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ia-me" sheetId="1" state="visible" r:id="rId1"/>
    <sheet name="Exemplo" sheetId="2" state="visible" r:id="rId2"/>
    <sheet name="Resumo" sheetId="3" state="visible" r:id="rId3"/>
    <sheet name="Cálcul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%"/>
    <numFmt numFmtId="165" formatCode="0.000000%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D3557"/>
        <bgColor rgb="001D35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4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Planilha auditável: repasses do Seguro-Receita por ente, 2029-2033</t>
        </is>
      </c>
    </row>
    <row r="2">
      <c r="A2" t="inlineStr"/>
    </row>
    <row r="3">
      <c r="A3" t="inlineStr">
        <is>
          <t>Base legal: ADCT art. 132 (EC 132/2023) e LC 227/2026 art. 117.</t>
        </is>
      </c>
    </row>
    <row r="4">
      <c r="A4" t="inlineStr">
        <is>
          <t>Site: eduardoreisaraujo.com.br/estudos/seguro-receita-repasses.html (Estudo 12)</t>
        </is>
      </c>
    </row>
    <row r="5">
      <c r="A5" t="inlineStr"/>
    </row>
    <row r="6">
      <c r="A6" s="2" t="inlineStr">
        <is>
          <t>COMO LER A ABA 'Cálculo'</t>
        </is>
      </c>
    </row>
    <row r="7">
      <c r="A7" t="inlineStr"/>
    </row>
    <row r="8">
      <c r="A8" t="inlineStr">
        <is>
          <t>Cada linha é um ente (estado, DF ou município), ordenado da MENOR razão</t>
        </is>
      </c>
    </row>
    <row r="9">
      <c r="A9" t="inlineStr">
        <is>
          <t>para a MAIOR -- ou seja, de quem está pior para quem está melhor nesse</t>
        </is>
      </c>
    </row>
    <row r="10">
      <c r="A10" t="inlineStr">
        <is>
          <t>critério específico. As colunas, para cada ano, são todas fórmulas vivas:</t>
        </is>
      </c>
    </row>
    <row r="11">
      <c r="A11" t="inlineStr"/>
    </row>
    <row r="12">
      <c r="A12" t="inlineStr">
        <is>
          <t xml:space="preserve">  numerador_AAAA   = quanto o ente recebe hoje pelo critério destino no ano</t>
        </is>
      </c>
    </row>
    <row r="13">
      <c r="A13" t="inlineStr">
        <is>
          <t xml:space="preserve">  denom_capado     = receita média de referência do ente, já com o teto de</t>
        </is>
      </c>
    </row>
    <row r="14">
      <c r="A14" t="inlineStr">
        <is>
          <t xml:space="preserve">                     3x a média nacional per capita aplicado (não muda por ano)</t>
        </is>
      </c>
    </row>
    <row r="15">
      <c r="A15" t="inlineStr">
        <is>
          <t xml:space="preserve">  razão_AAAA       = numerador_AAAA / denom_capado</t>
        </is>
      </c>
    </row>
    <row r="16">
      <c r="A16" t="inlineStr">
        <is>
          <t xml:space="preserve">  D_acumulado      = soma do denom_capado de todos os entes até esta linha</t>
        </is>
      </c>
    </row>
    <row r="17">
      <c r="A17" t="inlineStr">
        <is>
          <t xml:space="preserve">                     (inclusive) -- não muda por ano</t>
        </is>
      </c>
    </row>
    <row r="18">
      <c r="A18" t="inlineStr">
        <is>
          <t xml:space="preserve">  N_acumulado_AAAA = soma do numerador_AAAA de todos os entes até esta linha</t>
        </is>
      </c>
    </row>
    <row r="19">
      <c r="A19" t="inlineStr">
        <is>
          <t xml:space="preserve">  custo_AAAA       = razão_AAAA × D_acumulado(linha anterior) − N_acumulado(linha anterior)</t>
        </is>
      </c>
    </row>
    <row r="20">
      <c r="A20" t="inlineStr">
        <is>
          <t xml:space="preserve">                     -- quanto custaria elevar TODOS os entes antes deste até</t>
        </is>
      </c>
    </row>
    <row r="21">
      <c r="A21" t="inlineStr">
        <is>
          <t xml:space="preserve">                     a razão deste ente. Essa coluna só cresce, linha a linha.</t>
        </is>
      </c>
    </row>
    <row r="22">
      <c r="A22" t="inlineStr">
        <is>
          <t xml:space="preserve">  repasse_AAAA     = MAX(0, L_AAAA × denom_capado − numerador_AAAA)</t>
        </is>
      </c>
    </row>
    <row r="23">
      <c r="A23" t="inlineStr"/>
    </row>
    <row r="24">
      <c r="A24" t="inlineStr">
        <is>
          <t>O nível L de cada ano (aba 'Resumo') é achado assim: conta quantas linhas</t>
        </is>
      </c>
    </row>
    <row r="25">
      <c r="A25" t="inlineStr">
        <is>
          <t>têm custo_AAAA &lt;= fundo do ano (COUNTIF) -- esse número de linhas (m) marca</t>
        </is>
      </c>
    </row>
    <row r="26">
      <c r="A26" t="inlineStr">
        <is>
          <t>o último ente totalmente alcançado antes do fundo se esgotar. O nível final é</t>
        </is>
      </c>
    </row>
    <row r="27">
      <c r="A27" t="inlineStr"/>
    </row>
    <row r="28">
      <c r="A28" t="inlineStr">
        <is>
          <t xml:space="preserve">  L = razão(linha m) + (fundo − custo(linha m)) / D_acumulado(linha m)</t>
        </is>
      </c>
    </row>
    <row r="29">
      <c r="A29" t="inlineStr"/>
    </row>
    <row r="30">
      <c r="A30" t="inlineStr">
        <is>
          <t>Confira: a soma de todos os repasse_AAAA bate exatamente com o fundo do ano</t>
        </is>
      </c>
    </row>
    <row r="31">
      <c r="A31" t="inlineStr">
        <is>
          <t>(célula de conferência na aba Resumo). Se você mudar um valor de entrada</t>
        </is>
      </c>
    </row>
    <row r="32">
      <c r="A32" t="inlineStr">
        <is>
          <t>(numerador ou denom_capado) linha por linha, todas as fórmulas recalculam --</t>
        </is>
      </c>
    </row>
    <row r="33">
      <c r="A33" t="inlineStr">
        <is>
          <t>inclusive quem entra ou sai da lista de beneficiados.</t>
        </is>
      </c>
    </row>
    <row r="34">
      <c r="A34" t="inlineStr"/>
    </row>
    <row r="35">
      <c r="A35" s="2" t="inlineStr">
        <is>
          <t>EXEMPLO PEQUENO (mesma lógica, só pra ilustrar antes de olhar as 5.596 linhas reais)</t>
        </is>
      </c>
    </row>
    <row r="36">
      <c r="A36" t="inlineStr"/>
    </row>
    <row r="37">
      <c r="A37" t="inlineStr">
        <is>
          <t>4 entes fictícios, fundo de R$ 10 milhões:</t>
        </is>
      </c>
    </row>
    <row r="38">
      <c r="A38" t="inlineStr">
        <is>
          <t xml:space="preserve">  A: numerador R$ 4mi, denominador R$ 100mi -&gt; razão 4,0%</t>
        </is>
      </c>
    </row>
    <row r="39">
      <c r="A39" t="inlineStr">
        <is>
          <t xml:space="preserve">  B: numerador R$ 4,8mi, denominador R$ 80mi -&gt; razão 6,0%</t>
        </is>
      </c>
    </row>
    <row r="40">
      <c r="A40" t="inlineStr">
        <is>
          <t xml:space="preserve">  C: numerador R$ 3mi, denominador R$ 50mi -&gt; razão 6,0%</t>
        </is>
      </c>
    </row>
    <row r="41">
      <c r="A41" t="inlineStr">
        <is>
          <t xml:space="preserve">  D: numerador R$ 30mi, denominador R$ 200mi -&gt; razão 15,0%</t>
        </is>
      </c>
    </row>
    <row r="42">
      <c r="A42" t="inlineStr"/>
    </row>
    <row r="43">
      <c r="A43" t="inlineStr">
        <is>
          <t>Ordem: A (pior) &lt; B = C (empatados) &lt; D (melhor, fora do alcance do fundo).</t>
        </is>
      </c>
    </row>
    <row r="44">
      <c r="A44" t="inlineStr">
        <is>
          <t>Passo 1: eleva A de 4% para 6% (nível de B/C) -- custa R$ 2mi. Sobra R$ 8mi.</t>
        </is>
      </c>
    </row>
    <row r="45">
      <c r="A45" t="inlineStr">
        <is>
          <t>Passo 2: A, B e C sobem juntos; juntos precisariam de R$ 20,7mi pra alcançar</t>
        </is>
      </c>
    </row>
    <row r="46">
      <c r="A46" t="inlineStr">
        <is>
          <t>D (15%), mas só sobram R$ 8mi -- o fundo acaba num nível comum de 9,48%.</t>
        </is>
      </c>
    </row>
    <row r="47">
      <c r="A47" t="inlineStr">
        <is>
          <t>Resultado: A recebe R$ 5,48mi; B recebe R$ 2,78mi; C recebe R$ 1,74mi</t>
        </is>
      </c>
    </row>
    <row r="48">
      <c r="A48" t="inlineStr">
        <is>
          <t>(os três empatam em 9,48%); D não recebe nada. Soma = R$ 10mi, o fundo inteiro.</t>
        </is>
      </c>
    </row>
    <row r="49">
      <c r="A49" t="inlineStr">
        <is>
          <t>Ver a aba 'Exemplo' para essa mesma conta com fórmulas.</t>
        </is>
      </c>
    </row>
    <row r="50">
      <c r="A50" t="inlineStr"/>
    </row>
    <row r="51">
      <c r="A51" t="inlineStr">
        <is>
          <t>LIMITAÇÕES (ver metodologia completa na página do Estudo 12)</t>
        </is>
      </c>
    </row>
    <row r="52">
      <c r="A52" t="inlineStr"/>
    </row>
    <row r="53">
      <c r="A53" t="inlineStr">
        <is>
          <t>- Estimativa própria, não o cálculo oficial do CGIBS.</t>
        </is>
      </c>
    </row>
    <row r="54">
      <c r="A54" t="inlineStr">
        <is>
          <t>- Anual em vez de mensal (a lei apura uma média móvel de 12 meses).</t>
        </is>
      </c>
    </row>
    <row r="55">
      <c r="A55" t="inlineStr">
        <is>
          <t>- População: média de 2019, 2020, 2021, 2024 e 2025 (IBGE) -- 2022-2023 não</t>
        </is>
      </c>
    </row>
    <row r="56">
      <c r="A56" t="inlineStr">
        <is>
          <t xml:space="preserve">  têm estimativa normal (Censo Demográfico a substituiu) e 2026 não foi</t>
        </is>
      </c>
    </row>
    <row r="57">
      <c r="A57" t="inlineStr">
        <is>
          <t xml:space="preserve">  publicado ainda; a lei pede a média entre 2019 e 2026.</t>
        </is>
      </c>
    </row>
    <row r="58">
      <c r="A58" t="inlineStr">
        <is>
          <t>- DF: numerador restrito ao ICMS, por consistência com o Estudo 06.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18" customWidth="1" min="3" max="3"/>
    <col width="10" customWidth="1" min="4" max="4"/>
    <col width="16" customWidth="1" min="5" max="5"/>
    <col width="16" customWidth="1" min="6" max="6"/>
    <col width="18" customWidth="1" min="7" max="7"/>
    <col width="16" customWidth="1" min="8" max="8"/>
  </cols>
  <sheetData>
    <row r="1">
      <c r="A1" s="3" t="inlineStr">
        <is>
          <t>Ente</t>
        </is>
      </c>
      <c r="B1" s="3" t="inlineStr">
        <is>
          <t>Numerador (R$)</t>
        </is>
      </c>
      <c r="C1" s="3" t="inlineStr">
        <is>
          <t>Denominador (R$)</t>
        </is>
      </c>
      <c r="D1" s="3" t="inlineStr">
        <is>
          <t>Razão</t>
        </is>
      </c>
      <c r="E1" s="3" t="inlineStr">
        <is>
          <t>D acumulado</t>
        </is>
      </c>
      <c r="F1" s="3" t="inlineStr">
        <is>
          <t>N acumulado</t>
        </is>
      </c>
      <c r="G1" s="3" t="inlineStr">
        <is>
          <t>Custo p/ chegar aqui</t>
        </is>
      </c>
      <c r="H1" s="3" t="inlineStr">
        <is>
          <t>Repasse (R$)</t>
        </is>
      </c>
    </row>
    <row r="2">
      <c r="A2" t="inlineStr">
        <is>
          <t>A</t>
        </is>
      </c>
      <c r="B2" s="4" t="n">
        <v>4000000</v>
      </c>
      <c r="C2" s="4" t="n">
        <v>100000000</v>
      </c>
      <c r="D2" s="5">
        <f>B2/C2</f>
        <v/>
      </c>
      <c r="E2" s="4">
        <f>C2</f>
        <v/>
      </c>
      <c r="F2" s="4">
        <f>B2</f>
        <v/>
      </c>
      <c r="G2" s="4">
        <f>0</f>
        <v/>
      </c>
      <c r="H2" s="4">
        <f>MAX(0,$B$8*C2-B2)</f>
        <v/>
      </c>
    </row>
    <row r="3">
      <c r="A3" t="inlineStr">
        <is>
          <t>B</t>
        </is>
      </c>
      <c r="B3" s="4" t="n">
        <v>4800000</v>
      </c>
      <c r="C3" s="4" t="n">
        <v>80000000</v>
      </c>
      <c r="D3" s="5">
        <f>B3/C3</f>
        <v/>
      </c>
      <c r="E3" s="4">
        <f>E2+C3</f>
        <v/>
      </c>
      <c r="F3" s="4">
        <f>F2+B3</f>
        <v/>
      </c>
      <c r="G3" s="4">
        <f>D3*E2-F2</f>
        <v/>
      </c>
      <c r="H3" s="4">
        <f>MAX(0,$B$8*C3-B3)</f>
        <v/>
      </c>
    </row>
    <row r="4">
      <c r="A4" t="inlineStr">
        <is>
          <t>C</t>
        </is>
      </c>
      <c r="B4" s="4" t="n">
        <v>3000000</v>
      </c>
      <c r="C4" s="4" t="n">
        <v>50000000</v>
      </c>
      <c r="D4" s="5">
        <f>B4/C4</f>
        <v/>
      </c>
      <c r="E4" s="4">
        <f>E3+C4</f>
        <v/>
      </c>
      <c r="F4" s="4">
        <f>F3+B4</f>
        <v/>
      </c>
      <c r="G4" s="4">
        <f>D4*E3-F3</f>
        <v/>
      </c>
      <c r="H4" s="4">
        <f>MAX(0,$B$8*C4-B4)</f>
        <v/>
      </c>
    </row>
    <row r="5">
      <c r="A5" t="inlineStr">
        <is>
          <t>D</t>
        </is>
      </c>
      <c r="B5" s="4" t="n">
        <v>30000000</v>
      </c>
      <c r="C5" s="4" t="n">
        <v>200000000</v>
      </c>
      <c r="D5" s="5">
        <f>B5/C5</f>
        <v/>
      </c>
      <c r="E5" s="4">
        <f>E4+C5</f>
        <v/>
      </c>
      <c r="F5" s="4">
        <f>F4+B5</f>
        <v/>
      </c>
      <c r="G5" s="4">
        <f>D5*E4-F4</f>
        <v/>
      </c>
      <c r="H5" s="4">
        <f>MAX(0,$B$8*C5-B5)</f>
        <v/>
      </c>
    </row>
    <row r="6">
      <c r="A6" s="2" t="inlineStr">
        <is>
          <t>Fundo (R$)</t>
        </is>
      </c>
      <c r="B6" s="4" t="n">
        <v>10000000</v>
      </c>
    </row>
    <row r="7">
      <c r="A7" s="2" t="inlineStr">
        <is>
          <t>m (linhas totalmente cobertas)</t>
        </is>
      </c>
      <c r="B7">
        <f>COUNTIF(G2:G5,"&lt;="&amp;B6)</f>
        <v/>
      </c>
    </row>
    <row r="8">
      <c r="A8" s="2" t="inlineStr">
        <is>
          <t>L (nível final)</t>
        </is>
      </c>
      <c r="B8" s="5">
        <f>INDEX(D2:D5,B7)+(B6-INDEX(G2:G5,B7))/INDEX(E2:E5,B7)</f>
        <v/>
      </c>
    </row>
    <row r="9">
      <c r="A9" s="2" t="inlineStr">
        <is>
          <t>Soma dos repasses (deve bater com o fundo)</t>
        </is>
      </c>
      <c r="B9" s="4">
        <f>SUM(H2:H5)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6" customWidth="1" min="3" max="3"/>
    <col width="16" customWidth="1" min="4" max="4"/>
    <col width="20" customWidth="1" min="5" max="5"/>
    <col width="16" customWidth="1" min="6" max="6"/>
  </cols>
  <sheetData>
    <row r="1">
      <c r="A1" s="1" t="inlineStr">
        <is>
          <t>RESUMO POR ANO</t>
        </is>
      </c>
    </row>
    <row r="2">
      <c r="A2" s="2" t="inlineStr">
        <is>
          <t>Ano</t>
        </is>
      </c>
      <c r="B2" s="2" t="inlineStr">
        <is>
          <t>Fundo (R$)</t>
        </is>
      </c>
      <c r="C2" s="2" t="inlineStr">
        <is>
          <t>m (linhas cobertas)</t>
        </is>
      </c>
      <c r="D2" s="2" t="inlineStr">
        <is>
          <t>L (nível final)</t>
        </is>
      </c>
      <c r="E2" s="2" t="inlineStr">
        <is>
          <t>Soma dos repasses (Cálculo)</t>
        </is>
      </c>
      <c r="F2" s="2" t="inlineStr">
        <is>
          <t>Confere com o fundo?</t>
        </is>
      </c>
    </row>
    <row r="3">
      <c r="A3" t="n">
        <v>2029</v>
      </c>
      <c r="B3" s="4" t="n">
        <v>1265578803.22</v>
      </c>
      <c r="C3">
        <f>COUNTIF(Cálculo!I2:I5597,"&lt;="&amp;B3)</f>
        <v/>
      </c>
      <c r="D3" s="6">
        <f>INDEX(Cálculo!G2:G5597,C3)+(B3-INDEX(Cálculo!I2:I5597,C3))/INDEX(Cálculo!E2:E5597,C3)</f>
        <v/>
      </c>
      <c r="E3" s="4">
        <f>SUM(Cálculo!J2:J5597)</f>
        <v/>
      </c>
      <c r="F3">
        <f>IF(ABS(E3-B3)&lt;1,"Sim","NÃO -- checar")</f>
        <v/>
      </c>
    </row>
    <row r="4">
      <c r="A4" t="n">
        <v>2030</v>
      </c>
      <c r="B4" s="4" t="n">
        <v>2699409851.3</v>
      </c>
      <c r="C4">
        <f>COUNTIF(Cálculo!N2:N5597,"&lt;="&amp;B4)</f>
        <v/>
      </c>
      <c r="D4" s="6">
        <f>INDEX(Cálculo!L2:L5597,C4)+(B4-INDEX(Cálculo!N2:N5597,C4))/INDEX(Cálculo!E2:E5597,C4)</f>
        <v/>
      </c>
      <c r="E4" s="4">
        <f>SUM(Cálculo!O2:O5597)</f>
        <v/>
      </c>
      <c r="F4">
        <f>IF(ABS(E4-B4)&lt;1,"Sim","NÃO -- checar")</f>
        <v/>
      </c>
    </row>
    <row r="5">
      <c r="A5" t="n">
        <v>2031</v>
      </c>
      <c r="B5" s="4" t="n">
        <v>4276548964.98</v>
      </c>
      <c r="C5">
        <f>COUNTIF(Cálculo!S2:S5597,"&lt;="&amp;B5)</f>
        <v/>
      </c>
      <c r="D5" s="6">
        <f>INDEX(Cálculo!Q2:Q5597,C5)+(B5-INDEX(Cálculo!S2:S5597,C5))/INDEX(Cálculo!E2:E5597,C5)</f>
        <v/>
      </c>
      <c r="E5" s="4">
        <f>SUM(Cálculo!T2:T5597)</f>
        <v/>
      </c>
      <c r="F5">
        <f>IF(ABS(E5-B5)&lt;1,"Sim","NÃO -- checar")</f>
        <v/>
      </c>
    </row>
    <row r="6">
      <c r="A6" t="n">
        <v>2032</v>
      </c>
      <c r="B6" s="4" t="n">
        <v>6012608843.66</v>
      </c>
      <c r="C6">
        <f>COUNTIF(Cálculo!X2:X5597,"&lt;="&amp;B6)</f>
        <v/>
      </c>
      <c r="D6" s="6">
        <f>INDEX(Cálculo!V2:V5597,C6)+(B6-INDEX(Cálculo!X2:X5597,C6))/INDEX(Cálculo!E2:E5597,C6)</f>
        <v/>
      </c>
      <c r="E6" s="4">
        <f>SUM(Cálculo!Y2:Y5597)</f>
        <v/>
      </c>
      <c r="F6">
        <f>IF(ABS(E6-B6)&lt;1,"Sim","NÃO -- checar")</f>
        <v/>
      </c>
    </row>
    <row r="7">
      <c r="A7" t="n">
        <v>2033</v>
      </c>
      <c r="B7" s="4" t="n">
        <v>7911541031.71</v>
      </c>
      <c r="C7">
        <f>COUNTIF(Cálculo!AC2:AC5597,"&lt;="&amp;B7)</f>
        <v/>
      </c>
      <c r="D7" s="6">
        <f>INDEX(Cálculo!AA2:AA5597,C7)+(B7-INDEX(Cálculo!AC2:AC5597,C7))/INDEX(Cálculo!E2:E5597,C7)</f>
        <v/>
      </c>
      <c r="E7" s="4">
        <f>SUM(Cálculo!AD2:AD5597)</f>
        <v/>
      </c>
      <c r="F7">
        <f>IF(ABS(E7-B7)&lt;1,"Sim","NÃO -- checar")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55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3" t="inlineStr">
        <is>
          <t>Ente</t>
        </is>
      </c>
      <c r="B1" s="3" t="inlineStr">
        <is>
          <t>Esfera</t>
        </is>
      </c>
      <c r="C1" s="3" t="inlineStr">
        <is>
          <t>UF</t>
        </is>
      </c>
      <c r="D1" s="3" t="inlineStr">
        <is>
          <t>denom_capado</t>
        </is>
      </c>
      <c r="E1" s="3" t="inlineStr">
        <is>
          <t>D_acumulado</t>
        </is>
      </c>
      <c r="F1" s="3" t="inlineStr">
        <is>
          <t>numerador_2029</t>
        </is>
      </c>
      <c r="G1" s="3" t="inlineStr">
        <is>
          <t>razão_2029</t>
        </is>
      </c>
      <c r="H1" s="3" t="inlineStr">
        <is>
          <t>N_acumulado_2029</t>
        </is>
      </c>
      <c r="I1" s="3" t="inlineStr">
        <is>
          <t>custo_2029</t>
        </is>
      </c>
      <c r="J1" s="3" t="inlineStr">
        <is>
          <t>repasse_2029</t>
        </is>
      </c>
      <c r="K1" s="3" t="inlineStr">
        <is>
          <t>numerador_2030</t>
        </is>
      </c>
      <c r="L1" s="3" t="inlineStr">
        <is>
          <t>razão_2030</t>
        </is>
      </c>
      <c r="M1" s="3" t="inlineStr">
        <is>
          <t>N_acumulado_2030</t>
        </is>
      </c>
      <c r="N1" s="3" t="inlineStr">
        <is>
          <t>custo_2030</t>
        </is>
      </c>
      <c r="O1" s="3" t="inlineStr">
        <is>
          <t>repasse_2030</t>
        </is>
      </c>
      <c r="P1" s="3" t="inlineStr">
        <is>
          <t>numerador_2031</t>
        </is>
      </c>
      <c r="Q1" s="3" t="inlineStr">
        <is>
          <t>razão_2031</t>
        </is>
      </c>
      <c r="R1" s="3" t="inlineStr">
        <is>
          <t>N_acumulado_2031</t>
        </is>
      </c>
      <c r="S1" s="3" t="inlineStr">
        <is>
          <t>custo_2031</t>
        </is>
      </c>
      <c r="T1" s="3" t="inlineStr">
        <is>
          <t>repasse_2031</t>
        </is>
      </c>
      <c r="U1" s="3" t="inlineStr">
        <is>
          <t>numerador_2032</t>
        </is>
      </c>
      <c r="V1" s="3" t="inlineStr">
        <is>
          <t>razão_2032</t>
        </is>
      </c>
      <c r="W1" s="3" t="inlineStr">
        <is>
          <t>N_acumulado_2032</t>
        </is>
      </c>
      <c r="X1" s="3" t="inlineStr">
        <is>
          <t>custo_2032</t>
        </is>
      </c>
      <c r="Y1" s="3" t="inlineStr">
        <is>
          <t>repasse_2032</t>
        </is>
      </c>
      <c r="Z1" s="3" t="inlineStr">
        <is>
          <t>numerador_2033</t>
        </is>
      </c>
      <c r="AA1" s="3" t="inlineStr">
        <is>
          <t>razão_2033</t>
        </is>
      </c>
      <c r="AB1" s="3" t="inlineStr">
        <is>
          <t>N_acumulado_2033</t>
        </is>
      </c>
      <c r="AC1" s="3" t="inlineStr">
        <is>
          <t>custo_2033</t>
        </is>
      </c>
      <c r="AD1" s="3" t="inlineStr">
        <is>
          <t>repasse_2033</t>
        </is>
      </c>
    </row>
    <row r="2">
      <c r="A2" t="inlineStr">
        <is>
          <t>AM</t>
        </is>
      </c>
      <c r="B2" t="inlineStr">
        <is>
          <t>Estado</t>
        </is>
      </c>
      <c r="C2" t="inlineStr">
        <is>
          <t>AM</t>
        </is>
      </c>
      <c r="D2" s="4" t="n">
        <v>13871462655.65111</v>
      </c>
      <c r="E2" s="4">
        <f>D2</f>
        <v/>
      </c>
      <c r="F2" s="4" t="n">
        <v>175790485.8835757</v>
      </c>
      <c r="G2" s="5">
        <f>F2/$D2</f>
        <v/>
      </c>
      <c r="H2" s="4">
        <f>F2</f>
        <v/>
      </c>
      <c r="I2" s="4">
        <f>0</f>
        <v/>
      </c>
      <c r="J2" s="4">
        <f>MAX(0,Resumo!$D$3*$D2-F2)</f>
        <v/>
      </c>
      <c r="K2" s="4" t="n">
        <v>374951419.9751654</v>
      </c>
      <c r="L2" s="5">
        <f>K2/$D2</f>
        <v/>
      </c>
      <c r="M2" s="4">
        <f>K2</f>
        <v/>
      </c>
      <c r="N2" s="4">
        <f>0</f>
        <v/>
      </c>
      <c r="O2" s="4">
        <f>MAX(0,Resumo!$D$4*$D2-K2)</f>
        <v/>
      </c>
      <c r="P2" s="4" t="n">
        <v>594018024.4352901</v>
      </c>
      <c r="Q2" s="5">
        <f>P2/$D2</f>
        <v/>
      </c>
      <c r="R2" s="4">
        <f>P2</f>
        <v/>
      </c>
      <c r="S2" s="4">
        <f>0</f>
        <v/>
      </c>
      <c r="T2" s="4">
        <f>MAX(0,Resumo!$D$5*$D2-P2)</f>
        <v/>
      </c>
      <c r="U2" s="4" t="n">
        <v>835158922.8283912</v>
      </c>
      <c r="V2" s="5">
        <f>U2/$D2</f>
        <v/>
      </c>
      <c r="W2" s="4">
        <f>U2</f>
        <v/>
      </c>
      <c r="X2" s="4">
        <f>0</f>
        <v/>
      </c>
      <c r="Y2" s="4">
        <f>MAX(0,Resumo!$D$6*$D2-U2)</f>
        <v/>
      </c>
      <c r="Z2" s="4" t="n">
        <v>1098922989.630633</v>
      </c>
      <c r="AA2" s="5">
        <f>Z2/$D2</f>
        <v/>
      </c>
      <c r="AB2" s="4">
        <f>Z2</f>
        <v/>
      </c>
      <c r="AC2" s="4">
        <f>0</f>
        <v/>
      </c>
      <c r="AD2" s="4">
        <f>MAX(0,Resumo!$D$7*$D2-Z2)</f>
        <v/>
      </c>
    </row>
    <row r="3">
      <c r="A3" t="inlineStr">
        <is>
          <t>ES</t>
        </is>
      </c>
      <c r="B3" t="inlineStr">
        <is>
          <t>Estado</t>
        </is>
      </c>
      <c r="C3" t="inlineStr">
        <is>
          <t>ES</t>
        </is>
      </c>
      <c r="D3" s="4" t="n">
        <v>16089690809.81453</v>
      </c>
      <c r="E3" s="4">
        <f>E2+D3</f>
        <v/>
      </c>
      <c r="F3" s="4" t="n">
        <v>259250128.4460095</v>
      </c>
      <c r="G3" s="5">
        <f>F3/$D3</f>
        <v/>
      </c>
      <c r="H3" s="4">
        <f>H2+F3</f>
        <v/>
      </c>
      <c r="I3" s="4">
        <f>G3*$E2-H2</f>
        <v/>
      </c>
      <c r="J3" s="4">
        <f>MAX(0,Resumo!$D$3*$D3-F3)</f>
        <v/>
      </c>
      <c r="K3" s="4" t="n">
        <v>552966238.7642183</v>
      </c>
      <c r="L3" s="5">
        <f>K3/$D3</f>
        <v/>
      </c>
      <c r="M3" s="4">
        <f>M2+K3</f>
        <v/>
      </c>
      <c r="N3" s="4">
        <f>L3*$E2-M2</f>
        <v/>
      </c>
      <c r="O3" s="4">
        <f>MAX(0,Resumo!$D$4*$D3-K3)</f>
        <v/>
      </c>
      <c r="P3" s="4" t="n">
        <v>876038588.5507249</v>
      </c>
      <c r="Q3" s="5">
        <f>P3/$D3</f>
        <v/>
      </c>
      <c r="R3" s="4">
        <f>R2+P3</f>
        <v/>
      </c>
      <c r="S3" s="4">
        <f>Q3*$E2-R2</f>
        <v/>
      </c>
      <c r="T3" s="4">
        <f>MAX(0,Resumo!$D$5*$D3-P3)</f>
        <v/>
      </c>
      <c r="U3" s="4" t="n">
        <v>1231665393.76589</v>
      </c>
      <c r="V3" s="5">
        <f>U3/$D3</f>
        <v/>
      </c>
      <c r="W3" s="4">
        <f>W2+U3</f>
        <v/>
      </c>
      <c r="X3" s="4">
        <f>V3*$E2-W2</f>
        <v/>
      </c>
      <c r="Y3" s="4">
        <f>MAX(0,Resumo!$D$6*$D3-U3)</f>
        <v/>
      </c>
      <c r="Z3" s="4" t="n">
        <v>1620656116.751951</v>
      </c>
      <c r="AA3" s="5">
        <f>Z3/$D3</f>
        <v/>
      </c>
      <c r="AB3" s="4">
        <f>AB2+Z3</f>
        <v/>
      </c>
      <c r="AC3" s="4">
        <f>AA3*$E2-AB2</f>
        <v/>
      </c>
      <c r="AD3" s="4">
        <f>MAX(0,Resumo!$D$7*$D3-Z3)</f>
        <v/>
      </c>
    </row>
    <row r="4">
      <c r="A4" t="inlineStr">
        <is>
          <t>Quintana</t>
        </is>
      </c>
      <c r="B4" t="inlineStr">
        <is>
          <t>Município</t>
        </is>
      </c>
      <c r="C4" t="inlineStr">
        <is>
          <t>SP</t>
        </is>
      </c>
      <c r="D4" s="4" t="n">
        <v>16157676.93003227</v>
      </c>
      <c r="E4" s="4">
        <f>E3+D4</f>
        <v/>
      </c>
      <c r="F4" s="4" t="n">
        <v>300311.1707653314</v>
      </c>
      <c r="G4" s="5">
        <f>F4/$D4</f>
        <v/>
      </c>
      <c r="H4" s="4">
        <f>H3+F4</f>
        <v/>
      </c>
      <c r="I4" s="4">
        <f>G4*$E3-H3</f>
        <v/>
      </c>
      <c r="J4" s="4">
        <f>MAX(0,Resumo!$D$3*$D4-F4)</f>
        <v/>
      </c>
      <c r="K4" s="4" t="n">
        <v>640547.1794841082</v>
      </c>
      <c r="L4" s="5">
        <f>K4/$D4</f>
        <v/>
      </c>
      <c r="M4" s="4">
        <f>M3+K4</f>
        <v/>
      </c>
      <c r="N4" s="4">
        <f>L4*$E3-M3</f>
        <v/>
      </c>
      <c r="O4" s="4">
        <f>MAX(0,Resumo!$D$4*$D4-K4)</f>
        <v/>
      </c>
      <c r="P4" s="4" t="n">
        <v>1014788.982903303</v>
      </c>
      <c r="Q4" s="5">
        <f>P4/$D4</f>
        <v/>
      </c>
      <c r="R4" s="4">
        <f>R3+P4</f>
        <v/>
      </c>
      <c r="S4" s="4">
        <f>Q4*$E3-R3</f>
        <v/>
      </c>
      <c r="T4" s="4">
        <f>MAX(0,Resumo!$D$5*$D4-P4)</f>
        <v/>
      </c>
      <c r="U4" s="4" t="n">
        <v>1426741.342849548</v>
      </c>
      <c r="V4" s="5">
        <f>U4/$D4</f>
        <v/>
      </c>
      <c r="W4" s="4">
        <f>W3+U4</f>
        <v/>
      </c>
      <c r="X4" s="4">
        <f>V4*$E3-W3</f>
        <v/>
      </c>
      <c r="Y4" s="4">
        <f>MAX(0,Resumo!$D$6*$D4-U4)</f>
        <v/>
      </c>
      <c r="Z4" s="4" t="n">
        <v>1877341.927454947</v>
      </c>
      <c r="AA4" s="5">
        <f>Z4/$D4</f>
        <v/>
      </c>
      <c r="AB4" s="4">
        <f>AB3+Z4</f>
        <v/>
      </c>
      <c r="AC4" s="4">
        <f>AA4*$E3-AB3</f>
        <v/>
      </c>
      <c r="AD4" s="4">
        <f>MAX(0,Resumo!$D$7*$D4-Z4)</f>
        <v/>
      </c>
    </row>
    <row r="5">
      <c r="A5" t="inlineStr">
        <is>
          <t>Novo Horizonte</t>
        </is>
      </c>
      <c r="B5" t="inlineStr">
        <is>
          <t>Município</t>
        </is>
      </c>
      <c r="C5" t="inlineStr">
        <is>
          <t>SP</t>
        </is>
      </c>
      <c r="D5" s="4" t="n">
        <v>85111743.06422527</v>
      </c>
      <c r="E5" s="4">
        <f>E4+D5</f>
        <v/>
      </c>
      <c r="F5" s="4" t="n">
        <v>1581911.020759871</v>
      </c>
      <c r="G5" s="5">
        <f>F5/$D5</f>
        <v/>
      </c>
      <c r="H5" s="4">
        <f>H4+F5</f>
        <v/>
      </c>
      <c r="I5" s="4">
        <f>G5*$E4-H4</f>
        <v/>
      </c>
      <c r="J5" s="4">
        <f>MAX(0,Resumo!$D$3*$D5-F5)</f>
        <v/>
      </c>
      <c r="K5" s="4" t="n">
        <v>3374129.040755412</v>
      </c>
      <c r="L5" s="5">
        <f>K5/$D5</f>
        <v/>
      </c>
      <c r="M5" s="4">
        <f>M4+K5</f>
        <v/>
      </c>
      <c r="N5" s="4">
        <f>L5*$E4-M4</f>
        <v/>
      </c>
      <c r="O5" s="4">
        <f>MAX(0,Resumo!$D$4*$D5-K5)</f>
        <v/>
      </c>
      <c r="P5" s="4" t="n">
        <v>5345475.067442131</v>
      </c>
      <c r="Q5" s="5">
        <f>P5/$D5</f>
        <v/>
      </c>
      <c r="R5" s="4">
        <f>R4+P5</f>
        <v/>
      </c>
      <c r="S5" s="4">
        <f>Q5*$E4-R4</f>
        <v/>
      </c>
      <c r="T5" s="4">
        <f>MAX(0,Resumo!$D$5*$D5-P5)</f>
        <v/>
      </c>
      <c r="U5" s="4" t="n">
        <v>7515464.204263919</v>
      </c>
      <c r="V5" s="5">
        <f>U5/$D5</f>
        <v/>
      </c>
      <c r="W5" s="4">
        <f>W4+U5</f>
        <v/>
      </c>
      <c r="X5" s="4">
        <f>V5*$E4-W4</f>
        <v/>
      </c>
      <c r="Y5" s="4">
        <f>MAX(0,Resumo!$D$6*$D5-U5)</f>
        <v/>
      </c>
      <c r="Z5" s="4" t="n">
        <v>9889035.68657526</v>
      </c>
      <c r="AA5" s="5">
        <f>Z5/$D5</f>
        <v/>
      </c>
      <c r="AB5" s="4">
        <f>AB4+Z5</f>
        <v/>
      </c>
      <c r="AC5" s="4">
        <f>AA5*$E4-AB4</f>
        <v/>
      </c>
      <c r="AD5" s="4">
        <f>MAX(0,Resumo!$D$7*$D5-Z5)</f>
        <v/>
      </c>
    </row>
    <row r="6">
      <c r="A6" t="inlineStr">
        <is>
          <t>Cabreúva</t>
        </is>
      </c>
      <c r="B6" t="inlineStr">
        <is>
          <t>Município</t>
        </is>
      </c>
      <c r="C6" t="inlineStr">
        <is>
          <t>SP</t>
        </is>
      </c>
      <c r="D6" s="4" t="n">
        <v>224121157.7887688</v>
      </c>
      <c r="E6" s="4">
        <f>E5+D6</f>
        <v/>
      </c>
      <c r="F6" s="4" t="n">
        <v>4165579.469145403</v>
      </c>
      <c r="G6" s="5">
        <f>F6/$D6</f>
        <v/>
      </c>
      <c r="H6" s="4">
        <f>H5+F6</f>
        <v/>
      </c>
      <c r="I6" s="4">
        <f>G6*$E5-H5</f>
        <v/>
      </c>
      <c r="J6" s="4">
        <f>MAX(0,Resumo!$D$3*$D6-F6)</f>
        <v/>
      </c>
      <c r="K6" s="4" t="n">
        <v>8884951.475757845</v>
      </c>
      <c r="L6" s="5">
        <f>K6/$D6</f>
        <v/>
      </c>
      <c r="M6" s="4">
        <f>M5+K6</f>
        <v/>
      </c>
      <c r="N6" s="4">
        <f>L6*$E5-M5</f>
        <v/>
      </c>
      <c r="O6" s="4">
        <f>MAX(0,Resumo!$D$4*$D6-K6)</f>
        <v/>
      </c>
      <c r="P6" s="4" t="n">
        <v>14076013.69580801</v>
      </c>
      <c r="Q6" s="5">
        <f>P6/$D6</f>
        <v/>
      </c>
      <c r="R6" s="4">
        <f>R5+P6</f>
        <v/>
      </c>
      <c r="S6" s="4">
        <f>Q6*$E5-R5</f>
        <v/>
      </c>
      <c r="T6" s="4">
        <f>MAX(0,Resumo!$D$5*$D6-P6)</f>
        <v/>
      </c>
      <c r="U6" s="4" t="n">
        <v>19790154.42685329</v>
      </c>
      <c r="V6" s="5">
        <f>U6/$D6</f>
        <v/>
      </c>
      <c r="W6" s="4">
        <f>W5+U6</f>
        <v/>
      </c>
      <c r="X6" s="4">
        <f>V6*$E5-W5</f>
        <v/>
      </c>
      <c r="Y6" s="4">
        <f>MAX(0,Resumo!$D$6*$D6-U6)</f>
        <v/>
      </c>
      <c r="Z6" s="4" t="n">
        <v>26040379.94871341</v>
      </c>
      <c r="AA6" s="5">
        <f>Z6/$D6</f>
        <v/>
      </c>
      <c r="AB6" s="4">
        <f>AB5+Z6</f>
        <v/>
      </c>
      <c r="AC6" s="4">
        <f>AA6*$E5-AB5</f>
        <v/>
      </c>
      <c r="AD6" s="4">
        <f>MAX(0,Resumo!$D$7*$D6-Z6)</f>
        <v/>
      </c>
    </row>
    <row r="7">
      <c r="A7" t="inlineStr">
        <is>
          <t>Vitória Brasil</t>
        </is>
      </c>
      <c r="B7" t="inlineStr">
        <is>
          <t>Município</t>
        </is>
      </c>
      <c r="C7" t="inlineStr">
        <is>
          <t>SP</t>
        </is>
      </c>
      <c r="D7" s="4" t="n">
        <v>3950509.705562967</v>
      </c>
      <c r="E7" s="4">
        <f>E6+D7</f>
        <v/>
      </c>
      <c r="F7" s="4" t="n">
        <v>73425.29498113006</v>
      </c>
      <c r="G7" s="5">
        <f>F7/$D7</f>
        <v/>
      </c>
      <c r="H7" s="4">
        <f>H6+F7</f>
        <v/>
      </c>
      <c r="I7" s="4">
        <f>G7*$E6-H6</f>
        <v/>
      </c>
      <c r="J7" s="4">
        <f>MAX(0,Resumo!$D$3*$D7-F7)</f>
        <v/>
      </c>
      <c r="K7" s="4" t="n">
        <v>156612.1083111606</v>
      </c>
      <c r="L7" s="5">
        <f>K7/$D7</f>
        <v/>
      </c>
      <c r="M7" s="4">
        <f>M6+K7</f>
        <v/>
      </c>
      <c r="N7" s="4">
        <f>L7*$E6-M6</f>
        <v/>
      </c>
      <c r="O7" s="4">
        <f>MAX(0,Resumo!$D$4*$D7-K7)</f>
        <v/>
      </c>
      <c r="P7" s="4" t="n">
        <v>248113.249411892</v>
      </c>
      <c r="Q7" s="5">
        <f>P7/$D7</f>
        <v/>
      </c>
      <c r="R7" s="4">
        <f>R6+P7</f>
        <v/>
      </c>
      <c r="S7" s="4">
        <f>Q7*$E6-R6</f>
        <v/>
      </c>
      <c r="T7" s="4">
        <f>MAX(0,Resumo!$D$5*$D7-P7)</f>
        <v/>
      </c>
      <c r="U7" s="4" t="n">
        <v>348834.5228501745</v>
      </c>
      <c r="V7" s="5">
        <f>U7/$D7</f>
        <v/>
      </c>
      <c r="W7" s="4">
        <f>W6+U7</f>
        <v/>
      </c>
      <c r="X7" s="4">
        <f>V7*$E6-W6</f>
        <v/>
      </c>
      <c r="Y7" s="4">
        <f>MAX(0,Resumo!$D$6*$D7-U7)</f>
        <v/>
      </c>
      <c r="Z7" s="4" t="n">
        <v>459005.1860293165</v>
      </c>
      <c r="AA7" s="5">
        <f>Z7/$D7</f>
        <v/>
      </c>
      <c r="AB7" s="4">
        <f>AB6+Z7</f>
        <v/>
      </c>
      <c r="AC7" s="4">
        <f>AA7*$E6-AB6</f>
        <v/>
      </c>
      <c r="AD7" s="4">
        <f>MAX(0,Resumo!$D$7*$D7-Z7)</f>
        <v/>
      </c>
    </row>
    <row r="8">
      <c r="A8" t="inlineStr">
        <is>
          <t>Cerquilho</t>
        </is>
      </c>
      <c r="B8" t="inlineStr">
        <is>
          <t>Município</t>
        </is>
      </c>
      <c r="C8" t="inlineStr">
        <is>
          <t>SP</t>
        </is>
      </c>
      <c r="D8" s="4" t="n">
        <v>70334673.66265616</v>
      </c>
      <c r="E8" s="4">
        <f>E7+D8</f>
        <v/>
      </c>
      <c r="F8" s="4" t="n">
        <v>1307260.213488351</v>
      </c>
      <c r="G8" s="5">
        <f>F8/$D8</f>
        <v/>
      </c>
      <c r="H8" s="4">
        <f>H7+F8</f>
        <v/>
      </c>
      <c r="I8" s="4">
        <f>G8*$E7-H7</f>
        <v/>
      </c>
      <c r="J8" s="4">
        <f>MAX(0,Resumo!$D$3*$D8-F8)</f>
        <v/>
      </c>
      <c r="K8" s="4" t="n">
        <v>2788314.002665211</v>
      </c>
      <c r="L8" s="5">
        <f>K8/$D8</f>
        <v/>
      </c>
      <c r="M8" s="4">
        <f>M7+K8</f>
        <v/>
      </c>
      <c r="N8" s="4">
        <f>L8*$E7-M7</f>
        <v/>
      </c>
      <c r="O8" s="4">
        <f>MAX(0,Resumo!$D$4*$D8-K8)</f>
        <v/>
      </c>
      <c r="P8" s="4" t="n">
        <v>4417395.660158185</v>
      </c>
      <c r="Q8" s="5">
        <f>P8/$D8</f>
        <v/>
      </c>
      <c r="R8" s="4">
        <f>R7+P8</f>
        <v/>
      </c>
      <c r="S8" s="4">
        <f>Q8*$E7-R7</f>
        <v/>
      </c>
      <c r="T8" s="4">
        <f>MAX(0,Resumo!$D$5*$D8-P8)</f>
        <v/>
      </c>
      <c r="U8" s="4" t="n">
        <v>6210632.084357585</v>
      </c>
      <c r="V8" s="5">
        <f>U8/$D8</f>
        <v/>
      </c>
      <c r="W8" s="4">
        <f>W7+U8</f>
        <v/>
      </c>
      <c r="X8" s="4">
        <f>V8*$E7-W7</f>
        <v/>
      </c>
      <c r="Y8" s="4">
        <f>MAX(0,Resumo!$D$6*$D8-U8)</f>
        <v/>
      </c>
      <c r="Z8" s="4" t="n">
        <v>8172104.962399562</v>
      </c>
      <c r="AA8" s="5">
        <f>Z8/$D8</f>
        <v/>
      </c>
      <c r="AB8" s="4">
        <f>AB7+Z8</f>
        <v/>
      </c>
      <c r="AC8" s="4">
        <f>AA8*$E7-AB7</f>
        <v/>
      </c>
      <c r="AD8" s="4">
        <f>MAX(0,Resumo!$D$7*$D8-Z8)</f>
        <v/>
      </c>
    </row>
    <row r="9">
      <c r="A9" t="inlineStr">
        <is>
          <t>Ipiguá</t>
        </is>
      </c>
      <c r="B9" t="inlineStr">
        <is>
          <t>Município</t>
        </is>
      </c>
      <c r="C9" t="inlineStr">
        <is>
          <t>SP</t>
        </is>
      </c>
      <c r="D9" s="4" t="n">
        <v>10173045.12730804</v>
      </c>
      <c r="E9" s="4">
        <f>E8+D9</f>
        <v/>
      </c>
      <c r="F9" s="4" t="n">
        <v>189079.10497653</v>
      </c>
      <c r="G9" s="5">
        <f>F9/$D9</f>
        <v/>
      </c>
      <c r="H9" s="4">
        <f>H8+F9</f>
        <v/>
      </c>
      <c r="I9" s="4">
        <f>G9*$E8-H8</f>
        <v/>
      </c>
      <c r="J9" s="4">
        <f>MAX(0,Resumo!$D$3*$D9-F9)</f>
        <v/>
      </c>
      <c r="K9" s="4" t="n">
        <v>403295.3122704073</v>
      </c>
      <c r="L9" s="5">
        <f>K9/$D9</f>
        <v/>
      </c>
      <c r="M9" s="4">
        <f>M8+K9</f>
        <v/>
      </c>
      <c r="N9" s="4">
        <f>L9*$E8-M8</f>
        <v/>
      </c>
      <c r="O9" s="4">
        <f>MAX(0,Resumo!$D$4*$D9-K9)</f>
        <v/>
      </c>
      <c r="P9" s="4" t="n">
        <v>638921.9293388678</v>
      </c>
      <c r="Q9" s="5">
        <f>P9/$D9</f>
        <v/>
      </c>
      <c r="R9" s="4">
        <f>R8+P9</f>
        <v/>
      </c>
      <c r="S9" s="4">
        <f>Q9*$E8-R8</f>
        <v/>
      </c>
      <c r="T9" s="4">
        <f>MAX(0,Resumo!$D$5*$D9-P9)</f>
        <v/>
      </c>
      <c r="U9" s="4" t="n">
        <v>898291.5136040871</v>
      </c>
      <c r="V9" s="5">
        <f>U9/$D9</f>
        <v/>
      </c>
      <c r="W9" s="4">
        <f>W8+U9</f>
        <v/>
      </c>
      <c r="X9" s="4">
        <f>V9*$E8-W8</f>
        <v/>
      </c>
      <c r="Y9" s="4">
        <f>MAX(0,Resumo!$D$6*$D9-U9)</f>
        <v/>
      </c>
      <c r="Z9" s="4" t="n">
        <v>1181994.430888061</v>
      </c>
      <c r="AA9" s="5">
        <f>Z9/$D9</f>
        <v/>
      </c>
      <c r="AB9" s="4">
        <f>AB8+Z9</f>
        <v/>
      </c>
      <c r="AC9" s="4">
        <f>AA9*$E8-AB8</f>
        <v/>
      </c>
      <c r="AD9" s="4">
        <f>MAX(0,Resumo!$D$7*$D9-Z9)</f>
        <v/>
      </c>
    </row>
    <row r="10">
      <c r="A10" t="inlineStr">
        <is>
          <t>Ilha Solteira</t>
        </is>
      </c>
      <c r="B10" t="inlineStr">
        <is>
          <t>Município</t>
        </is>
      </c>
      <c r="C10" t="inlineStr">
        <is>
          <t>SP</t>
        </is>
      </c>
      <c r="D10" s="4" t="n">
        <v>108942187.4871353</v>
      </c>
      <c r="E10" s="4">
        <f>E9+D10</f>
        <v/>
      </c>
      <c r="F10" s="4" t="n">
        <v>2024830.426531651</v>
      </c>
      <c r="G10" s="5">
        <f>F10/$D10</f>
        <v/>
      </c>
      <c r="H10" s="4">
        <f>H9+F10</f>
        <v/>
      </c>
      <c r="I10" s="4">
        <f>G10*$E9-H9</f>
        <v/>
      </c>
      <c r="J10" s="4">
        <f>MAX(0,Resumo!$D$3*$D10-F10)</f>
        <v/>
      </c>
      <c r="K10" s="4" t="n">
        <v>4318851.727503508</v>
      </c>
      <c r="L10" s="5">
        <f>K10/$D10</f>
        <v/>
      </c>
      <c r="M10" s="4">
        <f>M9+K10</f>
        <v/>
      </c>
      <c r="N10" s="4">
        <f>L10*$E9-M9</f>
        <v/>
      </c>
      <c r="O10" s="4">
        <f>MAX(0,Resumo!$D$4*$D10-K10)</f>
        <v/>
      </c>
      <c r="P10" s="4" t="n">
        <v>6842155.101507541</v>
      </c>
      <c r="Q10" s="5">
        <f>P10/$D10</f>
        <v/>
      </c>
      <c r="R10" s="4">
        <f>R9+P10</f>
        <v/>
      </c>
      <c r="S10" s="4">
        <f>Q10*$E9-R9</f>
        <v/>
      </c>
      <c r="T10" s="4">
        <f>MAX(0,Resumo!$D$5*$D10-P10)</f>
        <v/>
      </c>
      <c r="U10" s="4" t="n">
        <v>9619719.687516505</v>
      </c>
      <c r="V10" s="5">
        <f>U10/$D10</f>
        <v/>
      </c>
      <c r="W10" s="4">
        <f>W9+U10</f>
        <v/>
      </c>
      <c r="X10" s="4">
        <f>V10*$E9-W9</f>
        <v/>
      </c>
      <c r="Y10" s="4">
        <f>MAX(0,Resumo!$D$6*$D10-U10)</f>
        <v/>
      </c>
      <c r="Z10" s="4" t="n">
        <v>12657867.65782601</v>
      </c>
      <c r="AA10" s="5">
        <f>Z10/$D10</f>
        <v/>
      </c>
      <c r="AB10" s="4">
        <f>AB9+Z10</f>
        <v/>
      </c>
      <c r="AC10" s="4">
        <f>AA10*$E9-AB9</f>
        <v/>
      </c>
      <c r="AD10" s="4">
        <f>MAX(0,Resumo!$D$7*$D10-Z10)</f>
        <v/>
      </c>
    </row>
    <row r="11">
      <c r="A11" t="inlineStr">
        <is>
          <t>Santa Bárbara d'Oeste</t>
        </is>
      </c>
      <c r="B11" t="inlineStr">
        <is>
          <t>Município</t>
        </is>
      </c>
      <c r="C11" t="inlineStr">
        <is>
          <t>SP</t>
        </is>
      </c>
      <c r="D11" s="4" t="n">
        <v>269800492.2576517</v>
      </c>
      <c r="E11" s="4">
        <f>E10+D11</f>
        <v/>
      </c>
      <c r="F11" s="4" t="n">
        <v>5014588.548453934</v>
      </c>
      <c r="G11" s="5">
        <f>F11/$D11</f>
        <v/>
      </c>
      <c r="H11" s="4">
        <f>H10+F11</f>
        <v/>
      </c>
      <c r="I11" s="4">
        <f>G11*$E10-H10</f>
        <v/>
      </c>
      <c r="J11" s="4">
        <f>MAX(0,Resumo!$D$3*$D11-F11)</f>
        <v/>
      </c>
      <c r="K11" s="4" t="n">
        <v>10695841.05979013</v>
      </c>
      <c r="L11" s="5">
        <f>K11/$D11</f>
        <v/>
      </c>
      <c r="M11" s="4">
        <f>M10+K11</f>
        <v/>
      </c>
      <c r="N11" s="4">
        <f>L11*$E10-M10</f>
        <v/>
      </c>
      <c r="O11" s="4">
        <f>MAX(0,Resumo!$D$4*$D11-K11)</f>
        <v/>
      </c>
      <c r="P11" s="4" t="n">
        <v>16944921.49524654</v>
      </c>
      <c r="Q11" s="5">
        <f>P11/$D11</f>
        <v/>
      </c>
      <c r="R11" s="4">
        <f>R10+P11</f>
        <v/>
      </c>
      <c r="S11" s="4">
        <f>Q11*$E10-R10</f>
        <v/>
      </c>
      <c r="T11" s="4">
        <f>MAX(0,Resumo!$D$5*$D11-P11)</f>
        <v/>
      </c>
      <c r="U11" s="4" t="n">
        <v>23823691.87674941</v>
      </c>
      <c r="V11" s="5">
        <f>U11/$D11</f>
        <v/>
      </c>
      <c r="W11" s="4">
        <f>W10+U11</f>
        <v/>
      </c>
      <c r="X11" s="4">
        <f>V11*$E10-W10</f>
        <v/>
      </c>
      <c r="Y11" s="4">
        <f>MAX(0,Resumo!$D$6*$D11-U11)</f>
        <v/>
      </c>
      <c r="Z11" s="4" t="n">
        <v>31347809.3637228</v>
      </c>
      <c r="AA11" s="5">
        <f>Z11/$D11</f>
        <v/>
      </c>
      <c r="AB11" s="4">
        <f>AB10+Z11</f>
        <v/>
      </c>
      <c r="AC11" s="4">
        <f>AA11*$E10-AB10</f>
        <v/>
      </c>
      <c r="AD11" s="4">
        <f>MAX(0,Resumo!$D$7*$D11-Z11)</f>
        <v/>
      </c>
    </row>
    <row r="12">
      <c r="A12" t="inlineStr">
        <is>
          <t>Presidente Bernardes</t>
        </is>
      </c>
      <c r="B12" t="inlineStr">
        <is>
          <t>Município</t>
        </is>
      </c>
      <c r="C12" t="inlineStr">
        <is>
          <t>SP</t>
        </is>
      </c>
      <c r="D12" s="4" t="n">
        <v>30764555.99462387</v>
      </c>
      <c r="E12" s="4">
        <f>E11+D12</f>
        <v/>
      </c>
      <c r="F12" s="4" t="n">
        <v>571798.7721148625</v>
      </c>
      <c r="G12" s="5">
        <f>F12/$D12</f>
        <v/>
      </c>
      <c r="H12" s="4">
        <f>H11+F12</f>
        <v/>
      </c>
      <c r="I12" s="4">
        <f>G12*$E11-H11</f>
        <v/>
      </c>
      <c r="J12" s="4">
        <f>MAX(0,Resumo!$D$3*$D12-F12)</f>
        <v/>
      </c>
      <c r="K12" s="4" t="n">
        <v>1219615.273641809</v>
      </c>
      <c r="L12" s="5">
        <f>K12/$D12</f>
        <v/>
      </c>
      <c r="M12" s="4">
        <f>M11+K12</f>
        <v/>
      </c>
      <c r="N12" s="4">
        <f>L12*$E11-M11</f>
        <v/>
      </c>
      <c r="O12" s="4">
        <f>MAX(0,Resumo!$D$4*$D12-K12)</f>
        <v/>
      </c>
      <c r="P12" s="4" t="n">
        <v>1932179.521997271</v>
      </c>
      <c r="Q12" s="5">
        <f>P12/$D12</f>
        <v/>
      </c>
      <c r="R12" s="4">
        <f>R11+P12</f>
        <v/>
      </c>
      <c r="S12" s="4">
        <f>Q12*$E11-R11</f>
        <v/>
      </c>
      <c r="T12" s="4">
        <f>MAX(0,Resumo!$D$5*$D12-P12)</f>
        <v/>
      </c>
      <c r="U12" s="4" t="n">
        <v>2716545.461455276</v>
      </c>
      <c r="V12" s="5">
        <f>U12/$D12</f>
        <v/>
      </c>
      <c r="W12" s="4">
        <f>W11+U12</f>
        <v/>
      </c>
      <c r="X12" s="4">
        <f>V12*$E11-W11</f>
        <v/>
      </c>
      <c r="Y12" s="4">
        <f>MAX(0,Resumo!$D$6*$D12-U12)</f>
        <v/>
      </c>
      <c r="Z12" s="4" t="n">
        <v>3574498.431819276</v>
      </c>
      <c r="AA12" s="5">
        <f>Z12/$D12</f>
        <v/>
      </c>
      <c r="AB12" s="4">
        <f>AB11+Z12</f>
        <v/>
      </c>
      <c r="AC12" s="4">
        <f>AA12*$E11-AB11</f>
        <v/>
      </c>
      <c r="AD12" s="4">
        <f>MAX(0,Resumo!$D$7*$D12-Z12)</f>
        <v/>
      </c>
    </row>
    <row r="13">
      <c r="A13" t="inlineStr">
        <is>
          <t>Cananéia</t>
        </is>
      </c>
      <c r="B13" t="inlineStr">
        <is>
          <t>Município</t>
        </is>
      </c>
      <c r="C13" t="inlineStr">
        <is>
          <t>SP</t>
        </is>
      </c>
      <c r="D13" s="4" t="n">
        <v>22300500.00589361</v>
      </c>
      <c r="E13" s="4">
        <f>E12+D13</f>
        <v/>
      </c>
      <c r="F13" s="4" t="n">
        <v>414483.424468917</v>
      </c>
      <c r="G13" s="5">
        <f>F13/$D13</f>
        <v/>
      </c>
      <c r="H13" s="4">
        <f>H12+F13</f>
        <v/>
      </c>
      <c r="I13" s="4">
        <f>G13*$E12-H12</f>
        <v/>
      </c>
      <c r="J13" s="4">
        <f>MAX(0,Resumo!$D$3*$D13-F13)</f>
        <v/>
      </c>
      <c r="K13" s="4" t="n">
        <v>884070.30550969</v>
      </c>
      <c r="L13" s="5">
        <f>K13/$D13</f>
        <v/>
      </c>
      <c r="M13" s="4">
        <f>M12+K13</f>
        <v/>
      </c>
      <c r="N13" s="4">
        <f>L13*$E12-M12</f>
        <v/>
      </c>
      <c r="O13" s="4">
        <f>MAX(0,Resumo!$D$4*$D13-K13)</f>
        <v/>
      </c>
      <c r="P13" s="4" t="n">
        <v>1400591.298935613</v>
      </c>
      <c r="Q13" s="5">
        <f>P13/$D13</f>
        <v/>
      </c>
      <c r="R13" s="4">
        <f>R12+P13</f>
        <v/>
      </c>
      <c r="S13" s="4">
        <f>Q13*$E12-R12</f>
        <v/>
      </c>
      <c r="T13" s="4">
        <f>MAX(0,Resumo!$D$5*$D13-P13)</f>
        <v/>
      </c>
      <c r="U13" s="4" t="n">
        <v>1969159.642342314</v>
      </c>
      <c r="V13" s="5">
        <f>U13/$D13</f>
        <v/>
      </c>
      <c r="W13" s="4">
        <f>W12+U13</f>
        <v/>
      </c>
      <c r="X13" s="4">
        <f>V13*$E12-W12</f>
        <v/>
      </c>
      <c r="Y13" s="4">
        <f>MAX(0,Resumo!$D$6*$D13-U13)</f>
        <v/>
      </c>
      <c r="Z13" s="4" t="n">
        <v>2591069.486384994</v>
      </c>
      <c r="AA13" s="5">
        <f>Z13/$D13</f>
        <v/>
      </c>
      <c r="AB13" s="4">
        <f>AB12+Z13</f>
        <v/>
      </c>
      <c r="AC13" s="4">
        <f>AA13*$E12-AB12</f>
        <v/>
      </c>
      <c r="AD13" s="4">
        <f>MAX(0,Resumo!$D$7*$D13-Z13)</f>
        <v/>
      </c>
    </row>
    <row r="14">
      <c r="A14" t="inlineStr">
        <is>
          <t>Panorama</t>
        </is>
      </c>
      <c r="B14" t="inlineStr">
        <is>
          <t>Município</t>
        </is>
      </c>
      <c r="C14" t="inlineStr">
        <is>
          <t>SP</t>
        </is>
      </c>
      <c r="D14" s="4" t="n">
        <v>16923347.45496951</v>
      </c>
      <c r="E14" s="4">
        <f>E13+D14</f>
        <v/>
      </c>
      <c r="F14" s="4" t="n">
        <v>314542.1405241723</v>
      </c>
      <c r="G14" s="5">
        <f>F14/$D14</f>
        <v/>
      </c>
      <c r="H14" s="4">
        <f>H13+F14</f>
        <v/>
      </c>
      <c r="I14" s="4">
        <f>G14*$E13-H13</f>
        <v/>
      </c>
      <c r="J14" s="4">
        <f>MAX(0,Resumo!$D$3*$D14-F14)</f>
        <v/>
      </c>
      <c r="K14" s="4" t="n">
        <v>670901.0538242417</v>
      </c>
      <c r="L14" s="5">
        <f>K14/$D14</f>
        <v/>
      </c>
      <c r="M14" s="4">
        <f>M13+K14</f>
        <v/>
      </c>
      <c r="N14" s="4">
        <f>L14*$E13-M13</f>
        <v/>
      </c>
      <c r="O14" s="4">
        <f>MAX(0,Resumo!$D$4*$D14-K14)</f>
        <v/>
      </c>
      <c r="P14" s="4" t="n">
        <v>1062877.20849444</v>
      </c>
      <c r="Q14" s="5">
        <f>P14/$D14</f>
        <v/>
      </c>
      <c r="R14" s="4">
        <f>R13+P14</f>
        <v/>
      </c>
      <c r="S14" s="4">
        <f>Q14*$E13-R13</f>
        <v/>
      </c>
      <c r="T14" s="4">
        <f>MAX(0,Resumo!$D$5*$D14-P14)</f>
        <v/>
      </c>
      <c r="U14" s="4" t="n">
        <v>1494350.925443616</v>
      </c>
      <c r="V14" s="5">
        <f>U14/$D14</f>
        <v/>
      </c>
      <c r="W14" s="4">
        <f>W13+U14</f>
        <v/>
      </c>
      <c r="X14" s="4">
        <f>V14*$E13-W13</f>
        <v/>
      </c>
      <c r="Y14" s="4">
        <f>MAX(0,Resumo!$D$6*$D14-U14)</f>
        <v/>
      </c>
      <c r="Z14" s="4" t="n">
        <v>1966304.306471784</v>
      </c>
      <c r="AA14" s="5">
        <f>Z14/$D14</f>
        <v/>
      </c>
      <c r="AB14" s="4">
        <f>AB13+Z14</f>
        <v/>
      </c>
      <c r="AC14" s="4">
        <f>AA14*$E13-AB13</f>
        <v/>
      </c>
      <c r="AD14" s="4">
        <f>MAX(0,Resumo!$D$7*$D14-Z14)</f>
        <v/>
      </c>
    </row>
    <row r="15">
      <c r="A15" t="inlineStr">
        <is>
          <t>Itaju</t>
        </is>
      </c>
      <c r="B15" t="inlineStr">
        <is>
          <t>Município</t>
        </is>
      </c>
      <c r="C15" t="inlineStr">
        <is>
          <t>SP</t>
        </is>
      </c>
      <c r="D15" s="4" t="n">
        <v>10624479.00124657</v>
      </c>
      <c r="E15" s="4">
        <f>E14+D15</f>
        <v/>
      </c>
      <c r="F15" s="4" t="n">
        <v>197469.5831246371</v>
      </c>
      <c r="G15" s="5">
        <f>F15/$D15</f>
        <v/>
      </c>
      <c r="H15" s="4">
        <f>H14+F15</f>
        <v/>
      </c>
      <c r="I15" s="4">
        <f>G15*$E14-H14</f>
        <v/>
      </c>
      <c r="J15" s="4">
        <f>MAX(0,Resumo!$D$3*$D15-F15)</f>
        <v/>
      </c>
      <c r="K15" s="4" t="n">
        <v>421191.7398278515</v>
      </c>
      <c r="L15" s="5">
        <f>K15/$D15</f>
        <v/>
      </c>
      <c r="M15" s="4">
        <f>M14+K15</f>
        <v/>
      </c>
      <c r="N15" s="4">
        <f>L15*$E14-M14</f>
        <v/>
      </c>
      <c r="O15" s="4">
        <f>MAX(0,Resumo!$D$4*$D15-K15)</f>
        <v/>
      </c>
      <c r="P15" s="4" t="n">
        <v>667274.4037549573</v>
      </c>
      <c r="Q15" s="5">
        <f>P15/$D15</f>
        <v/>
      </c>
      <c r="R15" s="4">
        <f>R14+P15</f>
        <v/>
      </c>
      <c r="S15" s="4">
        <f>Q15*$E14-R14</f>
        <v/>
      </c>
      <c r="T15" s="4">
        <f>MAX(0,Resumo!$D$5*$D15-P15)</f>
        <v/>
      </c>
      <c r="U15" s="4" t="n">
        <v>938153.6407093569</v>
      </c>
      <c r="V15" s="5">
        <f>U15/$D15</f>
        <v/>
      </c>
      <c r="W15" s="4">
        <f>W14+U15</f>
        <v/>
      </c>
      <c r="X15" s="4">
        <f>V15*$E14-W14</f>
        <v/>
      </c>
      <c r="Y15" s="4">
        <f>MAX(0,Resumo!$D$6*$D15-U15)</f>
        <v/>
      </c>
      <c r="Z15" s="4" t="n">
        <v>1234446.014286351</v>
      </c>
      <c r="AA15" s="5">
        <f>Z15/$D15</f>
        <v/>
      </c>
      <c r="AB15" s="4">
        <f>AB14+Z15</f>
        <v/>
      </c>
      <c r="AC15" s="4">
        <f>AA15*$E14-AB14</f>
        <v/>
      </c>
      <c r="AD15" s="4">
        <f>MAX(0,Resumo!$D$7*$D15-Z15)</f>
        <v/>
      </c>
    </row>
    <row r="16">
      <c r="A16" t="inlineStr">
        <is>
          <t>Espírito Santo do Turvo</t>
        </is>
      </c>
      <c r="B16" t="inlineStr">
        <is>
          <t>Município</t>
        </is>
      </c>
      <c r="C16" t="inlineStr">
        <is>
          <t>SP</t>
        </is>
      </c>
      <c r="D16" s="4" t="n">
        <v>12790291.610661</v>
      </c>
      <c r="E16" s="4">
        <f>E15+D16</f>
        <v/>
      </c>
      <c r="F16" s="4" t="n">
        <v>237723.9911814433</v>
      </c>
      <c r="G16" s="5">
        <f>F16/$D16</f>
        <v/>
      </c>
      <c r="H16" s="4">
        <f>H15+F16</f>
        <v/>
      </c>
      <c r="I16" s="4">
        <f>G16*$E15-H15</f>
        <v/>
      </c>
      <c r="J16" s="4">
        <f>MAX(0,Resumo!$D$3*$D16-F16)</f>
        <v/>
      </c>
      <c r="K16" s="4" t="n">
        <v>507052.1741129895</v>
      </c>
      <c r="L16" s="5">
        <f>K16/$D16</f>
        <v/>
      </c>
      <c r="M16" s="4">
        <f>M15+K16</f>
        <v/>
      </c>
      <c r="N16" s="4">
        <f>L16*$E15-M15</f>
        <v/>
      </c>
      <c r="O16" s="4">
        <f>MAX(0,Resumo!$D$4*$D16-K16)</f>
        <v/>
      </c>
      <c r="P16" s="4" t="n">
        <v>803299.0801106085</v>
      </c>
      <c r="Q16" s="5">
        <f>P16/$D16</f>
        <v/>
      </c>
      <c r="R16" s="4">
        <f>R15+P16</f>
        <v/>
      </c>
      <c r="S16" s="4">
        <f>Q16*$E15-R15</f>
        <v/>
      </c>
      <c r="T16" s="4">
        <f>MAX(0,Resumo!$D$5*$D16-P16)</f>
        <v/>
      </c>
      <c r="U16" s="4" t="n">
        <v>1129397.369872733</v>
      </c>
      <c r="V16" s="5">
        <f>U16/$D16</f>
        <v/>
      </c>
      <c r="W16" s="4">
        <f>W15+U16</f>
        <v/>
      </c>
      <c r="X16" s="4">
        <f>V16*$E15-W15</f>
        <v/>
      </c>
      <c r="Y16" s="4">
        <f>MAX(0,Resumo!$D$6*$D16-U16)</f>
        <v/>
      </c>
      <c r="Z16" s="4" t="n">
        <v>1486089.294212742</v>
      </c>
      <c r="AA16" s="5">
        <f>Z16/$D16</f>
        <v/>
      </c>
      <c r="AB16" s="4">
        <f>AB15+Z16</f>
        <v/>
      </c>
      <c r="AC16" s="4">
        <f>AA16*$E15-AB15</f>
        <v/>
      </c>
      <c r="AD16" s="4">
        <f>MAX(0,Resumo!$D$7*$D16-Z16)</f>
        <v/>
      </c>
    </row>
    <row r="17">
      <c r="A17" t="inlineStr">
        <is>
          <t>Murutinga do Sul</t>
        </is>
      </c>
      <c r="B17" t="inlineStr">
        <is>
          <t>Município</t>
        </is>
      </c>
      <c r="C17" t="inlineStr">
        <is>
          <t>SP</t>
        </is>
      </c>
      <c r="D17" s="4" t="n">
        <v>10163006.42773846</v>
      </c>
      <c r="E17" s="4">
        <f>E16+D17</f>
        <v/>
      </c>
      <c r="F17" s="4" t="n">
        <v>188892.5228562317</v>
      </c>
      <c r="G17" s="5">
        <f>F17/$D17</f>
        <v/>
      </c>
      <c r="H17" s="4">
        <f>H16+F17</f>
        <v/>
      </c>
      <c r="I17" s="4">
        <f>G17*$E16-H16</f>
        <v/>
      </c>
      <c r="J17" s="4">
        <f>MAX(0,Resumo!$D$3*$D17-F17)</f>
        <v/>
      </c>
      <c r="K17" s="4" t="n">
        <v>402897.3428888664</v>
      </c>
      <c r="L17" s="5">
        <f>K17/$D17</f>
        <v/>
      </c>
      <c r="M17" s="4">
        <f>M16+K17</f>
        <v/>
      </c>
      <c r="N17" s="4">
        <f>L17*$E16-M16</f>
        <v/>
      </c>
      <c r="O17" s="4">
        <f>MAX(0,Resumo!$D$4*$D17-K17)</f>
        <v/>
      </c>
      <c r="P17" s="4" t="n">
        <v>638291.4450328628</v>
      </c>
      <c r="Q17" s="5">
        <f>P17/$D17</f>
        <v/>
      </c>
      <c r="R17" s="4">
        <f>R16+P17</f>
        <v/>
      </c>
      <c r="S17" s="4">
        <f>Q17*$E16-R16</f>
        <v/>
      </c>
      <c r="T17" s="4">
        <f>MAX(0,Resumo!$D$5*$D17-P17)</f>
        <v/>
      </c>
      <c r="U17" s="4" t="n">
        <v>897405.0849568017</v>
      </c>
      <c r="V17" s="5">
        <f>U17/$D17</f>
        <v/>
      </c>
      <c r="W17" s="4">
        <f>W16+U17</f>
        <v/>
      </c>
      <c r="X17" s="4">
        <f>V17*$E16-W16</f>
        <v/>
      </c>
      <c r="Y17" s="4">
        <f>MAX(0,Resumo!$D$6*$D17-U17)</f>
        <v/>
      </c>
      <c r="Z17" s="4" t="n">
        <v>1180828.045913246</v>
      </c>
      <c r="AA17" s="5">
        <f>Z17/$D17</f>
        <v/>
      </c>
      <c r="AB17" s="4">
        <f>AB16+Z17</f>
        <v/>
      </c>
      <c r="AC17" s="4">
        <f>AA17*$E16-AB16</f>
        <v/>
      </c>
      <c r="AD17" s="4">
        <f>MAX(0,Resumo!$D$7*$D17-Z17)</f>
        <v/>
      </c>
    </row>
    <row r="18">
      <c r="A18" t="inlineStr">
        <is>
          <t>Viradouro</t>
        </is>
      </c>
      <c r="B18" t="inlineStr">
        <is>
          <t>Município</t>
        </is>
      </c>
      <c r="C18" t="inlineStr">
        <is>
          <t>SP</t>
        </is>
      </c>
      <c r="D18" s="4" t="n">
        <v>21568321.65963569</v>
      </c>
      <c r="E18" s="4">
        <f>E17+D18</f>
        <v/>
      </c>
      <c r="F18" s="4" t="n">
        <v>400874.949851811</v>
      </c>
      <c r="G18" s="5">
        <f>F18/$D18</f>
        <v/>
      </c>
      <c r="H18" s="4">
        <f>H17+F18</f>
        <v/>
      </c>
      <c r="I18" s="4">
        <f>G18*$E17-H17</f>
        <v/>
      </c>
      <c r="J18" s="4">
        <f>MAX(0,Resumo!$D$3*$D18-F18)</f>
        <v/>
      </c>
      <c r="K18" s="4" t="n">
        <v>855044.1790061247</v>
      </c>
      <c r="L18" s="5">
        <f>K18/$D18</f>
        <v/>
      </c>
      <c r="M18" s="4">
        <f>M17+K18</f>
        <v/>
      </c>
      <c r="N18" s="4">
        <f>L18*$E17-M17</f>
        <v/>
      </c>
      <c r="O18" s="4">
        <f>MAX(0,Resumo!$D$4*$D18-K18)</f>
        <v/>
      </c>
      <c r="P18" s="4" t="n">
        <v>1354606.562236126</v>
      </c>
      <c r="Q18" s="5">
        <f>P18/$D18</f>
        <v/>
      </c>
      <c r="R18" s="4">
        <f>R17+P18</f>
        <v/>
      </c>
      <c r="S18" s="4">
        <f>Q18*$E17-R17</f>
        <v/>
      </c>
      <c r="T18" s="4">
        <f>MAX(0,Resumo!$D$5*$D18-P18)</f>
        <v/>
      </c>
      <c r="U18" s="4" t="n">
        <v>1904507.45741072</v>
      </c>
      <c r="V18" s="5">
        <f>U18/$D18</f>
        <v/>
      </c>
      <c r="W18" s="4">
        <f>W17+U18</f>
        <v/>
      </c>
      <c r="X18" s="4">
        <f>V18*$E17-W17</f>
        <v/>
      </c>
      <c r="Y18" s="4">
        <f>MAX(0,Resumo!$D$6*$D18-U18)</f>
        <v/>
      </c>
      <c r="Z18" s="4" t="n">
        <v>2505998.525147382</v>
      </c>
      <c r="AA18" s="5">
        <f>Z18/$D18</f>
        <v/>
      </c>
      <c r="AB18" s="4">
        <f>AB17+Z18</f>
        <v/>
      </c>
      <c r="AC18" s="4">
        <f>AA18*$E17-AB17</f>
        <v/>
      </c>
      <c r="AD18" s="4">
        <f>MAX(0,Resumo!$D$7*$D18-Z18)</f>
        <v/>
      </c>
    </row>
    <row r="19">
      <c r="A19" t="inlineStr">
        <is>
          <t>Aparecida d'Oeste</t>
        </is>
      </c>
      <c r="B19" t="inlineStr">
        <is>
          <t>Município</t>
        </is>
      </c>
      <c r="C19" t="inlineStr">
        <is>
          <t>SP</t>
        </is>
      </c>
      <c r="D19" s="4" t="n">
        <v>8358525.822178905</v>
      </c>
      <c r="E19" s="4">
        <f>E18+D19</f>
        <v/>
      </c>
      <c r="F19" s="4" t="n">
        <v>155353.9340092369</v>
      </c>
      <c r="G19" s="5">
        <f>F19/$D19</f>
        <v/>
      </c>
      <c r="H19" s="4">
        <f>H18+F19</f>
        <v/>
      </c>
      <c r="I19" s="4">
        <f>G19*$E18-H18</f>
        <v/>
      </c>
      <c r="J19" s="4">
        <f>MAX(0,Resumo!$D$3*$D19-F19)</f>
        <v/>
      </c>
      <c r="K19" s="4" t="n">
        <v>331361.380922913</v>
      </c>
      <c r="L19" s="5">
        <f>K19/$D19</f>
        <v/>
      </c>
      <c r="M19" s="4">
        <f>M18+K19</f>
        <v/>
      </c>
      <c r="N19" s="4">
        <f>L19*$E18-M18</f>
        <v/>
      </c>
      <c r="O19" s="4">
        <f>MAX(0,Resumo!$D$4*$D19-K19)</f>
        <v/>
      </c>
      <c r="P19" s="4" t="n">
        <v>524960.3612196364</v>
      </c>
      <c r="Q19" s="5">
        <f>P19/$D19</f>
        <v/>
      </c>
      <c r="R19" s="4">
        <f>R18+P19</f>
        <v/>
      </c>
      <c r="S19" s="4">
        <f>Q19*$E18-R18</f>
        <v/>
      </c>
      <c r="T19" s="4">
        <f>MAX(0,Resumo!$D$5*$D19-P19)</f>
        <v/>
      </c>
      <c r="U19" s="4" t="n">
        <v>738067.384774374</v>
      </c>
      <c r="V19" s="5">
        <f>U19/$D19</f>
        <v/>
      </c>
      <c r="W19" s="4">
        <f>W18+U19</f>
        <v/>
      </c>
      <c r="X19" s="4">
        <f>V19*$E18-W18</f>
        <v/>
      </c>
      <c r="Y19" s="4">
        <f>MAX(0,Resumo!$D$6*$D19-U19)</f>
        <v/>
      </c>
      <c r="Z19" s="4" t="n">
        <v>971167.5165707101</v>
      </c>
      <c r="AA19" s="5">
        <f>Z19/$D19</f>
        <v/>
      </c>
      <c r="AB19" s="4">
        <f>AB18+Z19</f>
        <v/>
      </c>
      <c r="AC19" s="4">
        <f>AA19*$E18-AB18</f>
        <v/>
      </c>
      <c r="AD19" s="4">
        <f>MAX(0,Resumo!$D$7*$D19-Z19)</f>
        <v/>
      </c>
    </row>
    <row r="20">
      <c r="A20" t="inlineStr">
        <is>
          <t>Monte Alegre do Sul</t>
        </is>
      </c>
      <c r="B20" t="inlineStr">
        <is>
          <t>Município</t>
        </is>
      </c>
      <c r="C20" t="inlineStr">
        <is>
          <t>SP</t>
        </is>
      </c>
      <c r="D20" s="4" t="n">
        <v>10149998.02786585</v>
      </c>
      <c r="E20" s="4">
        <f>E19+D20</f>
        <v/>
      </c>
      <c r="F20" s="4" t="n">
        <v>188650.7450429702</v>
      </c>
      <c r="G20" s="5">
        <f>F20/$D20</f>
        <v/>
      </c>
      <c r="H20" s="4">
        <f>H19+F20</f>
        <v/>
      </c>
      <c r="I20" s="4">
        <f>G20*$E19-H19</f>
        <v/>
      </c>
      <c r="J20" s="4">
        <f>MAX(0,Resumo!$D$3*$D20-F20)</f>
        <v/>
      </c>
      <c r="K20" s="4" t="n">
        <v>402381.6441356307</v>
      </c>
      <c r="L20" s="5">
        <f>K20/$D20</f>
        <v/>
      </c>
      <c r="M20" s="4">
        <f>M19+K20</f>
        <v/>
      </c>
      <c r="N20" s="4">
        <f>L20*$E19-M19</f>
        <v/>
      </c>
      <c r="O20" s="4">
        <f>MAX(0,Resumo!$D$4*$D20-K20)</f>
        <v/>
      </c>
      <c r="P20" s="4" t="n">
        <v>637474.4475812432</v>
      </c>
      <c r="Q20" s="5">
        <f>P20/$D20</f>
        <v/>
      </c>
      <c r="R20" s="4">
        <f>R19+P20</f>
        <v/>
      </c>
      <c r="S20" s="4">
        <f>Q20*$E19-R19</f>
        <v/>
      </c>
      <c r="T20" s="4">
        <f>MAX(0,Resumo!$D$5*$D20-P20)</f>
        <v/>
      </c>
      <c r="U20" s="4" t="n">
        <v>896256.4283780779</v>
      </c>
      <c r="V20" s="5">
        <f>U20/$D20</f>
        <v/>
      </c>
      <c r="W20" s="4">
        <f>W19+U20</f>
        <v/>
      </c>
      <c r="X20" s="4">
        <f>V20*$E19-W19</f>
        <v/>
      </c>
      <c r="Y20" s="4">
        <f>MAX(0,Resumo!$D$6*$D20-U20)</f>
        <v/>
      </c>
      <c r="Z20" s="4" t="n">
        <v>1179316.614870547</v>
      </c>
      <c r="AA20" s="5">
        <f>Z20/$D20</f>
        <v/>
      </c>
      <c r="AB20" s="4">
        <f>AB19+Z20</f>
        <v/>
      </c>
      <c r="AC20" s="4">
        <f>AA20*$E19-AB19</f>
        <v/>
      </c>
      <c r="AD20" s="4">
        <f>MAX(0,Resumo!$D$7*$D20-Z20)</f>
        <v/>
      </c>
    </row>
    <row r="21">
      <c r="A21" t="inlineStr">
        <is>
          <t>Terra Roxa</t>
        </is>
      </c>
      <c r="B21" t="inlineStr">
        <is>
          <t>Município</t>
        </is>
      </c>
      <c r="C21" t="inlineStr">
        <is>
          <t>SP</t>
        </is>
      </c>
      <c r="D21" s="4" t="n">
        <v>13858058.09154096</v>
      </c>
      <c r="E21" s="4">
        <f>E20+D21</f>
        <v/>
      </c>
      <c r="F21" s="4" t="n">
        <v>257569.8021458292</v>
      </c>
      <c r="G21" s="5">
        <f>F21/$D21</f>
        <v/>
      </c>
      <c r="H21" s="4">
        <f>H20+F21</f>
        <v/>
      </c>
      <c r="I21" s="4">
        <f>G21*$E20-H20</f>
        <v/>
      </c>
      <c r="J21" s="4">
        <f>MAX(0,Resumo!$D$3*$D21-F21)</f>
        <v/>
      </c>
      <c r="K21" s="4" t="n">
        <v>549382.1953553419</v>
      </c>
      <c r="L21" s="5">
        <f>K21/$D21</f>
        <v/>
      </c>
      <c r="M21" s="4">
        <f>M20+K21</f>
        <v/>
      </c>
      <c r="N21" s="4">
        <f>L21*$E20-M20</f>
        <v/>
      </c>
      <c r="O21" s="4">
        <f>MAX(0,Resumo!$D$4*$D21-K21)</f>
        <v/>
      </c>
      <c r="P21" s="4" t="n">
        <v>870360.5559528695</v>
      </c>
      <c r="Q21" s="5">
        <f>P21/$D21</f>
        <v/>
      </c>
      <c r="R21" s="4">
        <f>R20+P21</f>
        <v/>
      </c>
      <c r="S21" s="4">
        <f>Q21*$E20-R20</f>
        <v/>
      </c>
      <c r="T21" s="4">
        <f>MAX(0,Resumo!$D$5*$D21-P21)</f>
        <v/>
      </c>
      <c r="U21" s="4" t="n">
        <v>1223682.37070406</v>
      </c>
      <c r="V21" s="5">
        <f>U21/$D21</f>
        <v/>
      </c>
      <c r="W21" s="4">
        <f>W20+U21</f>
        <v/>
      </c>
      <c r="X21" s="4">
        <f>V21*$E20-W20</f>
        <v/>
      </c>
      <c r="Y21" s="4">
        <f>MAX(0,Resumo!$D$6*$D21-U21)</f>
        <v/>
      </c>
      <c r="Z21" s="4" t="n">
        <v>1610151.85543162</v>
      </c>
      <c r="AA21" s="5">
        <f>Z21/$D21</f>
        <v/>
      </c>
      <c r="AB21" s="4">
        <f>AB20+Z21</f>
        <v/>
      </c>
      <c r="AC21" s="4">
        <f>AA21*$E20-AB20</f>
        <v/>
      </c>
      <c r="AD21" s="4">
        <f>MAX(0,Resumo!$D$7*$D21-Z21)</f>
        <v/>
      </c>
    </row>
    <row r="22">
      <c r="A22" t="inlineStr">
        <is>
          <t>Taguaí</t>
        </is>
      </c>
      <c r="B22" t="inlineStr">
        <is>
          <t>Município</t>
        </is>
      </c>
      <c r="C22" t="inlineStr">
        <is>
          <t>SP</t>
        </is>
      </c>
      <c r="D22" s="4" t="n">
        <v>14626341.03062141</v>
      </c>
      <c r="E22" s="4">
        <f>E21+D22</f>
        <v/>
      </c>
      <c r="F22" s="4" t="n">
        <v>271849.326975629</v>
      </c>
      <c r="G22" s="5">
        <f>F22/$D22</f>
        <v/>
      </c>
      <c r="H22" s="4">
        <f>H21+F22</f>
        <v/>
      </c>
      <c r="I22" s="4">
        <f>G22*$E21-H21</f>
        <v/>
      </c>
      <c r="J22" s="4">
        <f>MAX(0,Resumo!$D$3*$D22-F22)</f>
        <v/>
      </c>
      <c r="K22" s="4" t="n">
        <v>579839.6349863469</v>
      </c>
      <c r="L22" s="5">
        <f>K22/$D22</f>
        <v/>
      </c>
      <c r="M22" s="4">
        <f>M21+K22</f>
        <v/>
      </c>
      <c r="N22" s="4">
        <f>L22*$E21-M21</f>
        <v/>
      </c>
      <c r="O22" s="4">
        <f>MAX(0,Resumo!$D$4*$D22-K22)</f>
        <v/>
      </c>
      <c r="P22" s="4" t="n">
        <v>918612.8551978358</v>
      </c>
      <c r="Q22" s="5">
        <f>P22/$D22</f>
        <v/>
      </c>
      <c r="R22" s="4">
        <f>R21+P22</f>
        <v/>
      </c>
      <c r="S22" s="4">
        <f>Q22*$E21-R21</f>
        <v/>
      </c>
      <c r="T22" s="4">
        <f>MAX(0,Resumo!$D$5*$D22-P22)</f>
        <v/>
      </c>
      <c r="U22" s="4" t="n">
        <v>1291522.632453238</v>
      </c>
      <c r="V22" s="5">
        <f>U22/$D22</f>
        <v/>
      </c>
      <c r="W22" s="4">
        <f>W21+U22</f>
        <v/>
      </c>
      <c r="X22" s="4">
        <f>V22*$E21-W21</f>
        <v/>
      </c>
      <c r="Y22" s="4">
        <f>MAX(0,Resumo!$D$6*$D22-U22)</f>
        <v/>
      </c>
      <c r="Z22" s="4" t="n">
        <v>1699417.767847728</v>
      </c>
      <c r="AA22" s="5">
        <f>Z22/$D22</f>
        <v/>
      </c>
      <c r="AB22" s="4">
        <f>AB21+Z22</f>
        <v/>
      </c>
      <c r="AC22" s="4">
        <f>AA22*$E21-AB21</f>
        <v/>
      </c>
      <c r="AD22" s="4">
        <f>MAX(0,Resumo!$D$7*$D22-Z22)</f>
        <v/>
      </c>
    </row>
    <row r="23">
      <c r="A23" t="inlineStr">
        <is>
          <t>Jacareí</t>
        </is>
      </c>
      <c r="B23" t="inlineStr">
        <is>
          <t>Município</t>
        </is>
      </c>
      <c r="C23" t="inlineStr">
        <is>
          <t>SP</t>
        </is>
      </c>
      <c r="D23" s="4" t="n">
        <v>547362711.8835336</v>
      </c>
      <c r="E23" s="4">
        <f>E22+D23</f>
        <v/>
      </c>
      <c r="F23" s="4" t="n">
        <v>10173438.76541431</v>
      </c>
      <c r="G23" s="5">
        <f>F23/$D23</f>
        <v/>
      </c>
      <c r="H23" s="4">
        <f>H22+F23</f>
        <v/>
      </c>
      <c r="I23" s="4">
        <f>G23*$E22-H22</f>
        <v/>
      </c>
      <c r="J23" s="4">
        <f>MAX(0,Resumo!$D$3*$D23-F23)</f>
        <v/>
      </c>
      <c r="K23" s="4" t="n">
        <v>21699384.30939217</v>
      </c>
      <c r="L23" s="5">
        <f>K23/$D23</f>
        <v/>
      </c>
      <c r="M23" s="4">
        <f>M22+K23</f>
        <v/>
      </c>
      <c r="N23" s="4">
        <f>L23*$E22-M22</f>
        <v/>
      </c>
      <c r="O23" s="4">
        <f>MAX(0,Resumo!$D$4*$D23-K23)</f>
        <v/>
      </c>
      <c r="P23" s="4" t="n">
        <v>34377321.20011979</v>
      </c>
      <c r="Q23" s="5">
        <f>P23/$D23</f>
        <v/>
      </c>
      <c r="R23" s="4">
        <f>R22+P23</f>
        <v/>
      </c>
      <c r="S23" s="4">
        <f>Q23*$E22-R22</f>
        <v/>
      </c>
      <c r="T23" s="4">
        <f>MAX(0,Resumo!$D$5*$D23-P23)</f>
        <v/>
      </c>
      <c r="U23" s="4" t="n">
        <v>48332753.15258598</v>
      </c>
      <c r="V23" s="5">
        <f>U23/$D23</f>
        <v/>
      </c>
      <c r="W23" s="4">
        <f>W22+U23</f>
        <v/>
      </c>
      <c r="X23" s="4">
        <f>V23*$E22-W22</f>
        <v/>
      </c>
      <c r="Y23" s="4">
        <f>MAX(0,Resumo!$D$6*$D23-U23)</f>
        <v/>
      </c>
      <c r="Z23" s="4" t="n">
        <v>63597444.91699945</v>
      </c>
      <c r="AA23" s="5">
        <f>Z23/$D23</f>
        <v/>
      </c>
      <c r="AB23" s="4">
        <f>AB22+Z23</f>
        <v/>
      </c>
      <c r="AC23" s="4">
        <f>AA23*$E22-AB22</f>
        <v/>
      </c>
      <c r="AD23" s="4">
        <f>MAX(0,Resumo!$D$7*$D23-Z23)</f>
        <v/>
      </c>
    </row>
    <row r="24">
      <c r="A24" t="inlineStr">
        <is>
          <t>Potirendaba</t>
        </is>
      </c>
      <c r="B24" t="inlineStr">
        <is>
          <t>Município</t>
        </is>
      </c>
      <c r="C24" t="inlineStr">
        <is>
          <t>SP</t>
        </is>
      </c>
      <c r="D24" s="4" t="n">
        <v>34617116.46540044</v>
      </c>
      <c r="E24" s="4">
        <f>E23+D24</f>
        <v/>
      </c>
      <c r="F24" s="4" t="n">
        <v>643403.5548093781</v>
      </c>
      <c r="G24" s="5">
        <f>F24/$D24</f>
        <v/>
      </c>
      <c r="H24" s="4">
        <f>H23+F24</f>
        <v/>
      </c>
      <c r="I24" s="4">
        <f>G24*$E23-H23</f>
        <v/>
      </c>
      <c r="J24" s="4">
        <f>MAX(0,Resumo!$D$3*$D24-F24)</f>
        <v/>
      </c>
      <c r="K24" s="4" t="n">
        <v>1372344.329559562</v>
      </c>
      <c r="L24" s="5">
        <f>K24/$D24</f>
        <v/>
      </c>
      <c r="M24" s="4">
        <f>M23+K24</f>
        <v/>
      </c>
      <c r="N24" s="4">
        <f>L24*$E23-M23</f>
        <v/>
      </c>
      <c r="O24" s="4">
        <f>MAX(0,Resumo!$D$4*$D24-K24)</f>
        <v/>
      </c>
      <c r="P24" s="4" t="n">
        <v>2174141.032840836</v>
      </c>
      <c r="Q24" s="5">
        <f>P24/$D24</f>
        <v/>
      </c>
      <c r="R24" s="4">
        <f>R23+P24</f>
        <v/>
      </c>
      <c r="S24" s="4">
        <f>Q24*$E23-R23</f>
        <v/>
      </c>
      <c r="T24" s="4">
        <f>MAX(0,Resumo!$D$5*$D24-P24)</f>
        <v/>
      </c>
      <c r="U24" s="4" t="n">
        <v>3056730.954907513</v>
      </c>
      <c r="V24" s="5">
        <f>U24/$D24</f>
        <v/>
      </c>
      <c r="W24" s="4">
        <f>W23+U24</f>
        <v/>
      </c>
      <c r="X24" s="4">
        <f>V24*$E23-W23</f>
        <v/>
      </c>
      <c r="Y24" s="4">
        <f>MAX(0,Resumo!$D$6*$D24-U24)</f>
        <v/>
      </c>
      <c r="Z24" s="4" t="n">
        <v>4022123.008741051</v>
      </c>
      <c r="AA24" s="5">
        <f>Z24/$D24</f>
        <v/>
      </c>
      <c r="AB24" s="4">
        <f>AB23+Z24</f>
        <v/>
      </c>
      <c r="AC24" s="4">
        <f>AA24*$E23-AB23</f>
        <v/>
      </c>
      <c r="AD24" s="4">
        <f>MAX(0,Resumo!$D$7*$D24-Z24)</f>
        <v/>
      </c>
    </row>
    <row r="25">
      <c r="A25" t="inlineStr">
        <is>
          <t>Cajati</t>
        </is>
      </c>
      <c r="B25" t="inlineStr">
        <is>
          <t>Município</t>
        </is>
      </c>
      <c r="C25" t="inlineStr">
        <is>
          <t>SP</t>
        </is>
      </c>
      <c r="D25" s="4" t="n">
        <v>86476654.00240283</v>
      </c>
      <c r="E25" s="4">
        <f>E24+D25</f>
        <v/>
      </c>
      <c r="F25" s="4" t="n">
        <v>1607279.642970199</v>
      </c>
      <c r="G25" s="5">
        <f>F25/$D25</f>
        <v/>
      </c>
      <c r="H25" s="4">
        <f>H24+F25</f>
        <v/>
      </c>
      <c r="I25" s="4">
        <f>G25*$E24-H24</f>
        <v/>
      </c>
      <c r="J25" s="4">
        <f>MAX(0,Resumo!$D$3*$D25-F25)</f>
        <v/>
      </c>
      <c r="K25" s="4" t="n">
        <v>3428238.914067187</v>
      </c>
      <c r="L25" s="5">
        <f>K25/$D25</f>
        <v/>
      </c>
      <c r="M25" s="4">
        <f>M24+K25</f>
        <v/>
      </c>
      <c r="N25" s="4">
        <f>L25*$E24-M24</f>
        <v/>
      </c>
      <c r="O25" s="4">
        <f>MAX(0,Resumo!$D$4*$D25-K25)</f>
        <v/>
      </c>
      <c r="P25" s="4" t="n">
        <v>5431198.812798887</v>
      </c>
      <c r="Q25" s="5">
        <f>P25/$D25</f>
        <v/>
      </c>
      <c r="R25" s="4">
        <f>R24+P25</f>
        <v/>
      </c>
      <c r="S25" s="4">
        <f>Q25*$E24-R24</f>
        <v/>
      </c>
      <c r="T25" s="4">
        <f>MAX(0,Resumo!$D$5*$D25-P25)</f>
        <v/>
      </c>
      <c r="U25" s="4" t="n">
        <v>7635987.400342057</v>
      </c>
      <c r="V25" s="5">
        <f>U25/$D25</f>
        <v/>
      </c>
      <c r="W25" s="4">
        <f>W24+U25</f>
        <v/>
      </c>
      <c r="X25" s="4">
        <f>V25*$E24-W24</f>
        <v/>
      </c>
      <c r="Y25" s="4">
        <f>MAX(0,Resumo!$D$6*$D25-U25)</f>
        <v/>
      </c>
      <c r="Z25" s="4" t="n">
        <v>10047623.12105477</v>
      </c>
      <c r="AA25" s="5">
        <f>Z25/$D25</f>
        <v/>
      </c>
      <c r="AB25" s="4">
        <f>AB24+Z25</f>
        <v/>
      </c>
      <c r="AC25" s="4">
        <f>AA25*$E24-AB24</f>
        <v/>
      </c>
      <c r="AD25" s="4">
        <f>MAX(0,Resumo!$D$7*$D25-Z25)</f>
        <v/>
      </c>
    </row>
    <row r="26">
      <c r="A26" t="inlineStr">
        <is>
          <t>Lençóis Paulista</t>
        </is>
      </c>
      <c r="B26" t="inlineStr">
        <is>
          <t>Município</t>
        </is>
      </c>
      <c r="C26" t="inlineStr">
        <is>
          <t>SP</t>
        </is>
      </c>
      <c r="D26" s="4" t="n">
        <v>172614670.5120243</v>
      </c>
      <c r="E26" s="4">
        <f>E25+D26</f>
        <v/>
      </c>
      <c r="F26" s="4" t="n">
        <v>3208265.273356621</v>
      </c>
      <c r="G26" s="5">
        <f>F26/$D26</f>
        <v/>
      </c>
      <c r="H26" s="4">
        <f>H25+F26</f>
        <v/>
      </c>
      <c r="I26" s="4">
        <f>G26*$E25-H25</f>
        <v/>
      </c>
      <c r="J26" s="4">
        <f>MAX(0,Resumo!$D$3*$D26-F26)</f>
        <v/>
      </c>
      <c r="K26" s="4" t="n">
        <v>6843053.046106116</v>
      </c>
      <c r="L26" s="5">
        <f>K26/$D26</f>
        <v/>
      </c>
      <c r="M26" s="4">
        <f>M25+K26</f>
        <v/>
      </c>
      <c r="N26" s="4">
        <f>L26*$E25-M25</f>
        <v/>
      </c>
      <c r="O26" s="4">
        <f>MAX(0,Resumo!$D$4*$D26-K26)</f>
        <v/>
      </c>
      <c r="P26" s="4" t="n">
        <v>10841129.37036773</v>
      </c>
      <c r="Q26" s="5">
        <f>P26/$D26</f>
        <v/>
      </c>
      <c r="R26" s="4">
        <f>R25+P26</f>
        <v/>
      </c>
      <c r="S26" s="4">
        <f>Q26*$E25-R25</f>
        <v/>
      </c>
      <c r="T26" s="4">
        <f>MAX(0,Resumo!$D$5*$D26-P26)</f>
        <v/>
      </c>
      <c r="U26" s="4" t="n">
        <v>15242072.72297317</v>
      </c>
      <c r="V26" s="5">
        <f>U26/$D26</f>
        <v/>
      </c>
      <c r="W26" s="4">
        <f>W25+U26</f>
        <v/>
      </c>
      <c r="X26" s="4">
        <f>V26*$E25-W25</f>
        <v/>
      </c>
      <c r="Y26" s="4">
        <f>MAX(0,Resumo!$D$6*$D26-U26)</f>
        <v/>
      </c>
      <c r="Z26" s="4" t="n">
        <v>20055900.34070554</v>
      </c>
      <c r="AA26" s="5">
        <f>Z26/$D26</f>
        <v/>
      </c>
      <c r="AB26" s="4">
        <f>AB25+Z26</f>
        <v/>
      </c>
      <c r="AC26" s="4">
        <f>AA26*$E25-AB25</f>
        <v/>
      </c>
      <c r="AD26" s="4">
        <f>MAX(0,Resumo!$D$7*$D26-Z26)</f>
        <v/>
      </c>
    </row>
    <row r="27">
      <c r="A27" t="inlineStr">
        <is>
          <t>Piratininga</t>
        </is>
      </c>
      <c r="B27" t="inlineStr">
        <is>
          <t>Município</t>
        </is>
      </c>
      <c r="C27" t="inlineStr">
        <is>
          <t>SP</t>
        </is>
      </c>
      <c r="D27" s="4" t="n">
        <v>22427849.49812138</v>
      </c>
      <c r="E27" s="4">
        <f>E26+D27</f>
        <v/>
      </c>
      <c r="F27" s="4" t="n">
        <v>416850.378287396</v>
      </c>
      <c r="G27" s="5">
        <f>F27/$D27</f>
        <v/>
      </c>
      <c r="H27" s="4">
        <f>H26+F27</f>
        <v/>
      </c>
      <c r="I27" s="4">
        <f>G27*$E26-H26</f>
        <v/>
      </c>
      <c r="J27" s="4">
        <f>MAX(0,Resumo!$D$3*$D27-F27)</f>
        <v/>
      </c>
      <c r="K27" s="4" t="n">
        <v>889118.8875805202</v>
      </c>
      <c r="L27" s="5">
        <f>K27/$D27</f>
        <v/>
      </c>
      <c r="M27" s="4">
        <f>M26+K27</f>
        <v/>
      </c>
      <c r="N27" s="4">
        <f>L27*$E26-M26</f>
        <v/>
      </c>
      <c r="O27" s="4">
        <f>MAX(0,Resumo!$D$4*$D27-K27)</f>
        <v/>
      </c>
      <c r="P27" s="4" t="n">
        <v>1408589.531741646</v>
      </c>
      <c r="Q27" s="5">
        <f>P27/$D27</f>
        <v/>
      </c>
      <c r="R27" s="4">
        <f>R26+P27</f>
        <v/>
      </c>
      <c r="S27" s="4">
        <f>Q27*$E26-R26</f>
        <v/>
      </c>
      <c r="T27" s="4">
        <f>MAX(0,Resumo!$D$5*$D27-P27)</f>
        <v/>
      </c>
      <c r="U27" s="4" t="n">
        <v>1980404.748079918</v>
      </c>
      <c r="V27" s="5">
        <f>U27/$D27</f>
        <v/>
      </c>
      <c r="W27" s="4">
        <f>W26+U27</f>
        <v/>
      </c>
      <c r="X27" s="4">
        <f>V27*$E26-W26</f>
        <v/>
      </c>
      <c r="Y27" s="4">
        <f>MAX(0,Resumo!$D$6*$D27-U27)</f>
        <v/>
      </c>
      <c r="Z27" s="4" t="n">
        <v>2605866.077642176</v>
      </c>
      <c r="AA27" s="5">
        <f>Z27/$D27</f>
        <v/>
      </c>
      <c r="AB27" s="4">
        <f>AB26+Z27</f>
        <v/>
      </c>
      <c r="AC27" s="4">
        <f>AA27*$E26-AB26</f>
        <v/>
      </c>
      <c r="AD27" s="4">
        <f>MAX(0,Resumo!$D$7*$D27-Z27)</f>
        <v/>
      </c>
    </row>
    <row r="28">
      <c r="A28" t="inlineStr">
        <is>
          <t>Ibitinga</t>
        </is>
      </c>
      <c r="B28" t="inlineStr">
        <is>
          <t>Município</t>
        </is>
      </c>
      <c r="C28" t="inlineStr">
        <is>
          <t>SP</t>
        </is>
      </c>
      <c r="D28" s="4" t="n">
        <v>80494438.95315459</v>
      </c>
      <c r="E28" s="4">
        <f>E27+D28</f>
        <v/>
      </c>
      <c r="F28" s="4" t="n">
        <v>1496092.495647645</v>
      </c>
      <c r="G28" s="5">
        <f>F28/$D28</f>
        <v/>
      </c>
      <c r="H28" s="4">
        <f>H27+F28</f>
        <v/>
      </c>
      <c r="I28" s="4">
        <f>G28*$E27-H27</f>
        <v/>
      </c>
      <c r="J28" s="4">
        <f>MAX(0,Resumo!$D$3*$D28-F28)</f>
        <v/>
      </c>
      <c r="K28" s="4" t="n">
        <v>3191082.855466894</v>
      </c>
      <c r="L28" s="5">
        <f>K28/$D28</f>
        <v/>
      </c>
      <c r="M28" s="4">
        <f>M27+K28</f>
        <v/>
      </c>
      <c r="N28" s="4">
        <f>L28*$E27-M27</f>
        <v/>
      </c>
      <c r="O28" s="4">
        <f>MAX(0,Resumo!$D$4*$D28-K28)</f>
        <v/>
      </c>
      <c r="P28" s="4" t="n">
        <v>5055483.544346411</v>
      </c>
      <c r="Q28" s="5">
        <f>P28/$D28</f>
        <v/>
      </c>
      <c r="R28" s="4">
        <f>R27+P28</f>
        <v/>
      </c>
      <c r="S28" s="4">
        <f>Q28*$E27-R27</f>
        <v/>
      </c>
      <c r="T28" s="4">
        <f>MAX(0,Resumo!$D$5*$D28-P28)</f>
        <v/>
      </c>
      <c r="U28" s="4" t="n">
        <v>7107750.973191131</v>
      </c>
      <c r="V28" s="5">
        <f>U28/$D28</f>
        <v/>
      </c>
      <c r="W28" s="4">
        <f>W27+U28</f>
        <v/>
      </c>
      <c r="X28" s="4">
        <f>V28*$E27-W27</f>
        <v/>
      </c>
      <c r="Y28" s="4">
        <f>MAX(0,Resumo!$D$6*$D28-U28)</f>
        <v/>
      </c>
      <c r="Z28" s="4" t="n">
        <v>9352556.424298925</v>
      </c>
      <c r="AA28" s="5">
        <f>Z28/$D28</f>
        <v/>
      </c>
      <c r="AB28" s="4">
        <f>AB27+Z28</f>
        <v/>
      </c>
      <c r="AC28" s="4">
        <f>AA28*$E27-AB27</f>
        <v/>
      </c>
      <c r="AD28" s="4">
        <f>MAX(0,Resumo!$D$7*$D28-Z28)</f>
        <v/>
      </c>
    </row>
    <row r="29">
      <c r="A29" t="inlineStr">
        <is>
          <t>Socorro</t>
        </is>
      </c>
      <c r="B29" t="inlineStr">
        <is>
          <t>Município</t>
        </is>
      </c>
      <c r="C29" t="inlineStr">
        <is>
          <t>SP</t>
        </is>
      </c>
      <c r="D29" s="4" t="n">
        <v>44174948.38169159</v>
      </c>
      <c r="E29" s="4">
        <f>E28+D29</f>
        <v/>
      </c>
      <c r="F29" s="4" t="n">
        <v>821048.1323800916</v>
      </c>
      <c r="G29" s="5">
        <f>F29/$D29</f>
        <v/>
      </c>
      <c r="H29" s="4">
        <f>H28+F29</f>
        <v/>
      </c>
      <c r="I29" s="4">
        <f>G29*$E28-H28</f>
        <v/>
      </c>
      <c r="J29" s="4">
        <f>MAX(0,Resumo!$D$3*$D29-F29)</f>
        <v/>
      </c>
      <c r="K29" s="4" t="n">
        <v>1751250.424939157</v>
      </c>
      <c r="L29" s="5">
        <f>K29/$D29</f>
        <v/>
      </c>
      <c r="M29" s="4">
        <f>M28+K29</f>
        <v/>
      </c>
      <c r="N29" s="4">
        <f>L29*$E28-M28</f>
        <v/>
      </c>
      <c r="O29" s="4">
        <f>MAX(0,Resumo!$D$4*$D29-K29)</f>
        <v/>
      </c>
      <c r="P29" s="4" t="n">
        <v>2774424.264836021</v>
      </c>
      <c r="Q29" s="5">
        <f>P29/$D29</f>
        <v/>
      </c>
      <c r="R29" s="4">
        <f>R28+P29</f>
        <v/>
      </c>
      <c r="S29" s="4">
        <f>Q29*$E28-R28</f>
        <v/>
      </c>
      <c r="T29" s="4">
        <f>MAX(0,Resumo!$D$5*$D29-P29)</f>
        <v/>
      </c>
      <c r="U29" s="4" t="n">
        <v>3900698.438725266</v>
      </c>
      <c r="V29" s="5">
        <f>U29/$D29</f>
        <v/>
      </c>
      <c r="W29" s="4">
        <f>W28+U29</f>
        <v/>
      </c>
      <c r="X29" s="4">
        <f>V29*$E28-W28</f>
        <v/>
      </c>
      <c r="Y29" s="4">
        <f>MAX(0,Resumo!$D$6*$D29-U29)</f>
        <v/>
      </c>
      <c r="Z29" s="4" t="n">
        <v>5132636.523135512</v>
      </c>
      <c r="AA29" s="5">
        <f>Z29/$D29</f>
        <v/>
      </c>
      <c r="AB29" s="4">
        <f>AB28+Z29</f>
        <v/>
      </c>
      <c r="AC29" s="4">
        <f>AA29*$E28-AB28</f>
        <v/>
      </c>
      <c r="AD29" s="4">
        <f>MAX(0,Resumo!$D$7*$D29-Z29)</f>
        <v/>
      </c>
    </row>
    <row r="30">
      <c r="A30" t="inlineStr">
        <is>
          <t>Rancharia</t>
        </is>
      </c>
      <c r="B30" t="inlineStr">
        <is>
          <t>Município</t>
        </is>
      </c>
      <c r="C30" t="inlineStr">
        <is>
          <t>SP</t>
        </is>
      </c>
      <c r="D30" s="4" t="n">
        <v>75898514.39450923</v>
      </c>
      <c r="E30" s="4">
        <f>E29+D30</f>
        <v/>
      </c>
      <c r="F30" s="4" t="n">
        <v>1410671.336966688</v>
      </c>
      <c r="G30" s="5">
        <f>F30/$D30</f>
        <v/>
      </c>
      <c r="H30" s="4">
        <f>H29+F30</f>
        <v/>
      </c>
      <c r="I30" s="4">
        <f>G30*$E29-H29</f>
        <v/>
      </c>
      <c r="J30" s="4">
        <f>MAX(0,Resumo!$D$3*$D30-F30)</f>
        <v/>
      </c>
      <c r="K30" s="4" t="n">
        <v>3008884.230880571</v>
      </c>
      <c r="L30" s="5">
        <f>K30/$D30</f>
        <v/>
      </c>
      <c r="M30" s="4">
        <f>M29+K30</f>
        <v/>
      </c>
      <c r="N30" s="4">
        <f>L30*$E29-M29</f>
        <v/>
      </c>
      <c r="O30" s="4">
        <f>MAX(0,Resumo!$D$4*$D30-K30)</f>
        <v/>
      </c>
      <c r="P30" s="4" t="n">
        <v>4766834.772090093</v>
      </c>
      <c r="Q30" s="5">
        <f>P30/$D30</f>
        <v/>
      </c>
      <c r="R30" s="4">
        <f>R29+P30</f>
        <v/>
      </c>
      <c r="S30" s="4">
        <f>Q30*$E29-R29</f>
        <v/>
      </c>
      <c r="T30" s="4">
        <f>MAX(0,Resumo!$D$5*$D30-P30)</f>
        <v/>
      </c>
      <c r="U30" s="4" t="n">
        <v>6701925.581036579</v>
      </c>
      <c r="V30" s="5">
        <f>U30/$D30</f>
        <v/>
      </c>
      <c r="W30" s="4">
        <f>W29+U30</f>
        <v/>
      </c>
      <c r="X30" s="4">
        <f>V30*$E29-W29</f>
        <v/>
      </c>
      <c r="Y30" s="4">
        <f>MAX(0,Resumo!$D$6*$D30-U30)</f>
        <v/>
      </c>
      <c r="Z30" s="4" t="n">
        <v>8818561.227667179</v>
      </c>
      <c r="AA30" s="5">
        <f>Z30/$D30</f>
        <v/>
      </c>
      <c r="AB30" s="4">
        <f>AB29+Z30</f>
        <v/>
      </c>
      <c r="AC30" s="4">
        <f>AA30*$E29-AB29</f>
        <v/>
      </c>
      <c r="AD30" s="4">
        <f>MAX(0,Resumo!$D$7*$D30-Z30)</f>
        <v/>
      </c>
    </row>
    <row r="31">
      <c r="A31" t="inlineStr">
        <is>
          <t>Guariba</t>
        </is>
      </c>
      <c r="B31" t="inlineStr">
        <is>
          <t>Município</t>
        </is>
      </c>
      <c r="C31" t="inlineStr">
        <is>
          <t>SP</t>
        </is>
      </c>
      <c r="D31" s="4" t="n">
        <v>56880386.39931013</v>
      </c>
      <c r="E31" s="4">
        <f>E30+D31</f>
        <v/>
      </c>
      <c r="F31" s="4" t="n">
        <v>1057195.010590371</v>
      </c>
      <c r="G31" s="5">
        <f>F31/$D31</f>
        <v/>
      </c>
      <c r="H31" s="4">
        <f>H30+F31</f>
        <v/>
      </c>
      <c r="I31" s="4">
        <f>G31*$E30-H30</f>
        <v/>
      </c>
      <c r="J31" s="4">
        <f>MAX(0,Resumo!$D$3*$D31-F31)</f>
        <v/>
      </c>
      <c r="K31" s="4" t="n">
        <v>2254938.703986798</v>
      </c>
      <c r="L31" s="5">
        <f>K31/$D31</f>
        <v/>
      </c>
      <c r="M31" s="4">
        <f>M30+K31</f>
        <v/>
      </c>
      <c r="N31" s="4">
        <f>L31*$E30-M30</f>
        <v/>
      </c>
      <c r="O31" s="4">
        <f>MAX(0,Resumo!$D$4*$D31-K31)</f>
        <v/>
      </c>
      <c r="P31" s="4" t="n">
        <v>3572394.083088498</v>
      </c>
      <c r="Q31" s="5">
        <f>P31/$D31</f>
        <v/>
      </c>
      <c r="R31" s="4">
        <f>R30+P31</f>
        <v/>
      </c>
      <c r="S31" s="4">
        <f>Q31*$E30-R30</f>
        <v/>
      </c>
      <c r="T31" s="4">
        <f>MAX(0,Resumo!$D$5*$D31-P31)</f>
        <v/>
      </c>
      <c r="U31" s="4" t="n">
        <v>5022603.13933575</v>
      </c>
      <c r="V31" s="5">
        <f>U31/$D31</f>
        <v/>
      </c>
      <c r="W31" s="4">
        <f>W30+U31</f>
        <v/>
      </c>
      <c r="X31" s="4">
        <f>V31*$E30-W30</f>
        <v/>
      </c>
      <c r="Y31" s="4">
        <f>MAX(0,Resumo!$D$6*$D31-U31)</f>
        <v/>
      </c>
      <c r="Z31" s="4" t="n">
        <v>6608866.775816255</v>
      </c>
      <c r="AA31" s="5">
        <f>Z31/$D31</f>
        <v/>
      </c>
      <c r="AB31" s="4">
        <f>AB30+Z31</f>
        <v/>
      </c>
      <c r="AC31" s="4">
        <f>AA31*$E30-AB30</f>
        <v/>
      </c>
      <c r="AD31" s="4">
        <f>MAX(0,Resumo!$D$7*$D31-Z31)</f>
        <v/>
      </c>
    </row>
    <row r="32">
      <c r="A32" t="inlineStr">
        <is>
          <t>Araçatuba</t>
        </is>
      </c>
      <c r="B32" t="inlineStr">
        <is>
          <t>Município</t>
        </is>
      </c>
      <c r="C32" t="inlineStr">
        <is>
          <t>SP</t>
        </is>
      </c>
      <c r="D32" s="4" t="n">
        <v>329519844.1346378</v>
      </c>
      <c r="E32" s="4">
        <f>E31+D32</f>
        <v/>
      </c>
      <c r="F32" s="4" t="n">
        <v>6124549.377426189</v>
      </c>
      <c r="G32" s="5">
        <f>F32/$D32</f>
        <v/>
      </c>
      <c r="H32" s="4">
        <f>H31+F32</f>
        <v/>
      </c>
      <c r="I32" s="4">
        <f>G32*$E31-H31</f>
        <v/>
      </c>
      <c r="J32" s="4">
        <f>MAX(0,Resumo!$D$3*$D32-F32)</f>
        <v/>
      </c>
      <c r="K32" s="4" t="n">
        <v>13063326.34688121</v>
      </c>
      <c r="L32" s="5">
        <f>K32/$D32</f>
        <v/>
      </c>
      <c r="M32" s="4">
        <f>M31+K32</f>
        <v/>
      </c>
      <c r="N32" s="4">
        <f>L32*$E31-M31</f>
        <v/>
      </c>
      <c r="O32" s="4">
        <f>MAX(0,Resumo!$D$4*$D32-K32)</f>
        <v/>
      </c>
      <c r="P32" s="4" t="n">
        <v>20695617.87402171</v>
      </c>
      <c r="Q32" s="5">
        <f>P32/$D32</f>
        <v/>
      </c>
      <c r="R32" s="4">
        <f>R31+P32</f>
        <v/>
      </c>
      <c r="S32" s="4">
        <f>Q32*$E31-R31</f>
        <v/>
      </c>
      <c r="T32" s="4">
        <f>MAX(0,Resumo!$D$5*$D32-P32)</f>
        <v/>
      </c>
      <c r="U32" s="4" t="n">
        <v>29096978.91300071</v>
      </c>
      <c r="V32" s="5">
        <f>U32/$D32</f>
        <v/>
      </c>
      <c r="W32" s="4">
        <f>W31+U32</f>
        <v/>
      </c>
      <c r="X32" s="4">
        <f>V32*$E31-W31</f>
        <v/>
      </c>
      <c r="Y32" s="4">
        <f>MAX(0,Resumo!$D$6*$D32-U32)</f>
        <v/>
      </c>
      <c r="Z32" s="4" t="n">
        <v>38286532.27819795</v>
      </c>
      <c r="AA32" s="5">
        <f>Z32/$D32</f>
        <v/>
      </c>
      <c r="AB32" s="4">
        <f>AB31+Z32</f>
        <v/>
      </c>
      <c r="AC32" s="4">
        <f>AA32*$E31-AB31</f>
        <v/>
      </c>
      <c r="AD32" s="4">
        <f>MAX(0,Resumo!$D$7*$D32-Z32)</f>
        <v/>
      </c>
    </row>
    <row r="33">
      <c r="A33" t="inlineStr">
        <is>
          <t>Barra do Chapéu</t>
        </is>
      </c>
      <c r="B33" t="inlineStr">
        <is>
          <t>Município</t>
        </is>
      </c>
      <c r="C33" t="inlineStr">
        <is>
          <t>SP</t>
        </is>
      </c>
      <c r="D33" s="4" t="n">
        <v>9401479.063967295</v>
      </c>
      <c r="E33" s="4">
        <f>E32+D33</f>
        <v/>
      </c>
      <c r="F33" s="4" t="n">
        <v>174738.5590671129</v>
      </c>
      <c r="G33" s="5">
        <f>F33/$D33</f>
        <v/>
      </c>
      <c r="H33" s="4">
        <f>H32+F33</f>
        <v/>
      </c>
      <c r="I33" s="4">
        <f>G33*$E32-H32</f>
        <v/>
      </c>
      <c r="J33" s="4">
        <f>MAX(0,Resumo!$D$3*$D33-F33)</f>
        <v/>
      </c>
      <c r="K33" s="4" t="n">
        <v>372707.7180389644</v>
      </c>
      <c r="L33" s="5">
        <f>K33/$D33</f>
        <v/>
      </c>
      <c r="M33" s="4">
        <f>M32+K33</f>
        <v/>
      </c>
      <c r="N33" s="4">
        <f>L33*$E32-M32</f>
        <v/>
      </c>
      <c r="O33" s="4">
        <f>MAX(0,Resumo!$D$4*$D33-K33)</f>
        <v/>
      </c>
      <c r="P33" s="4" t="n">
        <v>590463.4322386477</v>
      </c>
      <c r="Q33" s="5">
        <f>P33/$D33</f>
        <v/>
      </c>
      <c r="R33" s="4">
        <f>R32+P33</f>
        <v/>
      </c>
      <c r="S33" s="4">
        <f>Q33*$E32-R32</f>
        <v/>
      </c>
      <c r="T33" s="4">
        <f>MAX(0,Resumo!$D$5*$D33-P33)</f>
        <v/>
      </c>
      <c r="U33" s="4" t="n">
        <v>830161.3482297682</v>
      </c>
      <c r="V33" s="5">
        <f>U33/$D33</f>
        <v/>
      </c>
      <c r="W33" s="4">
        <f>W32+U33</f>
        <v/>
      </c>
      <c r="X33" s="4">
        <f>V33*$E32-W32</f>
        <v/>
      </c>
      <c r="Y33" s="4">
        <f>MAX(0,Resumo!$D$6*$D33-U33)</f>
        <v/>
      </c>
      <c r="Z33" s="4" t="n">
        <v>1092347.0560344</v>
      </c>
      <c r="AA33" s="5">
        <f>Z33/$D33</f>
        <v/>
      </c>
      <c r="AB33" s="4">
        <f>AB32+Z33</f>
        <v/>
      </c>
      <c r="AC33" s="4">
        <f>AA33*$E32-AB32</f>
        <v/>
      </c>
      <c r="AD33" s="4">
        <f>MAX(0,Resumo!$D$7*$D33-Z33)</f>
        <v/>
      </c>
    </row>
    <row r="34">
      <c r="A34" t="inlineStr">
        <is>
          <t>Lupércio</t>
        </is>
      </c>
      <c r="B34" t="inlineStr">
        <is>
          <t>Município</t>
        </is>
      </c>
      <c r="C34" t="inlineStr">
        <is>
          <t>SP</t>
        </is>
      </c>
      <c r="D34" s="4" t="n">
        <v>6922442.015332208</v>
      </c>
      <c r="E34" s="4">
        <f>E33+D34</f>
        <v/>
      </c>
      <c r="F34" s="4" t="n">
        <v>128662.4726550579</v>
      </c>
      <c r="G34" s="5">
        <f>F34/$D34</f>
        <v/>
      </c>
      <c r="H34" s="4">
        <f>H33+F34</f>
        <v/>
      </c>
      <c r="I34" s="4">
        <f>G34*$E33-H33</f>
        <v/>
      </c>
      <c r="J34" s="4">
        <f>MAX(0,Resumo!$D$3*$D34-F34)</f>
        <v/>
      </c>
      <c r="K34" s="4" t="n">
        <v>274429.9646084382</v>
      </c>
      <c r="L34" s="5">
        <f>K34/$D34</f>
        <v/>
      </c>
      <c r="M34" s="4">
        <f>M33+K34</f>
        <v/>
      </c>
      <c r="N34" s="4">
        <f>L34*$E33-M33</f>
        <v/>
      </c>
      <c r="O34" s="4">
        <f>MAX(0,Resumo!$D$4*$D34-K34)</f>
        <v/>
      </c>
      <c r="P34" s="4" t="n">
        <v>434766.5770497636</v>
      </c>
      <c r="Q34" s="5">
        <f>P34/$D34</f>
        <v/>
      </c>
      <c r="R34" s="4">
        <f>R33+P34</f>
        <v/>
      </c>
      <c r="S34" s="4">
        <f>Q34*$E33-R33</f>
        <v/>
      </c>
      <c r="T34" s="4">
        <f>MAX(0,Resumo!$D$5*$D34-P34)</f>
        <v/>
      </c>
      <c r="U34" s="4" t="n">
        <v>611259.5430346609</v>
      </c>
      <c r="V34" s="5">
        <f>U34/$D34</f>
        <v/>
      </c>
      <c r="W34" s="4">
        <f>W33+U34</f>
        <v/>
      </c>
      <c r="X34" s="4">
        <f>V34*$E33-W33</f>
        <v/>
      </c>
      <c r="Y34" s="4">
        <f>MAX(0,Resumo!$D$6*$D34-U34)</f>
        <v/>
      </c>
      <c r="Z34" s="4" t="n">
        <v>804310.5882135573</v>
      </c>
      <c r="AA34" s="5">
        <f>Z34/$D34</f>
        <v/>
      </c>
      <c r="AB34" s="4">
        <f>AB33+Z34</f>
        <v/>
      </c>
      <c r="AC34" s="4">
        <f>AA34*$E33-AB33</f>
        <v/>
      </c>
      <c r="AD34" s="4">
        <f>MAX(0,Resumo!$D$7*$D34-Z34)</f>
        <v/>
      </c>
    </row>
    <row r="35">
      <c r="A35" t="inlineStr">
        <is>
          <t>Ferraz de Vasconcelos</t>
        </is>
      </c>
      <c r="B35" t="inlineStr">
        <is>
          <t>Município</t>
        </is>
      </c>
      <c r="C35" t="inlineStr">
        <is>
          <t>SP</t>
        </is>
      </c>
      <c r="D35" s="4" t="n">
        <v>129692027.5323982</v>
      </c>
      <c r="E35" s="4">
        <f>E34+D35</f>
        <v/>
      </c>
      <c r="F35" s="4" t="n">
        <v>2410492.844722717</v>
      </c>
      <c r="G35" s="5">
        <f>F35/$D35</f>
        <v/>
      </c>
      <c r="H35" s="4">
        <f>H34+F35</f>
        <v/>
      </c>
      <c r="I35" s="4">
        <f>G35*$E34-H34</f>
        <v/>
      </c>
      <c r="J35" s="4">
        <f>MAX(0,Resumo!$D$3*$D35-F35)</f>
        <v/>
      </c>
      <c r="K35" s="4" t="n">
        <v>5141448.414718803</v>
      </c>
      <c r="L35" s="5">
        <f>K35/$D35</f>
        <v/>
      </c>
      <c r="M35" s="4">
        <f>M34+K35</f>
        <v/>
      </c>
      <c r="N35" s="4">
        <f>L35*$E34-M34</f>
        <v/>
      </c>
      <c r="O35" s="4">
        <f>MAX(0,Resumo!$D$4*$D35-K35)</f>
        <v/>
      </c>
      <c r="P35" s="4" t="n">
        <v>8145356.617797326</v>
      </c>
      <c r="Q35" s="5">
        <f>P35/$D35</f>
        <v/>
      </c>
      <c r="R35" s="4">
        <f>R34+P35</f>
        <v/>
      </c>
      <c r="S35" s="4">
        <f>Q35*$E34-R34</f>
        <v/>
      </c>
      <c r="T35" s="4">
        <f>MAX(0,Resumo!$D$5*$D35-P35)</f>
        <v/>
      </c>
      <c r="U35" s="4" t="n">
        <v>11451954.28276735</v>
      </c>
      <c r="V35" s="5">
        <f>U35/$D35</f>
        <v/>
      </c>
      <c r="W35" s="4">
        <f>W34+U35</f>
        <v/>
      </c>
      <c r="X35" s="4">
        <f>V35*$E34-W34</f>
        <v/>
      </c>
      <c r="Y35" s="4">
        <f>MAX(0,Resumo!$D$6*$D35-U35)</f>
        <v/>
      </c>
      <c r="Z35" s="4" t="n">
        <v>15068767.74412188</v>
      </c>
      <c r="AA35" s="5">
        <f>Z35/$D35</f>
        <v/>
      </c>
      <c r="AB35" s="4">
        <f>AB34+Z35</f>
        <v/>
      </c>
      <c r="AC35" s="4">
        <f>AA35*$E34-AB34</f>
        <v/>
      </c>
      <c r="AD35" s="4">
        <f>MAX(0,Resumo!$D$7*$D35-Z35)</f>
        <v/>
      </c>
    </row>
    <row r="36">
      <c r="A36" t="inlineStr">
        <is>
          <t>Poloni</t>
        </is>
      </c>
      <c r="B36" t="inlineStr">
        <is>
          <t>Município</t>
        </is>
      </c>
      <c r="C36" t="inlineStr">
        <is>
          <t>SP</t>
        </is>
      </c>
      <c r="D36" s="4" t="n">
        <v>12993080.91491744</v>
      </c>
      <c r="E36" s="4">
        <f>E35+D36</f>
        <v/>
      </c>
      <c r="F36" s="4" t="n">
        <v>241493.0907644871</v>
      </c>
      <c r="G36" s="5">
        <f>F36/$D36</f>
        <v/>
      </c>
      <c r="H36" s="4">
        <f>H35+F36</f>
        <v/>
      </c>
      <c r="I36" s="4">
        <f>G36*$E35-H35</f>
        <v/>
      </c>
      <c r="J36" s="4">
        <f>MAX(0,Resumo!$D$3*$D36-F36)</f>
        <v/>
      </c>
      <c r="K36" s="4" t="n">
        <v>515091.4558385434</v>
      </c>
      <c r="L36" s="5">
        <f>K36/$D36</f>
        <v/>
      </c>
      <c r="M36" s="4">
        <f>M35+K36</f>
        <v/>
      </c>
      <c r="N36" s="4">
        <f>L36*$E35-M35</f>
        <v/>
      </c>
      <c r="O36" s="4">
        <f>MAX(0,Resumo!$D$4*$D36-K36)</f>
        <v/>
      </c>
      <c r="P36" s="4" t="n">
        <v>816035.3387139459</v>
      </c>
      <c r="Q36" s="5">
        <f>P36/$D36</f>
        <v/>
      </c>
      <c r="R36" s="4">
        <f>R35+P36</f>
        <v/>
      </c>
      <c r="S36" s="4">
        <f>Q36*$E35-R35</f>
        <v/>
      </c>
      <c r="T36" s="4">
        <f>MAX(0,Resumo!$D$5*$D36-P36)</f>
        <v/>
      </c>
      <c r="U36" s="4" t="n">
        <v>1147303.897248125</v>
      </c>
      <c r="V36" s="5">
        <f>U36/$D36</f>
        <v/>
      </c>
      <c r="W36" s="4">
        <f>W35+U36</f>
        <v/>
      </c>
      <c r="X36" s="4">
        <f>V36*$E35-W35</f>
        <v/>
      </c>
      <c r="Y36" s="4">
        <f>MAX(0,Resumo!$D$6*$D36-U36)</f>
        <v/>
      </c>
      <c r="Z36" s="4" t="n">
        <v>1509651.150596467</v>
      </c>
      <c r="AA36" s="5">
        <f>Z36/$D36</f>
        <v/>
      </c>
      <c r="AB36" s="4">
        <f>AB35+Z36</f>
        <v/>
      </c>
      <c r="AC36" s="4">
        <f>AA36*$E35-AB35</f>
        <v/>
      </c>
      <c r="AD36" s="4">
        <f>MAX(0,Resumo!$D$7*$D36-Z36)</f>
        <v/>
      </c>
    </row>
    <row r="37">
      <c r="A37" t="inlineStr">
        <is>
          <t>Itaí</t>
        </is>
      </c>
      <c r="B37" t="inlineStr">
        <is>
          <t>Município</t>
        </is>
      </c>
      <c r="C37" t="inlineStr">
        <is>
          <t>SP</t>
        </is>
      </c>
      <c r="D37" s="4" t="n">
        <v>69408859.00444631</v>
      </c>
      <c r="E37" s="4">
        <f>E36+D37</f>
        <v/>
      </c>
      <c r="F37" s="4" t="n">
        <v>1290052.75940181</v>
      </c>
      <c r="G37" s="5">
        <f>F37/$D37</f>
        <v/>
      </c>
      <c r="H37" s="4">
        <f>H36+F37</f>
        <v/>
      </c>
      <c r="I37" s="4">
        <f>G37*$E36-H36</f>
        <v/>
      </c>
      <c r="J37" s="4">
        <f>MAX(0,Resumo!$D$3*$D37-F37)</f>
        <v/>
      </c>
      <c r="K37" s="4" t="n">
        <v>2751611.451264452</v>
      </c>
      <c r="L37" s="5">
        <f>K37/$D37</f>
        <v/>
      </c>
      <c r="M37" s="4">
        <f>M36+K37</f>
        <v/>
      </c>
      <c r="N37" s="4">
        <f>L37*$E36-M36</f>
        <v/>
      </c>
      <c r="O37" s="4">
        <f>MAX(0,Resumo!$D$4*$D37-K37)</f>
        <v/>
      </c>
      <c r="P37" s="4" t="n">
        <v>4359249.52198312</v>
      </c>
      <c r="Q37" s="5">
        <f>P37/$D37</f>
        <v/>
      </c>
      <c r="R37" s="4">
        <f>R36+P37</f>
        <v/>
      </c>
      <c r="S37" s="4">
        <f>Q37*$E36-R36</f>
        <v/>
      </c>
      <c r="T37" s="4">
        <f>MAX(0,Resumo!$D$5*$D37-P37)</f>
        <v/>
      </c>
      <c r="U37" s="4" t="n">
        <v>6128881.591733923</v>
      </c>
      <c r="V37" s="5">
        <f>U37/$D37</f>
        <v/>
      </c>
      <c r="W37" s="4">
        <f>W36+U37</f>
        <v/>
      </c>
      <c r="X37" s="4">
        <f>V37*$E36-W36</f>
        <v/>
      </c>
      <c r="Y37" s="4">
        <f>MAX(0,Resumo!$D$6*$D37-U37)</f>
        <v/>
      </c>
      <c r="Z37" s="4" t="n">
        <v>8064535.620443037</v>
      </c>
      <c r="AA37" s="5">
        <f>Z37/$D37</f>
        <v/>
      </c>
      <c r="AB37" s="4">
        <f>AB36+Z37</f>
        <v/>
      </c>
      <c r="AC37" s="4">
        <f>AA37*$E36-AB36</f>
        <v/>
      </c>
      <c r="AD37" s="4">
        <f>MAX(0,Resumo!$D$7*$D37-Z37)</f>
        <v/>
      </c>
    </row>
    <row r="38">
      <c r="A38" t="inlineStr">
        <is>
          <t>Adolfo</t>
        </is>
      </c>
      <c r="B38" t="inlineStr">
        <is>
          <t>Município</t>
        </is>
      </c>
      <c r="C38" t="inlineStr">
        <is>
          <t>SP</t>
        </is>
      </c>
      <c r="D38" s="4" t="n">
        <v>12441647.32311754</v>
      </c>
      <c r="E38" s="4">
        <f>E37+D38</f>
        <v/>
      </c>
      <c r="F38" s="4" t="n">
        <v>231243.9894691792</v>
      </c>
      <c r="G38" s="5">
        <f>F38/$D38</f>
        <v/>
      </c>
      <c r="H38" s="4">
        <f>H37+F38</f>
        <v/>
      </c>
      <c r="I38" s="4">
        <f>G38*$E37-H37</f>
        <v/>
      </c>
      <c r="J38" s="4">
        <f>MAX(0,Resumo!$D$3*$D38-F38)</f>
        <v/>
      </c>
      <c r="K38" s="4" t="n">
        <v>493230.687522048</v>
      </c>
      <c r="L38" s="5">
        <f>K38/$D38</f>
        <v/>
      </c>
      <c r="M38" s="4">
        <f>M37+K38</f>
        <v/>
      </c>
      <c r="N38" s="4">
        <f>L38*$E37-M37</f>
        <v/>
      </c>
      <c r="O38" s="4">
        <f>MAX(0,Resumo!$D$4*$D38-K38)</f>
        <v/>
      </c>
      <c r="P38" s="4" t="n">
        <v>781402.3443680056</v>
      </c>
      <c r="Q38" s="5">
        <f>P38/$D38</f>
        <v/>
      </c>
      <c r="R38" s="4">
        <f>R37+P38</f>
        <v/>
      </c>
      <c r="S38" s="4">
        <f>Q38*$E37-R37</f>
        <v/>
      </c>
      <c r="T38" s="4">
        <f>MAX(0,Resumo!$D$5*$D38-P38)</f>
        <v/>
      </c>
      <c r="U38" s="4" t="n">
        <v>1098611.680745479</v>
      </c>
      <c r="V38" s="5">
        <f>U38/$D38</f>
        <v/>
      </c>
      <c r="W38" s="4">
        <f>W37+U38</f>
        <v/>
      </c>
      <c r="X38" s="4">
        <f>V38*$E37-W37</f>
        <v/>
      </c>
      <c r="Y38" s="4">
        <f>MAX(0,Resumo!$D$6*$D38-U38)</f>
        <v/>
      </c>
      <c r="Z38" s="4" t="n">
        <v>1445580.714816875</v>
      </c>
      <c r="AA38" s="5">
        <f>Z38/$D38</f>
        <v/>
      </c>
      <c r="AB38" s="4">
        <f>AB37+Z38</f>
        <v/>
      </c>
      <c r="AC38" s="4">
        <f>AA38*$E37-AB37</f>
        <v/>
      </c>
      <c r="AD38" s="4">
        <f>MAX(0,Resumo!$D$7*$D38-Z38)</f>
        <v/>
      </c>
    </row>
    <row r="39">
      <c r="A39" t="inlineStr">
        <is>
          <t>Sales</t>
        </is>
      </c>
      <c r="B39" t="inlineStr">
        <is>
          <t>Município</t>
        </is>
      </c>
      <c r="C39" t="inlineStr">
        <is>
          <t>SP</t>
        </is>
      </c>
      <c r="D39" s="4" t="n">
        <v>18238773.39524971</v>
      </c>
      <c r="E39" s="4">
        <f>E38+D39</f>
        <v/>
      </c>
      <c r="F39" s="4" t="n">
        <v>338991.0205142394</v>
      </c>
      <c r="G39" s="5">
        <f>F39/$D39</f>
        <v/>
      </c>
      <c r="H39" s="4">
        <f>H38+F39</f>
        <v/>
      </c>
      <c r="I39" s="4">
        <f>G39*$E38-H38</f>
        <v/>
      </c>
      <c r="J39" s="4">
        <f>MAX(0,Resumo!$D$3*$D39-F39)</f>
        <v/>
      </c>
      <c r="K39" s="4" t="n">
        <v>723049.1676598754</v>
      </c>
      <c r="L39" s="5">
        <f>K39/$D39</f>
        <v/>
      </c>
      <c r="M39" s="4">
        <f>M38+K39</f>
        <v/>
      </c>
      <c r="N39" s="4">
        <f>L39*$E38-M38</f>
        <v/>
      </c>
      <c r="O39" s="4">
        <f>MAX(0,Resumo!$D$4*$D39-K39)</f>
        <v/>
      </c>
      <c r="P39" s="4" t="n">
        <v>1145493.029927311</v>
      </c>
      <c r="Q39" s="5">
        <f>P39/$D39</f>
        <v/>
      </c>
      <c r="R39" s="4">
        <f>R38+P39</f>
        <v/>
      </c>
      <c r="S39" s="4">
        <f>Q39*$E38-R38</f>
        <v/>
      </c>
      <c r="T39" s="4">
        <f>MAX(0,Resumo!$D$5*$D39-P39)</f>
        <v/>
      </c>
      <c r="U39" s="4" t="n">
        <v>1610504.539640849</v>
      </c>
      <c r="V39" s="5">
        <f>U39/$D39</f>
        <v/>
      </c>
      <c r="W39" s="4">
        <f>W38+U39</f>
        <v/>
      </c>
      <c r="X39" s="4">
        <f>V39*$E38-W38</f>
        <v/>
      </c>
      <c r="Y39" s="4">
        <f>MAX(0,Resumo!$D$6*$D39-U39)</f>
        <v/>
      </c>
      <c r="Z39" s="4" t="n">
        <v>2119142.135872853</v>
      </c>
      <c r="AA39" s="5">
        <f>Z39/$D39</f>
        <v/>
      </c>
      <c r="AB39" s="4">
        <f>AB38+Z39</f>
        <v/>
      </c>
      <c r="AC39" s="4">
        <f>AA39*$E38-AB38</f>
        <v/>
      </c>
      <c r="AD39" s="4">
        <f>MAX(0,Resumo!$D$7*$D39-Z39)</f>
        <v/>
      </c>
    </row>
    <row r="40">
      <c r="A40" t="inlineStr">
        <is>
          <t>Igaratá</t>
        </is>
      </c>
      <c r="B40" t="inlineStr">
        <is>
          <t>Município</t>
        </is>
      </c>
      <c r="C40" t="inlineStr">
        <is>
          <t>SP</t>
        </is>
      </c>
      <c r="D40" s="4" t="n">
        <v>19263347.3268975</v>
      </c>
      <c r="E40" s="4">
        <f>E39+D40</f>
        <v/>
      </c>
      <c r="F40" s="4" t="n">
        <v>358034.0424957522</v>
      </c>
      <c r="G40" s="5">
        <f>F40/$D40</f>
        <v/>
      </c>
      <c r="H40" s="4">
        <f>H39+F40</f>
        <v/>
      </c>
      <c r="I40" s="4">
        <f>G40*$E39-H39</f>
        <v/>
      </c>
      <c r="J40" s="4">
        <f>MAX(0,Resumo!$D$3*$D40-F40)</f>
        <v/>
      </c>
      <c r="K40" s="4" t="n">
        <v>763666.8842370703</v>
      </c>
      <c r="L40" s="5">
        <f>K40/$D40</f>
        <v/>
      </c>
      <c r="M40" s="4">
        <f>M39+K40</f>
        <v/>
      </c>
      <c r="N40" s="4">
        <f>L40*$E39-M39</f>
        <v/>
      </c>
      <c r="O40" s="4">
        <f>MAX(0,Resumo!$D$4*$D40-K40)</f>
        <v/>
      </c>
      <c r="P40" s="4" t="n">
        <v>1209841.781453192</v>
      </c>
      <c r="Q40" s="5">
        <f>P40/$D40</f>
        <v/>
      </c>
      <c r="R40" s="4">
        <f>R39+P40</f>
        <v/>
      </c>
      <c r="S40" s="4">
        <f>Q40*$E39-R39</f>
        <v/>
      </c>
      <c r="T40" s="4">
        <f>MAX(0,Resumo!$D$5*$D40-P40)</f>
        <v/>
      </c>
      <c r="U40" s="4" t="n">
        <v>1700975.589001339</v>
      </c>
      <c r="V40" s="5">
        <f>U40/$D40</f>
        <v/>
      </c>
      <c r="W40" s="4">
        <f>W39+U40</f>
        <v/>
      </c>
      <c r="X40" s="4">
        <f>V40*$E39-W39</f>
        <v/>
      </c>
      <c r="Y40" s="4">
        <f>MAX(0,Resumo!$D$6*$D40-U40)</f>
        <v/>
      </c>
      <c r="Z40" s="4" t="n">
        <v>2238186.204397617</v>
      </c>
      <c r="AA40" s="5">
        <f>Z40/$D40</f>
        <v/>
      </c>
      <c r="AB40" s="4">
        <f>AB39+Z40</f>
        <v/>
      </c>
      <c r="AC40" s="4">
        <f>AA40*$E39-AB39</f>
        <v/>
      </c>
      <c r="AD40" s="4">
        <f>MAX(0,Resumo!$D$7*$D40-Z40)</f>
        <v/>
      </c>
    </row>
    <row r="41">
      <c r="A41" t="inlineStr">
        <is>
          <t>Nova Campina</t>
        </is>
      </c>
      <c r="B41" t="inlineStr">
        <is>
          <t>Município</t>
        </is>
      </c>
      <c r="C41" t="inlineStr">
        <is>
          <t>SP</t>
        </is>
      </c>
      <c r="D41" s="4" t="n">
        <v>23877761.35892343</v>
      </c>
      <c r="E41" s="4">
        <f>E40+D41</f>
        <v/>
      </c>
      <c r="F41" s="4" t="n">
        <v>443798.8517783271</v>
      </c>
      <c r="G41" s="5">
        <f>F41/$D41</f>
        <v/>
      </c>
      <c r="H41" s="4">
        <f>H40+F41</f>
        <v/>
      </c>
      <c r="I41" s="4">
        <f>G41*$E40-H40</f>
        <v/>
      </c>
      <c r="J41" s="4">
        <f>MAX(0,Resumo!$D$3*$D41-F41)</f>
        <v/>
      </c>
      <c r="K41" s="4" t="n">
        <v>946598.4966207941</v>
      </c>
      <c r="L41" s="5">
        <f>K41/$D41</f>
        <v/>
      </c>
      <c r="M41" s="4">
        <f>M40+K41</f>
        <v/>
      </c>
      <c r="N41" s="4">
        <f>L41*$E40-M40</f>
        <v/>
      </c>
      <c r="O41" s="4">
        <f>MAX(0,Resumo!$D$4*$D41-K41)</f>
        <v/>
      </c>
      <c r="P41" s="4" t="n">
        <v>1499651.792046402</v>
      </c>
      <c r="Q41" s="5">
        <f>P41/$D41</f>
        <v/>
      </c>
      <c r="R41" s="4">
        <f>R40+P41</f>
        <v/>
      </c>
      <c r="S41" s="4">
        <f>Q41*$E40-R40</f>
        <v/>
      </c>
      <c r="T41" s="4">
        <f>MAX(0,Resumo!$D$5*$D41-P41)</f>
        <v/>
      </c>
      <c r="U41" s="4" t="n">
        <v>2108433.622790812</v>
      </c>
      <c r="V41" s="5">
        <f>U41/$D41</f>
        <v/>
      </c>
      <c r="W41" s="4">
        <f>W40+U41</f>
        <v/>
      </c>
      <c r="X41" s="4">
        <f>V41*$E40-W40</f>
        <v/>
      </c>
      <c r="Y41" s="4">
        <f>MAX(0,Resumo!$D$6*$D41-U41)</f>
        <v/>
      </c>
      <c r="Z41" s="4" t="n">
        <v>2774329.671708633</v>
      </c>
      <c r="AA41" s="5">
        <f>Z41/$D41</f>
        <v/>
      </c>
      <c r="AB41" s="4">
        <f>AB40+Z41</f>
        <v/>
      </c>
      <c r="AC41" s="4">
        <f>AA41*$E40-AB40</f>
        <v/>
      </c>
      <c r="AD41" s="4">
        <f>MAX(0,Resumo!$D$7*$D41-Z41)</f>
        <v/>
      </c>
    </row>
    <row r="42">
      <c r="A42" t="inlineStr">
        <is>
          <t>Valentim Gentil</t>
        </is>
      </c>
      <c r="B42" t="inlineStr">
        <is>
          <t>Município</t>
        </is>
      </c>
      <c r="C42" t="inlineStr">
        <is>
          <t>SP</t>
        </is>
      </c>
      <c r="D42" s="4" t="n">
        <v>16467297.29165792</v>
      </c>
      <c r="E42" s="4">
        <f>E41+D42</f>
        <v/>
      </c>
      <c r="F42" s="4" t="n">
        <v>306065.8627111617</v>
      </c>
      <c r="G42" s="5">
        <f>F42/$D42</f>
        <v/>
      </c>
      <c r="H42" s="4">
        <f>H41+F42</f>
        <v/>
      </c>
      <c r="I42" s="4">
        <f>G42*$E41-H41</f>
        <v/>
      </c>
      <c r="J42" s="4">
        <f>MAX(0,Resumo!$D$3*$D42-F42)</f>
        <v/>
      </c>
      <c r="K42" s="4" t="n">
        <v>652821.6203092947</v>
      </c>
      <c r="L42" s="5">
        <f>K42/$D42</f>
        <v/>
      </c>
      <c r="M42" s="4">
        <f>M41+K42</f>
        <v/>
      </c>
      <c r="N42" s="4">
        <f>L42*$E41-M41</f>
        <v/>
      </c>
      <c r="O42" s="4">
        <f>MAX(0,Resumo!$D$4*$D42-K42)</f>
        <v/>
      </c>
      <c r="P42" s="4" t="n">
        <v>1034234.806286257</v>
      </c>
      <c r="Q42" s="5">
        <f>P42/$D42</f>
        <v/>
      </c>
      <c r="R42" s="4">
        <f>R41+P42</f>
        <v/>
      </c>
      <c r="S42" s="4">
        <f>Q42*$E41-R41</f>
        <v/>
      </c>
      <c r="T42" s="4">
        <f>MAX(0,Resumo!$D$5*$D42-P42)</f>
        <v/>
      </c>
      <c r="U42" s="4" t="n">
        <v>1454081.174709799</v>
      </c>
      <c r="V42" s="5">
        <f>U42/$D42</f>
        <v/>
      </c>
      <c r="W42" s="4">
        <f>W41+U42</f>
        <v/>
      </c>
      <c r="X42" s="4">
        <f>V42*$E41-W41</f>
        <v/>
      </c>
      <c r="Y42" s="4">
        <f>MAX(0,Resumo!$D$6*$D42-U42)</f>
        <v/>
      </c>
      <c r="Z42" s="4" t="n">
        <v>1913316.361712461</v>
      </c>
      <c r="AA42" s="5">
        <f>Z42/$D42</f>
        <v/>
      </c>
      <c r="AB42" s="4">
        <f>AB41+Z42</f>
        <v/>
      </c>
      <c r="AC42" s="4">
        <f>AA42*$E41-AB41</f>
        <v/>
      </c>
      <c r="AD42" s="4">
        <f>MAX(0,Resumo!$D$7*$D42-Z42)</f>
        <v/>
      </c>
    </row>
    <row r="43">
      <c r="A43" t="inlineStr">
        <is>
          <t>Emilianópolis</t>
        </is>
      </c>
      <c r="B43" t="inlineStr">
        <is>
          <t>Município</t>
        </is>
      </c>
      <c r="C43" t="inlineStr">
        <is>
          <t>SP</t>
        </is>
      </c>
      <c r="D43" s="4" t="n">
        <v>6718906.073447398</v>
      </c>
      <c r="E43" s="4">
        <f>E42+D43</f>
        <v/>
      </c>
      <c r="F43" s="4" t="n">
        <v>124879.4958530746</v>
      </c>
      <c r="G43" s="5">
        <f>F43/$D43</f>
        <v/>
      </c>
      <c r="H43" s="4">
        <f>H42+F43</f>
        <v/>
      </c>
      <c r="I43" s="4">
        <f>G43*$E42-H42</f>
        <v/>
      </c>
      <c r="J43" s="4">
        <f>MAX(0,Resumo!$D$3*$D43-F43)</f>
        <v/>
      </c>
      <c r="K43" s="4" t="n">
        <v>266361.0835395495</v>
      </c>
      <c r="L43" s="5">
        <f>K43/$D43</f>
        <v/>
      </c>
      <c r="M43" s="4">
        <f>M42+K43</f>
        <v/>
      </c>
      <c r="N43" s="4">
        <f>L43*$E42-M42</f>
        <v/>
      </c>
      <c r="O43" s="4">
        <f>MAX(0,Resumo!$D$4*$D43-K43)</f>
        <v/>
      </c>
      <c r="P43" s="4" t="n">
        <v>421983.4255890704</v>
      </c>
      <c r="Q43" s="5">
        <f>P43/$D43</f>
        <v/>
      </c>
      <c r="R43" s="4">
        <f>R42+P43</f>
        <v/>
      </c>
      <c r="S43" s="4">
        <f>Q43*$E42-R42</f>
        <v/>
      </c>
      <c r="T43" s="4">
        <f>MAX(0,Resumo!$D$5*$D43-P43)</f>
        <v/>
      </c>
      <c r="U43" s="4" t="n">
        <v>593287.0867031985</v>
      </c>
      <c r="V43" s="5">
        <f>U43/$D43</f>
        <v/>
      </c>
      <c r="W43" s="4">
        <f>W42+U43</f>
        <v/>
      </c>
      <c r="X43" s="4">
        <f>V43*$E42-W42</f>
        <v/>
      </c>
      <c r="Y43" s="4">
        <f>MAX(0,Resumo!$D$6*$D43-U43)</f>
        <v/>
      </c>
      <c r="Z43" s="4" t="n">
        <v>780661.9808612115</v>
      </c>
      <c r="AA43" s="5">
        <f>Z43/$D43</f>
        <v/>
      </c>
      <c r="AB43" s="4">
        <f>AB42+Z43</f>
        <v/>
      </c>
      <c r="AC43" s="4">
        <f>AA43*$E42-AB42</f>
        <v/>
      </c>
      <c r="AD43" s="4">
        <f>MAX(0,Resumo!$D$7*$D43-Z43)</f>
        <v/>
      </c>
    </row>
    <row r="44">
      <c r="A44" t="inlineStr">
        <is>
          <t>Indiana</t>
        </is>
      </c>
      <c r="B44" t="inlineStr">
        <is>
          <t>Município</t>
        </is>
      </c>
      <c r="C44" t="inlineStr">
        <is>
          <t>SP</t>
        </is>
      </c>
      <c r="D44" s="4" t="n">
        <v>6143826.030476024</v>
      </c>
      <c r="E44" s="4">
        <f>E43+D44</f>
        <v/>
      </c>
      <c r="F44" s="4" t="n">
        <v>114190.8949028039</v>
      </c>
      <c r="G44" s="5">
        <f>F44/$D44</f>
        <v/>
      </c>
      <c r="H44" s="4">
        <f>H43+F44</f>
        <v/>
      </c>
      <c r="I44" s="4">
        <f>G44*$E43-H43</f>
        <v/>
      </c>
      <c r="J44" s="4">
        <f>MAX(0,Resumo!$D$3*$D44-F44)</f>
        <v/>
      </c>
      <c r="K44" s="4" t="n">
        <v>243562.8866763462</v>
      </c>
      <c r="L44" s="5">
        <f>K44/$D44</f>
        <v/>
      </c>
      <c r="M44" s="4">
        <f>M43+K44</f>
        <v/>
      </c>
      <c r="N44" s="4">
        <f>L44*$E43-M43</f>
        <v/>
      </c>
      <c r="O44" s="4">
        <f>MAX(0,Resumo!$D$4*$D44-K44)</f>
        <v/>
      </c>
      <c r="P44" s="4" t="n">
        <v>385865.3069744941</v>
      </c>
      <c r="Q44" s="5">
        <f>P44/$D44</f>
        <v/>
      </c>
      <c r="R44" s="4">
        <f>R43+P44</f>
        <v/>
      </c>
      <c r="S44" s="4">
        <f>Q44*$E43-R43</f>
        <v/>
      </c>
      <c r="T44" s="4">
        <f>MAX(0,Resumo!$D$5*$D44-P44)</f>
        <v/>
      </c>
      <c r="U44" s="4" t="n">
        <v>542506.8615317255</v>
      </c>
      <c r="V44" s="5">
        <f>U44/$D44</f>
        <v/>
      </c>
      <c r="W44" s="4">
        <f>W43+U44</f>
        <v/>
      </c>
      <c r="X44" s="4">
        <f>V44*$E43-W43</f>
        <v/>
      </c>
      <c r="Y44" s="4">
        <f>MAX(0,Resumo!$D$6*$D44-U44)</f>
        <v/>
      </c>
      <c r="Z44" s="4" t="n">
        <v>713844.0910749602</v>
      </c>
      <c r="AA44" s="5">
        <f>Z44/$D44</f>
        <v/>
      </c>
      <c r="AB44" s="4">
        <f>AB43+Z44</f>
        <v/>
      </c>
      <c r="AC44" s="4">
        <f>AA44*$E43-AB43</f>
        <v/>
      </c>
      <c r="AD44" s="4">
        <f>MAX(0,Resumo!$D$7*$D44-Z44)</f>
        <v/>
      </c>
    </row>
    <row r="45">
      <c r="A45" t="inlineStr">
        <is>
          <t>Itapecerica da Serra</t>
        </is>
      </c>
      <c r="B45" t="inlineStr">
        <is>
          <t>Município</t>
        </is>
      </c>
      <c r="C45" t="inlineStr">
        <is>
          <t>SP</t>
        </is>
      </c>
      <c r="D45" s="4" t="n">
        <v>183799802.3880126</v>
      </c>
      <c r="E45" s="4">
        <f>E44+D45</f>
        <v/>
      </c>
      <c r="F45" s="4" t="n">
        <v>3416155.30998678</v>
      </c>
      <c r="G45" s="5">
        <f>F45/$D45</f>
        <v/>
      </c>
      <c r="H45" s="4">
        <f>H44+F45</f>
        <v/>
      </c>
      <c r="I45" s="4">
        <f>G45*$E44-H44</f>
        <v/>
      </c>
      <c r="J45" s="4">
        <f>MAX(0,Resumo!$D$3*$D45-F45)</f>
        <v/>
      </c>
      <c r="K45" s="4" t="n">
        <v>7286471.039072993</v>
      </c>
      <c r="L45" s="5">
        <f>K45/$D45</f>
        <v/>
      </c>
      <c r="M45" s="4">
        <f>M44+K45</f>
        <v/>
      </c>
      <c r="N45" s="4">
        <f>L45*$E44-M44</f>
        <v/>
      </c>
      <c r="O45" s="4">
        <f>MAX(0,Resumo!$D$4*$D45-K45)</f>
        <v/>
      </c>
      <c r="P45" s="4" t="n">
        <v>11543615.78900482</v>
      </c>
      <c r="Q45" s="5">
        <f>P45/$D45</f>
        <v/>
      </c>
      <c r="R45" s="4">
        <f>R44+P45</f>
        <v/>
      </c>
      <c r="S45" s="4">
        <f>Q45*$E44-R44</f>
        <v/>
      </c>
      <c r="T45" s="4">
        <f>MAX(0,Resumo!$D$5*$D45-P45)</f>
        <v/>
      </c>
      <c r="U45" s="4" t="n">
        <v>16229732.65340755</v>
      </c>
      <c r="V45" s="5">
        <f>U45/$D45</f>
        <v/>
      </c>
      <c r="W45" s="4">
        <f>W44+U45</f>
        <v/>
      </c>
      <c r="X45" s="4">
        <f>V45*$E44-W44</f>
        <v/>
      </c>
      <c r="Y45" s="4">
        <f>MAX(0,Resumo!$D$6*$D45-U45)</f>
        <v/>
      </c>
      <c r="Z45" s="4" t="n">
        <v>21355487.96866932</v>
      </c>
      <c r="AA45" s="5">
        <f>Z45/$D45</f>
        <v/>
      </c>
      <c r="AB45" s="4">
        <f>AB44+Z45</f>
        <v/>
      </c>
      <c r="AC45" s="4">
        <f>AA45*$E44-AB44</f>
        <v/>
      </c>
      <c r="AD45" s="4">
        <f>MAX(0,Resumo!$D$7*$D45-Z45)</f>
        <v/>
      </c>
    </row>
    <row r="46">
      <c r="A46" t="inlineStr">
        <is>
          <t>Guaraci</t>
        </is>
      </c>
      <c r="B46" t="inlineStr">
        <is>
          <t>Município</t>
        </is>
      </c>
      <c r="C46" t="inlineStr">
        <is>
          <t>SP</t>
        </is>
      </c>
      <c r="D46" s="4" t="n">
        <v>37768950.78727456</v>
      </c>
      <c r="E46" s="4">
        <f>E45+D46</f>
        <v/>
      </c>
      <c r="F46" s="4" t="n">
        <v>701984.4423564643</v>
      </c>
      <c r="G46" s="5">
        <f>F46/$D46</f>
        <v/>
      </c>
      <c r="H46" s="4">
        <f>H45+F46</f>
        <v/>
      </c>
      <c r="I46" s="4">
        <f>G46*$E45-H45</f>
        <v/>
      </c>
      <c r="J46" s="4">
        <f>MAX(0,Resumo!$D$3*$D46-F46)</f>
        <v/>
      </c>
      <c r="K46" s="4" t="n">
        <v>1497294.13477105</v>
      </c>
      <c r="L46" s="5">
        <f>K46/$D46</f>
        <v/>
      </c>
      <c r="M46" s="4">
        <f>M45+K46</f>
        <v/>
      </c>
      <c r="N46" s="4">
        <f>L46*$E45-M45</f>
        <v/>
      </c>
      <c r="O46" s="4">
        <f>MAX(0,Resumo!$D$4*$D46-K46)</f>
        <v/>
      </c>
      <c r="P46" s="4" t="n">
        <v>2372093.174081475</v>
      </c>
      <c r="Q46" s="5">
        <f>P46/$D46</f>
        <v/>
      </c>
      <c r="R46" s="4">
        <f>R45+P46</f>
        <v/>
      </c>
      <c r="S46" s="4">
        <f>Q46*$E45-R45</f>
        <v/>
      </c>
      <c r="T46" s="4">
        <f>MAX(0,Resumo!$D$5*$D46-P46)</f>
        <v/>
      </c>
      <c r="U46" s="4" t="n">
        <v>3335041.528407821</v>
      </c>
      <c r="V46" s="5">
        <f>U46/$D46</f>
        <v/>
      </c>
      <c r="W46" s="4">
        <f>W45+U46</f>
        <v/>
      </c>
      <c r="X46" s="4">
        <f>V46*$E45-W45</f>
        <v/>
      </c>
      <c r="Y46" s="4">
        <f>MAX(0,Resumo!$D$6*$D46-U46)</f>
        <v/>
      </c>
      <c r="Z46" s="4" t="n">
        <v>4388331.019117082</v>
      </c>
      <c r="AA46" s="5">
        <f>Z46/$D46</f>
        <v/>
      </c>
      <c r="AB46" s="4">
        <f>AB45+Z46</f>
        <v/>
      </c>
      <c r="AC46" s="4">
        <f>AA46*$E45-AB45</f>
        <v/>
      </c>
      <c r="AD46" s="4">
        <f>MAX(0,Resumo!$D$7*$D46-Z46)</f>
        <v/>
      </c>
    </row>
    <row r="47">
      <c r="A47" t="inlineStr">
        <is>
          <t>Marinópolis</t>
        </is>
      </c>
      <c r="B47" t="inlineStr">
        <is>
          <t>Município</t>
        </is>
      </c>
      <c r="C47" t="inlineStr">
        <is>
          <t>SP</t>
        </is>
      </c>
      <c r="D47" s="4" t="n">
        <v>4595183.003528848</v>
      </c>
      <c r="E47" s="4">
        <f>E46+D47</f>
        <v/>
      </c>
      <c r="F47" s="4" t="n">
        <v>85407.37592702596</v>
      </c>
      <c r="G47" s="5">
        <f>F47/$D47</f>
        <v/>
      </c>
      <c r="H47" s="4">
        <f>H46+F47</f>
        <v/>
      </c>
      <c r="I47" s="4">
        <f>G47*$E46-H46</f>
        <v/>
      </c>
      <c r="J47" s="4">
        <f>MAX(0,Resumo!$D$3*$D47-F47)</f>
        <v/>
      </c>
      <c r="K47" s="4" t="n">
        <v>182169.226731645</v>
      </c>
      <c r="L47" s="5">
        <f>K47/$D47</f>
        <v/>
      </c>
      <c r="M47" s="4">
        <f>M46+K47</f>
        <v/>
      </c>
      <c r="N47" s="4">
        <f>L47*$E46-M46</f>
        <v/>
      </c>
      <c r="O47" s="4">
        <f>MAX(0,Resumo!$D$4*$D47-K47)</f>
        <v/>
      </c>
      <c r="P47" s="4" t="n">
        <v>288602.1986080317</v>
      </c>
      <c r="Q47" s="5">
        <f>P47/$D47</f>
        <v/>
      </c>
      <c r="R47" s="4">
        <f>R46+P47</f>
        <v/>
      </c>
      <c r="S47" s="4">
        <f>Q47*$E46-R46</f>
        <v/>
      </c>
      <c r="T47" s="4">
        <f>MAX(0,Resumo!$D$5*$D47-P47)</f>
        <v/>
      </c>
      <c r="U47" s="4" t="n">
        <v>405759.9119900879</v>
      </c>
      <c r="V47" s="5">
        <f>U47/$D47</f>
        <v/>
      </c>
      <c r="W47" s="4">
        <f>W46+U47</f>
        <v/>
      </c>
      <c r="X47" s="4">
        <f>V47*$E46-W46</f>
        <v/>
      </c>
      <c r="Y47" s="4">
        <f>MAX(0,Resumo!$D$6*$D47-U47)</f>
        <v/>
      </c>
      <c r="Z47" s="4" t="n">
        <v>533909.0361943407</v>
      </c>
      <c r="AA47" s="5">
        <f>Z47/$D47</f>
        <v/>
      </c>
      <c r="AB47" s="4">
        <f>AB46+Z47</f>
        <v/>
      </c>
      <c r="AC47" s="4">
        <f>AA47*$E46-AB46</f>
        <v/>
      </c>
      <c r="AD47" s="4">
        <f>MAX(0,Resumo!$D$7*$D47-Z47)</f>
        <v/>
      </c>
    </row>
    <row r="48">
      <c r="A48" t="inlineStr">
        <is>
          <t>Fernandópolis</t>
        </is>
      </c>
      <c r="B48" t="inlineStr">
        <is>
          <t>Município</t>
        </is>
      </c>
      <c r="C48" t="inlineStr">
        <is>
          <t>SP</t>
        </is>
      </c>
      <c r="D48" s="4" t="n">
        <v>89418322.59039564</v>
      </c>
      <c r="E48" s="4">
        <f>E47+D48</f>
        <v/>
      </c>
      <c r="F48" s="4" t="n">
        <v>1661954.330518984</v>
      </c>
      <c r="G48" s="5">
        <f>F48/$D48</f>
        <v/>
      </c>
      <c r="H48" s="4">
        <f>H47+F48</f>
        <v/>
      </c>
      <c r="I48" s="4">
        <f>G48*$E47-H47</f>
        <v/>
      </c>
      <c r="J48" s="4">
        <f>MAX(0,Resumo!$D$3*$D48-F48)</f>
        <v/>
      </c>
      <c r="K48" s="4" t="n">
        <v>3544857.009921889</v>
      </c>
      <c r="L48" s="5">
        <f>K48/$D48</f>
        <v/>
      </c>
      <c r="M48" s="4">
        <f>M47+K48</f>
        <v/>
      </c>
      <c r="N48" s="4">
        <f>L48*$E47-M47</f>
        <v/>
      </c>
      <c r="O48" s="4">
        <f>MAX(0,Resumo!$D$4*$D48-K48)</f>
        <v/>
      </c>
      <c r="P48" s="4" t="n">
        <v>5615951.415996398</v>
      </c>
      <c r="Q48" s="5">
        <f>P48/$D48</f>
        <v/>
      </c>
      <c r="R48" s="4">
        <f>R47+P48</f>
        <v/>
      </c>
      <c r="S48" s="4">
        <f>Q48*$E47-R47</f>
        <v/>
      </c>
      <c r="T48" s="4">
        <f>MAX(0,Resumo!$D$5*$D48-P48)</f>
        <v/>
      </c>
      <c r="U48" s="4" t="n">
        <v>7895740.099299062</v>
      </c>
      <c r="V48" s="5">
        <f>U48/$D48</f>
        <v/>
      </c>
      <c r="W48" s="4">
        <f>W47+U48</f>
        <v/>
      </c>
      <c r="X48" s="4">
        <f>V48*$E47-W47</f>
        <v/>
      </c>
      <c r="Y48" s="4">
        <f>MAX(0,Resumo!$D$6*$D48-U48)</f>
        <v/>
      </c>
      <c r="Z48" s="4" t="n">
        <v>10389412.21615986</v>
      </c>
      <c r="AA48" s="5">
        <f>Z48/$D48</f>
        <v/>
      </c>
      <c r="AB48" s="4">
        <f>AB47+Z48</f>
        <v/>
      </c>
      <c r="AC48" s="4">
        <f>AA48*$E47-AB47</f>
        <v/>
      </c>
      <c r="AD48" s="4">
        <f>MAX(0,Resumo!$D$7*$D48-Z48)</f>
        <v/>
      </c>
    </row>
    <row r="49">
      <c r="A49" t="inlineStr">
        <is>
          <t>Santo Antônio do Jardim</t>
        </is>
      </c>
      <c r="B49" t="inlineStr">
        <is>
          <t>Município</t>
        </is>
      </c>
      <c r="C49" t="inlineStr">
        <is>
          <t>SP</t>
        </is>
      </c>
      <c r="D49" s="4" t="n">
        <v>10673721.74493513</v>
      </c>
      <c r="E49" s="4">
        <f>E48+D49</f>
        <v/>
      </c>
      <c r="F49" s="4" t="n">
        <v>198384.8227393938</v>
      </c>
      <c r="G49" s="5">
        <f>F49/$D49</f>
        <v/>
      </c>
      <c r="H49" s="4">
        <f>H48+F49</f>
        <v/>
      </c>
      <c r="I49" s="4">
        <f>G49*$E48-H48</f>
        <v/>
      </c>
      <c r="J49" s="4">
        <f>MAX(0,Resumo!$D$3*$D49-F49)</f>
        <v/>
      </c>
      <c r="K49" s="4" t="n">
        <v>423143.8954945572</v>
      </c>
      <c r="L49" s="5">
        <f>K49/$D49</f>
        <v/>
      </c>
      <c r="M49" s="4">
        <f>M48+K49</f>
        <v/>
      </c>
      <c r="N49" s="4">
        <f>L49*$E48-M48</f>
        <v/>
      </c>
      <c r="O49" s="4">
        <f>MAX(0,Resumo!$D$4*$D49-K49)</f>
        <v/>
      </c>
      <c r="P49" s="4" t="n">
        <v>670367.1128120491</v>
      </c>
      <c r="Q49" s="5">
        <f>P49/$D49</f>
        <v/>
      </c>
      <c r="R49" s="4">
        <f>R48+P49</f>
        <v/>
      </c>
      <c r="S49" s="4">
        <f>Q49*$E48-R48</f>
        <v/>
      </c>
      <c r="T49" s="4">
        <f>MAX(0,Resumo!$D$5*$D49-P49)</f>
        <v/>
      </c>
      <c r="U49" s="4" t="n">
        <v>942501.8312667023</v>
      </c>
      <c r="V49" s="5">
        <f>U49/$D49</f>
        <v/>
      </c>
      <c r="W49" s="4">
        <f>W48+U49</f>
        <v/>
      </c>
      <c r="X49" s="4">
        <f>V49*$E48-W48</f>
        <v/>
      </c>
      <c r="Y49" s="4">
        <f>MAX(0,Resumo!$D$6*$D49-U49)</f>
        <v/>
      </c>
      <c r="Z49" s="4" t="n">
        <v>1240167.472126469</v>
      </c>
      <c r="AA49" s="5">
        <f>Z49/$D49</f>
        <v/>
      </c>
      <c r="AB49" s="4">
        <f>AB48+Z49</f>
        <v/>
      </c>
      <c r="AC49" s="4">
        <f>AA49*$E48-AB48</f>
        <v/>
      </c>
      <c r="AD49" s="4">
        <f>MAX(0,Resumo!$D$7*$D49-Z49)</f>
        <v/>
      </c>
    </row>
    <row r="50">
      <c r="A50" t="inlineStr">
        <is>
          <t>Palestina</t>
        </is>
      </c>
      <c r="B50" t="inlineStr">
        <is>
          <t>Município</t>
        </is>
      </c>
      <c r="C50" t="inlineStr">
        <is>
          <t>SP</t>
        </is>
      </c>
      <c r="D50" s="4" t="n">
        <v>33669876.20681443</v>
      </c>
      <c r="E50" s="4">
        <f>E49+D50</f>
        <v/>
      </c>
      <c r="F50" s="4" t="n">
        <v>625797.8784312792</v>
      </c>
      <c r="G50" s="5">
        <f>F50/$D50</f>
        <v/>
      </c>
      <c r="H50" s="4">
        <f>H49+F50</f>
        <v/>
      </c>
      <c r="I50" s="4">
        <f>G50*$E49-H49</f>
        <v/>
      </c>
      <c r="J50" s="4">
        <f>MAX(0,Resumo!$D$3*$D50-F50)</f>
        <v/>
      </c>
      <c r="K50" s="4" t="n">
        <v>1334792.391953773</v>
      </c>
      <c r="L50" s="5">
        <f>K50/$D50</f>
        <v/>
      </c>
      <c r="M50" s="4">
        <f>M49+K50</f>
        <v/>
      </c>
      <c r="N50" s="4">
        <f>L50*$E49-M49</f>
        <v/>
      </c>
      <c r="O50" s="4">
        <f>MAX(0,Resumo!$D$4*$D50-K50)</f>
        <v/>
      </c>
      <c r="P50" s="4" t="n">
        <v>2114649.251767476</v>
      </c>
      <c r="Q50" s="5">
        <f>P50/$D50</f>
        <v/>
      </c>
      <c r="R50" s="4">
        <f>R49+P50</f>
        <v/>
      </c>
      <c r="S50" s="4">
        <f>Q50*$E49-R49</f>
        <v/>
      </c>
      <c r="T50" s="4">
        <f>MAX(0,Resumo!$D$5*$D50-P50)</f>
        <v/>
      </c>
      <c r="U50" s="4" t="n">
        <v>2973088.557278916</v>
      </c>
      <c r="V50" s="5">
        <f>U50/$D50</f>
        <v/>
      </c>
      <c r="W50" s="4">
        <f>W49+U50</f>
        <v/>
      </c>
      <c r="X50" s="4">
        <f>V50*$E49-W49</f>
        <v/>
      </c>
      <c r="Y50" s="4">
        <f>MAX(0,Resumo!$D$6*$D50-U50)</f>
        <v/>
      </c>
      <c r="Z50" s="4" t="n">
        <v>3912064.250881406</v>
      </c>
      <c r="AA50" s="5">
        <f>Z50/$D50</f>
        <v/>
      </c>
      <c r="AB50" s="4">
        <f>AB49+Z50</f>
        <v/>
      </c>
      <c r="AC50" s="4">
        <f>AA50*$E49-AB49</f>
        <v/>
      </c>
      <c r="AD50" s="4">
        <f>MAX(0,Resumo!$D$7*$D50-Z50)</f>
        <v/>
      </c>
    </row>
    <row r="51">
      <c r="A51" t="inlineStr">
        <is>
          <t>São Sebastião</t>
        </is>
      </c>
      <c r="B51" t="inlineStr">
        <is>
          <t>Município</t>
        </is>
      </c>
      <c r="C51" t="inlineStr">
        <is>
          <t>SP</t>
        </is>
      </c>
      <c r="D51" s="4" t="n">
        <v>227759194.2689524</v>
      </c>
      <c r="E51" s="4">
        <f>E50+D51</f>
        <v/>
      </c>
      <c r="F51" s="4" t="n">
        <v>4233197.048045018</v>
      </c>
      <c r="G51" s="5">
        <f>F51/$D51</f>
        <v/>
      </c>
      <c r="H51" s="4">
        <f>H50+F51</f>
        <v/>
      </c>
      <c r="I51" s="4">
        <f>G51*$E50-H50</f>
        <v/>
      </c>
      <c r="J51" s="4">
        <f>MAX(0,Resumo!$D$3*$D51-F51)</f>
        <v/>
      </c>
      <c r="K51" s="4" t="n">
        <v>9029176.04568414</v>
      </c>
      <c r="L51" s="5">
        <f>K51/$D51</f>
        <v/>
      </c>
      <c r="M51" s="4">
        <f>M50+K51</f>
        <v/>
      </c>
      <c r="N51" s="4">
        <f>L51*$E50-M50</f>
        <v/>
      </c>
      <c r="O51" s="4">
        <f>MAX(0,Resumo!$D$4*$D51-K51)</f>
        <v/>
      </c>
      <c r="P51" s="4" t="n">
        <v>14304501.94665481</v>
      </c>
      <c r="Q51" s="5">
        <f>P51/$D51</f>
        <v/>
      </c>
      <c r="R51" s="4">
        <f>R50+P51</f>
        <v/>
      </c>
      <c r="S51" s="4">
        <f>Q51*$E50-R50</f>
        <v/>
      </c>
      <c r="T51" s="4">
        <f>MAX(0,Resumo!$D$5*$D51-P51)</f>
        <v/>
      </c>
      <c r="U51" s="4" t="n">
        <v>20111397.20671264</v>
      </c>
      <c r="V51" s="5">
        <f>U51/$D51</f>
        <v/>
      </c>
      <c r="W51" s="4">
        <f>W50+U51</f>
        <v/>
      </c>
      <c r="X51" s="4">
        <f>V51*$E50-W50</f>
        <v/>
      </c>
      <c r="Y51" s="4">
        <f>MAX(0,Resumo!$D$6*$D51-U51)</f>
        <v/>
      </c>
      <c r="Z51" s="4" t="n">
        <v>26463079.22952183</v>
      </c>
      <c r="AA51" s="5">
        <f>Z51/$D51</f>
        <v/>
      </c>
      <c r="AB51" s="4">
        <f>AB50+Z51</f>
        <v/>
      </c>
      <c r="AC51" s="4">
        <f>AA51*$E50-AB50</f>
        <v/>
      </c>
      <c r="AD51" s="4">
        <f>MAX(0,Resumo!$D$7*$D51-Z51)</f>
        <v/>
      </c>
    </row>
    <row r="52">
      <c r="A52" t="inlineStr">
        <is>
          <t>Ubatuba</t>
        </is>
      </c>
      <c r="B52" t="inlineStr">
        <is>
          <t>Município</t>
        </is>
      </c>
      <c r="C52" t="inlineStr">
        <is>
          <t>SP</t>
        </is>
      </c>
      <c r="D52" s="4" t="n">
        <v>98775551.82357058</v>
      </c>
      <c r="E52" s="4">
        <f>E51+D52</f>
        <v/>
      </c>
      <c r="F52" s="4" t="n">
        <v>1835870.449667972</v>
      </c>
      <c r="G52" s="5">
        <f>F52/$D52</f>
        <v/>
      </c>
      <c r="H52" s="4">
        <f>H51+F52</f>
        <v/>
      </c>
      <c r="I52" s="4">
        <f>G52*$E51-H51</f>
        <v/>
      </c>
      <c r="J52" s="4">
        <f>MAX(0,Resumo!$D$3*$D52-F52)</f>
        <v/>
      </c>
      <c r="K52" s="4" t="n">
        <v>3915810.508933611</v>
      </c>
      <c r="L52" s="5">
        <f>K52/$D52</f>
        <v/>
      </c>
      <c r="M52" s="4">
        <f>M51+K52</f>
        <v/>
      </c>
      <c r="N52" s="4">
        <f>L52*$E51-M51</f>
        <v/>
      </c>
      <c r="O52" s="4">
        <f>MAX(0,Resumo!$D$4*$D52-K52)</f>
        <v/>
      </c>
      <c r="P52" s="4" t="n">
        <v>6203635.720952214</v>
      </c>
      <c r="Q52" s="5">
        <f>P52/$D52</f>
        <v/>
      </c>
      <c r="R52" s="4">
        <f>R51+P52</f>
        <v/>
      </c>
      <c r="S52" s="4">
        <f>Q52*$E51-R51</f>
        <v/>
      </c>
      <c r="T52" s="4">
        <f>MAX(0,Resumo!$D$5*$D52-P52)</f>
        <v/>
      </c>
      <c r="U52" s="4" t="n">
        <v>8721994.136887643</v>
      </c>
      <c r="V52" s="5">
        <f>U52/$D52</f>
        <v/>
      </c>
      <c r="W52" s="4">
        <f>W51+U52</f>
        <v/>
      </c>
      <c r="X52" s="4">
        <f>V52*$E51-W51</f>
        <v/>
      </c>
      <c r="Y52" s="4">
        <f>MAX(0,Resumo!$D$6*$D52-U52)</f>
        <v/>
      </c>
      <c r="Z52" s="4" t="n">
        <v>11476617.93516982</v>
      </c>
      <c r="AA52" s="5">
        <f>Z52/$D52</f>
        <v/>
      </c>
      <c r="AB52" s="4">
        <f>AB51+Z52</f>
        <v/>
      </c>
      <c r="AC52" s="4">
        <f>AA52*$E51-AB51</f>
        <v/>
      </c>
      <c r="AD52" s="4">
        <f>MAX(0,Resumo!$D$7*$D52-Z52)</f>
        <v/>
      </c>
    </row>
    <row r="53">
      <c r="A53" t="inlineStr">
        <is>
          <t>Oscar Bressane</t>
        </is>
      </c>
      <c r="B53" t="inlineStr">
        <is>
          <t>Município</t>
        </is>
      </c>
      <c r="C53" t="inlineStr">
        <is>
          <t>SP</t>
        </is>
      </c>
      <c r="D53" s="4" t="n">
        <v>6681719.957197894</v>
      </c>
      <c r="E53" s="4">
        <f>E52+D53</f>
        <v/>
      </c>
      <c r="F53" s="4" t="n">
        <v>124188.3441389104</v>
      </c>
      <c r="G53" s="5">
        <f>F53/$D53</f>
        <v/>
      </c>
      <c r="H53" s="4">
        <f>H52+F53</f>
        <v/>
      </c>
      <c r="I53" s="4">
        <f>G53*$E52-H52</f>
        <v/>
      </c>
      <c r="J53" s="4">
        <f>MAX(0,Resumo!$D$3*$D53-F53)</f>
        <v/>
      </c>
      <c r="K53" s="4" t="n">
        <v>264886.895017107</v>
      </c>
      <c r="L53" s="5">
        <f>K53/$D53</f>
        <v/>
      </c>
      <c r="M53" s="4">
        <f>M52+K53</f>
        <v/>
      </c>
      <c r="N53" s="4">
        <f>L53*$E52-M52</f>
        <v/>
      </c>
      <c r="O53" s="4">
        <f>MAX(0,Resumo!$D$4*$D53-K53)</f>
        <v/>
      </c>
      <c r="P53" s="4" t="n">
        <v>419647.9375575689</v>
      </c>
      <c r="Q53" s="5">
        <f>P53/$D53</f>
        <v/>
      </c>
      <c r="R53" s="4">
        <f>R52+P53</f>
        <v/>
      </c>
      <c r="S53" s="4">
        <f>Q53*$E52-R52</f>
        <v/>
      </c>
      <c r="T53" s="4">
        <f>MAX(0,Resumo!$D$5*$D53-P53)</f>
        <v/>
      </c>
      <c r="U53" s="4" t="n">
        <v>590003.5101307171</v>
      </c>
      <c r="V53" s="5">
        <f>U53/$D53</f>
        <v/>
      </c>
      <c r="W53" s="4">
        <f>W52+U53</f>
        <v/>
      </c>
      <c r="X53" s="4">
        <f>V53*$E52-W52</f>
        <v/>
      </c>
      <c r="Y53" s="4">
        <f>MAX(0,Resumo!$D$6*$D53-U53)</f>
        <v/>
      </c>
      <c r="Z53" s="4" t="n">
        <v>776341.3687177264</v>
      </c>
      <c r="AA53" s="5">
        <f>Z53/$D53</f>
        <v/>
      </c>
      <c r="AB53" s="4">
        <f>AB52+Z53</f>
        <v/>
      </c>
      <c r="AC53" s="4">
        <f>AA53*$E52-AB52</f>
        <v/>
      </c>
      <c r="AD53" s="4">
        <f>MAX(0,Resumo!$D$7*$D53-Z53)</f>
        <v/>
      </c>
    </row>
    <row r="54">
      <c r="A54" t="inlineStr">
        <is>
          <t>Coronel Macedo</t>
        </is>
      </c>
      <c r="B54" t="inlineStr">
        <is>
          <t>Município</t>
        </is>
      </c>
      <c r="C54" t="inlineStr">
        <is>
          <t>SP</t>
        </is>
      </c>
      <c r="D54" s="4" t="n">
        <v>14912183.27353098</v>
      </c>
      <c r="E54" s="4">
        <f>E53+D54</f>
        <v/>
      </c>
      <c r="F54" s="4" t="n">
        <v>277162.0720561305</v>
      </c>
      <c r="G54" s="5">
        <f>F54/$D54</f>
        <v/>
      </c>
      <c r="H54" s="4">
        <f>H53+F54</f>
        <v/>
      </c>
      <c r="I54" s="4">
        <f>G54*$E53-H53</f>
        <v/>
      </c>
      <c r="J54" s="4">
        <f>MAX(0,Resumo!$D$3*$D54-F54)</f>
        <v/>
      </c>
      <c r="K54" s="4" t="n">
        <v>591171.4274999612</v>
      </c>
      <c r="L54" s="5">
        <f>K54/$D54</f>
        <v/>
      </c>
      <c r="M54" s="4">
        <f>M53+K54</f>
        <v/>
      </c>
      <c r="N54" s="4">
        <f>L54*$E53-M53</f>
        <v/>
      </c>
      <c r="O54" s="4">
        <f>MAX(0,Resumo!$D$4*$D54-K54)</f>
        <v/>
      </c>
      <c r="P54" s="4" t="n">
        <v>936565.284882443</v>
      </c>
      <c r="Q54" s="5">
        <f>P54/$D54</f>
        <v/>
      </c>
      <c r="R54" s="4">
        <f>R53+P54</f>
        <v/>
      </c>
      <c r="S54" s="4">
        <f>Q54*$E53-R53</f>
        <v/>
      </c>
      <c r="T54" s="4">
        <f>MAX(0,Resumo!$D$5*$D54-P54)</f>
        <v/>
      </c>
      <c r="U54" s="4" t="n">
        <v>1316762.829249963</v>
      </c>
      <c r="V54" s="5">
        <f>U54/$D54</f>
        <v/>
      </c>
      <c r="W54" s="4">
        <f>W53+U54</f>
        <v/>
      </c>
      <c r="X54" s="4">
        <f>V54*$E53-W53</f>
        <v/>
      </c>
      <c r="Y54" s="4">
        <f>MAX(0,Resumo!$D$6*$D54-U54)</f>
        <v/>
      </c>
      <c r="Z54" s="4" t="n">
        <v>1732629.449797779</v>
      </c>
      <c r="AA54" s="5">
        <f>Z54/$D54</f>
        <v/>
      </c>
      <c r="AB54" s="4">
        <f>AB53+Z54</f>
        <v/>
      </c>
      <c r="AC54" s="4">
        <f>AA54*$E53-AB53</f>
        <v/>
      </c>
      <c r="AD54" s="4">
        <f>MAX(0,Resumo!$D$7*$D54-Z54)</f>
        <v/>
      </c>
    </row>
    <row r="55">
      <c r="A55" t="inlineStr">
        <is>
          <t>Pindorama</t>
        </is>
      </c>
      <c r="B55" t="inlineStr">
        <is>
          <t>Município</t>
        </is>
      </c>
      <c r="C55" t="inlineStr">
        <is>
          <t>SP</t>
        </is>
      </c>
      <c r="D55" s="4" t="n">
        <v>22590986.78636232</v>
      </c>
      <c r="E55" s="4">
        <f>E54+D55</f>
        <v/>
      </c>
      <c r="F55" s="4" t="n">
        <v>419882.4942431283</v>
      </c>
      <c r="G55" s="5">
        <f>F55/$D55</f>
        <v/>
      </c>
      <c r="H55" s="4">
        <f>H54+F55</f>
        <v/>
      </c>
      <c r="I55" s="4">
        <f>G55*$E54-H54</f>
        <v/>
      </c>
      <c r="J55" s="4">
        <f>MAX(0,Resumo!$D$3*$D55-F55)</f>
        <v/>
      </c>
      <c r="K55" s="4" t="n">
        <v>895586.2238383206</v>
      </c>
      <c r="L55" s="5">
        <f>K55/$D55</f>
        <v/>
      </c>
      <c r="M55" s="4">
        <f>M54+K55</f>
        <v/>
      </c>
      <c r="N55" s="4">
        <f>L55*$E54-M54</f>
        <v/>
      </c>
      <c r="O55" s="4">
        <f>MAX(0,Resumo!$D$4*$D55-K55)</f>
        <v/>
      </c>
      <c r="P55" s="4" t="n">
        <v>1418835.430550275</v>
      </c>
      <c r="Q55" s="5">
        <f>P55/$D55</f>
        <v/>
      </c>
      <c r="R55" s="4">
        <f>R54+P55</f>
        <v/>
      </c>
      <c r="S55" s="4">
        <f>Q55*$E54-R54</f>
        <v/>
      </c>
      <c r="T55" s="4">
        <f>MAX(0,Resumo!$D$5*$D55-P55)</f>
        <v/>
      </c>
      <c r="U55" s="4" t="n">
        <v>1994809.957114707</v>
      </c>
      <c r="V55" s="5">
        <f>U55/$D55</f>
        <v/>
      </c>
      <c r="W55" s="4">
        <f>W54+U55</f>
        <v/>
      </c>
      <c r="X55" s="4">
        <f>V55*$E54-W54</f>
        <v/>
      </c>
      <c r="Y55" s="4">
        <f>MAX(0,Resumo!$D$6*$D55-U55)</f>
        <v/>
      </c>
      <c r="Z55" s="4" t="n">
        <v>2624820.811820378</v>
      </c>
      <c r="AA55" s="5">
        <f>Z55/$D55</f>
        <v/>
      </c>
      <c r="AB55" s="4">
        <f>AB54+Z55</f>
        <v/>
      </c>
      <c r="AC55" s="4">
        <f>AA55*$E54-AB54</f>
        <v/>
      </c>
      <c r="AD55" s="4">
        <f>MAX(0,Resumo!$D$7*$D55-Z55)</f>
        <v/>
      </c>
    </row>
    <row r="56">
      <c r="A56" t="inlineStr">
        <is>
          <t>Ouro Verde</t>
        </is>
      </c>
      <c r="B56" t="inlineStr">
        <is>
          <t>Município</t>
        </is>
      </c>
      <c r="C56" t="inlineStr">
        <is>
          <t>SP</t>
        </is>
      </c>
      <c r="D56" s="4" t="n">
        <v>11839814.77706991</v>
      </c>
      <c r="E56" s="4">
        <f>E55+D56</f>
        <v/>
      </c>
      <c r="F56" s="4" t="n">
        <v>220058.1589014007</v>
      </c>
      <c r="G56" s="5">
        <f>F56/$D56</f>
        <v/>
      </c>
      <c r="H56" s="4">
        <f>H55+F56</f>
        <v/>
      </c>
      <c r="I56" s="4">
        <f>G56*$E55-H55</f>
        <v/>
      </c>
      <c r="J56" s="4">
        <f>MAX(0,Resumo!$D$3*$D56-F56)</f>
        <v/>
      </c>
      <c r="K56" s="4" t="n">
        <v>469371.9272830674</v>
      </c>
      <c r="L56" s="5">
        <f>K56/$D56</f>
        <v/>
      </c>
      <c r="M56" s="4">
        <f>M55+K56</f>
        <v/>
      </c>
      <c r="N56" s="4">
        <f>L56*$E55-M55</f>
        <v/>
      </c>
      <c r="O56" s="4">
        <f>MAX(0,Resumo!$D$4*$D56-K56)</f>
        <v/>
      </c>
      <c r="P56" s="4" t="n">
        <v>743604.024725495</v>
      </c>
      <c r="Q56" s="5">
        <f>P56/$D56</f>
        <v/>
      </c>
      <c r="R56" s="4">
        <f>R55+P56</f>
        <v/>
      </c>
      <c r="S56" s="4">
        <f>Q56*$E55-R55</f>
        <v/>
      </c>
      <c r="T56" s="4">
        <f>MAX(0,Resumo!$D$5*$D56-P56)</f>
        <v/>
      </c>
      <c r="U56" s="4" t="n">
        <v>1045469.178971442</v>
      </c>
      <c r="V56" s="5">
        <f>U56/$D56</f>
        <v/>
      </c>
      <c r="W56" s="4">
        <f>W55+U56</f>
        <v/>
      </c>
      <c r="X56" s="4">
        <f>V56*$E55-W55</f>
        <v/>
      </c>
      <c r="Y56" s="4">
        <f>MAX(0,Resumo!$D$6*$D56-U56)</f>
        <v/>
      </c>
      <c r="Z56" s="4" t="n">
        <v>1375654.482420055</v>
      </c>
      <c r="AA56" s="5">
        <f>Z56/$D56</f>
        <v/>
      </c>
      <c r="AB56" s="4">
        <f>AB55+Z56</f>
        <v/>
      </c>
      <c r="AC56" s="4">
        <f>AA56*$E55-AB55</f>
        <v/>
      </c>
      <c r="AD56" s="4">
        <f>MAX(0,Resumo!$D$7*$D56-Z56)</f>
        <v/>
      </c>
    </row>
    <row r="57">
      <c r="A57" t="inlineStr">
        <is>
          <t>Mogi Guaçu</t>
        </is>
      </c>
      <c r="B57" t="inlineStr">
        <is>
          <t>Município</t>
        </is>
      </c>
      <c r="C57" t="inlineStr">
        <is>
          <t>SP</t>
        </is>
      </c>
      <c r="D57" s="4" t="n">
        <v>292259194.8552765</v>
      </c>
      <c r="E57" s="4">
        <f>E56+D57</f>
        <v/>
      </c>
      <c r="F57" s="4" t="n">
        <v>5432012.371208237</v>
      </c>
      <c r="G57" s="5">
        <f>F57/$D57</f>
        <v/>
      </c>
      <c r="H57" s="4">
        <f>H56+F57</f>
        <v/>
      </c>
      <c r="I57" s="4">
        <f>G57*$E56-H56</f>
        <v/>
      </c>
      <c r="J57" s="4">
        <f>MAX(0,Resumo!$D$3*$D57-F57)</f>
        <v/>
      </c>
      <c r="K57" s="4" t="n">
        <v>11586183.0728206</v>
      </c>
      <c r="L57" s="5">
        <f>K57/$D57</f>
        <v/>
      </c>
      <c r="M57" s="4">
        <f>M56+K57</f>
        <v/>
      </c>
      <c r="N57" s="4">
        <f>L57*$E56-M56</f>
        <v/>
      </c>
      <c r="O57" s="4">
        <f>MAX(0,Resumo!$D$4*$D57-K57)</f>
        <v/>
      </c>
      <c r="P57" s="4" t="n">
        <v>18355448.76751858</v>
      </c>
      <c r="Q57" s="5">
        <f>P57/$D57</f>
        <v/>
      </c>
      <c r="R57" s="4">
        <f>R56+P57</f>
        <v/>
      </c>
      <c r="S57" s="4">
        <f>Q57*$E56-R56</f>
        <v/>
      </c>
      <c r="T57" s="4">
        <f>MAX(0,Resumo!$D$5*$D57-P57)</f>
        <v/>
      </c>
      <c r="U57" s="4" t="n">
        <v>25806820.98878382</v>
      </c>
      <c r="V57" s="5">
        <f>U57/$D57</f>
        <v/>
      </c>
      <c r="W57" s="4">
        <f>W56+U57</f>
        <v/>
      </c>
      <c r="X57" s="4">
        <f>V57*$E56-W56</f>
        <v/>
      </c>
      <c r="Y57" s="4">
        <f>MAX(0,Resumo!$D$6*$D57-U57)</f>
        <v/>
      </c>
      <c r="Z57" s="4" t="n">
        <v>33957260.2275654</v>
      </c>
      <c r="AA57" s="5">
        <f>Z57/$D57</f>
        <v/>
      </c>
      <c r="AB57" s="4">
        <f>AB56+Z57</f>
        <v/>
      </c>
      <c r="AC57" s="4">
        <f>AA57*$E56-AB56</f>
        <v/>
      </c>
      <c r="AD57" s="4">
        <f>MAX(0,Resumo!$D$7*$D57-Z57)</f>
        <v/>
      </c>
    </row>
    <row r="58">
      <c r="A58" t="inlineStr">
        <is>
          <t>Urupês</t>
        </is>
      </c>
      <c r="B58" t="inlineStr">
        <is>
          <t>Município</t>
        </is>
      </c>
      <c r="C58" t="inlineStr">
        <is>
          <t>SP</t>
        </is>
      </c>
      <c r="D58" s="4" t="n">
        <v>23484968.96795621</v>
      </c>
      <c r="E58" s="4">
        <f>E57+D58</f>
        <v/>
      </c>
      <c r="F58" s="4" t="n">
        <v>436498.3008816926</v>
      </c>
      <c r="G58" s="5">
        <f>F58/$D58</f>
        <v/>
      </c>
      <c r="H58" s="4">
        <f>H57+F58</f>
        <v/>
      </c>
      <c r="I58" s="4">
        <f>G58*$E57-H57</f>
        <v/>
      </c>
      <c r="J58" s="4">
        <f>MAX(0,Resumo!$D$3*$D58-F58)</f>
        <v/>
      </c>
      <c r="K58" s="4" t="n">
        <v>931026.8238335251</v>
      </c>
      <c r="L58" s="5">
        <f>K58/$D58</f>
        <v/>
      </c>
      <c r="M58" s="4">
        <f>M57+K58</f>
        <v/>
      </c>
      <c r="N58" s="4">
        <f>L58*$E57-M57</f>
        <v/>
      </c>
      <c r="O58" s="4">
        <f>MAX(0,Resumo!$D$4*$D58-K58)</f>
        <v/>
      </c>
      <c r="P58" s="4" t="n">
        <v>1474982.318046653</v>
      </c>
      <c r="Q58" s="5">
        <f>P58/$D58</f>
        <v/>
      </c>
      <c r="R58" s="4">
        <f>R57+P58</f>
        <v/>
      </c>
      <c r="S58" s="4">
        <f>Q58*$E57-R57</f>
        <v/>
      </c>
      <c r="T58" s="4">
        <f>MAX(0,Resumo!$D$5*$D58-P58)</f>
        <v/>
      </c>
      <c r="U58" s="4" t="n">
        <v>2073749.605665304</v>
      </c>
      <c r="V58" s="5">
        <f>U58/$D58</f>
        <v/>
      </c>
      <c r="W58" s="4">
        <f>W57+U58</f>
        <v/>
      </c>
      <c r="X58" s="4">
        <f>V58*$E57-W57</f>
        <v/>
      </c>
      <c r="Y58" s="4">
        <f>MAX(0,Resumo!$D$6*$D58-U58)</f>
        <v/>
      </c>
      <c r="Z58" s="4" t="n">
        <v>2728691.574874463</v>
      </c>
      <c r="AA58" s="5">
        <f>Z58/$D58</f>
        <v/>
      </c>
      <c r="AB58" s="4">
        <f>AB57+Z58</f>
        <v/>
      </c>
      <c r="AC58" s="4">
        <f>AA58*$E57-AB57</f>
        <v/>
      </c>
      <c r="AD58" s="4">
        <f>MAX(0,Resumo!$D$7*$D58-Z58)</f>
        <v/>
      </c>
    </row>
    <row r="59">
      <c r="A59" t="inlineStr">
        <is>
          <t>Jaborandi</t>
        </is>
      </c>
      <c r="B59" t="inlineStr">
        <is>
          <t>Município</t>
        </is>
      </c>
      <c r="C59" t="inlineStr">
        <is>
          <t>SP</t>
        </is>
      </c>
      <c r="D59" s="4" t="n">
        <v>16153649.65733414</v>
      </c>
      <c r="E59" s="4">
        <f>E58+D59</f>
        <v/>
      </c>
      <c r="F59" s="4" t="n">
        <v>300236.3187315766</v>
      </c>
      <c r="G59" s="5">
        <f>F59/$D59</f>
        <v/>
      </c>
      <c r="H59" s="4">
        <f>H58+F59</f>
        <v/>
      </c>
      <c r="I59" s="4">
        <f>G59*$E58-H58</f>
        <v/>
      </c>
      <c r="J59" s="4">
        <f>MAX(0,Resumo!$D$3*$D59-F59)</f>
        <v/>
      </c>
      <c r="K59" s="4" t="n">
        <v>640387.5242206091</v>
      </c>
      <c r="L59" s="5">
        <f>K59/$D59</f>
        <v/>
      </c>
      <c r="M59" s="4">
        <f>M58+K59</f>
        <v/>
      </c>
      <c r="N59" s="4">
        <f>L59*$E58-M58</f>
        <v/>
      </c>
      <c r="O59" s="4">
        <f>MAX(0,Resumo!$D$4*$D59-K59)</f>
        <v/>
      </c>
      <c r="P59" s="4" t="n">
        <v>1014536.048525242</v>
      </c>
      <c r="Q59" s="5">
        <f>P59/$D59</f>
        <v/>
      </c>
      <c r="R59" s="4">
        <f>R58+P59</f>
        <v/>
      </c>
      <c r="S59" s="4">
        <f>Q59*$E58-R58</f>
        <v/>
      </c>
      <c r="T59" s="4">
        <f>MAX(0,Resumo!$D$5*$D59-P59)</f>
        <v/>
      </c>
      <c r="U59" s="4" t="n">
        <v>1426385.730066706</v>
      </c>
      <c r="V59" s="5">
        <f>U59/$D59</f>
        <v/>
      </c>
      <c r="W59" s="4">
        <f>W58+U59</f>
        <v/>
      </c>
      <c r="X59" s="4">
        <f>V59*$E58-W58</f>
        <v/>
      </c>
      <c r="Y59" s="4">
        <f>MAX(0,Resumo!$D$6*$D59-U59)</f>
        <v/>
      </c>
      <c r="Z59" s="4" t="n">
        <v>1876874.003264964</v>
      </c>
      <c r="AA59" s="5">
        <f>Z59/$D59</f>
        <v/>
      </c>
      <c r="AB59" s="4">
        <f>AB58+Z59</f>
        <v/>
      </c>
      <c r="AC59" s="4">
        <f>AA59*$E58-AB58</f>
        <v/>
      </c>
      <c r="AD59" s="4">
        <f>MAX(0,Resumo!$D$7*$D59-Z59)</f>
        <v/>
      </c>
    </row>
    <row r="60">
      <c r="A60" t="inlineStr">
        <is>
          <t>Conchal</t>
        </is>
      </c>
      <c r="B60" t="inlineStr">
        <is>
          <t>Município</t>
        </is>
      </c>
      <c r="C60" t="inlineStr">
        <is>
          <t>SP</t>
        </is>
      </c>
      <c r="D60" s="4" t="n">
        <v>43227473.15120388</v>
      </c>
      <c r="E60" s="4">
        <f>E59+D60</f>
        <v/>
      </c>
      <c r="F60" s="4" t="n">
        <v>803438.0887475169</v>
      </c>
      <c r="G60" s="5">
        <f>F60/$D60</f>
        <v/>
      </c>
      <c r="H60" s="4">
        <f>H59+F60</f>
        <v/>
      </c>
      <c r="I60" s="4">
        <f>G60*$E59-H59</f>
        <v/>
      </c>
      <c r="J60" s="4">
        <f>MAX(0,Resumo!$D$3*$D60-F60)</f>
        <v/>
      </c>
      <c r="K60" s="4" t="n">
        <v>1713689.172220216</v>
      </c>
      <c r="L60" s="5">
        <f>K60/$D60</f>
        <v/>
      </c>
      <c r="M60" s="4">
        <f>M59+K60</f>
        <v/>
      </c>
      <c r="N60" s="4">
        <f>L60*$E59-M59</f>
        <v/>
      </c>
      <c r="O60" s="4">
        <f>MAX(0,Resumo!$D$4*$D60-K60)</f>
        <v/>
      </c>
      <c r="P60" s="4" t="n">
        <v>2714917.72626391</v>
      </c>
      <c r="Q60" s="5">
        <f>P60/$D60</f>
        <v/>
      </c>
      <c r="R60" s="4">
        <f>R59+P60</f>
        <v/>
      </c>
      <c r="S60" s="4">
        <f>Q60*$E59-R59</f>
        <v/>
      </c>
      <c r="T60" s="4">
        <f>MAX(0,Resumo!$D$5*$D60-P60)</f>
        <v/>
      </c>
      <c r="U60" s="4" t="n">
        <v>3817035.292809153</v>
      </c>
      <c r="V60" s="5">
        <f>U60/$D60</f>
        <v/>
      </c>
      <c r="W60" s="4">
        <f>W59+U60</f>
        <v/>
      </c>
      <c r="X60" s="4">
        <f>V60*$E59-W59</f>
        <v/>
      </c>
      <c r="Y60" s="4">
        <f>MAX(0,Resumo!$D$6*$D60-U60)</f>
        <v/>
      </c>
      <c r="Z60" s="4" t="n">
        <v>5022550.464160445</v>
      </c>
      <c r="AA60" s="5">
        <f>Z60/$D60</f>
        <v/>
      </c>
      <c r="AB60" s="4">
        <f>AB59+Z60</f>
        <v/>
      </c>
      <c r="AC60" s="4">
        <f>AA60*$E59-AB59</f>
        <v/>
      </c>
      <c r="AD60" s="4">
        <f>MAX(0,Resumo!$D$7*$D60-Z60)</f>
        <v/>
      </c>
    </row>
    <row r="61">
      <c r="A61" t="inlineStr">
        <is>
          <t>Penápolis</t>
        </is>
      </c>
      <c r="B61" t="inlineStr">
        <is>
          <t>Município</t>
        </is>
      </c>
      <c r="C61" t="inlineStr">
        <is>
          <t>SP</t>
        </is>
      </c>
      <c r="D61" s="4" t="n">
        <v>82207027.10523488</v>
      </c>
      <c r="E61" s="4">
        <f>E60+D61</f>
        <v/>
      </c>
      <c r="F61" s="4" t="n">
        <v>1527923.145264987</v>
      </c>
      <c r="G61" s="5">
        <f>F61/$D61</f>
        <v/>
      </c>
      <c r="H61" s="4">
        <f>H60+F61</f>
        <v/>
      </c>
      <c r="I61" s="4">
        <f>G61*$E60-H60</f>
        <v/>
      </c>
      <c r="J61" s="4">
        <f>MAX(0,Resumo!$D$3*$D61-F61)</f>
        <v/>
      </c>
      <c r="K61" s="4" t="n">
        <v>3258975.877166935</v>
      </c>
      <c r="L61" s="5">
        <f>K61/$D61</f>
        <v/>
      </c>
      <c r="M61" s="4">
        <f>M60+K61</f>
        <v/>
      </c>
      <c r="N61" s="4">
        <f>L61*$E60-M60</f>
        <v/>
      </c>
      <c r="O61" s="4">
        <f>MAX(0,Resumo!$D$4*$D61-K61)</f>
        <v/>
      </c>
      <c r="P61" s="4" t="n">
        <v>5163043.288021663</v>
      </c>
      <c r="Q61" s="5">
        <f>P61/$D61</f>
        <v/>
      </c>
      <c r="R61" s="4">
        <f>R60+P61</f>
        <v/>
      </c>
      <c r="S61" s="4">
        <f>Q61*$E60-R60</f>
        <v/>
      </c>
      <c r="T61" s="4">
        <f>MAX(0,Resumo!$D$5*$D61-P61)</f>
        <v/>
      </c>
      <c r="U61" s="4" t="n">
        <v>7258974.46468858</v>
      </c>
      <c r="V61" s="5">
        <f>U61/$D61</f>
        <v/>
      </c>
      <c r="W61" s="4">
        <f>W60+U61</f>
        <v/>
      </c>
      <c r="X61" s="4">
        <f>V61*$E60-W60</f>
        <v/>
      </c>
      <c r="Y61" s="4">
        <f>MAX(0,Resumo!$D$6*$D61-U61)</f>
        <v/>
      </c>
      <c r="Z61" s="4" t="n">
        <v>9551540.07499855</v>
      </c>
      <c r="AA61" s="5">
        <f>Z61/$D61</f>
        <v/>
      </c>
      <c r="AB61" s="4">
        <f>AB60+Z61</f>
        <v/>
      </c>
      <c r="AC61" s="4">
        <f>AA61*$E60-AB60</f>
        <v/>
      </c>
      <c r="AD61" s="4">
        <f>MAX(0,Resumo!$D$7*$D61-Z61)</f>
        <v/>
      </c>
    </row>
    <row r="62">
      <c r="A62" t="inlineStr">
        <is>
          <t>Pedra Bela</t>
        </is>
      </c>
      <c r="B62" t="inlineStr">
        <is>
          <t>Município</t>
        </is>
      </c>
      <c r="C62" t="inlineStr">
        <is>
          <t>SP</t>
        </is>
      </c>
      <c r="D62" s="4" t="n">
        <v>9127101.974451764</v>
      </c>
      <c r="E62" s="4">
        <f>E61+D62</f>
        <v/>
      </c>
      <c r="F62" s="4" t="n">
        <v>169638.9085826773</v>
      </c>
      <c r="G62" s="5">
        <f>F62/$D62</f>
        <v/>
      </c>
      <c r="H62" s="4">
        <f>H61+F62</f>
        <v/>
      </c>
      <c r="I62" s="4">
        <f>G62*$E61-H61</f>
        <v/>
      </c>
      <c r="J62" s="4">
        <f>MAX(0,Resumo!$D$3*$D62-F62)</f>
        <v/>
      </c>
      <c r="K62" s="4" t="n">
        <v>361830.4445568116</v>
      </c>
      <c r="L62" s="5">
        <f>K62/$D62</f>
        <v/>
      </c>
      <c r="M62" s="4">
        <f>M61+K62</f>
        <v/>
      </c>
      <c r="N62" s="4">
        <f>L62*$E61-M61</f>
        <v/>
      </c>
      <c r="O62" s="4">
        <f>MAX(0,Resumo!$D$4*$D62-K62)</f>
        <v/>
      </c>
      <c r="P62" s="4" t="n">
        <v>573231.0758295461</v>
      </c>
      <c r="Q62" s="5">
        <f>P62/$D62</f>
        <v/>
      </c>
      <c r="R62" s="4">
        <f>R61+P62</f>
        <v/>
      </c>
      <c r="S62" s="4">
        <f>Q62*$E61-R61</f>
        <v/>
      </c>
      <c r="T62" s="4">
        <f>MAX(0,Resumo!$D$5*$D62-P62)</f>
        <v/>
      </c>
      <c r="U62" s="4" t="n">
        <v>805933.5375836149</v>
      </c>
      <c r="V62" s="5">
        <f>U62/$D62</f>
        <v/>
      </c>
      <c r="W62" s="4">
        <f>W61+U62</f>
        <v/>
      </c>
      <c r="X62" s="4">
        <f>V62*$E61-W61</f>
        <v/>
      </c>
      <c r="Y62" s="4">
        <f>MAX(0,Resumo!$D$6*$D62-U62)</f>
        <v/>
      </c>
      <c r="Z62" s="4" t="n">
        <v>1060467.497090927</v>
      </c>
      <c r="AA62" s="5">
        <f>Z62/$D62</f>
        <v/>
      </c>
      <c r="AB62" s="4">
        <f>AB61+Z62</f>
        <v/>
      </c>
      <c r="AC62" s="4">
        <f>AA62*$E61-AB61</f>
        <v/>
      </c>
      <c r="AD62" s="4">
        <f>MAX(0,Resumo!$D$7*$D62-Z62)</f>
        <v/>
      </c>
    </row>
    <row r="63">
      <c r="A63" t="inlineStr">
        <is>
          <t>Sagres</t>
        </is>
      </c>
      <c r="B63" t="inlineStr">
        <is>
          <t>Município</t>
        </is>
      </c>
      <c r="C63" t="inlineStr">
        <is>
          <t>SP</t>
        </is>
      </c>
      <c r="D63" s="4" t="n">
        <v>5130647.673342621</v>
      </c>
      <c r="E63" s="4">
        <f>E62+D63</f>
        <v/>
      </c>
      <c r="F63" s="4" t="n">
        <v>95359.67430454555</v>
      </c>
      <c r="G63" s="5">
        <f>F63/$D63</f>
        <v/>
      </c>
      <c r="H63" s="4">
        <f>H62+F63</f>
        <v/>
      </c>
      <c r="I63" s="4">
        <f>G63*$E62-H62</f>
        <v/>
      </c>
      <c r="J63" s="4">
        <f>MAX(0,Resumo!$D$3*$D63-F63)</f>
        <v/>
      </c>
      <c r="K63" s="4" t="n">
        <v>203396.9307789444</v>
      </c>
      <c r="L63" s="5">
        <f>K63/$D63</f>
        <v/>
      </c>
      <c r="M63" s="4">
        <f>M62+K63</f>
        <v/>
      </c>
      <c r="N63" s="4">
        <f>L63*$E62-M62</f>
        <v/>
      </c>
      <c r="O63" s="4">
        <f>MAX(0,Resumo!$D$4*$D63-K63)</f>
        <v/>
      </c>
      <c r="P63" s="4" t="n">
        <v>322232.2587963862</v>
      </c>
      <c r="Q63" s="5">
        <f>P63/$D63</f>
        <v/>
      </c>
      <c r="R63" s="4">
        <f>R62+P63</f>
        <v/>
      </c>
      <c r="S63" s="4">
        <f>Q63*$E62-R62</f>
        <v/>
      </c>
      <c r="T63" s="4">
        <f>MAX(0,Resumo!$D$5*$D63-P63)</f>
        <v/>
      </c>
      <c r="U63" s="4" t="n">
        <v>453042.054427198</v>
      </c>
      <c r="V63" s="5">
        <f>U63/$D63</f>
        <v/>
      </c>
      <c r="W63" s="4">
        <f>W62+U63</f>
        <v/>
      </c>
      <c r="X63" s="4">
        <f>V63*$E62-W62</f>
        <v/>
      </c>
      <c r="Y63" s="4">
        <f>MAX(0,Resumo!$D$6*$D63-U63)</f>
        <v/>
      </c>
      <c r="Z63" s="4" t="n">
        <v>596124.061266649</v>
      </c>
      <c r="AA63" s="5">
        <f>Z63/$D63</f>
        <v/>
      </c>
      <c r="AB63" s="4">
        <f>AB62+Z63</f>
        <v/>
      </c>
      <c r="AC63" s="4">
        <f>AA63*$E62-AB62</f>
        <v/>
      </c>
      <c r="AD63" s="4">
        <f>MAX(0,Resumo!$D$7*$D63-Z63)</f>
        <v/>
      </c>
    </row>
    <row r="64">
      <c r="A64" t="inlineStr">
        <is>
          <t>Piacatu</t>
        </is>
      </c>
      <c r="B64" t="inlineStr">
        <is>
          <t>Município</t>
        </is>
      </c>
      <c r="C64" t="inlineStr">
        <is>
          <t>SP</t>
        </is>
      </c>
      <c r="D64" s="4" t="n">
        <v>10338148.26454856</v>
      </c>
      <c r="E64" s="4">
        <f>E63+D64</f>
        <v/>
      </c>
      <c r="F64" s="4" t="n">
        <v>192147.7587598949</v>
      </c>
      <c r="G64" s="5">
        <f>F64/$D64</f>
        <v/>
      </c>
      <c r="H64" s="4">
        <f>H63+F64</f>
        <v/>
      </c>
      <c r="I64" s="4">
        <f>G64*$E63-H63</f>
        <v/>
      </c>
      <c r="J64" s="4">
        <f>MAX(0,Resumo!$D$3*$D64-F64)</f>
        <v/>
      </c>
      <c r="K64" s="4" t="n">
        <v>409840.581701239</v>
      </c>
      <c r="L64" s="5">
        <f>K64/$D64</f>
        <v/>
      </c>
      <c r="M64" s="4">
        <f>M63+K64</f>
        <v/>
      </c>
      <c r="N64" s="4">
        <f>L64*$E63-M63</f>
        <v/>
      </c>
      <c r="O64" s="4">
        <f>MAX(0,Resumo!$D$4*$D64-K64)</f>
        <v/>
      </c>
      <c r="P64" s="4" t="n">
        <v>649291.2940340511</v>
      </c>
      <c r="Q64" s="5">
        <f>P64/$D64</f>
        <v/>
      </c>
      <c r="R64" s="4">
        <f>R63+P64</f>
        <v/>
      </c>
      <c r="S64" s="4">
        <f>Q64*$E63-R63</f>
        <v/>
      </c>
      <c r="T64" s="4">
        <f>MAX(0,Resumo!$D$5*$D64-P64)</f>
        <v/>
      </c>
      <c r="U64" s="4" t="n">
        <v>912870.3093527125</v>
      </c>
      <c r="V64" s="5">
        <f>U64/$D64</f>
        <v/>
      </c>
      <c r="W64" s="4">
        <f>W63+U64</f>
        <v/>
      </c>
      <c r="X64" s="4">
        <f>V64*$E63-W63</f>
        <v/>
      </c>
      <c r="Y64" s="4">
        <f>MAX(0,Resumo!$D$6*$D64-U64)</f>
        <v/>
      </c>
      <c r="Z64" s="4" t="n">
        <v>1201177.574803995</v>
      </c>
      <c r="AA64" s="5">
        <f>Z64/$D64</f>
        <v/>
      </c>
      <c r="AB64" s="4">
        <f>AB63+Z64</f>
        <v/>
      </c>
      <c r="AC64" s="4">
        <f>AA64*$E63-AB63</f>
        <v/>
      </c>
      <c r="AD64" s="4">
        <f>MAX(0,Resumo!$D$7*$D64-Z64)</f>
        <v/>
      </c>
    </row>
    <row r="65">
      <c r="A65" t="inlineStr">
        <is>
          <t>Cesário Lange</t>
        </is>
      </c>
      <c r="B65" t="inlineStr">
        <is>
          <t>Município</t>
        </is>
      </c>
      <c r="C65" t="inlineStr">
        <is>
          <t>SP</t>
        </is>
      </c>
      <c r="D65" s="4" t="n">
        <v>26619218.15800138</v>
      </c>
      <c r="E65" s="4">
        <f>E64+D65</f>
        <v/>
      </c>
      <c r="F65" s="4" t="n">
        <v>494752.346175992</v>
      </c>
      <c r="G65" s="5">
        <f>F65/$D65</f>
        <v/>
      </c>
      <c r="H65" s="4">
        <f>H64+F65</f>
        <v/>
      </c>
      <c r="I65" s="4">
        <f>G65*$E64-H64</f>
        <v/>
      </c>
      <c r="J65" s="4">
        <f>MAX(0,Resumo!$D$3*$D65-F65)</f>
        <v/>
      </c>
      <c r="K65" s="4" t="n">
        <v>1055279.492529493</v>
      </c>
      <c r="L65" s="5">
        <f>K65/$D65</f>
        <v/>
      </c>
      <c r="M65" s="4">
        <f>M64+K65</f>
        <v/>
      </c>
      <c r="N65" s="4">
        <f>L65*$E64-M64</f>
        <v/>
      </c>
      <c r="O65" s="4">
        <f>MAX(0,Resumo!$D$4*$D65-K65)</f>
        <v/>
      </c>
      <c r="P65" s="4" t="n">
        <v>1671830.01846203</v>
      </c>
      <c r="Q65" s="5">
        <f>P65/$D65</f>
        <v/>
      </c>
      <c r="R65" s="4">
        <f>R64+P65</f>
        <v/>
      </c>
      <c r="S65" s="4">
        <f>Q65*$E64-R64</f>
        <v/>
      </c>
      <c r="T65" s="4">
        <f>MAX(0,Resumo!$D$5*$D65-P65)</f>
        <v/>
      </c>
      <c r="U65" s="4" t="n">
        <v>2350507.391923457</v>
      </c>
      <c r="V65" s="5">
        <f>U65/$D65</f>
        <v/>
      </c>
      <c r="W65" s="4">
        <f>W64+U65</f>
        <v/>
      </c>
      <c r="X65" s="4">
        <f>V65*$E64-W64</f>
        <v/>
      </c>
      <c r="Y65" s="4">
        <f>MAX(0,Resumo!$D$6*$D65-U65)</f>
        <v/>
      </c>
      <c r="Z65" s="4" t="n">
        <v>3092856.388977586</v>
      </c>
      <c r="AA65" s="5">
        <f>Z65/$D65</f>
        <v/>
      </c>
      <c r="AB65" s="4">
        <f>AB64+Z65</f>
        <v/>
      </c>
      <c r="AC65" s="4">
        <f>AA65*$E64-AB64</f>
        <v/>
      </c>
      <c r="AD65" s="4">
        <f>MAX(0,Resumo!$D$7*$D65-Z65)</f>
        <v/>
      </c>
    </row>
    <row r="66">
      <c r="A66" t="inlineStr">
        <is>
          <t>Bragança Paulista</t>
        </is>
      </c>
      <c r="B66" t="inlineStr">
        <is>
          <t>Município</t>
        </is>
      </c>
      <c r="C66" t="inlineStr">
        <is>
          <t>SP</t>
        </is>
      </c>
      <c r="D66" s="4" t="n">
        <v>284271412.3985262</v>
      </c>
      <c r="E66" s="4">
        <f>E65+D66</f>
        <v/>
      </c>
      <c r="F66" s="4" t="n">
        <v>5283549.178647012</v>
      </c>
      <c r="G66" s="5">
        <f>F66/$D66</f>
        <v/>
      </c>
      <c r="H66" s="4">
        <f>H65+F66</f>
        <v/>
      </c>
      <c r="I66" s="4">
        <f>G66*$E65-H65</f>
        <v/>
      </c>
      <c r="J66" s="4">
        <f>MAX(0,Resumo!$D$3*$D66-F66)</f>
        <v/>
      </c>
      <c r="K66" s="4" t="n">
        <v>11269519.26371238</v>
      </c>
      <c r="L66" s="5">
        <f>K66/$D66</f>
        <v/>
      </c>
      <c r="M66" s="4">
        <f>M65+K66</f>
        <v/>
      </c>
      <c r="N66" s="4">
        <f>L66*$E65-M65</f>
        <v/>
      </c>
      <c r="O66" s="4">
        <f>MAX(0,Resumo!$D$4*$D66-K66)</f>
        <v/>
      </c>
      <c r="P66" s="4" t="n">
        <v>17853773.08294836</v>
      </c>
      <c r="Q66" s="5">
        <f>P66/$D66</f>
        <v/>
      </c>
      <c r="R66" s="4">
        <f>R65+P66</f>
        <v/>
      </c>
      <c r="S66" s="4">
        <f>Q66*$E65-R65</f>
        <v/>
      </c>
      <c r="T66" s="4">
        <f>MAX(0,Resumo!$D$5*$D66-P66)</f>
        <v/>
      </c>
      <c r="U66" s="4" t="n">
        <v>25101490.66697554</v>
      </c>
      <c r="V66" s="5">
        <f>U66/$D66</f>
        <v/>
      </c>
      <c r="W66" s="4">
        <f>W65+U66</f>
        <v/>
      </c>
      <c r="X66" s="4">
        <f>V66*$E65-W65</f>
        <v/>
      </c>
      <c r="Y66" s="4">
        <f>MAX(0,Resumo!$D$6*$D66-U66)</f>
        <v/>
      </c>
      <c r="Z66" s="4" t="n">
        <v>33029168.95687205</v>
      </c>
      <c r="AA66" s="5">
        <f>Z66/$D66</f>
        <v/>
      </c>
      <c r="AB66" s="4">
        <f>AB65+Z66</f>
        <v/>
      </c>
      <c r="AC66" s="4">
        <f>AA66*$E65-AB65</f>
        <v/>
      </c>
      <c r="AD66" s="4">
        <f>MAX(0,Resumo!$D$7*$D66-Z66)</f>
        <v/>
      </c>
    </row>
    <row r="67">
      <c r="A67" t="inlineStr">
        <is>
          <t>Poá</t>
        </is>
      </c>
      <c r="B67" t="inlineStr">
        <is>
          <t>Município</t>
        </is>
      </c>
      <c r="C67" t="inlineStr">
        <is>
          <t>SP</t>
        </is>
      </c>
      <c r="D67" s="4" t="n">
        <v>156896630.8771361</v>
      </c>
      <c r="E67" s="4">
        <f>E66+D67</f>
        <v/>
      </c>
      <c r="F67" s="4" t="n">
        <v>2916125.326176743</v>
      </c>
      <c r="G67" s="5">
        <f>F67/$D67</f>
        <v/>
      </c>
      <c r="H67" s="4">
        <f>H66+F67</f>
        <v/>
      </c>
      <c r="I67" s="4">
        <f>G67*$E66-H66</f>
        <v/>
      </c>
      <c r="J67" s="4">
        <f>MAX(0,Resumo!$D$3*$D67-F67)</f>
        <v/>
      </c>
      <c r="K67" s="4" t="n">
        <v>6219934.636278686</v>
      </c>
      <c r="L67" s="5">
        <f>K67/$D67</f>
        <v/>
      </c>
      <c r="M67" s="4">
        <f>M66+K67</f>
        <v/>
      </c>
      <c r="N67" s="4">
        <f>L67*$E66-M66</f>
        <v/>
      </c>
      <c r="O67" s="4">
        <f>MAX(0,Resumo!$D$4*$D67-K67)</f>
        <v/>
      </c>
      <c r="P67" s="4" t="n">
        <v>9853951.973307954</v>
      </c>
      <c r="Q67" s="5">
        <f>P67/$D67</f>
        <v/>
      </c>
      <c r="R67" s="4">
        <f>R66+P67</f>
        <v/>
      </c>
      <c r="S67" s="4">
        <f>Q67*$E66-R66</f>
        <v/>
      </c>
      <c r="T67" s="4">
        <f>MAX(0,Resumo!$D$5*$D67-P67)</f>
        <v/>
      </c>
      <c r="U67" s="4" t="n">
        <v>13854151.85583661</v>
      </c>
      <c r="V67" s="5">
        <f>U67/$D67</f>
        <v/>
      </c>
      <c r="W67" s="4">
        <f>W66+U67</f>
        <v/>
      </c>
      <c r="X67" s="4">
        <f>V67*$E66-W66</f>
        <v/>
      </c>
      <c r="Y67" s="4">
        <f>MAX(0,Resumo!$D$6*$D67-U67)</f>
        <v/>
      </c>
      <c r="Z67" s="4" t="n">
        <v>18229639.36570564</v>
      </c>
      <c r="AA67" s="5">
        <f>Z67/$D67</f>
        <v/>
      </c>
      <c r="AB67" s="4">
        <f>AB66+Z67</f>
        <v/>
      </c>
      <c r="AC67" s="4">
        <f>AA67*$E66-AB66</f>
        <v/>
      </c>
      <c r="AD67" s="4">
        <f>MAX(0,Resumo!$D$7*$D67-Z67)</f>
        <v/>
      </c>
    </row>
    <row r="68">
      <c r="A68" t="inlineStr">
        <is>
          <t>Embu das Artes</t>
        </is>
      </c>
      <c r="B68" t="inlineStr">
        <is>
          <t>Município</t>
        </is>
      </c>
      <c r="C68" t="inlineStr">
        <is>
          <t>SP</t>
        </is>
      </c>
      <c r="D68" s="4" t="n">
        <v>570577927.7718874</v>
      </c>
      <c r="E68" s="4">
        <f>E67+D68</f>
        <v/>
      </c>
      <c r="F68" s="4" t="n">
        <v>10604923.35897262</v>
      </c>
      <c r="G68" s="5">
        <f>F68/$D68</f>
        <v/>
      </c>
      <c r="H68" s="4">
        <f>H67+F68</f>
        <v/>
      </c>
      <c r="I68" s="4">
        <f>G68*$E67-H67</f>
        <v/>
      </c>
      <c r="J68" s="4">
        <f>MAX(0,Resumo!$D$3*$D68-F68)</f>
        <v/>
      </c>
      <c r="K68" s="4" t="n">
        <v>22619717.17177043</v>
      </c>
      <c r="L68" s="5">
        <f>K68/$D68</f>
        <v/>
      </c>
      <c r="M68" s="4">
        <f>M67+K68</f>
        <v/>
      </c>
      <c r="N68" s="4">
        <f>L68*$E67-M67</f>
        <v/>
      </c>
      <c r="O68" s="4">
        <f>MAX(0,Resumo!$D$4*$D68-K68)</f>
        <v/>
      </c>
      <c r="P68" s="4" t="n">
        <v>35835361.57444087</v>
      </c>
      <c r="Q68" s="5">
        <f>P68/$D68</f>
        <v/>
      </c>
      <c r="R68" s="4">
        <f>R67+P68</f>
        <v/>
      </c>
      <c r="S68" s="4">
        <f>Q68*$E67-R67</f>
        <v/>
      </c>
      <c r="T68" s="4">
        <f>MAX(0,Resumo!$D$5*$D68-P68)</f>
        <v/>
      </c>
      <c r="U68" s="4" t="n">
        <v>50382683.2529662</v>
      </c>
      <c r="V68" s="5">
        <f>U68/$D68</f>
        <v/>
      </c>
      <c r="W68" s="4">
        <f>W67+U68</f>
        <v/>
      </c>
      <c r="X68" s="4">
        <f>V68*$E67-W67</f>
        <v/>
      </c>
      <c r="Y68" s="4">
        <f>MAX(0,Resumo!$D$6*$D68-U68)</f>
        <v/>
      </c>
      <c r="Z68" s="4" t="n">
        <v>66294794.19133217</v>
      </c>
      <c r="AA68" s="5">
        <f>Z68/$D68</f>
        <v/>
      </c>
      <c r="AB68" s="4">
        <f>AB67+Z68</f>
        <v/>
      </c>
      <c r="AC68" s="4">
        <f>AA68*$E67-AB67</f>
        <v/>
      </c>
      <c r="AD68" s="4">
        <f>MAX(0,Resumo!$D$7*$D68-Z68)</f>
        <v/>
      </c>
    </row>
    <row r="69">
      <c r="A69" t="inlineStr">
        <is>
          <t>Espírito Santo do Pinhal</t>
        </is>
      </c>
      <c r="B69" t="inlineStr">
        <is>
          <t>Município</t>
        </is>
      </c>
      <c r="C69" t="inlineStr">
        <is>
          <t>SP</t>
        </is>
      </c>
      <c r="D69" s="4" t="n">
        <v>60732595.24128989</v>
      </c>
      <c r="E69" s="4">
        <f>E68+D69</f>
        <v/>
      </c>
      <c r="F69" s="4" t="n">
        <v>1128793.257812238</v>
      </c>
      <c r="G69" s="5">
        <f>F69/$D69</f>
        <v/>
      </c>
      <c r="H69" s="4">
        <f>H68+F69</f>
        <v/>
      </c>
      <c r="I69" s="4">
        <f>G69*$E68-H68</f>
        <v/>
      </c>
      <c r="J69" s="4">
        <f>MAX(0,Resumo!$D$3*$D69-F69)</f>
        <v/>
      </c>
      <c r="K69" s="4" t="n">
        <v>2407653.82010151</v>
      </c>
      <c r="L69" s="5">
        <f>K69/$D69</f>
        <v/>
      </c>
      <c r="M69" s="4">
        <f>M68+K69</f>
        <v/>
      </c>
      <c r="N69" s="4">
        <f>L69*$E68-M68</f>
        <v/>
      </c>
      <c r="O69" s="4">
        <f>MAX(0,Resumo!$D$4*$D69-K69)</f>
        <v/>
      </c>
      <c r="P69" s="4" t="n">
        <v>3814333.509753093</v>
      </c>
      <c r="Q69" s="5">
        <f>P69/$D69</f>
        <v/>
      </c>
      <c r="R69" s="4">
        <f>R68+P69</f>
        <v/>
      </c>
      <c r="S69" s="4">
        <f>Q69*$E68-R68</f>
        <v/>
      </c>
      <c r="T69" s="4">
        <f>MAX(0,Resumo!$D$5*$D69-P69)</f>
        <v/>
      </c>
      <c r="U69" s="4" t="n">
        <v>5362757.58356328</v>
      </c>
      <c r="V69" s="5">
        <f>U69/$D69</f>
        <v/>
      </c>
      <c r="W69" s="4">
        <f>W68+U69</f>
        <v/>
      </c>
      <c r="X69" s="4">
        <f>V69*$E68-W68</f>
        <v/>
      </c>
      <c r="Y69" s="4">
        <f>MAX(0,Resumo!$D$6*$D69-U69)</f>
        <v/>
      </c>
      <c r="Z69" s="4" t="n">
        <v>7056450.497391932</v>
      </c>
      <c r="AA69" s="5">
        <f>Z69/$D69</f>
        <v/>
      </c>
      <c r="AB69" s="4">
        <f>AB68+Z69</f>
        <v/>
      </c>
      <c r="AC69" s="4">
        <f>AA69*$E68-AB68</f>
        <v/>
      </c>
      <c r="AD69" s="4">
        <f>MAX(0,Resumo!$D$7*$D69-Z69)</f>
        <v/>
      </c>
    </row>
    <row r="70">
      <c r="A70" t="inlineStr">
        <is>
          <t>Caconde</t>
        </is>
      </c>
      <c r="B70" t="inlineStr">
        <is>
          <t>Município</t>
        </is>
      </c>
      <c r="C70" t="inlineStr">
        <is>
          <t>SP</t>
        </is>
      </c>
      <c r="D70" s="4" t="n">
        <v>22091284.59605513</v>
      </c>
      <c r="E70" s="4">
        <f>E69+D70</f>
        <v/>
      </c>
      <c r="F70" s="4" t="n">
        <v>410594.8874630829</v>
      </c>
      <c r="G70" s="5">
        <f>F70/$D70</f>
        <v/>
      </c>
      <c r="H70" s="4">
        <f>H69+F70</f>
        <v/>
      </c>
      <c r="I70" s="4">
        <f>G70*$E69-H69</f>
        <v/>
      </c>
      <c r="J70" s="4">
        <f>MAX(0,Resumo!$D$3*$D70-F70)</f>
        <v/>
      </c>
      <c r="K70" s="4" t="n">
        <v>875776.27034257</v>
      </c>
      <c r="L70" s="5">
        <f>K70/$D70</f>
        <v/>
      </c>
      <c r="M70" s="4">
        <f>M69+K70</f>
        <v/>
      </c>
      <c r="N70" s="4">
        <f>L70*$E69-M69</f>
        <v/>
      </c>
      <c r="O70" s="4">
        <f>MAX(0,Resumo!$D$4*$D70-K70)</f>
        <v/>
      </c>
      <c r="P70" s="4" t="n">
        <v>1387451.446351788</v>
      </c>
      <c r="Q70" s="5">
        <f>P70/$D70</f>
        <v/>
      </c>
      <c r="R70" s="4">
        <f>R69+P70</f>
        <v/>
      </c>
      <c r="S70" s="4">
        <f>Q70*$E69-R69</f>
        <v/>
      </c>
      <c r="T70" s="4">
        <f>MAX(0,Resumo!$D$5*$D70-P70)</f>
        <v/>
      </c>
      <c r="U70" s="4" t="n">
        <v>1950685.682498313</v>
      </c>
      <c r="V70" s="5">
        <f>U70/$D70</f>
        <v/>
      </c>
      <c r="W70" s="4">
        <f>W69+U70</f>
        <v/>
      </c>
      <c r="X70" s="4">
        <f>V70*$E69-W69</f>
        <v/>
      </c>
      <c r="Y70" s="4">
        <f>MAX(0,Resumo!$D$6*$D70-U70)</f>
        <v/>
      </c>
      <c r="Z70" s="4" t="n">
        <v>2566760.988173261</v>
      </c>
      <c r="AA70" s="5">
        <f>Z70/$D70</f>
        <v/>
      </c>
      <c r="AB70" s="4">
        <f>AB69+Z70</f>
        <v/>
      </c>
      <c r="AC70" s="4">
        <f>AA70*$E69-AB69</f>
        <v/>
      </c>
      <c r="AD70" s="4">
        <f>MAX(0,Resumo!$D$7*$D70-Z70)</f>
        <v/>
      </c>
    </row>
    <row r="71">
      <c r="A71" t="inlineStr">
        <is>
          <t>Mirassolândia</t>
        </is>
      </c>
      <c r="B71" t="inlineStr">
        <is>
          <t>Município</t>
        </is>
      </c>
      <c r="C71" t="inlineStr">
        <is>
          <t>SP</t>
        </is>
      </c>
      <c r="D71" s="4" t="n">
        <v>8996287.331993569</v>
      </c>
      <c r="E71" s="4">
        <f>E70+D71</f>
        <v/>
      </c>
      <c r="F71" s="4" t="n">
        <v>167207.5504982209</v>
      </c>
      <c r="G71" s="5">
        <f>F71/$D71</f>
        <v/>
      </c>
      <c r="H71" s="4">
        <f>H70+F71</f>
        <v/>
      </c>
      <c r="I71" s="4">
        <f>G71*$E70-H70</f>
        <v/>
      </c>
      <c r="J71" s="4">
        <f>MAX(0,Resumo!$D$3*$D71-F71)</f>
        <v/>
      </c>
      <c r="K71" s="4" t="n">
        <v>356644.4917354581</v>
      </c>
      <c r="L71" s="5">
        <f>K71/$D71</f>
        <v/>
      </c>
      <c r="M71" s="4">
        <f>M70+K71</f>
        <v/>
      </c>
      <c r="N71" s="4">
        <f>L71*$E70-M70</f>
        <v/>
      </c>
      <c r="O71" s="4">
        <f>MAX(0,Resumo!$D$4*$D71-K71)</f>
        <v/>
      </c>
      <c r="P71" s="4" t="n">
        <v>565015.2129586732</v>
      </c>
      <c r="Q71" s="5">
        <f>P71/$D71</f>
        <v/>
      </c>
      <c r="R71" s="4">
        <f>R70+P71</f>
        <v/>
      </c>
      <c r="S71" s="4">
        <f>Q71*$E70-R70</f>
        <v/>
      </c>
      <c r="T71" s="4">
        <f>MAX(0,Resumo!$D$5*$D71-P71)</f>
        <v/>
      </c>
      <c r="U71" s="4" t="n">
        <v>794382.4551196327</v>
      </c>
      <c r="V71" s="5">
        <f>U71/$D71</f>
        <v/>
      </c>
      <c r="W71" s="4">
        <f>W70+U71</f>
        <v/>
      </c>
      <c r="X71" s="4">
        <f>V71*$E70-W70</f>
        <v/>
      </c>
      <c r="Y71" s="4">
        <f>MAX(0,Resumo!$D$6*$D71-U71)</f>
        <v/>
      </c>
      <c r="Z71" s="4" t="n">
        <v>1045268.294007758</v>
      </c>
      <c r="AA71" s="5">
        <f>Z71/$D71</f>
        <v/>
      </c>
      <c r="AB71" s="4">
        <f>AB70+Z71</f>
        <v/>
      </c>
      <c r="AC71" s="4">
        <f>AA71*$E70-AB70</f>
        <v/>
      </c>
      <c r="AD71" s="4">
        <f>MAX(0,Resumo!$D$7*$D71-Z71)</f>
        <v/>
      </c>
    </row>
    <row r="72">
      <c r="A72" t="inlineStr">
        <is>
          <t>Tatuí</t>
        </is>
      </c>
      <c r="B72" t="inlineStr">
        <is>
          <t>Município</t>
        </is>
      </c>
      <c r="C72" t="inlineStr">
        <is>
          <t>SP</t>
        </is>
      </c>
      <c r="D72" s="4" t="n">
        <v>176463073.4991995</v>
      </c>
      <c r="E72" s="4">
        <f>E71+D72</f>
        <v/>
      </c>
      <c r="F72" s="4" t="n">
        <v>3279792.783880566</v>
      </c>
      <c r="G72" s="5">
        <f>F72/$D72</f>
        <v/>
      </c>
      <c r="H72" s="4">
        <f>H71+F72</f>
        <v/>
      </c>
      <c r="I72" s="4">
        <f>G72*$E71-H71</f>
        <v/>
      </c>
      <c r="J72" s="4">
        <f>MAX(0,Resumo!$D$3*$D72-F72)</f>
        <v/>
      </c>
      <c r="K72" s="4" t="n">
        <v>6995617.284741898</v>
      </c>
      <c r="L72" s="5">
        <f>K72/$D72</f>
        <v/>
      </c>
      <c r="M72" s="4">
        <f>M71+K72</f>
        <v/>
      </c>
      <c r="N72" s="4">
        <f>L72*$E71-M71</f>
        <v/>
      </c>
      <c r="O72" s="4">
        <f>MAX(0,Resumo!$D$4*$D72-K72)</f>
        <v/>
      </c>
      <c r="P72" s="4" t="n">
        <v>11082829.76888843</v>
      </c>
      <c r="Q72" s="5">
        <f>P72/$D72</f>
        <v/>
      </c>
      <c r="R72" s="4">
        <f>R71+P72</f>
        <v/>
      </c>
      <c r="S72" s="4">
        <f>Q72*$E71-R71</f>
        <v/>
      </c>
      <c r="T72" s="4">
        <f>MAX(0,Resumo!$D$5*$D72-P72)</f>
        <v/>
      </c>
      <c r="U72" s="4" t="n">
        <v>15581891.10587097</v>
      </c>
      <c r="V72" s="5">
        <f>U72/$D72</f>
        <v/>
      </c>
      <c r="W72" s="4">
        <f>W71+U72</f>
        <v/>
      </c>
      <c r="X72" s="4">
        <f>V72*$E71-W71</f>
        <v/>
      </c>
      <c r="Y72" s="4">
        <f>MAX(0,Resumo!$D$6*$D72-U72)</f>
        <v/>
      </c>
      <c r="Z72" s="4" t="n">
        <v>20503041.86438202</v>
      </c>
      <c r="AA72" s="5">
        <f>Z72/$D72</f>
        <v/>
      </c>
      <c r="AB72" s="4">
        <f>AB71+Z72</f>
        <v/>
      </c>
      <c r="AC72" s="4">
        <f>AA72*$E71-AB71</f>
        <v/>
      </c>
      <c r="AD72" s="4">
        <f>MAX(0,Resumo!$D$7*$D72-Z72)</f>
        <v/>
      </c>
    </row>
    <row r="73">
      <c r="A73" t="inlineStr">
        <is>
          <t>Altair</t>
        </is>
      </c>
      <c r="B73" t="inlineStr">
        <is>
          <t>Município</t>
        </is>
      </c>
      <c r="C73" t="inlineStr">
        <is>
          <t>SP</t>
        </is>
      </c>
      <c r="D73" s="4" t="n">
        <v>13362569.78340024</v>
      </c>
      <c r="E73" s="4">
        <f>E72+D73</f>
        <v/>
      </c>
      <c r="F73" s="4" t="n">
        <v>248360.5157760977</v>
      </c>
      <c r="G73" s="5">
        <f>F73/$D73</f>
        <v/>
      </c>
      <c r="H73" s="4">
        <f>H72+F73</f>
        <v/>
      </c>
      <c r="I73" s="4">
        <f>G73*$E72-H72</f>
        <v/>
      </c>
      <c r="J73" s="4">
        <f>MAX(0,Resumo!$D$3*$D73-F73)</f>
        <v/>
      </c>
      <c r="K73" s="4" t="n">
        <v>529739.2949791766</v>
      </c>
      <c r="L73" s="5">
        <f>K73/$D73</f>
        <v/>
      </c>
      <c r="M73" s="4">
        <f>M72+K73</f>
        <v/>
      </c>
      <c r="N73" s="4">
        <f>L73*$E72-M72</f>
        <v/>
      </c>
      <c r="O73" s="4">
        <f>MAX(0,Resumo!$D$4*$D73-K73)</f>
        <v/>
      </c>
      <c r="P73" s="4" t="n">
        <v>839241.2262103612</v>
      </c>
      <c r="Q73" s="5">
        <f>P73/$D73</f>
        <v/>
      </c>
      <c r="R73" s="4">
        <f>R72+P73</f>
        <v/>
      </c>
      <c r="S73" s="4">
        <f>Q73*$E72-R72</f>
        <v/>
      </c>
      <c r="T73" s="4">
        <f>MAX(0,Resumo!$D$5*$D73-P73)</f>
        <v/>
      </c>
      <c r="U73" s="4" t="n">
        <v>1179930.186699876</v>
      </c>
      <c r="V73" s="5">
        <f>U73/$D73</f>
        <v/>
      </c>
      <c r="W73" s="4">
        <f>W72+U73</f>
        <v/>
      </c>
      <c r="X73" s="4">
        <f>V73*$E72-W72</f>
        <v/>
      </c>
      <c r="Y73" s="4">
        <f>MAX(0,Resumo!$D$6*$D73-U73)</f>
        <v/>
      </c>
      <c r="Z73" s="4" t="n">
        <v>1552581.637914316</v>
      </c>
      <c r="AA73" s="5">
        <f>Z73/$D73</f>
        <v/>
      </c>
      <c r="AB73" s="4">
        <f>AB72+Z73</f>
        <v/>
      </c>
      <c r="AC73" s="4">
        <f>AA73*$E72-AB72</f>
        <v/>
      </c>
      <c r="AD73" s="4">
        <f>MAX(0,Resumo!$D$7*$D73-Z73)</f>
        <v/>
      </c>
    </row>
    <row r="74">
      <c r="A74" t="inlineStr">
        <is>
          <t>Alumínio</t>
        </is>
      </c>
      <c r="B74" t="inlineStr">
        <is>
          <t>Município</t>
        </is>
      </c>
      <c r="C74" t="inlineStr">
        <is>
          <t>SP</t>
        </is>
      </c>
      <c r="D74" s="4" t="n">
        <v>84304009.85352711</v>
      </c>
      <c r="E74" s="4">
        <f>E73+D74</f>
        <v/>
      </c>
      <c r="F74" s="4" t="n">
        <v>1566898.261981415</v>
      </c>
      <c r="G74" s="5">
        <f>F74/$D74</f>
        <v/>
      </c>
      <c r="H74" s="4">
        <f>H73+F74</f>
        <v/>
      </c>
      <c r="I74" s="4">
        <f>G74*$E73-H73</f>
        <v/>
      </c>
      <c r="J74" s="4">
        <f>MAX(0,Resumo!$D$3*$D74-F74)</f>
        <v/>
      </c>
      <c r="K74" s="4" t="n">
        <v>3342107.65351461</v>
      </c>
      <c r="L74" s="5">
        <f>K74/$D74</f>
        <v/>
      </c>
      <c r="M74" s="4">
        <f>M73+K74</f>
        <v/>
      </c>
      <c r="N74" s="4">
        <f>L74*$E73-M73</f>
        <v/>
      </c>
      <c r="O74" s="4">
        <f>MAX(0,Resumo!$D$4*$D74-K74)</f>
        <v/>
      </c>
      <c r="P74" s="4" t="n">
        <v>5294745.079035318</v>
      </c>
      <c r="Q74" s="5">
        <f>P74/$D74</f>
        <v/>
      </c>
      <c r="R74" s="4">
        <f>R73+P74</f>
        <v/>
      </c>
      <c r="S74" s="4">
        <f>Q74*$E73-R73</f>
        <v/>
      </c>
      <c r="T74" s="4">
        <f>MAX(0,Resumo!$D$5*$D74-P74)</f>
        <v/>
      </c>
      <c r="U74" s="4" t="n">
        <v>7444140.438435081</v>
      </c>
      <c r="V74" s="5">
        <f>U74/$D74</f>
        <v/>
      </c>
      <c r="W74" s="4">
        <f>W73+U74</f>
        <v/>
      </c>
      <c r="X74" s="4">
        <f>V74*$E73-W73</f>
        <v/>
      </c>
      <c r="Y74" s="4">
        <f>MAX(0,Resumo!$D$6*$D74-U74)</f>
        <v/>
      </c>
      <c r="Z74" s="4" t="n">
        <v>9795186.092403533</v>
      </c>
      <c r="AA74" s="5">
        <f>Z74/$D74</f>
        <v/>
      </c>
      <c r="AB74" s="4">
        <f>AB73+Z74</f>
        <v/>
      </c>
      <c r="AC74" s="4">
        <f>AA74*$E73-AB73</f>
        <v/>
      </c>
      <c r="AD74" s="4">
        <f>MAX(0,Resumo!$D$7*$D74-Z74)</f>
        <v/>
      </c>
    </row>
    <row r="75">
      <c r="A75" t="inlineStr">
        <is>
          <t>Nipoã</t>
        </is>
      </c>
      <c r="B75" t="inlineStr">
        <is>
          <t>Município</t>
        </is>
      </c>
      <c r="C75" t="inlineStr">
        <is>
          <t>SP</t>
        </is>
      </c>
      <c r="D75" s="4" t="n">
        <v>8515070.057806788</v>
      </c>
      <c r="E75" s="4">
        <f>E74+D75</f>
        <v/>
      </c>
      <c r="F75" s="4" t="n">
        <v>158263.5096172621</v>
      </c>
      <c r="G75" s="5">
        <f>F75/$D75</f>
        <v/>
      </c>
      <c r="H75" s="4">
        <f>H74+F75</f>
        <v/>
      </c>
      <c r="I75" s="4">
        <f>G75*$E74-H74</f>
        <v/>
      </c>
      <c r="J75" s="4">
        <f>MAX(0,Resumo!$D$3*$D75-F75)</f>
        <v/>
      </c>
      <c r="K75" s="4" t="n">
        <v>337567.3453712774</v>
      </c>
      <c r="L75" s="5">
        <f>K75/$D75</f>
        <v/>
      </c>
      <c r="M75" s="4">
        <f>M74+K75</f>
        <v/>
      </c>
      <c r="N75" s="4">
        <f>L75*$E74-M74</f>
        <v/>
      </c>
      <c r="O75" s="4">
        <f>MAX(0,Resumo!$D$4*$D75-K75)</f>
        <v/>
      </c>
      <c r="P75" s="4" t="n">
        <v>534792.1808766394</v>
      </c>
      <c r="Q75" s="5">
        <f>P75/$D75</f>
        <v/>
      </c>
      <c r="R75" s="4">
        <f>R74+P75</f>
        <v/>
      </c>
      <c r="S75" s="4">
        <f>Q75*$E74-R74</f>
        <v/>
      </c>
      <c r="T75" s="4">
        <f>MAX(0,Resumo!$D$5*$D75-P75)</f>
        <v/>
      </c>
      <c r="U75" s="4" t="n">
        <v>751890.4197268768</v>
      </c>
      <c r="V75" s="5">
        <f>U75/$D75</f>
        <v/>
      </c>
      <c r="W75" s="4">
        <f>W74+U75</f>
        <v/>
      </c>
      <c r="X75" s="4">
        <f>V75*$E74-W74</f>
        <v/>
      </c>
      <c r="Y75" s="4">
        <f>MAX(0,Resumo!$D$6*$D75-U75)</f>
        <v/>
      </c>
      <c r="Z75" s="4" t="n">
        <v>989356.2115370865</v>
      </c>
      <c r="AA75" s="5">
        <f>Z75/$D75</f>
        <v/>
      </c>
      <c r="AB75" s="4">
        <f>AB74+Z75</f>
        <v/>
      </c>
      <c r="AC75" s="4">
        <f>AA75*$E74-AB74</f>
        <v/>
      </c>
      <c r="AD75" s="4">
        <f>MAX(0,Resumo!$D$7*$D75-Z75)</f>
        <v/>
      </c>
    </row>
    <row r="76">
      <c r="A76" t="inlineStr">
        <is>
          <t>Pontal</t>
        </is>
      </c>
      <c r="B76" t="inlineStr">
        <is>
          <t>Município</t>
        </is>
      </c>
      <c r="C76" t="inlineStr">
        <is>
          <t>SP</t>
        </is>
      </c>
      <c r="D76" s="4" t="n">
        <v>68794110.20394911</v>
      </c>
      <c r="E76" s="4">
        <f>E75+D76</f>
        <v/>
      </c>
      <c r="F76" s="4" t="n">
        <v>1278626.863661764</v>
      </c>
      <c r="G76" s="5">
        <f>F76/$D76</f>
        <v/>
      </c>
      <c r="H76" s="4">
        <f>H75+F76</f>
        <v/>
      </c>
      <c r="I76" s="4">
        <f>G76*$E75-H75</f>
        <v/>
      </c>
      <c r="J76" s="4">
        <f>MAX(0,Resumo!$D$3*$D76-F76)</f>
        <v/>
      </c>
      <c r="K76" s="4" t="n">
        <v>2727240.645241106</v>
      </c>
      <c r="L76" s="5">
        <f>K76/$D76</f>
        <v/>
      </c>
      <c r="M76" s="4">
        <f>M75+K76</f>
        <v/>
      </c>
      <c r="N76" s="4">
        <f>L76*$E75-M75</f>
        <v/>
      </c>
      <c r="O76" s="4">
        <f>MAX(0,Resumo!$D$4*$D76-K76)</f>
        <v/>
      </c>
      <c r="P76" s="4" t="n">
        <v>4320639.992116977</v>
      </c>
      <c r="Q76" s="5">
        <f>P76/$D76</f>
        <v/>
      </c>
      <c r="R76" s="4">
        <f>R75+P76</f>
        <v/>
      </c>
      <c r="S76" s="4">
        <f>Q76*$E75-R75</f>
        <v/>
      </c>
      <c r="T76" s="4">
        <f>MAX(0,Resumo!$D$5*$D76-P76)</f>
        <v/>
      </c>
      <c r="U76" s="4" t="n">
        <v>6074598.56992735</v>
      </c>
      <c r="V76" s="5">
        <f>U76/$D76</f>
        <v/>
      </c>
      <c r="W76" s="4">
        <f>W75+U76</f>
        <v/>
      </c>
      <c r="X76" s="4">
        <f>V76*$E75-W75</f>
        <v/>
      </c>
      <c r="Y76" s="4">
        <f>MAX(0,Resumo!$D$6*$D76-U76)</f>
        <v/>
      </c>
      <c r="Z76" s="4" t="n">
        <v>7993108.663274404</v>
      </c>
      <c r="AA76" s="5">
        <f>Z76/$D76</f>
        <v/>
      </c>
      <c r="AB76" s="4">
        <f>AB75+Z76</f>
        <v/>
      </c>
      <c r="AC76" s="4">
        <f>AA76*$E75-AB75</f>
        <v/>
      </c>
      <c r="AD76" s="4">
        <f>MAX(0,Resumo!$D$7*$D76-Z76)</f>
        <v/>
      </c>
    </row>
    <row r="77">
      <c r="A77" t="inlineStr">
        <is>
          <t>Paulicéia</t>
        </is>
      </c>
      <c r="B77" t="inlineStr">
        <is>
          <t>Município</t>
        </is>
      </c>
      <c r="C77" t="inlineStr">
        <is>
          <t>SP</t>
        </is>
      </c>
      <c r="D77" s="4" t="n">
        <v>22075648.61660001</v>
      </c>
      <c r="E77" s="4">
        <f>E76+D77</f>
        <v/>
      </c>
      <c r="F77" s="4" t="n">
        <v>410304.2727097021</v>
      </c>
      <c r="G77" s="5">
        <f>F77/$D77</f>
        <v/>
      </c>
      <c r="H77" s="4">
        <f>H76+F77</f>
        <v/>
      </c>
      <c r="I77" s="4">
        <f>G77*$E76-H76</f>
        <v/>
      </c>
      <c r="J77" s="4">
        <f>MAX(0,Resumo!$D$3*$D77-F77)</f>
        <v/>
      </c>
      <c r="K77" s="4" t="n">
        <v>875156.4050870747</v>
      </c>
      <c r="L77" s="5">
        <f>K77/$D77</f>
        <v/>
      </c>
      <c r="M77" s="4">
        <f>M76+K77</f>
        <v/>
      </c>
      <c r="N77" s="4">
        <f>L77*$E76-M76</f>
        <v/>
      </c>
      <c r="O77" s="4">
        <f>MAX(0,Resumo!$D$4*$D77-K77)</f>
        <v/>
      </c>
      <c r="P77" s="4" t="n">
        <v>1386469.422775215</v>
      </c>
      <c r="Q77" s="5">
        <f>P77/$D77</f>
        <v/>
      </c>
      <c r="R77" s="4">
        <f>R76+P77</f>
        <v/>
      </c>
      <c r="S77" s="4">
        <f>Q77*$E76-R76</f>
        <v/>
      </c>
      <c r="T77" s="4">
        <f>MAX(0,Resumo!$D$5*$D77-P77)</f>
        <v/>
      </c>
      <c r="U77" s="4" t="n">
        <v>1949305.007638853</v>
      </c>
      <c r="V77" s="5">
        <f>U77/$D77</f>
        <v/>
      </c>
      <c r="W77" s="4">
        <f>W76+U77</f>
        <v/>
      </c>
      <c r="X77" s="4">
        <f>V77*$E76-W76</f>
        <v/>
      </c>
      <c r="Y77" s="4">
        <f>MAX(0,Resumo!$D$6*$D77-U77)</f>
        <v/>
      </c>
      <c r="Z77" s="4" t="n">
        <v>2564944.261676313</v>
      </c>
      <c r="AA77" s="5">
        <f>Z77/$D77</f>
        <v/>
      </c>
      <c r="AB77" s="4">
        <f>AB76+Z77</f>
        <v/>
      </c>
      <c r="AC77" s="4">
        <f>AA77*$E76-AB76</f>
        <v/>
      </c>
      <c r="AD77" s="4">
        <f>MAX(0,Resumo!$D$7*$D77-Z77)</f>
        <v/>
      </c>
    </row>
    <row r="78">
      <c r="A78" t="inlineStr">
        <is>
          <t>Rio Claro</t>
        </is>
      </c>
      <c r="B78" t="inlineStr">
        <is>
          <t>Município</t>
        </is>
      </c>
      <c r="C78" t="inlineStr">
        <is>
          <t>SP</t>
        </is>
      </c>
      <c r="D78" s="4" t="n">
        <v>465732839.310771</v>
      </c>
      <c r="E78" s="4">
        <f>E77+D78</f>
        <v/>
      </c>
      <c r="F78" s="4" t="n">
        <v>8656242.77815043</v>
      </c>
      <c r="G78" s="5">
        <f>F78/$D78</f>
        <v/>
      </c>
      <c r="H78" s="4">
        <f>H77+F78</f>
        <v/>
      </c>
      <c r="I78" s="4">
        <f>G78*$E77-H77</f>
        <v/>
      </c>
      <c r="J78" s="4">
        <f>MAX(0,Resumo!$D$3*$D78-F78)</f>
        <v/>
      </c>
      <c r="K78" s="4" t="n">
        <v>18463288.8691533</v>
      </c>
      <c r="L78" s="5">
        <f>K78/$D78</f>
        <v/>
      </c>
      <c r="M78" s="4">
        <f>M77+K78</f>
        <v/>
      </c>
      <c r="N78" s="4">
        <f>L78*$E77-M77</f>
        <v/>
      </c>
      <c r="O78" s="4">
        <f>MAX(0,Resumo!$D$4*$D78-K78)</f>
        <v/>
      </c>
      <c r="P78" s="4" t="n">
        <v>29250526.31980685</v>
      </c>
      <c r="Q78" s="5">
        <f>P78/$D78</f>
        <v/>
      </c>
      <c r="R78" s="4">
        <f>R77+P78</f>
        <v/>
      </c>
      <c r="S78" s="4">
        <f>Q78*$E77-R77</f>
        <v/>
      </c>
      <c r="T78" s="4">
        <f>MAX(0,Resumo!$D$5*$D78-P78)</f>
        <v/>
      </c>
      <c r="U78" s="4" t="n">
        <v>41124742.09286316</v>
      </c>
      <c r="V78" s="5">
        <f>U78/$D78</f>
        <v/>
      </c>
      <c r="W78" s="4">
        <f>W77+U78</f>
        <v/>
      </c>
      <c r="X78" s="4">
        <f>V78*$E77-W77</f>
        <v/>
      </c>
      <c r="Y78" s="4">
        <f>MAX(0,Resumo!$D$6*$D78-U78)</f>
        <v/>
      </c>
      <c r="Z78" s="4" t="n">
        <v>54112963.76433998</v>
      </c>
      <c r="AA78" s="5">
        <f>Z78/$D78</f>
        <v/>
      </c>
      <c r="AB78" s="4">
        <f>AB77+Z78</f>
        <v/>
      </c>
      <c r="AC78" s="4">
        <f>AA78*$E77-AB77</f>
        <v/>
      </c>
      <c r="AD78" s="4">
        <f>MAX(0,Resumo!$D$7*$D78-Z78)</f>
        <v/>
      </c>
    </row>
    <row r="79">
      <c r="A79" t="inlineStr">
        <is>
          <t>Buritama</t>
        </is>
      </c>
      <c r="B79" t="inlineStr">
        <is>
          <t>Município</t>
        </is>
      </c>
      <c r="C79" t="inlineStr">
        <is>
          <t>SP</t>
        </is>
      </c>
      <c r="D79" s="4" t="n">
        <v>32717415.50973488</v>
      </c>
      <c r="E79" s="4">
        <f>E78+D79</f>
        <v/>
      </c>
      <c r="F79" s="4" t="n">
        <v>608095.1735011992</v>
      </c>
      <c r="G79" s="5">
        <f>F79/$D79</f>
        <v/>
      </c>
      <c r="H79" s="4">
        <f>H78+F79</f>
        <v/>
      </c>
      <c r="I79" s="4">
        <f>G79*$E78-H78</f>
        <v/>
      </c>
      <c r="J79" s="4">
        <f>MAX(0,Resumo!$D$3*$D79-F79)</f>
        <v/>
      </c>
      <c r="K79" s="4" t="n">
        <v>1297033.49779308</v>
      </c>
      <c r="L79" s="5">
        <f>K79/$D79</f>
        <v/>
      </c>
      <c r="M79" s="4">
        <f>M78+K79</f>
        <v/>
      </c>
      <c r="N79" s="4">
        <f>L79*$E78-M78</f>
        <v/>
      </c>
      <c r="O79" s="4">
        <f>MAX(0,Resumo!$D$4*$D79-K79)</f>
        <v/>
      </c>
      <c r="P79" s="4" t="n">
        <v>2054829.599089051</v>
      </c>
      <c r="Q79" s="5">
        <f>P79/$D79</f>
        <v/>
      </c>
      <c r="R79" s="4">
        <f>R78+P79</f>
        <v/>
      </c>
      <c r="S79" s="4">
        <f>Q79*$E78-R78</f>
        <v/>
      </c>
      <c r="T79" s="4">
        <f>MAX(0,Resumo!$D$5*$D79-P79)</f>
        <v/>
      </c>
      <c r="U79" s="4" t="n">
        <v>2888985.188963829</v>
      </c>
      <c r="V79" s="5">
        <f>U79/$D79</f>
        <v/>
      </c>
      <c r="W79" s="4">
        <f>W78+U79</f>
        <v/>
      </c>
      <c r="X79" s="4">
        <f>V79*$E78-W78</f>
        <v/>
      </c>
      <c r="Y79" s="4">
        <f>MAX(0,Resumo!$D$6*$D79-U79)</f>
        <v/>
      </c>
      <c r="Z79" s="4" t="n">
        <v>3801398.93626821</v>
      </c>
      <c r="AA79" s="5">
        <f>Z79/$D79</f>
        <v/>
      </c>
      <c r="AB79" s="4">
        <f>AB78+Z79</f>
        <v/>
      </c>
      <c r="AC79" s="4">
        <f>AA79*$E78-AB78</f>
        <v/>
      </c>
      <c r="AD79" s="4">
        <f>MAX(0,Resumo!$D$7*$D79-Z79)</f>
        <v/>
      </c>
    </row>
    <row r="80">
      <c r="A80" t="inlineStr">
        <is>
          <t>Ubirajara</t>
        </is>
      </c>
      <c r="B80" t="inlineStr">
        <is>
          <t>Município</t>
        </is>
      </c>
      <c r="C80" t="inlineStr">
        <is>
          <t>SP</t>
        </is>
      </c>
      <c r="D80" s="4" t="n">
        <v>11760562.1080301</v>
      </c>
      <c r="E80" s="4">
        <f>E79+D80</f>
        <v/>
      </c>
      <c r="F80" s="4" t="n">
        <v>218585.1462939146</v>
      </c>
      <c r="G80" s="5">
        <f>F80/$D80</f>
        <v/>
      </c>
      <c r="H80" s="4">
        <f>H79+F80</f>
        <v/>
      </c>
      <c r="I80" s="4">
        <f>G80*$E79-H79</f>
        <v/>
      </c>
      <c r="J80" s="4">
        <f>MAX(0,Resumo!$D$3*$D80-F80)</f>
        <v/>
      </c>
      <c r="K80" s="4" t="n">
        <v>466230.0725573002</v>
      </c>
      <c r="L80" s="5">
        <f>K80/$D80</f>
        <v/>
      </c>
      <c r="M80" s="4">
        <f>M79+K80</f>
        <v/>
      </c>
      <c r="N80" s="4">
        <f>L80*$E79-M79</f>
        <v/>
      </c>
      <c r="O80" s="4">
        <f>MAX(0,Resumo!$D$4*$D80-K80)</f>
        <v/>
      </c>
      <c r="P80" s="4" t="n">
        <v>738626.5310080781</v>
      </c>
      <c r="Q80" s="5">
        <f>P80/$D80</f>
        <v/>
      </c>
      <c r="R80" s="4">
        <f>R79+P80</f>
        <v/>
      </c>
      <c r="S80" s="4">
        <f>Q80*$E79-R79</f>
        <v/>
      </c>
      <c r="T80" s="4">
        <f>MAX(0,Resumo!$D$5*$D80-P80)</f>
        <v/>
      </c>
      <c r="U80" s="4" t="n">
        <v>1038471.077701073</v>
      </c>
      <c r="V80" s="5">
        <f>U80/$D80</f>
        <v/>
      </c>
      <c r="W80" s="4">
        <f>W79+U80</f>
        <v/>
      </c>
      <c r="X80" s="4">
        <f>V80*$E79-W79</f>
        <v/>
      </c>
      <c r="Y80" s="4">
        <f>MAX(0,Resumo!$D$6*$D80-U80)</f>
        <v/>
      </c>
      <c r="Z80" s="4" t="n">
        <v>1366446.205815971</v>
      </c>
      <c r="AA80" s="5">
        <f>Z80/$D80</f>
        <v/>
      </c>
      <c r="AB80" s="4">
        <f>AB79+Z80</f>
        <v/>
      </c>
      <c r="AC80" s="4">
        <f>AA80*$E79-AB79</f>
        <v/>
      </c>
      <c r="AD80" s="4">
        <f>MAX(0,Resumo!$D$7*$D80-Z80)</f>
        <v/>
      </c>
    </row>
    <row r="81">
      <c r="A81" t="inlineStr">
        <is>
          <t>Três Fronteiras</t>
        </is>
      </c>
      <c r="B81" t="inlineStr">
        <is>
          <t>Município</t>
        </is>
      </c>
      <c r="C81" t="inlineStr">
        <is>
          <t>SP</t>
        </is>
      </c>
      <c r="D81" s="4" t="n">
        <v>8891278.783333141</v>
      </c>
      <c r="E81" s="4">
        <f>E80+D81</f>
        <v/>
      </c>
      <c r="F81" s="4" t="n">
        <v>165255.8317997261</v>
      </c>
      <c r="G81" s="5">
        <f>F81/$D81</f>
        <v/>
      </c>
      <c r="H81" s="4">
        <f>H80+F81</f>
        <v/>
      </c>
      <c r="I81" s="4">
        <f>G81*$E80-H80</f>
        <v/>
      </c>
      <c r="J81" s="4">
        <f>MAX(0,Resumo!$D$3*$D81-F81)</f>
        <v/>
      </c>
      <c r="K81" s="4" t="n">
        <v>352481.5832952519</v>
      </c>
      <c r="L81" s="5">
        <f>K81/$D81</f>
        <v/>
      </c>
      <c r="M81" s="4">
        <f>M80+K81</f>
        <v/>
      </c>
      <c r="N81" s="4">
        <f>L81*$E80-M80</f>
        <v/>
      </c>
      <c r="O81" s="4">
        <f>MAX(0,Resumo!$D$4*$D81-K81)</f>
        <v/>
      </c>
      <c r="P81" s="4" t="n">
        <v>558420.1115246792</v>
      </c>
      <c r="Q81" s="5">
        <f>P81/$D81</f>
        <v/>
      </c>
      <c r="R81" s="4">
        <f>R80+P81</f>
        <v/>
      </c>
      <c r="S81" s="4">
        <f>Q81*$E80-R80</f>
        <v/>
      </c>
      <c r="T81" s="4">
        <f>MAX(0,Resumo!$D$5*$D81-P81)</f>
        <v/>
      </c>
      <c r="U81" s="4" t="n">
        <v>785110.0802370781</v>
      </c>
      <c r="V81" s="5">
        <f>U81/$D81</f>
        <v/>
      </c>
      <c r="W81" s="4">
        <f>W80+U81</f>
        <v/>
      </c>
      <c r="X81" s="4">
        <f>V81*$E80-W80</f>
        <v/>
      </c>
      <c r="Y81" s="4">
        <f>MAX(0,Resumo!$D$6*$D81-U81)</f>
        <v/>
      </c>
      <c r="Z81" s="4" t="n">
        <v>1033067.471327921</v>
      </c>
      <c r="AA81" s="5">
        <f>Z81/$D81</f>
        <v/>
      </c>
      <c r="AB81" s="4">
        <f>AB80+Z81</f>
        <v/>
      </c>
      <c r="AC81" s="4">
        <f>AA81*$E80-AB80</f>
        <v/>
      </c>
      <c r="AD81" s="4">
        <f>MAX(0,Resumo!$D$7*$D81-Z81)</f>
        <v/>
      </c>
    </row>
    <row r="82">
      <c r="A82" t="inlineStr">
        <is>
          <t>Artur Nogueira</t>
        </is>
      </c>
      <c r="B82" t="inlineStr">
        <is>
          <t>Município</t>
        </is>
      </c>
      <c r="C82" t="inlineStr">
        <is>
          <t>SP</t>
        </is>
      </c>
      <c r="D82" s="4" t="n">
        <v>55722421.74215346</v>
      </c>
      <c r="E82" s="4">
        <f>E81+D82</f>
        <v/>
      </c>
      <c r="F82" s="4" t="n">
        <v>1035672.750713443</v>
      </c>
      <c r="G82" s="5">
        <f>F82/$D82</f>
        <v/>
      </c>
      <c r="H82" s="4">
        <f>H81+F82</f>
        <v/>
      </c>
      <c r="I82" s="4">
        <f>G82*$E81-H81</f>
        <v/>
      </c>
      <c r="J82" s="4">
        <f>MAX(0,Resumo!$D$3*$D82-F82)</f>
        <v/>
      </c>
      <c r="K82" s="4" t="n">
        <v>2209032.90958975</v>
      </c>
      <c r="L82" s="5">
        <f>K82/$D82</f>
        <v/>
      </c>
      <c r="M82" s="4">
        <f>M81+K82</f>
        <v/>
      </c>
      <c r="N82" s="4">
        <f>L82*$E81-M81</f>
        <v/>
      </c>
      <c r="O82" s="4">
        <f>MAX(0,Resumo!$D$4*$D82-K82)</f>
        <v/>
      </c>
      <c r="P82" s="4" t="n">
        <v>3499667.676825859</v>
      </c>
      <c r="Q82" s="5">
        <f>P82/$D82</f>
        <v/>
      </c>
      <c r="R82" s="4">
        <f>R81+P82</f>
        <v/>
      </c>
      <c r="S82" s="4">
        <f>Q82*$E81-R81</f>
        <v/>
      </c>
      <c r="T82" s="4">
        <f>MAX(0,Resumo!$D$5*$D82-P82)</f>
        <v/>
      </c>
      <c r="U82" s="4" t="n">
        <v>4920353.536433168</v>
      </c>
      <c r="V82" s="5">
        <f>U82/$D82</f>
        <v/>
      </c>
      <c r="W82" s="4">
        <f>W81+U82</f>
        <v/>
      </c>
      <c r="X82" s="4">
        <f>V82*$E81-W81</f>
        <v/>
      </c>
      <c r="Y82" s="4">
        <f>MAX(0,Resumo!$D$6*$D82-U82)</f>
        <v/>
      </c>
      <c r="Z82" s="4" t="n">
        <v>6474324.192076969</v>
      </c>
      <c r="AA82" s="5">
        <f>Z82/$D82</f>
        <v/>
      </c>
      <c r="AB82" s="4">
        <f>AB81+Z82</f>
        <v/>
      </c>
      <c r="AC82" s="4">
        <f>AA82*$E81-AB81</f>
        <v/>
      </c>
      <c r="AD82" s="4">
        <f>MAX(0,Resumo!$D$7*$D82-Z82)</f>
        <v/>
      </c>
    </row>
    <row r="83">
      <c r="A83" t="inlineStr">
        <is>
          <t>Bálsamo</t>
        </is>
      </c>
      <c r="B83" t="inlineStr">
        <is>
          <t>Município</t>
        </is>
      </c>
      <c r="C83" t="inlineStr">
        <is>
          <t>SP</t>
        </is>
      </c>
      <c r="D83" s="4" t="n">
        <v>16186748.60840821</v>
      </c>
      <c r="E83" s="4">
        <f>E82+D83</f>
        <v/>
      </c>
      <c r="F83" s="4" t="n">
        <v>300851.5052333988</v>
      </c>
      <c r="G83" s="5">
        <f>F83/$D83</f>
        <v/>
      </c>
      <c r="H83" s="4">
        <f>H82+F83</f>
        <v/>
      </c>
      <c r="I83" s="4">
        <f>G83*$E82-H82</f>
        <v/>
      </c>
      <c r="J83" s="4">
        <f>MAX(0,Resumo!$D$3*$D83-F83)</f>
        <v/>
      </c>
      <c r="K83" s="4" t="n">
        <v>641699.6831309642</v>
      </c>
      <c r="L83" s="5">
        <f>K83/$D83</f>
        <v/>
      </c>
      <c r="M83" s="4">
        <f>M82+K83</f>
        <v/>
      </c>
      <c r="N83" s="4">
        <f>L83*$E82-M82</f>
        <v/>
      </c>
      <c r="O83" s="4">
        <f>MAX(0,Resumo!$D$4*$D83-K83)</f>
        <v/>
      </c>
      <c r="P83" s="4" t="n">
        <v>1016614.840609096</v>
      </c>
      <c r="Q83" s="5">
        <f>P83/$D83</f>
        <v/>
      </c>
      <c r="R83" s="4">
        <f>R82+P83</f>
        <v/>
      </c>
      <c r="S83" s="4">
        <f>Q83*$E82-R82</f>
        <v/>
      </c>
      <c r="T83" s="4">
        <f>MAX(0,Resumo!$D$5*$D83-P83)</f>
        <v/>
      </c>
      <c r="U83" s="4" t="n">
        <v>1429308.405282136</v>
      </c>
      <c r="V83" s="5">
        <f>U83/$D83</f>
        <v/>
      </c>
      <c r="W83" s="4">
        <f>W82+U83</f>
        <v/>
      </c>
      <c r="X83" s="4">
        <f>V83*$E82-W82</f>
        <v/>
      </c>
      <c r="Y83" s="4">
        <f>MAX(0,Resumo!$D$6*$D83-U83)</f>
        <v/>
      </c>
      <c r="Z83" s="4" t="n">
        <v>1880719.732380308</v>
      </c>
      <c r="AA83" s="5">
        <f>Z83/$D83</f>
        <v/>
      </c>
      <c r="AB83" s="4">
        <f>AB82+Z83</f>
        <v/>
      </c>
      <c r="AC83" s="4">
        <f>AA83*$E82-AB82</f>
        <v/>
      </c>
      <c r="AD83" s="4">
        <f>MAX(0,Resumo!$D$7*$D83-Z83)</f>
        <v/>
      </c>
    </row>
    <row r="84">
      <c r="A84" t="inlineStr">
        <is>
          <t>Pirapora do Bom Jesus</t>
        </is>
      </c>
      <c r="B84" t="inlineStr">
        <is>
          <t>Município</t>
        </is>
      </c>
      <c r="C84" t="inlineStr">
        <is>
          <t>SP</t>
        </is>
      </c>
      <c r="D84" s="4" t="n">
        <v>22708138.40900097</v>
      </c>
      <c r="E84" s="4">
        <f>E83+D84</f>
        <v/>
      </c>
      <c r="F84" s="4" t="n">
        <v>422059.9075621359</v>
      </c>
      <c r="G84" s="5">
        <f>F84/$D84</f>
        <v/>
      </c>
      <c r="H84" s="4">
        <f>H83+F84</f>
        <v/>
      </c>
      <c r="I84" s="4">
        <f>G84*$E83-H83</f>
        <v/>
      </c>
      <c r="J84" s="4">
        <f>MAX(0,Resumo!$D$3*$D84-F84)</f>
        <v/>
      </c>
      <c r="K84" s="4" t="n">
        <v>900230.5264678464</v>
      </c>
      <c r="L84" s="5">
        <f>K84/$D84</f>
        <v/>
      </c>
      <c r="M84" s="4">
        <f>M83+K84</f>
        <v/>
      </c>
      <c r="N84" s="4">
        <f>L84*$E83-M83</f>
        <v/>
      </c>
      <c r="O84" s="4">
        <f>MAX(0,Resumo!$D$4*$D84-K84)</f>
        <v/>
      </c>
      <c r="P84" s="4" t="n">
        <v>1426193.182317299</v>
      </c>
      <c r="Q84" s="5">
        <f>P84/$D84</f>
        <v/>
      </c>
      <c r="R84" s="4">
        <f>R83+P84</f>
        <v/>
      </c>
      <c r="S84" s="4">
        <f>Q84*$E83-R83</f>
        <v/>
      </c>
      <c r="T84" s="4">
        <f>MAX(0,Resumo!$D$5*$D84-P84)</f>
        <v/>
      </c>
      <c r="U84" s="4" t="n">
        <v>2005154.579310353</v>
      </c>
      <c r="V84" s="5">
        <f>U84/$D84</f>
        <v/>
      </c>
      <c r="W84" s="4">
        <f>W83+U84</f>
        <v/>
      </c>
      <c r="X84" s="4">
        <f>V84*$E83-W83</f>
        <v/>
      </c>
      <c r="Y84" s="4">
        <f>MAX(0,Resumo!$D$6*$D84-U84)</f>
        <v/>
      </c>
      <c r="Z84" s="4" t="n">
        <v>2638432.524320962</v>
      </c>
      <c r="AA84" s="5">
        <f>Z84/$D84</f>
        <v/>
      </c>
      <c r="AB84" s="4">
        <f>AB83+Z84</f>
        <v/>
      </c>
      <c r="AC84" s="4">
        <f>AA84*$E83-AB83</f>
        <v/>
      </c>
      <c r="AD84" s="4">
        <f>MAX(0,Resumo!$D$7*$D84-Z84)</f>
        <v/>
      </c>
    </row>
    <row r="85">
      <c r="A85" t="inlineStr">
        <is>
          <t>Joanópolis</t>
        </is>
      </c>
      <c r="B85" t="inlineStr">
        <is>
          <t>Município</t>
        </is>
      </c>
      <c r="C85" t="inlineStr">
        <is>
          <t>SP</t>
        </is>
      </c>
      <c r="D85" s="4" t="n">
        <v>6358538.793493152</v>
      </c>
      <c r="E85" s="4">
        <f>E84+D85</f>
        <v/>
      </c>
      <c r="F85" s="4" t="n">
        <v>118181.6072755759</v>
      </c>
      <c r="G85" s="5">
        <f>F85/$D85</f>
        <v/>
      </c>
      <c r="H85" s="4">
        <f>H84+F85</f>
        <v/>
      </c>
      <c r="I85" s="4">
        <f>G85*$E84-H84</f>
        <v/>
      </c>
      <c r="J85" s="4">
        <f>MAX(0,Resumo!$D$3*$D85-F85)</f>
        <v/>
      </c>
      <c r="K85" s="4" t="n">
        <v>252074.8562710735</v>
      </c>
      <c r="L85" s="5">
        <f>K85/$D85</f>
        <v/>
      </c>
      <c r="M85" s="4">
        <f>M84+K85</f>
        <v/>
      </c>
      <c r="N85" s="4">
        <f>L85*$E84-M84</f>
        <v/>
      </c>
      <c r="O85" s="4">
        <f>MAX(0,Resumo!$D$4*$D85-K85)</f>
        <v/>
      </c>
      <c r="P85" s="4" t="n">
        <v>399350.4228944393</v>
      </c>
      <c r="Q85" s="5">
        <f>P85/$D85</f>
        <v/>
      </c>
      <c r="R85" s="4">
        <f>R84+P85</f>
        <v/>
      </c>
      <c r="S85" s="4">
        <f>Q85*$E84-R84</f>
        <v/>
      </c>
      <c r="T85" s="4">
        <f>MAX(0,Resumo!$D$5*$D85-P85)</f>
        <v/>
      </c>
      <c r="U85" s="4" t="n">
        <v>561466.243945456</v>
      </c>
      <c r="V85" s="5">
        <f>U85/$D85</f>
        <v/>
      </c>
      <c r="W85" s="4">
        <f>W84+U85</f>
        <v/>
      </c>
      <c r="X85" s="4">
        <f>V85*$E84-W84</f>
        <v/>
      </c>
      <c r="Y85" s="4">
        <f>MAX(0,Resumo!$D$6*$D85-U85)</f>
        <v/>
      </c>
      <c r="Z85" s="4" t="n">
        <v>738791.3204395064</v>
      </c>
      <c r="AA85" s="5">
        <f>Z85/$D85</f>
        <v/>
      </c>
      <c r="AB85" s="4">
        <f>AB84+Z85</f>
        <v/>
      </c>
      <c r="AC85" s="4">
        <f>AA85*$E84-AB84</f>
        <v/>
      </c>
      <c r="AD85" s="4">
        <f>MAX(0,Resumo!$D$7*$D85-Z85)</f>
        <v/>
      </c>
    </row>
    <row r="86">
      <c r="A86" t="inlineStr">
        <is>
          <t>Pradópolis</t>
        </is>
      </c>
      <c r="B86" t="inlineStr">
        <is>
          <t>Município</t>
        </is>
      </c>
      <c r="C86" t="inlineStr">
        <is>
          <t>SP</t>
        </is>
      </c>
      <c r="D86" s="4" t="n">
        <v>22706020.17331638</v>
      </c>
      <c r="E86" s="4">
        <f>E85+D86</f>
        <v/>
      </c>
      <c r="F86" s="4" t="n">
        <v>422020.5374323113</v>
      </c>
      <c r="G86" s="5">
        <f>F86/$D86</f>
        <v/>
      </c>
      <c r="H86" s="4">
        <f>H85+F86</f>
        <v/>
      </c>
      <c r="I86" s="4">
        <f>G86*$E85-H85</f>
        <v/>
      </c>
      <c r="J86" s="4">
        <f>MAX(0,Resumo!$D$3*$D86-F86)</f>
        <v/>
      </c>
      <c r="K86" s="4" t="n">
        <v>900146.5521503051</v>
      </c>
      <c r="L86" s="5">
        <f>K86/$D86</f>
        <v/>
      </c>
      <c r="M86" s="4">
        <f>M85+K86</f>
        <v/>
      </c>
      <c r="N86" s="4">
        <f>L86*$E85-M85</f>
        <v/>
      </c>
      <c r="O86" s="4">
        <f>MAX(0,Resumo!$D$4*$D86-K86)</f>
        <v/>
      </c>
      <c r="P86" s="4" t="n">
        <v>1426060.145727619</v>
      </c>
      <c r="Q86" s="5">
        <f>P86/$D86</f>
        <v/>
      </c>
      <c r="R86" s="4">
        <f>R85+P86</f>
        <v/>
      </c>
      <c r="S86" s="4">
        <f>Q86*$E85-R85</f>
        <v/>
      </c>
      <c r="T86" s="4">
        <f>MAX(0,Resumo!$D$5*$D86-P86)</f>
        <v/>
      </c>
      <c r="U86" s="4" t="n">
        <v>2004967.536678036</v>
      </c>
      <c r="V86" s="5">
        <f>U86/$D86</f>
        <v/>
      </c>
      <c r="W86" s="4">
        <f>W85+U86</f>
        <v/>
      </c>
      <c r="X86" s="4">
        <f>V86*$E85-W85</f>
        <v/>
      </c>
      <c r="Y86" s="4">
        <f>MAX(0,Resumo!$D$6*$D86-U86)</f>
        <v/>
      </c>
      <c r="Z86" s="4" t="n">
        <v>2638186.408949295</v>
      </c>
      <c r="AA86" s="5">
        <f>Z86/$D86</f>
        <v/>
      </c>
      <c r="AB86" s="4">
        <f>AB85+Z86</f>
        <v/>
      </c>
      <c r="AC86" s="4">
        <f>AA86*$E85-AB85</f>
        <v/>
      </c>
      <c r="AD86" s="4">
        <f>MAX(0,Resumo!$D$7*$D86-Z86)</f>
        <v/>
      </c>
    </row>
    <row r="87">
      <c r="A87" t="inlineStr">
        <is>
          <t>Franca</t>
        </is>
      </c>
      <c r="B87" t="inlineStr">
        <is>
          <t>Município</t>
        </is>
      </c>
      <c r="C87" t="inlineStr">
        <is>
          <t>SP</t>
        </is>
      </c>
      <c r="D87" s="4" t="n">
        <v>370244662.4344088</v>
      </c>
      <c r="E87" s="4">
        <f>E86+D87</f>
        <v/>
      </c>
      <c r="F87" s="4" t="n">
        <v>6881472.412573495</v>
      </c>
      <c r="G87" s="5">
        <f>F87/$D87</f>
        <v/>
      </c>
      <c r="H87" s="4">
        <f>H86+F87</f>
        <v/>
      </c>
      <c r="I87" s="4">
        <f>G87*$E86-H86</f>
        <v/>
      </c>
      <c r="J87" s="4">
        <f>MAX(0,Resumo!$D$3*$D87-F87)</f>
        <v/>
      </c>
      <c r="K87" s="4" t="n">
        <v>14677801.47284655</v>
      </c>
      <c r="L87" s="5">
        <f>K87/$D87</f>
        <v/>
      </c>
      <c r="M87" s="4">
        <f>M86+K87</f>
        <v/>
      </c>
      <c r="N87" s="4">
        <f>L87*$E86-M86</f>
        <v/>
      </c>
      <c r="O87" s="4">
        <f>MAX(0,Resumo!$D$4*$D87-K87)</f>
        <v/>
      </c>
      <c r="P87" s="4" t="n">
        <v>23253355.4201</v>
      </c>
      <c r="Q87" s="5">
        <f>P87/$D87</f>
        <v/>
      </c>
      <c r="R87" s="4">
        <f>R86+P87</f>
        <v/>
      </c>
      <c r="S87" s="4">
        <f>Q87*$E86-R86</f>
        <v/>
      </c>
      <c r="T87" s="4">
        <f>MAX(0,Resumo!$D$5*$D87-P87)</f>
        <v/>
      </c>
      <c r="U87" s="4" t="n">
        <v>32693026.92163007</v>
      </c>
      <c r="V87" s="5">
        <f>U87/$D87</f>
        <v/>
      </c>
      <c r="W87" s="4">
        <f>W86+U87</f>
        <v/>
      </c>
      <c r="X87" s="4">
        <f>V87*$E86-W86</f>
        <v/>
      </c>
      <c r="Y87" s="4">
        <f>MAX(0,Resumo!$D$6*$D87-U87)</f>
        <v/>
      </c>
      <c r="Z87" s="4" t="n">
        <v>43018302.14915253</v>
      </c>
      <c r="AA87" s="5">
        <f>Z87/$D87</f>
        <v/>
      </c>
      <c r="AB87" s="4">
        <f>AB86+Z87</f>
        <v/>
      </c>
      <c r="AC87" s="4">
        <f>AA87*$E86-AB86</f>
        <v/>
      </c>
      <c r="AD87" s="4">
        <f>MAX(0,Resumo!$D$7*$D87-Z87)</f>
        <v/>
      </c>
    </row>
    <row r="88">
      <c r="A88" t="inlineStr">
        <is>
          <t>Francisco Morato</t>
        </is>
      </c>
      <c r="B88" t="inlineStr">
        <is>
          <t>Município</t>
        </is>
      </c>
      <c r="C88" t="inlineStr">
        <is>
          <t>SP</t>
        </is>
      </c>
      <c r="D88" s="4" t="n">
        <v>78221397.63516749</v>
      </c>
      <c r="E88" s="4">
        <f>E87+D88</f>
        <v/>
      </c>
      <c r="F88" s="4" t="n">
        <v>1453845.104369887</v>
      </c>
      <c r="G88" s="5">
        <f>F88/$D88</f>
        <v/>
      </c>
      <c r="H88" s="4">
        <f>H87+F88</f>
        <v/>
      </c>
      <c r="I88" s="4">
        <f>G88*$E87-H87</f>
        <v/>
      </c>
      <c r="J88" s="4">
        <f>MAX(0,Resumo!$D$3*$D88-F88)</f>
        <v/>
      </c>
      <c r="K88" s="4" t="n">
        <v>3100971.497788908</v>
      </c>
      <c r="L88" s="5">
        <f>K88/$D88</f>
        <v/>
      </c>
      <c r="M88" s="4">
        <f>M87+K88</f>
        <v/>
      </c>
      <c r="N88" s="4">
        <f>L88*$E87-M87</f>
        <v/>
      </c>
      <c r="O88" s="4">
        <f>MAX(0,Resumo!$D$4*$D88-K88)</f>
        <v/>
      </c>
      <c r="P88" s="4" t="n">
        <v>4912724.328577595</v>
      </c>
      <c r="Q88" s="5">
        <f>P88/$D88</f>
        <v/>
      </c>
      <c r="R88" s="4">
        <f>R87+P88</f>
        <v/>
      </c>
      <c r="S88" s="4">
        <f>Q88*$E87-R87</f>
        <v/>
      </c>
      <c r="T88" s="4">
        <f>MAX(0,Resumo!$D$5*$D88-P88)</f>
        <v/>
      </c>
      <c r="U88" s="4" t="n">
        <v>6907038.826487074</v>
      </c>
      <c r="V88" s="5">
        <f>U88/$D88</f>
        <v/>
      </c>
      <c r="W88" s="4">
        <f>W87+U88</f>
        <v/>
      </c>
      <c r="X88" s="4">
        <f>V88*$E87-W87</f>
        <v/>
      </c>
      <c r="Y88" s="4">
        <f>MAX(0,Resumo!$D$6*$D88-U88)</f>
        <v/>
      </c>
      <c r="Z88" s="4" t="n">
        <v>9088454.363862067</v>
      </c>
      <c r="AA88" s="5">
        <f>Z88/$D88</f>
        <v/>
      </c>
      <c r="AB88" s="4">
        <f>AB87+Z88</f>
        <v/>
      </c>
      <c r="AC88" s="4">
        <f>AA88*$E87-AB87</f>
        <v/>
      </c>
      <c r="AD88" s="4">
        <f>MAX(0,Resumo!$D$7*$D88-Z88)</f>
        <v/>
      </c>
    </row>
    <row r="89">
      <c r="A89" t="inlineStr">
        <is>
          <t>Santo Antônio da Alegria</t>
        </is>
      </c>
      <c r="B89" t="inlineStr">
        <is>
          <t>Município</t>
        </is>
      </c>
      <c r="C89" t="inlineStr">
        <is>
          <t>SP</t>
        </is>
      </c>
      <c r="D89" s="4" t="n">
        <v>11831473.6718003</v>
      </c>
      <c r="E89" s="4">
        <f>E88+D89</f>
        <v/>
      </c>
      <c r="F89" s="4" t="n">
        <v>219903.1287507273</v>
      </c>
      <c r="G89" s="5">
        <f>F89/$D89</f>
        <v/>
      </c>
      <c r="H89" s="4">
        <f>H88+F89</f>
        <v/>
      </c>
      <c r="I89" s="4">
        <f>G89*$E88-H88</f>
        <v/>
      </c>
      <c r="J89" s="4">
        <f>MAX(0,Resumo!$D$3*$D89-F89)</f>
        <v/>
      </c>
      <c r="K89" s="4" t="n">
        <v>469041.2565141587</v>
      </c>
      <c r="L89" s="5">
        <f>K89/$D89</f>
        <v/>
      </c>
      <c r="M89" s="4">
        <f>M88+K89</f>
        <v/>
      </c>
      <c r="N89" s="4">
        <f>L89*$E88-M88</f>
        <v/>
      </c>
      <c r="O89" s="4">
        <f>MAX(0,Resumo!$D$4*$D89-K89)</f>
        <v/>
      </c>
      <c r="P89" s="4" t="n">
        <v>743080.158468638</v>
      </c>
      <c r="Q89" s="5">
        <f>P89/$D89</f>
        <v/>
      </c>
      <c r="R89" s="4">
        <f>R88+P89</f>
        <v/>
      </c>
      <c r="S89" s="4">
        <f>Q89*$E88-R88</f>
        <v/>
      </c>
      <c r="T89" s="4">
        <f>MAX(0,Resumo!$D$5*$D89-P89)</f>
        <v/>
      </c>
      <c r="U89" s="4" t="n">
        <v>1044732.649841373</v>
      </c>
      <c r="V89" s="5">
        <f>U89/$D89</f>
        <v/>
      </c>
      <c r="W89" s="4">
        <f>W88+U89</f>
        <v/>
      </c>
      <c r="X89" s="4">
        <f>V89*$E88-W88</f>
        <v/>
      </c>
      <c r="Y89" s="4">
        <f>MAX(0,Resumo!$D$6*$D89-U89)</f>
        <v/>
      </c>
      <c r="Z89" s="4" t="n">
        <v>1374685.338977481</v>
      </c>
      <c r="AA89" s="5">
        <f>Z89/$D89</f>
        <v/>
      </c>
      <c r="AB89" s="4">
        <f>AB88+Z89</f>
        <v/>
      </c>
      <c r="AC89" s="4">
        <f>AA89*$E88-AB88</f>
        <v/>
      </c>
      <c r="AD89" s="4">
        <f>MAX(0,Resumo!$D$7*$D89-Z89)</f>
        <v/>
      </c>
    </row>
    <row r="90">
      <c r="A90" t="inlineStr">
        <is>
          <t>Caiuá</t>
        </is>
      </c>
      <c r="B90" t="inlineStr">
        <is>
          <t>Município</t>
        </is>
      </c>
      <c r="C90" t="inlineStr">
        <is>
          <t>SP</t>
        </is>
      </c>
      <c r="D90" s="4" t="n">
        <v>15950784.99747459</v>
      </c>
      <c r="E90" s="4">
        <f>E89+D90</f>
        <v/>
      </c>
      <c r="F90" s="4" t="n">
        <v>296465.8185678994</v>
      </c>
      <c r="G90" s="5">
        <f>F90/$D90</f>
        <v/>
      </c>
      <c r="H90" s="4">
        <f>H89+F90</f>
        <v/>
      </c>
      <c r="I90" s="4">
        <f>G90*$E89-H89</f>
        <v/>
      </c>
      <c r="J90" s="4">
        <f>MAX(0,Resumo!$D$3*$D90-F90)</f>
        <v/>
      </c>
      <c r="K90" s="4" t="n">
        <v>632345.255133739</v>
      </c>
      <c r="L90" s="5">
        <f>K90/$D90</f>
        <v/>
      </c>
      <c r="M90" s="4">
        <f>M89+K90</f>
        <v/>
      </c>
      <c r="N90" s="4">
        <f>L90*$E89-M89</f>
        <v/>
      </c>
      <c r="O90" s="4">
        <f>MAX(0,Resumo!$D$4*$D90-K90)</f>
        <v/>
      </c>
      <c r="P90" s="4" t="n">
        <v>1001795.057184881</v>
      </c>
      <c r="Q90" s="5">
        <f>P90/$D90</f>
        <v/>
      </c>
      <c r="R90" s="4">
        <f>R89+P90</f>
        <v/>
      </c>
      <c r="S90" s="4">
        <f>Q90*$E89-R89</f>
        <v/>
      </c>
      <c r="T90" s="4">
        <f>MAX(0,Resumo!$D$5*$D90-P90)</f>
        <v/>
      </c>
      <c r="U90" s="4" t="n">
        <v>1408472.548705421</v>
      </c>
      <c r="V90" s="5">
        <f>U90/$D90</f>
        <v/>
      </c>
      <c r="W90" s="4">
        <f>W89+U90</f>
        <v/>
      </c>
      <c r="X90" s="4">
        <f>V90*$E89-W89</f>
        <v/>
      </c>
      <c r="Y90" s="4">
        <f>MAX(0,Resumo!$D$6*$D90-U90)</f>
        <v/>
      </c>
      <c r="Z90" s="4" t="n">
        <v>1853303.391400252</v>
      </c>
      <c r="AA90" s="5">
        <f>Z90/$D90</f>
        <v/>
      </c>
      <c r="AB90" s="4">
        <f>AB89+Z90</f>
        <v/>
      </c>
      <c r="AC90" s="4">
        <f>AA90*$E89-AB89</f>
        <v/>
      </c>
      <c r="AD90" s="4">
        <f>MAX(0,Resumo!$D$7*$D90-Z90)</f>
        <v/>
      </c>
    </row>
    <row r="91">
      <c r="A91" t="inlineStr">
        <is>
          <t>Itatiba</t>
        </is>
      </c>
      <c r="B91" t="inlineStr">
        <is>
          <t>Município</t>
        </is>
      </c>
      <c r="C91" t="inlineStr">
        <is>
          <t>SP</t>
        </is>
      </c>
      <c r="D91" s="4" t="n">
        <v>242283254.5442834</v>
      </c>
      <c r="E91" s="4">
        <f>E90+D91</f>
        <v/>
      </c>
      <c r="F91" s="4" t="n">
        <v>4503145.355864177</v>
      </c>
      <c r="G91" s="5">
        <f>F91/$D91</f>
        <v/>
      </c>
      <c r="H91" s="4">
        <f>H90+F91</f>
        <v/>
      </c>
      <c r="I91" s="4">
        <f>G91*$E90-H90</f>
        <v/>
      </c>
      <c r="J91" s="4">
        <f>MAX(0,Resumo!$D$3*$D91-F91)</f>
        <v/>
      </c>
      <c r="K91" s="4" t="n">
        <v>9604960.911559774</v>
      </c>
      <c r="L91" s="5">
        <f>K91/$D91</f>
        <v/>
      </c>
      <c r="M91" s="4">
        <f>M90+K91</f>
        <v/>
      </c>
      <c r="N91" s="4">
        <f>L91*$E90-M90</f>
        <v/>
      </c>
      <c r="O91" s="4">
        <f>MAX(0,Resumo!$D$4*$D91-K91)</f>
        <v/>
      </c>
      <c r="P91" s="4" t="n">
        <v>15216691.02050826</v>
      </c>
      <c r="Q91" s="5">
        <f>P91/$D91</f>
        <v/>
      </c>
      <c r="R91" s="4">
        <f>R90+P91</f>
        <v/>
      </c>
      <c r="S91" s="4">
        <f>Q91*$E90-R90</f>
        <v/>
      </c>
      <c r="T91" s="4">
        <f>MAX(0,Resumo!$D$5*$D91-P91)</f>
        <v/>
      </c>
      <c r="U91" s="4" t="n">
        <v>21393888.33155605</v>
      </c>
      <c r="V91" s="5">
        <f>U91/$D91</f>
        <v/>
      </c>
      <c r="W91" s="4">
        <f>W90+U91</f>
        <v/>
      </c>
      <c r="X91" s="4">
        <f>V91*$E90-W90</f>
        <v/>
      </c>
      <c r="Y91" s="4">
        <f>MAX(0,Resumo!$D$6*$D91-U91)</f>
        <v/>
      </c>
      <c r="Z91" s="4" t="n">
        <v>28150613.11386886</v>
      </c>
      <c r="AA91" s="5">
        <f>Z91/$D91</f>
        <v/>
      </c>
      <c r="AB91" s="4">
        <f>AB90+Z91</f>
        <v/>
      </c>
      <c r="AC91" s="4">
        <f>AA91*$E90-AB90</f>
        <v/>
      </c>
      <c r="AD91" s="4">
        <f>MAX(0,Resumo!$D$7*$D91-Z91)</f>
        <v/>
      </c>
    </row>
    <row r="92">
      <c r="A92" t="inlineStr">
        <is>
          <t>Peruíbe</t>
        </is>
      </c>
      <c r="B92" t="inlineStr">
        <is>
          <t>Município</t>
        </is>
      </c>
      <c r="C92" t="inlineStr">
        <is>
          <t>SP</t>
        </is>
      </c>
      <c r="D92" s="4" t="n">
        <v>54188732.37631859</v>
      </c>
      <c r="E92" s="4">
        <f>E91+D92</f>
        <v/>
      </c>
      <c r="F92" s="4" t="n">
        <v>1007167.164728609</v>
      </c>
      <c r="G92" s="5">
        <f>F92/$D92</f>
        <v/>
      </c>
      <c r="H92" s="4">
        <f>H91+F92</f>
        <v/>
      </c>
      <c r="I92" s="4">
        <f>G92*$E91-H91</f>
        <v/>
      </c>
      <c r="J92" s="4">
        <f>MAX(0,Resumo!$D$3*$D92-F92)</f>
        <v/>
      </c>
      <c r="K92" s="4" t="n">
        <v>2148232.065400057</v>
      </c>
      <c r="L92" s="5">
        <f>K92/$D92</f>
        <v/>
      </c>
      <c r="M92" s="4">
        <f>M91+K92</f>
        <v/>
      </c>
      <c r="N92" s="4">
        <f>L92*$E91-M91</f>
        <v/>
      </c>
      <c r="O92" s="4">
        <f>MAX(0,Resumo!$D$4*$D92-K92)</f>
        <v/>
      </c>
      <c r="P92" s="4" t="n">
        <v>3403343.73877556</v>
      </c>
      <c r="Q92" s="5">
        <f>P92/$D92</f>
        <v/>
      </c>
      <c r="R92" s="4">
        <f>R91+P92</f>
        <v/>
      </c>
      <c r="S92" s="4">
        <f>Q92*$E91-R91</f>
        <v/>
      </c>
      <c r="T92" s="4">
        <f>MAX(0,Resumo!$D$5*$D92-P92)</f>
        <v/>
      </c>
      <c r="U92" s="4" t="n">
        <v>4784927.012261357</v>
      </c>
      <c r="V92" s="5">
        <f>U92/$D92</f>
        <v/>
      </c>
      <c r="W92" s="4">
        <f>W91+U92</f>
        <v/>
      </c>
      <c r="X92" s="4">
        <f>V92*$E91-W91</f>
        <v/>
      </c>
      <c r="Y92" s="4">
        <f>MAX(0,Resumo!$D$6*$D92-U92)</f>
        <v/>
      </c>
      <c r="Z92" s="4" t="n">
        <v>6296126.585908603</v>
      </c>
      <c r="AA92" s="5">
        <f>Z92/$D92</f>
        <v/>
      </c>
      <c r="AB92" s="4">
        <f>AB91+Z92</f>
        <v/>
      </c>
      <c r="AC92" s="4">
        <f>AA92*$E91-AB91</f>
        <v/>
      </c>
      <c r="AD92" s="4">
        <f>MAX(0,Resumo!$D$7*$D92-Z92)</f>
        <v/>
      </c>
    </row>
    <row r="93">
      <c r="A93" t="inlineStr">
        <is>
          <t>Lindóia</t>
        </is>
      </c>
      <c r="B93" t="inlineStr">
        <is>
          <t>Município</t>
        </is>
      </c>
      <c r="C93" t="inlineStr">
        <is>
          <t>SP</t>
        </is>
      </c>
      <c r="D93" s="4" t="n">
        <v>10222386.58251014</v>
      </c>
      <c r="E93" s="4">
        <f>E92+D93</f>
        <v/>
      </c>
      <c r="F93" s="4" t="n">
        <v>189996.1792715029</v>
      </c>
      <c r="G93" s="5">
        <f>F93/$D93</f>
        <v/>
      </c>
      <c r="H93" s="4">
        <f>H92+F93</f>
        <v/>
      </c>
      <c r="I93" s="4">
        <f>G93*$E92-H92</f>
        <v/>
      </c>
      <c r="J93" s="4">
        <f>MAX(0,Resumo!$D$3*$D93-F93)</f>
        <v/>
      </c>
      <c r="K93" s="4" t="n">
        <v>405251.3812089192</v>
      </c>
      <c r="L93" s="5">
        <f>K93/$D93</f>
        <v/>
      </c>
      <c r="M93" s="4">
        <f>M92+K93</f>
        <v/>
      </c>
      <c r="N93" s="4">
        <f>L93*$E92-M92</f>
        <v/>
      </c>
      <c r="O93" s="4">
        <f>MAX(0,Resumo!$D$4*$D93-K93)</f>
        <v/>
      </c>
      <c r="P93" s="4" t="n">
        <v>642020.8380097325</v>
      </c>
      <c r="Q93" s="5">
        <f>P93/$D93</f>
        <v/>
      </c>
      <c r="R93" s="4">
        <f>R92+P93</f>
        <v/>
      </c>
      <c r="S93" s="4">
        <f>Q93*$E92-R92</f>
        <v/>
      </c>
      <c r="T93" s="4">
        <f>MAX(0,Resumo!$D$5*$D93-P93)</f>
        <v/>
      </c>
      <c r="U93" s="4" t="n">
        <v>902648.4205009163</v>
      </c>
      <c r="V93" s="5">
        <f>U93/$D93</f>
        <v/>
      </c>
      <c r="W93" s="4">
        <f>W92+U93</f>
        <v/>
      </c>
      <c r="X93" s="4">
        <f>V93*$E92-W92</f>
        <v/>
      </c>
      <c r="Y93" s="4">
        <f>MAX(0,Resumo!$D$6*$D93-U93)</f>
        <v/>
      </c>
      <c r="Z93" s="4" t="n">
        <v>1187727.357905581</v>
      </c>
      <c r="AA93" s="5">
        <f>Z93/$D93</f>
        <v/>
      </c>
      <c r="AB93" s="4">
        <f>AB92+Z93</f>
        <v/>
      </c>
      <c r="AC93" s="4">
        <f>AA93*$E92-AB92</f>
        <v/>
      </c>
      <c r="AD93" s="4">
        <f>MAX(0,Resumo!$D$7*$D93-Z93)</f>
        <v/>
      </c>
    </row>
    <row r="94">
      <c r="A94" t="inlineStr">
        <is>
          <t>Nuporanga</t>
        </is>
      </c>
      <c r="B94" t="inlineStr">
        <is>
          <t>Município</t>
        </is>
      </c>
      <c r="C94" t="inlineStr">
        <is>
          <t>SP</t>
        </is>
      </c>
      <c r="D94" s="4" t="n">
        <v>27753067.17505471</v>
      </c>
      <c r="E94" s="4">
        <f>E93+D94</f>
        <v/>
      </c>
      <c r="F94" s="4" t="n">
        <v>515826.3859192613</v>
      </c>
      <c r="G94" s="5">
        <f>F94/$D94</f>
        <v/>
      </c>
      <c r="H94" s="4">
        <f>H93+F94</f>
        <v/>
      </c>
      <c r="I94" s="4">
        <f>G94*$E93-H93</f>
        <v/>
      </c>
      <c r="J94" s="4">
        <f>MAX(0,Resumo!$D$3*$D94-F94)</f>
        <v/>
      </c>
      <c r="K94" s="4" t="n">
        <v>1100229.258079292</v>
      </c>
      <c r="L94" s="5">
        <f>K94/$D94</f>
        <v/>
      </c>
      <c r="M94" s="4">
        <f>M93+K94</f>
        <v/>
      </c>
      <c r="N94" s="4">
        <f>L94*$E93-M93</f>
        <v/>
      </c>
      <c r="O94" s="4">
        <f>MAX(0,Resumo!$D$4*$D94-K94)</f>
        <v/>
      </c>
      <c r="P94" s="4" t="n">
        <v>1743041.832868518</v>
      </c>
      <c r="Q94" s="5">
        <f>P94/$D94</f>
        <v/>
      </c>
      <c r="R94" s="4">
        <f>R93+P94</f>
        <v/>
      </c>
      <c r="S94" s="4">
        <f>Q94*$E93-R93</f>
        <v/>
      </c>
      <c r="T94" s="4">
        <f>MAX(0,Resumo!$D$5*$D94-P94)</f>
        <v/>
      </c>
      <c r="U94" s="4" t="n">
        <v>2450627.556238197</v>
      </c>
      <c r="V94" s="5">
        <f>U94/$D94</f>
        <v/>
      </c>
      <c r="W94" s="4">
        <f>W93+U94</f>
        <v/>
      </c>
      <c r="X94" s="4">
        <f>V94*$E93-W93</f>
        <v/>
      </c>
      <c r="Y94" s="4">
        <f>MAX(0,Resumo!$D$6*$D94-U94)</f>
        <v/>
      </c>
      <c r="Z94" s="4" t="n">
        <v>3224597.004187024</v>
      </c>
      <c r="AA94" s="5">
        <f>Z94/$D94</f>
        <v/>
      </c>
      <c r="AB94" s="4">
        <f>AB93+Z94</f>
        <v/>
      </c>
      <c r="AC94" s="4">
        <f>AA94*$E93-AB93</f>
        <v/>
      </c>
      <c r="AD94" s="4">
        <f>MAX(0,Resumo!$D$7*$D94-Z94)</f>
        <v/>
      </c>
    </row>
    <row r="95">
      <c r="A95" t="inlineStr">
        <is>
          <t>Cunha</t>
        </is>
      </c>
      <c r="B95" t="inlineStr">
        <is>
          <t>Município</t>
        </is>
      </c>
      <c r="C95" t="inlineStr">
        <is>
          <t>SP</t>
        </is>
      </c>
      <c r="D95" s="4" t="n">
        <v>27789172.10031543</v>
      </c>
      <c r="E95" s="4">
        <f>E94+D95</f>
        <v/>
      </c>
      <c r="F95" s="4" t="n">
        <v>516497.4423107461</v>
      </c>
      <c r="G95" s="5">
        <f>F95/$D95</f>
        <v/>
      </c>
      <c r="H95" s="4">
        <f>H94+F95</f>
        <v/>
      </c>
      <c r="I95" s="4">
        <f>G95*$E94-H94</f>
        <v/>
      </c>
      <c r="J95" s="4">
        <f>MAX(0,Resumo!$D$3*$D95-F95)</f>
        <v/>
      </c>
      <c r="K95" s="4" t="n">
        <v>1101660.584385752</v>
      </c>
      <c r="L95" s="5">
        <f>K95/$D95</f>
        <v/>
      </c>
      <c r="M95" s="4">
        <f>M94+K95</f>
        <v/>
      </c>
      <c r="N95" s="4">
        <f>L95*$E94-M94</f>
        <v/>
      </c>
      <c r="O95" s="4">
        <f>MAX(0,Resumo!$D$4*$D95-K95)</f>
        <v/>
      </c>
      <c r="P95" s="4" t="n">
        <v>1745309.416292904</v>
      </c>
      <c r="Q95" s="5">
        <f>P95/$D95</f>
        <v/>
      </c>
      <c r="R95" s="4">
        <f>R94+P95</f>
        <v/>
      </c>
      <c r="S95" s="4">
        <f>Q95*$E94-R94</f>
        <v/>
      </c>
      <c r="T95" s="4">
        <f>MAX(0,Resumo!$D$5*$D95-P95)</f>
        <v/>
      </c>
      <c r="U95" s="4" t="n">
        <v>2453815.662410453</v>
      </c>
      <c r="V95" s="5">
        <f>U95/$D95</f>
        <v/>
      </c>
      <c r="W95" s="4">
        <f>W94+U95</f>
        <v/>
      </c>
      <c r="X95" s="4">
        <f>V95*$E94-W94</f>
        <v/>
      </c>
      <c r="Y95" s="4">
        <f>MAX(0,Resumo!$D$6*$D95-U95)</f>
        <v/>
      </c>
      <c r="Z95" s="4" t="n">
        <v>3228791.993991134</v>
      </c>
      <c r="AA95" s="5">
        <f>Z95/$D95</f>
        <v/>
      </c>
      <c r="AB95" s="4">
        <f>AB94+Z95</f>
        <v/>
      </c>
      <c r="AC95" s="4">
        <f>AA95*$E94-AB94</f>
        <v/>
      </c>
      <c r="AD95" s="4">
        <f>MAX(0,Resumo!$D$7*$D95-Z95)</f>
        <v/>
      </c>
    </row>
    <row r="96">
      <c r="A96" t="inlineStr">
        <is>
          <t>Bastos</t>
        </is>
      </c>
      <c r="B96" t="inlineStr">
        <is>
          <t>Município</t>
        </is>
      </c>
      <c r="C96" t="inlineStr">
        <is>
          <t>SP</t>
        </is>
      </c>
      <c r="D96" s="4" t="n">
        <v>51605644.60052747</v>
      </c>
      <c r="E96" s="4">
        <f>E95+D96</f>
        <v/>
      </c>
      <c r="F96" s="4" t="n">
        <v>959157.1619604763</v>
      </c>
      <c r="G96" s="5">
        <f>F96/$D96</f>
        <v/>
      </c>
      <c r="H96" s="4">
        <f>H95+F96</f>
        <v/>
      </c>
      <c r="I96" s="4">
        <f>G96*$E95-H95</f>
        <v/>
      </c>
      <c r="J96" s="4">
        <f>MAX(0,Resumo!$D$3*$D96-F96)</f>
        <v/>
      </c>
      <c r="K96" s="4" t="n">
        <v>2045829.374944754</v>
      </c>
      <c r="L96" s="5">
        <f>K96/$D96</f>
        <v/>
      </c>
      <c r="M96" s="4">
        <f>M95+K96</f>
        <v/>
      </c>
      <c r="N96" s="4">
        <f>L96*$E95-M95</f>
        <v/>
      </c>
      <c r="O96" s="4">
        <f>MAX(0,Resumo!$D$4*$D96-K96)</f>
        <v/>
      </c>
      <c r="P96" s="4" t="n">
        <v>3241111.938492883</v>
      </c>
      <c r="Q96" s="5">
        <f>P96/$D96</f>
        <v/>
      </c>
      <c r="R96" s="4">
        <f>R95+P96</f>
        <v/>
      </c>
      <c r="S96" s="4">
        <f>Q96*$E95-R95</f>
        <v/>
      </c>
      <c r="T96" s="4">
        <f>MAX(0,Resumo!$D$5*$D96-P96)</f>
        <v/>
      </c>
      <c r="U96" s="4" t="n">
        <v>4556837.408917424</v>
      </c>
      <c r="V96" s="5">
        <f>U96/$D96</f>
        <v/>
      </c>
      <c r="W96" s="4">
        <f>W95+U96</f>
        <v/>
      </c>
      <c r="X96" s="4">
        <f>V96*$E95-W95</f>
        <v/>
      </c>
      <c r="Y96" s="4">
        <f>MAX(0,Resumo!$D$6*$D96-U96)</f>
        <v/>
      </c>
      <c r="Z96" s="4" t="n">
        <v>5996000.583588582</v>
      </c>
      <c r="AA96" s="5">
        <f>Z96/$D96</f>
        <v/>
      </c>
      <c r="AB96" s="4">
        <f>AB95+Z96</f>
        <v/>
      </c>
      <c r="AC96" s="4">
        <f>AA96*$E95-AB95</f>
        <v/>
      </c>
      <c r="AD96" s="4">
        <f>MAX(0,Resumo!$D$7*$D96-Z96)</f>
        <v/>
      </c>
    </row>
    <row r="97">
      <c r="A97" t="inlineStr">
        <is>
          <t>Pedregulho</t>
        </is>
      </c>
      <c r="B97" t="inlineStr">
        <is>
          <t>Município</t>
        </is>
      </c>
      <c r="C97" t="inlineStr">
        <is>
          <t>SP</t>
        </is>
      </c>
      <c r="D97" s="4" t="n">
        <v>46395486.23590811</v>
      </c>
      <c r="E97" s="4">
        <f>E96+D97</f>
        <v/>
      </c>
      <c r="F97" s="4" t="n">
        <v>862319.6793738938</v>
      </c>
      <c r="G97" s="5">
        <f>F97/$D97</f>
        <v/>
      </c>
      <c r="H97" s="4">
        <f>H96+F97</f>
        <v/>
      </c>
      <c r="I97" s="4">
        <f>G97*$E96-H96</f>
        <v/>
      </c>
      <c r="J97" s="4">
        <f>MAX(0,Resumo!$D$3*$D97-F97)</f>
        <v/>
      </c>
      <c r="K97" s="4" t="n">
        <v>1839280.360530477</v>
      </c>
      <c r="L97" s="5">
        <f>K97/$D97</f>
        <v/>
      </c>
      <c r="M97" s="4">
        <f>M96+K97</f>
        <v/>
      </c>
      <c r="N97" s="4">
        <f>L97*$E96-M96</f>
        <v/>
      </c>
      <c r="O97" s="4">
        <f>MAX(0,Resumo!$D$4*$D97-K97)</f>
        <v/>
      </c>
      <c r="P97" s="4" t="n">
        <v>2913885.980795344</v>
      </c>
      <c r="Q97" s="5">
        <f>P97/$D97</f>
        <v/>
      </c>
      <c r="R97" s="4">
        <f>R96+P97</f>
        <v/>
      </c>
      <c r="S97" s="4">
        <f>Q97*$E96-R96</f>
        <v/>
      </c>
      <c r="T97" s="4">
        <f>MAX(0,Resumo!$D$5*$D97-P97)</f>
        <v/>
      </c>
      <c r="U97" s="4" t="n">
        <v>4096774.46956139</v>
      </c>
      <c r="V97" s="5">
        <f>U97/$D97</f>
        <v/>
      </c>
      <c r="W97" s="4">
        <f>W96+U97</f>
        <v/>
      </c>
      <c r="X97" s="4">
        <f>V97*$E96-W96</f>
        <v/>
      </c>
      <c r="Y97" s="4">
        <f>MAX(0,Resumo!$D$6*$D97-U97)</f>
        <v/>
      </c>
      <c r="Z97" s="4" t="n">
        <v>5390638.266410447</v>
      </c>
      <c r="AA97" s="5">
        <f>Z97/$D97</f>
        <v/>
      </c>
      <c r="AB97" s="4">
        <f>AB96+Z97</f>
        <v/>
      </c>
      <c r="AC97" s="4">
        <f>AA97*$E96-AB96</f>
        <v/>
      </c>
      <c r="AD97" s="4">
        <f>MAX(0,Resumo!$D$7*$D97-Z97)</f>
        <v/>
      </c>
    </row>
    <row r="98">
      <c r="A98" t="inlineStr">
        <is>
          <t>Cabrália Paulista</t>
        </is>
      </c>
      <c r="B98" t="inlineStr">
        <is>
          <t>Município</t>
        </is>
      </c>
      <c r="C98" t="inlineStr">
        <is>
          <t>SP</t>
        </is>
      </c>
      <c r="D98" s="4" t="n">
        <v>8075531.754406023</v>
      </c>
      <c r="E98" s="4">
        <f>E97+D98</f>
        <v/>
      </c>
      <c r="F98" s="4" t="n">
        <v>150094.1259204544</v>
      </c>
      <c r="G98" s="5">
        <f>F98/$D98</f>
        <v/>
      </c>
      <c r="H98" s="4">
        <f>H97+F98</f>
        <v/>
      </c>
      <c r="I98" s="4">
        <f>G98*$E97-H97</f>
        <v/>
      </c>
      <c r="J98" s="4">
        <f>MAX(0,Resumo!$D$3*$D98-F98)</f>
        <v/>
      </c>
      <c r="K98" s="4" t="n">
        <v>320142.5000956992</v>
      </c>
      <c r="L98" s="5">
        <f>K98/$D98</f>
        <v/>
      </c>
      <c r="M98" s="4">
        <f>M97+K98</f>
        <v/>
      </c>
      <c r="N98" s="4">
        <f>L98*$E97-M97</f>
        <v/>
      </c>
      <c r="O98" s="4">
        <f>MAX(0,Resumo!$D$4*$D98-K98)</f>
        <v/>
      </c>
      <c r="P98" s="4" t="n">
        <v>507186.8122468178</v>
      </c>
      <c r="Q98" s="5">
        <f>P98/$D98</f>
        <v/>
      </c>
      <c r="R98" s="4">
        <f>R97+P98</f>
        <v/>
      </c>
      <c r="S98" s="4">
        <f>Q98*$E97-R97</f>
        <v/>
      </c>
      <c r="T98" s="4">
        <f>MAX(0,Resumo!$D$5*$D98-P98)</f>
        <v/>
      </c>
      <c r="U98" s="4" t="n">
        <v>713078.6850979824</v>
      </c>
      <c r="V98" s="5">
        <f>U98/$D98</f>
        <v/>
      </c>
      <c r="W98" s="4">
        <f>W97+U98</f>
        <v/>
      </c>
      <c r="X98" s="4">
        <f>V98*$E97-W97</f>
        <v/>
      </c>
      <c r="Y98" s="4">
        <f>MAX(0,Resumo!$D$6*$D98-U98)</f>
        <v/>
      </c>
      <c r="Z98" s="4" t="n">
        <v>938286.7608190232</v>
      </c>
      <c r="AA98" s="5">
        <f>Z98/$D98</f>
        <v/>
      </c>
      <c r="AB98" s="4">
        <f>AB97+Z98</f>
        <v/>
      </c>
      <c r="AC98" s="4">
        <f>AA98*$E97-AB97</f>
        <v/>
      </c>
      <c r="AD98" s="4">
        <f>MAX(0,Resumo!$D$7*$D98-Z98)</f>
        <v/>
      </c>
    </row>
    <row r="99">
      <c r="A99" t="inlineStr">
        <is>
          <t>Taubaté</t>
        </is>
      </c>
      <c r="B99" t="inlineStr">
        <is>
          <t>Município</t>
        </is>
      </c>
      <c r="C99" t="inlineStr">
        <is>
          <t>SP</t>
        </is>
      </c>
      <c r="D99" s="4" t="n">
        <v>584262093.4946058</v>
      </c>
      <c r="E99" s="4">
        <f>E98+D99</f>
        <v/>
      </c>
      <c r="F99" s="4" t="n">
        <v>10859261.14818154</v>
      </c>
      <c r="G99" s="5">
        <f>F99/$D99</f>
        <v/>
      </c>
      <c r="H99" s="4">
        <f>H98+F99</f>
        <v/>
      </c>
      <c r="I99" s="4">
        <f>G99*$E98-H98</f>
        <v/>
      </c>
      <c r="J99" s="4">
        <f>MAX(0,Resumo!$D$3*$D99-F99)</f>
        <v/>
      </c>
      <c r="K99" s="4" t="n">
        <v>23162205.66162186</v>
      </c>
      <c r="L99" s="5">
        <f>K99/$D99</f>
        <v/>
      </c>
      <c r="M99" s="4">
        <f>M98+K99</f>
        <v/>
      </c>
      <c r="N99" s="4">
        <f>L99*$E98-M98</f>
        <v/>
      </c>
      <c r="O99" s="4">
        <f>MAX(0,Resumo!$D$4*$D99-K99)</f>
        <v/>
      </c>
      <c r="P99" s="4" t="n">
        <v>36694800.75469993</v>
      </c>
      <c r="Q99" s="5">
        <f>P99/$D99</f>
        <v/>
      </c>
      <c r="R99" s="4">
        <f>R98+P99</f>
        <v/>
      </c>
      <c r="S99" s="4">
        <f>Q99*$E98-R98</f>
        <v/>
      </c>
      <c r="T99" s="4">
        <f>MAX(0,Resumo!$D$5*$D99-P99)</f>
        <v/>
      </c>
      <c r="U99" s="4" t="n">
        <v>51591010.72872593</v>
      </c>
      <c r="V99" s="5">
        <f>U99/$D99</f>
        <v/>
      </c>
      <c r="W99" s="4">
        <f>W98+U99</f>
        <v/>
      </c>
      <c r="X99" s="4">
        <f>V99*$E98-W98</f>
        <v/>
      </c>
      <c r="Y99" s="4">
        <f>MAX(0,Resumo!$D$6*$D99-U99)</f>
        <v/>
      </c>
      <c r="Z99" s="4" t="n">
        <v>67884741.69212365</v>
      </c>
      <c r="AA99" s="5">
        <f>Z99/$D99</f>
        <v/>
      </c>
      <c r="AB99" s="4">
        <f>AB98+Z99</f>
        <v/>
      </c>
      <c r="AC99" s="4">
        <f>AA99*$E98-AB98</f>
        <v/>
      </c>
      <c r="AD99" s="4">
        <f>MAX(0,Resumo!$D$7*$D99-Z99)</f>
        <v/>
      </c>
    </row>
    <row r="100">
      <c r="A100" t="inlineStr">
        <is>
          <t>Guaíra</t>
        </is>
      </c>
      <c r="B100" t="inlineStr">
        <is>
          <t>Município</t>
        </is>
      </c>
      <c r="C100" t="inlineStr">
        <is>
          <t>SP</t>
        </is>
      </c>
      <c r="D100" s="4" t="n">
        <v>148210194.938675</v>
      </c>
      <c r="E100" s="4">
        <f>E99+D100</f>
        <v/>
      </c>
      <c r="F100" s="4" t="n">
        <v>2754676.761648966</v>
      </c>
      <c r="G100" s="5">
        <f>F100/$D100</f>
        <v/>
      </c>
      <c r="H100" s="4">
        <f>H99+F100</f>
        <v/>
      </c>
      <c r="I100" s="4">
        <f>G100*$E99-H99</f>
        <v/>
      </c>
      <c r="J100" s="4">
        <f>MAX(0,Resumo!$D$3*$D100-F100)</f>
        <v/>
      </c>
      <c r="K100" s="4" t="n">
        <v>5875573.744286307</v>
      </c>
      <c r="L100" s="5">
        <f>K100/$D100</f>
        <v/>
      </c>
      <c r="M100" s="4">
        <f>M99+K100</f>
        <v/>
      </c>
      <c r="N100" s="4">
        <f>L100*$E99-M99</f>
        <v/>
      </c>
      <c r="O100" s="4">
        <f>MAX(0,Resumo!$D$4*$D100-K100)</f>
        <v/>
      </c>
      <c r="P100" s="4" t="n">
        <v>9308397.09377813</v>
      </c>
      <c r="Q100" s="5">
        <f>P100/$D100</f>
        <v/>
      </c>
      <c r="R100" s="4">
        <f>R99+P100</f>
        <v/>
      </c>
      <c r="S100" s="4">
        <f>Q100*$E99-R99</f>
        <v/>
      </c>
      <c r="T100" s="4">
        <f>MAX(0,Resumo!$D$5*$D100-P100)</f>
        <v/>
      </c>
      <c r="U100" s="4" t="n">
        <v>13087129.6329587</v>
      </c>
      <c r="V100" s="5">
        <f>U100/$D100</f>
        <v/>
      </c>
      <c r="W100" s="4">
        <f>W99+U100</f>
        <v/>
      </c>
      <c r="X100" s="4">
        <f>V100*$E99-W99</f>
        <v/>
      </c>
      <c r="Y100" s="4">
        <f>MAX(0,Resumo!$D$6*$D100-U100)</f>
        <v/>
      </c>
      <c r="Z100" s="4" t="n">
        <v>17220372.34928734</v>
      </c>
      <c r="AA100" s="5">
        <f>Z100/$D100</f>
        <v/>
      </c>
      <c r="AB100" s="4">
        <f>AB99+Z100</f>
        <v/>
      </c>
      <c r="AC100" s="4">
        <f>AA100*$E99-AB99</f>
        <v/>
      </c>
      <c r="AD100" s="4">
        <f>MAX(0,Resumo!$D$7*$D100-Z100)</f>
        <v/>
      </c>
    </row>
    <row r="101">
      <c r="A101" t="inlineStr">
        <is>
          <t>Ipeúna</t>
        </is>
      </c>
      <c r="B101" t="inlineStr">
        <is>
          <t>Município</t>
        </is>
      </c>
      <c r="C101" t="inlineStr">
        <is>
          <t>SP</t>
        </is>
      </c>
      <c r="D101" s="4" t="n">
        <v>17521432.03132615</v>
      </c>
      <c r="E101" s="4">
        <f>E100+D101</f>
        <v/>
      </c>
      <c r="F101" s="4" t="n">
        <v>325658.3102631838</v>
      </c>
      <c r="G101" s="5">
        <f>F101/$D101</f>
        <v/>
      </c>
      <c r="H101" s="4">
        <f>H100+F101</f>
        <v/>
      </c>
      <c r="I101" s="4">
        <f>G101*$E100-H100</f>
        <v/>
      </c>
      <c r="J101" s="4">
        <f>MAX(0,Resumo!$D$3*$D101-F101)</f>
        <v/>
      </c>
      <c r="K101" s="4" t="n">
        <v>694611.2313539162</v>
      </c>
      <c r="L101" s="5">
        <f>K101/$D101</f>
        <v/>
      </c>
      <c r="M101" s="4">
        <f>M100+K101</f>
        <v/>
      </c>
      <c r="N101" s="4">
        <f>L101*$E100-M100</f>
        <v/>
      </c>
      <c r="O101" s="4">
        <f>MAX(0,Resumo!$D$4*$D101-K101)</f>
        <v/>
      </c>
      <c r="P101" s="4" t="n">
        <v>1100440.13548941</v>
      </c>
      <c r="Q101" s="5">
        <f>P101/$D101</f>
        <v/>
      </c>
      <c r="R101" s="4">
        <f>R100+P101</f>
        <v/>
      </c>
      <c r="S101" s="4">
        <f>Q101*$E100-R100</f>
        <v/>
      </c>
      <c r="T101" s="4">
        <f>MAX(0,Resumo!$D$5*$D101-P101)</f>
        <v/>
      </c>
      <c r="U101" s="4" t="n">
        <v>1547162.477209614</v>
      </c>
      <c r="V101" s="5">
        <f>U101/$D101</f>
        <v/>
      </c>
      <c r="W101" s="4">
        <f>W100+U101</f>
        <v/>
      </c>
      <c r="X101" s="4">
        <f>V101*$E100-W100</f>
        <v/>
      </c>
      <c r="Y101" s="4">
        <f>MAX(0,Resumo!$D$6*$D101-U101)</f>
        <v/>
      </c>
      <c r="Z101" s="4" t="n">
        <v>2035795.066574276</v>
      </c>
      <c r="AA101" s="5">
        <f>Z101/$D101</f>
        <v/>
      </c>
      <c r="AB101" s="4">
        <f>AB100+Z101</f>
        <v/>
      </c>
      <c r="AC101" s="4">
        <f>AA101*$E100-AB100</f>
        <v/>
      </c>
      <c r="AD101" s="4">
        <f>MAX(0,Resumo!$D$7*$D101-Z101)</f>
        <v/>
      </c>
    </row>
    <row r="102">
      <c r="A102" t="inlineStr">
        <is>
          <t>Santos</t>
        </is>
      </c>
      <c r="B102" t="inlineStr">
        <is>
          <t>Município</t>
        </is>
      </c>
      <c r="C102" t="inlineStr">
        <is>
          <t>SP</t>
        </is>
      </c>
      <c r="D102" s="4" t="n">
        <v>2099080960.464613</v>
      </c>
      <c r="E102" s="4">
        <f>E101+D102</f>
        <v/>
      </c>
      <c r="F102" s="4" t="n">
        <v>39014114.68356953</v>
      </c>
      <c r="G102" s="5">
        <f>F102/$D102</f>
        <v/>
      </c>
      <c r="H102" s="4">
        <f>H101+F102</f>
        <v/>
      </c>
      <c r="I102" s="4">
        <f>G102*$E101-H101</f>
        <v/>
      </c>
      <c r="J102" s="4">
        <f>MAX(0,Resumo!$D$3*$D102-F102)</f>
        <v/>
      </c>
      <c r="K102" s="4" t="n">
        <v>83214956.86272</v>
      </c>
      <c r="L102" s="5">
        <f>K102/$D102</f>
        <v/>
      </c>
      <c r="M102" s="4">
        <f>M101+K102</f>
        <v/>
      </c>
      <c r="N102" s="4">
        <f>L102*$E101-M101</f>
        <v/>
      </c>
      <c r="O102" s="4">
        <f>MAX(0,Resumo!$D$4*$D102-K102)</f>
        <v/>
      </c>
      <c r="P102" s="4" t="n">
        <v>131833570.0191104</v>
      </c>
      <c r="Q102" s="5">
        <f>P102/$D102</f>
        <v/>
      </c>
      <c r="R102" s="4">
        <f>R101+P102</f>
        <v/>
      </c>
      <c r="S102" s="4">
        <f>Q102*$E101-R101</f>
        <v/>
      </c>
      <c r="T102" s="4">
        <f>MAX(0,Resumo!$D$5*$D102-P102)</f>
        <v/>
      </c>
      <c r="U102" s="4" t="n">
        <v>185351248.2797996</v>
      </c>
      <c r="V102" s="5">
        <f>U102/$D102</f>
        <v/>
      </c>
      <c r="W102" s="4">
        <f>W101+U102</f>
        <v/>
      </c>
      <c r="X102" s="4">
        <f>V102*$E101-W101</f>
        <v/>
      </c>
      <c r="Y102" s="4">
        <f>MAX(0,Resumo!$D$6*$D102-U102)</f>
        <v/>
      </c>
      <c r="Z102" s="4" t="n">
        <v>243889806.2677597</v>
      </c>
      <c r="AA102" s="5">
        <f>Z102/$D102</f>
        <v/>
      </c>
      <c r="AB102" s="4">
        <f>AB101+Z102</f>
        <v/>
      </c>
      <c r="AC102" s="4">
        <f>AA102*$E101-AB101</f>
        <v/>
      </c>
      <c r="AD102" s="4">
        <f>MAX(0,Resumo!$D$7*$D102-Z102)</f>
        <v/>
      </c>
    </row>
    <row r="103">
      <c r="A103" t="inlineStr">
        <is>
          <t>Birigui</t>
        </is>
      </c>
      <c r="B103" t="inlineStr">
        <is>
          <t>Município</t>
        </is>
      </c>
      <c r="C103" t="inlineStr">
        <is>
          <t>SP</t>
        </is>
      </c>
      <c r="D103" s="4" t="n">
        <v>148235103.4264291</v>
      </c>
      <c r="E103" s="4">
        <f>E102+D103</f>
        <v/>
      </c>
      <c r="F103" s="4" t="n">
        <v>2755139.71787416</v>
      </c>
      <c r="G103" s="5">
        <f>F103/$D103</f>
        <v/>
      </c>
      <c r="H103" s="4">
        <f>H102+F103</f>
        <v/>
      </c>
      <c r="I103" s="4">
        <f>G103*$E102-H102</f>
        <v/>
      </c>
      <c r="J103" s="4">
        <f>MAX(0,Resumo!$D$3*$D103-F103)</f>
        <v/>
      </c>
      <c r="K103" s="4" t="n">
        <v>5876561.204404811</v>
      </c>
      <c r="L103" s="5">
        <f>K103/$D103</f>
        <v/>
      </c>
      <c r="M103" s="4">
        <f>M102+K103</f>
        <v/>
      </c>
      <c r="N103" s="4">
        <f>L103*$E102-M102</f>
        <v/>
      </c>
      <c r="O103" s="4">
        <f>MAX(0,Resumo!$D$4*$D103-K103)</f>
        <v/>
      </c>
      <c r="P103" s="4" t="n">
        <v>9309961.480729491</v>
      </c>
      <c r="Q103" s="5">
        <f>P103/$D103</f>
        <v/>
      </c>
      <c r="R103" s="4">
        <f>R102+P103</f>
        <v/>
      </c>
      <c r="S103" s="4">
        <f>Q103*$E102-R102</f>
        <v/>
      </c>
      <c r="T103" s="4">
        <f>MAX(0,Resumo!$D$5*$D103-P103)</f>
        <v/>
      </c>
      <c r="U103" s="4" t="n">
        <v>13089329.08090041</v>
      </c>
      <c r="V103" s="5">
        <f>U103/$D103</f>
        <v/>
      </c>
      <c r="W103" s="4">
        <f>W102+U103</f>
        <v/>
      </c>
      <c r="X103" s="4">
        <f>V103*$E102-W102</f>
        <v/>
      </c>
      <c r="Y103" s="4">
        <f>MAX(0,Resumo!$D$6*$D103-U103)</f>
        <v/>
      </c>
      <c r="Z103" s="4" t="n">
        <v>17223266.43787524</v>
      </c>
      <c r="AA103" s="5">
        <f>Z103/$D103</f>
        <v/>
      </c>
      <c r="AB103" s="4">
        <f>AB102+Z103</f>
        <v/>
      </c>
      <c r="AC103" s="4">
        <f>AA103*$E102-AB102</f>
        <v/>
      </c>
      <c r="AD103" s="4">
        <f>MAX(0,Resumo!$D$7*$D103-Z103)</f>
        <v/>
      </c>
    </row>
    <row r="104">
      <c r="A104" t="inlineStr">
        <is>
          <t>Santa Lúcia</t>
        </is>
      </c>
      <c r="B104" t="inlineStr">
        <is>
          <t>Município</t>
        </is>
      </c>
      <c r="C104" t="inlineStr">
        <is>
          <t>SP</t>
        </is>
      </c>
      <c r="D104" s="4" t="n">
        <v>9148884.893271485</v>
      </c>
      <c r="E104" s="4">
        <f>E103+D104</f>
        <v/>
      </c>
      <c r="F104" s="4" t="n">
        <v>170043.772096273</v>
      </c>
      <c r="G104" s="5">
        <f>F104/$D104</f>
        <v/>
      </c>
      <c r="H104" s="4">
        <f>H103+F104</f>
        <v/>
      </c>
      <c r="I104" s="4">
        <f>G104*$E103-H103</f>
        <v/>
      </c>
      <c r="J104" s="4">
        <f>MAX(0,Resumo!$D$3*$D104-F104)</f>
        <v/>
      </c>
      <c r="K104" s="4" t="n">
        <v>362693.9961225054</v>
      </c>
      <c r="L104" s="5">
        <f>K104/$D104</f>
        <v/>
      </c>
      <c r="M104" s="4">
        <f>M103+K104</f>
        <v/>
      </c>
      <c r="N104" s="4">
        <f>L104*$E103-M103</f>
        <v/>
      </c>
      <c r="O104" s="4">
        <f>MAX(0,Resumo!$D$4*$D104-K104)</f>
        <v/>
      </c>
      <c r="P104" s="4" t="n">
        <v>574599.1602472166</v>
      </c>
      <c r="Q104" s="5">
        <f>P104/$D104</f>
        <v/>
      </c>
      <c r="R104" s="4">
        <f>R103+P104</f>
        <v/>
      </c>
      <c r="S104" s="4">
        <f>Q104*$E103-R103</f>
        <v/>
      </c>
      <c r="T104" s="4">
        <f>MAX(0,Resumo!$D$5*$D104-P104)</f>
        <v/>
      </c>
      <c r="U104" s="4" t="n">
        <v>807856.9942155685</v>
      </c>
      <c r="V104" s="5">
        <f>U104/$D104</f>
        <v/>
      </c>
      <c r="W104" s="4">
        <f>W103+U104</f>
        <v/>
      </c>
      <c r="X104" s="4">
        <f>V104*$E103-W103</f>
        <v/>
      </c>
      <c r="Y104" s="4">
        <f>MAX(0,Resumo!$D$6*$D104-U104)</f>
        <v/>
      </c>
      <c r="Z104" s="4" t="n">
        <v>1062998.429413667</v>
      </c>
      <c r="AA104" s="5">
        <f>Z104/$D104</f>
        <v/>
      </c>
      <c r="AB104" s="4">
        <f>AB103+Z104</f>
        <v/>
      </c>
      <c r="AC104" s="4">
        <f>AA104*$E103-AB103</f>
        <v/>
      </c>
      <c r="AD104" s="4">
        <f>MAX(0,Resumo!$D$7*$D104-Z104)</f>
        <v/>
      </c>
    </row>
    <row r="105">
      <c r="A105" t="inlineStr">
        <is>
          <t>Turmalina</t>
        </is>
      </c>
      <c r="B105" t="inlineStr">
        <is>
          <t>Município</t>
        </is>
      </c>
      <c r="C105" t="inlineStr">
        <is>
          <t>SP</t>
        </is>
      </c>
      <c r="D105" s="4" t="n">
        <v>6791259.303998739</v>
      </c>
      <c r="E105" s="4">
        <f>E104+D105</f>
        <v/>
      </c>
      <c r="F105" s="4" t="n">
        <v>126224.2735379868</v>
      </c>
      <c r="G105" s="5">
        <f>F105/$D105</f>
        <v/>
      </c>
      <c r="H105" s="4">
        <f>H104+F105</f>
        <v/>
      </c>
      <c r="I105" s="4">
        <f>G105*$E104-H104</f>
        <v/>
      </c>
      <c r="J105" s="4">
        <f>MAX(0,Resumo!$D$3*$D105-F105)</f>
        <v/>
      </c>
      <c r="K105" s="4" t="n">
        <v>269229.4202414725</v>
      </c>
      <c r="L105" s="5">
        <f>K105/$D105</f>
        <v/>
      </c>
      <c r="M105" s="4">
        <f>M104+K105</f>
        <v/>
      </c>
      <c r="N105" s="4">
        <f>L105*$E104-M104</f>
        <v/>
      </c>
      <c r="O105" s="4">
        <f>MAX(0,Resumo!$D$4*$D105-K105)</f>
        <v/>
      </c>
      <c r="P105" s="4" t="n">
        <v>426527.5974746026</v>
      </c>
      <c r="Q105" s="5">
        <f>P105/$D105</f>
        <v/>
      </c>
      <c r="R105" s="4">
        <f>R104+P105</f>
        <v/>
      </c>
      <c r="S105" s="4">
        <f>Q105*$E104-R104</f>
        <v/>
      </c>
      <c r="T105" s="4">
        <f>MAX(0,Resumo!$D$5*$D105-P105)</f>
        <v/>
      </c>
      <c r="U105" s="4" t="n">
        <v>599675.9596682503</v>
      </c>
      <c r="V105" s="5">
        <f>U105/$D105</f>
        <v/>
      </c>
      <c r="W105" s="4">
        <f>W104+U105</f>
        <v/>
      </c>
      <c r="X105" s="4">
        <f>V105*$E104-W104</f>
        <v/>
      </c>
      <c r="Y105" s="4">
        <f>MAX(0,Resumo!$D$6*$D105-U105)</f>
        <v/>
      </c>
      <c r="Z105" s="4" t="n">
        <v>789068.6196304506</v>
      </c>
      <c r="AA105" s="5">
        <f>Z105/$D105</f>
        <v/>
      </c>
      <c r="AB105" s="4">
        <f>AB104+Z105</f>
        <v/>
      </c>
      <c r="AC105" s="4">
        <f>AA105*$E104-AB104</f>
        <v/>
      </c>
      <c r="AD105" s="4">
        <f>MAX(0,Resumo!$D$7*$D105-Z105)</f>
        <v/>
      </c>
    </row>
    <row r="106">
      <c r="A106" t="inlineStr">
        <is>
          <t>Leme</t>
        </is>
      </c>
      <c r="B106" t="inlineStr">
        <is>
          <t>Município</t>
        </is>
      </c>
      <c r="C106" t="inlineStr">
        <is>
          <t>SP</t>
        </is>
      </c>
      <c r="D106" s="4" t="n">
        <v>146460382.2227268</v>
      </c>
      <c r="E106" s="4">
        <f>E105+D106</f>
        <v/>
      </c>
      <c r="F106" s="4" t="n">
        <v>2722154.245719108</v>
      </c>
      <c r="G106" s="5">
        <f>F106/$D106</f>
        <v/>
      </c>
      <c r="H106" s="4">
        <f>H105+F106</f>
        <v/>
      </c>
      <c r="I106" s="4">
        <f>G106*$E105-H105</f>
        <v/>
      </c>
      <c r="J106" s="4">
        <f>MAX(0,Resumo!$D$3*$D106-F106)</f>
        <v/>
      </c>
      <c r="K106" s="4" t="n">
        <v>5806205.009864913</v>
      </c>
      <c r="L106" s="5">
        <f>K106/$D106</f>
        <v/>
      </c>
      <c r="M106" s="4">
        <f>M105+K106</f>
        <v/>
      </c>
      <c r="N106" s="4">
        <f>L106*$E105-M105</f>
        <v/>
      </c>
      <c r="O106" s="4">
        <f>MAX(0,Resumo!$D$4*$D106-K106)</f>
        <v/>
      </c>
      <c r="P106" s="4" t="n">
        <v>9198499.447354224</v>
      </c>
      <c r="Q106" s="5">
        <f>P106/$D106</f>
        <v/>
      </c>
      <c r="R106" s="4">
        <f>R105+P106</f>
        <v/>
      </c>
      <c r="S106" s="4">
        <f>Q106*$E105-R105</f>
        <v/>
      </c>
      <c r="T106" s="4">
        <f>MAX(0,Resumo!$D$5*$D106-P106)</f>
        <v/>
      </c>
      <c r="U106" s="4" t="n">
        <v>12932619.16992011</v>
      </c>
      <c r="V106" s="5">
        <f>U106/$D106</f>
        <v/>
      </c>
      <c r="W106" s="4">
        <f>W105+U106</f>
        <v/>
      </c>
      <c r="X106" s="4">
        <f>V106*$E105-W105</f>
        <v/>
      </c>
      <c r="Y106" s="4">
        <f>MAX(0,Resumo!$D$6*$D106-U106)</f>
        <v/>
      </c>
      <c r="Z106" s="4" t="n">
        <v>17017063.6192596</v>
      </c>
      <c r="AA106" s="5">
        <f>Z106/$D106</f>
        <v/>
      </c>
      <c r="AB106" s="4">
        <f>AB105+Z106</f>
        <v/>
      </c>
      <c r="AC106" s="4">
        <f>AA106*$E105-AB105</f>
        <v/>
      </c>
      <c r="AD106" s="4">
        <f>MAX(0,Resumo!$D$7*$D106-Z106)</f>
        <v/>
      </c>
    </row>
    <row r="107">
      <c r="A107" t="inlineStr">
        <is>
          <t>Queluz</t>
        </is>
      </c>
      <c r="B107" t="inlineStr">
        <is>
          <t>Município</t>
        </is>
      </c>
      <c r="C107" t="inlineStr">
        <is>
          <t>SP</t>
        </is>
      </c>
      <c r="D107" s="4" t="n">
        <v>22789703.46389128</v>
      </c>
      <c r="E107" s="4">
        <f>E106+D107</f>
        <v/>
      </c>
      <c r="F107" s="4" t="n">
        <v>423575.8988295511</v>
      </c>
      <c r="G107" s="5">
        <f>F107/$D107</f>
        <v/>
      </c>
      <c r="H107" s="4">
        <f>H106+F107</f>
        <v/>
      </c>
      <c r="I107" s="4">
        <f>G107*$E106-H106</f>
        <v/>
      </c>
      <c r="J107" s="4">
        <f>MAX(0,Resumo!$D$3*$D107-F107)</f>
        <v/>
      </c>
      <c r="K107" s="4" t="n">
        <v>903464.0523070305</v>
      </c>
      <c r="L107" s="5">
        <f>K107/$D107</f>
        <v/>
      </c>
      <c r="M107" s="4">
        <f>M106+K107</f>
        <v/>
      </c>
      <c r="N107" s="4">
        <f>L107*$E106-M106</f>
        <v/>
      </c>
      <c r="O107" s="4">
        <f>MAX(0,Resumo!$D$4*$D107-K107)</f>
        <v/>
      </c>
      <c r="P107" s="4" t="n">
        <v>1431315.906298662</v>
      </c>
      <c r="Q107" s="5">
        <f>P107/$D107</f>
        <v/>
      </c>
      <c r="R107" s="4">
        <f>R106+P107</f>
        <v/>
      </c>
      <c r="S107" s="4">
        <f>Q107*$E106-R106</f>
        <v/>
      </c>
      <c r="T107" s="4">
        <f>MAX(0,Resumo!$D$5*$D107-P107)</f>
        <v/>
      </c>
      <c r="U107" s="4" t="n">
        <v>2012356.866894621</v>
      </c>
      <c r="V107" s="5">
        <f>U107/$D107</f>
        <v/>
      </c>
      <c r="W107" s="4">
        <f>W106+U107</f>
        <v/>
      </c>
      <c r="X107" s="4">
        <f>V107*$E106-W106</f>
        <v/>
      </c>
      <c r="Y107" s="4">
        <f>MAX(0,Resumo!$D$6*$D107-U107)</f>
        <v/>
      </c>
      <c r="Z107" s="4" t="n">
        <v>2647909.474381532</v>
      </c>
      <c r="AA107" s="5">
        <f>Z107/$D107</f>
        <v/>
      </c>
      <c r="AB107" s="4">
        <f>AB106+Z107</f>
        <v/>
      </c>
      <c r="AC107" s="4">
        <f>AA107*$E106-AB106</f>
        <v/>
      </c>
      <c r="AD107" s="4">
        <f>MAX(0,Resumo!$D$7*$D107-Z107)</f>
        <v/>
      </c>
    </row>
    <row r="108">
      <c r="A108" t="inlineStr">
        <is>
          <t>Mirandópolis</t>
        </is>
      </c>
      <c r="B108" t="inlineStr">
        <is>
          <t>Município</t>
        </is>
      </c>
      <c r="C108" t="inlineStr">
        <is>
          <t>SP</t>
        </is>
      </c>
      <c r="D108" s="4" t="n">
        <v>42564618.00959103</v>
      </c>
      <c r="E108" s="4">
        <f>E107+D108</f>
        <v/>
      </c>
      <c r="F108" s="4" t="n">
        <v>791118.0748935712</v>
      </c>
      <c r="G108" s="5">
        <f>F108/$D108</f>
        <v/>
      </c>
      <c r="H108" s="4">
        <f>H107+F108</f>
        <v/>
      </c>
      <c r="I108" s="4">
        <f>G108*$E107-H107</f>
        <v/>
      </c>
      <c r="J108" s="4">
        <f>MAX(0,Resumo!$D$3*$D108-F108)</f>
        <v/>
      </c>
      <c r="K108" s="4" t="n">
        <v>1687411.261527654</v>
      </c>
      <c r="L108" s="5">
        <f>K108/$D108</f>
        <v/>
      </c>
      <c r="M108" s="4">
        <f>M107+K108</f>
        <v/>
      </c>
      <c r="N108" s="4">
        <f>L108*$E107-M107</f>
        <v/>
      </c>
      <c r="O108" s="4">
        <f>MAX(0,Resumo!$D$4*$D108-K108)</f>
        <v/>
      </c>
      <c r="P108" s="4" t="n">
        <v>2673286.859532117</v>
      </c>
      <c r="Q108" s="5">
        <f>P108/$D108</f>
        <v/>
      </c>
      <c r="R108" s="4">
        <f>R107+P108</f>
        <v/>
      </c>
      <c r="S108" s="4">
        <f>Q108*$E107-R107</f>
        <v/>
      </c>
      <c r="T108" s="4">
        <f>MAX(0,Resumo!$D$5*$D108-P108)</f>
        <v/>
      </c>
      <c r="U108" s="4" t="n">
        <v>3758504.426091448</v>
      </c>
      <c r="V108" s="5">
        <f>U108/$D108</f>
        <v/>
      </c>
      <c r="W108" s="4">
        <f>W107+U108</f>
        <v/>
      </c>
      <c r="X108" s="4">
        <f>V108*$E107-W107</f>
        <v/>
      </c>
      <c r="Y108" s="4">
        <f>MAX(0,Resumo!$D$6*$D108-U108)</f>
        <v/>
      </c>
      <c r="Z108" s="4" t="n">
        <v>4945534.086461624</v>
      </c>
      <c r="AA108" s="5">
        <f>Z108/$D108</f>
        <v/>
      </c>
      <c r="AB108" s="4">
        <f>AB107+Z108</f>
        <v/>
      </c>
      <c r="AC108" s="4">
        <f>AA108*$E107-AB107</f>
        <v/>
      </c>
      <c r="AD108" s="4">
        <f>MAX(0,Resumo!$D$7*$D108-Z108)</f>
        <v/>
      </c>
    </row>
    <row r="109">
      <c r="A109" t="inlineStr">
        <is>
          <t>Olímpia</t>
        </is>
      </c>
      <c r="B109" t="inlineStr">
        <is>
          <t>Município</t>
        </is>
      </c>
      <c r="C109" t="inlineStr">
        <is>
          <t>SP</t>
        </is>
      </c>
      <c r="D109" s="4" t="n">
        <v>127630428.7468029</v>
      </c>
      <c r="E109" s="4">
        <f>E108+D109</f>
        <v/>
      </c>
      <c r="F109" s="4" t="n">
        <v>2372175.384382875</v>
      </c>
      <c r="G109" s="5">
        <f>F109/$D109</f>
        <v/>
      </c>
      <c r="H109" s="4">
        <f>H108+F109</f>
        <v/>
      </c>
      <c r="I109" s="4">
        <f>G109*$E108-H108</f>
        <v/>
      </c>
      <c r="J109" s="4">
        <f>MAX(0,Resumo!$D$3*$D109-F109)</f>
        <v/>
      </c>
      <c r="K109" s="4" t="n">
        <v>5059719.383184177</v>
      </c>
      <c r="L109" s="5">
        <f>K109/$D109</f>
        <v/>
      </c>
      <c r="M109" s="4">
        <f>M108+K109</f>
        <v/>
      </c>
      <c r="N109" s="4">
        <f>L109*$E108-M108</f>
        <v/>
      </c>
      <c r="O109" s="4">
        <f>MAX(0,Resumo!$D$4*$D109-K109)</f>
        <v/>
      </c>
      <c r="P109" s="4" t="n">
        <v>8015877.129882802</v>
      </c>
      <c r="Q109" s="5">
        <f>P109/$D109</f>
        <v/>
      </c>
      <c r="R109" s="4">
        <f>R108+P109</f>
        <v/>
      </c>
      <c r="S109" s="4">
        <f>Q109*$E108-R108</f>
        <v/>
      </c>
      <c r="T109" s="4">
        <f>MAX(0,Resumo!$D$5*$D109-P109)</f>
        <v/>
      </c>
      <c r="U109" s="4" t="n">
        <v>11269912.7533746</v>
      </c>
      <c r="V109" s="5">
        <f>U109/$D109</f>
        <v/>
      </c>
      <c r="W109" s="4">
        <f>W108+U109</f>
        <v/>
      </c>
      <c r="X109" s="4">
        <f>V109*$E108-W108</f>
        <v/>
      </c>
      <c r="Y109" s="4">
        <f>MAX(0,Resumo!$D$6*$D109-U109)</f>
        <v/>
      </c>
      <c r="Z109" s="4" t="n">
        <v>14829232.94870866</v>
      </c>
      <c r="AA109" s="5">
        <f>Z109/$D109</f>
        <v/>
      </c>
      <c r="AB109" s="4">
        <f>AB108+Z109</f>
        <v/>
      </c>
      <c r="AC109" s="4">
        <f>AA109*$E108-AB108</f>
        <v/>
      </c>
      <c r="AD109" s="4">
        <f>MAX(0,Resumo!$D$7*$D109-Z109)</f>
        <v/>
      </c>
    </row>
    <row r="110">
      <c r="A110" t="inlineStr">
        <is>
          <t>Itariri</t>
        </is>
      </c>
      <c r="B110" t="inlineStr">
        <is>
          <t>Município</t>
        </is>
      </c>
      <c r="C110" t="inlineStr">
        <is>
          <t>SP</t>
        </is>
      </c>
      <c r="D110" s="4" t="n">
        <v>13346667.40979018</v>
      </c>
      <c r="E110" s="4">
        <f>E109+D110</f>
        <v/>
      </c>
      <c r="F110" s="4" t="n">
        <v>248064.9497453207</v>
      </c>
      <c r="G110" s="5">
        <f>F110/$D110</f>
        <v/>
      </c>
      <c r="H110" s="4">
        <f>H109+F110</f>
        <v/>
      </c>
      <c r="I110" s="4">
        <f>G110*$E109-H109</f>
        <v/>
      </c>
      <c r="J110" s="4">
        <f>MAX(0,Resumo!$D$3*$D110-F110)</f>
        <v/>
      </c>
      <c r="K110" s="4" t="n">
        <v>529108.8689218208</v>
      </c>
      <c r="L110" s="5">
        <f>K110/$D110</f>
        <v/>
      </c>
      <c r="M110" s="4">
        <f>M109+K110</f>
        <v/>
      </c>
      <c r="N110" s="4">
        <f>L110*$E109-M109</f>
        <v/>
      </c>
      <c r="O110" s="4">
        <f>MAX(0,Resumo!$D$4*$D110-K110)</f>
        <v/>
      </c>
      <c r="P110" s="4" t="n">
        <v>838242.4716485894</v>
      </c>
      <c r="Q110" s="5">
        <f>P110/$D110</f>
        <v/>
      </c>
      <c r="R110" s="4">
        <f>R109+P110</f>
        <v/>
      </c>
      <c r="S110" s="4">
        <f>Q110*$E109-R109</f>
        <v/>
      </c>
      <c r="T110" s="4">
        <f>MAX(0,Resumo!$D$5*$D110-P110)</f>
        <v/>
      </c>
      <c r="U110" s="4" t="n">
        <v>1178525.988932018</v>
      </c>
      <c r="V110" s="5">
        <f>U110/$D110</f>
        <v/>
      </c>
      <c r="W110" s="4">
        <f>W109+U110</f>
        <v/>
      </c>
      <c r="X110" s="4">
        <f>V110*$E109-W109</f>
        <v/>
      </c>
      <c r="Y110" s="4">
        <f>MAX(0,Resumo!$D$6*$D110-U110)</f>
        <v/>
      </c>
      <c r="Z110" s="4" t="n">
        <v>1550733.959386424</v>
      </c>
      <c r="AA110" s="5">
        <f>Z110/$D110</f>
        <v/>
      </c>
      <c r="AB110" s="4">
        <f>AB109+Z110</f>
        <v/>
      </c>
      <c r="AC110" s="4">
        <f>AA110*$E109-AB109</f>
        <v/>
      </c>
      <c r="AD110" s="4">
        <f>MAX(0,Resumo!$D$7*$D110-Z110)</f>
        <v/>
      </c>
    </row>
    <row r="111">
      <c r="A111" t="inlineStr">
        <is>
          <t>São José do Rio Preto</t>
        </is>
      </c>
      <c r="B111" t="inlineStr">
        <is>
          <t>Município</t>
        </is>
      </c>
      <c r="C111" t="inlineStr">
        <is>
          <t>SP</t>
        </is>
      </c>
      <c r="D111" s="4" t="n">
        <v>835814645.3872635</v>
      </c>
      <c r="E111" s="4">
        <f>E110+D111</f>
        <v/>
      </c>
      <c r="F111" s="4" t="n">
        <v>15534688.29621897</v>
      </c>
      <c r="G111" s="5">
        <f>F111/$D111</f>
        <v/>
      </c>
      <c r="H111" s="4">
        <f>H110+F111</f>
        <v/>
      </c>
      <c r="I111" s="4">
        <f>G111*$E110-H110</f>
        <v/>
      </c>
      <c r="J111" s="4">
        <f>MAX(0,Resumo!$D$3*$D111-F111)</f>
        <v/>
      </c>
      <c r="K111" s="4" t="n">
        <v>33134634.14280885</v>
      </c>
      <c r="L111" s="5">
        <f>K111/$D111</f>
        <v/>
      </c>
      <c r="M111" s="4">
        <f>M110+K111</f>
        <v/>
      </c>
      <c r="N111" s="4">
        <f>L111*$E110-M110</f>
        <v/>
      </c>
      <c r="O111" s="4">
        <f>MAX(0,Resumo!$D$4*$D111-K111)</f>
        <v/>
      </c>
      <c r="P111" s="4" t="n">
        <v>52493653.48503303</v>
      </c>
      <c r="Q111" s="5">
        <f>P111/$D111</f>
        <v/>
      </c>
      <c r="R111" s="4">
        <f>R110+P111</f>
        <v/>
      </c>
      <c r="S111" s="4">
        <f>Q111*$E110-R110</f>
        <v/>
      </c>
      <c r="T111" s="4">
        <f>MAX(0,Resumo!$D$5*$D111-P111)</f>
        <v/>
      </c>
      <c r="U111" s="4" t="n">
        <v>73803388.61192726</v>
      </c>
      <c r="V111" s="5">
        <f>U111/$D111</f>
        <v/>
      </c>
      <c r="W111" s="4">
        <f>W110+U111</f>
        <v/>
      </c>
      <c r="X111" s="4">
        <f>V111*$E110-W110</f>
        <v/>
      </c>
      <c r="Y111" s="4">
        <f>MAX(0,Resumo!$D$6*$D111-U111)</f>
        <v/>
      </c>
      <c r="Z111" s="4" t="n">
        <v>97112343.82028612</v>
      </c>
      <c r="AA111" s="5">
        <f>Z111/$D111</f>
        <v/>
      </c>
      <c r="AB111" s="4">
        <f>AB110+Z111</f>
        <v/>
      </c>
      <c r="AC111" s="4">
        <f>AA111*$E110-AB110</f>
        <v/>
      </c>
      <c r="AD111" s="4">
        <f>MAX(0,Resumo!$D$7*$D111-Z111)</f>
        <v/>
      </c>
    </row>
    <row r="112">
      <c r="A112" t="inlineStr">
        <is>
          <t>Caraguatatuba</t>
        </is>
      </c>
      <c r="B112" t="inlineStr">
        <is>
          <t>Município</t>
        </is>
      </c>
      <c r="C112" t="inlineStr">
        <is>
          <t>SP</t>
        </is>
      </c>
      <c r="D112" s="4" t="n">
        <v>410408546.3642049</v>
      </c>
      <c r="E112" s="4">
        <f>E111+D112</f>
        <v/>
      </c>
      <c r="F112" s="4" t="n">
        <v>7627969.762264957</v>
      </c>
      <c r="G112" s="5">
        <f>F112/$D112</f>
        <v/>
      </c>
      <c r="H112" s="4">
        <f>H111+F112</f>
        <v/>
      </c>
      <c r="I112" s="4">
        <f>G112*$E111-H111</f>
        <v/>
      </c>
      <c r="J112" s="4">
        <f>MAX(0,Resumo!$D$3*$D112-F112)</f>
        <v/>
      </c>
      <c r="K112" s="4" t="n">
        <v>16270039.18621112</v>
      </c>
      <c r="L112" s="5">
        <f>K112/$D112</f>
        <v/>
      </c>
      <c r="M112" s="4">
        <f>M111+K112</f>
        <v/>
      </c>
      <c r="N112" s="4">
        <f>L112*$E111-M111</f>
        <v/>
      </c>
      <c r="O112" s="4">
        <f>MAX(0,Resumo!$D$4*$D112-K112)</f>
        <v/>
      </c>
      <c r="P112" s="4" t="n">
        <v>25775863.27188205</v>
      </c>
      <c r="Q112" s="5">
        <f>P112/$D112</f>
        <v/>
      </c>
      <c r="R112" s="4">
        <f>R111+P112</f>
        <v/>
      </c>
      <c r="S112" s="4">
        <f>Q112*$E111-R111</f>
        <v/>
      </c>
      <c r="T112" s="4">
        <f>MAX(0,Resumo!$D$5*$D112-P112)</f>
        <v/>
      </c>
      <c r="U112" s="4" t="n">
        <v>36239543.78418355</v>
      </c>
      <c r="V112" s="5">
        <f>U112/$D112</f>
        <v/>
      </c>
      <c r="W112" s="4">
        <f>W111+U112</f>
        <v/>
      </c>
      <c r="X112" s="4">
        <f>V112*$E111-W111</f>
        <v/>
      </c>
      <c r="Y112" s="4">
        <f>MAX(0,Resumo!$D$6*$D112-U112)</f>
        <v/>
      </c>
      <c r="Z112" s="4" t="n">
        <v>47684897.69982181</v>
      </c>
      <c r="AA112" s="5">
        <f>Z112/$D112</f>
        <v/>
      </c>
      <c r="AB112" s="4">
        <f>AB111+Z112</f>
        <v/>
      </c>
      <c r="AC112" s="4">
        <f>AA112*$E111-AB111</f>
        <v/>
      </c>
      <c r="AD112" s="4">
        <f>MAX(0,Resumo!$D$7*$D112-Z112)</f>
        <v/>
      </c>
    </row>
    <row r="113">
      <c r="A113" t="inlineStr">
        <is>
          <t>Araçariguama</t>
        </is>
      </c>
      <c r="B113" t="inlineStr">
        <is>
          <t>Município</t>
        </is>
      </c>
      <c r="C113" t="inlineStr">
        <is>
          <t>SP</t>
        </is>
      </c>
      <c r="D113" s="4" t="n">
        <v>105837350.3776816</v>
      </c>
      <c r="E113" s="4">
        <f>E112+D113</f>
        <v/>
      </c>
      <c r="F113" s="4" t="n">
        <v>1967123.04251764</v>
      </c>
      <c r="G113" s="5">
        <f>F113/$D113</f>
        <v/>
      </c>
      <c r="H113" s="4">
        <f>H112+F113</f>
        <v/>
      </c>
      <c r="I113" s="4">
        <f>G113*$E112-H112</f>
        <v/>
      </c>
      <c r="J113" s="4">
        <f>MAX(0,Resumo!$D$3*$D113-F113)</f>
        <v/>
      </c>
      <c r="K113" s="4" t="n">
        <v>4195765.057196246</v>
      </c>
      <c r="L113" s="5">
        <f>K113/$D113</f>
        <v/>
      </c>
      <c r="M113" s="4">
        <f>M112+K113</f>
        <v/>
      </c>
      <c r="N113" s="4">
        <f>L113*$E112-M112</f>
        <v/>
      </c>
      <c r="O113" s="4">
        <f>MAX(0,Resumo!$D$4*$D113-K113)</f>
        <v/>
      </c>
      <c r="P113" s="4" t="n">
        <v>6647154.637887264</v>
      </c>
      <c r="Q113" s="5">
        <f>P113/$D113</f>
        <v/>
      </c>
      <c r="R113" s="4">
        <f>R112+P113</f>
        <v/>
      </c>
      <c r="S113" s="4">
        <f>Q113*$E112-R112</f>
        <v/>
      </c>
      <c r="T113" s="4">
        <f>MAX(0,Resumo!$D$5*$D113-P113)</f>
        <v/>
      </c>
      <c r="U113" s="4" t="n">
        <v>9345559.021595687</v>
      </c>
      <c r="V113" s="5">
        <f>U113/$D113</f>
        <v/>
      </c>
      <c r="W113" s="4">
        <f>W112+U113</f>
        <v/>
      </c>
      <c r="X113" s="4">
        <f>V113*$E112-W112</f>
        <v/>
      </c>
      <c r="Y113" s="4">
        <f>MAX(0,Resumo!$D$6*$D113-U113)</f>
        <v/>
      </c>
      <c r="Z113" s="4" t="n">
        <v>12297120.19959076</v>
      </c>
      <c r="AA113" s="5">
        <f>Z113/$D113</f>
        <v/>
      </c>
      <c r="AB113" s="4">
        <f>AB112+Z113</f>
        <v/>
      </c>
      <c r="AC113" s="4">
        <f>AA113*$E112-AB112</f>
        <v/>
      </c>
      <c r="AD113" s="4">
        <f>MAX(0,Resumo!$D$7*$D113-Z113)</f>
        <v/>
      </c>
    </row>
    <row r="114">
      <c r="A114" t="inlineStr">
        <is>
          <t>Piedade</t>
        </is>
      </c>
      <c r="B114" t="inlineStr">
        <is>
          <t>Município</t>
        </is>
      </c>
      <c r="C114" t="inlineStr">
        <is>
          <t>SP</t>
        </is>
      </c>
      <c r="D114" s="4" t="n">
        <v>57016777.27181846</v>
      </c>
      <c r="E114" s="4">
        <f>E113+D114</f>
        <v/>
      </c>
      <c r="F114" s="4" t="n">
        <v>1059730.010069693</v>
      </c>
      <c r="G114" s="5">
        <f>F114/$D114</f>
        <v/>
      </c>
      <c r="H114" s="4">
        <f>H113+F114</f>
        <v/>
      </c>
      <c r="I114" s="4">
        <f>G114*$E113-H113</f>
        <v/>
      </c>
      <c r="J114" s="4">
        <f>MAX(0,Resumo!$D$3*$D114-F114)</f>
        <v/>
      </c>
      <c r="K114" s="4" t="n">
        <v>2260345.718192547</v>
      </c>
      <c r="L114" s="5">
        <f>K114/$D114</f>
        <v/>
      </c>
      <c r="M114" s="4">
        <f>M113+K114</f>
        <v/>
      </c>
      <c r="N114" s="4">
        <f>L114*$E113-M113</f>
        <v/>
      </c>
      <c r="O114" s="4">
        <f>MAX(0,Resumo!$D$4*$D114-K114)</f>
        <v/>
      </c>
      <c r="P114" s="4" t="n">
        <v>3580960.163187102</v>
      </c>
      <c r="Q114" s="5">
        <f>P114/$D114</f>
        <v/>
      </c>
      <c r="R114" s="4">
        <f>R113+P114</f>
        <v/>
      </c>
      <c r="S114" s="4">
        <f>Q114*$E113-R113</f>
        <v/>
      </c>
      <c r="T114" s="4">
        <f>MAX(0,Resumo!$D$5*$D114-P114)</f>
        <v/>
      </c>
      <c r="U114" s="4" t="n">
        <v>5034646.609287378</v>
      </c>
      <c r="V114" s="5">
        <f>U114/$D114</f>
        <v/>
      </c>
      <c r="W114" s="4">
        <f>W113+U114</f>
        <v/>
      </c>
      <c r="X114" s="4">
        <f>V114*$E113-W113</f>
        <v/>
      </c>
      <c r="Y114" s="4">
        <f>MAX(0,Resumo!$D$6*$D114-U114)</f>
        <v/>
      </c>
      <c r="Z114" s="4" t="n">
        <v>6624713.874665356</v>
      </c>
      <c r="AA114" s="5">
        <f>Z114/$D114</f>
        <v/>
      </c>
      <c r="AB114" s="4">
        <f>AB113+Z114</f>
        <v/>
      </c>
      <c r="AC114" s="4">
        <f>AA114*$E113-AB113</f>
        <v/>
      </c>
      <c r="AD114" s="4">
        <f>MAX(0,Resumo!$D$7*$D114-Z114)</f>
        <v/>
      </c>
    </row>
    <row r="115">
      <c r="A115" t="inlineStr">
        <is>
          <t>Guareí</t>
        </is>
      </c>
      <c r="B115" t="inlineStr">
        <is>
          <t>Município</t>
        </is>
      </c>
      <c r="C115" t="inlineStr">
        <is>
          <t>SP</t>
        </is>
      </c>
      <c r="D115" s="4" t="n">
        <v>21263422.26936369</v>
      </c>
      <c r="E115" s="4">
        <f>E114+D115</f>
        <v/>
      </c>
      <c r="F115" s="4" t="n">
        <v>395208.0032198959</v>
      </c>
      <c r="G115" s="5">
        <f>F115/$D115</f>
        <v/>
      </c>
      <c r="H115" s="4">
        <f>H114+F115</f>
        <v/>
      </c>
      <c r="I115" s="4">
        <f>G115*$E114-H114</f>
        <v/>
      </c>
      <c r="J115" s="4">
        <f>MAX(0,Resumo!$D$3*$D115-F115)</f>
        <v/>
      </c>
      <c r="K115" s="4" t="n">
        <v>842956.8941005736</v>
      </c>
      <c r="L115" s="5">
        <f>K115/$D115</f>
        <v/>
      </c>
      <c r="M115" s="4">
        <f>M114+K115</f>
        <v/>
      </c>
      <c r="N115" s="4">
        <f>L115*$E114-M114</f>
        <v/>
      </c>
      <c r="O115" s="4">
        <f>MAX(0,Resumo!$D$4*$D115-K115)</f>
        <v/>
      </c>
      <c r="P115" s="4" t="n">
        <v>1335457.241236468</v>
      </c>
      <c r="Q115" s="5">
        <f>P115/$D115</f>
        <v/>
      </c>
      <c r="R115" s="4">
        <f>R114+P115</f>
        <v/>
      </c>
      <c r="S115" s="4">
        <f>Q115*$E114-R114</f>
        <v/>
      </c>
      <c r="T115" s="4">
        <f>MAX(0,Resumo!$D$5*$D115-P115)</f>
        <v/>
      </c>
      <c r="U115" s="4" t="n">
        <v>1877584.492717565</v>
      </c>
      <c r="V115" s="5">
        <f>U115/$D115</f>
        <v/>
      </c>
      <c r="W115" s="4">
        <f>W114+U115</f>
        <v/>
      </c>
      <c r="X115" s="4">
        <f>V115*$E114-W114</f>
        <v/>
      </c>
      <c r="Y115" s="4">
        <f>MAX(0,Resumo!$D$6*$D115-U115)</f>
        <v/>
      </c>
      <c r="Z115" s="4" t="n">
        <v>2470572.615130012</v>
      </c>
      <c r="AA115" s="5">
        <f>Z115/$D115</f>
        <v/>
      </c>
      <c r="AB115" s="4">
        <f>AB114+Z115</f>
        <v/>
      </c>
      <c r="AC115" s="4">
        <f>AA115*$E114-AB114</f>
        <v/>
      </c>
      <c r="AD115" s="4">
        <f>MAX(0,Resumo!$D$7*$D115-Z115)</f>
        <v/>
      </c>
    </row>
    <row r="116">
      <c r="A116" t="inlineStr">
        <is>
          <t>Severínia</t>
        </is>
      </c>
      <c r="B116" t="inlineStr">
        <is>
          <t>Município</t>
        </is>
      </c>
      <c r="C116" t="inlineStr">
        <is>
          <t>SP</t>
        </is>
      </c>
      <c r="D116" s="4" t="n">
        <v>20766856.20789887</v>
      </c>
      <c r="E116" s="4">
        <f>E115+D116</f>
        <v/>
      </c>
      <c r="F116" s="4" t="n">
        <v>385978.6854208965</v>
      </c>
      <c r="G116" s="5">
        <f>F116/$D116</f>
        <v/>
      </c>
      <c r="H116" s="4">
        <f>H115+F116</f>
        <v/>
      </c>
      <c r="I116" s="4">
        <f>G116*$E115-H115</f>
        <v/>
      </c>
      <c r="J116" s="4">
        <f>MAX(0,Resumo!$D$3*$D116-F116)</f>
        <v/>
      </c>
      <c r="K116" s="4" t="n">
        <v>823271.2677895525</v>
      </c>
      <c r="L116" s="5">
        <f>K116/$D116</f>
        <v/>
      </c>
      <c r="M116" s="4">
        <f>M115+K116</f>
        <v/>
      </c>
      <c r="N116" s="4">
        <f>L116*$E115-M115</f>
        <v/>
      </c>
      <c r="O116" s="4">
        <f>MAX(0,Resumo!$D$4*$D116-K116)</f>
        <v/>
      </c>
      <c r="P116" s="4" t="n">
        <v>1304270.222790669</v>
      </c>
      <c r="Q116" s="5">
        <f>P116/$D116</f>
        <v/>
      </c>
      <c r="R116" s="4">
        <f>R115+P116</f>
        <v/>
      </c>
      <c r="S116" s="4">
        <f>Q116*$E115-R115</f>
        <v/>
      </c>
      <c r="T116" s="4">
        <f>MAX(0,Resumo!$D$5*$D116-P116)</f>
        <v/>
      </c>
      <c r="U116" s="4" t="n">
        <v>1833737.141862876</v>
      </c>
      <c r="V116" s="5">
        <f>U116/$D116</f>
        <v/>
      </c>
      <c r="W116" s="4">
        <f>W115+U116</f>
        <v/>
      </c>
      <c r="X116" s="4">
        <f>V116*$E115-W115</f>
        <v/>
      </c>
      <c r="Y116" s="4">
        <f>MAX(0,Resumo!$D$6*$D116-U116)</f>
        <v/>
      </c>
      <c r="Z116" s="4" t="n">
        <v>2412877.174691643</v>
      </c>
      <c r="AA116" s="5">
        <f>Z116/$D116</f>
        <v/>
      </c>
      <c r="AB116" s="4">
        <f>AB115+Z116</f>
        <v/>
      </c>
      <c r="AC116" s="4">
        <f>AA116*$E115-AB115</f>
        <v/>
      </c>
      <c r="AD116" s="4">
        <f>MAX(0,Resumo!$D$7*$D116-Z116)</f>
        <v/>
      </c>
    </row>
    <row r="117">
      <c r="A117" t="inlineStr">
        <is>
          <t>Tapiraí</t>
        </is>
      </c>
      <c r="B117" t="inlineStr">
        <is>
          <t>Município</t>
        </is>
      </c>
      <c r="C117" t="inlineStr">
        <is>
          <t>SP</t>
        </is>
      </c>
      <c r="D117" s="4" t="n">
        <v>17132437.19211333</v>
      </c>
      <c r="E117" s="4">
        <f>E116+D117</f>
        <v/>
      </c>
      <c r="F117" s="4" t="n">
        <v>318428.3417416236</v>
      </c>
      <c r="G117" s="5">
        <f>F117/$D117</f>
        <v/>
      </c>
      <c r="H117" s="4">
        <f>H116+F117</f>
        <v/>
      </c>
      <c r="I117" s="4">
        <f>G117*$E116-H116</f>
        <v/>
      </c>
      <c r="J117" s="4">
        <f>MAX(0,Resumo!$D$3*$D117-F117)</f>
        <v/>
      </c>
      <c r="K117" s="4" t="n">
        <v>679190.1068834476</v>
      </c>
      <c r="L117" s="5">
        <f>K117/$D117</f>
        <v/>
      </c>
      <c r="M117" s="4">
        <f>M116+K117</f>
        <v/>
      </c>
      <c r="N117" s="4">
        <f>L117*$E116-M116</f>
        <v/>
      </c>
      <c r="O117" s="4">
        <f>MAX(0,Resumo!$D$4*$D117-K117)</f>
        <v/>
      </c>
      <c r="P117" s="4" t="n">
        <v>1076009.168157361</v>
      </c>
      <c r="Q117" s="5">
        <f>P117/$D117</f>
        <v/>
      </c>
      <c r="R117" s="4">
        <f>R116+P117</f>
        <v/>
      </c>
      <c r="S117" s="4">
        <f>Q117*$E116-R116</f>
        <v/>
      </c>
      <c r="T117" s="4">
        <f>MAX(0,Resumo!$D$5*$D117-P117)</f>
        <v/>
      </c>
      <c r="U117" s="4" t="n">
        <v>1512813.788245022</v>
      </c>
      <c r="V117" s="5">
        <f>U117/$D117</f>
        <v/>
      </c>
      <c r="W117" s="4">
        <f>W116+U117</f>
        <v/>
      </c>
      <c r="X117" s="4">
        <f>V117*$E116-W116</f>
        <v/>
      </c>
      <c r="Y117" s="4">
        <f>MAX(0,Resumo!$D$6*$D117-U117)</f>
        <v/>
      </c>
      <c r="Z117" s="4" t="n">
        <v>1990598.202917443</v>
      </c>
      <c r="AA117" s="5">
        <f>Z117/$D117</f>
        <v/>
      </c>
      <c r="AB117" s="4">
        <f>AB116+Z117</f>
        <v/>
      </c>
      <c r="AC117" s="4">
        <f>AA117*$E116-AB116</f>
        <v/>
      </c>
      <c r="AD117" s="4">
        <f>MAX(0,Resumo!$D$7*$D117-Z117)</f>
        <v/>
      </c>
    </row>
    <row r="118">
      <c r="A118" t="inlineStr">
        <is>
          <t>Pirapozinho</t>
        </is>
      </c>
      <c r="B118" t="inlineStr">
        <is>
          <t>Município</t>
        </is>
      </c>
      <c r="C118" t="inlineStr">
        <is>
          <t>SP</t>
        </is>
      </c>
      <c r="D118" s="4" t="n">
        <v>44368205.77708562</v>
      </c>
      <c r="E118" s="4">
        <f>E117+D118</f>
        <v/>
      </c>
      <c r="F118" s="4" t="n">
        <v>824640.0691988039</v>
      </c>
      <c r="G118" s="5">
        <f>F118/$D118</f>
        <v/>
      </c>
      <c r="H118" s="4">
        <f>H117+F118</f>
        <v/>
      </c>
      <c r="I118" s="4">
        <f>G118*$E117-H117</f>
        <v/>
      </c>
      <c r="J118" s="4">
        <f>MAX(0,Resumo!$D$3*$D118-F118)</f>
        <v/>
      </c>
      <c r="K118" s="4" t="n">
        <v>1758911.828250422</v>
      </c>
      <c r="L118" s="5">
        <f>K118/$D118</f>
        <v/>
      </c>
      <c r="M118" s="4">
        <f>M117+K118</f>
        <v/>
      </c>
      <c r="N118" s="4">
        <f>L118*$E117-M117</f>
        <v/>
      </c>
      <c r="O118" s="4">
        <f>MAX(0,Resumo!$D$4*$D118-K118)</f>
        <v/>
      </c>
      <c r="P118" s="4" t="n">
        <v>2786561.868314522</v>
      </c>
      <c r="Q118" s="5">
        <f>P118/$D118</f>
        <v/>
      </c>
      <c r="R118" s="4">
        <f>R117+P118</f>
        <v/>
      </c>
      <c r="S118" s="4">
        <f>Q118*$E117-R117</f>
        <v/>
      </c>
      <c r="T118" s="4">
        <f>MAX(0,Resumo!$D$5*$D118-P118)</f>
        <v/>
      </c>
      <c r="U118" s="4" t="n">
        <v>3917763.287652131</v>
      </c>
      <c r="V118" s="5">
        <f>U118/$D118</f>
        <v/>
      </c>
      <c r="W118" s="4">
        <f>W117+U118</f>
        <v/>
      </c>
      <c r="X118" s="4">
        <f>V118*$E117-W117</f>
        <v/>
      </c>
      <c r="Y118" s="4">
        <f>MAX(0,Resumo!$D$6*$D118-U118)</f>
        <v/>
      </c>
      <c r="Z118" s="4" t="n">
        <v>5155090.877974703</v>
      </c>
      <c r="AA118" s="5">
        <f>Z118/$D118</f>
        <v/>
      </c>
      <c r="AB118" s="4">
        <f>AB117+Z118</f>
        <v/>
      </c>
      <c r="AC118" s="4">
        <f>AA118*$E117-AB117</f>
        <v/>
      </c>
      <c r="AD118" s="4">
        <f>MAX(0,Resumo!$D$7*$D118-Z118)</f>
        <v/>
      </c>
    </row>
    <row r="119">
      <c r="A119" t="inlineStr">
        <is>
          <t>Presidente Prudente</t>
        </is>
      </c>
      <c r="B119" t="inlineStr">
        <is>
          <t>Município</t>
        </is>
      </c>
      <c r="C119" t="inlineStr">
        <is>
          <t>SP</t>
        </is>
      </c>
      <c r="D119" s="4" t="n">
        <v>344641099.6358014</v>
      </c>
      <c r="E119" s="4">
        <f>E118+D119</f>
        <v/>
      </c>
      <c r="F119" s="4" t="n">
        <v>6405597.325263024</v>
      </c>
      <c r="G119" s="5">
        <f>F119/$D119</f>
        <v/>
      </c>
      <c r="H119" s="4">
        <f>H118+F119</f>
        <v/>
      </c>
      <c r="I119" s="4">
        <f>G119*$E118-H118</f>
        <v/>
      </c>
      <c r="J119" s="4">
        <f>MAX(0,Resumo!$D$3*$D119-F119)</f>
        <v/>
      </c>
      <c r="K119" s="4" t="n">
        <v>13662786.13330173</v>
      </c>
      <c r="L119" s="5">
        <f>K119/$D119</f>
        <v/>
      </c>
      <c r="M119" s="4">
        <f>M118+K119</f>
        <v/>
      </c>
      <c r="N119" s="4">
        <f>L119*$E118-M118</f>
        <v/>
      </c>
      <c r="O119" s="4">
        <f>MAX(0,Resumo!$D$4*$D119-K119)</f>
        <v/>
      </c>
      <c r="P119" s="4" t="n">
        <v>21645314.01887563</v>
      </c>
      <c r="Q119" s="5">
        <f>P119/$D119</f>
        <v/>
      </c>
      <c r="R119" s="4">
        <f>R118+P119</f>
        <v/>
      </c>
      <c r="S119" s="4">
        <f>Q119*$E118-R118</f>
        <v/>
      </c>
      <c r="T119" s="4">
        <f>MAX(0,Resumo!$D$5*$D119-P119)</f>
        <v/>
      </c>
      <c r="U119" s="4" t="n">
        <v>30432203.05894222</v>
      </c>
      <c r="V119" s="5">
        <f>U119/$D119</f>
        <v/>
      </c>
      <c r="W119" s="4">
        <f>W118+U119</f>
        <v/>
      </c>
      <c r="X119" s="4">
        <f>V119*$E118-W118</f>
        <v/>
      </c>
      <c r="Y119" s="4">
        <f>MAX(0,Resumo!$D$6*$D119-U119)</f>
        <v/>
      </c>
      <c r="Z119" s="4" t="n">
        <v>40043453.59003139</v>
      </c>
      <c r="AA119" s="5">
        <f>Z119/$D119</f>
        <v/>
      </c>
      <c r="AB119" s="4">
        <f>AB118+Z119</f>
        <v/>
      </c>
      <c r="AC119" s="4">
        <f>AA119*$E118-AB118</f>
        <v/>
      </c>
      <c r="AD119" s="4">
        <f>MAX(0,Resumo!$D$7*$D119-Z119)</f>
        <v/>
      </c>
    </row>
    <row r="120">
      <c r="A120" t="inlineStr">
        <is>
          <t>Santa Maria da Serra</t>
        </is>
      </c>
      <c r="B120" t="inlineStr">
        <is>
          <t>Município</t>
        </is>
      </c>
      <c r="C120" t="inlineStr">
        <is>
          <t>SP</t>
        </is>
      </c>
      <c r="D120" s="4" t="n">
        <v>13818371.11574234</v>
      </c>
      <c r="E120" s="4">
        <f>E119+D120</f>
        <v/>
      </c>
      <c r="F120" s="4" t="n">
        <v>256832.1687460633</v>
      </c>
      <c r="G120" s="5">
        <f>F120/$D120</f>
        <v/>
      </c>
      <c r="H120" s="4">
        <f>H119+F120</f>
        <v/>
      </c>
      <c r="I120" s="4">
        <f>G120*$E119-H119</f>
        <v/>
      </c>
      <c r="J120" s="4">
        <f>MAX(0,Resumo!$D$3*$D120-F120)</f>
        <v/>
      </c>
      <c r="K120" s="4" t="n">
        <v>547808.8639587467</v>
      </c>
      <c r="L120" s="5">
        <f>K120/$D120</f>
        <v/>
      </c>
      <c r="M120" s="4">
        <f>M119+K120</f>
        <v/>
      </c>
      <c r="N120" s="4">
        <f>L120*$E119-M119</f>
        <v/>
      </c>
      <c r="O120" s="4">
        <f>MAX(0,Resumo!$D$4*$D120-K120)</f>
        <v/>
      </c>
      <c r="P120" s="4" t="n">
        <v>867868.0004958202</v>
      </c>
      <c r="Q120" s="5">
        <f>P120/$D120</f>
        <v/>
      </c>
      <c r="R120" s="4">
        <f>R119+P120</f>
        <v/>
      </c>
      <c r="S120" s="4">
        <f>Q120*$E119-R119</f>
        <v/>
      </c>
      <c r="T120" s="4">
        <f>MAX(0,Resumo!$D$5*$D120-P120)</f>
        <v/>
      </c>
      <c r="U120" s="4" t="n">
        <v>1220177.965374646</v>
      </c>
      <c r="V120" s="5">
        <f>U120/$D120</f>
        <v/>
      </c>
      <c r="W120" s="4">
        <f>W119+U120</f>
        <v/>
      </c>
      <c r="X120" s="4">
        <f>V120*$E119-W119</f>
        <v/>
      </c>
      <c r="Y120" s="4">
        <f>MAX(0,Resumo!$D$6*$D120-U120)</f>
        <v/>
      </c>
      <c r="Z120" s="4" t="n">
        <v>1605540.671289043</v>
      </c>
      <c r="AA120" s="5">
        <f>Z120/$D120</f>
        <v/>
      </c>
      <c r="AB120" s="4">
        <f>AB119+Z120</f>
        <v/>
      </c>
      <c r="AC120" s="4">
        <f>AA120*$E119-AB119</f>
        <v/>
      </c>
      <c r="AD120" s="4">
        <f>MAX(0,Resumo!$D$7*$D120-Z120)</f>
        <v/>
      </c>
    </row>
    <row r="121">
      <c r="A121" t="inlineStr">
        <is>
          <t>Canas</t>
        </is>
      </c>
      <c r="B121" t="inlineStr">
        <is>
          <t>Município</t>
        </is>
      </c>
      <c r="C121" t="inlineStr">
        <is>
          <t>SP</t>
        </is>
      </c>
      <c r="D121" s="4" t="n">
        <v>8663121.822214037</v>
      </c>
      <c r="E121" s="4">
        <f>E120+D121</f>
        <v/>
      </c>
      <c r="F121" s="4" t="n">
        <v>161015.2417440738</v>
      </c>
      <c r="G121" s="5">
        <f>F121/$D121</f>
        <v/>
      </c>
      <c r="H121" s="4">
        <f>H120+F121</f>
        <v/>
      </c>
      <c r="I121" s="4">
        <f>G121*$E120-H120</f>
        <v/>
      </c>
      <c r="J121" s="4">
        <f>MAX(0,Resumo!$D$3*$D121-F121)</f>
        <v/>
      </c>
      <c r="K121" s="4" t="n">
        <v>343436.6383717111</v>
      </c>
      <c r="L121" s="5">
        <f>K121/$D121</f>
        <v/>
      </c>
      <c r="M121" s="4">
        <f>M120+K121</f>
        <v/>
      </c>
      <c r="N121" s="4">
        <f>L121*$E120-M120</f>
        <v/>
      </c>
      <c r="O121" s="4">
        <f>MAX(0,Resumo!$D$4*$D121-K121)</f>
        <v/>
      </c>
      <c r="P121" s="4" t="n">
        <v>544090.6276812428</v>
      </c>
      <c r="Q121" s="5">
        <f>P121/$D121</f>
        <v/>
      </c>
      <c r="R121" s="4">
        <f>R120+P121</f>
        <v/>
      </c>
      <c r="S121" s="4">
        <f>Q121*$E120-R120</f>
        <v/>
      </c>
      <c r="T121" s="4">
        <f>MAX(0,Resumo!$D$5*$D121-P121)</f>
        <v/>
      </c>
      <c r="U121" s="4" t="n">
        <v>764963.5597628077</v>
      </c>
      <c r="V121" s="5">
        <f>U121/$D121</f>
        <v/>
      </c>
      <c r="W121" s="4">
        <f>W120+U121</f>
        <v/>
      </c>
      <c r="X121" s="4">
        <f>V121*$E120-W120</f>
        <v/>
      </c>
      <c r="Y121" s="4">
        <f>MAX(0,Resumo!$D$6*$D121-U121)</f>
        <v/>
      </c>
      <c r="Z121" s="4" t="n">
        <v>1006558.176024865</v>
      </c>
      <c r="AA121" s="5">
        <f>Z121/$D121</f>
        <v/>
      </c>
      <c r="AB121" s="4">
        <f>AB120+Z121</f>
        <v/>
      </c>
      <c r="AC121" s="4">
        <f>AA121*$E120-AB120</f>
        <v/>
      </c>
      <c r="AD121" s="4">
        <f>MAX(0,Resumo!$D$7*$D121-Z121)</f>
        <v/>
      </c>
    </row>
    <row r="122">
      <c r="A122" t="inlineStr">
        <is>
          <t>Conchas</t>
        </is>
      </c>
      <c r="B122" t="inlineStr">
        <is>
          <t>Município</t>
        </is>
      </c>
      <c r="C122" t="inlineStr">
        <is>
          <t>SP</t>
        </is>
      </c>
      <c r="D122" s="4" t="n">
        <v>24162558.90309092</v>
      </c>
      <c r="E122" s="4">
        <f>E121+D122</f>
        <v/>
      </c>
      <c r="F122" s="4" t="n">
        <v>449092.1797914068</v>
      </c>
      <c r="G122" s="5">
        <f>F122/$D122</f>
        <v/>
      </c>
      <c r="H122" s="4">
        <f>H121+F122</f>
        <v/>
      </c>
      <c r="I122" s="4">
        <f>G122*$E121-H121</f>
        <v/>
      </c>
      <c r="J122" s="4">
        <f>MAX(0,Resumo!$D$3*$D122-F122)</f>
        <v/>
      </c>
      <c r="K122" s="4" t="n">
        <v>957888.8735995175</v>
      </c>
      <c r="L122" s="5">
        <f>K122/$D122</f>
        <v/>
      </c>
      <c r="M122" s="4">
        <f>M121+K122</f>
        <v/>
      </c>
      <c r="N122" s="4">
        <f>L122*$E121-M121</f>
        <v/>
      </c>
      <c r="O122" s="4">
        <f>MAX(0,Resumo!$D$4*$D122-K122)</f>
        <v/>
      </c>
      <c r="P122" s="4" t="n">
        <v>1517538.609033187</v>
      </c>
      <c r="Q122" s="5">
        <f>P122/$D122</f>
        <v/>
      </c>
      <c r="R122" s="4">
        <f>R121+P122</f>
        <v/>
      </c>
      <c r="S122" s="4">
        <f>Q122*$E121-R121</f>
        <v/>
      </c>
      <c r="T122" s="4">
        <f>MAX(0,Resumo!$D$5*$D122-P122)</f>
        <v/>
      </c>
      <c r="U122" s="4" t="n">
        <v>2133581.571494411</v>
      </c>
      <c r="V122" s="5">
        <f>U122/$D122</f>
        <v/>
      </c>
      <c r="W122" s="4">
        <f>W121+U122</f>
        <v/>
      </c>
      <c r="X122" s="4">
        <f>V122*$E121-W121</f>
        <v/>
      </c>
      <c r="Y122" s="4">
        <f>MAX(0,Resumo!$D$6*$D122-U122)</f>
        <v/>
      </c>
      <c r="Z122" s="4" t="n">
        <v>2807419.971311545</v>
      </c>
      <c r="AA122" s="5">
        <f>Z122/$D122</f>
        <v/>
      </c>
      <c r="AB122" s="4">
        <f>AB121+Z122</f>
        <v/>
      </c>
      <c r="AC122" s="4">
        <f>AA122*$E121-AB121</f>
        <v/>
      </c>
      <c r="AD122" s="4">
        <f>MAX(0,Resumo!$D$7*$D122-Z122)</f>
        <v/>
      </c>
    </row>
    <row r="123">
      <c r="A123" t="inlineStr">
        <is>
          <t>Icém</t>
        </is>
      </c>
      <c r="B123" t="inlineStr">
        <is>
          <t>Município</t>
        </is>
      </c>
      <c r="C123" t="inlineStr">
        <is>
          <t>SP</t>
        </is>
      </c>
      <c r="D123" s="4" t="n">
        <v>39216650.56969985</v>
      </c>
      <c r="E123" s="4">
        <f>E122+D123</f>
        <v/>
      </c>
      <c r="F123" s="4" t="n">
        <v>728891.8015306514</v>
      </c>
      <c r="G123" s="5">
        <f>F123/$D123</f>
        <v/>
      </c>
      <c r="H123" s="4">
        <f>H122+F123</f>
        <v/>
      </c>
      <c r="I123" s="4">
        <f>G123*$E122-H122</f>
        <v/>
      </c>
      <c r="J123" s="4">
        <f>MAX(0,Resumo!$D$3*$D123-F123)</f>
        <v/>
      </c>
      <c r="K123" s="4" t="n">
        <v>1554686.049239191</v>
      </c>
      <c r="L123" s="5">
        <f>K123/$D123</f>
        <v/>
      </c>
      <c r="M123" s="4">
        <f>M122+K123</f>
        <v/>
      </c>
      <c r="N123" s="4">
        <f>L123*$E122-M122</f>
        <v/>
      </c>
      <c r="O123" s="4">
        <f>MAX(0,Resumo!$D$4*$D123-K123)</f>
        <v/>
      </c>
      <c r="P123" s="4" t="n">
        <v>2463016.503970938</v>
      </c>
      <c r="Q123" s="5">
        <f>P123/$D123</f>
        <v/>
      </c>
      <c r="R123" s="4">
        <f>R122+P123</f>
        <v/>
      </c>
      <c r="S123" s="4">
        <f>Q123*$E122-R122</f>
        <v/>
      </c>
      <c r="T123" s="4">
        <f>MAX(0,Resumo!$D$5*$D123-P123)</f>
        <v/>
      </c>
      <c r="U123" s="4" t="n">
        <v>3462875.074069408</v>
      </c>
      <c r="V123" s="5">
        <f>U123/$D123</f>
        <v/>
      </c>
      <c r="W123" s="4">
        <f>W122+U123</f>
        <v/>
      </c>
      <c r="X123" s="4">
        <f>V123*$E122-W122</f>
        <v/>
      </c>
      <c r="Y123" s="4">
        <f>MAX(0,Resumo!$D$6*$D123-U123)</f>
        <v/>
      </c>
      <c r="Z123" s="4" t="n">
        <v>4556537.594337235</v>
      </c>
      <c r="AA123" s="5">
        <f>Z123/$D123</f>
        <v/>
      </c>
      <c r="AB123" s="4">
        <f>AB122+Z123</f>
        <v/>
      </c>
      <c r="AC123" s="4">
        <f>AA123*$E122-AB122</f>
        <v/>
      </c>
      <c r="AD123" s="4">
        <f>MAX(0,Resumo!$D$7*$D123-Z123)</f>
        <v/>
      </c>
    </row>
    <row r="124">
      <c r="A124" t="inlineStr">
        <is>
          <t>Riolândia</t>
        </is>
      </c>
      <c r="B124" t="inlineStr">
        <is>
          <t>Município</t>
        </is>
      </c>
      <c r="C124" t="inlineStr">
        <is>
          <t>SP</t>
        </is>
      </c>
      <c r="D124" s="4" t="n">
        <v>28736389.62751086</v>
      </c>
      <c r="E124" s="4">
        <f>E123+D124</f>
        <v/>
      </c>
      <c r="F124" s="4" t="n">
        <v>534102.6961967658</v>
      </c>
      <c r="G124" s="5">
        <f>F124/$D124</f>
        <v/>
      </c>
      <c r="H124" s="4">
        <f>H123+F124</f>
        <v/>
      </c>
      <c r="I124" s="4">
        <f>G124*$E123-H123</f>
        <v/>
      </c>
      <c r="J124" s="4">
        <f>MAX(0,Resumo!$D$3*$D124-F124)</f>
        <v/>
      </c>
      <c r="K124" s="4" t="n">
        <v>1139211.620839216</v>
      </c>
      <c r="L124" s="5">
        <f>K124/$D124</f>
        <v/>
      </c>
      <c r="M124" s="4">
        <f>M123+K124</f>
        <v/>
      </c>
      <c r="N124" s="4">
        <f>L124*$E123-M123</f>
        <v/>
      </c>
      <c r="O124" s="4">
        <f>MAX(0,Resumo!$D$4*$D124-K124)</f>
        <v/>
      </c>
      <c r="P124" s="4" t="n">
        <v>1804799.769712721</v>
      </c>
      <c r="Q124" s="5">
        <f>P124/$D124</f>
        <v/>
      </c>
      <c r="R124" s="4">
        <f>R123+P124</f>
        <v/>
      </c>
      <c r="S124" s="4">
        <f>Q124*$E123-R123</f>
        <v/>
      </c>
      <c r="T124" s="4">
        <f>MAX(0,Resumo!$D$5*$D124-P124)</f>
        <v/>
      </c>
      <c r="U124" s="4" t="n">
        <v>2537456.052831277</v>
      </c>
      <c r="V124" s="5">
        <f>U124/$D124</f>
        <v/>
      </c>
      <c r="W124" s="4">
        <f>W123+U124</f>
        <v/>
      </c>
      <c r="X124" s="4">
        <f>V124*$E123-W123</f>
        <v/>
      </c>
      <c r="Y124" s="4">
        <f>MAX(0,Resumo!$D$6*$D124-U124)</f>
        <v/>
      </c>
      <c r="Z124" s="4" t="n">
        <v>3338848.110716611</v>
      </c>
      <c r="AA124" s="5">
        <f>Z124/$D124</f>
        <v/>
      </c>
      <c r="AB124" s="4">
        <f>AB123+Z124</f>
        <v/>
      </c>
      <c r="AC124" s="4">
        <f>AA124*$E123-AB123</f>
        <v/>
      </c>
      <c r="AD124" s="4">
        <f>MAX(0,Resumo!$D$7*$D124-Z124)</f>
        <v/>
      </c>
    </row>
    <row r="125">
      <c r="A125" t="inlineStr">
        <is>
          <t>Monte Castelo</t>
        </is>
      </c>
      <c r="B125" t="inlineStr">
        <is>
          <t>Município</t>
        </is>
      </c>
      <c r="C125" t="inlineStr">
        <is>
          <t>SP</t>
        </is>
      </c>
      <c r="D125" s="4" t="n">
        <v>10085949.51953224</v>
      </c>
      <c r="E125" s="4">
        <f>E124+D125</f>
        <v/>
      </c>
      <c r="F125" s="4" t="n">
        <v>187460.3212829996</v>
      </c>
      <c r="G125" s="5">
        <f>F125/$D125</f>
        <v/>
      </c>
      <c r="H125" s="4">
        <f>H124+F125</f>
        <v/>
      </c>
      <c r="I125" s="4">
        <f>G125*$E124-H124</f>
        <v/>
      </c>
      <c r="J125" s="4">
        <f>MAX(0,Resumo!$D$3*$D125-F125)</f>
        <v/>
      </c>
      <c r="K125" s="4" t="n">
        <v>399842.5358503919</v>
      </c>
      <c r="L125" s="5">
        <f>K125/$D125</f>
        <v/>
      </c>
      <c r="M125" s="4">
        <f>M124+K125</f>
        <v/>
      </c>
      <c r="N125" s="4">
        <f>L125*$E124-M124</f>
        <v/>
      </c>
      <c r="O125" s="4">
        <f>MAX(0,Resumo!$D$4*$D125-K125)</f>
        <v/>
      </c>
      <c r="P125" s="4" t="n">
        <v>633451.8569012968</v>
      </c>
      <c r="Q125" s="5">
        <f>P125/$D125</f>
        <v/>
      </c>
      <c r="R125" s="4">
        <f>R124+P125</f>
        <v/>
      </c>
      <c r="S125" s="4">
        <f>Q125*$E124-R124</f>
        <v/>
      </c>
      <c r="T125" s="4">
        <f>MAX(0,Resumo!$D$5*$D125-P125)</f>
        <v/>
      </c>
      <c r="U125" s="4" t="n">
        <v>890600.8718780249</v>
      </c>
      <c r="V125" s="5">
        <f>U125/$D125</f>
        <v/>
      </c>
      <c r="W125" s="4">
        <f>W124+U125</f>
        <v/>
      </c>
      <c r="X125" s="4">
        <f>V125*$E124-W124</f>
        <v/>
      </c>
      <c r="Y125" s="4">
        <f>MAX(0,Resumo!$D$6*$D125-U125)</f>
        <v/>
      </c>
      <c r="Z125" s="4" t="n">
        <v>1171874.892238865</v>
      </c>
      <c r="AA125" s="5">
        <f>Z125/$D125</f>
        <v/>
      </c>
      <c r="AB125" s="4">
        <f>AB124+Z125</f>
        <v/>
      </c>
      <c r="AC125" s="4">
        <f>AA125*$E124-AB124</f>
        <v/>
      </c>
      <c r="AD125" s="4">
        <f>MAX(0,Resumo!$D$7*$D125-Z125)</f>
        <v/>
      </c>
    </row>
    <row r="126">
      <c r="A126" t="inlineStr">
        <is>
          <t>Motuca</t>
        </is>
      </c>
      <c r="B126" t="inlineStr">
        <is>
          <t>Município</t>
        </is>
      </c>
      <c r="C126" t="inlineStr">
        <is>
          <t>SP</t>
        </is>
      </c>
      <c r="D126" s="4" t="n">
        <v>10668241.99246817</v>
      </c>
      <c r="E126" s="4">
        <f>E125+D126</f>
        <v/>
      </c>
      <c r="F126" s="4" t="n">
        <v>198282.9745042804</v>
      </c>
      <c r="G126" s="5">
        <f>F126/$D126</f>
        <v/>
      </c>
      <c r="H126" s="4">
        <f>H125+F126</f>
        <v/>
      </c>
      <c r="I126" s="4">
        <f>G126*$E125-H125</f>
        <v/>
      </c>
      <c r="J126" s="4">
        <f>MAX(0,Resumo!$D$3*$D126-F126)</f>
        <v/>
      </c>
      <c r="K126" s="4" t="n">
        <v>422926.6588211058</v>
      </c>
      <c r="L126" s="5">
        <f>K126/$D126</f>
        <v/>
      </c>
      <c r="M126" s="4">
        <f>M125+K126</f>
        <v/>
      </c>
      <c r="N126" s="4">
        <f>L126*$E125-M125</f>
        <v/>
      </c>
      <c r="O126" s="4">
        <f>MAX(0,Resumo!$D$4*$D126-K126)</f>
        <v/>
      </c>
      <c r="P126" s="4" t="n">
        <v>670022.9548952528</v>
      </c>
      <c r="Q126" s="5">
        <f>P126/$D126</f>
        <v/>
      </c>
      <c r="R126" s="4">
        <f>R125+P126</f>
        <v/>
      </c>
      <c r="S126" s="4">
        <f>Q126*$E125-R125</f>
        <v/>
      </c>
      <c r="T126" s="4">
        <f>MAX(0,Resumo!$D$5*$D126-P126)</f>
        <v/>
      </c>
      <c r="U126" s="4" t="n">
        <v>942017.9628599352</v>
      </c>
      <c r="V126" s="5">
        <f>U126/$D126</f>
        <v/>
      </c>
      <c r="W126" s="4">
        <f>W125+U126</f>
        <v/>
      </c>
      <c r="X126" s="4">
        <f>V126*$E125-W125</f>
        <v/>
      </c>
      <c r="Y126" s="4">
        <f>MAX(0,Resumo!$D$6*$D126-U126)</f>
        <v/>
      </c>
      <c r="Z126" s="4" t="n">
        <v>1239530.785980135</v>
      </c>
      <c r="AA126" s="5">
        <f>Z126/$D126</f>
        <v/>
      </c>
      <c r="AB126" s="4">
        <f>AB125+Z126</f>
        <v/>
      </c>
      <c r="AC126" s="4">
        <f>AA126*$E125-AB125</f>
        <v/>
      </c>
      <c r="AD126" s="4">
        <f>MAX(0,Resumo!$D$7*$D126-Z126)</f>
        <v/>
      </c>
    </row>
    <row r="127">
      <c r="A127" t="inlineStr">
        <is>
          <t>Populina</t>
        </is>
      </c>
      <c r="B127" t="inlineStr">
        <is>
          <t>Município</t>
        </is>
      </c>
      <c r="C127" t="inlineStr">
        <is>
          <t>SP</t>
        </is>
      </c>
      <c r="D127" s="4" t="n">
        <v>9668830.186792905</v>
      </c>
      <c r="E127" s="4">
        <f>E126+D127</f>
        <v/>
      </c>
      <c r="F127" s="4" t="n">
        <v>179707.6229398998</v>
      </c>
      <c r="G127" s="5">
        <f>F127/$D127</f>
        <v/>
      </c>
      <c r="H127" s="4">
        <f>H126+F127</f>
        <v/>
      </c>
      <c r="I127" s="4">
        <f>G127*$E126-H126</f>
        <v/>
      </c>
      <c r="J127" s="4">
        <f>MAX(0,Resumo!$D$3*$D127-F127)</f>
        <v/>
      </c>
      <c r="K127" s="4" t="n">
        <v>383306.4574740592</v>
      </c>
      <c r="L127" s="5">
        <f>K127/$D127</f>
        <v/>
      </c>
      <c r="M127" s="4">
        <f>M126+K127</f>
        <v/>
      </c>
      <c r="N127" s="4">
        <f>L127*$E126-M126</f>
        <v/>
      </c>
      <c r="O127" s="4">
        <f>MAX(0,Resumo!$D$4*$D127-K127)</f>
        <v/>
      </c>
      <c r="P127" s="4" t="n">
        <v>607254.5201645353</v>
      </c>
      <c r="Q127" s="5">
        <f>P127/$D127</f>
        <v/>
      </c>
      <c r="R127" s="4">
        <f>R126+P127</f>
        <v/>
      </c>
      <c r="S127" s="4">
        <f>Q127*$E126-R126</f>
        <v/>
      </c>
      <c r="T127" s="4">
        <f>MAX(0,Resumo!$D$5*$D127-P127)</f>
        <v/>
      </c>
      <c r="U127" s="4" t="n">
        <v>853768.7579857808</v>
      </c>
      <c r="V127" s="5">
        <f>U127/$D127</f>
        <v/>
      </c>
      <c r="W127" s="4">
        <f>W126+U127</f>
        <v/>
      </c>
      <c r="X127" s="4">
        <f>V127*$E126-W126</f>
        <v/>
      </c>
      <c r="Y127" s="4">
        <f>MAX(0,Resumo!$D$6*$D127-U127)</f>
        <v/>
      </c>
      <c r="Z127" s="4" t="n">
        <v>1123410.275976605</v>
      </c>
      <c r="AA127" s="5">
        <f>Z127/$D127</f>
        <v/>
      </c>
      <c r="AB127" s="4">
        <f>AB126+Z127</f>
        <v/>
      </c>
      <c r="AC127" s="4">
        <f>AA127*$E126-AB126</f>
        <v/>
      </c>
      <c r="AD127" s="4">
        <f>MAX(0,Resumo!$D$7*$D127-Z127)</f>
        <v/>
      </c>
    </row>
    <row r="128">
      <c r="A128" t="inlineStr">
        <is>
          <t>Bom Sucesso de Itararé</t>
        </is>
      </c>
      <c r="B128" t="inlineStr">
        <is>
          <t>Município</t>
        </is>
      </c>
      <c r="C128" t="inlineStr">
        <is>
          <t>SP</t>
        </is>
      </c>
      <c r="D128" s="4" t="n">
        <v>7020715.50337478</v>
      </c>
      <c r="E128" s="4">
        <f>E127+D128</f>
        <v/>
      </c>
      <c r="F128" s="4" t="n">
        <v>130489.0116047507</v>
      </c>
      <c r="G128" s="5">
        <f>F128/$D128</f>
        <v/>
      </c>
      <c r="H128" s="4">
        <f>H127+F128</f>
        <v/>
      </c>
      <c r="I128" s="4">
        <f>G128*$E127-H127</f>
        <v/>
      </c>
      <c r="J128" s="4">
        <f>MAX(0,Resumo!$D$3*$D128-F128)</f>
        <v/>
      </c>
      <c r="K128" s="4" t="n">
        <v>278325.8715421096</v>
      </c>
      <c r="L128" s="5">
        <f>K128/$D128</f>
        <v/>
      </c>
      <c r="M128" s="4">
        <f>M127+K128</f>
        <v/>
      </c>
      <c r="N128" s="4">
        <f>L128*$E127-M127</f>
        <v/>
      </c>
      <c r="O128" s="4">
        <f>MAX(0,Resumo!$D$4*$D128-K128)</f>
        <v/>
      </c>
      <c r="P128" s="4" t="n">
        <v>440938.6804659249</v>
      </c>
      <c r="Q128" s="5">
        <f>P128/$D128</f>
        <v/>
      </c>
      <c r="R128" s="4">
        <f>R127+P128</f>
        <v/>
      </c>
      <c r="S128" s="4">
        <f>Q128*$E127-R127</f>
        <v/>
      </c>
      <c r="T128" s="4">
        <f>MAX(0,Resumo!$D$5*$D128-P128)</f>
        <v/>
      </c>
      <c r="U128" s="4" t="n">
        <v>619937.2043657745</v>
      </c>
      <c r="V128" s="5">
        <f>U128/$D128</f>
        <v/>
      </c>
      <c r="W128" s="4">
        <f>W127+U128</f>
        <v/>
      </c>
      <c r="X128" s="4">
        <f>V128*$E127-W127</f>
        <v/>
      </c>
      <c r="Y128" s="4">
        <f>MAX(0,Resumo!$D$6*$D128-U128)</f>
        <v/>
      </c>
      <c r="Z128" s="4" t="n">
        <v>815728.8719345696</v>
      </c>
      <c r="AA128" s="5">
        <f>Z128/$D128</f>
        <v/>
      </c>
      <c r="AB128" s="4">
        <f>AB127+Z128</f>
        <v/>
      </c>
      <c r="AC128" s="4">
        <f>AA128*$E127-AB127</f>
        <v/>
      </c>
      <c r="AD128" s="4">
        <f>MAX(0,Resumo!$D$7*$D128-Z128)</f>
        <v/>
      </c>
    </row>
    <row r="129">
      <c r="A129" t="inlineStr">
        <is>
          <t>Pereiras</t>
        </is>
      </c>
      <c r="B129" t="inlineStr">
        <is>
          <t>Município</t>
        </is>
      </c>
      <c r="C129" t="inlineStr">
        <is>
          <t>SP</t>
        </is>
      </c>
      <c r="D129" s="4" t="n">
        <v>16490333.31632047</v>
      </c>
      <c r="E129" s="4">
        <f>E128+D129</f>
        <v/>
      </c>
      <c r="F129" s="4" t="n">
        <v>306494.0168057228</v>
      </c>
      <c r="G129" s="5">
        <f>F129/$D129</f>
        <v/>
      </c>
      <c r="H129" s="4">
        <f>H128+F129</f>
        <v/>
      </c>
      <c r="I129" s="4">
        <f>G129*$E128-H128</f>
        <v/>
      </c>
      <c r="J129" s="4">
        <f>MAX(0,Resumo!$D$3*$D129-F129)</f>
        <v/>
      </c>
      <c r="K129" s="4" t="n">
        <v>653734.8494008293</v>
      </c>
      <c r="L129" s="5">
        <f>K129/$D129</f>
        <v/>
      </c>
      <c r="M129" s="4">
        <f>M128+K129</f>
        <v/>
      </c>
      <c r="N129" s="4">
        <f>L129*$E128-M128</f>
        <v/>
      </c>
      <c r="O129" s="4">
        <f>MAX(0,Resumo!$D$4*$D129-K129)</f>
        <v/>
      </c>
      <c r="P129" s="4" t="n">
        <v>1035681.592488177</v>
      </c>
      <c r="Q129" s="5">
        <f>P129/$D129</f>
        <v/>
      </c>
      <c r="R129" s="4">
        <f>R128+P129</f>
        <v/>
      </c>
      <c r="S129" s="4">
        <f>Q129*$E128-R128</f>
        <v/>
      </c>
      <c r="T129" s="4">
        <f>MAX(0,Resumo!$D$5*$D129-P129)</f>
        <v/>
      </c>
      <c r="U129" s="4" t="n">
        <v>1456115.282020106</v>
      </c>
      <c r="V129" s="5">
        <f>U129/$D129</f>
        <v/>
      </c>
      <c r="W129" s="4">
        <f>W128+U129</f>
        <v/>
      </c>
      <c r="X129" s="4">
        <f>V129*$E128-W128</f>
        <v/>
      </c>
      <c r="Y129" s="4">
        <f>MAX(0,Resumo!$D$6*$D129-U129)</f>
        <v/>
      </c>
      <c r="Z129" s="4" t="n">
        <v>1915992.890964046</v>
      </c>
      <c r="AA129" s="5">
        <f>Z129/$D129</f>
        <v/>
      </c>
      <c r="AB129" s="4">
        <f>AB128+Z129</f>
        <v/>
      </c>
      <c r="AC129" s="4">
        <f>AA129*$E128-AB128</f>
        <v/>
      </c>
      <c r="AD129" s="4">
        <f>MAX(0,Resumo!$D$7*$D129-Z129)</f>
        <v/>
      </c>
    </row>
    <row r="130">
      <c r="A130" t="inlineStr">
        <is>
          <t>Roseira</t>
        </is>
      </c>
      <c r="B130" t="inlineStr">
        <is>
          <t>Município</t>
        </is>
      </c>
      <c r="C130" t="inlineStr">
        <is>
          <t>SP</t>
        </is>
      </c>
      <c r="D130" s="4" t="n">
        <v>15225529.53947162</v>
      </c>
      <c r="E130" s="4">
        <f>E129+D130</f>
        <v/>
      </c>
      <c r="F130" s="4" t="n">
        <v>282986.0147173847</v>
      </c>
      <c r="G130" s="5">
        <f>F130/$D130</f>
        <v/>
      </c>
      <c r="H130" s="4">
        <f>H129+F130</f>
        <v/>
      </c>
      <c r="I130" s="4">
        <f>G130*$E129-H129</f>
        <v/>
      </c>
      <c r="J130" s="4">
        <f>MAX(0,Resumo!$D$3*$D130-F130)</f>
        <v/>
      </c>
      <c r="K130" s="4" t="n">
        <v>603593.5762852911</v>
      </c>
      <c r="L130" s="5">
        <f>K130/$D130</f>
        <v/>
      </c>
      <c r="M130" s="4">
        <f>M129+K130</f>
        <v/>
      </c>
      <c r="N130" s="4">
        <f>L130*$E129-M129</f>
        <v/>
      </c>
      <c r="O130" s="4">
        <f>MAX(0,Resumo!$D$4*$D130-K130)</f>
        <v/>
      </c>
      <c r="P130" s="4" t="n">
        <v>956245.1150886912</v>
      </c>
      <c r="Q130" s="5">
        <f>P130/$D130</f>
        <v/>
      </c>
      <c r="R130" s="4">
        <f>R129+P130</f>
        <v/>
      </c>
      <c r="S130" s="4">
        <f>Q130*$E129-R129</f>
        <v/>
      </c>
      <c r="T130" s="4">
        <f>MAX(0,Resumo!$D$5*$D130-P130)</f>
        <v/>
      </c>
      <c r="U130" s="4" t="n">
        <v>1344431.66272033</v>
      </c>
      <c r="V130" s="5">
        <f>U130/$D130</f>
        <v/>
      </c>
      <c r="W130" s="4">
        <f>W129+U130</f>
        <v/>
      </c>
      <c r="X130" s="4">
        <f>V130*$E129-W129</f>
        <v/>
      </c>
      <c r="Y130" s="4">
        <f>MAX(0,Resumo!$D$6*$D130-U130)</f>
        <v/>
      </c>
      <c r="Z130" s="4" t="n">
        <v>1769036.792598922</v>
      </c>
      <c r="AA130" s="5">
        <f>Z130/$D130</f>
        <v/>
      </c>
      <c r="AB130" s="4">
        <f>AB129+Z130</f>
        <v/>
      </c>
      <c r="AC130" s="4">
        <f>AA130*$E129-AB129</f>
        <v/>
      </c>
      <c r="AD130" s="4">
        <f>MAX(0,Resumo!$D$7*$D130-Z130)</f>
        <v/>
      </c>
    </row>
    <row r="131">
      <c r="A131" t="inlineStr">
        <is>
          <t>Taiúva</t>
        </is>
      </c>
      <c r="B131" t="inlineStr">
        <is>
          <t>Município</t>
        </is>
      </c>
      <c r="C131" t="inlineStr">
        <is>
          <t>SP</t>
        </is>
      </c>
      <c r="D131" s="4" t="n">
        <v>10404084.97776135</v>
      </c>
      <c r="E131" s="4">
        <f>E130+D131</f>
        <v/>
      </c>
      <c r="F131" s="4" t="n">
        <v>193373.2772318322</v>
      </c>
      <c r="G131" s="5">
        <f>F131/$D131</f>
        <v/>
      </c>
      <c r="H131" s="4">
        <f>H130+F131</f>
        <v/>
      </c>
      <c r="I131" s="4">
        <f>G131*$E130-H130</f>
        <v/>
      </c>
      <c r="J131" s="4">
        <f>MAX(0,Resumo!$D$3*$D131-F131)</f>
        <v/>
      </c>
      <c r="K131" s="4" t="n">
        <v>412454.5450733126</v>
      </c>
      <c r="L131" s="5">
        <f>K131/$D131</f>
        <v/>
      </c>
      <c r="M131" s="4">
        <f>M130+K131</f>
        <v/>
      </c>
      <c r="N131" s="4">
        <f>L131*$E130-M130</f>
        <v/>
      </c>
      <c r="O131" s="4">
        <f>MAX(0,Resumo!$D$4*$D131-K131)</f>
        <v/>
      </c>
      <c r="P131" s="4" t="n">
        <v>653432.4741323376</v>
      </c>
      <c r="Q131" s="5">
        <f>P131/$D131</f>
        <v/>
      </c>
      <c r="R131" s="4">
        <f>R130+P131</f>
        <v/>
      </c>
      <c r="S131" s="4">
        <f>Q131*$E130-R130</f>
        <v/>
      </c>
      <c r="T131" s="4">
        <f>MAX(0,Resumo!$D$5*$D131-P131)</f>
        <v/>
      </c>
      <c r="U131" s="4" t="n">
        <v>918692.5965020146</v>
      </c>
      <c r="V131" s="5">
        <f>U131/$D131</f>
        <v/>
      </c>
      <c r="W131" s="4">
        <f>W130+U131</f>
        <v/>
      </c>
      <c r="X131" s="4">
        <f>V131*$E130-W130</f>
        <v/>
      </c>
      <c r="Y131" s="4">
        <f>MAX(0,Resumo!$D$6*$D131-U131)</f>
        <v/>
      </c>
      <c r="Z131" s="4" t="n">
        <v>1208838.685792225</v>
      </c>
      <c r="AA131" s="5">
        <f>Z131/$D131</f>
        <v/>
      </c>
      <c r="AB131" s="4">
        <f>AB130+Z131</f>
        <v/>
      </c>
      <c r="AC131" s="4">
        <f>AA131*$E130-AB130</f>
        <v/>
      </c>
      <c r="AD131" s="4">
        <f>MAX(0,Resumo!$D$7*$D131-Z131)</f>
        <v/>
      </c>
    </row>
    <row r="132">
      <c r="A132" t="inlineStr">
        <is>
          <t>Aparecida</t>
        </is>
      </c>
      <c r="B132" t="inlineStr">
        <is>
          <t>Município</t>
        </is>
      </c>
      <c r="C132" t="inlineStr">
        <is>
          <t>SP</t>
        </is>
      </c>
      <c r="D132" s="4" t="n">
        <v>43465291.6348156</v>
      </c>
      <c r="E132" s="4">
        <f>E131+D132</f>
        <v/>
      </c>
      <c r="F132" s="4" t="n">
        <v>807858.2506032302</v>
      </c>
      <c r="G132" s="5">
        <f>F132/$D132</f>
        <v/>
      </c>
      <c r="H132" s="4">
        <f>H131+F132</f>
        <v/>
      </c>
      <c r="I132" s="4">
        <f>G132*$E131-H131</f>
        <v/>
      </c>
      <c r="J132" s="4">
        <f>MAX(0,Resumo!$D$3*$D132-F132)</f>
        <v/>
      </c>
      <c r="K132" s="4" t="n">
        <v>1723117.133898514</v>
      </c>
      <c r="L132" s="5">
        <f>K132/$D132</f>
        <v/>
      </c>
      <c r="M132" s="4">
        <f>M131+K132</f>
        <v/>
      </c>
      <c r="N132" s="4">
        <f>L132*$E131-M131</f>
        <v/>
      </c>
      <c r="O132" s="4">
        <f>MAX(0,Resumo!$D$4*$D132-K132)</f>
        <v/>
      </c>
      <c r="P132" s="4" t="n">
        <v>2729854.005665026</v>
      </c>
      <c r="Q132" s="5">
        <f>P132/$D132</f>
        <v/>
      </c>
      <c r="R132" s="4">
        <f>R131+P132</f>
        <v/>
      </c>
      <c r="S132" s="4">
        <f>Q132*$E131-R131</f>
        <v/>
      </c>
      <c r="T132" s="4">
        <f>MAX(0,Resumo!$D$5*$D132-P132)</f>
        <v/>
      </c>
      <c r="U132" s="4" t="n">
        <v>3838034.936763659</v>
      </c>
      <c r="V132" s="5">
        <f>U132/$D132</f>
        <v/>
      </c>
      <c r="W132" s="4">
        <f>W131+U132</f>
        <v/>
      </c>
      <c r="X132" s="4">
        <f>V132*$E131-W131</f>
        <v/>
      </c>
      <c r="Y132" s="4">
        <f>MAX(0,Resumo!$D$6*$D132-U132)</f>
        <v/>
      </c>
      <c r="Z132" s="4" t="n">
        <v>5050182.320666883</v>
      </c>
      <c r="AA132" s="5">
        <f>Z132/$D132</f>
        <v/>
      </c>
      <c r="AB132" s="4">
        <f>AB131+Z132</f>
        <v/>
      </c>
      <c r="AC132" s="4">
        <f>AA132*$E131-AB131</f>
        <v/>
      </c>
      <c r="AD132" s="4">
        <f>MAX(0,Resumo!$D$7*$D132-Z132)</f>
        <v/>
      </c>
    </row>
    <row r="133">
      <c r="A133" t="inlineStr">
        <is>
          <t>Rincão</t>
        </is>
      </c>
      <c r="B133" t="inlineStr">
        <is>
          <t>Município</t>
        </is>
      </c>
      <c r="C133" t="inlineStr">
        <is>
          <t>SP</t>
        </is>
      </c>
      <c r="D133" s="4" t="n">
        <v>16091030.94535089</v>
      </c>
      <c r="E133" s="4">
        <f>E132+D133</f>
        <v/>
      </c>
      <c r="F133" s="4" t="n">
        <v>299072.469572509</v>
      </c>
      <c r="G133" s="5">
        <f>F133/$D133</f>
        <v/>
      </c>
      <c r="H133" s="4">
        <f>H132+F133</f>
        <v/>
      </c>
      <c r="I133" s="4">
        <f>G133*$E132-H132</f>
        <v/>
      </c>
      <c r="J133" s="4">
        <f>MAX(0,Resumo!$D$3*$D133-F133)</f>
        <v/>
      </c>
      <c r="K133" s="4" t="n">
        <v>637905.0980947816</v>
      </c>
      <c r="L133" s="5">
        <f>K133/$D133</f>
        <v/>
      </c>
      <c r="M133" s="4">
        <f>M132+K133</f>
        <v/>
      </c>
      <c r="N133" s="4">
        <f>L133*$E132-M132</f>
        <v/>
      </c>
      <c r="O133" s="4">
        <f>MAX(0,Resumo!$D$4*$D133-K133)</f>
        <v/>
      </c>
      <c r="P133" s="4" t="n">
        <v>1010603.256743394</v>
      </c>
      <c r="Q133" s="5">
        <f>P133/$D133</f>
        <v/>
      </c>
      <c r="R133" s="4">
        <f>R132+P133</f>
        <v/>
      </c>
      <c r="S133" s="4">
        <f>Q133*$E132-R132</f>
        <v/>
      </c>
      <c r="T133" s="4">
        <f>MAX(0,Resumo!$D$5*$D133-P133)</f>
        <v/>
      </c>
      <c r="U133" s="4" t="n">
        <v>1420856.426218798</v>
      </c>
      <c r="V133" s="5">
        <f>U133/$D133</f>
        <v/>
      </c>
      <c r="W133" s="4">
        <f>W132+U133</f>
        <v/>
      </c>
      <c r="X133" s="4">
        <f>V133*$E132-W132</f>
        <v/>
      </c>
      <c r="Y133" s="4">
        <f>MAX(0,Resumo!$D$6*$D133-U133)</f>
        <v/>
      </c>
      <c r="Z133" s="4" t="n">
        <v>1869598.407029291</v>
      </c>
      <c r="AA133" s="5">
        <f>Z133/$D133</f>
        <v/>
      </c>
      <c r="AB133" s="4">
        <f>AB132+Z133</f>
        <v/>
      </c>
      <c r="AC133" s="4">
        <f>AA133*$E132-AB132</f>
        <v/>
      </c>
      <c r="AD133" s="4">
        <f>MAX(0,Resumo!$D$7*$D133-Z133)</f>
        <v/>
      </c>
    </row>
    <row r="134">
      <c r="A134" t="inlineStr">
        <is>
          <t>Jacupiranga</t>
        </is>
      </c>
      <c r="B134" t="inlineStr">
        <is>
          <t>Município</t>
        </is>
      </c>
      <c r="C134" t="inlineStr">
        <is>
          <t>SP</t>
        </is>
      </c>
      <c r="D134" s="4" t="n">
        <v>22439337.18209409</v>
      </c>
      <c r="E134" s="4">
        <f>E133+D134</f>
        <v/>
      </c>
      <c r="F134" s="4" t="n">
        <v>417063.8916431938</v>
      </c>
      <c r="G134" s="5">
        <f>F134/$D134</f>
        <v/>
      </c>
      <c r="H134" s="4">
        <f>H133+F134</f>
        <v/>
      </c>
      <c r="I134" s="4">
        <f>G134*$E133-H133</f>
        <v/>
      </c>
      <c r="J134" s="4">
        <f>MAX(0,Resumo!$D$3*$D134-F134)</f>
        <v/>
      </c>
      <c r="K134" s="4" t="n">
        <v>889574.2998034152</v>
      </c>
      <c r="L134" s="5">
        <f>K134/$D134</f>
        <v/>
      </c>
      <c r="M134" s="4">
        <f>M133+K134</f>
        <v/>
      </c>
      <c r="N134" s="4">
        <f>L134*$E133-M133</f>
        <v/>
      </c>
      <c r="O134" s="4">
        <f>MAX(0,Resumo!$D$4*$D134-K134)</f>
        <v/>
      </c>
      <c r="P134" s="4" t="n">
        <v>1409311.020058628</v>
      </c>
      <c r="Q134" s="5">
        <f>P134/$D134</f>
        <v/>
      </c>
      <c r="R134" s="4">
        <f>R133+P134</f>
        <v/>
      </c>
      <c r="S134" s="4">
        <f>Q134*$E133-R133</f>
        <v/>
      </c>
      <c r="T134" s="4">
        <f>MAX(0,Resumo!$D$5*$D134-P134)</f>
        <v/>
      </c>
      <c r="U134" s="4" t="n">
        <v>1981419.123706342</v>
      </c>
      <c r="V134" s="5">
        <f>U134/$D134</f>
        <v/>
      </c>
      <c r="W134" s="4">
        <f>W133+U134</f>
        <v/>
      </c>
      <c r="X134" s="4">
        <f>V134*$E133-W133</f>
        <v/>
      </c>
      <c r="Y134" s="4">
        <f>MAX(0,Resumo!$D$6*$D134-U134)</f>
        <v/>
      </c>
      <c r="Z134" s="4" t="n">
        <v>2607200.818450815</v>
      </c>
      <c r="AA134" s="5">
        <f>Z134/$D134</f>
        <v/>
      </c>
      <c r="AB134" s="4">
        <f>AB133+Z134</f>
        <v/>
      </c>
      <c r="AC134" s="4">
        <f>AA134*$E133-AB133</f>
        <v/>
      </c>
      <c r="AD134" s="4">
        <f>MAX(0,Resumo!$D$7*$D134-Z134)</f>
        <v/>
      </c>
    </row>
    <row r="135">
      <c r="A135" t="inlineStr">
        <is>
          <t>Dumont</t>
        </is>
      </c>
      <c r="B135" t="inlineStr">
        <is>
          <t>Município</t>
        </is>
      </c>
      <c r="C135" t="inlineStr">
        <is>
          <t>SP</t>
        </is>
      </c>
      <c r="D135" s="4" t="n">
        <v>18063022.0737684</v>
      </c>
      <c r="E135" s="4">
        <f>E134+D135</f>
        <v/>
      </c>
      <c r="F135" s="4" t="n">
        <v>335724.4565554376</v>
      </c>
      <c r="G135" s="5">
        <f>F135/$D135</f>
        <v/>
      </c>
      <c r="H135" s="4">
        <f>H134+F135</f>
        <v/>
      </c>
      <c r="I135" s="4">
        <f>G135*$E134-H134</f>
        <v/>
      </c>
      <c r="J135" s="4">
        <f>MAX(0,Resumo!$D$3*$D135-F135)</f>
        <v/>
      </c>
      <c r="K135" s="4" t="n">
        <v>716081.7667300911</v>
      </c>
      <c r="L135" s="5">
        <f>K135/$D135</f>
        <v/>
      </c>
      <c r="M135" s="4">
        <f>M134+K135</f>
        <v/>
      </c>
      <c r="N135" s="4">
        <f>L135*$E134-M134</f>
        <v/>
      </c>
      <c r="O135" s="4">
        <f>MAX(0,Resumo!$D$4*$D135-K135)</f>
        <v/>
      </c>
      <c r="P135" s="4" t="n">
        <v>1134454.902011879</v>
      </c>
      <c r="Q135" s="5">
        <f>P135/$D135</f>
        <v/>
      </c>
      <c r="R135" s="4">
        <f>R134+P135</f>
        <v/>
      </c>
      <c r="S135" s="4">
        <f>Q135*$E134-R134</f>
        <v/>
      </c>
      <c r="T135" s="4">
        <f>MAX(0,Resumo!$D$5*$D135-P135)</f>
        <v/>
      </c>
      <c r="U135" s="4" t="n">
        <v>1594985.497051765</v>
      </c>
      <c r="V135" s="5">
        <f>U135/$D135</f>
        <v/>
      </c>
      <c r="W135" s="4">
        <f>W134+U135</f>
        <v/>
      </c>
      <c r="X135" s="4">
        <f>V135*$E134-W134</f>
        <v/>
      </c>
      <c r="Y135" s="4">
        <f>MAX(0,Resumo!$D$6*$D135-U135)</f>
        <v/>
      </c>
      <c r="Z135" s="4" t="n">
        <v>2098721.791658073</v>
      </c>
      <c r="AA135" s="5">
        <f>Z135/$D135</f>
        <v/>
      </c>
      <c r="AB135" s="4">
        <f>AB134+Z135</f>
        <v/>
      </c>
      <c r="AC135" s="4">
        <f>AA135*$E134-AB134</f>
        <v/>
      </c>
      <c r="AD135" s="4">
        <f>MAX(0,Resumo!$D$7*$D135-Z135)</f>
        <v/>
      </c>
    </row>
    <row r="136">
      <c r="A136" t="inlineStr">
        <is>
          <t>Itaóca</t>
        </is>
      </c>
      <c r="B136" t="inlineStr">
        <is>
          <t>Município</t>
        </is>
      </c>
      <c r="C136" t="inlineStr">
        <is>
          <t>SP</t>
        </is>
      </c>
      <c r="D136" s="4" t="n">
        <v>5235093.029068945</v>
      </c>
      <c r="E136" s="4">
        <f>E135+D136</f>
        <v/>
      </c>
      <c r="F136" s="4" t="n">
        <v>97300.92533927034</v>
      </c>
      <c r="G136" s="5">
        <f>F136/$D136</f>
        <v/>
      </c>
      <c r="H136" s="4">
        <f>H135+F136</f>
        <v/>
      </c>
      <c r="I136" s="4">
        <f>G136*$E135-H135</f>
        <v/>
      </c>
      <c r="J136" s="4">
        <f>MAX(0,Resumo!$D$3*$D136-F136)</f>
        <v/>
      </c>
      <c r="K136" s="4" t="n">
        <v>207537.5122691189</v>
      </c>
      <c r="L136" s="5">
        <f>K136/$D136</f>
        <v/>
      </c>
      <c r="M136" s="4">
        <f>M135+K136</f>
        <v/>
      </c>
      <c r="N136" s="4">
        <f>L136*$E135-M135</f>
        <v/>
      </c>
      <c r="O136" s="4">
        <f>MAX(0,Resumo!$D$4*$D136-K136)</f>
        <v/>
      </c>
      <c r="P136" s="4" t="n">
        <v>328791.9886861136</v>
      </c>
      <c r="Q136" s="5">
        <f>P136/$D136</f>
        <v/>
      </c>
      <c r="R136" s="4">
        <f>R135+P136</f>
        <v/>
      </c>
      <c r="S136" s="4">
        <f>Q136*$E135-R135</f>
        <v/>
      </c>
      <c r="T136" s="4">
        <f>MAX(0,Resumo!$D$5*$D136-P136)</f>
        <v/>
      </c>
      <c r="U136" s="4" t="n">
        <v>462264.6987298822</v>
      </c>
      <c r="V136" s="5">
        <f>U136/$D136</f>
        <v/>
      </c>
      <c r="W136" s="4">
        <f>W135+U136</f>
        <v/>
      </c>
      <c r="X136" s="4">
        <f>V136*$E135-W135</f>
        <v/>
      </c>
      <c r="Y136" s="4">
        <f>MAX(0,Resumo!$D$6*$D136-U136)</f>
        <v/>
      </c>
      <c r="Z136" s="4" t="n">
        <v>608259.4472062282</v>
      </c>
      <c r="AA136" s="5">
        <f>Z136/$D136</f>
        <v/>
      </c>
      <c r="AB136" s="4">
        <f>AB135+Z136</f>
        <v/>
      </c>
      <c r="AC136" s="4">
        <f>AA136*$E135-AB135</f>
        <v/>
      </c>
      <c r="AD136" s="4">
        <f>MAX(0,Resumo!$D$7*$D136-Z136)</f>
        <v/>
      </c>
    </row>
    <row r="137">
      <c r="A137" t="inlineStr">
        <is>
          <t>São José da Bela Vista</t>
        </is>
      </c>
      <c r="B137" t="inlineStr">
        <is>
          <t>Município</t>
        </is>
      </c>
      <c r="C137" t="inlineStr">
        <is>
          <t>SP</t>
        </is>
      </c>
      <c r="D137" s="4" t="n">
        <v>13139056.91330375</v>
      </c>
      <c r="E137" s="4">
        <f>E136+D137</f>
        <v/>
      </c>
      <c r="F137" s="4" t="n">
        <v>244206.2421147006</v>
      </c>
      <c r="G137" s="5">
        <f>F137/$D137</f>
        <v/>
      </c>
      <c r="H137" s="4">
        <f>H136+F137</f>
        <v/>
      </c>
      <c r="I137" s="4">
        <f>G137*$E136-H136</f>
        <v/>
      </c>
      <c r="J137" s="4">
        <f>MAX(0,Resumo!$D$3*$D137-F137)</f>
        <v/>
      </c>
      <c r="K137" s="4" t="n">
        <v>520878.4581683729</v>
      </c>
      <c r="L137" s="5">
        <f>K137/$D137</f>
        <v/>
      </c>
      <c r="M137" s="4">
        <f>M136+K137</f>
        <v/>
      </c>
      <c r="N137" s="4">
        <f>L137*$E136-M136</f>
        <v/>
      </c>
      <c r="O137" s="4">
        <f>MAX(0,Resumo!$D$4*$D137-K137)</f>
        <v/>
      </c>
      <c r="P137" s="4" t="n">
        <v>825203.416252085</v>
      </c>
      <c r="Q137" s="5">
        <f>P137/$D137</f>
        <v/>
      </c>
      <c r="R137" s="4">
        <f>R136+P137</f>
        <v/>
      </c>
      <c r="S137" s="4">
        <f>Q137*$E136-R136</f>
        <v/>
      </c>
      <c r="T137" s="4">
        <f>MAX(0,Resumo!$D$5*$D137-P137)</f>
        <v/>
      </c>
      <c r="U137" s="4" t="n">
        <v>1160193.744771588</v>
      </c>
      <c r="V137" s="5">
        <f>U137/$D137</f>
        <v/>
      </c>
      <c r="W137" s="4">
        <f>W136+U137</f>
        <v/>
      </c>
      <c r="X137" s="4">
        <f>V137*$E136-W136</f>
        <v/>
      </c>
      <c r="Y137" s="4">
        <f>MAX(0,Resumo!$D$6*$D137-U137)</f>
        <v/>
      </c>
      <c r="Z137" s="4" t="n">
        <v>1526611.934214027</v>
      </c>
      <c r="AA137" s="5">
        <f>Z137/$D137</f>
        <v/>
      </c>
      <c r="AB137" s="4">
        <f>AB136+Z137</f>
        <v/>
      </c>
      <c r="AC137" s="4">
        <f>AA137*$E136-AB136</f>
        <v/>
      </c>
      <c r="AD137" s="4">
        <f>MAX(0,Resumo!$D$7*$D137-Z137)</f>
        <v/>
      </c>
    </row>
    <row r="138">
      <c r="A138" t="inlineStr">
        <is>
          <t>Sarapuí</t>
        </is>
      </c>
      <c r="B138" t="inlineStr">
        <is>
          <t>Município</t>
        </is>
      </c>
      <c r="C138" t="inlineStr">
        <is>
          <t>SP</t>
        </is>
      </c>
      <c r="D138" s="4" t="n">
        <v>15398202.72930236</v>
      </c>
      <c r="E138" s="4">
        <f>E137+D138</f>
        <v/>
      </c>
      <c r="F138" s="4" t="n">
        <v>286195.3676474134</v>
      </c>
      <c r="G138" s="5">
        <f>F138/$D138</f>
        <v/>
      </c>
      <c r="H138" s="4">
        <f>H137+F138</f>
        <v/>
      </c>
      <c r="I138" s="4">
        <f>G138*$E137-H137</f>
        <v/>
      </c>
      <c r="J138" s="4">
        <f>MAX(0,Resumo!$D$3*$D138-F138)</f>
        <v/>
      </c>
      <c r="K138" s="4" t="n">
        <v>610438.9492431466</v>
      </c>
      <c r="L138" s="5">
        <f>K138/$D138</f>
        <v/>
      </c>
      <c r="M138" s="4">
        <f>M137+K138</f>
        <v/>
      </c>
      <c r="N138" s="4">
        <f>L138*$E137-M137</f>
        <v/>
      </c>
      <c r="O138" s="4">
        <f>MAX(0,Resumo!$D$4*$D138-K138)</f>
        <v/>
      </c>
      <c r="P138" s="4" t="n">
        <v>967089.9197869035</v>
      </c>
      <c r="Q138" s="5">
        <f>P138/$D138</f>
        <v/>
      </c>
      <c r="R138" s="4">
        <f>R137+P138</f>
        <v/>
      </c>
      <c r="S138" s="4">
        <f>Q138*$E137-R137</f>
        <v/>
      </c>
      <c r="T138" s="4">
        <f>MAX(0,Resumo!$D$5*$D138-P138)</f>
        <v/>
      </c>
      <c r="U138" s="4" t="n">
        <v>1359678.90276604</v>
      </c>
      <c r="V138" s="5">
        <f>U138/$D138</f>
        <v/>
      </c>
      <c r="W138" s="4">
        <f>W137+U138</f>
        <v/>
      </c>
      <c r="X138" s="4">
        <f>V138*$E137-W137</f>
        <v/>
      </c>
      <c r="Y138" s="4">
        <f>MAX(0,Resumo!$D$6*$D138-U138)</f>
        <v/>
      </c>
      <c r="Z138" s="4" t="n">
        <v>1789099.492232068</v>
      </c>
      <c r="AA138" s="5">
        <f>Z138/$D138</f>
        <v/>
      </c>
      <c r="AB138" s="4">
        <f>AB137+Z138</f>
        <v/>
      </c>
      <c r="AC138" s="4">
        <f>AA138*$E137-AB137</f>
        <v/>
      </c>
      <c r="AD138" s="4">
        <f>MAX(0,Resumo!$D$7*$D138-Z138)</f>
        <v/>
      </c>
    </row>
    <row r="139">
      <c r="A139" t="inlineStr">
        <is>
          <t>Rubiácea</t>
        </is>
      </c>
      <c r="B139" t="inlineStr">
        <is>
          <t>Município</t>
        </is>
      </c>
      <c r="C139" t="inlineStr">
        <is>
          <t>SP</t>
        </is>
      </c>
      <c r="D139" s="4" t="n">
        <v>9302893.437519034</v>
      </c>
      <c r="E139" s="4">
        <f>E138+D139</f>
        <v/>
      </c>
      <c r="F139" s="4" t="n">
        <v>172906.2186243923</v>
      </c>
      <c r="G139" s="5">
        <f>F139/$D139</f>
        <v/>
      </c>
      <c r="H139" s="4">
        <f>H138+F139</f>
        <v/>
      </c>
      <c r="I139" s="4">
        <f>G139*$E138-H138</f>
        <v/>
      </c>
      <c r="J139" s="4">
        <f>MAX(0,Resumo!$D$3*$D139-F139)</f>
        <v/>
      </c>
      <c r="K139" s="4" t="n">
        <v>368799.436840339</v>
      </c>
      <c r="L139" s="5">
        <f>K139/$D139</f>
        <v/>
      </c>
      <c r="M139" s="4">
        <f>M138+K139</f>
        <v/>
      </c>
      <c r="N139" s="4">
        <f>L139*$E138-M138</f>
        <v/>
      </c>
      <c r="O139" s="4">
        <f>MAX(0,Resumo!$D$4*$D139-K139)</f>
        <v/>
      </c>
      <c r="P139" s="4" t="n">
        <v>584271.724852398</v>
      </c>
      <c r="Q139" s="5">
        <f>P139/$D139</f>
        <v/>
      </c>
      <c r="R139" s="4">
        <f>R138+P139</f>
        <v/>
      </c>
      <c r="S139" s="4">
        <f>Q139*$E138-R138</f>
        <v/>
      </c>
      <c r="T139" s="4">
        <f>MAX(0,Resumo!$D$5*$D139-P139)</f>
        <v/>
      </c>
      <c r="U139" s="4" t="n">
        <v>821456.1247206251</v>
      </c>
      <c r="V139" s="5">
        <f>U139/$D139</f>
        <v/>
      </c>
      <c r="W139" s="4">
        <f>W138+U139</f>
        <v/>
      </c>
      <c r="X139" s="4">
        <f>V139*$E138-W138</f>
        <v/>
      </c>
      <c r="Y139" s="4">
        <f>MAX(0,Resumo!$D$6*$D139-U139)</f>
        <v/>
      </c>
      <c r="Z139" s="4" t="n">
        <v>1080892.505310483</v>
      </c>
      <c r="AA139" s="5">
        <f>Z139/$D139</f>
        <v/>
      </c>
      <c r="AB139" s="4">
        <f>AB138+Z139</f>
        <v/>
      </c>
      <c r="AC139" s="4">
        <f>AA139*$E138-AB138</f>
        <v/>
      </c>
      <c r="AD139" s="4">
        <f>MAX(0,Resumo!$D$7*$D139-Z139)</f>
        <v/>
      </c>
    </row>
    <row r="140">
      <c r="A140" t="inlineStr">
        <is>
          <t>Brotas</t>
        </is>
      </c>
      <c r="B140" t="inlineStr">
        <is>
          <t>Município</t>
        </is>
      </c>
      <c r="C140" t="inlineStr">
        <is>
          <t>SP</t>
        </is>
      </c>
      <c r="D140" s="4" t="n">
        <v>69578235.31812285</v>
      </c>
      <c r="E140" s="4">
        <f>E139+D140</f>
        <v/>
      </c>
      <c r="F140" s="4" t="n">
        <v>1293200.835655617</v>
      </c>
      <c r="G140" s="5">
        <f>F140/$D140</f>
        <v/>
      </c>
      <c r="H140" s="4">
        <f>H139+F140</f>
        <v/>
      </c>
      <c r="I140" s="4">
        <f>G140*$E139-H139</f>
        <v/>
      </c>
      <c r="J140" s="4">
        <f>MAX(0,Resumo!$D$3*$D140-F140)</f>
        <v/>
      </c>
      <c r="K140" s="4" t="n">
        <v>2758326.124448397</v>
      </c>
      <c r="L140" s="5">
        <f>K140/$D140</f>
        <v/>
      </c>
      <c r="M140" s="4">
        <f>M139+K140</f>
        <v/>
      </c>
      <c r="N140" s="4">
        <f>L140*$E139-M139</f>
        <v/>
      </c>
      <c r="O140" s="4">
        <f>MAX(0,Resumo!$D$4*$D140-K140)</f>
        <v/>
      </c>
      <c r="P140" s="4" t="n">
        <v>4369887.265133204</v>
      </c>
      <c r="Q140" s="5">
        <f>P140/$D140</f>
        <v/>
      </c>
      <c r="R140" s="4">
        <f>R139+P140</f>
        <v/>
      </c>
      <c r="S140" s="4">
        <f>Q140*$E139-R139</f>
        <v/>
      </c>
      <c r="T140" s="4">
        <f>MAX(0,Resumo!$D$5*$D140-P140)</f>
        <v/>
      </c>
      <c r="U140" s="4" t="n">
        <v>6143837.713846541</v>
      </c>
      <c r="V140" s="5">
        <f>U140/$D140</f>
        <v/>
      </c>
      <c r="W140" s="4">
        <f>W139+U140</f>
        <v/>
      </c>
      <c r="X140" s="4">
        <f>V140*$E139-W139</f>
        <v/>
      </c>
      <c r="Y140" s="4">
        <f>MAX(0,Resumo!$D$6*$D140-U140)</f>
        <v/>
      </c>
      <c r="Z140" s="4" t="n">
        <v>8084215.25982187</v>
      </c>
      <c r="AA140" s="5">
        <f>Z140/$D140</f>
        <v/>
      </c>
      <c r="AB140" s="4">
        <f>AB139+Z140</f>
        <v/>
      </c>
      <c r="AC140" s="4">
        <f>AA140*$E139-AB139</f>
        <v/>
      </c>
      <c r="AD140" s="4">
        <f>MAX(0,Resumo!$D$7*$D140-Z140)</f>
        <v/>
      </c>
    </row>
    <row r="141">
      <c r="A141" t="inlineStr">
        <is>
          <t>Pitangueiras</t>
        </is>
      </c>
      <c r="B141" t="inlineStr">
        <is>
          <t>Município</t>
        </is>
      </c>
      <c r="C141" t="inlineStr">
        <is>
          <t>SP</t>
        </is>
      </c>
      <c r="D141" s="4" t="n">
        <v>73687664.37719615</v>
      </c>
      <c r="E141" s="4">
        <f>E140+D141</f>
        <v/>
      </c>
      <c r="F141" s="4" t="n">
        <v>1369579.850860058</v>
      </c>
      <c r="G141" s="5">
        <f>F141/$D141</f>
        <v/>
      </c>
      <c r="H141" s="4">
        <f>H140+F141</f>
        <v/>
      </c>
      <c r="I141" s="4">
        <f>G141*$E140-H140</f>
        <v/>
      </c>
      <c r="J141" s="4">
        <f>MAX(0,Resumo!$D$3*$D141-F141)</f>
        <v/>
      </c>
      <c r="K141" s="4" t="n">
        <v>2921238.355239867</v>
      </c>
      <c r="L141" s="5">
        <f>K141/$D141</f>
        <v/>
      </c>
      <c r="M141" s="4">
        <f>M140+K141</f>
        <v/>
      </c>
      <c r="N141" s="4">
        <f>L141*$E140-M140</f>
        <v/>
      </c>
      <c r="O141" s="4">
        <f>MAX(0,Resumo!$D$4*$D141-K141)</f>
        <v/>
      </c>
      <c r="P141" s="4" t="n">
        <v>4627981.504374931</v>
      </c>
      <c r="Q141" s="5">
        <f>P141/$D141</f>
        <v/>
      </c>
      <c r="R141" s="4">
        <f>R140+P141</f>
        <v/>
      </c>
      <c r="S141" s="4">
        <f>Q141*$E140-R140</f>
        <v/>
      </c>
      <c r="T141" s="4">
        <f>MAX(0,Resumo!$D$5*$D141-P141)</f>
        <v/>
      </c>
      <c r="U141" s="4" t="n">
        <v>6506704.997273249</v>
      </c>
      <c r="V141" s="5">
        <f>U141/$D141</f>
        <v/>
      </c>
      <c r="W141" s="4">
        <f>W140+U141</f>
        <v/>
      </c>
      <c r="X141" s="4">
        <f>V141*$E140-W140</f>
        <v/>
      </c>
      <c r="Y141" s="4">
        <f>MAX(0,Resumo!$D$6*$D141-U141)</f>
        <v/>
      </c>
      <c r="Z141" s="4" t="n">
        <v>8561685.103036802</v>
      </c>
      <c r="AA141" s="5">
        <f>Z141/$D141</f>
        <v/>
      </c>
      <c r="AB141" s="4">
        <f>AB140+Z141</f>
        <v/>
      </c>
      <c r="AC141" s="4">
        <f>AA141*$E140-AB140</f>
        <v/>
      </c>
      <c r="AD141" s="4">
        <f>MAX(0,Resumo!$D$7*$D141-Z141)</f>
        <v/>
      </c>
    </row>
    <row r="142">
      <c r="A142" t="inlineStr">
        <is>
          <t>Colina</t>
        </is>
      </c>
      <c r="B142" t="inlineStr">
        <is>
          <t>Município</t>
        </is>
      </c>
      <c r="C142" t="inlineStr">
        <is>
          <t>SP</t>
        </is>
      </c>
      <c r="D142" s="4" t="n">
        <v>66766209.39045218</v>
      </c>
      <c r="E142" s="4">
        <f>E141+D142</f>
        <v/>
      </c>
      <c r="F142" s="4" t="n">
        <v>1240935.723398569</v>
      </c>
      <c r="G142" s="5">
        <f>F142/$D142</f>
        <v/>
      </c>
      <c r="H142" s="4">
        <f>H141+F142</f>
        <v/>
      </c>
      <c r="I142" s="4">
        <f>G142*$E141-H141</f>
        <v/>
      </c>
      <c r="J142" s="4">
        <f>MAX(0,Resumo!$D$3*$D142-F142)</f>
        <v/>
      </c>
      <c r="K142" s="4" t="n">
        <v>2646847.519918455</v>
      </c>
      <c r="L142" s="5">
        <f>K142/$D142</f>
        <v/>
      </c>
      <c r="M142" s="4">
        <f>M141+K142</f>
        <v/>
      </c>
      <c r="N142" s="4">
        <f>L142*$E141-M141</f>
        <v/>
      </c>
      <c r="O142" s="4">
        <f>MAX(0,Resumo!$D$4*$D142-K142)</f>
        <v/>
      </c>
      <c r="P142" s="4" t="n">
        <v>4193276.918027264</v>
      </c>
      <c r="Q142" s="5">
        <f>P142/$D142</f>
        <v/>
      </c>
      <c r="R142" s="4">
        <f>R141+P142</f>
        <v/>
      </c>
      <c r="S142" s="4">
        <f>Q142*$E141-R141</f>
        <v/>
      </c>
      <c r="T142" s="4">
        <f>MAX(0,Resumo!$D$5*$D142-P142)</f>
        <v/>
      </c>
      <c r="U142" s="4" t="n">
        <v>5895532.609991207</v>
      </c>
      <c r="V142" s="5">
        <f>U142/$D142</f>
        <v/>
      </c>
      <c r="W142" s="4">
        <f>W141+U142</f>
        <v/>
      </c>
      <c r="X142" s="4">
        <f>V142*$E141-W141</f>
        <v/>
      </c>
      <c r="Y142" s="4">
        <f>MAX(0,Resumo!$D$6*$D142-U142)</f>
        <v/>
      </c>
      <c r="Z142" s="4" t="n">
        <v>7757489.196541436</v>
      </c>
      <c r="AA142" s="5">
        <f>Z142/$D142</f>
        <v/>
      </c>
      <c r="AB142" s="4">
        <f>AB141+Z142</f>
        <v/>
      </c>
      <c r="AC142" s="4">
        <f>AA142*$E141-AB141</f>
        <v/>
      </c>
      <c r="AD142" s="4">
        <f>MAX(0,Resumo!$D$7*$D142-Z142)</f>
        <v/>
      </c>
    </row>
    <row r="143">
      <c r="A143" t="inlineStr">
        <is>
          <t>Inúbia Paulista</t>
        </is>
      </c>
      <c r="B143" t="inlineStr">
        <is>
          <t>Município</t>
        </is>
      </c>
      <c r="C143" t="inlineStr">
        <is>
          <t>SP</t>
        </is>
      </c>
      <c r="D143" s="4" t="n">
        <v>7255746.228523192</v>
      </c>
      <c r="E143" s="4">
        <f>E142+D143</f>
        <v/>
      </c>
      <c r="F143" s="4" t="n">
        <v>134857.3593901897</v>
      </c>
      <c r="G143" s="5">
        <f>F143/$D143</f>
        <v/>
      </c>
      <c r="H143" s="4">
        <f>H142+F143</f>
        <v/>
      </c>
      <c r="I143" s="4">
        <f>G143*$E142-H142</f>
        <v/>
      </c>
      <c r="J143" s="4">
        <f>MAX(0,Resumo!$D$3*$D143-F143)</f>
        <v/>
      </c>
      <c r="K143" s="4" t="n">
        <v>287643.3166635735</v>
      </c>
      <c r="L143" s="5">
        <f>K143/$D143</f>
        <v/>
      </c>
      <c r="M143" s="4">
        <f>M142+K143</f>
        <v/>
      </c>
      <c r="N143" s="4">
        <f>L143*$E142-M142</f>
        <v/>
      </c>
      <c r="O143" s="4">
        <f>MAX(0,Resumo!$D$4*$D143-K143)</f>
        <v/>
      </c>
      <c r="P143" s="4" t="n">
        <v>455699.8736471718</v>
      </c>
      <c r="Q143" s="5">
        <f>P143/$D143</f>
        <v/>
      </c>
      <c r="R143" s="4">
        <f>R142+P143</f>
        <v/>
      </c>
      <c r="S143" s="4">
        <f>Q143*$E142-R142</f>
        <v/>
      </c>
      <c r="T143" s="4">
        <f>MAX(0,Resumo!$D$5*$D143-P143)</f>
        <v/>
      </c>
      <c r="U143" s="4" t="n">
        <v>640690.6860612696</v>
      </c>
      <c r="V143" s="5">
        <f>U143/$D143</f>
        <v/>
      </c>
      <c r="W143" s="4">
        <f>W142+U143</f>
        <v/>
      </c>
      <c r="X143" s="4">
        <f>V143*$E142-W142</f>
        <v/>
      </c>
      <c r="Y143" s="4">
        <f>MAX(0,Resumo!$D$6*$D143-U143)</f>
        <v/>
      </c>
      <c r="Z143" s="4" t="n">
        <v>843036.8219865436</v>
      </c>
      <c r="AA143" s="5">
        <f>Z143/$D143</f>
        <v/>
      </c>
      <c r="AB143" s="4">
        <f>AB142+Z143</f>
        <v/>
      </c>
      <c r="AC143" s="4">
        <f>AA143*$E142-AB142</f>
        <v/>
      </c>
      <c r="AD143" s="4">
        <f>MAX(0,Resumo!$D$7*$D143-Z143)</f>
        <v/>
      </c>
    </row>
    <row r="144">
      <c r="A144" t="inlineStr">
        <is>
          <t>Itanhaém</t>
        </is>
      </c>
      <c r="B144" t="inlineStr">
        <is>
          <t>Município</t>
        </is>
      </c>
      <c r="C144" t="inlineStr">
        <is>
          <t>SP</t>
        </is>
      </c>
      <c r="D144" s="4" t="n">
        <v>84260796.35534547</v>
      </c>
      <c r="E144" s="4">
        <f>E143+D144</f>
        <v/>
      </c>
      <c r="F144" s="4" t="n">
        <v>1566095.08363542</v>
      </c>
      <c r="G144" s="5">
        <f>F144/$D144</f>
        <v/>
      </c>
      <c r="H144" s="4">
        <f>H143+F144</f>
        <v/>
      </c>
      <c r="I144" s="4">
        <f>G144*$E143-H143</f>
        <v/>
      </c>
      <c r="J144" s="4">
        <f>MAX(0,Resumo!$D$3*$D144-F144)</f>
        <v/>
      </c>
      <c r="K144" s="4" t="n">
        <v>3340394.518359367</v>
      </c>
      <c r="L144" s="5">
        <f>K144/$D144</f>
        <v/>
      </c>
      <c r="M144" s="4">
        <f>M143+K144</f>
        <v/>
      </c>
      <c r="N144" s="4">
        <f>L144*$E143-M143</f>
        <v/>
      </c>
      <c r="O144" s="4">
        <f>MAX(0,Resumo!$D$4*$D144-K144)</f>
        <v/>
      </c>
      <c r="P144" s="4" t="n">
        <v>5292031.039012278</v>
      </c>
      <c r="Q144" s="5">
        <f>P144/$D144</f>
        <v/>
      </c>
      <c r="R144" s="4">
        <f>R143+P144</f>
        <v/>
      </c>
      <c r="S144" s="4">
        <f>Q144*$E143-R143</f>
        <v/>
      </c>
      <c r="T144" s="4">
        <f>MAX(0,Resumo!$D$5*$D144-P144)</f>
        <v/>
      </c>
      <c r="U144" s="4" t="n">
        <v>7440324.637148059</v>
      </c>
      <c r="V144" s="5">
        <f>U144/$D144</f>
        <v/>
      </c>
      <c r="W144" s="4">
        <f>W143+U144</f>
        <v/>
      </c>
      <c r="X144" s="4">
        <f>V144*$E143-W143</f>
        <v/>
      </c>
      <c r="Y144" s="4">
        <f>MAX(0,Resumo!$D$6*$D144-U144)</f>
        <v/>
      </c>
      <c r="Z144" s="4" t="n">
        <v>9790165.165675037</v>
      </c>
      <c r="AA144" s="5">
        <f>Z144/$D144</f>
        <v/>
      </c>
      <c r="AB144" s="4">
        <f>AB143+Z144</f>
        <v/>
      </c>
      <c r="AC144" s="4">
        <f>AA144*$E143-AB143</f>
        <v/>
      </c>
      <c r="AD144" s="4">
        <f>MAX(0,Resumo!$D$7*$D144-Z144)</f>
        <v/>
      </c>
    </row>
    <row r="145">
      <c r="A145" t="inlineStr">
        <is>
          <t>Santa Mercedes</t>
        </is>
      </c>
      <c r="B145" t="inlineStr">
        <is>
          <t>Município</t>
        </is>
      </c>
      <c r="C145" t="inlineStr">
        <is>
          <t>SP</t>
        </is>
      </c>
      <c r="D145" s="4" t="n">
        <v>7420713.991446173</v>
      </c>
      <c r="E145" s="4">
        <f>E144+D145</f>
        <v/>
      </c>
      <c r="F145" s="4" t="n">
        <v>137923.4970680545</v>
      </c>
      <c r="G145" s="5">
        <f>F145/$D145</f>
        <v/>
      </c>
      <c r="H145" s="4">
        <f>H144+F145</f>
        <v/>
      </c>
      <c r="I145" s="4">
        <f>G145*$E144-H144</f>
        <v/>
      </c>
      <c r="J145" s="4">
        <f>MAX(0,Resumo!$D$3*$D145-F145)</f>
        <v/>
      </c>
      <c r="K145" s="4" t="n">
        <v>294183.219380016</v>
      </c>
      <c r="L145" s="5">
        <f>K145/$D145</f>
        <v/>
      </c>
      <c r="M145" s="4">
        <f>M144+K145</f>
        <v/>
      </c>
      <c r="N145" s="4">
        <f>L145*$E144-M144</f>
        <v/>
      </c>
      <c r="O145" s="4">
        <f>MAX(0,Resumo!$D$4*$D145-K145)</f>
        <v/>
      </c>
      <c r="P145" s="4" t="n">
        <v>466060.736107374</v>
      </c>
      <c r="Q145" s="5">
        <f>P145/$D145</f>
        <v/>
      </c>
      <c r="R145" s="4">
        <f>R144+P145</f>
        <v/>
      </c>
      <c r="S145" s="4">
        <f>Q145*$E144-R144</f>
        <v/>
      </c>
      <c r="T145" s="4">
        <f>MAX(0,Resumo!$D$5*$D145-P145)</f>
        <v/>
      </c>
      <c r="U145" s="4" t="n">
        <v>655257.528102909</v>
      </c>
      <c r="V145" s="5">
        <f>U145/$D145</f>
        <v/>
      </c>
      <c r="W145" s="4">
        <f>W144+U145</f>
        <v/>
      </c>
      <c r="X145" s="4">
        <f>V145*$E144-W144</f>
        <v/>
      </c>
      <c r="Y145" s="4">
        <f>MAX(0,Resumo!$D$6*$D145-U145)</f>
        <v/>
      </c>
      <c r="Z145" s="4" t="n">
        <v>862204.236915983</v>
      </c>
      <c r="AA145" s="5">
        <f>Z145/$D145</f>
        <v/>
      </c>
      <c r="AB145" s="4">
        <f>AB144+Z145</f>
        <v/>
      </c>
      <c r="AC145" s="4">
        <f>AA145*$E144-AB144</f>
        <v/>
      </c>
      <c r="AD145" s="4">
        <f>MAX(0,Resumo!$D$7*$D145-Z145)</f>
        <v/>
      </c>
    </row>
    <row r="146">
      <c r="A146" t="inlineStr">
        <is>
          <t>São Sebastião da Grama</t>
        </is>
      </c>
      <c r="B146" t="inlineStr">
        <is>
          <t>Município</t>
        </is>
      </c>
      <c r="C146" t="inlineStr">
        <is>
          <t>SP</t>
        </is>
      </c>
      <c r="D146" s="4" t="n">
        <v>15057776.26224684</v>
      </c>
      <c r="E146" s="4">
        <f>E145+D146</f>
        <v/>
      </c>
      <c r="F146" s="4" t="n">
        <v>279868.1046798684</v>
      </c>
      <c r="G146" s="5">
        <f>F146/$D146</f>
        <v/>
      </c>
      <c r="H146" s="4">
        <f>H145+F146</f>
        <v/>
      </c>
      <c r="I146" s="4">
        <f>G146*$E145-H145</f>
        <v/>
      </c>
      <c r="J146" s="4">
        <f>MAX(0,Resumo!$D$3*$D146-F146)</f>
        <v/>
      </c>
      <c r="K146" s="4" t="n">
        <v>596943.2459784746</v>
      </c>
      <c r="L146" s="5">
        <f>K146/$D146</f>
        <v/>
      </c>
      <c r="M146" s="4">
        <f>M145+K146</f>
        <v/>
      </c>
      <c r="N146" s="4">
        <f>L146*$E145-M145</f>
        <v/>
      </c>
      <c r="O146" s="4">
        <f>MAX(0,Resumo!$D$4*$D146-K146)</f>
        <v/>
      </c>
      <c r="P146" s="4" t="n">
        <v>945709.3073540281</v>
      </c>
      <c r="Q146" s="5">
        <f>P146/$D146</f>
        <v/>
      </c>
      <c r="R146" s="4">
        <f>R145+P146</f>
        <v/>
      </c>
      <c r="S146" s="4">
        <f>Q146*$E145-R145</f>
        <v/>
      </c>
      <c r="T146" s="4">
        <f>MAX(0,Resumo!$D$5*$D146-P146)</f>
        <v/>
      </c>
      <c r="U146" s="4" t="n">
        <v>1329618.856581706</v>
      </c>
      <c r="V146" s="5">
        <f>U146/$D146</f>
        <v/>
      </c>
      <c r="W146" s="4">
        <f>W145+U146</f>
        <v/>
      </c>
      <c r="X146" s="4">
        <f>V146*$E145-W145</f>
        <v/>
      </c>
      <c r="Y146" s="4">
        <f>MAX(0,Resumo!$D$6*$D146-U146)</f>
        <v/>
      </c>
      <c r="Z146" s="4" t="n">
        <v>1749545.731961568</v>
      </c>
      <c r="AA146" s="5">
        <f>Z146/$D146</f>
        <v/>
      </c>
      <c r="AB146" s="4">
        <f>AB145+Z146</f>
        <v/>
      </c>
      <c r="AC146" s="4">
        <f>AA146*$E145-AB145</f>
        <v/>
      </c>
      <c r="AD146" s="4">
        <f>MAX(0,Resumo!$D$7*$D146-Z146)</f>
        <v/>
      </c>
    </row>
    <row r="147">
      <c r="A147" t="inlineStr">
        <is>
          <t>Américo de Campos</t>
        </is>
      </c>
      <c r="B147" t="inlineStr">
        <is>
          <t>Município</t>
        </is>
      </c>
      <c r="C147" t="inlineStr">
        <is>
          <t>SP</t>
        </is>
      </c>
      <c r="D147" s="4" t="n">
        <v>11886838.46054457</v>
      </c>
      <c r="E147" s="4">
        <f>E146+D147</f>
        <v/>
      </c>
      <c r="F147" s="4" t="n">
        <v>220932.1544330062</v>
      </c>
      <c r="G147" s="5">
        <f>F147/$D147</f>
        <v/>
      </c>
      <c r="H147" s="4">
        <f>H146+F147</f>
        <v/>
      </c>
      <c r="I147" s="4">
        <f>G147*$E146-H146</f>
        <v/>
      </c>
      <c r="J147" s="4">
        <f>MAX(0,Resumo!$D$3*$D147-F147)</f>
        <v/>
      </c>
      <c r="K147" s="4" t="n">
        <v>471236.1115930444</v>
      </c>
      <c r="L147" s="5">
        <f>K147/$D147</f>
        <v/>
      </c>
      <c r="M147" s="4">
        <f>M146+K147</f>
        <v/>
      </c>
      <c r="N147" s="4">
        <f>L147*$E146-M146</f>
        <v/>
      </c>
      <c r="O147" s="4">
        <f>MAX(0,Resumo!$D$4*$D147-K147)</f>
        <v/>
      </c>
      <c r="P147" s="4" t="n">
        <v>746557.3648703841</v>
      </c>
      <c r="Q147" s="5">
        <f>P147/$D147</f>
        <v/>
      </c>
      <c r="R147" s="4">
        <f>R146+P147</f>
        <v/>
      </c>
      <c r="S147" s="4">
        <f>Q147*$E146-R146</f>
        <v/>
      </c>
      <c r="T147" s="4">
        <f>MAX(0,Resumo!$D$5*$D147-P147)</f>
        <v/>
      </c>
      <c r="U147" s="4" t="n">
        <v>1049621.423975281</v>
      </c>
      <c r="V147" s="5">
        <f>U147/$D147</f>
        <v/>
      </c>
      <c r="W147" s="4">
        <f>W146+U147</f>
        <v/>
      </c>
      <c r="X147" s="4">
        <f>V147*$E146-W146</f>
        <v/>
      </c>
      <c r="Y147" s="4">
        <f>MAX(0,Resumo!$D$6*$D147-U147)</f>
        <v/>
      </c>
      <c r="Z147" s="4" t="n">
        <v>1381118.11020223</v>
      </c>
      <c r="AA147" s="5">
        <f>Z147/$D147</f>
        <v/>
      </c>
      <c r="AB147" s="4">
        <f>AB146+Z147</f>
        <v/>
      </c>
      <c r="AC147" s="4">
        <f>AA147*$E146-AB146</f>
        <v/>
      </c>
      <c r="AD147" s="4">
        <f>MAX(0,Resumo!$D$7*$D147-Z147)</f>
        <v/>
      </c>
    </row>
    <row r="148">
      <c r="A148" t="inlineStr">
        <is>
          <t>Pinhalzinho</t>
        </is>
      </c>
      <c r="B148" t="inlineStr">
        <is>
          <t>Município</t>
        </is>
      </c>
      <c r="C148" t="inlineStr">
        <is>
          <t>SP</t>
        </is>
      </c>
      <c r="D148" s="4" t="n">
        <v>13426496.3808599</v>
      </c>
      <c r="E148" s="4">
        <f>E147+D148</f>
        <v/>
      </c>
      <c r="F148" s="4" t="n">
        <v>249548.6736659531</v>
      </c>
      <c r="G148" s="5">
        <f>F148/$D148</f>
        <v/>
      </c>
      <c r="H148" s="4">
        <f>H147+F148</f>
        <v/>
      </c>
      <c r="I148" s="4">
        <f>G148*$E147-H147</f>
        <v/>
      </c>
      <c r="J148" s="4">
        <f>MAX(0,Resumo!$D$3*$D148-F148)</f>
        <v/>
      </c>
      <c r="K148" s="4" t="n">
        <v>532273.5702883138</v>
      </c>
      <c r="L148" s="5">
        <f>K148/$D148</f>
        <v/>
      </c>
      <c r="M148" s="4">
        <f>M147+K148</f>
        <v/>
      </c>
      <c r="N148" s="4">
        <f>L148*$E147-M147</f>
        <v/>
      </c>
      <c r="O148" s="4">
        <f>MAX(0,Resumo!$D$4*$D148-K148)</f>
        <v/>
      </c>
      <c r="P148" s="4" t="n">
        <v>843256.16023197</v>
      </c>
      <c r="Q148" s="5">
        <f>P148/$D148</f>
        <v/>
      </c>
      <c r="R148" s="4">
        <f>R147+P148</f>
        <v/>
      </c>
      <c r="S148" s="4">
        <f>Q148*$E147-R147</f>
        <v/>
      </c>
      <c r="T148" s="4">
        <f>MAX(0,Resumo!$D$5*$D148-P148)</f>
        <v/>
      </c>
      <c r="U148" s="4" t="n">
        <v>1185574.978330402</v>
      </c>
      <c r="V148" s="5">
        <f>U148/$D148</f>
        <v/>
      </c>
      <c r="W148" s="4">
        <f>W147+U148</f>
        <v/>
      </c>
      <c r="X148" s="4">
        <f>V148*$E147-W147</f>
        <v/>
      </c>
      <c r="Y148" s="4">
        <f>MAX(0,Resumo!$D$6*$D148-U148)</f>
        <v/>
      </c>
      <c r="Z148" s="4" t="n">
        <v>1560009.195861552</v>
      </c>
      <c r="AA148" s="5">
        <f>Z148/$D148</f>
        <v/>
      </c>
      <c r="AB148" s="4">
        <f>AB147+Z148</f>
        <v/>
      </c>
      <c r="AC148" s="4">
        <f>AA148*$E147-AB147</f>
        <v/>
      </c>
      <c r="AD148" s="4">
        <f>MAX(0,Resumo!$D$7*$D148-Z148)</f>
        <v/>
      </c>
    </row>
    <row r="149">
      <c r="A149" t="inlineStr">
        <is>
          <t>Piquete</t>
        </is>
      </c>
      <c r="B149" t="inlineStr">
        <is>
          <t>Município</t>
        </is>
      </c>
      <c r="C149" t="inlineStr">
        <is>
          <t>SP</t>
        </is>
      </c>
      <c r="D149" s="4" t="n">
        <v>11197994.09607648</v>
      </c>
      <c r="E149" s="4">
        <f>E148+D149</f>
        <v/>
      </c>
      <c r="F149" s="4" t="n">
        <v>208129.0975044445</v>
      </c>
      <c r="G149" s="5">
        <f>F149/$D149</f>
        <v/>
      </c>
      <c r="H149" s="4">
        <f>H148+F149</f>
        <v/>
      </c>
      <c r="I149" s="4">
        <f>G149*$E148-H148</f>
        <v/>
      </c>
      <c r="J149" s="4">
        <f>MAX(0,Resumo!$D$3*$D149-F149)</f>
        <v/>
      </c>
      <c r="K149" s="4" t="n">
        <v>443927.8966389859</v>
      </c>
      <c r="L149" s="5">
        <f>K149/$D149</f>
        <v/>
      </c>
      <c r="M149" s="4">
        <f>M148+K149</f>
        <v/>
      </c>
      <c r="N149" s="4">
        <f>L149*$E148-M148</f>
        <v/>
      </c>
      <c r="O149" s="4">
        <f>MAX(0,Resumo!$D$4*$D149-K149)</f>
        <v/>
      </c>
      <c r="P149" s="4" t="n">
        <v>703294.2352123113</v>
      </c>
      <c r="Q149" s="5">
        <f>P149/$D149</f>
        <v/>
      </c>
      <c r="R149" s="4">
        <f>R148+P149</f>
        <v/>
      </c>
      <c r="S149" s="4">
        <f>Q149*$E148-R148</f>
        <v/>
      </c>
      <c r="T149" s="4">
        <f>MAX(0,Resumo!$D$5*$D149-P149)</f>
        <v/>
      </c>
      <c r="U149" s="4" t="n">
        <v>988795.6791710384</v>
      </c>
      <c r="V149" s="5">
        <f>U149/$D149</f>
        <v/>
      </c>
      <c r="W149" s="4">
        <f>W148+U149</f>
        <v/>
      </c>
      <c r="X149" s="4">
        <f>V149*$E148-W148</f>
        <v/>
      </c>
      <c r="Y149" s="4">
        <f>MAX(0,Resumo!$D$6*$D149-U149)</f>
        <v/>
      </c>
      <c r="Z149" s="4" t="n">
        <v>1301082.074545191</v>
      </c>
      <c r="AA149" s="5">
        <f>Z149/$D149</f>
        <v/>
      </c>
      <c r="AB149" s="4">
        <f>AB148+Z149</f>
        <v/>
      </c>
      <c r="AC149" s="4">
        <f>AA149*$E148-AB148</f>
        <v/>
      </c>
      <c r="AD149" s="4">
        <f>MAX(0,Resumo!$D$7*$D149-Z149)</f>
        <v/>
      </c>
    </row>
    <row r="150">
      <c r="A150" t="inlineStr">
        <is>
          <t>Regente Feijó</t>
        </is>
      </c>
      <c r="B150" t="inlineStr">
        <is>
          <t>Município</t>
        </is>
      </c>
      <c r="C150" t="inlineStr">
        <is>
          <t>SP</t>
        </is>
      </c>
      <c r="D150" s="4" t="n">
        <v>41366003.85128871</v>
      </c>
      <c r="E150" s="4">
        <f>E149+D150</f>
        <v/>
      </c>
      <c r="F150" s="4" t="n">
        <v>768840.2918475061</v>
      </c>
      <c r="G150" s="5">
        <f>F150/$D150</f>
        <v/>
      </c>
      <c r="H150" s="4">
        <f>H149+F150</f>
        <v/>
      </c>
      <c r="I150" s="4">
        <f>G150*$E149-H149</f>
        <v/>
      </c>
      <c r="J150" s="4">
        <f>MAX(0,Resumo!$D$3*$D150-F150)</f>
        <v/>
      </c>
      <c r="K150" s="4" t="n">
        <v>1639893.977841704</v>
      </c>
      <c r="L150" s="5">
        <f>K150/$D150</f>
        <v/>
      </c>
      <c r="M150" s="4">
        <f>M149+K150</f>
        <v/>
      </c>
      <c r="N150" s="4">
        <f>L150*$E149-M149</f>
        <v/>
      </c>
      <c r="O150" s="4">
        <f>MAX(0,Resumo!$D$4*$D150-K150)</f>
        <v/>
      </c>
      <c r="P150" s="4" t="n">
        <v>2598007.446045622</v>
      </c>
      <c r="Q150" s="5">
        <f>P150/$D150</f>
        <v/>
      </c>
      <c r="R150" s="4">
        <f>R149+P150</f>
        <v/>
      </c>
      <c r="S150" s="4">
        <f>Q150*$E149-R149</f>
        <v/>
      </c>
      <c r="T150" s="4">
        <f>MAX(0,Resumo!$D$5*$D150-P150)</f>
        <v/>
      </c>
      <c r="U150" s="4" t="n">
        <v>3652665.42577104</v>
      </c>
      <c r="V150" s="5">
        <f>U150/$D150</f>
        <v/>
      </c>
      <c r="W150" s="4">
        <f>W149+U150</f>
        <v/>
      </c>
      <c r="X150" s="4">
        <f>V150*$E149-W149</f>
        <v/>
      </c>
      <c r="Y150" s="4">
        <f>MAX(0,Resumo!$D$6*$D150-U150)</f>
        <v/>
      </c>
      <c r="Z150" s="4" t="n">
        <v>4806268.483865028</v>
      </c>
      <c r="AA150" s="5">
        <f>Z150/$D150</f>
        <v/>
      </c>
      <c r="AB150" s="4">
        <f>AB149+Z150</f>
        <v/>
      </c>
      <c r="AC150" s="4">
        <f>AA150*$E149-AB149</f>
        <v/>
      </c>
      <c r="AD150" s="4">
        <f>MAX(0,Resumo!$D$7*$D150-Z150)</f>
        <v/>
      </c>
    </row>
    <row r="151">
      <c r="A151" t="inlineStr">
        <is>
          <t>Santo Anastácio</t>
        </is>
      </c>
      <c r="B151" t="inlineStr">
        <is>
          <t>Município</t>
        </is>
      </c>
      <c r="C151" t="inlineStr">
        <is>
          <t>SP</t>
        </is>
      </c>
      <c r="D151" s="4" t="n">
        <v>26415791.72948202</v>
      </c>
      <c r="E151" s="4">
        <f>E150+D151</f>
        <v/>
      </c>
      <c r="F151" s="4" t="n">
        <v>490971.4048205111</v>
      </c>
      <c r="G151" s="5">
        <f>F151/$D151</f>
        <v/>
      </c>
      <c r="H151" s="4">
        <f>H150+F151</f>
        <v/>
      </c>
      <c r="I151" s="4">
        <f>G151*$E150-H150</f>
        <v/>
      </c>
      <c r="J151" s="4">
        <f>MAX(0,Resumo!$D$3*$D151-F151)</f>
        <v/>
      </c>
      <c r="K151" s="4" t="n">
        <v>1047214.952955836</v>
      </c>
      <c r="L151" s="5">
        <f>K151/$D151</f>
        <v/>
      </c>
      <c r="M151" s="4">
        <f>M150+K151</f>
        <v/>
      </c>
      <c r="N151" s="4">
        <f>L151*$E150-M150</f>
        <v/>
      </c>
      <c r="O151" s="4">
        <f>MAX(0,Resumo!$D$4*$D151-K151)</f>
        <v/>
      </c>
      <c r="P151" s="4" t="n">
        <v>1659053.745029485</v>
      </c>
      <c r="Q151" s="5">
        <f>P151/$D151</f>
        <v/>
      </c>
      <c r="R151" s="4">
        <f>R150+P151</f>
        <v/>
      </c>
      <c r="S151" s="4">
        <f>Q151*$E150-R150</f>
        <v/>
      </c>
      <c r="T151" s="4">
        <f>MAX(0,Resumo!$D$5*$D151-P151)</f>
        <v/>
      </c>
      <c r="U151" s="4" t="n">
        <v>2332544.605747349</v>
      </c>
      <c r="V151" s="5">
        <f>U151/$D151</f>
        <v/>
      </c>
      <c r="W151" s="4">
        <f>W150+U151</f>
        <v/>
      </c>
      <c r="X151" s="4">
        <f>V151*$E150-W150</f>
        <v/>
      </c>
      <c r="Y151" s="4">
        <f>MAX(0,Resumo!$D$6*$D151-U151)</f>
        <v/>
      </c>
      <c r="Z151" s="4" t="n">
        <v>3069220.505857409</v>
      </c>
      <c r="AA151" s="5">
        <f>Z151/$D151</f>
        <v/>
      </c>
      <c r="AB151" s="4">
        <f>AB150+Z151</f>
        <v/>
      </c>
      <c r="AC151" s="4">
        <f>AA151*$E150-AB150</f>
        <v/>
      </c>
      <c r="AD151" s="4">
        <f>MAX(0,Resumo!$D$7*$D151-Z151)</f>
        <v/>
      </c>
    </row>
    <row r="152">
      <c r="A152" t="inlineStr">
        <is>
          <t>São João das Duas Pontes</t>
        </is>
      </c>
      <c r="B152" t="inlineStr">
        <is>
          <t>Município</t>
        </is>
      </c>
      <c r="C152" t="inlineStr">
        <is>
          <t>SP</t>
        </is>
      </c>
      <c r="D152" s="4" t="n">
        <v>5240346.2615208</v>
      </c>
      <c r="E152" s="4">
        <f>E151+D152</f>
        <v/>
      </c>
      <c r="F152" s="4" t="n">
        <v>97398.56340907149</v>
      </c>
      <c r="G152" s="5">
        <f>F152/$D152</f>
        <v/>
      </c>
      <c r="H152" s="4">
        <f>H151+F152</f>
        <v/>
      </c>
      <c r="I152" s="4">
        <f>G152*$E151-H151</f>
        <v/>
      </c>
      <c r="J152" s="4">
        <f>MAX(0,Resumo!$D$3*$D152-F152)</f>
        <v/>
      </c>
      <c r="K152" s="4" t="n">
        <v>207745.7688919478</v>
      </c>
      <c r="L152" s="5">
        <f>K152/$D152</f>
        <v/>
      </c>
      <c r="M152" s="4">
        <f>M151+K152</f>
        <v/>
      </c>
      <c r="N152" s="4">
        <f>L152*$E151-M151</f>
        <v/>
      </c>
      <c r="O152" s="4">
        <f>MAX(0,Resumo!$D$4*$D152-K152)</f>
        <v/>
      </c>
      <c r="P152" s="4" t="n">
        <v>329121.9199280771</v>
      </c>
      <c r="Q152" s="5">
        <f>P152/$D152</f>
        <v/>
      </c>
      <c r="R152" s="4">
        <f>R151+P152</f>
        <v/>
      </c>
      <c r="S152" s="4">
        <f>Q152*$E151-R151</f>
        <v/>
      </c>
      <c r="T152" s="4">
        <f>MAX(0,Resumo!$D$5*$D152-P152)</f>
        <v/>
      </c>
      <c r="U152" s="4" t="n">
        <v>462728.5651603793</v>
      </c>
      <c r="V152" s="5">
        <f>U152/$D152</f>
        <v/>
      </c>
      <c r="W152" s="4">
        <f>W151+U152</f>
        <v/>
      </c>
      <c r="X152" s="4">
        <f>V152*$E151-W151</f>
        <v/>
      </c>
      <c r="Y152" s="4">
        <f>MAX(0,Resumo!$D$6*$D152-U152)</f>
        <v/>
      </c>
      <c r="Z152" s="4" t="n">
        <v>608869.8142521371</v>
      </c>
      <c r="AA152" s="5">
        <f>Z152/$D152</f>
        <v/>
      </c>
      <c r="AB152" s="4">
        <f>AB151+Z152</f>
        <v/>
      </c>
      <c r="AC152" s="4">
        <f>AA152*$E151-AB151</f>
        <v/>
      </c>
      <c r="AD152" s="4">
        <f>MAX(0,Resumo!$D$7*$D152-Z152)</f>
        <v/>
      </c>
    </row>
    <row r="153">
      <c r="A153" t="inlineStr">
        <is>
          <t>Pedreira</t>
        </is>
      </c>
      <c r="B153" t="inlineStr">
        <is>
          <t>Município</t>
        </is>
      </c>
      <c r="C153" t="inlineStr">
        <is>
          <t>SP</t>
        </is>
      </c>
      <c r="D153" s="4" t="n">
        <v>64800140.21052233</v>
      </c>
      <c r="E153" s="4">
        <f>E152+D153</f>
        <v/>
      </c>
      <c r="F153" s="4" t="n">
        <v>1204393.803431539</v>
      </c>
      <c r="G153" s="5">
        <f>F153/$D153</f>
        <v/>
      </c>
      <c r="H153" s="4">
        <f>H152+F153</f>
        <v/>
      </c>
      <c r="I153" s="4">
        <f>G153*$E152-H152</f>
        <v/>
      </c>
      <c r="J153" s="4">
        <f>MAX(0,Resumo!$D$3*$D153-F153)</f>
        <v/>
      </c>
      <c r="K153" s="4" t="n">
        <v>2568905.61816314</v>
      </c>
      <c r="L153" s="5">
        <f>K153/$D153</f>
        <v/>
      </c>
      <c r="M153" s="4">
        <f>M152+K153</f>
        <v/>
      </c>
      <c r="N153" s="4">
        <f>L153*$E152-M152</f>
        <v/>
      </c>
      <c r="O153" s="4">
        <f>MAX(0,Resumo!$D$4*$D153-K153)</f>
        <v/>
      </c>
      <c r="P153" s="4" t="n">
        <v>4069797.202963141</v>
      </c>
      <c r="Q153" s="5">
        <f>P153/$D153</f>
        <v/>
      </c>
      <c r="R153" s="4">
        <f>R152+P153</f>
        <v/>
      </c>
      <c r="S153" s="4">
        <f>Q153*$E152-R152</f>
        <v/>
      </c>
      <c r="T153" s="4">
        <f>MAX(0,Resumo!$D$5*$D153-P153)</f>
        <v/>
      </c>
      <c r="U153" s="4" t="n">
        <v>5721926.453979111</v>
      </c>
      <c r="V153" s="5">
        <f>U153/$D153</f>
        <v/>
      </c>
      <c r="W153" s="4">
        <f>W152+U153</f>
        <v/>
      </c>
      <c r="X153" s="4">
        <f>V153*$E152-W152</f>
        <v/>
      </c>
      <c r="Y153" s="4">
        <f>MAX(0,Resumo!$D$6*$D153-U153)</f>
        <v/>
      </c>
      <c r="Z153" s="4" t="n">
        <v>7529053.876306827</v>
      </c>
      <c r="AA153" s="5">
        <f>Z153/$D153</f>
        <v/>
      </c>
      <c r="AB153" s="4">
        <f>AB152+Z153</f>
        <v/>
      </c>
      <c r="AC153" s="4">
        <f>AA153*$E152-AB152</f>
        <v/>
      </c>
      <c r="AD153" s="4">
        <f>MAX(0,Resumo!$D$7*$D153-Z153)</f>
        <v/>
      </c>
    </row>
    <row r="154">
      <c r="A154" t="inlineStr">
        <is>
          <t>São José dos Campos</t>
        </is>
      </c>
      <c r="B154" t="inlineStr">
        <is>
          <t>Município</t>
        </is>
      </c>
      <c r="C154" t="inlineStr">
        <is>
          <t>SP</t>
        </is>
      </c>
      <c r="D154" s="4" t="n">
        <v>2225515307.796897</v>
      </c>
      <c r="E154" s="4">
        <f>E153+D154</f>
        <v/>
      </c>
      <c r="F154" s="4" t="n">
        <v>41364059.35920136</v>
      </c>
      <c r="G154" s="5">
        <f>F154/$D154</f>
        <v/>
      </c>
      <c r="H154" s="4">
        <f>H153+F154</f>
        <v/>
      </c>
      <c r="I154" s="4">
        <f>G154*$E153-H153</f>
        <v/>
      </c>
      <c r="J154" s="4">
        <f>MAX(0,Resumo!$D$3*$D154-F154)</f>
        <v/>
      </c>
      <c r="K154" s="4" t="n">
        <v>88227259.36909564</v>
      </c>
      <c r="L154" s="5">
        <f>K154/$D154</f>
        <v/>
      </c>
      <c r="M154" s="4">
        <f>M153+K154</f>
        <v/>
      </c>
      <c r="N154" s="4">
        <f>L154*$E153-M153</f>
        <v/>
      </c>
      <c r="O154" s="4">
        <f>MAX(0,Resumo!$D$4*$D154-K154)</f>
        <v/>
      </c>
      <c r="P154" s="4" t="n">
        <v>139774326.8054336</v>
      </c>
      <c r="Q154" s="5">
        <f>P154/$D154</f>
        <v/>
      </c>
      <c r="R154" s="4">
        <f>R153+P154</f>
        <v/>
      </c>
      <c r="S154" s="4">
        <f>Q154*$E153-R153</f>
        <v/>
      </c>
      <c r="T154" s="4">
        <f>MAX(0,Resumo!$D$5*$D154-P154)</f>
        <v/>
      </c>
      <c r="U154" s="4" t="n">
        <v>196515545.677025</v>
      </c>
      <c r="V154" s="5">
        <f>U154/$D154</f>
        <v/>
      </c>
      <c r="W154" s="4">
        <f>W153+U154</f>
        <v/>
      </c>
      <c r="X154" s="4">
        <f>V154*$E153-W153</f>
        <v/>
      </c>
      <c r="Y154" s="4">
        <f>MAX(0,Resumo!$D$6*$D154-U154)</f>
        <v/>
      </c>
      <c r="Z154" s="4" t="n">
        <v>258580067.8904634</v>
      </c>
      <c r="AA154" s="5">
        <f>Z154/$D154</f>
        <v/>
      </c>
      <c r="AB154" s="4">
        <f>AB153+Z154</f>
        <v/>
      </c>
      <c r="AC154" s="4">
        <f>AA154*$E153-AB153</f>
        <v/>
      </c>
      <c r="AD154" s="4">
        <f>MAX(0,Resumo!$D$7*$D154-Z154)</f>
        <v/>
      </c>
    </row>
    <row r="155">
      <c r="A155" t="inlineStr">
        <is>
          <t>Turiúba</t>
        </is>
      </c>
      <c r="B155" t="inlineStr">
        <is>
          <t>Município</t>
        </is>
      </c>
      <c r="C155" t="inlineStr">
        <is>
          <t>SP</t>
        </is>
      </c>
      <c r="D155" s="4" t="n">
        <v>9589618.739876922</v>
      </c>
      <c r="E155" s="4">
        <f>E154+D155</f>
        <v/>
      </c>
      <c r="F155" s="4" t="n">
        <v>178235.3764985107</v>
      </c>
      <c r="G155" s="5">
        <f>F155/$D155</f>
        <v/>
      </c>
      <c r="H155" s="4">
        <f>H154+F155</f>
        <v/>
      </c>
      <c r="I155" s="4">
        <f>G155*$E154-H154</f>
        <v/>
      </c>
      <c r="J155" s="4">
        <f>MAX(0,Resumo!$D$3*$D155-F155)</f>
        <v/>
      </c>
      <c r="K155" s="4" t="n">
        <v>380166.2369383596</v>
      </c>
      <c r="L155" s="5">
        <f>K155/$D155</f>
        <v/>
      </c>
      <c r="M155" s="4">
        <f>M154+K155</f>
        <v/>
      </c>
      <c r="N155" s="4">
        <f>L155*$E154-M154</f>
        <v/>
      </c>
      <c r="O155" s="4">
        <f>MAX(0,Resumo!$D$4*$D155-K155)</f>
        <v/>
      </c>
      <c r="P155" s="4" t="n">
        <v>602279.6154181258</v>
      </c>
      <c r="Q155" s="5">
        <f>P155/$D155</f>
        <v/>
      </c>
      <c r="R155" s="4">
        <f>R154+P155</f>
        <v/>
      </c>
      <c r="S155" s="4">
        <f>Q155*$E154-R154</f>
        <v/>
      </c>
      <c r="T155" s="4">
        <f>MAX(0,Resumo!$D$5*$D155-P155)</f>
        <v/>
      </c>
      <c r="U155" s="4" t="n">
        <v>846774.2966760673</v>
      </c>
      <c r="V155" s="5">
        <f>U155/$D155</f>
        <v/>
      </c>
      <c r="W155" s="4">
        <f>W154+U155</f>
        <v/>
      </c>
      <c r="X155" s="4">
        <f>V155*$E154-W154</f>
        <v/>
      </c>
      <c r="Y155" s="4">
        <f>MAX(0,Resumo!$D$6*$D155-U155)</f>
        <v/>
      </c>
      <c r="Z155" s="4" t="n">
        <v>1114206.788923751</v>
      </c>
      <c r="AA155" s="5">
        <f>Z155/$D155</f>
        <v/>
      </c>
      <c r="AB155" s="4">
        <f>AB154+Z155</f>
        <v/>
      </c>
      <c r="AC155" s="4">
        <f>AA155*$E154-AB154</f>
        <v/>
      </c>
      <c r="AD155" s="4">
        <f>MAX(0,Resumo!$D$7*$D155-Z155)</f>
        <v/>
      </c>
    </row>
    <row r="156">
      <c r="A156" t="inlineStr">
        <is>
          <t>Americana</t>
        </is>
      </c>
      <c r="B156" t="inlineStr">
        <is>
          <t>Município</t>
        </is>
      </c>
      <c r="C156" t="inlineStr">
        <is>
          <t>SP</t>
        </is>
      </c>
      <c r="D156" s="4" t="n">
        <v>474753719.3049664</v>
      </c>
      <c r="E156" s="4">
        <f>E155+D156</f>
        <v/>
      </c>
      <c r="F156" s="4" t="n">
        <v>8823907.414850464</v>
      </c>
      <c r="G156" s="5">
        <f>F156/$D156</f>
        <v/>
      </c>
      <c r="H156" s="4">
        <f>H155+F156</f>
        <v/>
      </c>
      <c r="I156" s="4">
        <f>G156*$E155-H155</f>
        <v/>
      </c>
      <c r="J156" s="4">
        <f>MAX(0,Resumo!$D$3*$D156-F156)</f>
        <v/>
      </c>
      <c r="K156" s="4" t="n">
        <v>18820908.30057085</v>
      </c>
      <c r="L156" s="5">
        <f>K156/$D156</f>
        <v/>
      </c>
      <c r="M156" s="4">
        <f>M155+K156</f>
        <v/>
      </c>
      <c r="N156" s="4">
        <f>L156*$E155-M155</f>
        <v/>
      </c>
      <c r="O156" s="4">
        <f>MAX(0,Resumo!$D$4*$D156-K156)</f>
        <v/>
      </c>
      <c r="P156" s="4" t="n">
        <v>29817086.08417417</v>
      </c>
      <c r="Q156" s="5">
        <f>P156/$D156</f>
        <v/>
      </c>
      <c r="R156" s="4">
        <f>R155+P156</f>
        <v/>
      </c>
      <c r="S156" s="4">
        <f>Q156*$E155-R155</f>
        <v/>
      </c>
      <c r="T156" s="4">
        <f>MAX(0,Resumo!$D$5*$D156-P156)</f>
        <v/>
      </c>
      <c r="U156" s="4" t="n">
        <v>41921296.10816723</v>
      </c>
      <c r="V156" s="5">
        <f>U156/$D156</f>
        <v/>
      </c>
      <c r="W156" s="4">
        <f>W155+U156</f>
        <v/>
      </c>
      <c r="X156" s="4">
        <f>V156*$E155-W155</f>
        <v/>
      </c>
      <c r="Y156" s="4">
        <f>MAX(0,Resumo!$D$6*$D156-U156)</f>
        <v/>
      </c>
      <c r="Z156" s="4" t="n">
        <v>55161089.45152742</v>
      </c>
      <c r="AA156" s="5">
        <f>Z156/$D156</f>
        <v/>
      </c>
      <c r="AB156" s="4">
        <f>AB155+Z156</f>
        <v/>
      </c>
      <c r="AC156" s="4">
        <f>AA156*$E155-AB155</f>
        <v/>
      </c>
      <c r="AD156" s="4">
        <f>MAX(0,Resumo!$D$7*$D156-Z156)</f>
        <v/>
      </c>
    </row>
    <row r="157">
      <c r="A157" t="inlineStr">
        <is>
          <t>Nova Guataporanga</t>
        </is>
      </c>
      <c r="B157" t="inlineStr">
        <is>
          <t>Município</t>
        </is>
      </c>
      <c r="C157" t="inlineStr">
        <is>
          <t>SP</t>
        </is>
      </c>
      <c r="D157" s="4" t="n">
        <v>3525194.906425021</v>
      </c>
      <c r="E157" s="4">
        <f>E156+D157</f>
        <v/>
      </c>
      <c r="F157" s="4" t="n">
        <v>65520.27337276183</v>
      </c>
      <c r="G157" s="5">
        <f>F157/$D157</f>
        <v/>
      </c>
      <c r="H157" s="4">
        <f>H156+F157</f>
        <v/>
      </c>
      <c r="I157" s="4">
        <f>G157*$E156-H156</f>
        <v/>
      </c>
      <c r="J157" s="4">
        <f>MAX(0,Resumo!$D$3*$D157-F157)</f>
        <v/>
      </c>
      <c r="K157" s="4" t="n">
        <v>139751.1328033332</v>
      </c>
      <c r="L157" s="5">
        <f>K157/$D157</f>
        <v/>
      </c>
      <c r="M157" s="4">
        <f>M156+K157</f>
        <v/>
      </c>
      <c r="N157" s="4">
        <f>L157*$E156-M156</f>
        <v/>
      </c>
      <c r="O157" s="4">
        <f>MAX(0,Resumo!$D$4*$D157-K157)</f>
        <v/>
      </c>
      <c r="P157" s="4" t="n">
        <v>221401.1933223997</v>
      </c>
      <c r="Q157" s="5">
        <f>P157/$D157</f>
        <v/>
      </c>
      <c r="R157" s="4">
        <f>R156+P157</f>
        <v/>
      </c>
      <c r="S157" s="4">
        <f>Q157*$E156-R156</f>
        <v/>
      </c>
      <c r="T157" s="4">
        <f>MAX(0,Resumo!$D$5*$D157-P157)</f>
        <v/>
      </c>
      <c r="U157" s="4" t="n">
        <v>311278.7399066517</v>
      </c>
      <c r="V157" s="5">
        <f>U157/$D157</f>
        <v/>
      </c>
      <c r="W157" s="4">
        <f>W156+U157</f>
        <v/>
      </c>
      <c r="X157" s="4">
        <f>V157*$E156-W156</f>
        <v/>
      </c>
      <c r="Y157" s="4">
        <f>MAX(0,Resumo!$D$6*$D157-U157)</f>
        <v/>
      </c>
      <c r="Z157" s="4" t="n">
        <v>409588.3479376571</v>
      </c>
      <c r="AA157" s="5">
        <f>Z157/$D157</f>
        <v/>
      </c>
      <c r="AB157" s="4">
        <f>AB156+Z157</f>
        <v/>
      </c>
      <c r="AC157" s="4">
        <f>AA157*$E156-AB156</f>
        <v/>
      </c>
      <c r="AD157" s="4">
        <f>MAX(0,Resumo!$D$7*$D157-Z157)</f>
        <v/>
      </c>
    </row>
    <row r="158">
      <c r="A158" t="inlineStr">
        <is>
          <t>Charqueada</t>
        </is>
      </c>
      <c r="B158" t="inlineStr">
        <is>
          <t>Município</t>
        </is>
      </c>
      <c r="C158" t="inlineStr">
        <is>
          <t>SP</t>
        </is>
      </c>
      <c r="D158" s="4" t="n">
        <v>19486247.05509626</v>
      </c>
      <c r="E158" s="4">
        <f>E157+D158</f>
        <v/>
      </c>
      <c r="F158" s="4" t="n">
        <v>362176.9201277602</v>
      </c>
      <c r="G158" s="5">
        <f>F158/$D158</f>
        <v/>
      </c>
      <c r="H158" s="4">
        <f>H157+F158</f>
        <v/>
      </c>
      <c r="I158" s="4">
        <f>G158*$E157-H157</f>
        <v/>
      </c>
      <c r="J158" s="4">
        <f>MAX(0,Resumo!$D$3*$D158-F158)</f>
        <v/>
      </c>
      <c r="K158" s="4" t="n">
        <v>772503.4139451318</v>
      </c>
      <c r="L158" s="5">
        <f>K158/$D158</f>
        <v/>
      </c>
      <c r="M158" s="4">
        <f>M157+K158</f>
        <v/>
      </c>
      <c r="N158" s="4">
        <f>L158*$E157-M157</f>
        <v/>
      </c>
      <c r="O158" s="4">
        <f>MAX(0,Resumo!$D$4*$D158-K158)</f>
        <v/>
      </c>
      <c r="P158" s="4" t="n">
        <v>1223841.082803735</v>
      </c>
      <c r="Q158" s="5">
        <f>P158/$D158</f>
        <v/>
      </c>
      <c r="R158" s="4">
        <f>R157+P158</f>
        <v/>
      </c>
      <c r="S158" s="4">
        <f>Q158*$E157-R157</f>
        <v/>
      </c>
      <c r="T158" s="4">
        <f>MAX(0,Resumo!$D$5*$D158-P158)</f>
        <v/>
      </c>
      <c r="U158" s="4" t="n">
        <v>1720657.889799172</v>
      </c>
      <c r="V158" s="5">
        <f>U158/$D158</f>
        <v/>
      </c>
      <c r="W158" s="4">
        <f>W157+U158</f>
        <v/>
      </c>
      <c r="X158" s="4">
        <f>V158*$E157-W157</f>
        <v/>
      </c>
      <c r="Y158" s="4">
        <f>MAX(0,Resumo!$D$6*$D158-U158)</f>
        <v/>
      </c>
      <c r="Z158" s="4" t="n">
        <v>2264084.667844925</v>
      </c>
      <c r="AA158" s="5">
        <f>Z158/$D158</f>
        <v/>
      </c>
      <c r="AB158" s="4">
        <f>AB157+Z158</f>
        <v/>
      </c>
      <c r="AC158" s="4">
        <f>AA158*$E157-AB157</f>
        <v/>
      </c>
      <c r="AD158" s="4">
        <f>MAX(0,Resumo!$D$7*$D158-Z158)</f>
        <v/>
      </c>
    </row>
    <row r="159">
      <c r="A159" t="inlineStr">
        <is>
          <t>Guaimbê</t>
        </is>
      </c>
      <c r="B159" t="inlineStr">
        <is>
          <t>Município</t>
        </is>
      </c>
      <c r="C159" t="inlineStr">
        <is>
          <t>SP</t>
        </is>
      </c>
      <c r="D159" s="4" t="n">
        <v>8923875.246890131</v>
      </c>
      <c r="E159" s="4">
        <f>E158+D159</f>
        <v/>
      </c>
      <c r="F159" s="4" t="n">
        <v>165861.678925894</v>
      </c>
      <c r="G159" s="5">
        <f>F159/$D159</f>
        <v/>
      </c>
      <c r="H159" s="4">
        <f>H158+F159</f>
        <v/>
      </c>
      <c r="I159" s="4">
        <f>G159*$E158-H158</f>
        <v/>
      </c>
      <c r="J159" s="4">
        <f>MAX(0,Resumo!$D$3*$D159-F159)</f>
        <v/>
      </c>
      <c r="K159" s="4" t="n">
        <v>353773.8218319551</v>
      </c>
      <c r="L159" s="5">
        <f>K159/$D159</f>
        <v/>
      </c>
      <c r="M159" s="4">
        <f>M158+K159</f>
        <v/>
      </c>
      <c r="N159" s="4">
        <f>L159*$E158-M158</f>
        <v/>
      </c>
      <c r="O159" s="4">
        <f>MAX(0,Resumo!$D$4*$D159-K159)</f>
        <v/>
      </c>
      <c r="P159" s="4" t="n">
        <v>560467.3446908382</v>
      </c>
      <c r="Q159" s="5">
        <f>P159/$D159</f>
        <v/>
      </c>
      <c r="R159" s="4">
        <f>R158+P159</f>
        <v/>
      </c>
      <c r="S159" s="4">
        <f>Q159*$E158-R158</f>
        <v/>
      </c>
      <c r="T159" s="4">
        <f>MAX(0,Resumo!$D$5*$D159-P159)</f>
        <v/>
      </c>
      <c r="U159" s="4" t="n">
        <v>787988.3852303539</v>
      </c>
      <c r="V159" s="5">
        <f>U159/$D159</f>
        <v/>
      </c>
      <c r="W159" s="4">
        <f>W158+U159</f>
        <v/>
      </c>
      <c r="X159" s="4">
        <f>V159*$E158-W158</f>
        <v/>
      </c>
      <c r="Y159" s="4">
        <f>MAX(0,Resumo!$D$6*$D159-U159)</f>
        <v/>
      </c>
      <c r="Z159" s="4" t="n">
        <v>1036854.816995698</v>
      </c>
      <c r="AA159" s="5">
        <f>Z159/$D159</f>
        <v/>
      </c>
      <c r="AB159" s="4">
        <f>AB158+Z159</f>
        <v/>
      </c>
      <c r="AC159" s="4">
        <f>AA159*$E158-AB158</f>
        <v/>
      </c>
      <c r="AD159" s="4">
        <f>MAX(0,Resumo!$D$7*$D159-Z159)</f>
        <v/>
      </c>
    </row>
    <row r="160">
      <c r="A160" t="inlineStr">
        <is>
          <t>Guará</t>
        </is>
      </c>
      <c r="B160" t="inlineStr">
        <is>
          <t>Município</t>
        </is>
      </c>
      <c r="C160" t="inlineStr">
        <is>
          <t>SP</t>
        </is>
      </c>
      <c r="D160" s="4" t="n">
        <v>42008598.74761117</v>
      </c>
      <c r="E160" s="4">
        <f>E159+D160</f>
        <v/>
      </c>
      <c r="F160" s="4" t="n">
        <v>780783.7430303759</v>
      </c>
      <c r="G160" s="5">
        <f>F160/$D160</f>
        <v/>
      </c>
      <c r="H160" s="4">
        <f>H159+F160</f>
        <v/>
      </c>
      <c r="I160" s="4">
        <f>G160*$E159-H159</f>
        <v/>
      </c>
      <c r="J160" s="4">
        <f>MAX(0,Resumo!$D$3*$D160-F160)</f>
        <v/>
      </c>
      <c r="K160" s="4" t="n">
        <v>1665368.701106233</v>
      </c>
      <c r="L160" s="5">
        <f>K160/$D160</f>
        <v/>
      </c>
      <c r="M160" s="4">
        <f>M159+K160</f>
        <v/>
      </c>
      <c r="N160" s="4">
        <f>L160*$E159-M159</f>
        <v/>
      </c>
      <c r="O160" s="4">
        <f>MAX(0,Resumo!$D$4*$D160-K160)</f>
        <v/>
      </c>
      <c r="P160" s="4" t="n">
        <v>2638365.860444034</v>
      </c>
      <c r="Q160" s="5">
        <f>P160/$D160</f>
        <v/>
      </c>
      <c r="R160" s="4">
        <f>R159+P160</f>
        <v/>
      </c>
      <c r="S160" s="4">
        <f>Q160*$E159-R159</f>
        <v/>
      </c>
      <c r="T160" s="4">
        <f>MAX(0,Resumo!$D$5*$D160-P160)</f>
        <v/>
      </c>
      <c r="U160" s="4" t="n">
        <v>3709407.289670007</v>
      </c>
      <c r="V160" s="5">
        <f>U160/$D160</f>
        <v/>
      </c>
      <c r="W160" s="4">
        <f>W159+U160</f>
        <v/>
      </c>
      <c r="X160" s="4">
        <f>V160*$E159-W159</f>
        <v/>
      </c>
      <c r="Y160" s="4">
        <f>MAX(0,Resumo!$D$6*$D160-U160)</f>
        <v/>
      </c>
      <c r="Z160" s="4" t="n">
        <v>4880930.846929884</v>
      </c>
      <c r="AA160" s="5">
        <f>Z160/$D160</f>
        <v/>
      </c>
      <c r="AB160" s="4">
        <f>AB159+Z160</f>
        <v/>
      </c>
      <c r="AC160" s="4">
        <f>AA160*$E159-AB159</f>
        <v/>
      </c>
      <c r="AD160" s="4">
        <f>MAX(0,Resumo!$D$7*$D160-Z160)</f>
        <v/>
      </c>
    </row>
    <row r="161">
      <c r="A161" t="inlineStr">
        <is>
          <t>Pedro de Toledo</t>
        </is>
      </c>
      <c r="B161" t="inlineStr">
        <is>
          <t>Município</t>
        </is>
      </c>
      <c r="C161" t="inlineStr">
        <is>
          <t>SP</t>
        </is>
      </c>
      <c r="D161" s="4" t="n">
        <v>17778335.99192877</v>
      </c>
      <c r="E161" s="4">
        <f>E160+D161</f>
        <v/>
      </c>
      <c r="F161" s="4" t="n">
        <v>330433.2002128289</v>
      </c>
      <c r="G161" s="5">
        <f>F161/$D161</f>
        <v/>
      </c>
      <c r="H161" s="4">
        <f>H160+F161</f>
        <v/>
      </c>
      <c r="I161" s="4">
        <f>G161*$E160-H160</f>
        <v/>
      </c>
      <c r="J161" s="4">
        <f>MAX(0,Resumo!$D$3*$D161-F161)</f>
        <v/>
      </c>
      <c r="K161" s="4" t="n">
        <v>704795.8085103289</v>
      </c>
      <c r="L161" s="5">
        <f>K161/$D161</f>
        <v/>
      </c>
      <c r="M161" s="4">
        <f>M160+K161</f>
        <v/>
      </c>
      <c r="N161" s="4">
        <f>L161*$E160-M160</f>
        <v/>
      </c>
      <c r="O161" s="4">
        <f>MAX(0,Resumo!$D$4*$D161-K161)</f>
        <v/>
      </c>
      <c r="P161" s="4" t="n">
        <v>1116575.08545856</v>
      </c>
      <c r="Q161" s="5">
        <f>P161/$D161</f>
        <v/>
      </c>
      <c r="R161" s="4">
        <f>R160+P161</f>
        <v/>
      </c>
      <c r="S161" s="4">
        <f>Q161*$E160-R160</f>
        <v/>
      </c>
      <c r="T161" s="4">
        <f>MAX(0,Resumo!$D$5*$D161-P161)</f>
        <v/>
      </c>
      <c r="U161" s="4" t="n">
        <v>1569847.390599129</v>
      </c>
      <c r="V161" s="5">
        <f>U161/$D161</f>
        <v/>
      </c>
      <c r="W161" s="4">
        <f>W160+U161</f>
        <v/>
      </c>
      <c r="X161" s="4">
        <f>V161*$E160-W160</f>
        <v/>
      </c>
      <c r="Y161" s="4">
        <f>MAX(0,Resumo!$D$6*$D161-U161)</f>
        <v/>
      </c>
      <c r="Z161" s="4" t="n">
        <v>2065644.442735034</v>
      </c>
      <c r="AA161" s="5">
        <f>Z161/$D161</f>
        <v/>
      </c>
      <c r="AB161" s="4">
        <f>AB160+Z161</f>
        <v/>
      </c>
      <c r="AC161" s="4">
        <f>AA161*$E160-AB160</f>
        <v/>
      </c>
      <c r="AD161" s="4">
        <f>MAX(0,Resumo!$D$7*$D161-Z161)</f>
        <v/>
      </c>
    </row>
    <row r="162">
      <c r="A162" t="inlineStr">
        <is>
          <t>Campos Novos Paulista</t>
        </is>
      </c>
      <c r="B162" t="inlineStr">
        <is>
          <t>Município</t>
        </is>
      </c>
      <c r="C162" t="inlineStr">
        <is>
          <t>SP</t>
        </is>
      </c>
      <c r="D162" s="4" t="n">
        <v>18455529.77175292</v>
      </c>
      <c r="E162" s="4">
        <f>E161+D162</f>
        <v/>
      </c>
      <c r="F162" s="4" t="n">
        <v>343019.7160674682</v>
      </c>
      <c r="G162" s="5">
        <f>F162/$D162</f>
        <v/>
      </c>
      <c r="H162" s="4">
        <f>H161+F162</f>
        <v/>
      </c>
      <c r="I162" s="4">
        <f>G162*$E161-H161</f>
        <v/>
      </c>
      <c r="J162" s="4">
        <f>MAX(0,Resumo!$D$3*$D162-F162)</f>
        <v/>
      </c>
      <c r="K162" s="4" t="n">
        <v>731642.153285566</v>
      </c>
      <c r="L162" s="5">
        <f>K162/$D162</f>
        <v/>
      </c>
      <c r="M162" s="4">
        <f>M161+K162</f>
        <v/>
      </c>
      <c r="N162" s="4">
        <f>L162*$E161-M161</f>
        <v/>
      </c>
      <c r="O162" s="4">
        <f>MAX(0,Resumo!$D$4*$D162-K162)</f>
        <v/>
      </c>
      <c r="P162" s="4" t="n">
        <v>1159106.495761663</v>
      </c>
      <c r="Q162" s="5">
        <f>P162/$D162</f>
        <v/>
      </c>
      <c r="R162" s="4">
        <f>R161+P162</f>
        <v/>
      </c>
      <c r="S162" s="4">
        <f>Q162*$E161-R161</f>
        <v/>
      </c>
      <c r="T162" s="4">
        <f>MAX(0,Resumo!$D$5*$D162-P162)</f>
        <v/>
      </c>
      <c r="U162" s="4" t="n">
        <v>1629644.375461466</v>
      </c>
      <c r="V162" s="5">
        <f>U162/$D162</f>
        <v/>
      </c>
      <c r="W162" s="4">
        <f>W161+U162</f>
        <v/>
      </c>
      <c r="X162" s="4">
        <f>V162*$E161-W161</f>
        <v/>
      </c>
      <c r="Y162" s="4">
        <f>MAX(0,Resumo!$D$6*$D162-U162)</f>
        <v/>
      </c>
      <c r="Z162" s="4" t="n">
        <v>2144326.810341516</v>
      </c>
      <c r="AA162" s="5">
        <f>Z162/$D162</f>
        <v/>
      </c>
      <c r="AB162" s="4">
        <f>AB161+Z162</f>
        <v/>
      </c>
      <c r="AC162" s="4">
        <f>AA162*$E161-AB161</f>
        <v/>
      </c>
      <c r="AD162" s="4">
        <f>MAX(0,Resumo!$D$7*$D162-Z162)</f>
        <v/>
      </c>
    </row>
    <row r="163">
      <c r="A163" t="inlineStr">
        <is>
          <t>Monteiro Lobato</t>
        </is>
      </c>
      <c r="B163" t="inlineStr">
        <is>
          <t>Município</t>
        </is>
      </c>
      <c r="C163" t="inlineStr">
        <is>
          <t>SP</t>
        </is>
      </c>
      <c r="D163" s="4" t="n">
        <v>8917580.43289965</v>
      </c>
      <c r="E163" s="4">
        <f>E162+D163</f>
        <v/>
      </c>
      <c r="F163" s="4" t="n">
        <v>165744.6817258994</v>
      </c>
      <c r="G163" s="5">
        <f>F163/$D163</f>
        <v/>
      </c>
      <c r="H163" s="4">
        <f>H162+F163</f>
        <v/>
      </c>
      <c r="I163" s="4">
        <f>G163*$E162-H162</f>
        <v/>
      </c>
      <c r="J163" s="4">
        <f>MAX(0,Resumo!$D$3*$D163-F163)</f>
        <v/>
      </c>
      <c r="K163" s="4" t="n">
        <v>353524.273251151</v>
      </c>
      <c r="L163" s="5">
        <f>K163/$D163</f>
        <v/>
      </c>
      <c r="M163" s="4">
        <f>M162+K163</f>
        <v/>
      </c>
      <c r="N163" s="4">
        <f>L163*$E162-M162</f>
        <v/>
      </c>
      <c r="O163" s="4">
        <f>MAX(0,Resumo!$D$4*$D163-K163)</f>
        <v/>
      </c>
      <c r="P163" s="4" t="n">
        <v>560071.996528189</v>
      </c>
      <c r="Q163" s="5">
        <f>P163/$D163</f>
        <v/>
      </c>
      <c r="R163" s="4">
        <f>R162+P163</f>
        <v/>
      </c>
      <c r="S163" s="4">
        <f>Q163*$E162-R162</f>
        <v/>
      </c>
      <c r="T163" s="4">
        <f>MAX(0,Resumo!$D$5*$D163-P163)</f>
        <v/>
      </c>
      <c r="U163" s="4" t="n">
        <v>787432.5459593585</v>
      </c>
      <c r="V163" s="5">
        <f>U163/$D163</f>
        <v/>
      </c>
      <c r="W163" s="4">
        <f>W162+U163</f>
        <v/>
      </c>
      <c r="X163" s="4">
        <f>V163*$E162-W162</f>
        <v/>
      </c>
      <c r="Y163" s="4">
        <f>MAX(0,Resumo!$D$6*$D163-U163)</f>
        <v/>
      </c>
      <c r="Z163" s="4" t="n">
        <v>1036123.42978694</v>
      </c>
      <c r="AA163" s="5">
        <f>Z163/$D163</f>
        <v/>
      </c>
      <c r="AB163" s="4">
        <f>AB162+Z163</f>
        <v/>
      </c>
      <c r="AC163" s="4">
        <f>AA163*$E162-AB162</f>
        <v/>
      </c>
      <c r="AD163" s="4">
        <f>MAX(0,Resumo!$D$7*$D163-Z163)</f>
        <v/>
      </c>
    </row>
    <row r="164">
      <c r="A164" t="inlineStr">
        <is>
          <t>Mairinque</t>
        </is>
      </c>
      <c r="B164" t="inlineStr">
        <is>
          <t>Município</t>
        </is>
      </c>
      <c r="C164" t="inlineStr">
        <is>
          <t>SP</t>
        </is>
      </c>
      <c r="D164" s="4" t="n">
        <v>75103441.30764452</v>
      </c>
      <c r="E164" s="4">
        <f>E163+D164</f>
        <v/>
      </c>
      <c r="F164" s="4" t="n">
        <v>1395893.88284415</v>
      </c>
      <c r="G164" s="5">
        <f>F164/$D164</f>
        <v/>
      </c>
      <c r="H164" s="4">
        <f>H163+F164</f>
        <v/>
      </c>
      <c r="I164" s="4">
        <f>G164*$E163-H163</f>
        <v/>
      </c>
      <c r="J164" s="4">
        <f>MAX(0,Resumo!$D$3*$D164-F164)</f>
        <v/>
      </c>
      <c r="K164" s="4" t="n">
        <v>2977364.735505075</v>
      </c>
      <c r="L164" s="5">
        <f>K164/$D164</f>
        <v/>
      </c>
      <c r="M164" s="4">
        <f>M163+K164</f>
        <v/>
      </c>
      <c r="N164" s="4">
        <f>L164*$E163-M163</f>
        <v/>
      </c>
      <c r="O164" s="4">
        <f>MAX(0,Resumo!$D$4*$D164-K164)</f>
        <v/>
      </c>
      <c r="P164" s="4" t="n">
        <v>4716899.907527134</v>
      </c>
      <c r="Q164" s="5">
        <f>P164/$D164</f>
        <v/>
      </c>
      <c r="R164" s="4">
        <f>R163+P164</f>
        <v/>
      </c>
      <c r="S164" s="4">
        <f>Q164*$E163-R163</f>
        <v/>
      </c>
      <c r="T164" s="4">
        <f>MAX(0,Resumo!$D$5*$D164-P164)</f>
        <v/>
      </c>
      <c r="U164" s="4" t="n">
        <v>6631719.718614089</v>
      </c>
      <c r="V164" s="5">
        <f>U164/$D164</f>
        <v/>
      </c>
      <c r="W164" s="4">
        <f>W163+U164</f>
        <v/>
      </c>
      <c r="X164" s="4">
        <f>V164*$E163-W163</f>
        <v/>
      </c>
      <c r="Y164" s="4">
        <f>MAX(0,Resumo!$D$6*$D164-U164)</f>
        <v/>
      </c>
      <c r="Z164" s="4" t="n">
        <v>8726182.59874511</v>
      </c>
      <c r="AA164" s="5">
        <f>Z164/$D164</f>
        <v/>
      </c>
      <c r="AB164" s="4">
        <f>AB163+Z164</f>
        <v/>
      </c>
      <c r="AC164" s="4">
        <f>AA164*$E163-AB163</f>
        <v/>
      </c>
      <c r="AD164" s="4">
        <f>MAX(0,Resumo!$D$7*$D164-Z164)</f>
        <v/>
      </c>
    </row>
    <row r="165">
      <c r="A165" t="inlineStr">
        <is>
          <t>Pracinha</t>
        </is>
      </c>
      <c r="B165" t="inlineStr">
        <is>
          <t>Município</t>
        </is>
      </c>
      <c r="C165" t="inlineStr">
        <is>
          <t>SP</t>
        </is>
      </c>
      <c r="D165" s="4" t="n">
        <v>3697872.589943264</v>
      </c>
      <c r="E165" s="4">
        <f>E164+D165</f>
        <v/>
      </c>
      <c r="F165" s="4" t="n">
        <v>68729.70982374212</v>
      </c>
      <c r="G165" s="5">
        <f>F165/$D165</f>
        <v/>
      </c>
      <c r="H165" s="4">
        <f>H164+F165</f>
        <v/>
      </c>
      <c r="I165" s="4">
        <f>G165*$E164-H164</f>
        <v/>
      </c>
      <c r="J165" s="4">
        <f>MAX(0,Resumo!$D$3*$D165-F165)</f>
        <v/>
      </c>
      <c r="K165" s="4" t="n">
        <v>146596.6839067764</v>
      </c>
      <c r="L165" s="5">
        <f>K165/$D165</f>
        <v/>
      </c>
      <c r="M165" s="4">
        <f>M164+K165</f>
        <v/>
      </c>
      <c r="N165" s="4">
        <f>L165*$E164-M164</f>
        <v/>
      </c>
      <c r="O165" s="4">
        <f>MAX(0,Resumo!$D$4*$D165-K165)</f>
        <v/>
      </c>
      <c r="P165" s="4" t="n">
        <v>232246.2802483472</v>
      </c>
      <c r="Q165" s="5">
        <f>P165/$D165</f>
        <v/>
      </c>
      <c r="R165" s="4">
        <f>R164+P165</f>
        <v/>
      </c>
      <c r="S165" s="4">
        <f>Q165*$E164-R164</f>
        <v/>
      </c>
      <c r="T165" s="4">
        <f>MAX(0,Resumo!$D$5*$D165-P165)</f>
        <v/>
      </c>
      <c r="U165" s="4" t="n">
        <v>326526.3767501045</v>
      </c>
      <c r="V165" s="5">
        <f>U165/$D165</f>
        <v/>
      </c>
      <c r="W165" s="4">
        <f>W164+U165</f>
        <v/>
      </c>
      <c r="X165" s="4">
        <f>V165*$E164-W164</f>
        <v/>
      </c>
      <c r="Y165" s="4">
        <f>MAX(0,Resumo!$D$6*$D165-U165)</f>
        <v/>
      </c>
      <c r="Z165" s="4" t="n">
        <v>429651.5696871928</v>
      </c>
      <c r="AA165" s="5">
        <f>Z165/$D165</f>
        <v/>
      </c>
      <c r="AB165" s="4">
        <f>AB164+Z165</f>
        <v/>
      </c>
      <c r="AC165" s="4">
        <f>AA165*$E164-AB164</f>
        <v/>
      </c>
      <c r="AD165" s="4">
        <f>MAX(0,Resumo!$D$7*$D165-Z165)</f>
        <v/>
      </c>
    </row>
    <row r="166">
      <c r="A166" t="inlineStr">
        <is>
          <t>Ribeirão Pires</t>
        </is>
      </c>
      <c r="B166" t="inlineStr">
        <is>
          <t>Município</t>
        </is>
      </c>
      <c r="C166" t="inlineStr">
        <is>
          <t>SP</t>
        </is>
      </c>
      <c r="D166" s="4" t="n">
        <v>162344671.1423102</v>
      </c>
      <c r="E166" s="4">
        <f>E165+D166</f>
        <v/>
      </c>
      <c r="F166" s="4" t="n">
        <v>3017384.149304349</v>
      </c>
      <c r="G166" s="5">
        <f>F166/$D166</f>
        <v/>
      </c>
      <c r="H166" s="4">
        <f>H165+F166</f>
        <v/>
      </c>
      <c r="I166" s="4">
        <f>G166*$E165-H165</f>
        <v/>
      </c>
      <c r="J166" s="4">
        <f>MAX(0,Resumo!$D$3*$D166-F166)</f>
        <v/>
      </c>
      <c r="K166" s="4" t="n">
        <v>6435914.126442079</v>
      </c>
      <c r="L166" s="5">
        <f>K166/$D166</f>
        <v/>
      </c>
      <c r="M166" s="4">
        <f>M165+K166</f>
        <v/>
      </c>
      <c r="N166" s="4">
        <f>L166*$E165-M165</f>
        <v/>
      </c>
      <c r="O166" s="4">
        <f>MAX(0,Resumo!$D$4*$D166-K166)</f>
        <v/>
      </c>
      <c r="P166" s="4" t="n">
        <v>10196118.1933316</v>
      </c>
      <c r="Q166" s="5">
        <f>P166/$D166</f>
        <v/>
      </c>
      <c r="R166" s="4">
        <f>R165+P166</f>
        <v/>
      </c>
      <c r="S166" s="4">
        <f>Q166*$E165-R165</f>
        <v/>
      </c>
      <c r="T166" s="4">
        <f>MAX(0,Resumo!$D$5*$D166-P166)</f>
        <v/>
      </c>
      <c r="U166" s="4" t="n">
        <v>14335220.03893572</v>
      </c>
      <c r="V166" s="5">
        <f>U166/$D166</f>
        <v/>
      </c>
      <c r="W166" s="4">
        <f>W165+U166</f>
        <v/>
      </c>
      <c r="X166" s="4">
        <f>V166*$E165-W165</f>
        <v/>
      </c>
      <c r="Y166" s="4">
        <f>MAX(0,Resumo!$D$6*$D166-U166)</f>
        <v/>
      </c>
      <c r="Z166" s="4" t="n">
        <v>18862640.907732</v>
      </c>
      <c r="AA166" s="5">
        <f>Z166/$D166</f>
        <v/>
      </c>
      <c r="AB166" s="4">
        <f>AB165+Z166</f>
        <v/>
      </c>
      <c r="AC166" s="4">
        <f>AA166*$E165-AB165</f>
        <v/>
      </c>
      <c r="AD166" s="4">
        <f>MAX(0,Resumo!$D$7*$D166-Z166)</f>
        <v/>
      </c>
    </row>
    <row r="167">
      <c r="A167" t="inlineStr">
        <is>
          <t>Guapiara</t>
        </is>
      </c>
      <c r="B167" t="inlineStr">
        <is>
          <t>Município</t>
        </is>
      </c>
      <c r="C167" t="inlineStr">
        <is>
          <t>SP</t>
        </is>
      </c>
      <c r="D167" s="4" t="n">
        <v>19080178.08431328</v>
      </c>
      <c r="E167" s="4">
        <f>E166+D167</f>
        <v/>
      </c>
      <c r="F167" s="4" t="n">
        <v>354629.6069493017</v>
      </c>
      <c r="G167" s="5">
        <f>F167/$D167</f>
        <v/>
      </c>
      <c r="H167" s="4">
        <f>H166+F167</f>
        <v/>
      </c>
      <c r="I167" s="4">
        <f>G167*$E166-H166</f>
        <v/>
      </c>
      <c r="J167" s="4">
        <f>MAX(0,Resumo!$D$3*$D167-F167)</f>
        <v/>
      </c>
      <c r="K167" s="4" t="n">
        <v>756405.4108078374</v>
      </c>
      <c r="L167" s="5">
        <f>K167/$D167</f>
        <v/>
      </c>
      <c r="M167" s="4">
        <f>M166+K167</f>
        <v/>
      </c>
      <c r="N167" s="4">
        <f>L167*$E166-M166</f>
        <v/>
      </c>
      <c r="O167" s="4">
        <f>MAX(0,Resumo!$D$4*$D167-K167)</f>
        <v/>
      </c>
      <c r="P167" s="4" t="n">
        <v>1198337.768210068</v>
      </c>
      <c r="Q167" s="5">
        <f>P167/$D167</f>
        <v/>
      </c>
      <c r="R167" s="4">
        <f>R166+P167</f>
        <v/>
      </c>
      <c r="S167" s="4">
        <f>Q167*$E166-R166</f>
        <v/>
      </c>
      <c r="T167" s="4">
        <f>MAX(0,Resumo!$D$5*$D167-P167)</f>
        <v/>
      </c>
      <c r="U167" s="4" t="n">
        <v>1684801.535499403</v>
      </c>
      <c r="V167" s="5">
        <f>U167/$D167</f>
        <v/>
      </c>
      <c r="W167" s="4">
        <f>W166+U167</f>
        <v/>
      </c>
      <c r="X167" s="4">
        <f>V167*$E166-W166</f>
        <v/>
      </c>
      <c r="Y167" s="4">
        <f>MAX(0,Resumo!$D$6*$D167-U167)</f>
        <v/>
      </c>
      <c r="Z167" s="4" t="n">
        <v>2216903.980448433</v>
      </c>
      <c r="AA167" s="5">
        <f>Z167/$D167</f>
        <v/>
      </c>
      <c r="AB167" s="4">
        <f>AB166+Z167</f>
        <v/>
      </c>
      <c r="AC167" s="4">
        <f>AA167*$E166-AB166</f>
        <v/>
      </c>
      <c r="AD167" s="4">
        <f>MAX(0,Resumo!$D$7*$D167-Z167)</f>
        <v/>
      </c>
    </row>
    <row r="168">
      <c r="A168" t="inlineStr">
        <is>
          <t>Ibaté</t>
        </is>
      </c>
      <c r="B168" t="inlineStr">
        <is>
          <t>Município</t>
        </is>
      </c>
      <c r="C168" t="inlineStr">
        <is>
          <t>SP</t>
        </is>
      </c>
      <c r="D168" s="4" t="n">
        <v>40605327.63582561</v>
      </c>
      <c r="E168" s="4">
        <f>E167+D168</f>
        <v/>
      </c>
      <c r="F168" s="4" t="n">
        <v>754702.1477424914</v>
      </c>
      <c r="G168" s="5">
        <f>F168/$D168</f>
        <v/>
      </c>
      <c r="H168" s="4">
        <f>H167+F168</f>
        <v/>
      </c>
      <c r="I168" s="4">
        <f>G168*$E167-H167</f>
        <v/>
      </c>
      <c r="J168" s="4">
        <f>MAX(0,Resumo!$D$3*$D168-F168)</f>
        <v/>
      </c>
      <c r="K168" s="4" t="n">
        <v>1609738.0955063</v>
      </c>
      <c r="L168" s="5">
        <f>K168/$D168</f>
        <v/>
      </c>
      <c r="M168" s="4">
        <f>M167+K168</f>
        <v/>
      </c>
      <c r="N168" s="4">
        <f>L168*$E167-M167</f>
        <v/>
      </c>
      <c r="O168" s="4">
        <f>MAX(0,Resumo!$D$4*$D168-K168)</f>
        <v/>
      </c>
      <c r="P168" s="4" t="n">
        <v>2550232.889941349</v>
      </c>
      <c r="Q168" s="5">
        <f>P168/$D168</f>
        <v/>
      </c>
      <c r="R168" s="4">
        <f>R167+P168</f>
        <v/>
      </c>
      <c r="S168" s="4">
        <f>Q168*$E167-R167</f>
        <v/>
      </c>
      <c r="T168" s="4">
        <f>MAX(0,Resumo!$D$5*$D168-P168)</f>
        <v/>
      </c>
      <c r="U168" s="4" t="n">
        <v>3585496.846412561</v>
      </c>
      <c r="V168" s="5">
        <f>U168/$D168</f>
        <v/>
      </c>
      <c r="W168" s="4">
        <f>W167+U168</f>
        <v/>
      </c>
      <c r="X168" s="4">
        <f>V168*$E167-W167</f>
        <v/>
      </c>
      <c r="Y168" s="4">
        <f>MAX(0,Resumo!$D$6*$D168-U168)</f>
        <v/>
      </c>
      <c r="Z168" s="4" t="n">
        <v>4717886.387930661</v>
      </c>
      <c r="AA168" s="5">
        <f>Z168/$D168</f>
        <v/>
      </c>
      <c r="AB168" s="4">
        <f>AB167+Z168</f>
        <v/>
      </c>
      <c r="AC168" s="4">
        <f>AA168*$E167-AB167</f>
        <v/>
      </c>
      <c r="AD168" s="4">
        <f>MAX(0,Resumo!$D$7*$D168-Z168)</f>
        <v/>
      </c>
    </row>
    <row r="169">
      <c r="A169" t="inlineStr">
        <is>
          <t>Itaberá</t>
        </is>
      </c>
      <c r="B169" t="inlineStr">
        <is>
          <t>Município</t>
        </is>
      </c>
      <c r="C169" t="inlineStr">
        <is>
          <t>SP</t>
        </is>
      </c>
      <c r="D169" s="4" t="n">
        <v>42573829.53354768</v>
      </c>
      <c r="E169" s="4">
        <f>E168+D169</f>
        <v/>
      </c>
      <c r="F169" s="4" t="n">
        <v>791289.2828930834</v>
      </c>
      <c r="G169" s="5">
        <f>F169/$D169</f>
        <v/>
      </c>
      <c r="H169" s="4">
        <f>H168+F169</f>
        <v/>
      </c>
      <c r="I169" s="4">
        <f>G169*$E168-H168</f>
        <v/>
      </c>
      <c r="J169" s="4">
        <f>MAX(0,Resumo!$D$3*$D169-F169)</f>
        <v/>
      </c>
      <c r="K169" s="4" t="n">
        <v>1687776.438756703</v>
      </c>
      <c r="L169" s="5">
        <f>K169/$D169</f>
        <v/>
      </c>
      <c r="M169" s="4">
        <f>M168+K169</f>
        <v/>
      </c>
      <c r="N169" s="4">
        <f>L169*$E168-M168</f>
        <v/>
      </c>
      <c r="O169" s="4">
        <f>MAX(0,Resumo!$D$4*$D169-K169)</f>
        <v/>
      </c>
      <c r="P169" s="4" t="n">
        <v>2673865.392762323</v>
      </c>
      <c r="Q169" s="5">
        <f>P169/$D169</f>
        <v/>
      </c>
      <c r="R169" s="4">
        <f>R168+P169</f>
        <v/>
      </c>
      <c r="S169" s="4">
        <f>Q169*$E168-R168</f>
        <v/>
      </c>
      <c r="T169" s="4">
        <f>MAX(0,Resumo!$D$5*$D169-P169)</f>
        <v/>
      </c>
      <c r="U169" s="4" t="n">
        <v>3759317.814186563</v>
      </c>
      <c r="V169" s="5">
        <f>U169/$D169</f>
        <v/>
      </c>
      <c r="W169" s="4">
        <f>W168+U169</f>
        <v/>
      </c>
      <c r="X169" s="4">
        <f>V169*$E168-W168</f>
        <v/>
      </c>
      <c r="Y169" s="4">
        <f>MAX(0,Resumo!$D$6*$D169-U169)</f>
        <v/>
      </c>
      <c r="Z169" s="4" t="n">
        <v>4946604.362851879</v>
      </c>
      <c r="AA169" s="5">
        <f>Z169/$D169</f>
        <v/>
      </c>
      <c r="AB169" s="4">
        <f>AB168+Z169</f>
        <v/>
      </c>
      <c r="AC169" s="4">
        <f>AA169*$E168-AB168</f>
        <v/>
      </c>
      <c r="AD169" s="4">
        <f>MAX(0,Resumo!$D$7*$D169-Z169)</f>
        <v/>
      </c>
    </row>
    <row r="170">
      <c r="A170" t="inlineStr">
        <is>
          <t>Bertioga</t>
        </is>
      </c>
      <c r="B170" t="inlineStr">
        <is>
          <t>Município</t>
        </is>
      </c>
      <c r="C170" t="inlineStr">
        <is>
          <t>SP</t>
        </is>
      </c>
      <c r="D170" s="4" t="n">
        <v>99091467.83929345</v>
      </c>
      <c r="E170" s="4">
        <f>E169+D170</f>
        <v/>
      </c>
      <c r="F170" s="4" t="n">
        <v>1841742.154428259</v>
      </c>
      <c r="G170" s="5">
        <f>F170/$D170</f>
        <v/>
      </c>
      <c r="H170" s="4">
        <f>H169+F170</f>
        <v/>
      </c>
      <c r="I170" s="4">
        <f>G170*$E169-H169</f>
        <v/>
      </c>
      <c r="J170" s="4">
        <f>MAX(0,Resumo!$D$3*$D170-F170)</f>
        <v/>
      </c>
      <c r="K170" s="4" t="n">
        <v>3928334.531644389</v>
      </c>
      <c r="L170" s="5">
        <f>K170/$D170</f>
        <v/>
      </c>
      <c r="M170" s="4">
        <f>M169+K170</f>
        <v/>
      </c>
      <c r="N170" s="4">
        <f>L170*$E169-M169</f>
        <v/>
      </c>
      <c r="O170" s="4">
        <f>MAX(0,Resumo!$D$4*$D170-K170)</f>
        <v/>
      </c>
      <c r="P170" s="4" t="n">
        <v>6223476.945261039</v>
      </c>
      <c r="Q170" s="5">
        <f>P170/$D170</f>
        <v/>
      </c>
      <c r="R170" s="4">
        <f>R169+P170</f>
        <v/>
      </c>
      <c r="S170" s="4">
        <f>Q170*$E169-R169</f>
        <v/>
      </c>
      <c r="T170" s="4">
        <f>MAX(0,Resumo!$D$5*$D170-P170)</f>
        <v/>
      </c>
      <c r="U170" s="4" t="n">
        <v>8749889.882201277</v>
      </c>
      <c r="V170" s="5">
        <f>U170/$D170</f>
        <v/>
      </c>
      <c r="W170" s="4">
        <f>W169+U170</f>
        <v/>
      </c>
      <c r="X170" s="4">
        <f>V170*$E169-W169</f>
        <v/>
      </c>
      <c r="Y170" s="4">
        <f>MAX(0,Resumo!$D$6*$D170-U170)</f>
        <v/>
      </c>
      <c r="Z170" s="4" t="n">
        <v>11513323.85424713</v>
      </c>
      <c r="AA170" s="5">
        <f>Z170/$D170</f>
        <v/>
      </c>
      <c r="AB170" s="4">
        <f>AB169+Z170</f>
        <v/>
      </c>
      <c r="AC170" s="4">
        <f>AA170*$E169-AB169</f>
        <v/>
      </c>
      <c r="AD170" s="4">
        <f>MAX(0,Resumo!$D$7*$D170-Z170)</f>
        <v/>
      </c>
    </row>
    <row r="171">
      <c r="A171" t="inlineStr">
        <is>
          <t>Catanduva</t>
        </is>
      </c>
      <c r="B171" t="inlineStr">
        <is>
          <t>Município</t>
        </is>
      </c>
      <c r="C171" t="inlineStr">
        <is>
          <t>SP</t>
        </is>
      </c>
      <c r="D171" s="4" t="n">
        <v>181515801.4473523</v>
      </c>
      <c r="E171" s="4">
        <f>E170+D171</f>
        <v/>
      </c>
      <c r="F171" s="4" t="n">
        <v>3373704.220050459</v>
      </c>
      <c r="G171" s="5">
        <f>F171/$D171</f>
        <v/>
      </c>
      <c r="H171" s="4">
        <f>H170+F171</f>
        <v/>
      </c>
      <c r="I171" s="4">
        <f>G171*$E170-H170</f>
        <v/>
      </c>
      <c r="J171" s="4">
        <f>MAX(0,Resumo!$D$3*$D171-F171)</f>
        <v/>
      </c>
      <c r="K171" s="4" t="n">
        <v>7195925.203380506</v>
      </c>
      <c r="L171" s="5">
        <f>K171/$D171</f>
        <v/>
      </c>
      <c r="M171" s="4">
        <f>M170+K171</f>
        <v/>
      </c>
      <c r="N171" s="4">
        <f>L171*$E170-M170</f>
        <v/>
      </c>
      <c r="O171" s="4">
        <f>MAX(0,Resumo!$D$4*$D171-K171)</f>
        <v/>
      </c>
      <c r="P171" s="4" t="n">
        <v>11400168.25000775</v>
      </c>
      <c r="Q171" s="5">
        <f>P171/$D171</f>
        <v/>
      </c>
      <c r="R171" s="4">
        <f>R170+P171</f>
        <v/>
      </c>
      <c r="S171" s="4">
        <f>Q171*$E170-R170</f>
        <v/>
      </c>
      <c r="T171" s="4">
        <f>MAX(0,Resumo!$D$5*$D171-P171)</f>
        <v/>
      </c>
      <c r="U171" s="4" t="n">
        <v>16028052.75949345</v>
      </c>
      <c r="V171" s="5">
        <f>U171/$D171</f>
        <v/>
      </c>
      <c r="W171" s="4">
        <f>W170+U171</f>
        <v/>
      </c>
      <c r="X171" s="4">
        <f>V171*$E170-W170</f>
        <v/>
      </c>
      <c r="Y171" s="4">
        <f>MAX(0,Resumo!$D$6*$D171-U171)</f>
        <v/>
      </c>
      <c r="Z171" s="4" t="n">
        <v>21090112.5222598</v>
      </c>
      <c r="AA171" s="5">
        <f>Z171/$D171</f>
        <v/>
      </c>
      <c r="AB171" s="4">
        <f>AB170+Z171</f>
        <v/>
      </c>
      <c r="AC171" s="4">
        <f>AA171*$E170-AB170</f>
        <v/>
      </c>
      <c r="AD171" s="4">
        <f>MAX(0,Resumo!$D$7*$D171-Z171)</f>
        <v/>
      </c>
    </row>
    <row r="172">
      <c r="A172" t="inlineStr">
        <is>
          <t>Nova Aliança</t>
        </is>
      </c>
      <c r="B172" t="inlineStr">
        <is>
          <t>Município</t>
        </is>
      </c>
      <c r="C172" t="inlineStr">
        <is>
          <t>SP</t>
        </is>
      </c>
      <c r="D172" s="4" t="n">
        <v>12795564.20451074</v>
      </c>
      <c r="E172" s="4">
        <f>E171+D172</f>
        <v/>
      </c>
      <c r="F172" s="4" t="n">
        <v>237821.9891076826</v>
      </c>
      <c r="G172" s="5">
        <f>F172/$D172</f>
        <v/>
      </c>
      <c r="H172" s="4">
        <f>H171+F172</f>
        <v/>
      </c>
      <c r="I172" s="4">
        <f>G172*$E171-H171</f>
        <v/>
      </c>
      <c r="J172" s="4">
        <f>MAX(0,Resumo!$D$3*$D172-F172)</f>
        <v/>
      </c>
      <c r="K172" s="4" t="n">
        <v>507261.1982897723</v>
      </c>
      <c r="L172" s="5">
        <f>K172/$D172</f>
        <v/>
      </c>
      <c r="M172" s="4">
        <f>M171+K172</f>
        <v/>
      </c>
      <c r="N172" s="4">
        <f>L172*$E171-M171</f>
        <v/>
      </c>
      <c r="O172" s="4">
        <f>MAX(0,Resumo!$D$4*$D172-K172)</f>
        <v/>
      </c>
      <c r="P172" s="4" t="n">
        <v>803630.2273524563</v>
      </c>
      <c r="Q172" s="5">
        <f>P172/$D172</f>
        <v/>
      </c>
      <c r="R172" s="4">
        <f>R171+P172</f>
        <v/>
      </c>
      <c r="S172" s="4">
        <f>Q172*$E171-R171</f>
        <v/>
      </c>
      <c r="T172" s="4">
        <f>MAX(0,Resumo!$D$5*$D172-P172)</f>
        <v/>
      </c>
      <c r="U172" s="4" t="n">
        <v>1129862.945936796</v>
      </c>
      <c r="V172" s="5">
        <f>U172/$D172</f>
        <v/>
      </c>
      <c r="W172" s="4">
        <f>W171+U172</f>
        <v/>
      </c>
      <c r="X172" s="4">
        <f>V172*$E171-W171</f>
        <v/>
      </c>
      <c r="Y172" s="4">
        <f>MAX(0,Resumo!$D$6*$D172-U172)</f>
        <v/>
      </c>
      <c r="Z172" s="4" t="n">
        <v>1486701.910837238</v>
      </c>
      <c r="AA172" s="5">
        <f>Z172/$D172</f>
        <v/>
      </c>
      <c r="AB172" s="4">
        <f>AB171+Z172</f>
        <v/>
      </c>
      <c r="AC172" s="4">
        <f>AA172*$E171-AB171</f>
        <v/>
      </c>
      <c r="AD172" s="4">
        <f>MAX(0,Resumo!$D$7*$D172-Z172)</f>
        <v/>
      </c>
    </row>
    <row r="173">
      <c r="A173" t="inlineStr">
        <is>
          <t>Nova Granada</t>
        </is>
      </c>
      <c r="B173" t="inlineStr">
        <is>
          <t>Município</t>
        </is>
      </c>
      <c r="C173" t="inlineStr">
        <is>
          <t>SP</t>
        </is>
      </c>
      <c r="D173" s="4" t="n">
        <v>28966638.07411638</v>
      </c>
      <c r="E173" s="4">
        <f>E172+D173</f>
        <v/>
      </c>
      <c r="F173" s="4" t="n">
        <v>538382.1591954646</v>
      </c>
      <c r="G173" s="5">
        <f>F173/$D173</f>
        <v/>
      </c>
      <c r="H173" s="4">
        <f>H172+F173</f>
        <v/>
      </c>
      <c r="I173" s="4">
        <f>G173*$E172-H172</f>
        <v/>
      </c>
      <c r="J173" s="4">
        <f>MAX(0,Resumo!$D$3*$D173-F173)</f>
        <v/>
      </c>
      <c r="K173" s="4" t="n">
        <v>1148339.479608297</v>
      </c>
      <c r="L173" s="5">
        <f>K173/$D173</f>
        <v/>
      </c>
      <c r="M173" s="4">
        <f>M172+K173</f>
        <v/>
      </c>
      <c r="N173" s="4">
        <f>L173*$E172-M172</f>
        <v/>
      </c>
      <c r="O173" s="4">
        <f>MAX(0,Resumo!$D$4*$D173-K173)</f>
        <v/>
      </c>
      <c r="P173" s="4" t="n">
        <v>1819260.610089569</v>
      </c>
      <c r="Q173" s="5">
        <f>P173/$D173</f>
        <v/>
      </c>
      <c r="R173" s="4">
        <f>R172+P173</f>
        <v/>
      </c>
      <c r="S173" s="4">
        <f>Q173*$E172-R172</f>
        <v/>
      </c>
      <c r="T173" s="4">
        <f>MAX(0,Resumo!$D$5*$D173-P173)</f>
        <v/>
      </c>
      <c r="U173" s="4" t="n">
        <v>2557787.253864787</v>
      </c>
      <c r="V173" s="5">
        <f>U173/$D173</f>
        <v/>
      </c>
      <c r="W173" s="4">
        <f>W172+U173</f>
        <v/>
      </c>
      <c r="X173" s="4">
        <f>V173*$E172-W172</f>
        <v/>
      </c>
      <c r="Y173" s="4">
        <f>MAX(0,Resumo!$D$6*$D173-U173)</f>
        <v/>
      </c>
      <c r="Z173" s="4" t="n">
        <v>3365600.413316527</v>
      </c>
      <c r="AA173" s="5">
        <f>Z173/$D173</f>
        <v/>
      </c>
      <c r="AB173" s="4">
        <f>AB172+Z173</f>
        <v/>
      </c>
      <c r="AC173" s="4">
        <f>AA173*$E172-AB172</f>
        <v/>
      </c>
      <c r="AD173" s="4">
        <f>MAX(0,Resumo!$D$7*$D173-Z173)</f>
        <v/>
      </c>
    </row>
    <row r="174">
      <c r="A174" t="inlineStr">
        <is>
          <t>Divinolândia</t>
        </is>
      </c>
      <c r="B174" t="inlineStr">
        <is>
          <t>Município</t>
        </is>
      </c>
      <c r="C174" t="inlineStr">
        <is>
          <t>SP</t>
        </is>
      </c>
      <c r="D174" s="4" t="n">
        <v>16784755.69331365</v>
      </c>
      <c r="E174" s="4">
        <f>E173+D174</f>
        <v/>
      </c>
      <c r="F174" s="4" t="n">
        <v>311966.2346942978</v>
      </c>
      <c r="G174" s="5">
        <f>F174/$D174</f>
        <v/>
      </c>
      <c r="H174" s="4">
        <f>H173+F174</f>
        <v/>
      </c>
      <c r="I174" s="4">
        <f>G174*$E173-H173</f>
        <v/>
      </c>
      <c r="J174" s="4">
        <f>MAX(0,Resumo!$D$3*$D174-F174)</f>
        <v/>
      </c>
      <c r="K174" s="4" t="n">
        <v>665406.7886267869</v>
      </c>
      <c r="L174" s="5">
        <f>K174/$D174</f>
        <v/>
      </c>
      <c r="M174" s="4">
        <f>M173+K174</f>
        <v/>
      </c>
      <c r="N174" s="4">
        <f>L174*$E173-M173</f>
        <v/>
      </c>
      <c r="O174" s="4">
        <f>MAX(0,Resumo!$D$4*$D174-K174)</f>
        <v/>
      </c>
      <c r="P174" s="4" t="n">
        <v>1054172.900724298</v>
      </c>
      <c r="Q174" s="5">
        <f>P174/$D174</f>
        <v/>
      </c>
      <c r="R174" s="4">
        <f>R173+P174</f>
        <v/>
      </c>
      <c r="S174" s="4">
        <f>Q174*$E173-R173</f>
        <v/>
      </c>
      <c r="T174" s="4">
        <f>MAX(0,Resumo!$D$5*$D174-P174)</f>
        <v/>
      </c>
      <c r="U174" s="4" t="n">
        <v>1482113.114464413</v>
      </c>
      <c r="V174" s="5">
        <f>U174/$D174</f>
        <v/>
      </c>
      <c r="W174" s="4">
        <f>W173+U174</f>
        <v/>
      </c>
      <c r="X174" s="4">
        <f>V174*$E173-W173</f>
        <v/>
      </c>
      <c r="Y174" s="4">
        <f>MAX(0,Resumo!$D$6*$D174-U174)</f>
        <v/>
      </c>
      <c r="Z174" s="4" t="n">
        <v>1950201.488840075</v>
      </c>
      <c r="AA174" s="5">
        <f>Z174/$D174</f>
        <v/>
      </c>
      <c r="AB174" s="4">
        <f>AB173+Z174</f>
        <v/>
      </c>
      <c r="AC174" s="4">
        <f>AA174*$E173-AB173</f>
        <v/>
      </c>
      <c r="AD174" s="4">
        <f>MAX(0,Resumo!$D$7*$D174-Z174)</f>
        <v/>
      </c>
    </row>
    <row r="175">
      <c r="A175" t="inlineStr">
        <is>
          <t>Itapetininga</t>
        </is>
      </c>
      <c r="B175" t="inlineStr">
        <is>
          <t>Município</t>
        </is>
      </c>
      <c r="C175" t="inlineStr">
        <is>
          <t>SP</t>
        </is>
      </c>
      <c r="D175" s="4" t="n">
        <v>255814845.6174906</v>
      </c>
      <c r="E175" s="4">
        <f>E174+D175</f>
        <v/>
      </c>
      <c r="F175" s="4" t="n">
        <v>4754647.349319647</v>
      </c>
      <c r="G175" s="5">
        <f>F175/$D175</f>
        <v/>
      </c>
      <c r="H175" s="4">
        <f>H174+F175</f>
        <v/>
      </c>
      <c r="I175" s="4">
        <f>G175*$E174-H174</f>
        <v/>
      </c>
      <c r="J175" s="4">
        <f>MAX(0,Resumo!$D$3*$D175-F175)</f>
        <v/>
      </c>
      <c r="K175" s="4" t="n">
        <v>10141400.80532722</v>
      </c>
      <c r="L175" s="5">
        <f>K175/$D175</f>
        <v/>
      </c>
      <c r="M175" s="4">
        <f>M174+K175</f>
        <v/>
      </c>
      <c r="N175" s="4">
        <f>L175*$E174-M174</f>
        <v/>
      </c>
      <c r="O175" s="4">
        <f>MAX(0,Resumo!$D$4*$D175-K175)</f>
        <v/>
      </c>
      <c r="P175" s="4" t="n">
        <v>16066547.69246091</v>
      </c>
      <c r="Q175" s="5">
        <f>P175/$D175</f>
        <v/>
      </c>
      <c r="R175" s="4">
        <f>R174+P175</f>
        <v/>
      </c>
      <c r="S175" s="4">
        <f>Q175*$E174-R174</f>
        <v/>
      </c>
      <c r="T175" s="4">
        <f>MAX(0,Resumo!$D$5*$D175-P175)</f>
        <v/>
      </c>
      <c r="U175" s="4" t="n">
        <v>22588743.29135503</v>
      </c>
      <c r="V175" s="5">
        <f>U175/$D175</f>
        <v/>
      </c>
      <c r="W175" s="4">
        <f>W174+U175</f>
        <v/>
      </c>
      <c r="X175" s="4">
        <f>V175*$E174-W174</f>
        <v/>
      </c>
      <c r="Y175" s="4">
        <f>MAX(0,Resumo!$D$6*$D175-U175)</f>
        <v/>
      </c>
      <c r="Z175" s="4" t="n">
        <v>29722833.1413463</v>
      </c>
      <c r="AA175" s="5">
        <f>Z175/$D175</f>
        <v/>
      </c>
      <c r="AB175" s="4">
        <f>AB174+Z175</f>
        <v/>
      </c>
      <c r="AC175" s="4">
        <f>AA175*$E174-AB174</f>
        <v/>
      </c>
      <c r="AD175" s="4">
        <f>MAX(0,Resumo!$D$7*$D175-Z175)</f>
        <v/>
      </c>
    </row>
    <row r="176">
      <c r="A176" t="inlineStr">
        <is>
          <t>Salto de Pirapora</t>
        </is>
      </c>
      <c r="B176" t="inlineStr">
        <is>
          <t>Município</t>
        </is>
      </c>
      <c r="C176" t="inlineStr">
        <is>
          <t>SP</t>
        </is>
      </c>
      <c r="D176" s="4" t="n">
        <v>71723028.96892385</v>
      </c>
      <c r="E176" s="4">
        <f>E175+D176</f>
        <v/>
      </c>
      <c r="F176" s="4" t="n">
        <v>1333064.579380118</v>
      </c>
      <c r="G176" s="5">
        <f>F176/$D176</f>
        <v/>
      </c>
      <c r="H176" s="4">
        <f>H175+F176</f>
        <v/>
      </c>
      <c r="I176" s="4">
        <f>G176*$E175-H175</f>
        <v/>
      </c>
      <c r="J176" s="4">
        <f>MAX(0,Resumo!$D$3*$D176-F176)</f>
        <v/>
      </c>
      <c r="K176" s="4" t="n">
        <v>2843353.293239131</v>
      </c>
      <c r="L176" s="5">
        <f>K176/$D176</f>
        <v/>
      </c>
      <c r="M176" s="4">
        <f>M175+K176</f>
        <v/>
      </c>
      <c r="N176" s="4">
        <f>L176*$E175-M175</f>
        <v/>
      </c>
      <c r="O176" s="4">
        <f>MAX(0,Resumo!$D$4*$D176-K176)</f>
        <v/>
      </c>
      <c r="P176" s="4" t="n">
        <v>4504591.83787957</v>
      </c>
      <c r="Q176" s="5">
        <f>P176/$D176</f>
        <v/>
      </c>
      <c r="R176" s="4">
        <f>R175+P176</f>
        <v/>
      </c>
      <c r="S176" s="4">
        <f>Q176*$E175-R175</f>
        <v/>
      </c>
      <c r="T176" s="4">
        <f>MAX(0,Resumo!$D$5*$D176-P176)</f>
        <v/>
      </c>
      <c r="U176" s="4" t="n">
        <v>6333225.444937467</v>
      </c>
      <c r="V176" s="5">
        <f>U176/$D176</f>
        <v/>
      </c>
      <c r="W176" s="4">
        <f>W175+U176</f>
        <v/>
      </c>
      <c r="X176" s="4">
        <f>V176*$E175-W175</f>
        <v/>
      </c>
      <c r="Y176" s="4">
        <f>MAX(0,Resumo!$D$6*$D176-U176)</f>
        <v/>
      </c>
      <c r="Z176" s="4" t="n">
        <v>8333416.37108458</v>
      </c>
      <c r="AA176" s="5">
        <f>Z176/$D176</f>
        <v/>
      </c>
      <c r="AB176" s="4">
        <f>AB175+Z176</f>
        <v/>
      </c>
      <c r="AC176" s="4">
        <f>AA176*$E175-AB175</f>
        <v/>
      </c>
      <c r="AD176" s="4">
        <f>MAX(0,Resumo!$D$7*$D176-Z176)</f>
        <v/>
      </c>
    </row>
    <row r="177">
      <c r="A177" t="inlineStr">
        <is>
          <t>Lucélia</t>
        </is>
      </c>
      <c r="B177" t="inlineStr">
        <is>
          <t>Município</t>
        </is>
      </c>
      <c r="C177" t="inlineStr">
        <is>
          <t>SP</t>
        </is>
      </c>
      <c r="D177" s="4" t="n">
        <v>25247213.53034451</v>
      </c>
      <c r="E177" s="4">
        <f>E176+D177</f>
        <v/>
      </c>
      <c r="F177" s="4" t="n">
        <v>469251.8786390251</v>
      </c>
      <c r="G177" s="5">
        <f>F177/$D177</f>
        <v/>
      </c>
      <c r="H177" s="4">
        <f>H176+F177</f>
        <v/>
      </c>
      <c r="I177" s="4">
        <f>G177*$E176-H176</f>
        <v/>
      </c>
      <c r="J177" s="4">
        <f>MAX(0,Resumo!$D$3*$D177-F177)</f>
        <v/>
      </c>
      <c r="K177" s="4" t="n">
        <v>1000888.400400942</v>
      </c>
      <c r="L177" s="5">
        <f>K177/$D177</f>
        <v/>
      </c>
      <c r="M177" s="4">
        <f>M176+K177</f>
        <v/>
      </c>
      <c r="N177" s="4">
        <f>L177*$E176-M176</f>
        <v/>
      </c>
      <c r="O177" s="4">
        <f>MAX(0,Resumo!$D$4*$D177-K177)</f>
        <v/>
      </c>
      <c r="P177" s="4" t="n">
        <v>1585660.751266776</v>
      </c>
      <c r="Q177" s="5">
        <f>P177/$D177</f>
        <v/>
      </c>
      <c r="R177" s="4">
        <f>R176+P177</f>
        <v/>
      </c>
      <c r="S177" s="4">
        <f>Q177*$E176-R176</f>
        <v/>
      </c>
      <c r="T177" s="4">
        <f>MAX(0,Resumo!$D$5*$D177-P177)</f>
        <v/>
      </c>
      <c r="U177" s="4" t="n">
        <v>2229357.814955462</v>
      </c>
      <c r="V177" s="5">
        <f>U177/$D177</f>
        <v/>
      </c>
      <c r="W177" s="4">
        <f>W176+U177</f>
        <v/>
      </c>
      <c r="X177" s="4">
        <f>V177*$E176-W176</f>
        <v/>
      </c>
      <c r="Y177" s="4">
        <f>MAX(0,Resumo!$D$6*$D177-U177)</f>
        <v/>
      </c>
      <c r="Z177" s="4" t="n">
        <v>2933444.746863678</v>
      </c>
      <c r="AA177" s="5">
        <f>Z177/$D177</f>
        <v/>
      </c>
      <c r="AB177" s="4">
        <f>AB176+Z177</f>
        <v/>
      </c>
      <c r="AC177" s="4">
        <f>AA177*$E176-AB176</f>
        <v/>
      </c>
      <c r="AD177" s="4">
        <f>MAX(0,Resumo!$D$7*$D177-Z177)</f>
        <v/>
      </c>
    </row>
    <row r="178">
      <c r="A178" t="inlineStr">
        <is>
          <t>Marapoama</t>
        </is>
      </c>
      <c r="B178" t="inlineStr">
        <is>
          <t>Município</t>
        </is>
      </c>
      <c r="C178" t="inlineStr">
        <is>
          <t>SP</t>
        </is>
      </c>
      <c r="D178" s="4" t="n">
        <v>14204449.14190748</v>
      </c>
      <c r="E178" s="4">
        <f>E177+D178</f>
        <v/>
      </c>
      <c r="F178" s="4" t="n">
        <v>264007.9245522039</v>
      </c>
      <c r="G178" s="5">
        <f>F178/$D178</f>
        <v/>
      </c>
      <c r="H178" s="4">
        <f>H177+F178</f>
        <v/>
      </c>
      <c r="I178" s="4">
        <f>G178*$E177-H177</f>
        <v/>
      </c>
      <c r="J178" s="4">
        <f>MAX(0,Resumo!$D$3*$D178-F178)</f>
        <v/>
      </c>
      <c r="K178" s="4" t="n">
        <v>563114.3556944565</v>
      </c>
      <c r="L178" s="5">
        <f>K178/$D178</f>
        <v/>
      </c>
      <c r="M178" s="4">
        <f>M177+K178</f>
        <v/>
      </c>
      <c r="N178" s="4">
        <f>L178*$E177-M177</f>
        <v/>
      </c>
      <c r="O178" s="4">
        <f>MAX(0,Resumo!$D$4*$D178-K178)</f>
        <v/>
      </c>
      <c r="P178" s="4" t="n">
        <v>892115.776286239</v>
      </c>
      <c r="Q178" s="5">
        <f>P178/$D178</f>
        <v/>
      </c>
      <c r="R178" s="4">
        <f>R177+P178</f>
        <v/>
      </c>
      <c r="S178" s="4">
        <f>Q178*$E177-R177</f>
        <v/>
      </c>
      <c r="T178" s="4">
        <f>MAX(0,Resumo!$D$5*$D178-P178)</f>
        <v/>
      </c>
      <c r="U178" s="4" t="n">
        <v>1254269.096412904</v>
      </c>
      <c r="V178" s="5">
        <f>U178/$D178</f>
        <v/>
      </c>
      <c r="W178" s="4">
        <f>W177+U178</f>
        <v/>
      </c>
      <c r="X178" s="4">
        <f>V178*$E177-W177</f>
        <v/>
      </c>
      <c r="Y178" s="4">
        <f>MAX(0,Resumo!$D$6*$D178-U178)</f>
        <v/>
      </c>
      <c r="Z178" s="4" t="n">
        <v>1650398.633787457</v>
      </c>
      <c r="AA178" s="5">
        <f>Z178/$D178</f>
        <v/>
      </c>
      <c r="AB178" s="4">
        <f>AB177+Z178</f>
        <v/>
      </c>
      <c r="AC178" s="4">
        <f>AA178*$E177-AB177</f>
        <v/>
      </c>
      <c r="AD178" s="4">
        <f>MAX(0,Resumo!$D$7*$D178-Z178)</f>
        <v/>
      </c>
    </row>
    <row r="179">
      <c r="A179" t="inlineStr">
        <is>
          <t>Rio Grande da Serra</t>
        </is>
      </c>
      <c r="B179" t="inlineStr">
        <is>
          <t>Município</t>
        </is>
      </c>
      <c r="C179" t="inlineStr">
        <is>
          <t>SP</t>
        </is>
      </c>
      <c r="D179" s="4" t="n">
        <v>24560149.26351412</v>
      </c>
      <c r="E179" s="4">
        <f>E178+D179</f>
        <v/>
      </c>
      <c r="F179" s="4" t="n">
        <v>456481.9071105471</v>
      </c>
      <c r="G179" s="5">
        <f>F179/$D179</f>
        <v/>
      </c>
      <c r="H179" s="4">
        <f>H178+F179</f>
        <v/>
      </c>
      <c r="I179" s="4">
        <f>G179*$E178-H178</f>
        <v/>
      </c>
      <c r="J179" s="4">
        <f>MAX(0,Resumo!$D$3*$D179-F179)</f>
        <v/>
      </c>
      <c r="K179" s="4" t="n">
        <v>973650.7547821886</v>
      </c>
      <c r="L179" s="5">
        <f>K179/$D179</f>
        <v/>
      </c>
      <c r="M179" s="4">
        <f>M178+K179</f>
        <v/>
      </c>
      <c r="N179" s="4">
        <f>L179*$E178-M178</f>
        <v/>
      </c>
      <c r="O179" s="4">
        <f>MAX(0,Resumo!$D$4*$D179-K179)</f>
        <v/>
      </c>
      <c r="P179" s="4" t="n">
        <v>1542509.421311039</v>
      </c>
      <c r="Q179" s="5">
        <f>P179/$D179</f>
        <v/>
      </c>
      <c r="R179" s="4">
        <f>R178+P179</f>
        <v/>
      </c>
      <c r="S179" s="4">
        <f>Q179*$E178-R178</f>
        <v/>
      </c>
      <c r="T179" s="4">
        <f>MAX(0,Resumo!$D$5*$D179-P179)</f>
        <v/>
      </c>
      <c r="U179" s="4" t="n">
        <v>2168689.254807467</v>
      </c>
      <c r="V179" s="5">
        <f>U179/$D179</f>
        <v/>
      </c>
      <c r="W179" s="4">
        <f>W178+U179</f>
        <v/>
      </c>
      <c r="X179" s="4">
        <f>V179*$E178-W178</f>
        <v/>
      </c>
      <c r="Y179" s="4">
        <f>MAX(0,Resumo!$D$6*$D179-U179)</f>
        <v/>
      </c>
      <c r="Z179" s="4" t="n">
        <v>2853615.538706945</v>
      </c>
      <c r="AA179" s="5">
        <f>Z179/$D179</f>
        <v/>
      </c>
      <c r="AB179" s="4">
        <f>AB178+Z179</f>
        <v/>
      </c>
      <c r="AC179" s="4">
        <f>AA179*$E178-AB178</f>
        <v/>
      </c>
      <c r="AD179" s="4">
        <f>MAX(0,Resumo!$D$7*$D179-Z179)</f>
        <v/>
      </c>
    </row>
    <row r="180">
      <c r="A180" t="inlineStr">
        <is>
          <t>Brodowski</t>
        </is>
      </c>
      <c r="B180" t="inlineStr">
        <is>
          <t>Município</t>
        </is>
      </c>
      <c r="C180" t="inlineStr">
        <is>
          <t>SP</t>
        </is>
      </c>
      <c r="D180" s="4" t="n">
        <v>32990179.97758237</v>
      </c>
      <c r="E180" s="4">
        <f>E179+D180</f>
        <v/>
      </c>
      <c r="F180" s="4" t="n">
        <v>613164.8513414714</v>
      </c>
      <c r="G180" s="5">
        <f>F180/$D180</f>
        <v/>
      </c>
      <c r="H180" s="4">
        <f>H179+F180</f>
        <v/>
      </c>
      <c r="I180" s="4">
        <f>G180*$E179-H179</f>
        <v/>
      </c>
      <c r="J180" s="4">
        <f>MAX(0,Resumo!$D$3*$D180-F180)</f>
        <v/>
      </c>
      <c r="K180" s="4" t="n">
        <v>1307846.841276786</v>
      </c>
      <c r="L180" s="5">
        <f>K180/$D180</f>
        <v/>
      </c>
      <c r="M180" s="4">
        <f>M179+K180</f>
        <v/>
      </c>
      <c r="N180" s="4">
        <f>L180*$E179-M179</f>
        <v/>
      </c>
      <c r="O180" s="4">
        <f>MAX(0,Resumo!$D$4*$D180-K180)</f>
        <v/>
      </c>
      <c r="P180" s="4" t="n">
        <v>2071960.674187144</v>
      </c>
      <c r="Q180" s="5">
        <f>P180/$D180</f>
        <v/>
      </c>
      <c r="R180" s="4">
        <f>R179+P180</f>
        <v/>
      </c>
      <c r="S180" s="4">
        <f>Q180*$E179-R179</f>
        <v/>
      </c>
      <c r="T180" s="4">
        <f>MAX(0,Resumo!$D$5*$D180-P180)</f>
        <v/>
      </c>
      <c r="U180" s="4" t="n">
        <v>2913070.603273297</v>
      </c>
      <c r="V180" s="5">
        <f>U180/$D180</f>
        <v/>
      </c>
      <c r="W180" s="4">
        <f>W179+U180</f>
        <v/>
      </c>
      <c r="X180" s="4">
        <f>V180*$E179-W179</f>
        <v/>
      </c>
      <c r="Y180" s="4">
        <f>MAX(0,Resumo!$D$6*$D180-U180)</f>
        <v/>
      </c>
      <c r="Z180" s="4" t="n">
        <v>3833091.126551966</v>
      </c>
      <c r="AA180" s="5">
        <f>Z180/$D180</f>
        <v/>
      </c>
      <c r="AB180" s="4">
        <f>AB179+Z180</f>
        <v/>
      </c>
      <c r="AC180" s="4">
        <f>AA180*$E179-AB179</f>
        <v/>
      </c>
      <c r="AD180" s="4">
        <f>MAX(0,Resumo!$D$7*$D180-Z180)</f>
        <v/>
      </c>
    </row>
    <row r="181">
      <c r="A181" t="inlineStr">
        <is>
          <t>Tambaú</t>
        </is>
      </c>
      <c r="B181" t="inlineStr">
        <is>
          <t>Município</t>
        </is>
      </c>
      <c r="C181" t="inlineStr">
        <is>
          <t>SP</t>
        </is>
      </c>
      <c r="D181" s="4" t="n">
        <v>35113221.99481393</v>
      </c>
      <c r="E181" s="4">
        <f>E180+D181</f>
        <v/>
      </c>
      <c r="F181" s="4" t="n">
        <v>652624.3130289214</v>
      </c>
      <c r="G181" s="5">
        <f>F181/$D181</f>
        <v/>
      </c>
      <c r="H181" s="4">
        <f>H180+F181</f>
        <v/>
      </c>
      <c r="I181" s="4">
        <f>G181*$E180-H180</f>
        <v/>
      </c>
      <c r="J181" s="4">
        <f>MAX(0,Resumo!$D$3*$D181-F181)</f>
        <v/>
      </c>
      <c r="K181" s="4" t="n">
        <v>1392011.698759254</v>
      </c>
      <c r="L181" s="5">
        <f>K181/$D181</f>
        <v/>
      </c>
      <c r="M181" s="4">
        <f>M180+K181</f>
        <v/>
      </c>
      <c r="N181" s="4">
        <f>L181*$E180-M180</f>
        <v/>
      </c>
      <c r="O181" s="4">
        <f>MAX(0,Resumo!$D$4*$D181-K181)</f>
        <v/>
      </c>
      <c r="P181" s="4" t="n">
        <v>2205299.127397763</v>
      </c>
      <c r="Q181" s="5">
        <f>P181/$D181</f>
        <v/>
      </c>
      <c r="R181" s="4">
        <f>R180+P181</f>
        <v/>
      </c>
      <c r="S181" s="4">
        <f>Q181*$E180-R180</f>
        <v/>
      </c>
      <c r="T181" s="4">
        <f>MAX(0,Resumo!$D$5*$D181-P181)</f>
        <v/>
      </c>
      <c r="U181" s="4" t="n">
        <v>3100537.640255632</v>
      </c>
      <c r="V181" s="5">
        <f>U181/$D181</f>
        <v/>
      </c>
      <c r="W181" s="4">
        <f>W180+U181</f>
        <v/>
      </c>
      <c r="X181" s="4">
        <f>V181*$E180-W180</f>
        <v/>
      </c>
      <c r="Y181" s="4">
        <f>MAX(0,Resumo!$D$6*$D181-U181)</f>
        <v/>
      </c>
      <c r="Z181" s="4" t="n">
        <v>4079764.940489239</v>
      </c>
      <c r="AA181" s="5">
        <f>Z181/$D181</f>
        <v/>
      </c>
      <c r="AB181" s="4">
        <f>AB180+Z181</f>
        <v/>
      </c>
      <c r="AC181" s="4">
        <f>AA181*$E180-AB180</f>
        <v/>
      </c>
      <c r="AD181" s="4">
        <f>MAX(0,Resumo!$D$7*$D181-Z181)</f>
        <v/>
      </c>
    </row>
    <row r="182">
      <c r="A182" t="inlineStr">
        <is>
          <t>Angatuba</t>
        </is>
      </c>
      <c r="B182" t="inlineStr">
        <is>
          <t>Município</t>
        </is>
      </c>
      <c r="C182" t="inlineStr">
        <is>
          <t>SP</t>
        </is>
      </c>
      <c r="D182" s="4" t="n">
        <v>60618805.25039552</v>
      </c>
      <c r="E182" s="4">
        <f>E181+D182</f>
        <v/>
      </c>
      <c r="F182" s="4" t="n">
        <v>1126678.324735234</v>
      </c>
      <c r="G182" s="5">
        <f>F182/$D182</f>
        <v/>
      </c>
      <c r="H182" s="4">
        <f>H181+F182</f>
        <v/>
      </c>
      <c r="I182" s="4">
        <f>G182*$E181-H181</f>
        <v/>
      </c>
      <c r="J182" s="4">
        <f>MAX(0,Resumo!$D$3*$D182-F182)</f>
        <v/>
      </c>
      <c r="K182" s="4" t="n">
        <v>2403142.78438539</v>
      </c>
      <c r="L182" s="5">
        <f>K182/$D182</f>
        <v/>
      </c>
      <c r="M182" s="4">
        <f>M181+K182</f>
        <v/>
      </c>
      <c r="N182" s="4">
        <f>L182*$E181-M181</f>
        <v/>
      </c>
      <c r="O182" s="4">
        <f>MAX(0,Resumo!$D$4*$D182-K182)</f>
        <v/>
      </c>
      <c r="P182" s="4" t="n">
        <v>3807186.886533412</v>
      </c>
      <c r="Q182" s="5">
        <f>P182/$D182</f>
        <v/>
      </c>
      <c r="R182" s="4">
        <f>R181+P182</f>
        <v/>
      </c>
      <c r="S182" s="4">
        <f>Q182*$E181-R181</f>
        <v/>
      </c>
      <c r="T182" s="4">
        <f>MAX(0,Resumo!$D$5*$D182-P182)</f>
        <v/>
      </c>
      <c r="U182" s="4" t="n">
        <v>5352709.797293355</v>
      </c>
      <c r="V182" s="5">
        <f>U182/$D182</f>
        <v/>
      </c>
      <c r="W182" s="4">
        <f>W181+U182</f>
        <v/>
      </c>
      <c r="X182" s="4">
        <f>V182*$E181-W181</f>
        <v/>
      </c>
      <c r="Y182" s="4">
        <f>MAX(0,Resumo!$D$6*$D182-U182)</f>
        <v/>
      </c>
      <c r="Z182" s="4" t="n">
        <v>7043229.369023307</v>
      </c>
      <c r="AA182" s="5">
        <f>Z182/$D182</f>
        <v/>
      </c>
      <c r="AB182" s="4">
        <f>AB181+Z182</f>
        <v/>
      </c>
      <c r="AC182" s="4">
        <f>AA182*$E181-AB181</f>
        <v/>
      </c>
      <c r="AD182" s="4">
        <f>MAX(0,Resumo!$D$7*$D182-Z182)</f>
        <v/>
      </c>
    </row>
    <row r="183">
      <c r="A183" t="inlineStr">
        <is>
          <t>Ibirá</t>
        </is>
      </c>
      <c r="B183" t="inlineStr">
        <is>
          <t>Município</t>
        </is>
      </c>
      <c r="C183" t="inlineStr">
        <is>
          <t>SP</t>
        </is>
      </c>
      <c r="D183" s="4" t="n">
        <v>15450822.8138488</v>
      </c>
      <c r="E183" s="4">
        <f>E182+D183</f>
        <v/>
      </c>
      <c r="F183" s="4" t="n">
        <v>287173.3794782193</v>
      </c>
      <c r="G183" s="5">
        <f>F183/$D183</f>
        <v/>
      </c>
      <c r="H183" s="4">
        <f>H182+F183</f>
        <v/>
      </c>
      <c r="I183" s="4">
        <f>G183*$E182-H182</f>
        <v/>
      </c>
      <c r="J183" s="4">
        <f>MAX(0,Resumo!$D$3*$D183-F183)</f>
        <v/>
      </c>
      <c r="K183" s="4" t="n">
        <v>612524.9945878078</v>
      </c>
      <c r="L183" s="5">
        <f>K183/$D183</f>
        <v/>
      </c>
      <c r="M183" s="4">
        <f>M182+K183</f>
        <v/>
      </c>
      <c r="N183" s="4">
        <f>L183*$E182-M182</f>
        <v/>
      </c>
      <c r="O183" s="4">
        <f>MAX(0,Resumo!$D$4*$D183-K183)</f>
        <v/>
      </c>
      <c r="P183" s="4" t="n">
        <v>970394.7440081325</v>
      </c>
      <c r="Q183" s="5">
        <f>P183/$D183</f>
        <v/>
      </c>
      <c r="R183" s="4">
        <f>R182+P183</f>
        <v/>
      </c>
      <c r="S183" s="4">
        <f>Q183*$E182-R182</f>
        <v/>
      </c>
      <c r="T183" s="4">
        <f>MAX(0,Resumo!$D$5*$D183-P183)</f>
        <v/>
      </c>
      <c r="U183" s="4" t="n">
        <v>1364325.316381792</v>
      </c>
      <c r="V183" s="5">
        <f>U183/$D183</f>
        <v/>
      </c>
      <c r="W183" s="4">
        <f>W182+U183</f>
        <v/>
      </c>
      <c r="X183" s="4">
        <f>V183*$E182-W182</f>
        <v/>
      </c>
      <c r="Y183" s="4">
        <f>MAX(0,Resumo!$D$6*$D183-U183)</f>
        <v/>
      </c>
      <c r="Z183" s="4" t="n">
        <v>1795213.359428016</v>
      </c>
      <c r="AA183" s="5">
        <f>Z183/$D183</f>
        <v/>
      </c>
      <c r="AB183" s="4">
        <f>AB182+Z183</f>
        <v/>
      </c>
      <c r="AC183" s="4">
        <f>AA183*$E182-AB182</f>
        <v/>
      </c>
      <c r="AD183" s="4">
        <f>MAX(0,Resumo!$D$7*$D183-Z183)</f>
        <v/>
      </c>
    </row>
    <row r="184">
      <c r="A184" t="inlineStr">
        <is>
          <t>Indaiatuba</t>
        </is>
      </c>
      <c r="B184" t="inlineStr">
        <is>
          <t>Município</t>
        </is>
      </c>
      <c r="C184" t="inlineStr">
        <is>
          <t>SP</t>
        </is>
      </c>
      <c r="D184" s="4" t="n">
        <v>666849674.4611816</v>
      </c>
      <c r="E184" s="4">
        <f>E183+D184</f>
        <v/>
      </c>
      <c r="F184" s="4" t="n">
        <v>12394257.37555688</v>
      </c>
      <c r="G184" s="5">
        <f>F184/$D184</f>
        <v/>
      </c>
      <c r="H184" s="4">
        <f>H183+F184</f>
        <v/>
      </c>
      <c r="I184" s="4">
        <f>G184*$E183-H183</f>
        <v/>
      </c>
      <c r="J184" s="4">
        <f>MAX(0,Resumo!$D$3*$D184-F184)</f>
        <v/>
      </c>
      <c r="K184" s="4" t="n">
        <v>26436268.0331889</v>
      </c>
      <c r="L184" s="5">
        <f>K184/$D184</f>
        <v/>
      </c>
      <c r="M184" s="4">
        <f>M183+K184</f>
        <v/>
      </c>
      <c r="N184" s="4">
        <f>L184*$E183-M183</f>
        <v/>
      </c>
      <c r="O184" s="4">
        <f>MAX(0,Resumo!$D$4*$D184-K184)</f>
        <v/>
      </c>
      <c r="P184" s="4" t="n">
        <v>41881744.8712604</v>
      </c>
      <c r="Q184" s="5">
        <f>P184/$D184</f>
        <v/>
      </c>
      <c r="R184" s="4">
        <f>R183+P184</f>
        <v/>
      </c>
      <c r="S184" s="4">
        <f>Q184*$E183-R183</f>
        <v/>
      </c>
      <c r="T184" s="4">
        <f>MAX(0,Resumo!$D$5*$D184-P184)</f>
        <v/>
      </c>
      <c r="U184" s="4" t="n">
        <v>58883588.53438409</v>
      </c>
      <c r="V184" s="5">
        <f>U184/$D184</f>
        <v/>
      </c>
      <c r="W184" s="4">
        <f>W183+U184</f>
        <v/>
      </c>
      <c r="X184" s="4">
        <f>V184*$E183-W183</f>
        <v/>
      </c>
      <c r="Y184" s="4">
        <f>MAX(0,Resumo!$D$6*$D184-U184)</f>
        <v/>
      </c>
      <c r="Z184" s="4" t="n">
        <v>77480497.8832535</v>
      </c>
      <c r="AA184" s="5">
        <f>Z184/$D184</f>
        <v/>
      </c>
      <c r="AB184" s="4">
        <f>AB183+Z184</f>
        <v/>
      </c>
      <c r="AC184" s="4">
        <f>AA184*$E183-AB183</f>
        <v/>
      </c>
      <c r="AD184" s="4">
        <f>MAX(0,Resumo!$D$7*$D184-Z184)</f>
        <v/>
      </c>
    </row>
    <row r="185">
      <c r="A185" t="inlineStr">
        <is>
          <t>Cândido Rodrigues</t>
        </is>
      </c>
      <c r="B185" t="inlineStr">
        <is>
          <t>Município</t>
        </is>
      </c>
      <c r="C185" t="inlineStr">
        <is>
          <t>SP</t>
        </is>
      </c>
      <c r="D185" s="4" t="n">
        <v>6412956.791844373</v>
      </c>
      <c r="E185" s="4">
        <f>E184+D185</f>
        <v/>
      </c>
      <c r="F185" s="4" t="n">
        <v>119193.0356428052</v>
      </c>
      <c r="G185" s="5">
        <f>F185/$D185</f>
        <v/>
      </c>
      <c r="H185" s="4">
        <f>H184+F185</f>
        <v/>
      </c>
      <c r="I185" s="4">
        <f>G185*$E184-H184</f>
        <v/>
      </c>
      <c r="J185" s="4">
        <f>MAX(0,Resumo!$D$3*$D185-F185)</f>
        <v/>
      </c>
      <c r="K185" s="4" t="n">
        <v>254232.1772466066</v>
      </c>
      <c r="L185" s="5">
        <f>K185/$D185</f>
        <v/>
      </c>
      <c r="M185" s="4">
        <f>M184+K185</f>
        <v/>
      </c>
      <c r="N185" s="4">
        <f>L185*$E184-M184</f>
        <v/>
      </c>
      <c r="O185" s="4">
        <f>MAX(0,Resumo!$D$4*$D185-K185)</f>
        <v/>
      </c>
      <c r="P185" s="4" t="n">
        <v>402768.1657690865</v>
      </c>
      <c r="Q185" s="5">
        <f>P185/$D185</f>
        <v/>
      </c>
      <c r="R185" s="4">
        <f>R184+P185</f>
        <v/>
      </c>
      <c r="S185" s="4">
        <f>Q185*$E184-R184</f>
        <v/>
      </c>
      <c r="T185" s="4">
        <f>MAX(0,Resumo!$D$5*$D185-P185)</f>
        <v/>
      </c>
      <c r="U185" s="4" t="n">
        <v>566271.4154053765</v>
      </c>
      <c r="V185" s="5">
        <f>U185/$D185</f>
        <v/>
      </c>
      <c r="W185" s="4">
        <f>W184+U185</f>
        <v/>
      </c>
      <c r="X185" s="4">
        <f>V185*$E184-W184</f>
        <v/>
      </c>
      <c r="Y185" s="4">
        <f>MAX(0,Resumo!$D$6*$D185-U185)</f>
        <v/>
      </c>
      <c r="Z185" s="4" t="n">
        <v>745114.085175756</v>
      </c>
      <c r="AA185" s="5">
        <f>Z185/$D185</f>
        <v/>
      </c>
      <c r="AB185" s="4">
        <f>AB184+Z185</f>
        <v/>
      </c>
      <c r="AC185" s="4">
        <f>AA185*$E184-AB184</f>
        <v/>
      </c>
      <c r="AD185" s="4">
        <f>MAX(0,Resumo!$D$7*$D185-Z185)</f>
        <v/>
      </c>
    </row>
    <row r="186">
      <c r="A186" t="inlineStr">
        <is>
          <t>Torre de Pedra</t>
        </is>
      </c>
      <c r="B186" t="inlineStr">
        <is>
          <t>Município</t>
        </is>
      </c>
      <c r="C186" t="inlineStr">
        <is>
          <t>SP</t>
        </is>
      </c>
      <c r="D186" s="4" t="n">
        <v>4103232.285434178</v>
      </c>
      <c r="E186" s="4">
        <f>E185+D186</f>
        <v/>
      </c>
      <c r="F186" s="4" t="n">
        <v>76263.84021025131</v>
      </c>
      <c r="G186" s="5">
        <f>F186/$D186</f>
        <v/>
      </c>
      <c r="H186" s="4">
        <f>H185+F186</f>
        <v/>
      </c>
      <c r="I186" s="4">
        <f>G186*$E185-H185</f>
        <v/>
      </c>
      <c r="J186" s="4">
        <f>MAX(0,Resumo!$D$3*$D186-F186)</f>
        <v/>
      </c>
      <c r="K186" s="4" t="n">
        <v>162666.5688752415</v>
      </c>
      <c r="L186" s="5">
        <f>K186/$D186</f>
        <v/>
      </c>
      <c r="M186" s="4">
        <f>M185+K186</f>
        <v/>
      </c>
      <c r="N186" s="4">
        <f>L186*$E185-M185</f>
        <v/>
      </c>
      <c r="O186" s="4">
        <f>MAX(0,Resumo!$D$4*$D186-K186)</f>
        <v/>
      </c>
      <c r="P186" s="4" t="n">
        <v>257705.0485402563</v>
      </c>
      <c r="Q186" s="5">
        <f>P186/$D186</f>
        <v/>
      </c>
      <c r="R186" s="4">
        <f>R185+P186</f>
        <v/>
      </c>
      <c r="S186" s="4">
        <f>Q186*$E185-R185</f>
        <v/>
      </c>
      <c r="T186" s="4">
        <f>MAX(0,Resumo!$D$5*$D186-P186)</f>
        <v/>
      </c>
      <c r="U186" s="4" t="n">
        <v>362320.1012308078</v>
      </c>
      <c r="V186" s="5">
        <f>U186/$D186</f>
        <v/>
      </c>
      <c r="W186" s="4">
        <f>W185+U186</f>
        <v/>
      </c>
      <c r="X186" s="4">
        <f>V186*$E185-W185</f>
        <v/>
      </c>
      <c r="Y186" s="4">
        <f>MAX(0,Resumo!$D$6*$D186-U186)</f>
        <v/>
      </c>
      <c r="Z186" s="4" t="n">
        <v>476749.8472020127</v>
      </c>
      <c r="AA186" s="5">
        <f>Z186/$D186</f>
        <v/>
      </c>
      <c r="AB186" s="4">
        <f>AB185+Z186</f>
        <v/>
      </c>
      <c r="AC186" s="4">
        <f>AA186*$E185-AB185</f>
        <v/>
      </c>
      <c r="AD186" s="4">
        <f>MAX(0,Resumo!$D$7*$D186-Z186)</f>
        <v/>
      </c>
    </row>
    <row r="187">
      <c r="A187" t="inlineStr">
        <is>
          <t>Bady Bassitt</t>
        </is>
      </c>
      <c r="B187" t="inlineStr">
        <is>
          <t>Município</t>
        </is>
      </c>
      <c r="C187" t="inlineStr">
        <is>
          <t>SP</t>
        </is>
      </c>
      <c r="D187" s="4" t="n">
        <v>25300655.71990103</v>
      </c>
      <c r="E187" s="4">
        <f>E186+D187</f>
        <v/>
      </c>
      <c r="F187" s="4" t="n">
        <v>470245.1703469532</v>
      </c>
      <c r="G187" s="5">
        <f>F187/$D187</f>
        <v/>
      </c>
      <c r="H187" s="4">
        <f>H186+F187</f>
        <v/>
      </c>
      <c r="I187" s="4">
        <f>G187*$E186-H186</f>
        <v/>
      </c>
      <c r="J187" s="4">
        <f>MAX(0,Resumo!$D$3*$D187-F187)</f>
        <v/>
      </c>
      <c r="K187" s="4" t="n">
        <v>1003007.036881552</v>
      </c>
      <c r="L187" s="5">
        <f>K187/$D187</f>
        <v/>
      </c>
      <c r="M187" s="4">
        <f>M186+K187</f>
        <v/>
      </c>
      <c r="N187" s="4">
        <f>L187*$E186-M186</f>
        <v/>
      </c>
      <c r="O187" s="4">
        <f>MAX(0,Resumo!$D$4*$D187-K187)</f>
        <v/>
      </c>
      <c r="P187" s="4" t="n">
        <v>1589017.208102683</v>
      </c>
      <c r="Q187" s="5">
        <f>P187/$D187</f>
        <v/>
      </c>
      <c r="R187" s="4">
        <f>R186+P187</f>
        <v/>
      </c>
      <c r="S187" s="4">
        <f>Q187*$E186-R186</f>
        <v/>
      </c>
      <c r="T187" s="4">
        <f>MAX(0,Resumo!$D$5*$D187-P187)</f>
        <v/>
      </c>
      <c r="U187" s="4" t="n">
        <v>2234076.821383358</v>
      </c>
      <c r="V187" s="5">
        <f>U187/$D187</f>
        <v/>
      </c>
      <c r="W187" s="4">
        <f>W186+U187</f>
        <v/>
      </c>
      <c r="X187" s="4">
        <f>V187*$E186-W186</f>
        <v/>
      </c>
      <c r="Y187" s="4">
        <f>MAX(0,Resumo!$D$6*$D187-U187)</f>
        <v/>
      </c>
      <c r="Z187" s="4" t="n">
        <v>2939654.133496664</v>
      </c>
      <c r="AA187" s="5">
        <f>Z187/$D187</f>
        <v/>
      </c>
      <c r="AB187" s="4">
        <f>AB186+Z187</f>
        <v/>
      </c>
      <c r="AC187" s="4">
        <f>AA187*$E186-AB186</f>
        <v/>
      </c>
      <c r="AD187" s="4">
        <f>MAX(0,Resumo!$D$7*$D187-Z187)</f>
        <v/>
      </c>
    </row>
    <row r="188">
      <c r="A188" t="inlineStr">
        <is>
          <t>Pedranópolis</t>
        </is>
      </c>
      <c r="B188" t="inlineStr">
        <is>
          <t>Município</t>
        </is>
      </c>
      <c r="C188" t="inlineStr">
        <is>
          <t>SP</t>
        </is>
      </c>
      <c r="D188" s="4" t="n">
        <v>9188355.044168102</v>
      </c>
      <c r="E188" s="4">
        <f>E187+D188</f>
        <v/>
      </c>
      <c r="F188" s="4" t="n">
        <v>170777.3755268512</v>
      </c>
      <c r="G188" s="5">
        <f>F188/$D188</f>
        <v/>
      </c>
      <c r="H188" s="4">
        <f>H187+F188</f>
        <v/>
      </c>
      <c r="I188" s="4">
        <f>G188*$E187-H187</f>
        <v/>
      </c>
      <c r="J188" s="4">
        <f>MAX(0,Resumo!$D$3*$D188-F188)</f>
        <v/>
      </c>
      <c r="K188" s="4" t="n">
        <v>364258.7318168828</v>
      </c>
      <c r="L188" s="5">
        <f>K188/$D188</f>
        <v/>
      </c>
      <c r="M188" s="4">
        <f>M187+K188</f>
        <v/>
      </c>
      <c r="N188" s="4">
        <f>L188*$E187-M187</f>
        <v/>
      </c>
      <c r="O188" s="4">
        <f>MAX(0,Resumo!$D$4*$D188-K188)</f>
        <v/>
      </c>
      <c r="P188" s="4" t="n">
        <v>577078.0979346615</v>
      </c>
      <c r="Q188" s="5">
        <f>P188/$D188</f>
        <v/>
      </c>
      <c r="R188" s="4">
        <f>R187+P188</f>
        <v/>
      </c>
      <c r="S188" s="4">
        <f>Q188*$E187-R187</f>
        <v/>
      </c>
      <c r="T188" s="4">
        <f>MAX(0,Resumo!$D$5*$D188-P188)</f>
        <v/>
      </c>
      <c r="U188" s="4" t="n">
        <v>811342.2536582822</v>
      </c>
      <c r="V188" s="5">
        <f>U188/$D188</f>
        <v/>
      </c>
      <c r="W188" s="4">
        <f>W187+U188</f>
        <v/>
      </c>
      <c r="X188" s="4">
        <f>V188*$E187-W187</f>
        <v/>
      </c>
      <c r="Y188" s="4">
        <f>MAX(0,Resumo!$D$6*$D188-U188)</f>
        <v/>
      </c>
      <c r="Z188" s="4" t="n">
        <v>1067584.420919876</v>
      </c>
      <c r="AA188" s="5">
        <f>Z188/$D188</f>
        <v/>
      </c>
      <c r="AB188" s="4">
        <f>AB187+Z188</f>
        <v/>
      </c>
      <c r="AC188" s="4">
        <f>AA188*$E187-AB187</f>
        <v/>
      </c>
      <c r="AD188" s="4">
        <f>MAX(0,Resumo!$D$7*$D188-Z188)</f>
        <v/>
      </c>
    </row>
    <row r="189">
      <c r="A189" t="inlineStr">
        <is>
          <t>Silveiras</t>
        </is>
      </c>
      <c r="B189" t="inlineStr">
        <is>
          <t>Município</t>
        </is>
      </c>
      <c r="C189" t="inlineStr">
        <is>
          <t>SP</t>
        </is>
      </c>
      <c r="D189" s="4" t="n">
        <v>13379871.2813769</v>
      </c>
      <c r="E189" s="4">
        <f>E188+D189</f>
        <v/>
      </c>
      <c r="F189" s="4" t="n">
        <v>248682.0863295791</v>
      </c>
      <c r="G189" s="5">
        <f>F189/$D189</f>
        <v/>
      </c>
      <c r="H189" s="4">
        <f>H188+F189</f>
        <v/>
      </c>
      <c r="I189" s="4">
        <f>G189*$E188-H188</f>
        <v/>
      </c>
      <c r="J189" s="4">
        <f>MAX(0,Resumo!$D$3*$D189-F189)</f>
        <v/>
      </c>
      <c r="K189" s="4" t="n">
        <v>530425.1872505586</v>
      </c>
      <c r="L189" s="5">
        <f>K189/$D189</f>
        <v/>
      </c>
      <c r="M189" s="4">
        <f>M188+K189</f>
        <v/>
      </c>
      <c r="N189" s="4">
        <f>L189*$E188-M188</f>
        <v/>
      </c>
      <c r="O189" s="4">
        <f>MAX(0,Resumo!$D$4*$D189-K189)</f>
        <v/>
      </c>
      <c r="P189" s="4" t="n">
        <v>840327.8533047425</v>
      </c>
      <c r="Q189" s="5">
        <f>P189/$D189</f>
        <v/>
      </c>
      <c r="R189" s="4">
        <f>R188+P189</f>
        <v/>
      </c>
      <c r="S189" s="4">
        <f>Q189*$E188-R188</f>
        <v/>
      </c>
      <c r="T189" s="4">
        <f>MAX(0,Resumo!$D$5*$D189-P189)</f>
        <v/>
      </c>
      <c r="U189" s="4" t="n">
        <v>1181457.92874865</v>
      </c>
      <c r="V189" s="5">
        <f>U189/$D189</f>
        <v/>
      </c>
      <c r="W189" s="4">
        <f>W188+U189</f>
        <v/>
      </c>
      <c r="X189" s="4">
        <f>V189*$E188-W188</f>
        <v/>
      </c>
      <c r="Y189" s="4">
        <f>MAX(0,Resumo!$D$6*$D189-U189)</f>
        <v/>
      </c>
      <c r="Z189" s="4" t="n">
        <v>1554591.879095644</v>
      </c>
      <c r="AA189" s="5">
        <f>Z189/$D189</f>
        <v/>
      </c>
      <c r="AB189" s="4">
        <f>AB188+Z189</f>
        <v/>
      </c>
      <c r="AC189" s="4">
        <f>AA189*$E188-AB188</f>
        <v/>
      </c>
      <c r="AD189" s="4">
        <f>MAX(0,Resumo!$D$7*$D189-Z189)</f>
        <v/>
      </c>
    </row>
    <row r="190">
      <c r="A190" t="inlineStr">
        <is>
          <t>Vargem Grande Paulista</t>
        </is>
      </c>
      <c r="B190" t="inlineStr">
        <is>
          <t>Município</t>
        </is>
      </c>
      <c r="C190" t="inlineStr">
        <is>
          <t>SP</t>
        </is>
      </c>
      <c r="D190" s="4" t="n">
        <v>97934198.80347256</v>
      </c>
      <c r="E190" s="4">
        <f>E189+D190</f>
        <v/>
      </c>
      <c r="F190" s="4" t="n">
        <v>1820232.823566973</v>
      </c>
      <c r="G190" s="5">
        <f>F190/$D190</f>
        <v/>
      </c>
      <c r="H190" s="4">
        <f>H189+F190</f>
        <v/>
      </c>
      <c r="I190" s="4">
        <f>G190*$E189-H189</f>
        <v/>
      </c>
      <c r="J190" s="4">
        <f>MAX(0,Resumo!$D$3*$D190-F190)</f>
        <v/>
      </c>
      <c r="K190" s="4" t="n">
        <v>3882456.31412529</v>
      </c>
      <c r="L190" s="5">
        <f>K190/$D190</f>
        <v/>
      </c>
      <c r="M190" s="4">
        <f>M189+K190</f>
        <v/>
      </c>
      <c r="N190" s="4">
        <f>L190*$E189-M189</f>
        <v/>
      </c>
      <c r="O190" s="4">
        <f>MAX(0,Resumo!$D$4*$D190-K190)</f>
        <v/>
      </c>
      <c r="P190" s="4" t="n">
        <v>6150794.227758293</v>
      </c>
      <c r="Q190" s="5">
        <f>P190/$D190</f>
        <v/>
      </c>
      <c r="R190" s="4">
        <f>R189+P190</f>
        <v/>
      </c>
      <c r="S190" s="4">
        <f>Q190*$E189-R189</f>
        <v/>
      </c>
      <c r="T190" s="4">
        <f>MAX(0,Resumo!$D$5*$D190-P190)</f>
        <v/>
      </c>
      <c r="U190" s="4" t="n">
        <v>8647701.703457814</v>
      </c>
      <c r="V190" s="5">
        <f>U190/$D190</f>
        <v/>
      </c>
      <c r="W190" s="4">
        <f>W189+U190</f>
        <v/>
      </c>
      <c r="X190" s="4">
        <f>V190*$E189-W189</f>
        <v/>
      </c>
      <c r="Y190" s="4">
        <f>MAX(0,Resumo!$D$6*$D190-U190)</f>
        <v/>
      </c>
      <c r="Z190" s="4" t="n">
        <v>11378862.09395202</v>
      </c>
      <c r="AA190" s="5">
        <f>Z190/$D190</f>
        <v/>
      </c>
      <c r="AB190" s="4">
        <f>AB189+Z190</f>
        <v/>
      </c>
      <c r="AC190" s="4">
        <f>AA190*$E189-AB189</f>
        <v/>
      </c>
      <c r="AD190" s="4">
        <f>MAX(0,Resumo!$D$7*$D190-Z190)</f>
        <v/>
      </c>
    </row>
    <row r="191">
      <c r="A191" t="inlineStr">
        <is>
          <t>Vera Cruz</t>
        </is>
      </c>
      <c r="B191" t="inlineStr">
        <is>
          <t>Município</t>
        </is>
      </c>
      <c r="C191" t="inlineStr">
        <is>
          <t>SP</t>
        </is>
      </c>
      <c r="D191" s="4" t="n">
        <v>13532086.39574758</v>
      </c>
      <c r="E191" s="4">
        <f>E190+D191</f>
        <v/>
      </c>
      <c r="F191" s="4" t="n">
        <v>251511.1996608324</v>
      </c>
      <c r="G191" s="5">
        <f>F191/$D191</f>
        <v/>
      </c>
      <c r="H191" s="4">
        <f>H190+F191</f>
        <v/>
      </c>
      <c r="I191" s="4">
        <f>G191*$E190-H190</f>
        <v/>
      </c>
      <c r="J191" s="4">
        <f>MAX(0,Resumo!$D$3*$D191-F191)</f>
        <v/>
      </c>
      <c r="K191" s="4" t="n">
        <v>536459.5300962041</v>
      </c>
      <c r="L191" s="5">
        <f>K191/$D191</f>
        <v/>
      </c>
      <c r="M191" s="4">
        <f>M190+K191</f>
        <v/>
      </c>
      <c r="N191" s="4">
        <f>L191*$E190-M190</f>
        <v/>
      </c>
      <c r="O191" s="4">
        <f>MAX(0,Resumo!$D$4*$D191-K191)</f>
        <v/>
      </c>
      <c r="P191" s="4" t="n">
        <v>849887.780871287</v>
      </c>
      <c r="Q191" s="5">
        <f>P191/$D191</f>
        <v/>
      </c>
      <c r="R191" s="4">
        <f>R190+P191</f>
        <v/>
      </c>
      <c r="S191" s="4">
        <f>Q191*$E190-R190</f>
        <v/>
      </c>
      <c r="T191" s="4">
        <f>MAX(0,Resumo!$D$5*$D191-P191)</f>
        <v/>
      </c>
      <c r="U191" s="4" t="n">
        <v>1194898.697345501</v>
      </c>
      <c r="V191" s="5">
        <f>U191/$D191</f>
        <v/>
      </c>
      <c r="W191" s="4">
        <f>W190+U191</f>
        <v/>
      </c>
      <c r="X191" s="4">
        <f>V191*$E190-W190</f>
        <v/>
      </c>
      <c r="Y191" s="4">
        <f>MAX(0,Resumo!$D$6*$D191-U191)</f>
        <v/>
      </c>
      <c r="Z191" s="4" t="n">
        <v>1572277.578434594</v>
      </c>
      <c r="AA191" s="5">
        <f>Z191/$D191</f>
        <v/>
      </c>
      <c r="AB191" s="4">
        <f>AB190+Z191</f>
        <v/>
      </c>
      <c r="AC191" s="4">
        <f>AA191*$E190-AB190</f>
        <v/>
      </c>
      <c r="AD191" s="4">
        <f>MAX(0,Resumo!$D$7*$D191-Z191)</f>
        <v/>
      </c>
    </row>
    <row r="192">
      <c r="A192" t="inlineStr">
        <is>
          <t>Macatuba</t>
        </is>
      </c>
      <c r="B192" t="inlineStr">
        <is>
          <t>Município</t>
        </is>
      </c>
      <c r="C192" t="inlineStr">
        <is>
          <t>SP</t>
        </is>
      </c>
      <c r="D192" s="4" t="n">
        <v>41963146.26052786</v>
      </c>
      <c r="E192" s="4">
        <f>E191+D192</f>
        <v/>
      </c>
      <c r="F192" s="4" t="n">
        <v>779938.9502009802</v>
      </c>
      <c r="G192" s="5">
        <f>F192/$D192</f>
        <v/>
      </c>
      <c r="H192" s="4">
        <f>H191+F192</f>
        <v/>
      </c>
      <c r="I192" s="4">
        <f>G192*$E191-H191</f>
        <v/>
      </c>
      <c r="J192" s="4">
        <f>MAX(0,Resumo!$D$3*$D192-F192)</f>
        <v/>
      </c>
      <c r="K192" s="4" t="n">
        <v>1663566.804550941</v>
      </c>
      <c r="L192" s="5">
        <f>K192/$D192</f>
        <v/>
      </c>
      <c r="M192" s="4">
        <f>M191+K192</f>
        <v/>
      </c>
      <c r="N192" s="4">
        <f>L192*$E191-M191</f>
        <v/>
      </c>
      <c r="O192" s="4">
        <f>MAX(0,Resumo!$D$4*$D192-K192)</f>
        <v/>
      </c>
      <c r="P192" s="4" t="n">
        <v>2635511.199880054</v>
      </c>
      <c r="Q192" s="5">
        <f>P192/$D192</f>
        <v/>
      </c>
      <c r="R192" s="4">
        <f>R191+P192</f>
        <v/>
      </c>
      <c r="S192" s="4">
        <f>Q192*$E191-R191</f>
        <v/>
      </c>
      <c r="T192" s="4">
        <f>MAX(0,Resumo!$D$5*$D192-P192)</f>
        <v/>
      </c>
      <c r="U192" s="4" t="n">
        <v>3705393.783103568</v>
      </c>
      <c r="V192" s="5">
        <f>U192/$D192</f>
        <v/>
      </c>
      <c r="W192" s="4">
        <f>W191+U192</f>
        <v/>
      </c>
      <c r="X192" s="4">
        <f>V192*$E191-W191</f>
        <v/>
      </c>
      <c r="Y192" s="4">
        <f>MAX(0,Resumo!$D$6*$D192-U192)</f>
        <v/>
      </c>
      <c r="Z192" s="4" t="n">
        <v>4875649.774652098</v>
      </c>
      <c r="AA192" s="5">
        <f>Z192/$D192</f>
        <v/>
      </c>
      <c r="AB192" s="4">
        <f>AB191+Z192</f>
        <v/>
      </c>
      <c r="AC192" s="4">
        <f>AA192*$E191-AB191</f>
        <v/>
      </c>
      <c r="AD192" s="4">
        <f>MAX(0,Resumo!$D$7*$D192-Z192)</f>
        <v/>
      </c>
    </row>
    <row r="193">
      <c r="A193" t="inlineStr">
        <is>
          <t>Pompéia</t>
        </is>
      </c>
      <c r="B193" t="inlineStr">
        <is>
          <t>Município</t>
        </is>
      </c>
      <c r="C193" t="inlineStr">
        <is>
          <t>SP</t>
        </is>
      </c>
      <c r="D193" s="4" t="n">
        <v>83165716.13604306</v>
      </c>
      <c r="E193" s="4">
        <f>E192+D193</f>
        <v/>
      </c>
      <c r="F193" s="4" t="n">
        <v>1545741.611774041</v>
      </c>
      <c r="G193" s="5">
        <f>F193/$D193</f>
        <v/>
      </c>
      <c r="H193" s="4">
        <f>H192+F193</f>
        <v/>
      </c>
      <c r="I193" s="4">
        <f>G193*$E192-H192</f>
        <v/>
      </c>
      <c r="J193" s="4">
        <f>MAX(0,Resumo!$D$3*$D193-F193)</f>
        <v/>
      </c>
      <c r="K193" s="4" t="n">
        <v>3296981.68439688</v>
      </c>
      <c r="L193" s="5">
        <f>K193/$D193</f>
        <v/>
      </c>
      <c r="M193" s="4">
        <f>M192+K193</f>
        <v/>
      </c>
      <c r="N193" s="4">
        <f>L193*$E192-M192</f>
        <v/>
      </c>
      <c r="O193" s="4">
        <f>MAX(0,Resumo!$D$4*$D193-K193)</f>
        <v/>
      </c>
      <c r="P193" s="4" t="n">
        <v>5223254.113544862</v>
      </c>
      <c r="Q193" s="5">
        <f>P193/$D193</f>
        <v/>
      </c>
      <c r="R193" s="4">
        <f>R192+P193</f>
        <v/>
      </c>
      <c r="S193" s="4">
        <f>Q193*$E192-R192</f>
        <v/>
      </c>
      <c r="T193" s="4">
        <f>MAX(0,Resumo!$D$5*$D193-P193)</f>
        <v/>
      </c>
      <c r="U193" s="4" t="n">
        <v>7343627.801991547</v>
      </c>
      <c r="V193" s="5">
        <f>U193/$D193</f>
        <v/>
      </c>
      <c r="W193" s="4">
        <f>W192+U193</f>
        <v/>
      </c>
      <c r="X193" s="4">
        <f>V193*$E192-W192</f>
        <v/>
      </c>
      <c r="Y193" s="4">
        <f>MAX(0,Resumo!$D$6*$D193-U193)</f>
        <v/>
      </c>
      <c r="Z193" s="4" t="n">
        <v>9662929.052555224</v>
      </c>
      <c r="AA193" s="5">
        <f>Z193/$D193</f>
        <v/>
      </c>
      <c r="AB193" s="4">
        <f>AB192+Z193</f>
        <v/>
      </c>
      <c r="AC193" s="4">
        <f>AA193*$E192-AB192</f>
        <v/>
      </c>
      <c r="AD193" s="4">
        <f>MAX(0,Resumo!$D$7*$D193-Z193)</f>
        <v/>
      </c>
    </row>
    <row r="194">
      <c r="A194" t="inlineStr">
        <is>
          <t>Adamantina</t>
        </is>
      </c>
      <c r="B194" t="inlineStr">
        <is>
          <t>Município</t>
        </is>
      </c>
      <c r="C194" t="inlineStr">
        <is>
          <t>SP</t>
        </is>
      </c>
      <c r="D194" s="4" t="n">
        <v>51332468.17568757</v>
      </c>
      <c r="E194" s="4">
        <f>E193+D194</f>
        <v/>
      </c>
      <c r="F194" s="4" t="n">
        <v>954079.8273705839</v>
      </c>
      <c r="G194" s="5">
        <f>F194/$D194</f>
        <v/>
      </c>
      <c r="H194" s="4">
        <f>H193+F194</f>
        <v/>
      </c>
      <c r="I194" s="4">
        <f>G194*$E193-H193</f>
        <v/>
      </c>
      <c r="J194" s="4">
        <f>MAX(0,Resumo!$D$3*$D194-F194)</f>
        <v/>
      </c>
      <c r="K194" s="4" t="n">
        <v>2034999.70003601</v>
      </c>
      <c r="L194" s="5">
        <f>K194/$D194</f>
        <v/>
      </c>
      <c r="M194" s="4">
        <f>M193+K194</f>
        <v/>
      </c>
      <c r="N194" s="4">
        <f>L194*$E193-M193</f>
        <v/>
      </c>
      <c r="O194" s="4">
        <f>MAX(0,Resumo!$D$4*$D194-K194)</f>
        <v/>
      </c>
      <c r="P194" s="4" t="n">
        <v>3223954.99028078</v>
      </c>
      <c r="Q194" s="5">
        <f>P194/$D194</f>
        <v/>
      </c>
      <c r="R194" s="4">
        <f>R193+P194</f>
        <v/>
      </c>
      <c r="S194" s="4">
        <f>Q194*$E193-R193</f>
        <v/>
      </c>
      <c r="T194" s="4">
        <f>MAX(0,Resumo!$D$5*$D194-P194)</f>
        <v/>
      </c>
      <c r="U194" s="4" t="n">
        <v>4532715.618334616</v>
      </c>
      <c r="V194" s="5">
        <f>U194/$D194</f>
        <v/>
      </c>
      <c r="W194" s="4">
        <f>W193+U194</f>
        <v/>
      </c>
      <c r="X194" s="4">
        <f>V194*$E193-W193</f>
        <v/>
      </c>
      <c r="Y194" s="4">
        <f>MAX(0,Resumo!$D$6*$D194-U194)</f>
        <v/>
      </c>
      <c r="Z194" s="4" t="n">
        <v>5964260.528494958</v>
      </c>
      <c r="AA194" s="5">
        <f>Z194/$D194</f>
        <v/>
      </c>
      <c r="AB194" s="4">
        <f>AB193+Z194</f>
        <v/>
      </c>
      <c r="AC194" s="4">
        <f>AA194*$E193-AB193</f>
        <v/>
      </c>
      <c r="AD194" s="4">
        <f>MAX(0,Resumo!$D$7*$D194-Z194)</f>
        <v/>
      </c>
    </row>
    <row r="195">
      <c r="A195" t="inlineStr">
        <is>
          <t>Dracena</t>
        </is>
      </c>
      <c r="B195" t="inlineStr">
        <is>
          <t>Município</t>
        </is>
      </c>
      <c r="C195" t="inlineStr">
        <is>
          <t>SP</t>
        </is>
      </c>
      <c r="D195" s="4" t="n">
        <v>52632087.77318691</v>
      </c>
      <c r="E195" s="4">
        <f>E194+D195</f>
        <v/>
      </c>
      <c r="F195" s="4" t="n">
        <v>978234.9261861298</v>
      </c>
      <c r="G195" s="5">
        <f>F195/$D195</f>
        <v/>
      </c>
      <c r="H195" s="4">
        <f>H194+F195</f>
        <v/>
      </c>
      <c r="I195" s="4">
        <f>G195*$E194-H194</f>
        <v/>
      </c>
      <c r="J195" s="4">
        <f>MAX(0,Resumo!$D$3*$D195-F195)</f>
        <v/>
      </c>
      <c r="K195" s="4" t="n">
        <v>2086521.194814333</v>
      </c>
      <c r="L195" s="5">
        <f>K195/$D195</f>
        <v/>
      </c>
      <c r="M195" s="4">
        <f>M194+K195</f>
        <v/>
      </c>
      <c r="N195" s="4">
        <f>L195*$E194-M194</f>
        <v/>
      </c>
      <c r="O195" s="4">
        <f>MAX(0,Resumo!$D$4*$D195-K195)</f>
        <v/>
      </c>
      <c r="P195" s="4" t="n">
        <v>3305578.088404262</v>
      </c>
      <c r="Q195" s="5">
        <f>P195/$D195</f>
        <v/>
      </c>
      <c r="R195" s="4">
        <f>R194+P195</f>
        <v/>
      </c>
      <c r="S195" s="4">
        <f>Q195*$E194-R194</f>
        <v/>
      </c>
      <c r="T195" s="4">
        <f>MAX(0,Resumo!$D$5*$D195-P195)</f>
        <v/>
      </c>
      <c r="U195" s="4" t="n">
        <v>4647473.514395983</v>
      </c>
      <c r="V195" s="5">
        <f>U195/$D195</f>
        <v/>
      </c>
      <c r="W195" s="4">
        <f>W194+U195</f>
        <v/>
      </c>
      <c r="X195" s="4">
        <f>V195*$E194-W194</f>
        <v/>
      </c>
      <c r="Y195" s="4">
        <f>MAX(0,Resumo!$D$6*$D195-U195)</f>
        <v/>
      </c>
      <c r="Z195" s="4" t="n">
        <v>6115261.837079902</v>
      </c>
      <c r="AA195" s="5">
        <f>Z195/$D195</f>
        <v/>
      </c>
      <c r="AB195" s="4">
        <f>AB194+Z195</f>
        <v/>
      </c>
      <c r="AC195" s="4">
        <f>AA195*$E194-AB194</f>
        <v/>
      </c>
      <c r="AD195" s="4">
        <f>MAX(0,Resumo!$D$7*$D195-Z195)</f>
        <v/>
      </c>
    </row>
    <row r="196">
      <c r="A196" t="inlineStr">
        <is>
          <t>Ilha Comprida</t>
        </is>
      </c>
      <c r="B196" t="inlineStr">
        <is>
          <t>Município</t>
        </is>
      </c>
      <c r="C196" t="inlineStr">
        <is>
          <t>SP</t>
        </is>
      </c>
      <c r="D196" s="4" t="n">
        <v>11335355.59346689</v>
      </c>
      <c r="E196" s="4">
        <f>E195+D196</f>
        <v/>
      </c>
      <c r="F196" s="4" t="n">
        <v>210682.1372933957</v>
      </c>
      <c r="G196" s="5">
        <f>F196/$D196</f>
        <v/>
      </c>
      <c r="H196" s="4">
        <f>H195+F196</f>
        <v/>
      </c>
      <c r="I196" s="4">
        <f>G196*$E195-H195</f>
        <v/>
      </c>
      <c r="J196" s="4">
        <f>MAX(0,Resumo!$D$3*$D196-F196)</f>
        <v/>
      </c>
      <c r="K196" s="4" t="n">
        <v>449373.3898311165</v>
      </c>
      <c r="L196" s="5">
        <f>K196/$D196</f>
        <v/>
      </c>
      <c r="M196" s="4">
        <f>M195+K196</f>
        <v/>
      </c>
      <c r="N196" s="4">
        <f>L196*$E195-M195</f>
        <v/>
      </c>
      <c r="O196" s="4">
        <f>MAX(0,Resumo!$D$4*$D196-K196)</f>
        <v/>
      </c>
      <c r="P196" s="4" t="n">
        <v>711921.275772071</v>
      </c>
      <c r="Q196" s="5">
        <f>P196/$D196</f>
        <v/>
      </c>
      <c r="R196" s="4">
        <f>R195+P196</f>
        <v/>
      </c>
      <c r="S196" s="4">
        <f>Q196*$E195-R195</f>
        <v/>
      </c>
      <c r="T196" s="4">
        <f>MAX(0,Resumo!$D$5*$D196-P196)</f>
        <v/>
      </c>
      <c r="U196" s="4" t="n">
        <v>1000924.85640928</v>
      </c>
      <c r="V196" s="5">
        <f>U196/$D196</f>
        <v/>
      </c>
      <c r="W196" s="4">
        <f>W195+U196</f>
        <v/>
      </c>
      <c r="X196" s="4">
        <f>V196*$E195-W195</f>
        <v/>
      </c>
      <c r="Y196" s="4">
        <f>MAX(0,Resumo!$D$6*$D196-U196)</f>
        <v/>
      </c>
      <c r="Z196" s="4" t="n">
        <v>1317041.949184699</v>
      </c>
      <c r="AA196" s="5">
        <f>Z196/$D196</f>
        <v/>
      </c>
      <c r="AB196" s="4">
        <f>AB195+Z196</f>
        <v/>
      </c>
      <c r="AC196" s="4">
        <f>AA196*$E195-AB195</f>
        <v/>
      </c>
      <c r="AD196" s="4">
        <f>MAX(0,Resumo!$D$7*$D196-Z196)</f>
        <v/>
      </c>
    </row>
    <row r="197">
      <c r="A197" t="inlineStr">
        <is>
          <t>Fernando Prestes</t>
        </is>
      </c>
      <c r="B197" t="inlineStr">
        <is>
          <t>Município</t>
        </is>
      </c>
      <c r="C197" t="inlineStr">
        <is>
          <t>SP</t>
        </is>
      </c>
      <c r="D197" s="4" t="n">
        <v>12058517.39916478</v>
      </c>
      <c r="E197" s="4">
        <f>E196+D197</f>
        <v/>
      </c>
      <c r="F197" s="4" t="n">
        <v>224123.0279277568</v>
      </c>
      <c r="G197" s="5">
        <f>F197/$D197</f>
        <v/>
      </c>
      <c r="H197" s="4">
        <f>H196+F197</f>
        <v/>
      </c>
      <c r="I197" s="4">
        <f>G197*$E196-H196</f>
        <v/>
      </c>
      <c r="J197" s="4">
        <f>MAX(0,Resumo!$D$3*$D197-F197)</f>
        <v/>
      </c>
      <c r="K197" s="4" t="n">
        <v>478042.0689337064</v>
      </c>
      <c r="L197" s="5">
        <f>K197/$D197</f>
        <v/>
      </c>
      <c r="M197" s="4">
        <f>M196+K197</f>
        <v/>
      </c>
      <c r="N197" s="4">
        <f>L197*$E196-M196</f>
        <v/>
      </c>
      <c r="O197" s="4">
        <f>MAX(0,Resumo!$D$4*$D197-K197)</f>
        <v/>
      </c>
      <c r="P197" s="4" t="n">
        <v>757339.7252469861</v>
      </c>
      <c r="Q197" s="5">
        <f>P197/$D197</f>
        <v/>
      </c>
      <c r="R197" s="4">
        <f>R196+P197</f>
        <v/>
      </c>
      <c r="S197" s="4">
        <f>Q197*$E196-R196</f>
        <v/>
      </c>
      <c r="T197" s="4">
        <f>MAX(0,Resumo!$D$5*$D197-P197)</f>
        <v/>
      </c>
      <c r="U197" s="4" t="n">
        <v>1064780.870502566</v>
      </c>
      <c r="V197" s="5">
        <f>U197/$D197</f>
        <v/>
      </c>
      <c r="W197" s="4">
        <f>W196+U197</f>
        <v/>
      </c>
      <c r="X197" s="4">
        <f>V197*$E196-W196</f>
        <v/>
      </c>
      <c r="Y197" s="4">
        <f>MAX(0,Resumo!$D$6*$D197-U197)</f>
        <v/>
      </c>
      <c r="Z197" s="4" t="n">
        <v>1401065.288928995</v>
      </c>
      <c r="AA197" s="5">
        <f>Z197/$D197</f>
        <v/>
      </c>
      <c r="AB197" s="4">
        <f>AB196+Z197</f>
        <v/>
      </c>
      <c r="AC197" s="4">
        <f>AA197*$E196-AB196</f>
        <v/>
      </c>
      <c r="AD197" s="4">
        <f>MAX(0,Resumo!$D$7*$D197-Z197)</f>
        <v/>
      </c>
    </row>
    <row r="198">
      <c r="A198" t="inlineStr">
        <is>
          <t>Itajobi</t>
        </is>
      </c>
      <c r="B198" t="inlineStr">
        <is>
          <t>Município</t>
        </is>
      </c>
      <c r="C198" t="inlineStr">
        <is>
          <t>SP</t>
        </is>
      </c>
      <c r="D198" s="4" t="n">
        <v>36853280.58498961</v>
      </c>
      <c r="E198" s="4">
        <f>E197+D198</f>
        <v/>
      </c>
      <c r="F198" s="4" t="n">
        <v>684965.5360078665</v>
      </c>
      <c r="G198" s="5">
        <f>F198/$D198</f>
        <v/>
      </c>
      <c r="H198" s="4">
        <f>H197+F198</f>
        <v/>
      </c>
      <c r="I198" s="4">
        <f>G198*$E197-H197</f>
        <v/>
      </c>
      <c r="J198" s="4">
        <f>MAX(0,Resumo!$D$3*$D198-F198)</f>
        <v/>
      </c>
      <c r="K198" s="4" t="n">
        <v>1460993.74530596</v>
      </c>
      <c r="L198" s="5">
        <f>K198/$D198</f>
        <v/>
      </c>
      <c r="M198" s="4">
        <f>M197+K198</f>
        <v/>
      </c>
      <c r="N198" s="4">
        <f>L198*$E197-M197</f>
        <v/>
      </c>
      <c r="O198" s="4">
        <f>MAX(0,Resumo!$D$4*$D198-K198)</f>
        <v/>
      </c>
      <c r="P198" s="4" t="n">
        <v>2314584.162280126</v>
      </c>
      <c r="Q198" s="5">
        <f>P198/$D198</f>
        <v/>
      </c>
      <c r="R198" s="4">
        <f>R197+P198</f>
        <v/>
      </c>
      <c r="S198" s="4">
        <f>Q198*$E197-R197</f>
        <v/>
      </c>
      <c r="T198" s="4">
        <f>MAX(0,Resumo!$D$5*$D198-P198)</f>
        <v/>
      </c>
      <c r="U198" s="4" t="n">
        <v>3254186.80283851</v>
      </c>
      <c r="V198" s="5">
        <f>U198/$D198</f>
        <v/>
      </c>
      <c r="W198" s="4">
        <f>W197+U198</f>
        <v/>
      </c>
      <c r="X198" s="4">
        <f>V198*$E197-W197</f>
        <v/>
      </c>
      <c r="Y198" s="4">
        <f>MAX(0,Resumo!$D$6*$D198-U198)</f>
        <v/>
      </c>
      <c r="Z198" s="4" t="n">
        <v>4281940.349844848</v>
      </c>
      <c r="AA198" s="5">
        <f>Z198/$D198</f>
        <v/>
      </c>
      <c r="AB198" s="4">
        <f>AB197+Z198</f>
        <v/>
      </c>
      <c r="AC198" s="4">
        <f>AA198*$E197-AB197</f>
        <v/>
      </c>
      <c r="AD198" s="4">
        <f>MAX(0,Resumo!$D$7*$D198-Z198)</f>
        <v/>
      </c>
    </row>
    <row r="199">
      <c r="A199" t="inlineStr">
        <is>
          <t>Brejo Alegre</t>
        </is>
      </c>
      <c r="B199" t="inlineStr">
        <is>
          <t>Município</t>
        </is>
      </c>
      <c r="C199" t="inlineStr">
        <is>
          <t>SP</t>
        </is>
      </c>
      <c r="D199" s="4" t="n">
        <v>8443681.372759175</v>
      </c>
      <c r="E199" s="4">
        <f>E198+D199</f>
        <v/>
      </c>
      <c r="F199" s="4" t="n">
        <v>156936.6592489274</v>
      </c>
      <c r="G199" s="5">
        <f>F199/$D199</f>
        <v/>
      </c>
      <c r="H199" s="4">
        <f>H198+F199</f>
        <v/>
      </c>
      <c r="I199" s="4">
        <f>G199*$E198-H198</f>
        <v/>
      </c>
      <c r="J199" s="4">
        <f>MAX(0,Resumo!$D$3*$D199-F199)</f>
        <v/>
      </c>
      <c r="K199" s="4" t="n">
        <v>334737.2466477824</v>
      </c>
      <c r="L199" s="5">
        <f>K199/$D199</f>
        <v/>
      </c>
      <c r="M199" s="4">
        <f>M198+K199</f>
        <v/>
      </c>
      <c r="N199" s="4">
        <f>L199*$E198-M198</f>
        <v/>
      </c>
      <c r="O199" s="4">
        <f>MAX(0,Resumo!$D$4*$D199-K199)</f>
        <v/>
      </c>
      <c r="P199" s="4" t="n">
        <v>530308.5876346172</v>
      </c>
      <c r="Q199" s="5">
        <f>P199/$D199</f>
        <v/>
      </c>
      <c r="R199" s="4">
        <f>R198+P199</f>
        <v/>
      </c>
      <c r="S199" s="4">
        <f>Q199*$E198-R198</f>
        <v/>
      </c>
      <c r="T199" s="4">
        <f>MAX(0,Resumo!$D$5*$D199-P199)</f>
        <v/>
      </c>
      <c r="U199" s="4" t="n">
        <v>745586.7172323813</v>
      </c>
      <c r="V199" s="5">
        <f>U199/$D199</f>
        <v/>
      </c>
      <c r="W199" s="4">
        <f>W198+U199</f>
        <v/>
      </c>
      <c r="X199" s="4">
        <f>V199*$E198-W198</f>
        <v/>
      </c>
      <c r="Y199" s="4">
        <f>MAX(0,Resumo!$D$6*$D199-U199)</f>
        <v/>
      </c>
      <c r="Z199" s="4" t="n">
        <v>981061.6422022673</v>
      </c>
      <c r="AA199" s="5">
        <f>Z199/$D199</f>
        <v/>
      </c>
      <c r="AB199" s="4">
        <f>AB198+Z199</f>
        <v/>
      </c>
      <c r="AC199" s="4">
        <f>AA199*$E198-AB198</f>
        <v/>
      </c>
      <c r="AD199" s="4">
        <f>MAX(0,Resumo!$D$7*$D199-Z199)</f>
        <v/>
      </c>
    </row>
    <row r="200">
      <c r="A200" t="inlineStr">
        <is>
          <t>Arujá</t>
        </is>
      </c>
      <c r="B200" t="inlineStr">
        <is>
          <t>Município</t>
        </is>
      </c>
      <c r="C200" t="inlineStr">
        <is>
          <t>SP</t>
        </is>
      </c>
      <c r="D200" s="4" t="n">
        <v>227524998.8432404</v>
      </c>
      <c r="E200" s="4">
        <f>E199+D200</f>
        <v/>
      </c>
      <c r="F200" s="4" t="n">
        <v>4228844.225372055</v>
      </c>
      <c r="G200" s="5">
        <f>F200/$D200</f>
        <v/>
      </c>
      <c r="H200" s="4">
        <f>H199+F200</f>
        <v/>
      </c>
      <c r="I200" s="4">
        <f>G200*$E199-H199</f>
        <v/>
      </c>
      <c r="J200" s="4">
        <f>MAX(0,Resumo!$D$3*$D200-F200)</f>
        <v/>
      </c>
      <c r="K200" s="4" t="n">
        <v>9019891.714772122</v>
      </c>
      <c r="L200" s="5">
        <f>K200/$D200</f>
        <v/>
      </c>
      <c r="M200" s="4">
        <f>M199+K200</f>
        <v/>
      </c>
      <c r="N200" s="4">
        <f>L200*$E199-M199</f>
        <v/>
      </c>
      <c r="O200" s="4">
        <f>MAX(0,Resumo!$D$4*$D200-K200)</f>
        <v/>
      </c>
      <c r="P200" s="4" t="n">
        <v>14289793.21476915</v>
      </c>
      <c r="Q200" s="5">
        <f>P200/$D200</f>
        <v/>
      </c>
      <c r="R200" s="4">
        <f>R199+P200</f>
        <v/>
      </c>
      <c r="S200" s="4">
        <f>Q200*$E199-R199</f>
        <v/>
      </c>
      <c r="T200" s="4">
        <f>MAX(0,Resumo!$D$5*$D200-P200)</f>
        <v/>
      </c>
      <c r="U200" s="4" t="n">
        <v>20090717.48291222</v>
      </c>
      <c r="V200" s="5">
        <f>U200/$D200</f>
        <v/>
      </c>
      <c r="W200" s="4">
        <f>W199+U200</f>
        <v/>
      </c>
      <c r="X200" s="4">
        <f>V200*$E199-W199</f>
        <v/>
      </c>
      <c r="Y200" s="4">
        <f>MAX(0,Resumo!$D$6*$D200-U200)</f>
        <v/>
      </c>
      <c r="Z200" s="4" t="n">
        <v>26435868.33195214</v>
      </c>
      <c r="AA200" s="5">
        <f>Z200/$D200</f>
        <v/>
      </c>
      <c r="AB200" s="4">
        <f>AB199+Z200</f>
        <v/>
      </c>
      <c r="AC200" s="4">
        <f>AA200*$E199-AB199</f>
        <v/>
      </c>
      <c r="AD200" s="4">
        <f>MAX(0,Resumo!$D$7*$D200-Z200)</f>
        <v/>
      </c>
    </row>
    <row r="201">
      <c r="A201" t="inlineStr">
        <is>
          <t>Ribeirão Branco</t>
        </is>
      </c>
      <c r="B201" t="inlineStr">
        <is>
          <t>Município</t>
        </is>
      </c>
      <c r="C201" t="inlineStr">
        <is>
          <t>SP</t>
        </is>
      </c>
      <c r="D201" s="4" t="n">
        <v>20160796.35072124</v>
      </c>
      <c r="E201" s="4">
        <f>E200+D201</f>
        <v/>
      </c>
      <c r="F201" s="4" t="n">
        <v>374714.2848482752</v>
      </c>
      <c r="G201" s="5">
        <f>F201/$D201</f>
        <v/>
      </c>
      <c r="H201" s="4">
        <f>H200+F201</f>
        <v/>
      </c>
      <c r="I201" s="4">
        <f>G201*$E200-H200</f>
        <v/>
      </c>
      <c r="J201" s="4">
        <f>MAX(0,Resumo!$D$3*$D201-F201)</f>
        <v/>
      </c>
      <c r="K201" s="4" t="n">
        <v>799244.9220596098</v>
      </c>
      <c r="L201" s="5">
        <f>K201/$D201</f>
        <v/>
      </c>
      <c r="M201" s="4">
        <f>M200+K201</f>
        <v/>
      </c>
      <c r="N201" s="4">
        <f>L201*$E200-M200</f>
        <v/>
      </c>
      <c r="O201" s="4">
        <f>MAX(0,Resumo!$D$4*$D201-K201)</f>
        <v/>
      </c>
      <c r="P201" s="4" t="n">
        <v>1266206.40528107</v>
      </c>
      <c r="Q201" s="5">
        <f>P201/$D201</f>
        <v/>
      </c>
      <c r="R201" s="4">
        <f>R200+P201</f>
        <v/>
      </c>
      <c r="S201" s="4">
        <f>Q201*$E200-R200</f>
        <v/>
      </c>
      <c r="T201" s="4">
        <f>MAX(0,Resumo!$D$5*$D201-P201)</f>
        <v/>
      </c>
      <c r="U201" s="4" t="n">
        <v>1780221.363683798</v>
      </c>
      <c r="V201" s="5">
        <f>U201/$D201</f>
        <v/>
      </c>
      <c r="W201" s="4">
        <f>W200+U201</f>
        <v/>
      </c>
      <c r="X201" s="4">
        <f>V201*$E200-W200</f>
        <v/>
      </c>
      <c r="Y201" s="4">
        <f>MAX(0,Resumo!$D$6*$D201-U201)</f>
        <v/>
      </c>
      <c r="Z201" s="4" t="n">
        <v>2342459.775869159</v>
      </c>
      <c r="AA201" s="5">
        <f>Z201/$D201</f>
        <v/>
      </c>
      <c r="AB201" s="4">
        <f>AB200+Z201</f>
        <v/>
      </c>
      <c r="AC201" s="4">
        <f>AA201*$E200-AB200</f>
        <v/>
      </c>
      <c r="AD201" s="4">
        <f>MAX(0,Resumo!$D$7*$D201-Z201)</f>
        <v/>
      </c>
    </row>
    <row r="202">
      <c r="A202" t="inlineStr">
        <is>
          <t>Cedral</t>
        </is>
      </c>
      <c r="B202" t="inlineStr">
        <is>
          <t>Município</t>
        </is>
      </c>
      <c r="C202" t="inlineStr">
        <is>
          <t>SP</t>
        </is>
      </c>
      <c r="D202" s="4" t="n">
        <v>25187894.75159729</v>
      </c>
      <c r="E202" s="4">
        <f>E201+D202</f>
        <v/>
      </c>
      <c r="F202" s="4" t="n">
        <v>468149.3629759698</v>
      </c>
      <c r="G202" s="5">
        <f>F202/$D202</f>
        <v/>
      </c>
      <c r="H202" s="4">
        <f>H201+F202</f>
        <v/>
      </c>
      <c r="I202" s="4">
        <f>G202*$E201-H201</f>
        <v/>
      </c>
      <c r="J202" s="4">
        <f>MAX(0,Resumo!$D$3*$D202-F202)</f>
        <v/>
      </c>
      <c r="K202" s="4" t="n">
        <v>998536.7952425077</v>
      </c>
      <c r="L202" s="5">
        <f>K202/$D202</f>
        <v/>
      </c>
      <c r="M202" s="4">
        <f>M201+K202</f>
        <v/>
      </c>
      <c r="N202" s="4">
        <f>L202*$E201-M201</f>
        <v/>
      </c>
      <c r="O202" s="4">
        <f>MAX(0,Resumo!$D$4*$D202-K202)</f>
        <v/>
      </c>
      <c r="P202" s="4" t="n">
        <v>1581935.21303423</v>
      </c>
      <c r="Q202" s="5">
        <f>P202/$D202</f>
        <v/>
      </c>
      <c r="R202" s="4">
        <f>R201+P202</f>
        <v/>
      </c>
      <c r="S202" s="4">
        <f>Q202*$E201-R201</f>
        <v/>
      </c>
      <c r="T202" s="4">
        <f>MAX(0,Resumo!$D$5*$D202-P202)</f>
        <v/>
      </c>
      <c r="U202" s="4" t="n">
        <v>2224119.898984465</v>
      </c>
      <c r="V202" s="5">
        <f>U202/$D202</f>
        <v/>
      </c>
      <c r="W202" s="4">
        <f>W201+U202</f>
        <v/>
      </c>
      <c r="X202" s="4">
        <f>V202*$E201-W201</f>
        <v/>
      </c>
      <c r="Y202" s="4">
        <f>MAX(0,Resumo!$D$6*$D202-U202)</f>
        <v/>
      </c>
      <c r="Z202" s="4" t="n">
        <v>2926552.566081142</v>
      </c>
      <c r="AA202" s="5">
        <f>Z202/$D202</f>
        <v/>
      </c>
      <c r="AB202" s="4">
        <f>AB201+Z202</f>
        <v/>
      </c>
      <c r="AC202" s="4">
        <f>AA202*$E201-AB201</f>
        <v/>
      </c>
      <c r="AD202" s="4">
        <f>MAX(0,Resumo!$D$7*$D202-Z202)</f>
        <v/>
      </c>
    </row>
    <row r="203">
      <c r="A203" t="inlineStr">
        <is>
          <t>Alfredo Marcondes</t>
        </is>
      </c>
      <c r="B203" t="inlineStr">
        <is>
          <t>Município</t>
        </is>
      </c>
      <c r="C203" t="inlineStr">
        <is>
          <t>SP</t>
        </is>
      </c>
      <c r="D203" s="4" t="n">
        <v>9551495.751541968</v>
      </c>
      <c r="E203" s="4">
        <f>E202+D203</f>
        <v/>
      </c>
      <c r="F203" s="4" t="n">
        <v>177526.8118137779</v>
      </c>
      <c r="G203" s="5">
        <f>F203/$D203</f>
        <v/>
      </c>
      <c r="H203" s="4">
        <f>H202+F203</f>
        <v/>
      </c>
      <c r="I203" s="4">
        <f>G203*$E202-H202</f>
        <v/>
      </c>
      <c r="J203" s="4">
        <f>MAX(0,Resumo!$D$3*$D203-F203)</f>
        <v/>
      </c>
      <c r="K203" s="4" t="n">
        <v>378654.9075091846</v>
      </c>
      <c r="L203" s="5">
        <f>K203/$D203</f>
        <v/>
      </c>
      <c r="M203" s="4">
        <f>M202+K203</f>
        <v/>
      </c>
      <c r="N203" s="4">
        <f>L203*$E202-M202</f>
        <v/>
      </c>
      <c r="O203" s="4">
        <f>MAX(0,Resumo!$D$4*$D203-K203)</f>
        <v/>
      </c>
      <c r="P203" s="4" t="n">
        <v>599885.2867825684</v>
      </c>
      <c r="Q203" s="5">
        <f>P203/$D203</f>
        <v/>
      </c>
      <c r="R203" s="4">
        <f>R202+P203</f>
        <v/>
      </c>
      <c r="S203" s="4">
        <f>Q203*$E202-R202</f>
        <v/>
      </c>
      <c r="T203" s="4">
        <f>MAX(0,Resumo!$D$5*$D203-P203)</f>
        <v/>
      </c>
      <c r="U203" s="4" t="n">
        <v>843407.9932274972</v>
      </c>
      <c r="V203" s="5">
        <f>U203/$D203</f>
        <v/>
      </c>
      <c r="W203" s="4">
        <f>W202+U203</f>
        <v/>
      </c>
      <c r="X203" s="4">
        <f>V203*$E202-W202</f>
        <v/>
      </c>
      <c r="Y203" s="4">
        <f>MAX(0,Resumo!$D$6*$D203-U203)</f>
        <v/>
      </c>
      <c r="Z203" s="4" t="n">
        <v>1109777.322688536</v>
      </c>
      <c r="AA203" s="5">
        <f>Z203/$D203</f>
        <v/>
      </c>
      <c r="AB203" s="4">
        <f>AB202+Z203</f>
        <v/>
      </c>
      <c r="AC203" s="4">
        <f>AA203*$E202-AB202</f>
        <v/>
      </c>
      <c r="AD203" s="4">
        <f>MAX(0,Resumo!$D$7*$D203-Z203)</f>
        <v/>
      </c>
    </row>
    <row r="204">
      <c r="A204" t="inlineStr">
        <is>
          <t>Jeriquara</t>
        </is>
      </c>
      <c r="B204" t="inlineStr">
        <is>
          <t>Município</t>
        </is>
      </c>
      <c r="C204" t="inlineStr">
        <is>
          <t>SP</t>
        </is>
      </c>
      <c r="D204" s="4" t="n">
        <v>8838020.808021668</v>
      </c>
      <c r="E204" s="4">
        <f>E203+D204</f>
        <v/>
      </c>
      <c r="F204" s="4" t="n">
        <v>164265.963950057</v>
      </c>
      <c r="G204" s="5">
        <f>F204/$D204</f>
        <v/>
      </c>
      <c r="H204" s="4">
        <f>H203+F204</f>
        <v/>
      </c>
      <c r="I204" s="4">
        <f>G204*$E203-H203</f>
        <v/>
      </c>
      <c r="J204" s="4">
        <f>MAX(0,Resumo!$D$3*$D204-F204)</f>
        <v/>
      </c>
      <c r="K204" s="4" t="n">
        <v>350370.2497156462</v>
      </c>
      <c r="L204" s="5">
        <f>K204/$D204</f>
        <v/>
      </c>
      <c r="M204" s="4">
        <f>M203+K204</f>
        <v/>
      </c>
      <c r="N204" s="4">
        <f>L204*$E203-M203</f>
        <v/>
      </c>
      <c r="O204" s="4">
        <f>MAX(0,Resumo!$D$4*$D204-K204)</f>
        <v/>
      </c>
      <c r="P204" s="4" t="n">
        <v>555075.2243337884</v>
      </c>
      <c r="Q204" s="5">
        <f>P204/$D204</f>
        <v/>
      </c>
      <c r="R204" s="4">
        <f>R203+P204</f>
        <v/>
      </c>
      <c r="S204" s="4">
        <f>Q204*$E203-R203</f>
        <v/>
      </c>
      <c r="T204" s="4">
        <f>MAX(0,Resumo!$D$5*$D204-P204)</f>
        <v/>
      </c>
      <c r="U204" s="4" t="n">
        <v>780407.3401375961</v>
      </c>
      <c r="V204" s="5">
        <f>U204/$D204</f>
        <v/>
      </c>
      <c r="W204" s="4">
        <f>W203+U204</f>
        <v/>
      </c>
      <c r="X204" s="4">
        <f>V204*$E203-W203</f>
        <v/>
      </c>
      <c r="Y204" s="4">
        <f>MAX(0,Resumo!$D$6*$D204-U204)</f>
        <v/>
      </c>
      <c r="Z204" s="4" t="n">
        <v>1026879.48833652</v>
      </c>
      <c r="AA204" s="5">
        <f>Z204/$D204</f>
        <v/>
      </c>
      <c r="AB204" s="4">
        <f>AB203+Z204</f>
        <v/>
      </c>
      <c r="AC204" s="4">
        <f>AA204*$E203-AB203</f>
        <v/>
      </c>
      <c r="AD204" s="4">
        <f>MAX(0,Resumo!$D$7*$D204-Z204)</f>
        <v/>
      </c>
    </row>
    <row r="205">
      <c r="A205" t="inlineStr">
        <is>
          <t>Lavínia</t>
        </is>
      </c>
      <c r="B205" t="inlineStr">
        <is>
          <t>Município</t>
        </is>
      </c>
      <c r="C205" t="inlineStr">
        <is>
          <t>SP</t>
        </is>
      </c>
      <c r="D205" s="4" t="n">
        <v>15498061.28698239</v>
      </c>
      <c r="E205" s="4">
        <f>E204+D205</f>
        <v/>
      </c>
      <c r="F205" s="4" t="n">
        <v>288051.3671514068</v>
      </c>
      <c r="G205" s="5">
        <f>F205/$D205</f>
        <v/>
      </c>
      <c r="H205" s="4">
        <f>H204+F205</f>
        <v/>
      </c>
      <c r="I205" s="4">
        <f>G205*$E204-H204</f>
        <v/>
      </c>
      <c r="J205" s="4">
        <f>MAX(0,Resumo!$D$3*$D205-F205)</f>
        <v/>
      </c>
      <c r="K205" s="4" t="n">
        <v>614397.6939158045</v>
      </c>
      <c r="L205" s="5">
        <f>K205/$D205</f>
        <v/>
      </c>
      <c r="M205" s="4">
        <f>M204+K205</f>
        <v/>
      </c>
      <c r="N205" s="4">
        <f>L205*$E204-M204</f>
        <v/>
      </c>
      <c r="O205" s="4">
        <f>MAX(0,Resumo!$D$4*$D205-K205)</f>
        <v/>
      </c>
      <c r="P205" s="4" t="n">
        <v>973361.5740984187</v>
      </c>
      <c r="Q205" s="5">
        <f>P205/$D205</f>
        <v/>
      </c>
      <c r="R205" s="4">
        <f>R204+P205</f>
        <v/>
      </c>
      <c r="S205" s="4">
        <f>Q205*$E204-R204</f>
        <v/>
      </c>
      <c r="T205" s="4">
        <f>MAX(0,Resumo!$D$5*$D205-P205)</f>
        <v/>
      </c>
      <c r="U205" s="4" t="n">
        <v>1368496.527558042</v>
      </c>
      <c r="V205" s="5">
        <f>U205/$D205</f>
        <v/>
      </c>
      <c r="W205" s="4">
        <f>W204+U205</f>
        <v/>
      </c>
      <c r="X205" s="4">
        <f>V205*$E204-W204</f>
        <v/>
      </c>
      <c r="Y205" s="4">
        <f>MAX(0,Resumo!$D$6*$D205-U205)</f>
        <v/>
      </c>
      <c r="Z205" s="4" t="n">
        <v>1800701.943374004</v>
      </c>
      <c r="AA205" s="5">
        <f>Z205/$D205</f>
        <v/>
      </c>
      <c r="AB205" s="4">
        <f>AB204+Z205</f>
        <v/>
      </c>
      <c r="AC205" s="4">
        <f>AA205*$E204-AB204</f>
        <v/>
      </c>
      <c r="AD205" s="4">
        <f>MAX(0,Resumo!$D$7*$D205-Z205)</f>
        <v/>
      </c>
    </row>
    <row r="206">
      <c r="A206" t="inlineStr">
        <is>
          <t>Embu-Guaçu</t>
        </is>
      </c>
      <c r="B206" t="inlineStr">
        <is>
          <t>Município</t>
        </is>
      </c>
      <c r="C206" t="inlineStr">
        <is>
          <t>SP</t>
        </is>
      </c>
      <c r="D206" s="4" t="n">
        <v>53570743.31065483</v>
      </c>
      <c r="E206" s="4">
        <f>E205+D206</f>
        <v/>
      </c>
      <c r="F206" s="4" t="n">
        <v>995681.0445002303</v>
      </c>
      <c r="G206" s="5">
        <f>F206/$D206</f>
        <v/>
      </c>
      <c r="H206" s="4">
        <f>H205+F206</f>
        <v/>
      </c>
      <c r="I206" s="4">
        <f>G206*$E205-H205</f>
        <v/>
      </c>
      <c r="J206" s="4">
        <f>MAX(0,Resumo!$D$3*$D206-F206)</f>
        <v/>
      </c>
      <c r="K206" s="4" t="n">
        <v>2123732.803861588</v>
      </c>
      <c r="L206" s="5">
        <f>K206/$D206</f>
        <v/>
      </c>
      <c r="M206" s="4">
        <f>M205+K206</f>
        <v/>
      </c>
      <c r="N206" s="4">
        <f>L206*$E205-M205</f>
        <v/>
      </c>
      <c r="O206" s="4">
        <f>MAX(0,Resumo!$D$4*$D206-K206)</f>
        <v/>
      </c>
      <c r="P206" s="4" t="n">
        <v>3364530.702835682</v>
      </c>
      <c r="Q206" s="5">
        <f>P206/$D206</f>
        <v/>
      </c>
      <c r="R206" s="4">
        <f>R205+P206</f>
        <v/>
      </c>
      <c r="S206" s="4">
        <f>Q206*$E205-R205</f>
        <v/>
      </c>
      <c r="T206" s="4">
        <f>MAX(0,Resumo!$D$5*$D206-P206)</f>
        <v/>
      </c>
      <c r="U206" s="4" t="n">
        <v>4730357.871336612</v>
      </c>
      <c r="V206" s="5">
        <f>U206/$D206</f>
        <v/>
      </c>
      <c r="W206" s="4">
        <f>W205+U206</f>
        <v/>
      </c>
      <c r="X206" s="4">
        <f>V206*$E205-W205</f>
        <v/>
      </c>
      <c r="Y206" s="4">
        <f>MAX(0,Resumo!$D$6*$D206-U206)</f>
        <v/>
      </c>
      <c r="Z206" s="4" t="n">
        <v>6224323.146051302</v>
      </c>
      <c r="AA206" s="5">
        <f>Z206/$D206</f>
        <v/>
      </c>
      <c r="AB206" s="4">
        <f>AB205+Z206</f>
        <v/>
      </c>
      <c r="AC206" s="4">
        <f>AA206*$E205-AB205</f>
        <v/>
      </c>
      <c r="AD206" s="4">
        <f>MAX(0,Resumo!$D$7*$D206-Z206)</f>
        <v/>
      </c>
    </row>
    <row r="207">
      <c r="A207" t="inlineStr">
        <is>
          <t>Santana da Ponte Pensa</t>
        </is>
      </c>
      <c r="B207" t="inlineStr">
        <is>
          <t>Município</t>
        </is>
      </c>
      <c r="C207" t="inlineStr">
        <is>
          <t>SP</t>
        </is>
      </c>
      <c r="D207" s="4" t="n">
        <v>6147027.291667478</v>
      </c>
      <c r="E207" s="4">
        <f>E206+D207</f>
        <v/>
      </c>
      <c r="F207" s="4" t="n">
        <v>114250.3944521818</v>
      </c>
      <c r="G207" s="5">
        <f>F207/$D207</f>
        <v/>
      </c>
      <c r="H207" s="4">
        <f>H206+F207</f>
        <v/>
      </c>
      <c r="I207" s="4">
        <f>G207*$E206-H206</f>
        <v/>
      </c>
      <c r="J207" s="4">
        <f>MAX(0,Resumo!$D$3*$D207-F207)</f>
        <v/>
      </c>
      <c r="K207" s="4" t="n">
        <v>243689.7959366228</v>
      </c>
      <c r="L207" s="5">
        <f>K207/$D207</f>
        <v/>
      </c>
      <c r="M207" s="4">
        <f>M206+K207</f>
        <v/>
      </c>
      <c r="N207" s="4">
        <f>L207*$E206-M206</f>
        <v/>
      </c>
      <c r="O207" s="4">
        <f>MAX(0,Resumo!$D$4*$D207-K207)</f>
        <v/>
      </c>
      <c r="P207" s="4" t="n">
        <v>386066.3633888878</v>
      </c>
      <c r="Q207" s="5">
        <f>P207/$D207</f>
        <v/>
      </c>
      <c r="R207" s="4">
        <f>R206+P207</f>
        <v/>
      </c>
      <c r="S207" s="4">
        <f>Q207*$E206-R206</f>
        <v/>
      </c>
      <c r="T207" s="4">
        <f>MAX(0,Resumo!$D$5*$D207-P207)</f>
        <v/>
      </c>
      <c r="U207" s="4" t="n">
        <v>542789.5365543099</v>
      </c>
      <c r="V207" s="5">
        <f>U207/$D207</f>
        <v/>
      </c>
      <c r="W207" s="4">
        <f>W206+U207</f>
        <v/>
      </c>
      <c r="X207" s="4">
        <f>V207*$E206-W206</f>
        <v/>
      </c>
      <c r="Y207" s="4">
        <f>MAX(0,Resumo!$D$6*$D207-U207)</f>
        <v/>
      </c>
      <c r="Z207" s="4" t="n">
        <v>714216.0419365523</v>
      </c>
      <c r="AA207" s="5">
        <f>Z207/$D207</f>
        <v/>
      </c>
      <c r="AB207" s="4">
        <f>AB206+Z207</f>
        <v/>
      </c>
      <c r="AC207" s="4">
        <f>AA207*$E206-AB206</f>
        <v/>
      </c>
      <c r="AD207" s="4">
        <f>MAX(0,Resumo!$D$7*$D207-Z207)</f>
        <v/>
      </c>
    </row>
    <row r="208">
      <c r="A208" t="inlineStr">
        <is>
          <t>Arandu</t>
        </is>
      </c>
      <c r="B208" t="inlineStr">
        <is>
          <t>Município</t>
        </is>
      </c>
      <c r="C208" t="inlineStr">
        <is>
          <t>SP</t>
        </is>
      </c>
      <c r="D208" s="4" t="n">
        <v>15745623.542708</v>
      </c>
      <c r="E208" s="4">
        <f>E207+D208</f>
        <v/>
      </c>
      <c r="F208" s="4" t="n">
        <v>292652.6295219942</v>
      </c>
      <c r="G208" s="5">
        <f>F208/$D208</f>
        <v/>
      </c>
      <c r="H208" s="4">
        <f>H207+F208</f>
        <v/>
      </c>
      <c r="I208" s="4">
        <f>G208*$E207-H207</f>
        <v/>
      </c>
      <c r="J208" s="4">
        <f>MAX(0,Resumo!$D$3*$D208-F208)</f>
        <v/>
      </c>
      <c r="K208" s="4" t="n">
        <v>624211.9330133209</v>
      </c>
      <c r="L208" s="5">
        <f>K208/$D208</f>
        <v/>
      </c>
      <c r="M208" s="4">
        <f>M207+K208</f>
        <v/>
      </c>
      <c r="N208" s="4">
        <f>L208*$E207-M207</f>
        <v/>
      </c>
      <c r="O208" s="4">
        <f>MAX(0,Resumo!$D$4*$D208-K208)</f>
        <v/>
      </c>
      <c r="P208" s="4" t="n">
        <v>988909.8147756468</v>
      </c>
      <c r="Q208" s="5">
        <f>P208/$D208</f>
        <v/>
      </c>
      <c r="R208" s="4">
        <f>R207+P208</f>
        <v/>
      </c>
      <c r="S208" s="4">
        <f>Q208*$E207-R207</f>
        <v/>
      </c>
      <c r="T208" s="4">
        <f>MAX(0,Resumo!$D$5*$D208-P208)</f>
        <v/>
      </c>
      <c r="U208" s="4" t="n">
        <v>1390356.557728364</v>
      </c>
      <c r="V208" s="5">
        <f>U208/$D208</f>
        <v/>
      </c>
      <c r="W208" s="4">
        <f>W207+U208</f>
        <v/>
      </c>
      <c r="X208" s="4">
        <f>V208*$E207-W207</f>
        <v/>
      </c>
      <c r="Y208" s="4">
        <f>MAX(0,Resumo!$D$6*$D208-U208)</f>
        <v/>
      </c>
      <c r="Z208" s="4" t="n">
        <v>1829465.917572867</v>
      </c>
      <c r="AA208" s="5">
        <f>Z208/$D208</f>
        <v/>
      </c>
      <c r="AB208" s="4">
        <f>AB207+Z208</f>
        <v/>
      </c>
      <c r="AC208" s="4">
        <f>AA208*$E207-AB207</f>
        <v/>
      </c>
      <c r="AD208" s="4">
        <f>MAX(0,Resumo!$D$7*$D208-Z208)</f>
        <v/>
      </c>
    </row>
    <row r="209">
      <c r="A209" t="inlineStr">
        <is>
          <t>Piracaia</t>
        </is>
      </c>
      <c r="B209" t="inlineStr">
        <is>
          <t>Município</t>
        </is>
      </c>
      <c r="C209" t="inlineStr">
        <is>
          <t>SP</t>
        </is>
      </c>
      <c r="D209" s="4" t="n">
        <v>30492663.99779308</v>
      </c>
      <c r="E209" s="4">
        <f>E208+D209</f>
        <v/>
      </c>
      <c r="F209" s="4" t="n">
        <v>566745.3102686108</v>
      </c>
      <c r="G209" s="5">
        <f>F209/$D209</f>
        <v/>
      </c>
      <c r="H209" s="4">
        <f>H208+F209</f>
        <v/>
      </c>
      <c r="I209" s="4">
        <f>G209*$E208-H208</f>
        <v/>
      </c>
      <c r="J209" s="4">
        <f>MAX(0,Resumo!$D$3*$D209-F209)</f>
        <v/>
      </c>
      <c r="K209" s="4" t="n">
        <v>1208836.517979814</v>
      </c>
      <c r="L209" s="5">
        <f>K209/$D209</f>
        <v/>
      </c>
      <c r="M209" s="4">
        <f>M208+K209</f>
        <v/>
      </c>
      <c r="N209" s="4">
        <f>L209*$E208-M208</f>
        <v/>
      </c>
      <c r="O209" s="4">
        <f>MAX(0,Resumo!$D$4*$D209-K209)</f>
        <v/>
      </c>
      <c r="P209" s="4" t="n">
        <v>1915103.242769863</v>
      </c>
      <c r="Q209" s="5">
        <f>P209/$D209</f>
        <v/>
      </c>
      <c r="R209" s="4">
        <f>R208+P209</f>
        <v/>
      </c>
      <c r="S209" s="4">
        <f>Q209*$E208-R208</f>
        <v/>
      </c>
      <c r="T209" s="4">
        <f>MAX(0,Resumo!$D$5*$D209-P209)</f>
        <v/>
      </c>
      <c r="U209" s="4" t="n">
        <v>2692537.087333908</v>
      </c>
      <c r="V209" s="5">
        <f>U209/$D209</f>
        <v/>
      </c>
      <c r="W209" s="4">
        <f>W208+U209</f>
        <v/>
      </c>
      <c r="X209" s="4">
        <f>V209*$E208-W208</f>
        <v/>
      </c>
      <c r="Y209" s="4">
        <f>MAX(0,Resumo!$D$6*$D209-U209)</f>
        <v/>
      </c>
      <c r="Z209" s="4" t="n">
        <v>3542907.612941028</v>
      </c>
      <c r="AA209" s="5">
        <f>Z209/$D209</f>
        <v/>
      </c>
      <c r="AB209" s="4">
        <f>AB208+Z209</f>
        <v/>
      </c>
      <c r="AC209" s="4">
        <f>AA209*$E208-AB208</f>
        <v/>
      </c>
      <c r="AD209" s="4">
        <f>MAX(0,Resumo!$D$7*$D209-Z209)</f>
        <v/>
      </c>
    </row>
    <row r="210">
      <c r="A210" t="inlineStr">
        <is>
          <t>Ribeirão dos Índios</t>
        </is>
      </c>
      <c r="B210" t="inlineStr">
        <is>
          <t>Município</t>
        </is>
      </c>
      <c r="C210" t="inlineStr">
        <is>
          <t>SP</t>
        </is>
      </c>
      <c r="D210" s="4" t="n">
        <v>6341924.662997128</v>
      </c>
      <c r="E210" s="4">
        <f>E209+D210</f>
        <v/>
      </c>
      <c r="F210" s="4" t="n">
        <v>117872.8123292408</v>
      </c>
      <c r="G210" s="5">
        <f>F210/$D210</f>
        <v/>
      </c>
      <c r="H210" s="4">
        <f>H209+F210</f>
        <v/>
      </c>
      <c r="I210" s="4">
        <f>G210*$E209-H209</f>
        <v/>
      </c>
      <c r="J210" s="4">
        <f>MAX(0,Resumo!$D$3*$D210-F210)</f>
        <v/>
      </c>
      <c r="K210" s="4" t="n">
        <v>251416.2136657725</v>
      </c>
      <c r="L210" s="5">
        <f>K210/$D210</f>
        <v/>
      </c>
      <c r="M210" s="4">
        <f>M209+K210</f>
        <v/>
      </c>
      <c r="N210" s="4">
        <f>L210*$E209-M209</f>
        <v/>
      </c>
      <c r="O210" s="4">
        <f>MAX(0,Resumo!$D$4*$D210-K210)</f>
        <v/>
      </c>
      <c r="P210" s="4" t="n">
        <v>398306.9661734706</v>
      </c>
      <c r="Q210" s="5">
        <f>P210/$D210</f>
        <v/>
      </c>
      <c r="R210" s="4">
        <f>R209+P210</f>
        <v/>
      </c>
      <c r="S210" s="4">
        <f>Q210*$E209-R209</f>
        <v/>
      </c>
      <c r="T210" s="4">
        <f>MAX(0,Resumo!$D$5*$D210-P210)</f>
        <v/>
      </c>
      <c r="U210" s="4" t="n">
        <v>559999.1972309549</v>
      </c>
      <c r="V210" s="5">
        <f>U210/$D210</f>
        <v/>
      </c>
      <c r="W210" s="4">
        <f>W209+U210</f>
        <v/>
      </c>
      <c r="X210" s="4">
        <f>V210*$E209-W209</f>
        <v/>
      </c>
      <c r="Y210" s="4">
        <f>MAX(0,Resumo!$D$6*$D210-U210)</f>
        <v/>
      </c>
      <c r="Z210" s="4" t="n">
        <v>736860.9436963981</v>
      </c>
      <c r="AA210" s="5">
        <f>Z210/$D210</f>
        <v/>
      </c>
      <c r="AB210" s="4">
        <f>AB209+Z210</f>
        <v/>
      </c>
      <c r="AC210" s="4">
        <f>AA210*$E209-AB209</f>
        <v/>
      </c>
      <c r="AD210" s="4">
        <f>MAX(0,Resumo!$D$7*$D210-Z210)</f>
        <v/>
      </c>
    </row>
    <row r="211">
      <c r="A211" t="inlineStr">
        <is>
          <t>Cravinhos</t>
        </is>
      </c>
      <c r="B211" t="inlineStr">
        <is>
          <t>Município</t>
        </is>
      </c>
      <c r="C211" t="inlineStr">
        <is>
          <t>SP</t>
        </is>
      </c>
      <c r="D211" s="4" t="n">
        <v>79719400.16441806</v>
      </c>
      <c r="E211" s="4">
        <f>E210+D211</f>
        <v/>
      </c>
      <c r="F211" s="4" t="n">
        <v>1481687.404678077</v>
      </c>
      <c r="G211" s="5">
        <f>F211/$D211</f>
        <v/>
      </c>
      <c r="H211" s="4">
        <f>H210+F211</f>
        <v/>
      </c>
      <c r="I211" s="4">
        <f>G211*$E210-H210</f>
        <v/>
      </c>
      <c r="J211" s="4">
        <f>MAX(0,Resumo!$D$3*$D211-F211)</f>
        <v/>
      </c>
      <c r="K211" s="4" t="n">
        <v>3160357.590178713</v>
      </c>
      <c r="L211" s="5">
        <f>K211/$D211</f>
        <v/>
      </c>
      <c r="M211" s="4">
        <f>M210+K211</f>
        <v/>
      </c>
      <c r="N211" s="4">
        <f>L211*$E210-M210</f>
        <v/>
      </c>
      <c r="O211" s="4">
        <f>MAX(0,Resumo!$D$4*$D211-K211)</f>
        <v/>
      </c>
      <c r="P211" s="4" t="n">
        <v>5006806.941420239</v>
      </c>
      <c r="Q211" s="5">
        <f>P211/$D211</f>
        <v/>
      </c>
      <c r="R211" s="4">
        <f>R210+P211</f>
        <v/>
      </c>
      <c r="S211" s="4">
        <f>Q211*$E210-R210</f>
        <v/>
      </c>
      <c r="T211" s="4">
        <f>MAX(0,Resumo!$D$5*$D211-P211)</f>
        <v/>
      </c>
      <c r="U211" s="4" t="n">
        <v>7039314.162194673</v>
      </c>
      <c r="V211" s="5">
        <f>U211/$D211</f>
        <v/>
      </c>
      <c r="W211" s="4">
        <f>W210+U211</f>
        <v/>
      </c>
      <c r="X211" s="4">
        <f>V211*$E210-W210</f>
        <v/>
      </c>
      <c r="Y211" s="4">
        <f>MAX(0,Resumo!$D$6*$D211-U211)</f>
        <v/>
      </c>
      <c r="Z211" s="4" t="n">
        <v>9262505.557469515</v>
      </c>
      <c r="AA211" s="5">
        <f>Z211/$D211</f>
        <v/>
      </c>
      <c r="AB211" s="4">
        <f>AB210+Z211</f>
        <v/>
      </c>
      <c r="AC211" s="4">
        <f>AA211*$E210-AB210</f>
        <v/>
      </c>
      <c r="AD211" s="4">
        <f>MAX(0,Resumo!$D$7*$D211-Z211)</f>
        <v/>
      </c>
    </row>
    <row r="212">
      <c r="A212" t="inlineStr">
        <is>
          <t>Amparo</t>
        </is>
      </c>
      <c r="B212" t="inlineStr">
        <is>
          <t>Município</t>
        </is>
      </c>
      <c r="C212" t="inlineStr">
        <is>
          <t>SP</t>
        </is>
      </c>
      <c r="D212" s="4" t="n">
        <v>195001032.9734848</v>
      </c>
      <c r="E212" s="4">
        <f>E211+D212</f>
        <v/>
      </c>
      <c r="F212" s="4" t="n">
        <v>3624344.56180201</v>
      </c>
      <c r="G212" s="5">
        <f>F212/$D212</f>
        <v/>
      </c>
      <c r="H212" s="4">
        <f>H211+F212</f>
        <v/>
      </c>
      <c r="I212" s="4">
        <f>G212*$E211-H211</f>
        <v/>
      </c>
      <c r="J212" s="4">
        <f>MAX(0,Resumo!$D$3*$D212-F212)</f>
        <v/>
      </c>
      <c r="K212" s="4" t="n">
        <v>7730527.241542259</v>
      </c>
      <c r="L212" s="5">
        <f>K212/$D212</f>
        <v/>
      </c>
      <c r="M212" s="4">
        <f>M211+K212</f>
        <v/>
      </c>
      <c r="N212" s="4">
        <f>L212*$E211-M211</f>
        <v/>
      </c>
      <c r="O212" s="4">
        <f>MAX(0,Resumo!$D$4*$D212-K212)</f>
        <v/>
      </c>
      <c r="P212" s="4" t="n">
        <v>12247113.29315216</v>
      </c>
      <c r="Q212" s="5">
        <f>P212/$D212</f>
        <v/>
      </c>
      <c r="R212" s="4">
        <f>R211+P212</f>
        <v/>
      </c>
      <c r="S212" s="4">
        <f>Q212*$E211-R211</f>
        <v/>
      </c>
      <c r="T212" s="4">
        <f>MAX(0,Resumo!$D$5*$D212-P212)</f>
        <v/>
      </c>
      <c r="U212" s="4" t="n">
        <v>17218814.11829189</v>
      </c>
      <c r="V212" s="5">
        <f>U212/$D212</f>
        <v/>
      </c>
      <c r="W212" s="4">
        <f>W211+U212</f>
        <v/>
      </c>
      <c r="X212" s="4">
        <f>V212*$E211-W211</f>
        <v/>
      </c>
      <c r="Y212" s="4">
        <f>MAX(0,Resumo!$D$6*$D212-U212)</f>
        <v/>
      </c>
      <c r="Z212" s="4" t="n">
        <v>22656946.08720071</v>
      </c>
      <c r="AA212" s="5">
        <f>Z212/$D212</f>
        <v/>
      </c>
      <c r="AB212" s="4">
        <f>AB211+Z212</f>
        <v/>
      </c>
      <c r="AC212" s="4">
        <f>AA212*$E211-AB211</f>
        <v/>
      </c>
      <c r="AD212" s="4">
        <f>MAX(0,Resumo!$D$7*$D212-Z212)</f>
        <v/>
      </c>
    </row>
    <row r="213">
      <c r="A213" t="inlineStr">
        <is>
          <t>Barbosa</t>
        </is>
      </c>
      <c r="B213" t="inlineStr">
        <is>
          <t>Município</t>
        </is>
      </c>
      <c r="C213" t="inlineStr">
        <is>
          <t>SP</t>
        </is>
      </c>
      <c r="D213" s="4" t="n">
        <v>11523015.62234609</v>
      </c>
      <c r="E213" s="4">
        <f>E212+D213</f>
        <v/>
      </c>
      <c r="F213" s="4" t="n">
        <v>214170.0398689088</v>
      </c>
      <c r="G213" s="5">
        <f>F213/$D213</f>
        <v/>
      </c>
      <c r="H213" s="4">
        <f>H212+F213</f>
        <v/>
      </c>
      <c r="I213" s="4">
        <f>G213*$E212-H212</f>
        <v/>
      </c>
      <c r="J213" s="4">
        <f>MAX(0,Resumo!$D$3*$D213-F213)</f>
        <v/>
      </c>
      <c r="K213" s="4" t="n">
        <v>456812.8938341366</v>
      </c>
      <c r="L213" s="5">
        <f>K213/$D213</f>
        <v/>
      </c>
      <c r="M213" s="4">
        <f>M212+K213</f>
        <v/>
      </c>
      <c r="N213" s="4">
        <f>L213*$E212-M212</f>
        <v/>
      </c>
      <c r="O213" s="4">
        <f>MAX(0,Resumo!$D$4*$D213-K213)</f>
        <v/>
      </c>
      <c r="P213" s="4" t="n">
        <v>723707.3345392178</v>
      </c>
      <c r="Q213" s="5">
        <f>P213/$D213</f>
        <v/>
      </c>
      <c r="R213" s="4">
        <f>R212+P213</f>
        <v/>
      </c>
      <c r="S213" s="4">
        <f>Q213*$E212-R212</f>
        <v/>
      </c>
      <c r="T213" s="4">
        <f>MAX(0,Resumo!$D$5*$D213-P213)</f>
        <v/>
      </c>
      <c r="U213" s="4" t="n">
        <v>1017495.451474505</v>
      </c>
      <c r="V213" s="5">
        <f>U213/$D213</f>
        <v/>
      </c>
      <c r="W213" s="4">
        <f>W212+U213</f>
        <v/>
      </c>
      <c r="X213" s="4">
        <f>V213*$E212-W212</f>
        <v/>
      </c>
      <c r="Y213" s="4">
        <f>MAX(0,Resumo!$D$6*$D213-U213)</f>
        <v/>
      </c>
      <c r="Z213" s="4" t="n">
        <v>1338845.952436399</v>
      </c>
      <c r="AA213" s="5">
        <f>Z213/$D213</f>
        <v/>
      </c>
      <c r="AB213" s="4">
        <f>AB212+Z213</f>
        <v/>
      </c>
      <c r="AC213" s="4">
        <f>AA213*$E212-AB212</f>
        <v/>
      </c>
      <c r="AD213" s="4">
        <f>MAX(0,Resumo!$D$7*$D213-Z213)</f>
        <v/>
      </c>
    </row>
    <row r="214">
      <c r="A214" t="inlineStr">
        <is>
          <t>Bebedouro</t>
        </is>
      </c>
      <c r="B214" t="inlineStr">
        <is>
          <t>Município</t>
        </is>
      </c>
      <c r="C214" t="inlineStr">
        <is>
          <t>SP</t>
        </is>
      </c>
      <c r="D214" s="4" t="n">
        <v>142284813.4293657</v>
      </c>
      <c r="E214" s="4">
        <f>E213+D214</f>
        <v/>
      </c>
      <c r="F214" s="4" t="n">
        <v>2644545.93863539</v>
      </c>
      <c r="G214" s="5">
        <f>F214/$D214</f>
        <v/>
      </c>
      <c r="H214" s="4">
        <f>H213+F214</f>
        <v/>
      </c>
      <c r="I214" s="4">
        <f>G214*$E213-H213</f>
        <v/>
      </c>
      <c r="J214" s="4">
        <f>MAX(0,Resumo!$D$3*$D214-F214)</f>
        <v/>
      </c>
      <c r="K214" s="4" t="n">
        <v>5640670.767231437</v>
      </c>
      <c r="L214" s="5">
        <f>K214/$D214</f>
        <v/>
      </c>
      <c r="M214" s="4">
        <f>M213+K214</f>
        <v/>
      </c>
      <c r="N214" s="4">
        <f>L214*$E213-M213</f>
        <v/>
      </c>
      <c r="O214" s="4">
        <f>MAX(0,Resumo!$D$4*$D214-K214)</f>
        <v/>
      </c>
      <c r="P214" s="4" t="n">
        <v>8936251.27719916</v>
      </c>
      <c r="Q214" s="5">
        <f>P214/$D214</f>
        <v/>
      </c>
      <c r="R214" s="4">
        <f>R213+P214</f>
        <v/>
      </c>
      <c r="S214" s="4">
        <f>Q214*$E213-R213</f>
        <v/>
      </c>
      <c r="T214" s="4">
        <f>MAX(0,Resumo!$D$5*$D214-P214)</f>
        <v/>
      </c>
      <c r="U214" s="4" t="n">
        <v>12563911.67235111</v>
      </c>
      <c r="V214" s="5">
        <f>U214/$D214</f>
        <v/>
      </c>
      <c r="W214" s="4">
        <f>W213+U214</f>
        <v/>
      </c>
      <c r="X214" s="4">
        <f>V214*$E213-W213</f>
        <v/>
      </c>
      <c r="Y214" s="4">
        <f>MAX(0,Resumo!$D$6*$D214-U214)</f>
        <v/>
      </c>
      <c r="Z214" s="4" t="n">
        <v>16531909.07627088</v>
      </c>
      <c r="AA214" s="5">
        <f>Z214/$D214</f>
        <v/>
      </c>
      <c r="AB214" s="4">
        <f>AB213+Z214</f>
        <v/>
      </c>
      <c r="AC214" s="4">
        <f>AA214*$E213-AB213</f>
        <v/>
      </c>
      <c r="AD214" s="4">
        <f>MAX(0,Resumo!$D$7*$D214-Z214)</f>
        <v/>
      </c>
    </row>
    <row r="215">
      <c r="A215" t="inlineStr">
        <is>
          <t>Várzea Paulista</t>
        </is>
      </c>
      <c r="B215" t="inlineStr">
        <is>
          <t>Município</t>
        </is>
      </c>
      <c r="C215" t="inlineStr">
        <is>
          <t>SP</t>
        </is>
      </c>
      <c r="D215" s="4" t="n">
        <v>132321013.7112227</v>
      </c>
      <c r="E215" s="4">
        <f>E214+D215</f>
        <v/>
      </c>
      <c r="F215" s="4" t="n">
        <v>2459355.928240695</v>
      </c>
      <c r="G215" s="5">
        <f>F215/$D215</f>
        <v/>
      </c>
      <c r="H215" s="4">
        <f>H214+F215</f>
        <v/>
      </c>
      <c r="I215" s="4">
        <f>G215*$E214-H214</f>
        <v/>
      </c>
      <c r="J215" s="4">
        <f>MAX(0,Resumo!$D$3*$D215-F215)</f>
        <v/>
      </c>
      <c r="K215" s="4" t="n">
        <v>5245670.679407034</v>
      </c>
      <c r="L215" s="5">
        <f>K215/$D215</f>
        <v/>
      </c>
      <c r="M215" s="4">
        <f>M214+K215</f>
        <v/>
      </c>
      <c r="N215" s="4">
        <f>L215*$E214-M214</f>
        <v/>
      </c>
      <c r="O215" s="4">
        <f>MAX(0,Resumo!$D$4*$D215-K215)</f>
        <v/>
      </c>
      <c r="P215" s="4" t="n">
        <v>8310471.084563116</v>
      </c>
      <c r="Q215" s="5">
        <f>P215/$D215</f>
        <v/>
      </c>
      <c r="R215" s="4">
        <f>R214+P215</f>
        <v/>
      </c>
      <c r="S215" s="4">
        <f>Q215*$E214-R214</f>
        <v/>
      </c>
      <c r="T215" s="4">
        <f>MAX(0,Resumo!$D$5*$D215-P215)</f>
        <v/>
      </c>
      <c r="U215" s="4" t="n">
        <v>11684096.76756585</v>
      </c>
      <c r="V215" s="5">
        <f>U215/$D215</f>
        <v/>
      </c>
      <c r="W215" s="4">
        <f>W214+U215</f>
        <v/>
      </c>
      <c r="X215" s="4">
        <f>V215*$E214-W214</f>
        <v/>
      </c>
      <c r="Y215" s="4">
        <f>MAX(0,Resumo!$D$6*$D215-U215)</f>
        <v/>
      </c>
      <c r="Z215" s="4" t="n">
        <v>15374226.62918185</v>
      </c>
      <c r="AA215" s="5">
        <f>Z215/$D215</f>
        <v/>
      </c>
      <c r="AB215" s="4">
        <f>AB214+Z215</f>
        <v/>
      </c>
      <c r="AC215" s="4">
        <f>AA215*$E214-AB214</f>
        <v/>
      </c>
      <c r="AD215" s="4">
        <f>MAX(0,Resumo!$D$7*$D215-Z215)</f>
        <v/>
      </c>
    </row>
    <row r="216">
      <c r="A216" t="inlineStr">
        <is>
          <t>Magda</t>
        </is>
      </c>
      <c r="B216" t="inlineStr">
        <is>
          <t>Município</t>
        </is>
      </c>
      <c r="C216" t="inlineStr">
        <is>
          <t>SP</t>
        </is>
      </c>
      <c r="D216" s="4" t="n">
        <v>10691707.70017212</v>
      </c>
      <c r="E216" s="4">
        <f>E215+D216</f>
        <v/>
      </c>
      <c r="F216" s="4" t="n">
        <v>198719.1148098409</v>
      </c>
      <c r="G216" s="5">
        <f>F216/$D216</f>
        <v/>
      </c>
      <c r="H216" s="4">
        <f>H215+F216</f>
        <v/>
      </c>
      <c r="I216" s="4">
        <f>G216*$E215-H215</f>
        <v/>
      </c>
      <c r="J216" s="4">
        <f>MAX(0,Resumo!$D$3*$D216-F216)</f>
        <v/>
      </c>
      <c r="K216" s="4" t="n">
        <v>423856.9220606456</v>
      </c>
      <c r="L216" s="5">
        <f>K216/$D216</f>
        <v/>
      </c>
      <c r="M216" s="4">
        <f>M215+K216</f>
        <v/>
      </c>
      <c r="N216" s="4">
        <f>L216*$E215-M215</f>
        <v/>
      </c>
      <c r="O216" s="4">
        <f>MAX(0,Resumo!$D$4*$D216-K216)</f>
        <v/>
      </c>
      <c r="P216" s="4" t="n">
        <v>671496.7275023623</v>
      </c>
      <c r="Q216" s="5">
        <f>P216/$D216</f>
        <v/>
      </c>
      <c r="R216" s="4">
        <f>R215+P216</f>
        <v/>
      </c>
      <c r="S216" s="4">
        <f>Q216*$E215-R215</f>
        <v/>
      </c>
      <c r="T216" s="4">
        <f>MAX(0,Resumo!$D$5*$D216-P216)</f>
        <v/>
      </c>
      <c r="U216" s="4" t="n">
        <v>944090.0116739718</v>
      </c>
      <c r="V216" s="5">
        <f>U216/$D216</f>
        <v/>
      </c>
      <c r="W216" s="4">
        <f>W215+U216</f>
        <v/>
      </c>
      <c r="X216" s="4">
        <f>V216*$E215-W215</f>
        <v/>
      </c>
      <c r="Y216" s="4">
        <f>MAX(0,Resumo!$D$6*$D216-U216)</f>
        <v/>
      </c>
      <c r="Z216" s="4" t="n">
        <v>1242257.239610865</v>
      </c>
      <c r="AA216" s="5">
        <f>Z216/$D216</f>
        <v/>
      </c>
      <c r="AB216" s="4">
        <f>AB215+Z216</f>
        <v/>
      </c>
      <c r="AC216" s="4">
        <f>AA216*$E215-AB215</f>
        <v/>
      </c>
      <c r="AD216" s="4">
        <f>MAX(0,Resumo!$D$7*$D216-Z216)</f>
        <v/>
      </c>
    </row>
    <row r="217">
      <c r="A217" t="inlineStr">
        <is>
          <t>Pongaí</t>
        </is>
      </c>
      <c r="B217" t="inlineStr">
        <is>
          <t>Município</t>
        </is>
      </c>
      <c r="C217" t="inlineStr">
        <is>
          <t>SP</t>
        </is>
      </c>
      <c r="D217" s="4" t="n">
        <v>10912222.14937589</v>
      </c>
      <c r="E217" s="4">
        <f>E216+D217</f>
        <v/>
      </c>
      <c r="F217" s="4" t="n">
        <v>202817.6589692408</v>
      </c>
      <c r="G217" s="5">
        <f>F217/$D217</f>
        <v/>
      </c>
      <c r="H217" s="4">
        <f>H216+F217</f>
        <v/>
      </c>
      <c r="I217" s="4">
        <f>G217*$E216-H216</f>
        <v/>
      </c>
      <c r="J217" s="4">
        <f>MAX(0,Resumo!$D$3*$D217-F217)</f>
        <v/>
      </c>
      <c r="K217" s="4" t="n">
        <v>432598.8909144987</v>
      </c>
      <c r="L217" s="5">
        <f>K217/$D217</f>
        <v/>
      </c>
      <c r="M217" s="4">
        <f>M216+K217</f>
        <v/>
      </c>
      <c r="N217" s="4">
        <f>L217*$E216-M216</f>
        <v/>
      </c>
      <c r="O217" s="4">
        <f>MAX(0,Resumo!$D$4*$D217-K217)</f>
        <v/>
      </c>
      <c r="P217" s="4" t="n">
        <v>685346.2205075751</v>
      </c>
      <c r="Q217" s="5">
        <f>P217/$D217</f>
        <v/>
      </c>
      <c r="R217" s="4">
        <f>R216+P217</f>
        <v/>
      </c>
      <c r="S217" s="4">
        <f>Q217*$E216-R216</f>
        <v/>
      </c>
      <c r="T217" s="4">
        <f>MAX(0,Resumo!$D$5*$D217-P217)</f>
        <v/>
      </c>
      <c r="U217" s="4" t="n">
        <v>963561.6896099212</v>
      </c>
      <c r="V217" s="5">
        <f>U217/$D217</f>
        <v/>
      </c>
      <c r="W217" s="4">
        <f>W216+U217</f>
        <v/>
      </c>
      <c r="X217" s="4">
        <f>V217*$E216-W216</f>
        <v/>
      </c>
      <c r="Y217" s="4">
        <f>MAX(0,Resumo!$D$6*$D217-U217)</f>
        <v/>
      </c>
      <c r="Z217" s="4" t="n">
        <v>1267878.560230935</v>
      </c>
      <c r="AA217" s="5">
        <f>Z217/$D217</f>
        <v/>
      </c>
      <c r="AB217" s="4">
        <f>AB216+Z217</f>
        <v/>
      </c>
      <c r="AC217" s="4">
        <f>AA217*$E216-AB216</f>
        <v/>
      </c>
      <c r="AD217" s="4">
        <f>MAX(0,Resumo!$D$7*$D217-Z217)</f>
        <v/>
      </c>
    </row>
    <row r="218">
      <c r="A218" t="inlineStr">
        <is>
          <t>Paraguaçu Paulista</t>
        </is>
      </c>
      <c r="B218" t="inlineStr">
        <is>
          <t>Município</t>
        </is>
      </c>
      <c r="C218" t="inlineStr">
        <is>
          <t>SP</t>
        </is>
      </c>
      <c r="D218" s="4" t="n">
        <v>76193615.76907766</v>
      </c>
      <c r="E218" s="4">
        <f>E217+D218</f>
        <v/>
      </c>
      <c r="F218" s="4" t="n">
        <v>1416156.174896971</v>
      </c>
      <c r="G218" s="5">
        <f>F218/$D218</f>
        <v/>
      </c>
      <c r="H218" s="4">
        <f>H217+F218</f>
        <v/>
      </c>
      <c r="I218" s="4">
        <f>G218*$E217-H217</f>
        <v/>
      </c>
      <c r="J218" s="4">
        <f>MAX(0,Resumo!$D$3*$D218-F218)</f>
        <v/>
      </c>
      <c r="K218" s="4" t="n">
        <v>3020583.087960103</v>
      </c>
      <c r="L218" s="5">
        <f>K218/$D218</f>
        <v/>
      </c>
      <c r="M218" s="4">
        <f>M217+K218</f>
        <v/>
      </c>
      <c r="N218" s="4">
        <f>L218*$E217-M217</f>
        <v/>
      </c>
      <c r="O218" s="4">
        <f>MAX(0,Resumo!$D$4*$D218-K218)</f>
        <v/>
      </c>
      <c r="P218" s="4" t="n">
        <v>4785368.725024568</v>
      </c>
      <c r="Q218" s="5">
        <f>P218/$D218</f>
        <v/>
      </c>
      <c r="R218" s="4">
        <f>R217+P218</f>
        <v/>
      </c>
      <c r="S218" s="4">
        <f>Q218*$E217-R217</f>
        <v/>
      </c>
      <c r="T218" s="4">
        <f>MAX(0,Resumo!$D$5*$D218-P218)</f>
        <v/>
      </c>
      <c r="U218" s="4" t="n">
        <v>6727983.369742946</v>
      </c>
      <c r="V218" s="5">
        <f>U218/$D218</f>
        <v/>
      </c>
      <c r="W218" s="4">
        <f>W217+U218</f>
        <v/>
      </c>
      <c r="X218" s="4">
        <f>V218*$E217-W217</f>
        <v/>
      </c>
      <c r="Y218" s="4">
        <f>MAX(0,Resumo!$D$6*$D218-U218)</f>
        <v/>
      </c>
      <c r="Z218" s="4" t="n">
        <v>8852848.717491733</v>
      </c>
      <c r="AA218" s="5">
        <f>Z218/$D218</f>
        <v/>
      </c>
      <c r="AB218" s="4">
        <f>AB217+Z218</f>
        <v/>
      </c>
      <c r="AC218" s="4">
        <f>AA218*$E217-AB217</f>
        <v/>
      </c>
      <c r="AD218" s="4">
        <f>MAX(0,Resumo!$D$7*$D218-Z218)</f>
        <v/>
      </c>
    </row>
    <row r="219">
      <c r="A219" t="inlineStr">
        <is>
          <t>Santa Cruz da Conceição</t>
        </is>
      </c>
      <c r="B219" t="inlineStr">
        <is>
          <t>Município</t>
        </is>
      </c>
      <c r="C219" t="inlineStr">
        <is>
          <t>SP</t>
        </is>
      </c>
      <c r="D219" s="4" t="n">
        <v>12568635.07439962</v>
      </c>
      <c r="E219" s="4">
        <f>E218+D219</f>
        <v/>
      </c>
      <c r="F219" s="4" t="n">
        <v>233604.2198677394</v>
      </c>
      <c r="G219" s="5">
        <f>F219/$D219</f>
        <v/>
      </c>
      <c r="H219" s="4">
        <f>H218+F219</f>
        <v/>
      </c>
      <c r="I219" s="4">
        <f>G219*$E218-H218</f>
        <v/>
      </c>
      <c r="J219" s="4">
        <f>MAX(0,Resumo!$D$3*$D219-F219)</f>
        <v/>
      </c>
      <c r="K219" s="4" t="n">
        <v>498264.9289086655</v>
      </c>
      <c r="L219" s="5">
        <f>K219/$D219</f>
        <v/>
      </c>
      <c r="M219" s="4">
        <f>M218+K219</f>
        <v/>
      </c>
      <c r="N219" s="4">
        <f>L219*$E218-M218</f>
        <v/>
      </c>
      <c r="O219" s="4">
        <f>MAX(0,Resumo!$D$4*$D219-K219)</f>
        <v/>
      </c>
      <c r="P219" s="4" t="n">
        <v>789377.8578977502</v>
      </c>
      <c r="Q219" s="5">
        <f>P219/$D219</f>
        <v/>
      </c>
      <c r="R219" s="4">
        <f>R218+P219</f>
        <v/>
      </c>
      <c r="S219" s="4">
        <f>Q219*$E218-R218</f>
        <v/>
      </c>
      <c r="T219" s="4">
        <f>MAX(0,Resumo!$D$5*$D219-P219)</f>
        <v/>
      </c>
      <c r="U219" s="4" t="n">
        <v>1109824.84434407</v>
      </c>
      <c r="V219" s="5">
        <f>U219/$D219</f>
        <v/>
      </c>
      <c r="W219" s="4">
        <f>W218+U219</f>
        <v/>
      </c>
      <c r="X219" s="4">
        <f>V219*$E218-W218</f>
        <v/>
      </c>
      <c r="Y219" s="4">
        <f>MAX(0,Resumo!$D$6*$D219-U219)</f>
        <v/>
      </c>
      <c r="Z219" s="4" t="n">
        <v>1460335.27580899</v>
      </c>
      <c r="AA219" s="5">
        <f>Z219/$D219</f>
        <v/>
      </c>
      <c r="AB219" s="4">
        <f>AB218+Z219</f>
        <v/>
      </c>
      <c r="AC219" s="4">
        <f>AA219*$E218-AB218</f>
        <v/>
      </c>
      <c r="AD219" s="4">
        <f>MAX(0,Resumo!$D$7*$D219-Z219)</f>
        <v/>
      </c>
    </row>
    <row r="220">
      <c r="A220" t="inlineStr">
        <is>
          <t>Capivari</t>
        </is>
      </c>
      <c r="B220" t="inlineStr">
        <is>
          <t>Município</t>
        </is>
      </c>
      <c r="C220" t="inlineStr">
        <is>
          <t>SP</t>
        </is>
      </c>
      <c r="D220" s="4" t="n">
        <v>100538011.5442385</v>
      </c>
      <c r="E220" s="4">
        <f>E219+D220</f>
        <v/>
      </c>
      <c r="F220" s="4" t="n">
        <v>1868628.026418175</v>
      </c>
      <c r="G220" s="5">
        <f>F220/$D220</f>
        <v/>
      </c>
      <c r="H220" s="4">
        <f>H219+F220</f>
        <v/>
      </c>
      <c r="I220" s="4">
        <f>G220*$E219-H219</f>
        <v/>
      </c>
      <c r="J220" s="4">
        <f>MAX(0,Resumo!$D$3*$D220-F220)</f>
        <v/>
      </c>
      <c r="K220" s="4" t="n">
        <v>3985680.615132468</v>
      </c>
      <c r="L220" s="5">
        <f>K220/$D220</f>
        <v/>
      </c>
      <c r="M220" s="4">
        <f>M219+K220</f>
        <v/>
      </c>
      <c r="N220" s="4">
        <f>L220*$E219-M219</f>
        <v/>
      </c>
      <c r="O220" s="4">
        <f>MAX(0,Resumo!$D$4*$D220-K220)</f>
        <v/>
      </c>
      <c r="P220" s="4" t="n">
        <v>6314327.667269094</v>
      </c>
      <c r="Q220" s="5">
        <f>P220/$D220</f>
        <v/>
      </c>
      <c r="R220" s="4">
        <f>R219+P220</f>
        <v/>
      </c>
      <c r="S220" s="4">
        <f>Q220*$E219-R219</f>
        <v/>
      </c>
      <c r="T220" s="4">
        <f>MAX(0,Resumo!$D$5*$D220-P220)</f>
        <v/>
      </c>
      <c r="U220" s="4" t="n">
        <v>8877621.344899839</v>
      </c>
      <c r="V220" s="5">
        <f>U220/$D220</f>
        <v/>
      </c>
      <c r="W220" s="4">
        <f>W219+U220</f>
        <v/>
      </c>
      <c r="X220" s="4">
        <f>V220*$E219-W219</f>
        <v/>
      </c>
      <c r="Y220" s="4">
        <f>MAX(0,Resumo!$D$6*$D220-U220)</f>
        <v/>
      </c>
      <c r="Z220" s="4" t="n">
        <v>11681396.10615246</v>
      </c>
      <c r="AA220" s="5">
        <f>Z220/$D220</f>
        <v/>
      </c>
      <c r="AB220" s="4">
        <f>AB219+Z220</f>
        <v/>
      </c>
      <c r="AC220" s="4">
        <f>AA220*$E219-AB219</f>
        <v/>
      </c>
      <c r="AD220" s="4">
        <f>MAX(0,Resumo!$D$7*$D220-Z220)</f>
        <v/>
      </c>
    </row>
    <row r="221">
      <c r="A221" t="inlineStr">
        <is>
          <t>Taquaritinga</t>
        </is>
      </c>
      <c r="B221" t="inlineStr">
        <is>
          <t>Município</t>
        </is>
      </c>
      <c r="C221" t="inlineStr">
        <is>
          <t>SP</t>
        </is>
      </c>
      <c r="D221" s="4" t="n">
        <v>60962615.40901482</v>
      </c>
      <c r="E221" s="4">
        <f>E220+D221</f>
        <v/>
      </c>
      <c r="F221" s="4" t="n">
        <v>1133068.477954851</v>
      </c>
      <c r="G221" s="5">
        <f>F221/$D221</f>
        <v/>
      </c>
      <c r="H221" s="4">
        <f>H220+F221</f>
        <v/>
      </c>
      <c r="I221" s="4">
        <f>G221*$E220-H220</f>
        <v/>
      </c>
      <c r="J221" s="4">
        <f>MAX(0,Resumo!$D$3*$D221-F221)</f>
        <v/>
      </c>
      <c r="K221" s="4" t="n">
        <v>2416772.62909235</v>
      </c>
      <c r="L221" s="5">
        <f>K221/$D221</f>
        <v/>
      </c>
      <c r="M221" s="4">
        <f>M220+K221</f>
        <v/>
      </c>
      <c r="N221" s="4">
        <f>L221*$E220-M220</f>
        <v/>
      </c>
      <c r="O221" s="4">
        <f>MAX(0,Resumo!$D$4*$D221-K221)</f>
        <v/>
      </c>
      <c r="P221" s="4" t="n">
        <v>3828780.012988899</v>
      </c>
      <c r="Q221" s="5">
        <f>P221/$D221</f>
        <v/>
      </c>
      <c r="R221" s="4">
        <f>R220+P221</f>
        <v/>
      </c>
      <c r="S221" s="4">
        <f>Q221*$E220-R220</f>
        <v/>
      </c>
      <c r="T221" s="4">
        <f>MAX(0,Resumo!$D$5*$D221-P221)</f>
        <v/>
      </c>
      <c r="U221" s="4" t="n">
        <v>5383068.627310687</v>
      </c>
      <c r="V221" s="5">
        <f>U221/$D221</f>
        <v/>
      </c>
      <c r="W221" s="4">
        <f>W220+U221</f>
        <v/>
      </c>
      <c r="X221" s="4">
        <f>V221*$E220-W220</f>
        <v/>
      </c>
      <c r="Y221" s="4">
        <f>MAX(0,Resumo!$D$6*$D221-U221)</f>
        <v/>
      </c>
      <c r="Z221" s="4" t="n">
        <v>7083176.276530862</v>
      </c>
      <c r="AA221" s="5">
        <f>Z221/$D221</f>
        <v/>
      </c>
      <c r="AB221" s="4">
        <f>AB220+Z221</f>
        <v/>
      </c>
      <c r="AC221" s="4">
        <f>AA221*$E220-AB220</f>
        <v/>
      </c>
      <c r="AD221" s="4">
        <f>MAX(0,Resumo!$D$7*$D221-Z221)</f>
        <v/>
      </c>
    </row>
    <row r="222">
      <c r="A222" t="inlineStr">
        <is>
          <t>Santo Expedito</t>
        </is>
      </c>
      <c r="B222" t="inlineStr">
        <is>
          <t>Município</t>
        </is>
      </c>
      <c r="C222" t="inlineStr">
        <is>
          <t>SP</t>
        </is>
      </c>
      <c r="D222" s="4" t="n">
        <v>3928382.350289953</v>
      </c>
      <c r="E222" s="4">
        <f>E221+D222</f>
        <v/>
      </c>
      <c r="F222" s="4" t="n">
        <v>73014.02967382417</v>
      </c>
      <c r="G222" s="5">
        <f>F222/$D222</f>
        <v/>
      </c>
      <c r="H222" s="4">
        <f>H221+F222</f>
        <v/>
      </c>
      <c r="I222" s="4">
        <f>G222*$E221-H221</f>
        <v/>
      </c>
      <c r="J222" s="4">
        <f>MAX(0,Resumo!$D$3*$D222-F222)</f>
        <v/>
      </c>
      <c r="K222" s="4" t="n">
        <v>155734.9020722348</v>
      </c>
      <c r="L222" s="5">
        <f>K222/$D222</f>
        <v/>
      </c>
      <c r="M222" s="4">
        <f>M221+K222</f>
        <v/>
      </c>
      <c r="N222" s="4">
        <f>L222*$E221-M221</f>
        <v/>
      </c>
      <c r="O222" s="4">
        <f>MAX(0,Resumo!$D$4*$D222-K222)</f>
        <v/>
      </c>
      <c r="P222" s="4" t="n">
        <v>246723.5325330934</v>
      </c>
      <c r="Q222" s="5">
        <f>P222/$D222</f>
        <v/>
      </c>
      <c r="R222" s="4">
        <f>R221+P222</f>
        <v/>
      </c>
      <c r="S222" s="4">
        <f>Q222*$E221-R221</f>
        <v/>
      </c>
      <c r="T222" s="4">
        <f>MAX(0,Resumo!$D$5*$D222-P222)</f>
        <v/>
      </c>
      <c r="U222" s="4" t="n">
        <v>346880.6520856682</v>
      </c>
      <c r="V222" s="5">
        <f>U222/$D222</f>
        <v/>
      </c>
      <c r="W222" s="4">
        <f>W221+U222</f>
        <v/>
      </c>
      <c r="X222" s="4">
        <f>V222*$E221-W221</f>
        <v/>
      </c>
      <c r="Y222" s="4">
        <f>MAX(0,Resumo!$D$6*$D222-U222)</f>
        <v/>
      </c>
      <c r="Z222" s="4" t="n">
        <v>456434.2340306101</v>
      </c>
      <c r="AA222" s="5">
        <f>Z222/$D222</f>
        <v/>
      </c>
      <c r="AB222" s="4">
        <f>AB221+Z222</f>
        <v/>
      </c>
      <c r="AC222" s="4">
        <f>AA222*$E221-AB221</f>
        <v/>
      </c>
      <c r="AD222" s="4">
        <f>MAX(0,Resumo!$D$7*$D222-Z222)</f>
        <v/>
      </c>
    </row>
    <row r="223">
      <c r="A223" t="inlineStr">
        <is>
          <t>Barão de Antonina</t>
        </is>
      </c>
      <c r="B223" t="inlineStr">
        <is>
          <t>Município</t>
        </is>
      </c>
      <c r="C223" t="inlineStr">
        <is>
          <t>SP</t>
        </is>
      </c>
      <c r="D223" s="4" t="n">
        <v>8164538.280634908</v>
      </c>
      <c r="E223" s="4">
        <f>E222+D223</f>
        <v/>
      </c>
      <c r="F223" s="4" t="n">
        <v>151748.4264868848</v>
      </c>
      <c r="G223" s="5">
        <f>F223/$D223</f>
        <v/>
      </c>
      <c r="H223" s="4">
        <f>H222+F223</f>
        <v/>
      </c>
      <c r="I223" s="4">
        <f>G223*$E222-H222</f>
        <v/>
      </c>
      <c r="J223" s="4">
        <f>MAX(0,Resumo!$D$3*$D223-F223)</f>
        <v/>
      </c>
      <c r="K223" s="4" t="n">
        <v>323671.0320485582</v>
      </c>
      <c r="L223" s="5">
        <f>K223/$D223</f>
        <v/>
      </c>
      <c r="M223" s="4">
        <f>M222+K223</f>
        <v/>
      </c>
      <c r="N223" s="4">
        <f>L223*$E222-M222</f>
        <v/>
      </c>
      <c r="O223" s="4">
        <f>MAX(0,Resumo!$D$4*$D223-K223)</f>
        <v/>
      </c>
      <c r="P223" s="4" t="n">
        <v>512776.9006372896</v>
      </c>
      <c r="Q223" s="5">
        <f>P223/$D223</f>
        <v/>
      </c>
      <c r="R223" s="4">
        <f>R222+P223</f>
        <v/>
      </c>
      <c r="S223" s="4">
        <f>Q223*$E222-R222</f>
        <v/>
      </c>
      <c r="T223" s="4">
        <f>MAX(0,Resumo!$D$5*$D223-P223)</f>
        <v/>
      </c>
      <c r="U223" s="4" t="n">
        <v>720938.0631078335</v>
      </c>
      <c r="V223" s="5">
        <f>U223/$D223</f>
        <v/>
      </c>
      <c r="W223" s="4">
        <f>W222+U223</f>
        <v/>
      </c>
      <c r="X223" s="4">
        <f>V223*$E222-W222</f>
        <v/>
      </c>
      <c r="Y223" s="4">
        <f>MAX(0,Resumo!$D$6*$D223-U223)</f>
        <v/>
      </c>
      <c r="Z223" s="4" t="n">
        <v>948628.3268888353</v>
      </c>
      <c r="AA223" s="5">
        <f>Z223/$D223</f>
        <v/>
      </c>
      <c r="AB223" s="4">
        <f>AB222+Z223</f>
        <v/>
      </c>
      <c r="AC223" s="4">
        <f>AA223*$E222-AB222</f>
        <v/>
      </c>
      <c r="AD223" s="4">
        <f>MAX(0,Resumo!$D$7*$D223-Z223)</f>
        <v/>
      </c>
    </row>
    <row r="224">
      <c r="A224" t="inlineStr">
        <is>
          <t>Nazaré Paulista</t>
        </is>
      </c>
      <c r="B224" t="inlineStr">
        <is>
          <t>Município</t>
        </is>
      </c>
      <c r="C224" t="inlineStr">
        <is>
          <t>SP</t>
        </is>
      </c>
      <c r="D224" s="4" t="n">
        <v>32802750.74918116</v>
      </c>
      <c r="E224" s="4">
        <f>E223+D224</f>
        <v/>
      </c>
      <c r="F224" s="4" t="n">
        <v>609681.2384891692</v>
      </c>
      <c r="G224" s="5">
        <f>F224/$D224</f>
        <v/>
      </c>
      <c r="H224" s="4">
        <f>H223+F224</f>
        <v/>
      </c>
      <c r="I224" s="4">
        <f>G224*$E223-H223</f>
        <v/>
      </c>
      <c r="J224" s="4">
        <f>MAX(0,Resumo!$D$3*$D224-F224)</f>
        <v/>
      </c>
      <c r="K224" s="4" t="n">
        <v>1300416.487017002</v>
      </c>
      <c r="L224" s="5">
        <f>K224/$D224</f>
        <v/>
      </c>
      <c r="M224" s="4">
        <f>M223+K224</f>
        <v/>
      </c>
      <c r="N224" s="4">
        <f>L224*$E223-M223</f>
        <v/>
      </c>
      <c r="O224" s="4">
        <f>MAX(0,Resumo!$D$4*$D224-K224)</f>
        <v/>
      </c>
      <c r="P224" s="4" t="n">
        <v>2060189.110930914</v>
      </c>
      <c r="Q224" s="5">
        <f>P224/$D224</f>
        <v/>
      </c>
      <c r="R224" s="4">
        <f>R223+P224</f>
        <v/>
      </c>
      <c r="S224" s="4">
        <f>Q224*$E223-R223</f>
        <v/>
      </c>
      <c r="T224" s="4">
        <f>MAX(0,Resumo!$D$5*$D224-P224)</f>
        <v/>
      </c>
      <c r="U224" s="4" t="n">
        <v>2896520.388154109</v>
      </c>
      <c r="V224" s="5">
        <f>U224/$D224</f>
        <v/>
      </c>
      <c r="W224" s="4">
        <f>W223+U224</f>
        <v/>
      </c>
      <c r="X224" s="4">
        <f>V224*$E223-W223</f>
        <v/>
      </c>
      <c r="Y224" s="4">
        <f>MAX(0,Resumo!$D$6*$D224-U224)</f>
        <v/>
      </c>
      <c r="Z224" s="4" t="n">
        <v>3811313.93974276</v>
      </c>
      <c r="AA224" s="5">
        <f>Z224/$D224</f>
        <v/>
      </c>
      <c r="AB224" s="4">
        <f>AB223+Z224</f>
        <v/>
      </c>
      <c r="AC224" s="4">
        <f>AA224*$E223-AB223</f>
        <v/>
      </c>
      <c r="AD224" s="4">
        <f>MAX(0,Resumo!$D$7*$D224-Z224)</f>
        <v/>
      </c>
    </row>
    <row r="225">
      <c r="A225" t="inlineStr">
        <is>
          <t>Riversul</t>
        </is>
      </c>
      <c r="B225" t="inlineStr">
        <is>
          <t>Município</t>
        </is>
      </c>
      <c r="C225" t="inlineStr">
        <is>
          <t>SP</t>
        </is>
      </c>
      <c r="D225" s="4" t="n">
        <v>11883692.7499426</v>
      </c>
      <c r="E225" s="4">
        <f>E224+D225</f>
        <v/>
      </c>
      <c r="F225" s="4" t="n">
        <v>220873.6873626559</v>
      </c>
      <c r="G225" s="5">
        <f>F225/$D225</f>
        <v/>
      </c>
      <c r="H225" s="4">
        <f>H224+F225</f>
        <v/>
      </c>
      <c r="I225" s="4">
        <f>G225*$E224-H224</f>
        <v/>
      </c>
      <c r="J225" s="4">
        <f>MAX(0,Resumo!$D$3*$D225-F225)</f>
        <v/>
      </c>
      <c r="K225" s="4" t="n">
        <v>471111.4045536423</v>
      </c>
      <c r="L225" s="5">
        <f>K225/$D225</f>
        <v/>
      </c>
      <c r="M225" s="4">
        <f>M224+K225</f>
        <v/>
      </c>
      <c r="N225" s="4">
        <f>L225*$E224-M224</f>
        <v/>
      </c>
      <c r="O225" s="4">
        <f>MAX(0,Resumo!$D$4*$D225-K225)</f>
        <v/>
      </c>
      <c r="P225" s="4" t="n">
        <v>746359.797331678</v>
      </c>
      <c r="Q225" s="5">
        <f>P225/$D225</f>
        <v/>
      </c>
      <c r="R225" s="4">
        <f>R224+P225</f>
        <v/>
      </c>
      <c r="S225" s="4">
        <f>Q225*$E224-R224</f>
        <v/>
      </c>
      <c r="T225" s="4">
        <f>MAX(0,Resumo!$D$5*$D225-P225)</f>
        <v/>
      </c>
      <c r="U225" s="4" t="n">
        <v>1049343.654133249</v>
      </c>
      <c r="V225" s="5">
        <f>U225/$D225</f>
        <v/>
      </c>
      <c r="W225" s="4">
        <f>W224+U225</f>
        <v/>
      </c>
      <c r="X225" s="4">
        <f>V225*$E224-W224</f>
        <v/>
      </c>
      <c r="Y225" s="4">
        <f>MAX(0,Resumo!$D$6*$D225-U225)</f>
        <v/>
      </c>
      <c r="Z225" s="4" t="n">
        <v>1380752.613699839</v>
      </c>
      <c r="AA225" s="5">
        <f>Z225/$D225</f>
        <v/>
      </c>
      <c r="AB225" s="4">
        <f>AB224+Z225</f>
        <v/>
      </c>
      <c r="AC225" s="4">
        <f>AA225*$E224-AB224</f>
        <v/>
      </c>
      <c r="AD225" s="4">
        <f>MAX(0,Resumo!$D$7*$D225-Z225)</f>
        <v/>
      </c>
    </row>
    <row r="226">
      <c r="A226" t="inlineStr">
        <is>
          <t>Florínia</t>
        </is>
      </c>
      <c r="B226" t="inlineStr">
        <is>
          <t>Município</t>
        </is>
      </c>
      <c r="C226" t="inlineStr">
        <is>
          <t>SP</t>
        </is>
      </c>
      <c r="D226" s="4" t="n">
        <v>15825356.82261485</v>
      </c>
      <c r="E226" s="4">
        <f>E225+D226</f>
        <v/>
      </c>
      <c r="F226" s="4" t="n">
        <v>294134.5748995057</v>
      </c>
      <c r="G226" s="5">
        <f>F226/$D226</f>
        <v/>
      </c>
      <c r="H226" s="4">
        <f>H225+F226</f>
        <v/>
      </c>
      <c r="I226" s="4">
        <f>G226*$E225-H225</f>
        <v/>
      </c>
      <c r="J226" s="4">
        <f>MAX(0,Resumo!$D$3*$D226-F226)</f>
        <v/>
      </c>
      <c r="K226" s="4" t="n">
        <v>627372.8408453387</v>
      </c>
      <c r="L226" s="5">
        <f>K226/$D226</f>
        <v/>
      </c>
      <c r="M226" s="4">
        <f>M225+K226</f>
        <v/>
      </c>
      <c r="N226" s="4">
        <f>L226*$E225-M225</f>
        <v/>
      </c>
      <c r="O226" s="4">
        <f>MAX(0,Resumo!$D$4*$D226-K226)</f>
        <v/>
      </c>
      <c r="P226" s="4" t="n">
        <v>993917.4934395163</v>
      </c>
      <c r="Q226" s="5">
        <f>P226/$D226</f>
        <v/>
      </c>
      <c r="R226" s="4">
        <f>R225+P226</f>
        <v/>
      </c>
      <c r="S226" s="4">
        <f>Q226*$E225-R225</f>
        <v/>
      </c>
      <c r="T226" s="4">
        <f>MAX(0,Resumo!$D$5*$D226-P226)</f>
        <v/>
      </c>
      <c r="U226" s="4" t="n">
        <v>1397397.097487682</v>
      </c>
      <c r="V226" s="5">
        <f>U226/$D226</f>
        <v/>
      </c>
      <c r="W226" s="4">
        <f>W225+U226</f>
        <v/>
      </c>
      <c r="X226" s="4">
        <f>V226*$E225-W225</f>
        <v/>
      </c>
      <c r="Y226" s="4">
        <f>MAX(0,Resumo!$D$6*$D226-U226)</f>
        <v/>
      </c>
      <c r="Z226" s="4" t="n">
        <v>1838730.035801671</v>
      </c>
      <c r="AA226" s="5">
        <f>Z226/$D226</f>
        <v/>
      </c>
      <c r="AB226" s="4">
        <f>AB225+Z226</f>
        <v/>
      </c>
      <c r="AC226" s="4">
        <f>AA226*$E225-AB225</f>
        <v/>
      </c>
      <c r="AD226" s="4">
        <f>MAX(0,Resumo!$D$7*$D226-Z226)</f>
        <v/>
      </c>
    </row>
    <row r="227">
      <c r="A227" t="inlineStr">
        <is>
          <t>Iacanga</t>
        </is>
      </c>
      <c r="B227" t="inlineStr">
        <is>
          <t>Município</t>
        </is>
      </c>
      <c r="C227" t="inlineStr">
        <is>
          <t>SP</t>
        </is>
      </c>
      <c r="D227" s="4" t="n">
        <v>32685455.61912841</v>
      </c>
      <c r="E227" s="4">
        <f>E226+D227</f>
        <v/>
      </c>
      <c r="F227" s="4" t="n">
        <v>607501.1579006199</v>
      </c>
      <c r="G227" s="5">
        <f>F227/$D227</f>
        <v/>
      </c>
      <c r="H227" s="4">
        <f>H226+F227</f>
        <v/>
      </c>
      <c r="I227" s="4">
        <f>G227*$E226-H226</f>
        <v/>
      </c>
      <c r="J227" s="4">
        <f>MAX(0,Resumo!$D$3*$D227-F227)</f>
        <v/>
      </c>
      <c r="K227" s="4" t="n">
        <v>1295766.495248516</v>
      </c>
      <c r="L227" s="5">
        <f>K227/$D227</f>
        <v/>
      </c>
      <c r="M227" s="4">
        <f>M226+K227</f>
        <v/>
      </c>
      <c r="N227" s="4">
        <f>L227*$E226-M226</f>
        <v/>
      </c>
      <c r="O227" s="4">
        <f>MAX(0,Resumo!$D$4*$D227-K227)</f>
        <v/>
      </c>
      <c r="P227" s="4" t="n">
        <v>2052822.346126718</v>
      </c>
      <c r="Q227" s="5">
        <f>P227/$D227</f>
        <v/>
      </c>
      <c r="R227" s="4">
        <f>R226+P227</f>
        <v/>
      </c>
      <c r="S227" s="4">
        <f>Q227*$E226-R226</f>
        <v/>
      </c>
      <c r="T227" s="4">
        <f>MAX(0,Resumo!$D$5*$D227-P227)</f>
        <v/>
      </c>
      <c r="U227" s="4" t="n">
        <v>2886163.094089755</v>
      </c>
      <c r="V227" s="5">
        <f>U227/$D227</f>
        <v/>
      </c>
      <c r="W227" s="4">
        <f>W226+U227</f>
        <v/>
      </c>
      <c r="X227" s="4">
        <f>V227*$E226-W226</f>
        <v/>
      </c>
      <c r="Y227" s="4">
        <f>MAX(0,Resumo!$D$6*$D227-U227)</f>
        <v/>
      </c>
      <c r="Z227" s="4" t="n">
        <v>3797685.553280532</v>
      </c>
      <c r="AA227" s="5">
        <f>Z227/$D227</f>
        <v/>
      </c>
      <c r="AB227" s="4">
        <f>AB226+Z227</f>
        <v/>
      </c>
      <c r="AC227" s="4">
        <f>AA227*$E226-AB226</f>
        <v/>
      </c>
      <c r="AD227" s="4">
        <f>MAX(0,Resumo!$D$7*$D227-Z227)</f>
        <v/>
      </c>
    </row>
    <row r="228">
      <c r="A228" t="inlineStr">
        <is>
          <t>Bofete</t>
        </is>
      </c>
      <c r="B228" t="inlineStr">
        <is>
          <t>Município</t>
        </is>
      </c>
      <c r="C228" t="inlineStr">
        <is>
          <t>SP</t>
        </is>
      </c>
      <c r="D228" s="4" t="n">
        <v>26065559.9530255</v>
      </c>
      <c r="E228" s="4">
        <f>E227+D228</f>
        <v/>
      </c>
      <c r="F228" s="4" t="n">
        <v>484461.8975886031</v>
      </c>
      <c r="G228" s="5">
        <f>F228/$D228</f>
        <v/>
      </c>
      <c r="H228" s="4">
        <f>H227+F228</f>
        <v/>
      </c>
      <c r="I228" s="4">
        <f>G228*$E227-H227</f>
        <v/>
      </c>
      <c r="J228" s="4">
        <f>MAX(0,Resumo!$D$3*$D228-F228)</f>
        <v/>
      </c>
      <c r="K228" s="4" t="n">
        <v>1033330.532717309</v>
      </c>
      <c r="L228" s="5">
        <f>K228/$D228</f>
        <v/>
      </c>
      <c r="M228" s="4">
        <f>M227+K228</f>
        <v/>
      </c>
      <c r="N228" s="4">
        <f>L228*$E227-M227</f>
        <v/>
      </c>
      <c r="O228" s="4">
        <f>MAX(0,Resumo!$D$4*$D228-K228)</f>
        <v/>
      </c>
      <c r="P228" s="4" t="n">
        <v>1637057.306448013</v>
      </c>
      <c r="Q228" s="5">
        <f>P228/$D228</f>
        <v/>
      </c>
      <c r="R228" s="4">
        <f>R227+P228</f>
        <v/>
      </c>
      <c r="S228" s="4">
        <f>Q228*$E227-R227</f>
        <v/>
      </c>
      <c r="T228" s="4">
        <f>MAX(0,Resumo!$D$5*$D228-P228)</f>
        <v/>
      </c>
      <c r="U228" s="4" t="n">
        <v>2301618.739534406</v>
      </c>
      <c r="V228" s="5">
        <f>U228/$D228</f>
        <v/>
      </c>
      <c r="W228" s="4">
        <f>W227+U228</f>
        <v/>
      </c>
      <c r="X228" s="4">
        <f>V228*$E227-W227</f>
        <v/>
      </c>
      <c r="Y228" s="4">
        <f>MAX(0,Resumo!$D$6*$D228-U228)</f>
        <v/>
      </c>
      <c r="Z228" s="4" t="n">
        <v>3028527.477947764</v>
      </c>
      <c r="AA228" s="5">
        <f>Z228/$D228</f>
        <v/>
      </c>
      <c r="AB228" s="4">
        <f>AB227+Z228</f>
        <v/>
      </c>
      <c r="AC228" s="4">
        <f>AA228*$E227-AB227</f>
        <v/>
      </c>
      <c r="AD228" s="4">
        <f>MAX(0,Resumo!$D$7*$D228-Z228)</f>
        <v/>
      </c>
    </row>
    <row r="229">
      <c r="A229" t="inlineStr">
        <is>
          <t>Miracatu</t>
        </is>
      </c>
      <c r="B229" t="inlineStr">
        <is>
          <t>Município</t>
        </is>
      </c>
      <c r="C229" t="inlineStr">
        <is>
          <t>SP</t>
        </is>
      </c>
      <c r="D229" s="4" t="n">
        <v>33866883.51987366</v>
      </c>
      <c r="E229" s="4">
        <f>E228+D229</f>
        <v/>
      </c>
      <c r="F229" s="4" t="n">
        <v>629459.5122843602</v>
      </c>
      <c r="G229" s="5">
        <f>F229/$D229</f>
        <v/>
      </c>
      <c r="H229" s="4">
        <f>H228+F229</f>
        <v/>
      </c>
      <c r="I229" s="4">
        <f>G229*$E228-H228</f>
        <v/>
      </c>
      <c r="J229" s="4">
        <f>MAX(0,Resumo!$D$3*$D229-F229)</f>
        <v/>
      </c>
      <c r="K229" s="4" t="n">
        <v>1342602.455198898</v>
      </c>
      <c r="L229" s="5">
        <f>K229/$D229</f>
        <v/>
      </c>
      <c r="M229" s="4">
        <f>M228+K229</f>
        <v/>
      </c>
      <c r="N229" s="4">
        <f>L229*$E228-M228</f>
        <v/>
      </c>
      <c r="O229" s="4">
        <f>MAX(0,Resumo!$D$4*$D229-K229)</f>
        <v/>
      </c>
      <c r="P229" s="4" t="n">
        <v>2127022.370236771</v>
      </c>
      <c r="Q229" s="5">
        <f>P229/$D229</f>
        <v/>
      </c>
      <c r="R229" s="4">
        <f>R228+P229</f>
        <v/>
      </c>
      <c r="S229" s="4">
        <f>Q229*$E228-R228</f>
        <v/>
      </c>
      <c r="T229" s="4">
        <f>MAX(0,Resumo!$D$5*$D229-P229)</f>
        <v/>
      </c>
      <c r="U229" s="4" t="n">
        <v>2990484.528222169</v>
      </c>
      <c r="V229" s="5">
        <f>U229/$D229</f>
        <v/>
      </c>
      <c r="W229" s="4">
        <f>W228+U229</f>
        <v/>
      </c>
      <c r="X229" s="4">
        <f>V229*$E228-W228</f>
        <v/>
      </c>
      <c r="Y229" s="4">
        <f>MAX(0,Resumo!$D$6*$D229-U229)</f>
        <v/>
      </c>
      <c r="Z229" s="4" t="n">
        <v>3934954.304347813</v>
      </c>
      <c r="AA229" s="5">
        <f>Z229/$D229</f>
        <v/>
      </c>
      <c r="AB229" s="4">
        <f>AB228+Z229</f>
        <v/>
      </c>
      <c r="AC229" s="4">
        <f>AA229*$E228-AB228</f>
        <v/>
      </c>
      <c r="AD229" s="4">
        <f>MAX(0,Resumo!$D$7*$D229-Z229)</f>
        <v/>
      </c>
    </row>
    <row r="230">
      <c r="A230" t="inlineStr">
        <is>
          <t>Elias Fausto</t>
        </is>
      </c>
      <c r="B230" t="inlineStr">
        <is>
          <t>Município</t>
        </is>
      </c>
      <c r="C230" t="inlineStr">
        <is>
          <t>SP</t>
        </is>
      </c>
      <c r="D230" s="4" t="n">
        <v>38838408.44900522</v>
      </c>
      <c r="E230" s="4">
        <f>E229+D230</f>
        <v/>
      </c>
      <c r="F230" s="4" t="n">
        <v>721861.6860882865</v>
      </c>
      <c r="G230" s="5">
        <f>F230/$D230</f>
        <v/>
      </c>
      <c r="H230" s="4">
        <f>H229+F230</f>
        <v/>
      </c>
      <c r="I230" s="4">
        <f>G230*$E229-H229</f>
        <v/>
      </c>
      <c r="J230" s="4">
        <f>MAX(0,Resumo!$D$3*$D230-F230)</f>
        <v/>
      </c>
      <c r="K230" s="4" t="n">
        <v>1539691.200374334</v>
      </c>
      <c r="L230" s="5">
        <f>K230/$D230</f>
        <v/>
      </c>
      <c r="M230" s="4">
        <f>M229+K230</f>
        <v/>
      </c>
      <c r="N230" s="4">
        <f>L230*$E229-M229</f>
        <v/>
      </c>
      <c r="O230" s="4">
        <f>MAX(0,Resumo!$D$4*$D230-K230)</f>
        <v/>
      </c>
      <c r="P230" s="4" t="n">
        <v>2439260.865173788</v>
      </c>
      <c r="Q230" s="5">
        <f>P230/$D230</f>
        <v/>
      </c>
      <c r="R230" s="4">
        <f>R229+P230</f>
        <v/>
      </c>
      <c r="S230" s="4">
        <f>Q230*$E229-R229</f>
        <v/>
      </c>
      <c r="T230" s="4">
        <f>MAX(0,Resumo!$D$5*$D230-P230)</f>
        <v/>
      </c>
      <c r="U230" s="4" t="n">
        <v>3429475.862441463</v>
      </c>
      <c r="V230" s="5">
        <f>U230/$D230</f>
        <v/>
      </c>
      <c r="W230" s="4">
        <f>W229+U230</f>
        <v/>
      </c>
      <c r="X230" s="4">
        <f>V230*$E229-W229</f>
        <v/>
      </c>
      <c r="Y230" s="4">
        <f>MAX(0,Resumo!$D$6*$D230-U230)</f>
        <v/>
      </c>
      <c r="Z230" s="4" t="n">
        <v>4512590.076696897</v>
      </c>
      <c r="AA230" s="5">
        <f>Z230/$D230</f>
        <v/>
      </c>
      <c r="AB230" s="4">
        <f>AB229+Z230</f>
        <v/>
      </c>
      <c r="AC230" s="4">
        <f>AA230*$E229-AB229</f>
        <v/>
      </c>
      <c r="AD230" s="4">
        <f>MAX(0,Resumo!$D$7*$D230-Z230)</f>
        <v/>
      </c>
    </row>
    <row r="231">
      <c r="A231" t="inlineStr">
        <is>
          <t>Santa Albertina</t>
        </is>
      </c>
      <c r="B231" t="inlineStr">
        <is>
          <t>Município</t>
        </is>
      </c>
      <c r="C231" t="inlineStr">
        <is>
          <t>SP</t>
        </is>
      </c>
      <c r="D231" s="4" t="n">
        <v>19815383.93924817</v>
      </c>
      <c r="E231" s="4">
        <f>E230+D231</f>
        <v/>
      </c>
      <c r="F231" s="4" t="n">
        <v>368294.3517022208</v>
      </c>
      <c r="G231" s="5">
        <f>F231/$D231</f>
        <v/>
      </c>
      <c r="H231" s="4">
        <f>H230+F231</f>
        <v/>
      </c>
      <c r="I231" s="4">
        <f>G231*$E230-H230</f>
        <v/>
      </c>
      <c r="J231" s="4">
        <f>MAX(0,Resumo!$D$3*$D231-F231)</f>
        <v/>
      </c>
      <c r="K231" s="4" t="n">
        <v>785551.558410493</v>
      </c>
      <c r="L231" s="5">
        <f>K231/$D231</f>
        <v/>
      </c>
      <c r="M231" s="4">
        <f>M230+K231</f>
        <v/>
      </c>
      <c r="N231" s="4">
        <f>L231*$E230-M230</f>
        <v/>
      </c>
      <c r="O231" s="4">
        <f>MAX(0,Resumo!$D$4*$D231-K231)</f>
        <v/>
      </c>
      <c r="P231" s="4" t="n">
        <v>1244512.648731858</v>
      </c>
      <c r="Q231" s="5">
        <f>P231/$D231</f>
        <v/>
      </c>
      <c r="R231" s="4">
        <f>R230+P231</f>
        <v/>
      </c>
      <c r="S231" s="4">
        <f>Q231*$E230-R230</f>
        <v/>
      </c>
      <c r="T231" s="4">
        <f>MAX(0,Resumo!$D$5*$D231-P231)</f>
        <v/>
      </c>
      <c r="U231" s="4" t="n">
        <v>1749721.052907934</v>
      </c>
      <c r="V231" s="5">
        <f>U231/$D231</f>
        <v/>
      </c>
      <c r="W231" s="4">
        <f>W230+U231</f>
        <v/>
      </c>
      <c r="X231" s="4">
        <f>V231*$E230-W230</f>
        <v/>
      </c>
      <c r="Y231" s="4">
        <f>MAX(0,Resumo!$D$6*$D231-U231)</f>
        <v/>
      </c>
      <c r="Z231" s="4" t="n">
        <v>2302326.70444251</v>
      </c>
      <c r="AA231" s="5">
        <f>Z231/$D231</f>
        <v/>
      </c>
      <c r="AB231" s="4">
        <f>AB230+Z231</f>
        <v/>
      </c>
      <c r="AC231" s="4">
        <f>AA231*$E230-AB230</f>
        <v/>
      </c>
      <c r="AD231" s="4">
        <f>MAX(0,Resumo!$D$7*$D231-Z231)</f>
        <v/>
      </c>
    </row>
    <row r="232">
      <c r="A232" t="inlineStr">
        <is>
          <t>Buri</t>
        </is>
      </c>
      <c r="B232" t="inlineStr">
        <is>
          <t>Município</t>
        </is>
      </c>
      <c r="C232" t="inlineStr">
        <is>
          <t>SP</t>
        </is>
      </c>
      <c r="D232" s="4" t="n">
        <v>43436430.57152944</v>
      </c>
      <c r="E232" s="4">
        <f>E231+D232</f>
        <v/>
      </c>
      <c r="F232" s="4" t="n">
        <v>807321.8306870178</v>
      </c>
      <c r="G232" s="5">
        <f>F232/$D232</f>
        <v/>
      </c>
      <c r="H232" s="4">
        <f>H231+F232</f>
        <v/>
      </c>
      <c r="I232" s="4">
        <f>G232*$E231-H231</f>
        <v/>
      </c>
      <c r="J232" s="4">
        <f>MAX(0,Resumo!$D$3*$D232-F232)</f>
        <v/>
      </c>
      <c r="K232" s="4" t="n">
        <v>1721972.979775065</v>
      </c>
      <c r="L232" s="5">
        <f>K232/$D232</f>
        <v/>
      </c>
      <c r="M232" s="4">
        <f>M231+K232</f>
        <v/>
      </c>
      <c r="N232" s="4">
        <f>L232*$E231-M231</f>
        <v/>
      </c>
      <c r="O232" s="4">
        <f>MAX(0,Resumo!$D$4*$D232-K232)</f>
        <v/>
      </c>
      <c r="P232" s="4" t="n">
        <v>2728041.375719243</v>
      </c>
      <c r="Q232" s="5">
        <f>P232/$D232</f>
        <v/>
      </c>
      <c r="R232" s="4">
        <f>R231+P232</f>
        <v/>
      </c>
      <c r="S232" s="4">
        <f>Q232*$E231-R231</f>
        <v/>
      </c>
      <c r="T232" s="4">
        <f>MAX(0,Resumo!$D$5*$D232-P232)</f>
        <v/>
      </c>
      <c r="U232" s="4" t="n">
        <v>3835486.471884255</v>
      </c>
      <c r="V232" s="5">
        <f>U232/$D232</f>
        <v/>
      </c>
      <c r="W232" s="4">
        <f>W231+U232</f>
        <v/>
      </c>
      <c r="X232" s="4">
        <f>V232*$E231-W231</f>
        <v/>
      </c>
      <c r="Y232" s="4">
        <f>MAX(0,Resumo!$D$6*$D232-U232)</f>
        <v/>
      </c>
      <c r="Z232" s="4" t="n">
        <v>5046828.986866941</v>
      </c>
      <c r="AA232" s="5">
        <f>Z232/$D232</f>
        <v/>
      </c>
      <c r="AB232" s="4">
        <f>AB231+Z232</f>
        <v/>
      </c>
      <c r="AC232" s="4">
        <f>AA232*$E231-AB231</f>
        <v/>
      </c>
      <c r="AD232" s="4">
        <f>MAX(0,Resumo!$D$7*$D232-Z232)</f>
        <v/>
      </c>
    </row>
    <row r="233">
      <c r="A233" t="inlineStr">
        <is>
          <t>Mococa</t>
        </is>
      </c>
      <c r="B233" t="inlineStr">
        <is>
          <t>Município</t>
        </is>
      </c>
      <c r="C233" t="inlineStr">
        <is>
          <t>SP</t>
        </is>
      </c>
      <c r="D233" s="4" t="n">
        <v>110997877.0061188</v>
      </c>
      <c r="E233" s="4">
        <f>E232+D233</f>
        <v/>
      </c>
      <c r="F233" s="4" t="n">
        <v>2063038.055564541</v>
      </c>
      <c r="G233" s="5">
        <f>F233/$D233</f>
        <v/>
      </c>
      <c r="H233" s="4">
        <f>H232+F233</f>
        <v/>
      </c>
      <c r="I233" s="4">
        <f>G233*$E232-H232</f>
        <v/>
      </c>
      <c r="J233" s="4">
        <f>MAX(0,Resumo!$D$3*$D233-F233)</f>
        <v/>
      </c>
      <c r="K233" s="4" t="n">
        <v>4400346.494912336</v>
      </c>
      <c r="L233" s="5">
        <f>K233/$D233</f>
        <v/>
      </c>
      <c r="M233" s="4">
        <f>M232+K233</f>
        <v/>
      </c>
      <c r="N233" s="4">
        <f>L233*$E232-M232</f>
        <v/>
      </c>
      <c r="O233" s="4">
        <f>MAX(0,Resumo!$D$4*$D233-K233)</f>
        <v/>
      </c>
      <c r="P233" s="4" t="n">
        <v>6971263.455707696</v>
      </c>
      <c r="Q233" s="5">
        <f>P233/$D233</f>
        <v/>
      </c>
      <c r="R233" s="4">
        <f>R232+P233</f>
        <v/>
      </c>
      <c r="S233" s="4">
        <f>Q233*$E232-R232</f>
        <v/>
      </c>
      <c r="T233" s="4">
        <f>MAX(0,Resumo!$D$5*$D233-P233)</f>
        <v/>
      </c>
      <c r="U233" s="4" t="n">
        <v>9801239.421912534</v>
      </c>
      <c r="V233" s="5">
        <f>U233/$D233</f>
        <v/>
      </c>
      <c r="W233" s="4">
        <f>W232+U233</f>
        <v/>
      </c>
      <c r="X233" s="4">
        <f>V233*$E232-W232</f>
        <v/>
      </c>
      <c r="Y233" s="4">
        <f>MAX(0,Resumo!$D$6*$D233-U233)</f>
        <v/>
      </c>
      <c r="Z233" s="4" t="n">
        <v>12896715.86233765</v>
      </c>
      <c r="AA233" s="5">
        <f>Z233/$D233</f>
        <v/>
      </c>
      <c r="AB233" s="4">
        <f>AB232+Z233</f>
        <v/>
      </c>
      <c r="AC233" s="4">
        <f>AA233*$E232-AB232</f>
        <v/>
      </c>
      <c r="AD233" s="4">
        <f>MAX(0,Resumo!$D$7*$D233-Z233)</f>
        <v/>
      </c>
    </row>
    <row r="234">
      <c r="A234" t="inlineStr">
        <is>
          <t>Apiaí</t>
        </is>
      </c>
      <c r="B234" t="inlineStr">
        <is>
          <t>Município</t>
        </is>
      </c>
      <c r="C234" t="inlineStr">
        <is>
          <t>SP</t>
        </is>
      </c>
      <c r="D234" s="4" t="n">
        <v>34422111.20390849</v>
      </c>
      <c r="E234" s="4">
        <f>E233+D234</f>
        <v/>
      </c>
      <c r="F234" s="4" t="n">
        <v>639779.1316551314</v>
      </c>
      <c r="G234" s="5">
        <f>F234/$D234</f>
        <v/>
      </c>
      <c r="H234" s="4">
        <f>H233+F234</f>
        <v/>
      </c>
      <c r="I234" s="4">
        <f>G234*$E233-H233</f>
        <v/>
      </c>
      <c r="J234" s="4">
        <f>MAX(0,Resumo!$D$3*$D234-F234)</f>
        <v/>
      </c>
      <c r="K234" s="4" t="n">
        <v>1364613.634684666</v>
      </c>
      <c r="L234" s="5">
        <f>K234/$D234</f>
        <v/>
      </c>
      <c r="M234" s="4">
        <f>M233+K234</f>
        <v/>
      </c>
      <c r="N234" s="4">
        <f>L234*$E233-M233</f>
        <v/>
      </c>
      <c r="O234" s="4">
        <f>MAX(0,Resumo!$D$4*$D234-K234)</f>
        <v/>
      </c>
      <c r="P234" s="4" t="n">
        <v>2161893.65397399</v>
      </c>
      <c r="Q234" s="5">
        <f>P234/$D234</f>
        <v/>
      </c>
      <c r="R234" s="4">
        <f>R233+P234</f>
        <v/>
      </c>
      <c r="S234" s="4">
        <f>Q234*$E233-R233</f>
        <v/>
      </c>
      <c r="T234" s="4">
        <f>MAX(0,Resumo!$D$5*$D234-P234)</f>
        <v/>
      </c>
      <c r="U234" s="4" t="n">
        <v>3039511.767406207</v>
      </c>
      <c r="V234" s="5">
        <f>U234/$D234</f>
        <v/>
      </c>
      <c r="W234" s="4">
        <f>W233+U234</f>
        <v/>
      </c>
      <c r="X234" s="4">
        <f>V234*$E233-W233</f>
        <v/>
      </c>
      <c r="Y234" s="4">
        <f>MAX(0,Resumo!$D$6*$D234-U234)</f>
        <v/>
      </c>
      <c r="Z234" s="4" t="n">
        <v>3999465.571347146</v>
      </c>
      <c r="AA234" s="5">
        <f>Z234/$D234</f>
        <v/>
      </c>
      <c r="AB234" s="4">
        <f>AB233+Z234</f>
        <v/>
      </c>
      <c r="AC234" s="4">
        <f>AA234*$E233-AB233</f>
        <v/>
      </c>
      <c r="AD234" s="4">
        <f>MAX(0,Resumo!$D$7*$D234-Z234)</f>
        <v/>
      </c>
    </row>
    <row r="235">
      <c r="A235" t="inlineStr">
        <is>
          <t>Itupeva</t>
        </is>
      </c>
      <c r="B235" t="inlineStr">
        <is>
          <t>Município</t>
        </is>
      </c>
      <c r="C235" t="inlineStr">
        <is>
          <t>SP</t>
        </is>
      </c>
      <c r="D235" s="4" t="n">
        <v>265995028.4439602</v>
      </c>
      <c r="E235" s="4">
        <f>E234+D235</f>
        <v/>
      </c>
      <c r="F235" s="4" t="n">
        <v>4943859.117599266</v>
      </c>
      <c r="G235" s="5">
        <f>F235/$D235</f>
        <v/>
      </c>
      <c r="H235" s="4">
        <f>H234+F235</f>
        <v/>
      </c>
      <c r="I235" s="4">
        <f>G235*$E234-H234</f>
        <v/>
      </c>
      <c r="J235" s="4">
        <f>MAX(0,Resumo!$D$3*$D235-F235)</f>
        <v/>
      </c>
      <c r="K235" s="4" t="n">
        <v>10544979.08111309</v>
      </c>
      <c r="L235" s="5">
        <f>K235/$D235</f>
        <v/>
      </c>
      <c r="M235" s="4">
        <f>M234+K235</f>
        <v/>
      </c>
      <c r="N235" s="4">
        <f>L235*$E234-M234</f>
        <v/>
      </c>
      <c r="O235" s="4">
        <f>MAX(0,Resumo!$D$4*$D235-K235)</f>
        <v/>
      </c>
      <c r="P235" s="4" t="n">
        <v>16705917.90768294</v>
      </c>
      <c r="Q235" s="5">
        <f>P235/$D235</f>
        <v/>
      </c>
      <c r="R235" s="4">
        <f>R234+P235</f>
        <v/>
      </c>
      <c r="S235" s="4">
        <f>Q235*$E234-R234</f>
        <v/>
      </c>
      <c r="T235" s="4">
        <f>MAX(0,Resumo!$D$5*$D235-P235)</f>
        <v/>
      </c>
      <c r="U235" s="4" t="n">
        <v>23487665.07195423</v>
      </c>
      <c r="V235" s="5">
        <f>U235/$D235</f>
        <v/>
      </c>
      <c r="W235" s="4">
        <f>W234+U235</f>
        <v/>
      </c>
      <c r="X235" s="4">
        <f>V235*$E234-W234</f>
        <v/>
      </c>
      <c r="Y235" s="4">
        <f>MAX(0,Resumo!$D$6*$D235-U235)</f>
        <v/>
      </c>
      <c r="Z235" s="4" t="n">
        <v>30905656.8933032</v>
      </c>
      <c r="AA235" s="5">
        <f>Z235/$D235</f>
        <v/>
      </c>
      <c r="AB235" s="4">
        <f>AB234+Z235</f>
        <v/>
      </c>
      <c r="AC235" s="4">
        <f>AA235*$E234-AB234</f>
        <v/>
      </c>
      <c r="AD235" s="4">
        <f>MAX(0,Resumo!$D$7*$D235-Z235)</f>
        <v/>
      </c>
    </row>
    <row r="236">
      <c r="A236" t="inlineStr">
        <is>
          <t>Jaci</t>
        </is>
      </c>
      <c r="B236" t="inlineStr">
        <is>
          <t>Município</t>
        </is>
      </c>
      <c r="C236" t="inlineStr">
        <is>
          <t>SP</t>
        </is>
      </c>
      <c r="D236" s="4" t="n">
        <v>21090536.71010853</v>
      </c>
      <c r="E236" s="4">
        <f>E235+D236</f>
        <v/>
      </c>
      <c r="F236" s="4" t="n">
        <v>391994.7031314511</v>
      </c>
      <c r="G236" s="5">
        <f>F236/$D236</f>
        <v/>
      </c>
      <c r="H236" s="4">
        <f>H235+F236</f>
        <v/>
      </c>
      <c r="I236" s="4">
        <f>G236*$E235-H235</f>
        <v/>
      </c>
      <c r="J236" s="4">
        <f>MAX(0,Resumo!$D$3*$D236-F236)</f>
        <v/>
      </c>
      <c r="K236" s="4" t="n">
        <v>836103.1020713128</v>
      </c>
      <c r="L236" s="5">
        <f>K236/$D236</f>
        <v/>
      </c>
      <c r="M236" s="4">
        <f>M235+K236</f>
        <v/>
      </c>
      <c r="N236" s="4">
        <f>L236*$E235-M235</f>
        <v/>
      </c>
      <c r="O236" s="4">
        <f>MAX(0,Resumo!$D$4*$D236-K236)</f>
        <v/>
      </c>
      <c r="P236" s="4" t="n">
        <v>1324599.098596599</v>
      </c>
      <c r="Q236" s="5">
        <f>P236/$D236</f>
        <v/>
      </c>
      <c r="R236" s="4">
        <f>R235+P236</f>
        <v/>
      </c>
      <c r="S236" s="4">
        <f>Q236*$E235-R235</f>
        <v/>
      </c>
      <c r="T236" s="4">
        <f>MAX(0,Resumo!$D$5*$D236-P236)</f>
        <v/>
      </c>
      <c r="U236" s="4" t="n">
        <v>1862318.500208918</v>
      </c>
      <c r="V236" s="5">
        <f>U236/$D236</f>
        <v/>
      </c>
      <c r="W236" s="4">
        <f>W235+U236</f>
        <v/>
      </c>
      <c r="X236" s="4">
        <f>V236*$E235-W235</f>
        <v/>
      </c>
      <c r="Y236" s="4">
        <f>MAX(0,Resumo!$D$6*$D236-U236)</f>
        <v/>
      </c>
      <c r="Z236" s="4" t="n">
        <v>2450485.240537323</v>
      </c>
      <c r="AA236" s="5">
        <f>Z236/$D236</f>
        <v/>
      </c>
      <c r="AB236" s="4">
        <f>AB235+Z236</f>
        <v/>
      </c>
      <c r="AC236" s="4">
        <f>AA236*$E235-AB235</f>
        <v/>
      </c>
      <c r="AD236" s="4">
        <f>MAX(0,Resumo!$D$7*$D236-Z236)</f>
        <v/>
      </c>
    </row>
    <row r="237">
      <c r="A237" t="inlineStr">
        <is>
          <t>Jardinópolis</t>
        </is>
      </c>
      <c r="B237" t="inlineStr">
        <is>
          <t>Município</t>
        </is>
      </c>
      <c r="C237" t="inlineStr">
        <is>
          <t>SP</t>
        </is>
      </c>
      <c r="D237" s="4" t="n">
        <v>80864201.59335718</v>
      </c>
      <c r="E237" s="4">
        <f>E236+D237</f>
        <v/>
      </c>
      <c r="F237" s="4" t="n">
        <v>1502965.009058167</v>
      </c>
      <c r="G237" s="5">
        <f>F237/$D237</f>
        <v/>
      </c>
      <c r="H237" s="4">
        <f>H236+F237</f>
        <v/>
      </c>
      <c r="I237" s="4">
        <f>G237*$E236-H236</f>
        <v/>
      </c>
      <c r="J237" s="4">
        <f>MAX(0,Resumo!$D$3*$D237-F237)</f>
        <v/>
      </c>
      <c r="K237" s="4" t="n">
        <v>3205741.547882023</v>
      </c>
      <c r="L237" s="5">
        <f>K237/$D237</f>
        <v/>
      </c>
      <c r="M237" s="4">
        <f>M236+K237</f>
        <v/>
      </c>
      <c r="N237" s="4">
        <f>L237*$E236-M236</f>
        <v/>
      </c>
      <c r="O237" s="4">
        <f>MAX(0,Resumo!$D$4*$D237-K237)</f>
        <v/>
      </c>
      <c r="P237" s="4" t="n">
        <v>5078706.626178762</v>
      </c>
      <c r="Q237" s="5">
        <f>P237/$D237</f>
        <v/>
      </c>
      <c r="R237" s="4">
        <f>R236+P237</f>
        <v/>
      </c>
      <c r="S237" s="4">
        <f>Q237*$E236-R236</f>
        <v/>
      </c>
      <c r="T237" s="4">
        <f>MAX(0,Resumo!$D$5*$D237-P237)</f>
        <v/>
      </c>
      <c r="U237" s="4" t="n">
        <v>7140401.43699869</v>
      </c>
      <c r="V237" s="5">
        <f>U237/$D237</f>
        <v/>
      </c>
      <c r="W237" s="4">
        <f>W236+U237</f>
        <v/>
      </c>
      <c r="X237" s="4">
        <f>V237*$E236-W236</f>
        <v/>
      </c>
      <c r="Y237" s="4">
        <f>MAX(0,Resumo!$D$6*$D237-U237)</f>
        <v/>
      </c>
      <c r="Z237" s="4" t="n">
        <v>9395518.720838506</v>
      </c>
      <c r="AA237" s="5">
        <f>Z237/$D237</f>
        <v/>
      </c>
      <c r="AB237" s="4">
        <f>AB236+Z237</f>
        <v/>
      </c>
      <c r="AC237" s="4">
        <f>AA237*$E236-AB236</f>
        <v/>
      </c>
      <c r="AD237" s="4">
        <f>MAX(0,Resumo!$D$7*$D237-Z237)</f>
        <v/>
      </c>
    </row>
    <row r="238">
      <c r="A238" t="inlineStr">
        <is>
          <t>Junqueirópolis</t>
        </is>
      </c>
      <c r="B238" t="inlineStr">
        <is>
          <t>Município</t>
        </is>
      </c>
      <c r="C238" t="inlineStr">
        <is>
          <t>SP</t>
        </is>
      </c>
      <c r="D238" s="4" t="n">
        <v>40205942.12783018</v>
      </c>
      <c r="E238" s="4">
        <f>E237+D238</f>
        <v/>
      </c>
      <c r="F238" s="4" t="n">
        <v>747279.0553009115</v>
      </c>
      <c r="G238" s="5">
        <f>F238/$D238</f>
        <v/>
      </c>
      <c r="H238" s="4">
        <f>H237+F238</f>
        <v/>
      </c>
      <c r="I238" s="4">
        <f>G238*$E237-H237</f>
        <v/>
      </c>
      <c r="J238" s="4">
        <f>MAX(0,Resumo!$D$3*$D238-F238)</f>
        <v/>
      </c>
      <c r="K238" s="4" t="n">
        <v>1593905.048355951</v>
      </c>
      <c r="L238" s="5">
        <f>K238/$D238</f>
        <v/>
      </c>
      <c r="M238" s="4">
        <f>M237+K238</f>
        <v/>
      </c>
      <c r="N238" s="4">
        <f>L238*$E237-M237</f>
        <v/>
      </c>
      <c r="O238" s="4">
        <f>MAX(0,Resumo!$D$4*$D238-K238)</f>
        <v/>
      </c>
      <c r="P238" s="4" t="n">
        <v>2525149.332744356</v>
      </c>
      <c r="Q238" s="5">
        <f>P238/$D238</f>
        <v/>
      </c>
      <c r="R238" s="4">
        <f>R237+P238</f>
        <v/>
      </c>
      <c r="S238" s="4">
        <f>Q238*$E237-R237</f>
        <v/>
      </c>
      <c r="T238" s="4">
        <f>MAX(0,Resumo!$D$5*$D238-P238)</f>
        <v/>
      </c>
      <c r="U238" s="4" t="n">
        <v>3550230.649516836</v>
      </c>
      <c r="V238" s="5">
        <f>U238/$D238</f>
        <v/>
      </c>
      <c r="W238" s="4">
        <f>W237+U238</f>
        <v/>
      </c>
      <c r="X238" s="4">
        <f>V238*$E237-W237</f>
        <v/>
      </c>
      <c r="Y238" s="4">
        <f>MAX(0,Resumo!$D$6*$D238-U238)</f>
        <v/>
      </c>
      <c r="Z238" s="4" t="n">
        <v>4671482.244400344</v>
      </c>
      <c r="AA238" s="5">
        <f>Z238/$D238</f>
        <v/>
      </c>
      <c r="AB238" s="4">
        <f>AB237+Z238</f>
        <v/>
      </c>
      <c r="AC238" s="4">
        <f>AA238*$E237-AB237</f>
        <v/>
      </c>
      <c r="AD238" s="4">
        <f>MAX(0,Resumo!$D$7*$D238-Z238)</f>
        <v/>
      </c>
    </row>
    <row r="239">
      <c r="A239" t="inlineStr">
        <is>
          <t>Fartura</t>
        </is>
      </c>
      <c r="B239" t="inlineStr">
        <is>
          <t>Município</t>
        </is>
      </c>
      <c r="C239" t="inlineStr">
        <is>
          <t>SP</t>
        </is>
      </c>
      <c r="D239" s="4" t="n">
        <v>30970856.27632947</v>
      </c>
      <c r="E239" s="4">
        <f>E238+D239</f>
        <v/>
      </c>
      <c r="F239" s="4" t="n">
        <v>575633.1277215816</v>
      </c>
      <c r="G239" s="5">
        <f>F239/$D239</f>
        <v/>
      </c>
      <c r="H239" s="4">
        <f>H238+F239</f>
        <v/>
      </c>
      <c r="I239" s="4">
        <f>G239*$E238-H238</f>
        <v/>
      </c>
      <c r="J239" s="4">
        <f>MAX(0,Resumo!$D$3*$D239-F239)</f>
        <v/>
      </c>
      <c r="K239" s="4" t="n">
        <v>1227793.742870122</v>
      </c>
      <c r="L239" s="5">
        <f>K239/$D239</f>
        <v/>
      </c>
      <c r="M239" s="4">
        <f>M238+K239</f>
        <v/>
      </c>
      <c r="N239" s="4">
        <f>L239*$E238-M238</f>
        <v/>
      </c>
      <c r="O239" s="4">
        <f>MAX(0,Resumo!$D$4*$D239-K239)</f>
        <v/>
      </c>
      <c r="P239" s="4" t="n">
        <v>1945136.288861173</v>
      </c>
      <c r="Q239" s="5">
        <f>P239/$D239</f>
        <v/>
      </c>
      <c r="R239" s="4">
        <f>R238+P239</f>
        <v/>
      </c>
      <c r="S239" s="4">
        <f>Q239*$E238-R238</f>
        <v/>
      </c>
      <c r="T239" s="4">
        <f>MAX(0,Resumo!$D$5*$D239-P239)</f>
        <v/>
      </c>
      <c r="U239" s="4" t="n">
        <v>2734762.012152846</v>
      </c>
      <c r="V239" s="5">
        <f>U239/$D239</f>
        <v/>
      </c>
      <c r="W239" s="4">
        <f>W238+U239</f>
        <v/>
      </c>
      <c r="X239" s="4">
        <f>V239*$E238-W238</f>
        <v/>
      </c>
      <c r="Y239" s="4">
        <f>MAX(0,Resumo!$D$6*$D239-U239)</f>
        <v/>
      </c>
      <c r="Z239" s="4" t="n">
        <v>3598468.224640905</v>
      </c>
      <c r="AA239" s="5">
        <f>Z239/$D239</f>
        <v/>
      </c>
      <c r="AB239" s="4">
        <f>AB238+Z239</f>
        <v/>
      </c>
      <c r="AC239" s="4">
        <f>AA239*$E238-AB238</f>
        <v/>
      </c>
      <c r="AD239" s="4">
        <f>MAX(0,Resumo!$D$7*$D239-Z239)</f>
        <v/>
      </c>
    </row>
    <row r="240">
      <c r="A240" t="inlineStr">
        <is>
          <t>Getulina</t>
        </is>
      </c>
      <c r="B240" t="inlineStr">
        <is>
          <t>Município</t>
        </is>
      </c>
      <c r="C240" t="inlineStr">
        <is>
          <t>SP</t>
        </is>
      </c>
      <c r="D240" s="4" t="n">
        <v>20971117.90878507</v>
      </c>
      <c r="E240" s="4">
        <f>E239+D240</f>
        <v/>
      </c>
      <c r="F240" s="4" t="n">
        <v>389775.1513857308</v>
      </c>
      <c r="G240" s="5">
        <f>F240/$D240</f>
        <v/>
      </c>
      <c r="H240" s="4">
        <f>H239+F240</f>
        <v/>
      </c>
      <c r="I240" s="4">
        <f>G240*$E239-H239</f>
        <v/>
      </c>
      <c r="J240" s="4">
        <f>MAX(0,Resumo!$D$3*$D240-F240)</f>
        <v/>
      </c>
      <c r="K240" s="4" t="n">
        <v>831368.920499522</v>
      </c>
      <c r="L240" s="5">
        <f>K240/$D240</f>
        <v/>
      </c>
      <c r="M240" s="4">
        <f>M239+K240</f>
        <v/>
      </c>
      <c r="N240" s="4">
        <f>L240*$E239-M239</f>
        <v/>
      </c>
      <c r="O240" s="4">
        <f>MAX(0,Resumo!$D$4*$D240-K240)</f>
        <v/>
      </c>
      <c r="P240" s="4" t="n">
        <v>1317098.955818691</v>
      </c>
      <c r="Q240" s="5">
        <f>P240/$D240</f>
        <v/>
      </c>
      <c r="R240" s="4">
        <f>R239+P240</f>
        <v/>
      </c>
      <c r="S240" s="4">
        <f>Q240*$E239-R239</f>
        <v/>
      </c>
      <c r="T240" s="4">
        <f>MAX(0,Resumo!$D$5*$D240-P240)</f>
        <v/>
      </c>
      <c r="U240" s="4" t="n">
        <v>1851773.683543781</v>
      </c>
      <c r="V240" s="5">
        <f>U240/$D240</f>
        <v/>
      </c>
      <c r="W240" s="4">
        <f>W239+U240</f>
        <v/>
      </c>
      <c r="X240" s="4">
        <f>V240*$E239-W239</f>
        <v/>
      </c>
      <c r="Y240" s="4">
        <f>MAX(0,Resumo!$D$6*$D240-U240)</f>
        <v/>
      </c>
      <c r="Z240" s="4" t="n">
        <v>2436610.107148919</v>
      </c>
      <c r="AA240" s="5">
        <f>Z240/$D240</f>
        <v/>
      </c>
      <c r="AB240" s="4">
        <f>AB239+Z240</f>
        <v/>
      </c>
      <c r="AC240" s="4">
        <f>AA240*$E239-AB239</f>
        <v/>
      </c>
      <c r="AD240" s="4">
        <f>MAX(0,Resumo!$D$7*$D240-Z240)</f>
        <v/>
      </c>
    </row>
    <row r="241">
      <c r="A241" t="inlineStr">
        <is>
          <t>Bernardino de Campos</t>
        </is>
      </c>
      <c r="B241" t="inlineStr">
        <is>
          <t>Município</t>
        </is>
      </c>
      <c r="C241" t="inlineStr">
        <is>
          <t>SP</t>
        </is>
      </c>
      <c r="D241" s="4" t="n">
        <v>21144630.47626864</v>
      </c>
      <c r="E241" s="4">
        <f>E240+D241</f>
        <v/>
      </c>
      <c r="F241" s="4" t="n">
        <v>393000.1052271234</v>
      </c>
      <c r="G241" s="5">
        <f>F241/$D241</f>
        <v/>
      </c>
      <c r="H241" s="4">
        <f>H240+F241</f>
        <v/>
      </c>
      <c r="I241" s="4">
        <f>G241*$E240-H240</f>
        <v/>
      </c>
      <c r="J241" s="4">
        <f>MAX(0,Resumo!$D$3*$D241-F241)</f>
        <v/>
      </c>
      <c r="K241" s="4" t="n">
        <v>838247.5693416748</v>
      </c>
      <c r="L241" s="5">
        <f>K241/$D241</f>
        <v/>
      </c>
      <c r="M241" s="4">
        <f>M240+K241</f>
        <v/>
      </c>
      <c r="N241" s="4">
        <f>L241*$E240-M240</f>
        <v/>
      </c>
      <c r="O241" s="4">
        <f>MAX(0,Resumo!$D$4*$D241-K241)</f>
        <v/>
      </c>
      <c r="P241" s="4" t="n">
        <v>1327996.477946412</v>
      </c>
      <c r="Q241" s="5">
        <f>P241/$D241</f>
        <v/>
      </c>
      <c r="R241" s="4">
        <f>R240+P241</f>
        <v/>
      </c>
      <c r="S241" s="4">
        <f>Q241*$E240-R240</f>
        <v/>
      </c>
      <c r="T241" s="4">
        <f>MAX(0,Resumo!$D$5*$D241-P241)</f>
        <v/>
      </c>
      <c r="U241" s="4" t="n">
        <v>1867095.041595733</v>
      </c>
      <c r="V241" s="5">
        <f>U241/$D241</f>
        <v/>
      </c>
      <c r="W241" s="4">
        <f>W240+U241</f>
        <v/>
      </c>
      <c r="X241" s="4">
        <f>V241*$E240-W240</f>
        <v/>
      </c>
      <c r="Y241" s="4">
        <f>MAX(0,Resumo!$D$6*$D241-U241)</f>
        <v/>
      </c>
      <c r="Z241" s="4" t="n">
        <v>2456770.333107627</v>
      </c>
      <c r="AA241" s="5">
        <f>Z241/$D241</f>
        <v/>
      </c>
      <c r="AB241" s="4">
        <f>AB240+Z241</f>
        <v/>
      </c>
      <c r="AC241" s="4">
        <f>AA241*$E240-AB240</f>
        <v/>
      </c>
      <c r="AD241" s="4">
        <f>MAX(0,Resumo!$D$7*$D241-Z241)</f>
        <v/>
      </c>
    </row>
    <row r="242">
      <c r="A242" t="inlineStr">
        <is>
          <t>Biritiba-Mirim</t>
        </is>
      </c>
      <c r="B242" t="inlineStr">
        <is>
          <t>Município</t>
        </is>
      </c>
      <c r="C242" t="inlineStr">
        <is>
          <t>SP</t>
        </is>
      </c>
      <c r="D242" s="4" t="n">
        <v>23225092.09375468</v>
      </c>
      <c r="E242" s="4">
        <f>E241+D242</f>
        <v/>
      </c>
      <c r="F242" s="4" t="n">
        <v>431668.155515855</v>
      </c>
      <c r="G242" s="5">
        <f>F242/$D242</f>
        <v/>
      </c>
      <c r="H242" s="4">
        <f>H241+F242</f>
        <v/>
      </c>
      <c r="I242" s="4">
        <f>G242*$E241-H241</f>
        <v/>
      </c>
      <c r="J242" s="4">
        <f>MAX(0,Resumo!$D$3*$D242-F242)</f>
        <v/>
      </c>
      <c r="K242" s="4" t="n">
        <v>920724.3899190598</v>
      </c>
      <c r="L242" s="5">
        <f>K242/$D242</f>
        <v/>
      </c>
      <c r="M242" s="4">
        <f>M241+K242</f>
        <v/>
      </c>
      <c r="N242" s="4">
        <f>L242*$E241-M241</f>
        <v/>
      </c>
      <c r="O242" s="4">
        <f>MAX(0,Resumo!$D$4*$D242-K242)</f>
        <v/>
      </c>
      <c r="P242" s="4" t="n">
        <v>1458660.653119631</v>
      </c>
      <c r="Q242" s="5">
        <f>P242/$D242</f>
        <v/>
      </c>
      <c r="R242" s="4">
        <f>R241+P242</f>
        <v/>
      </c>
      <c r="S242" s="4">
        <f>Q242*$E241-R241</f>
        <v/>
      </c>
      <c r="T242" s="4">
        <f>MAX(0,Resumo!$D$5*$D242-P242)</f>
        <v/>
      </c>
      <c r="U242" s="4" t="n">
        <v>2050802.180606652</v>
      </c>
      <c r="V242" s="5">
        <f>U242/$D242</f>
        <v/>
      </c>
      <c r="W242" s="4">
        <f>W241+U242</f>
        <v/>
      </c>
      <c r="X242" s="4">
        <f>V242*$E241-W241</f>
        <v/>
      </c>
      <c r="Y242" s="4">
        <f>MAX(0,Resumo!$D$6*$D242-U242)</f>
        <v/>
      </c>
      <c r="Z242" s="4" t="n">
        <v>2698496.779296663</v>
      </c>
      <c r="AA242" s="5">
        <f>Z242/$D242</f>
        <v/>
      </c>
      <c r="AB242" s="4">
        <f>AB241+Z242</f>
        <v/>
      </c>
      <c r="AC242" s="4">
        <f>AA242*$E241-AB241</f>
        <v/>
      </c>
      <c r="AD242" s="4">
        <f>MAX(0,Resumo!$D$7*$D242-Z242)</f>
        <v/>
      </c>
    </row>
    <row r="243">
      <c r="A243" t="inlineStr">
        <is>
          <t>Altinópolis</t>
        </is>
      </c>
      <c r="B243" t="inlineStr">
        <is>
          <t>Município</t>
        </is>
      </c>
      <c r="C243" t="inlineStr">
        <is>
          <t>SP</t>
        </is>
      </c>
      <c r="D243" s="4" t="n">
        <v>34910248.7361313</v>
      </c>
      <c r="E243" s="4">
        <f>E242+D243</f>
        <v/>
      </c>
      <c r="F243" s="4" t="n">
        <v>648851.7944166858</v>
      </c>
      <c r="G243" s="5">
        <f>F243/$D243</f>
        <v/>
      </c>
      <c r="H243" s="4">
        <f>H242+F243</f>
        <v/>
      </c>
      <c r="I243" s="4">
        <f>G243*$E242-H242</f>
        <v/>
      </c>
      <c r="J243" s="4">
        <f>MAX(0,Resumo!$D$3*$D243-F243)</f>
        <v/>
      </c>
      <c r="K243" s="4" t="n">
        <v>1383965.124432829</v>
      </c>
      <c r="L243" s="5">
        <f>K243/$D243</f>
        <v/>
      </c>
      <c r="M243" s="4">
        <f>M242+K243</f>
        <v/>
      </c>
      <c r="N243" s="4">
        <f>L243*$E242-M242</f>
        <v/>
      </c>
      <c r="O243" s="4">
        <f>MAX(0,Resumo!$D$4*$D243-K243)</f>
        <v/>
      </c>
      <c r="P243" s="4" t="n">
        <v>2192551.31546743</v>
      </c>
      <c r="Q243" s="5">
        <f>P243/$D243</f>
        <v/>
      </c>
      <c r="R243" s="4">
        <f>R242+P243</f>
        <v/>
      </c>
      <c r="S243" s="4">
        <f>Q243*$E242-R242</f>
        <v/>
      </c>
      <c r="T243" s="4">
        <f>MAX(0,Resumo!$D$5*$D243-P243)</f>
        <v/>
      </c>
      <c r="U243" s="4" t="n">
        <v>3082614.869494128</v>
      </c>
      <c r="V243" s="5">
        <f>U243/$D243</f>
        <v/>
      </c>
      <c r="W243" s="4">
        <f>W242+U243</f>
        <v/>
      </c>
      <c r="X243" s="4">
        <f>V243*$E242-W242</f>
        <v/>
      </c>
      <c r="Y243" s="4">
        <f>MAX(0,Resumo!$D$6*$D243-U243)</f>
        <v/>
      </c>
      <c r="Z243" s="4" t="n">
        <v>4056181.710651984</v>
      </c>
      <c r="AA243" s="5">
        <f>Z243/$D243</f>
        <v/>
      </c>
      <c r="AB243" s="4">
        <f>AB242+Z243</f>
        <v/>
      </c>
      <c r="AC243" s="4">
        <f>AA243*$E242-AB242</f>
        <v/>
      </c>
      <c r="AD243" s="4">
        <f>MAX(0,Resumo!$D$7*$D243-Z243)</f>
        <v/>
      </c>
    </row>
    <row r="244">
      <c r="A244" t="inlineStr">
        <is>
          <t>Júlio Mesquita</t>
        </is>
      </c>
      <c r="B244" t="inlineStr">
        <is>
          <t>Município</t>
        </is>
      </c>
      <c r="C244" t="inlineStr">
        <is>
          <t>SP</t>
        </is>
      </c>
      <c r="D244" s="4" t="n">
        <v>6744806.082133437</v>
      </c>
      <c r="E244" s="4">
        <f>E243+D244</f>
        <v/>
      </c>
      <c r="F244" s="4" t="n">
        <v>125360.8807678132</v>
      </c>
      <c r="G244" s="5">
        <f>F244/$D244</f>
        <v/>
      </c>
      <c r="H244" s="4">
        <f>H243+F244</f>
        <v/>
      </c>
      <c r="I244" s="4">
        <f>G244*$E243-H243</f>
        <v/>
      </c>
      <c r="J244" s="4">
        <f>MAX(0,Resumo!$D$3*$D244-F244)</f>
        <v/>
      </c>
      <c r="K244" s="4" t="n">
        <v>267387.8510373957</v>
      </c>
      <c r="L244" s="5">
        <f>K244/$D244</f>
        <v/>
      </c>
      <c r="M244" s="4">
        <f>M243+K244</f>
        <v/>
      </c>
      <c r="N244" s="4">
        <f>L244*$E243-M243</f>
        <v/>
      </c>
      <c r="O244" s="4">
        <f>MAX(0,Resumo!$D$4*$D244-K244)</f>
        <v/>
      </c>
      <c r="P244" s="4" t="n">
        <v>423610.0853858659</v>
      </c>
      <c r="Q244" s="5">
        <f>P244/$D244</f>
        <v/>
      </c>
      <c r="R244" s="4">
        <f>R243+P244</f>
        <v/>
      </c>
      <c r="S244" s="4">
        <f>Q244*$E243-R243</f>
        <v/>
      </c>
      <c r="T244" s="4">
        <f>MAX(0,Resumo!$D$5*$D244-P244)</f>
        <v/>
      </c>
      <c r="U244" s="4" t="n">
        <v>595574.0870766155</v>
      </c>
      <c r="V244" s="5">
        <f>U244/$D244</f>
        <v/>
      </c>
      <c r="W244" s="4">
        <f>W243+U244</f>
        <v/>
      </c>
      <c r="X244" s="4">
        <f>V244*$E243-W243</f>
        <v/>
      </c>
      <c r="Y244" s="4">
        <f>MAX(0,Resumo!$D$6*$D244-U244)</f>
        <v/>
      </c>
      <c r="Z244" s="4" t="n">
        <v>783671.2731275629</v>
      </c>
      <c r="AA244" s="5">
        <f>Z244/$D244</f>
        <v/>
      </c>
      <c r="AB244" s="4">
        <f>AB243+Z244</f>
        <v/>
      </c>
      <c r="AC244" s="4">
        <f>AA244*$E243-AB243</f>
        <v/>
      </c>
      <c r="AD244" s="4">
        <f>MAX(0,Resumo!$D$7*$D244-Z244)</f>
        <v/>
      </c>
    </row>
    <row r="245">
      <c r="A245" t="inlineStr">
        <is>
          <t>Limeira</t>
        </is>
      </c>
      <c r="B245" t="inlineStr">
        <is>
          <t>Município</t>
        </is>
      </c>
      <c r="C245" t="inlineStr">
        <is>
          <t>SP</t>
        </is>
      </c>
      <c r="D245" s="4" t="n">
        <v>638445270.0786356</v>
      </c>
      <c r="E245" s="4">
        <f>E244+D245</f>
        <v/>
      </c>
      <c r="F245" s="4" t="n">
        <v>11866325.05137732</v>
      </c>
      <c r="G245" s="5">
        <f>F245/$D245</f>
        <v/>
      </c>
      <c r="H245" s="4">
        <f>H244+F245</f>
        <v/>
      </c>
      <c r="I245" s="4">
        <f>G245*$E244-H244</f>
        <v/>
      </c>
      <c r="J245" s="4">
        <f>MAX(0,Resumo!$D$3*$D245-F245)</f>
        <v/>
      </c>
      <c r="K245" s="4" t="n">
        <v>25310217.47586231</v>
      </c>
      <c r="L245" s="5">
        <f>K245/$D245</f>
        <v/>
      </c>
      <c r="M245" s="4">
        <f>M244+K245</f>
        <v/>
      </c>
      <c r="N245" s="4">
        <f>L245*$E244-M244</f>
        <v/>
      </c>
      <c r="O245" s="4">
        <f>MAX(0,Resumo!$D$4*$D245-K245)</f>
        <v/>
      </c>
      <c r="P245" s="4" t="n">
        <v>40097795.55984905</v>
      </c>
      <c r="Q245" s="5">
        <f>P245/$D245</f>
        <v/>
      </c>
      <c r="R245" s="4">
        <f>R244+P245</f>
        <v/>
      </c>
      <c r="S245" s="4">
        <f>Q245*$E244-R244</f>
        <v/>
      </c>
      <c r="T245" s="4">
        <f>MAX(0,Resumo!$D$5*$D245-P245)</f>
        <v/>
      </c>
      <c r="U245" s="4" t="n">
        <v>56375447.15817732</v>
      </c>
      <c r="V245" s="5">
        <f>U245/$D245</f>
        <v/>
      </c>
      <c r="W245" s="4">
        <f>W244+U245</f>
        <v/>
      </c>
      <c r="X245" s="4">
        <f>V245*$E244-W244</f>
        <v/>
      </c>
      <c r="Y245" s="4">
        <f>MAX(0,Resumo!$D$6*$D245-U245)</f>
        <v/>
      </c>
      <c r="Z245" s="4" t="n">
        <v>74180222.75690635</v>
      </c>
      <c r="AA245" s="5">
        <f>Z245/$D245</f>
        <v/>
      </c>
      <c r="AB245" s="4">
        <f>AB244+Z245</f>
        <v/>
      </c>
      <c r="AC245" s="4">
        <f>AA245*$E244-AB244</f>
        <v/>
      </c>
      <c r="AD245" s="4">
        <f>MAX(0,Resumo!$D$7*$D245-Z245)</f>
        <v/>
      </c>
    </row>
    <row r="246">
      <c r="A246" t="inlineStr">
        <is>
          <t>Iguape</t>
        </is>
      </c>
      <c r="B246" t="inlineStr">
        <is>
          <t>Município</t>
        </is>
      </c>
      <c r="C246" t="inlineStr">
        <is>
          <t>SP</t>
        </is>
      </c>
      <c r="D246" s="4" t="n">
        <v>38349869.01705528</v>
      </c>
      <c r="E246" s="4">
        <f>E245+D246</f>
        <v/>
      </c>
      <c r="F246" s="4" t="n">
        <v>712781.5535042997</v>
      </c>
      <c r="G246" s="5">
        <f>F246/$D246</f>
        <v/>
      </c>
      <c r="H246" s="4">
        <f>H245+F246</f>
        <v/>
      </c>
      <c r="I246" s="4">
        <f>G246*$E245-H245</f>
        <v/>
      </c>
      <c r="J246" s="4">
        <f>MAX(0,Resumo!$D$3*$D246-F246)</f>
        <v/>
      </c>
      <c r="K246" s="4" t="n">
        <v>1520323.777906525</v>
      </c>
      <c r="L246" s="5">
        <f>K246/$D246</f>
        <v/>
      </c>
      <c r="M246" s="4">
        <f>M245+K246</f>
        <v/>
      </c>
      <c r="N246" s="4">
        <f>L246*$E245-M245</f>
        <v/>
      </c>
      <c r="O246" s="4">
        <f>MAX(0,Resumo!$D$4*$D246-K246)</f>
        <v/>
      </c>
      <c r="P246" s="4" t="n">
        <v>2408577.962216671</v>
      </c>
      <c r="Q246" s="5">
        <f>P246/$D246</f>
        <v/>
      </c>
      <c r="R246" s="4">
        <f>R245+P246</f>
        <v/>
      </c>
      <c r="S246" s="4">
        <f>Q246*$E245-R245</f>
        <v/>
      </c>
      <c r="T246" s="4">
        <f>MAX(0,Resumo!$D$5*$D246-P246)</f>
        <v/>
      </c>
      <c r="U246" s="4" t="n">
        <v>3386337.272148222</v>
      </c>
      <c r="V246" s="5">
        <f>U246/$D246</f>
        <v/>
      </c>
      <c r="W246" s="4">
        <f>W245+U246</f>
        <v/>
      </c>
      <c r="X246" s="4">
        <f>V246*$E245-W245</f>
        <v/>
      </c>
      <c r="Y246" s="4">
        <f>MAX(0,Resumo!$D$6*$D246-U246)</f>
        <v/>
      </c>
      <c r="Z246" s="4" t="n">
        <v>4455827.241124295</v>
      </c>
      <c r="AA246" s="5">
        <f>Z246/$D246</f>
        <v/>
      </c>
      <c r="AB246" s="4">
        <f>AB245+Z246</f>
        <v/>
      </c>
      <c r="AC246" s="4">
        <f>AA246*$E245-AB245</f>
        <v/>
      </c>
      <c r="AD246" s="4">
        <f>MAX(0,Resumo!$D$7*$D246-Z246)</f>
        <v/>
      </c>
    </row>
    <row r="247">
      <c r="A247" t="inlineStr">
        <is>
          <t>São João do Pau d'Alho</t>
        </is>
      </c>
      <c r="B247" t="inlineStr">
        <is>
          <t>Município</t>
        </is>
      </c>
      <c r="C247" t="inlineStr">
        <is>
          <t>SP</t>
        </is>
      </c>
      <c r="D247" s="4" t="n">
        <v>5790449.984057488</v>
      </c>
      <c r="E247" s="4">
        <f>E246+D247</f>
        <v/>
      </c>
      <c r="F247" s="4" t="n">
        <v>107622.9473766887</v>
      </c>
      <c r="G247" s="5">
        <f>F247/$D247</f>
        <v/>
      </c>
      <c r="H247" s="4">
        <f>H246+F247</f>
        <v/>
      </c>
      <c r="I247" s="4">
        <f>G247*$E246-H246</f>
        <v/>
      </c>
      <c r="J247" s="4">
        <f>MAX(0,Resumo!$D$3*$D247-F247)</f>
        <v/>
      </c>
      <c r="K247" s="4" t="n">
        <v>229553.8165104541</v>
      </c>
      <c r="L247" s="5">
        <f>K247/$D247</f>
        <v/>
      </c>
      <c r="M247" s="4">
        <f>M246+K247</f>
        <v/>
      </c>
      <c r="N247" s="4">
        <f>L247*$E246-M246</f>
        <v/>
      </c>
      <c r="O247" s="4">
        <f>MAX(0,Resumo!$D$4*$D247-K247)</f>
        <v/>
      </c>
      <c r="P247" s="4" t="n">
        <v>363671.3913342499</v>
      </c>
      <c r="Q247" s="5">
        <f>P247/$D247</f>
        <v/>
      </c>
      <c r="R247" s="4">
        <f>R246+P247</f>
        <v/>
      </c>
      <c r="S247" s="4">
        <f>Q247*$E246-R246</f>
        <v/>
      </c>
      <c r="T247" s="4">
        <f>MAX(0,Resumo!$D$5*$D247-P247)</f>
        <v/>
      </c>
      <c r="U247" s="4" t="n">
        <v>511303.352686903</v>
      </c>
      <c r="V247" s="5">
        <f>U247/$D247</f>
        <v/>
      </c>
      <c r="W247" s="4">
        <f>W246+U247</f>
        <v/>
      </c>
      <c r="X247" s="4">
        <f>V247*$E246-W246</f>
        <v/>
      </c>
      <c r="Y247" s="4">
        <f>MAX(0,Resumo!$D$6*$D247-U247)</f>
        <v/>
      </c>
      <c r="Z247" s="4" t="n">
        <v>672785.734049223</v>
      </c>
      <c r="AA247" s="5">
        <f>Z247/$D247</f>
        <v/>
      </c>
      <c r="AB247" s="4">
        <f>AB246+Z247</f>
        <v/>
      </c>
      <c r="AC247" s="4">
        <f>AA247*$E246-AB246</f>
        <v/>
      </c>
      <c r="AD247" s="4">
        <f>MAX(0,Resumo!$D$7*$D247-Z247)</f>
        <v/>
      </c>
    </row>
    <row r="248">
      <c r="A248" t="inlineStr">
        <is>
          <t>Pederneiras</t>
        </is>
      </c>
      <c r="B248" t="inlineStr">
        <is>
          <t>Município</t>
        </is>
      </c>
      <c r="C248" t="inlineStr">
        <is>
          <t>SP</t>
        </is>
      </c>
      <c r="D248" s="4" t="n">
        <v>101765780.3225092</v>
      </c>
      <c r="E248" s="4">
        <f>E247+D248</f>
        <v/>
      </c>
      <c r="F248" s="4" t="n">
        <v>1891447.685508292</v>
      </c>
      <c r="G248" s="5">
        <f>F248/$D248</f>
        <v/>
      </c>
      <c r="H248" s="4">
        <f>H247+F248</f>
        <v/>
      </c>
      <c r="I248" s="4">
        <f>G248*$E247-H247</f>
        <v/>
      </c>
      <c r="J248" s="4">
        <f>MAX(0,Resumo!$D$3*$D248-F248)</f>
        <v/>
      </c>
      <c r="K248" s="4" t="n">
        <v>4034353.690561906</v>
      </c>
      <c r="L248" s="5">
        <f>K248/$D248</f>
        <v/>
      </c>
      <c r="M248" s="4">
        <f>M247+K248</f>
        <v/>
      </c>
      <c r="N248" s="4">
        <f>L248*$E247-M247</f>
        <v/>
      </c>
      <c r="O248" s="4">
        <f>MAX(0,Resumo!$D$4*$D248-K248)</f>
        <v/>
      </c>
      <c r="P248" s="4" t="n">
        <v>6391438.147639323</v>
      </c>
      <c r="Q248" s="5">
        <f>P248/$D248</f>
        <v/>
      </c>
      <c r="R248" s="4">
        <f>R247+P248</f>
        <v/>
      </c>
      <c r="S248" s="4">
        <f>Q248*$E247-R247</f>
        <v/>
      </c>
      <c r="T248" s="4">
        <f>MAX(0,Resumo!$D$5*$D248-P248)</f>
        <v/>
      </c>
      <c r="U248" s="4" t="n">
        <v>8986034.731490258</v>
      </c>
      <c r="V248" s="5">
        <f>U248/$D248</f>
        <v/>
      </c>
      <c r="W248" s="4">
        <f>W247+U248</f>
        <v/>
      </c>
      <c r="X248" s="4">
        <f>V248*$E247-W247</f>
        <v/>
      </c>
      <c r="Y248" s="4">
        <f>MAX(0,Resumo!$D$6*$D248-U248)</f>
        <v/>
      </c>
      <c r="Z248" s="4" t="n">
        <v>11824049.1505628</v>
      </c>
      <c r="AA248" s="5">
        <f>Z248/$D248</f>
        <v/>
      </c>
      <c r="AB248" s="4">
        <f>AB247+Z248</f>
        <v/>
      </c>
      <c r="AC248" s="4">
        <f>AA248*$E247-AB247</f>
        <v/>
      </c>
      <c r="AD248" s="4">
        <f>MAX(0,Resumo!$D$7*$D248-Z248)</f>
        <v/>
      </c>
    </row>
    <row r="249">
      <c r="A249" t="inlineStr">
        <is>
          <t>Serra Azul</t>
        </is>
      </c>
      <c r="B249" t="inlineStr">
        <is>
          <t>Município</t>
        </is>
      </c>
      <c r="C249" t="inlineStr">
        <is>
          <t>SP</t>
        </is>
      </c>
      <c r="D249" s="4" t="n">
        <v>12293266.45540185</v>
      </c>
      <c r="E249" s="4">
        <f>E248+D249</f>
        <v/>
      </c>
      <c r="F249" s="4" t="n">
        <v>228486.1405348407</v>
      </c>
      <c r="G249" s="5">
        <f>F249/$D249</f>
        <v/>
      </c>
      <c r="H249" s="4">
        <f>H248+F249</f>
        <v/>
      </c>
      <c r="I249" s="4">
        <f>G249*$E248-H248</f>
        <v/>
      </c>
      <c r="J249" s="4">
        <f>MAX(0,Resumo!$D$3*$D249-F249)</f>
        <v/>
      </c>
      <c r="K249" s="4" t="n">
        <v>487348.3477082082</v>
      </c>
      <c r="L249" s="5">
        <f>K249/$D249</f>
        <v/>
      </c>
      <c r="M249" s="4">
        <f>M248+K249</f>
        <v/>
      </c>
      <c r="N249" s="4">
        <f>L249*$E248-M248</f>
        <v/>
      </c>
      <c r="O249" s="4">
        <f>MAX(0,Resumo!$D$4*$D249-K249)</f>
        <v/>
      </c>
      <c r="P249" s="4" t="n">
        <v>772083.2281062093</v>
      </c>
      <c r="Q249" s="5">
        <f>P249/$D249</f>
        <v/>
      </c>
      <c r="R249" s="4">
        <f>R248+P249</f>
        <v/>
      </c>
      <c r="S249" s="4">
        <f>Q249*$E248-R248</f>
        <v/>
      </c>
      <c r="T249" s="4">
        <f>MAX(0,Resumo!$D$5*$D249-P249)</f>
        <v/>
      </c>
      <c r="U249" s="4" t="n">
        <v>1085509.480511213</v>
      </c>
      <c r="V249" s="5">
        <f>U249/$D249</f>
        <v/>
      </c>
      <c r="W249" s="4">
        <f>W248+U249</f>
        <v/>
      </c>
      <c r="X249" s="4">
        <f>V249*$E248-W248</f>
        <v/>
      </c>
      <c r="Y249" s="4">
        <f>MAX(0,Resumo!$D$6*$D249-U249)</f>
        <v/>
      </c>
      <c r="Z249" s="4" t="n">
        <v>1428340.512193622</v>
      </c>
      <c r="AA249" s="5">
        <f>Z249/$D249</f>
        <v/>
      </c>
      <c r="AB249" s="4">
        <f>AB248+Z249</f>
        <v/>
      </c>
      <c r="AC249" s="4">
        <f>AA249*$E248-AB248</f>
        <v/>
      </c>
      <c r="AD249" s="4">
        <f>MAX(0,Resumo!$D$7*$D249-Z249)</f>
        <v/>
      </c>
    </row>
    <row r="250">
      <c r="A250" t="inlineStr">
        <is>
          <t>Tabapuã</t>
        </is>
      </c>
      <c r="B250" t="inlineStr">
        <is>
          <t>Município</t>
        </is>
      </c>
      <c r="C250" t="inlineStr">
        <is>
          <t>SP</t>
        </is>
      </c>
      <c r="D250" s="4" t="n">
        <v>17664778.50740682</v>
      </c>
      <c r="E250" s="4">
        <f>E249+D250</f>
        <v/>
      </c>
      <c r="F250" s="4" t="n">
        <v>328322.5885652743</v>
      </c>
      <c r="G250" s="5">
        <f>F250/$D250</f>
        <v/>
      </c>
      <c r="H250" s="4">
        <f>H249+F250</f>
        <v/>
      </c>
      <c r="I250" s="4">
        <f>G250*$E249-H249</f>
        <v/>
      </c>
      <c r="J250" s="4">
        <f>MAX(0,Resumo!$D$3*$D250-F250)</f>
        <v/>
      </c>
      <c r="K250" s="4" t="n">
        <v>700293.9901651037</v>
      </c>
      <c r="L250" s="5">
        <f>K250/$D250</f>
        <v/>
      </c>
      <c r="M250" s="4">
        <f>M249+K250</f>
        <v/>
      </c>
      <c r="N250" s="4">
        <f>L250*$E249-M249</f>
        <v/>
      </c>
      <c r="O250" s="4">
        <f>MAX(0,Resumo!$D$4*$D250-K250)</f>
        <v/>
      </c>
      <c r="P250" s="4" t="n">
        <v>1109443.064889137</v>
      </c>
      <c r="Q250" s="5">
        <f>P250/$D250</f>
        <v/>
      </c>
      <c r="R250" s="4">
        <f>R249+P250</f>
        <v/>
      </c>
      <c r="S250" s="4">
        <f>Q250*$E249-R249</f>
        <v/>
      </c>
      <c r="T250" s="4">
        <f>MAX(0,Resumo!$D$5*$D250-P250)</f>
        <v/>
      </c>
      <c r="U250" s="4" t="n">
        <v>1559820.134907668</v>
      </c>
      <c r="V250" s="5">
        <f>U250/$D250</f>
        <v/>
      </c>
      <c r="W250" s="4">
        <f>W249+U250</f>
        <v/>
      </c>
      <c r="X250" s="4">
        <f>V250*$E249-W249</f>
        <v/>
      </c>
      <c r="Y250" s="4">
        <f>MAX(0,Resumo!$D$6*$D250-U250)</f>
        <v/>
      </c>
      <c r="Z250" s="4" t="n">
        <v>2052450.329014817</v>
      </c>
      <c r="AA250" s="5">
        <f>Z250/$D250</f>
        <v/>
      </c>
      <c r="AB250" s="4">
        <f>AB249+Z250</f>
        <v/>
      </c>
      <c r="AC250" s="4">
        <f>AA250*$E249-AB249</f>
        <v/>
      </c>
      <c r="AD250" s="4">
        <f>MAX(0,Resumo!$D$7*$D250-Z250)</f>
        <v/>
      </c>
    </row>
    <row r="251">
      <c r="A251" t="inlineStr">
        <is>
          <t>Águas de Lindóia</t>
        </is>
      </c>
      <c r="B251" t="inlineStr">
        <is>
          <t>Município</t>
        </is>
      </c>
      <c r="C251" t="inlineStr">
        <is>
          <t>SP</t>
        </is>
      </c>
      <c r="D251" s="4" t="n">
        <v>24959038.22997151</v>
      </c>
      <c r="E251" s="4">
        <f>E250+D251</f>
        <v/>
      </c>
      <c r="F251" s="4" t="n">
        <v>463895.7706901273</v>
      </c>
      <c r="G251" s="5">
        <f>F251/$D251</f>
        <v/>
      </c>
      <c r="H251" s="4">
        <f>H250+F251</f>
        <v/>
      </c>
      <c r="I251" s="4">
        <f>G251*$E250-H250</f>
        <v/>
      </c>
      <c r="J251" s="4">
        <f>MAX(0,Resumo!$D$3*$D251-F251)</f>
        <v/>
      </c>
      <c r="K251" s="4" t="n">
        <v>989464.1172784208</v>
      </c>
      <c r="L251" s="5">
        <f>K251/$D251</f>
        <v/>
      </c>
      <c r="M251" s="4">
        <f>M250+K251</f>
        <v/>
      </c>
      <c r="N251" s="4">
        <f>L251*$E250-M250</f>
        <v/>
      </c>
      <c r="O251" s="4">
        <f>MAX(0,Resumo!$D$4*$D251-K251)</f>
        <v/>
      </c>
      <c r="P251" s="4" t="n">
        <v>1567561.793029789</v>
      </c>
      <c r="Q251" s="5">
        <f>P251/$D251</f>
        <v/>
      </c>
      <c r="R251" s="4">
        <f>R250+P251</f>
        <v/>
      </c>
      <c r="S251" s="4">
        <f>Q251*$E250-R250</f>
        <v/>
      </c>
      <c r="T251" s="4">
        <f>MAX(0,Resumo!$D$5*$D251-P251)</f>
        <v/>
      </c>
      <c r="U251" s="4" t="n">
        <v>2203911.606517784</v>
      </c>
      <c r="V251" s="5">
        <f>U251/$D251</f>
        <v/>
      </c>
      <c r="W251" s="4">
        <f>W250+U251</f>
        <v/>
      </c>
      <c r="X251" s="4">
        <f>V251*$E250-W250</f>
        <v/>
      </c>
      <c r="Y251" s="4">
        <f>MAX(0,Resumo!$D$6*$D251-U251)</f>
        <v/>
      </c>
      <c r="Z251" s="4" t="n">
        <v>2899961.989646172</v>
      </c>
      <c r="AA251" s="5">
        <f>Z251/$D251</f>
        <v/>
      </c>
      <c r="AB251" s="4">
        <f>AB250+Z251</f>
        <v/>
      </c>
      <c r="AC251" s="4">
        <f>AA251*$E250-AB250</f>
        <v/>
      </c>
      <c r="AD251" s="4">
        <f>MAX(0,Resumo!$D$7*$D251-Z251)</f>
        <v/>
      </c>
    </row>
    <row r="252">
      <c r="A252" t="inlineStr">
        <is>
          <t>Garça</t>
        </is>
      </c>
      <c r="B252" t="inlineStr">
        <is>
          <t>Município</t>
        </is>
      </c>
      <c r="C252" t="inlineStr">
        <is>
          <t>SP</t>
        </is>
      </c>
      <c r="D252" s="4" t="n">
        <v>58748701.49706741</v>
      </c>
      <c r="E252" s="4">
        <f>E251+D252</f>
        <v/>
      </c>
      <c r="F252" s="4" t="n">
        <v>1091920.045432674</v>
      </c>
      <c r="G252" s="5">
        <f>F252/$D252</f>
        <v/>
      </c>
      <c r="H252" s="4">
        <f>H251+F252</f>
        <v/>
      </c>
      <c r="I252" s="4">
        <f>G252*$E251-H251</f>
        <v/>
      </c>
      <c r="J252" s="4">
        <f>MAX(0,Resumo!$D$3*$D252-F252)</f>
        <v/>
      </c>
      <c r="K252" s="4" t="n">
        <v>2329005.289885147</v>
      </c>
      <c r="L252" s="5">
        <f>K252/$D252</f>
        <v/>
      </c>
      <c r="M252" s="4">
        <f>M251+K252</f>
        <v/>
      </c>
      <c r="N252" s="4">
        <f>L252*$E251-M251</f>
        <v/>
      </c>
      <c r="O252" s="4">
        <f>MAX(0,Resumo!$D$4*$D252-K252)</f>
        <v/>
      </c>
      <c r="P252" s="4" t="n">
        <v>3689734.316217681</v>
      </c>
      <c r="Q252" s="5">
        <f>P252/$D252</f>
        <v/>
      </c>
      <c r="R252" s="4">
        <f>R251+P252</f>
        <v/>
      </c>
      <c r="S252" s="4">
        <f>Q252*$E251-R251</f>
        <v/>
      </c>
      <c r="T252" s="4">
        <f>MAX(0,Resumo!$D$5*$D252-P252)</f>
        <v/>
      </c>
      <c r="U252" s="4" t="n">
        <v>5187577.498148791</v>
      </c>
      <c r="V252" s="5">
        <f>U252/$D252</f>
        <v/>
      </c>
      <c r="W252" s="4">
        <f>W251+U252</f>
        <v/>
      </c>
      <c r="X252" s="4">
        <f>V252*$E251-W251</f>
        <v/>
      </c>
      <c r="Y252" s="4">
        <f>MAX(0,Resumo!$D$6*$D252-U252)</f>
        <v/>
      </c>
      <c r="Z252" s="4" t="n">
        <v>6825944.161501418</v>
      </c>
      <c r="AA252" s="5">
        <f>Z252/$D252</f>
        <v/>
      </c>
      <c r="AB252" s="4">
        <f>AB251+Z252</f>
        <v/>
      </c>
      <c r="AC252" s="4">
        <f>AA252*$E251-AB251</f>
        <v/>
      </c>
      <c r="AD252" s="4">
        <f>MAX(0,Resumo!$D$7*$D252-Z252)</f>
        <v/>
      </c>
    </row>
    <row r="253">
      <c r="A253" t="inlineStr">
        <is>
          <t>Rinópolis</t>
        </is>
      </c>
      <c r="B253" t="inlineStr">
        <is>
          <t>Município</t>
        </is>
      </c>
      <c r="C253" t="inlineStr">
        <is>
          <t>SP</t>
        </is>
      </c>
      <c r="D253" s="4" t="n">
        <v>18540911.66438663</v>
      </c>
      <c r="E253" s="4">
        <f>E252+D253</f>
        <v/>
      </c>
      <c r="F253" s="4" t="n">
        <v>344606.648164825</v>
      </c>
      <c r="G253" s="5">
        <f>F253/$D253</f>
        <v/>
      </c>
      <c r="H253" s="4">
        <f>H252+F253</f>
        <v/>
      </c>
      <c r="I253" s="4">
        <f>G253*$E252-H252</f>
        <v/>
      </c>
      <c r="J253" s="4">
        <f>MAX(0,Resumo!$D$3*$D253-F253)</f>
        <v/>
      </c>
      <c r="K253" s="4" t="n">
        <v>735026.9920060311</v>
      </c>
      <c r="L253" s="5">
        <f>K253/$D253</f>
        <v/>
      </c>
      <c r="M253" s="4">
        <f>M252+K253</f>
        <v/>
      </c>
      <c r="N253" s="4">
        <f>L253*$E252-M252</f>
        <v/>
      </c>
      <c r="O253" s="4">
        <f>MAX(0,Resumo!$D$4*$D253-K253)</f>
        <v/>
      </c>
      <c r="P253" s="4" t="n">
        <v>1164468.937674528</v>
      </c>
      <c r="Q253" s="5">
        <f>P253/$D253</f>
        <v/>
      </c>
      <c r="R253" s="4">
        <f>R252+P253</f>
        <v/>
      </c>
      <c r="S253" s="4">
        <f>Q253*$E252-R252</f>
        <v/>
      </c>
      <c r="T253" s="4">
        <f>MAX(0,Resumo!$D$5*$D253-P253)</f>
        <v/>
      </c>
      <c r="U253" s="4" t="n">
        <v>1637183.694181525</v>
      </c>
      <c r="V253" s="5">
        <f>U253/$D253</f>
        <v/>
      </c>
      <c r="W253" s="4">
        <f>W252+U253</f>
        <v/>
      </c>
      <c r="X253" s="4">
        <f>V253*$E252-W252</f>
        <v/>
      </c>
      <c r="Y253" s="4">
        <f>MAX(0,Resumo!$D$6*$D253-U253)</f>
        <v/>
      </c>
      <c r="Z253" s="4" t="n">
        <v>2154247.234396337</v>
      </c>
      <c r="AA253" s="5">
        <f>Z253/$D253</f>
        <v/>
      </c>
      <c r="AB253" s="4">
        <f>AB252+Z253</f>
        <v/>
      </c>
      <c r="AC253" s="4">
        <f>AA253*$E252-AB252</f>
        <v/>
      </c>
      <c r="AD253" s="4">
        <f>MAX(0,Resumo!$D$7*$D253-Z253)</f>
        <v/>
      </c>
    </row>
    <row r="254">
      <c r="A254" t="inlineStr">
        <is>
          <t>Santa Branca</t>
        </is>
      </c>
      <c r="B254" t="inlineStr">
        <is>
          <t>Município</t>
        </is>
      </c>
      <c r="C254" t="inlineStr">
        <is>
          <t>SP</t>
        </is>
      </c>
      <c r="D254" s="4" t="n">
        <v>14117417.07762308</v>
      </c>
      <c r="E254" s="4">
        <f>E253+D254</f>
        <v/>
      </c>
      <c r="F254" s="4" t="n">
        <v>262390.3218960454</v>
      </c>
      <c r="G254" s="5">
        <f>F254/$D254</f>
        <v/>
      </c>
      <c r="H254" s="4">
        <f>H253+F254</f>
        <v/>
      </c>
      <c r="I254" s="4">
        <f>G254*$E253-H253</f>
        <v/>
      </c>
      <c r="J254" s="4">
        <f>MAX(0,Resumo!$D$3*$D254-F254)</f>
        <v/>
      </c>
      <c r="K254" s="4" t="n">
        <v>559664.0983620776</v>
      </c>
      <c r="L254" s="5">
        <f>K254/$D254</f>
        <v/>
      </c>
      <c r="M254" s="4">
        <f>M253+K254</f>
        <v/>
      </c>
      <c r="N254" s="4">
        <f>L254*$E253-M253</f>
        <v/>
      </c>
      <c r="O254" s="4">
        <f>MAX(0,Resumo!$D$4*$D254-K254)</f>
        <v/>
      </c>
      <c r="P254" s="4" t="n">
        <v>886649.6947215692</v>
      </c>
      <c r="Q254" s="5">
        <f>P254/$D254</f>
        <v/>
      </c>
      <c r="R254" s="4">
        <f>R253+P254</f>
        <v/>
      </c>
      <c r="S254" s="4">
        <f>Q254*$E253-R253</f>
        <v/>
      </c>
      <c r="T254" s="4">
        <f>MAX(0,Resumo!$D$5*$D254-P254)</f>
        <v/>
      </c>
      <c r="U254" s="4" t="n">
        <v>1246584.065649769</v>
      </c>
      <c r="V254" s="5">
        <f>U254/$D254</f>
        <v/>
      </c>
      <c r="W254" s="4">
        <f>W253+U254</f>
        <v/>
      </c>
      <c r="X254" s="4">
        <f>V254*$E253-W253</f>
        <v/>
      </c>
      <c r="Y254" s="4">
        <f>MAX(0,Resumo!$D$6*$D254-U254)</f>
        <v/>
      </c>
      <c r="Z254" s="4" t="n">
        <v>1640286.478183556</v>
      </c>
      <c r="AA254" s="5">
        <f>Z254/$D254</f>
        <v/>
      </c>
      <c r="AB254" s="4">
        <f>AB253+Z254</f>
        <v/>
      </c>
      <c r="AC254" s="4">
        <f>AA254*$E253-AB253</f>
        <v/>
      </c>
      <c r="AD254" s="4">
        <f>MAX(0,Resumo!$D$7*$D254-Z254)</f>
        <v/>
      </c>
    </row>
    <row r="255">
      <c r="A255" t="inlineStr">
        <is>
          <t>Martinópolis</t>
        </is>
      </c>
      <c r="B255" t="inlineStr">
        <is>
          <t>Município</t>
        </is>
      </c>
      <c r="C255" t="inlineStr">
        <is>
          <t>SP</t>
        </is>
      </c>
      <c r="D255" s="4" t="n">
        <v>46645552.14600257</v>
      </c>
      <c r="E255" s="4">
        <f>E254+D255</f>
        <v/>
      </c>
      <c r="F255" s="4" t="n">
        <v>866967.4753753959</v>
      </c>
      <c r="G255" s="5">
        <f>F255/$D255</f>
        <v/>
      </c>
      <c r="H255" s="4">
        <f>H254+F255</f>
        <v/>
      </c>
      <c r="I255" s="4">
        <f>G255*$E254-H254</f>
        <v/>
      </c>
      <c r="J255" s="4">
        <f>MAX(0,Resumo!$D$3*$D255-F255)</f>
        <v/>
      </c>
      <c r="K255" s="4" t="n">
        <v>1849193.853298636</v>
      </c>
      <c r="L255" s="5">
        <f>K255/$D255</f>
        <v/>
      </c>
      <c r="M255" s="4">
        <f>M254+K255</f>
        <v/>
      </c>
      <c r="N255" s="4">
        <f>L255*$E254-M254</f>
        <v/>
      </c>
      <c r="O255" s="4">
        <f>MAX(0,Resumo!$D$4*$D255-K255)</f>
        <v/>
      </c>
      <c r="P255" s="4" t="n">
        <v>2929591.464427826</v>
      </c>
      <c r="Q255" s="5">
        <f>P255/$D255</f>
        <v/>
      </c>
      <c r="R255" s="4">
        <f>R254+P255</f>
        <v/>
      </c>
      <c r="S255" s="4">
        <f>Q255*$E254-R254</f>
        <v/>
      </c>
      <c r="T255" s="4">
        <f>MAX(0,Resumo!$D$5*$D255-P255)</f>
        <v/>
      </c>
      <c r="U255" s="4" t="n">
        <v>4118855.575274422</v>
      </c>
      <c r="V255" s="5">
        <f>U255/$D255</f>
        <v/>
      </c>
      <c r="W255" s="4">
        <f>W254+U255</f>
        <v/>
      </c>
      <c r="X255" s="4">
        <f>V255*$E254-W254</f>
        <v/>
      </c>
      <c r="Y255" s="4">
        <f>MAX(0,Resumo!$D$6*$D255-U255)</f>
        <v/>
      </c>
      <c r="Z255" s="4" t="n">
        <v>5419693.137335297</v>
      </c>
      <c r="AA255" s="5">
        <f>Z255/$D255</f>
        <v/>
      </c>
      <c r="AB255" s="4">
        <f>AB254+Z255</f>
        <v/>
      </c>
      <c r="AC255" s="4">
        <f>AA255*$E254-AB254</f>
        <v/>
      </c>
      <c r="AD255" s="4">
        <f>MAX(0,Resumo!$D$7*$D255-Z255)</f>
        <v/>
      </c>
    </row>
    <row r="256">
      <c r="A256" t="inlineStr">
        <is>
          <t>Monte Mor</t>
        </is>
      </c>
      <c r="B256" t="inlineStr">
        <is>
          <t>Município</t>
        </is>
      </c>
      <c r="C256" t="inlineStr">
        <is>
          <t>SP</t>
        </is>
      </c>
      <c r="D256" s="4" t="n">
        <v>125866437.951337</v>
      </c>
      <c r="E256" s="4">
        <f>E255+D256</f>
        <v/>
      </c>
      <c r="F256" s="4" t="n">
        <v>2339389.350641788</v>
      </c>
      <c r="G256" s="5">
        <f>F256/$D256</f>
        <v/>
      </c>
      <c r="H256" s="4">
        <f>H255+F256</f>
        <v/>
      </c>
      <c r="I256" s="4">
        <f>G256*$E255-H255</f>
        <v/>
      </c>
      <c r="J256" s="4">
        <f>MAX(0,Resumo!$D$3*$D256-F256)</f>
        <v/>
      </c>
      <c r="K256" s="4" t="n">
        <v>4989788.579791803</v>
      </c>
      <c r="L256" s="5">
        <f>K256/$D256</f>
        <v/>
      </c>
      <c r="M256" s="4">
        <f>M255+K256</f>
        <v/>
      </c>
      <c r="N256" s="4">
        <f>L256*$E255-M255</f>
        <v/>
      </c>
      <c r="O256" s="4">
        <f>MAX(0,Resumo!$D$4*$D256-K256)</f>
        <v/>
      </c>
      <c r="P256" s="4" t="n">
        <v>7905089.023836792</v>
      </c>
      <c r="Q256" s="5">
        <f>P256/$D256</f>
        <v/>
      </c>
      <c r="R256" s="4">
        <f>R255+P256</f>
        <v/>
      </c>
      <c r="S256" s="4">
        <f>Q256*$E255-R255</f>
        <v/>
      </c>
      <c r="T256" s="4">
        <f>MAX(0,Resumo!$D$5*$D256-P256)</f>
        <v/>
      </c>
      <c r="U256" s="4" t="n">
        <v>11114150.34970756</v>
      </c>
      <c r="V256" s="5">
        <f>U256/$D256</f>
        <v/>
      </c>
      <c r="W256" s="4">
        <f>W255+U256</f>
        <v/>
      </c>
      <c r="X256" s="4">
        <f>V256*$E255-W255</f>
        <v/>
      </c>
      <c r="Y256" s="4">
        <f>MAX(0,Resumo!$D$6*$D256-U256)</f>
        <v/>
      </c>
      <c r="Z256" s="4" t="n">
        <v>14624276.88390349</v>
      </c>
      <c r="AA256" s="5">
        <f>Z256/$D256</f>
        <v/>
      </c>
      <c r="AB256" s="4">
        <f>AB255+Z256</f>
        <v/>
      </c>
      <c r="AC256" s="4">
        <f>AA256*$E255-AB255</f>
        <v/>
      </c>
      <c r="AD256" s="4">
        <f>MAX(0,Resumo!$D$7*$D256-Z256)</f>
        <v/>
      </c>
    </row>
    <row r="257">
      <c r="A257" t="inlineStr">
        <is>
          <t>Alambari</t>
        </is>
      </c>
      <c r="B257" t="inlineStr">
        <is>
          <t>Município</t>
        </is>
      </c>
      <c r="C257" t="inlineStr">
        <is>
          <t>SP</t>
        </is>
      </c>
      <c r="D257" s="4" t="n">
        <v>11048780.83520572</v>
      </c>
      <c r="E257" s="4">
        <f>E256+D257</f>
        <v/>
      </c>
      <c r="F257" s="4" t="n">
        <v>205355.7774746001</v>
      </c>
      <c r="G257" s="5">
        <f>F257/$D257</f>
        <v/>
      </c>
      <c r="H257" s="4">
        <f>H256+F257</f>
        <v/>
      </c>
      <c r="I257" s="4">
        <f>G257*$E256-H256</f>
        <v/>
      </c>
      <c r="J257" s="4">
        <f>MAX(0,Resumo!$D$3*$D257-F257)</f>
        <v/>
      </c>
      <c r="K257" s="4" t="n">
        <v>438012.5578309209</v>
      </c>
      <c r="L257" s="5">
        <f>K257/$D257</f>
        <v/>
      </c>
      <c r="M257" s="4">
        <f>M256+K257</f>
        <v/>
      </c>
      <c r="N257" s="4">
        <f>L257*$E256-M256</f>
        <v/>
      </c>
      <c r="O257" s="4">
        <f>MAX(0,Resumo!$D$4*$D257-K257)</f>
        <v/>
      </c>
      <c r="P257" s="4" t="n">
        <v>693922.8401850171</v>
      </c>
      <c r="Q257" s="5">
        <f>P257/$D257</f>
        <v/>
      </c>
      <c r="R257" s="4">
        <f>R256+P257</f>
        <v/>
      </c>
      <c r="S257" s="4">
        <f>Q257*$E256-R256</f>
        <v/>
      </c>
      <c r="T257" s="4">
        <f>MAX(0,Resumo!$D$5*$D257-P257)</f>
        <v/>
      </c>
      <c r="U257" s="4" t="n">
        <v>975619.9776696659</v>
      </c>
      <c r="V257" s="5">
        <f>U257/$D257</f>
        <v/>
      </c>
      <c r="W257" s="4">
        <f>W256+U257</f>
        <v/>
      </c>
      <c r="X257" s="4">
        <f>V257*$E256-W256</f>
        <v/>
      </c>
      <c r="Y257" s="4">
        <f>MAX(0,Resumo!$D$6*$D257-U257)</f>
        <v/>
      </c>
      <c r="Z257" s="4" t="n">
        <v>1283745.157117148</v>
      </c>
      <c r="AA257" s="5">
        <f>Z257/$D257</f>
        <v/>
      </c>
      <c r="AB257" s="4">
        <f>AB256+Z257</f>
        <v/>
      </c>
      <c r="AC257" s="4">
        <f>AA257*$E256-AB256</f>
        <v/>
      </c>
      <c r="AD257" s="4">
        <f>MAX(0,Resumo!$D$7*$D257-Z257)</f>
        <v/>
      </c>
    </row>
    <row r="258">
      <c r="A258" t="inlineStr">
        <is>
          <t>Aspásia</t>
        </is>
      </c>
      <c r="B258" t="inlineStr">
        <is>
          <t>Município</t>
        </is>
      </c>
      <c r="C258" t="inlineStr">
        <is>
          <t>SP</t>
        </is>
      </c>
      <c r="D258" s="4" t="n">
        <v>1747780.650780607</v>
      </c>
      <c r="E258" s="4">
        <f>E257+D258</f>
        <v/>
      </c>
      <c r="F258" s="4" t="n">
        <v>32484.74738972696</v>
      </c>
      <c r="G258" s="5">
        <f>F258/$D258</f>
        <v/>
      </c>
      <c r="H258" s="4">
        <f>H257+F258</f>
        <v/>
      </c>
      <c r="I258" s="4">
        <f>G258*$E257-H257</f>
        <v/>
      </c>
      <c r="J258" s="4">
        <f>MAX(0,Resumo!$D$3*$D258-F258)</f>
        <v/>
      </c>
      <c r="K258" s="4" t="n">
        <v>69288.17620641596</v>
      </c>
      <c r="L258" s="5">
        <f>K258/$D258</f>
        <v/>
      </c>
      <c r="M258" s="4">
        <f>M257+K258</f>
        <v/>
      </c>
      <c r="N258" s="4">
        <f>L258*$E257-M257</f>
        <v/>
      </c>
      <c r="O258" s="4">
        <f>MAX(0,Resumo!$D$4*$D258-K258)</f>
        <v/>
      </c>
      <c r="P258" s="4" t="n">
        <v>109770.0218059864</v>
      </c>
      <c r="Q258" s="5">
        <f>P258/$D258</f>
        <v/>
      </c>
      <c r="R258" s="4">
        <f>R257+P258</f>
        <v/>
      </c>
      <c r="S258" s="4">
        <f>Q258*$E257-R257</f>
        <v/>
      </c>
      <c r="T258" s="4">
        <f>MAX(0,Resumo!$D$5*$D258-P258)</f>
        <v/>
      </c>
      <c r="U258" s="4" t="n">
        <v>154331.029361422</v>
      </c>
      <c r="V258" s="5">
        <f>U258/$D258</f>
        <v/>
      </c>
      <c r="W258" s="4">
        <f>W257+U258</f>
        <v/>
      </c>
      <c r="X258" s="4">
        <f>V258*$E257-W257</f>
        <v/>
      </c>
      <c r="Y258" s="4">
        <f>MAX(0,Resumo!$D$6*$D258-U258)</f>
        <v/>
      </c>
      <c r="Z258" s="4" t="n">
        <v>203072.6267094867</v>
      </c>
      <c r="AA258" s="5">
        <f>Z258/$D258</f>
        <v/>
      </c>
      <c r="AB258" s="4">
        <f>AB257+Z258</f>
        <v/>
      </c>
      <c r="AC258" s="4">
        <f>AA258*$E257-AB257</f>
        <v/>
      </c>
      <c r="AD258" s="4">
        <f>MAX(0,Resumo!$D$7*$D258-Z258)</f>
        <v/>
      </c>
    </row>
    <row r="259">
      <c r="A259" t="inlineStr">
        <is>
          <t>Bananal</t>
        </is>
      </c>
      <c r="B259" t="inlineStr">
        <is>
          <t>Município</t>
        </is>
      </c>
      <c r="C259" t="inlineStr">
        <is>
          <t>SP</t>
        </is>
      </c>
      <c r="D259" s="4" t="n">
        <v>5678333.204217121</v>
      </c>
      <c r="E259" s="4">
        <f>E258+D259</f>
        <v/>
      </c>
      <c r="F259" s="4" t="n">
        <v>105539.1130753779</v>
      </c>
      <c r="G259" s="5">
        <f>F259/$D259</f>
        <v/>
      </c>
      <c r="H259" s="4">
        <f>H258+F259</f>
        <v/>
      </c>
      <c r="I259" s="4">
        <f>G259*$E258-H258</f>
        <v/>
      </c>
      <c r="J259" s="4">
        <f>MAX(0,Resumo!$D$3*$D259-F259)</f>
        <v/>
      </c>
      <c r="K259" s="4" t="n">
        <v>225109.1127692806</v>
      </c>
      <c r="L259" s="5">
        <f>K259/$D259</f>
        <v/>
      </c>
      <c r="M259" s="4">
        <f>M258+K259</f>
        <v/>
      </c>
      <c r="N259" s="4">
        <f>L259*$E258-M258</f>
        <v/>
      </c>
      <c r="O259" s="4">
        <f>MAX(0,Resumo!$D$4*$D259-K259)</f>
        <v/>
      </c>
      <c r="P259" s="4" t="n">
        <v>356629.854764774</v>
      </c>
      <c r="Q259" s="5">
        <f>P259/$D259</f>
        <v/>
      </c>
      <c r="R259" s="4">
        <f>R258+P259</f>
        <v/>
      </c>
      <c r="S259" s="4">
        <f>Q259*$E258-R258</f>
        <v/>
      </c>
      <c r="T259" s="4">
        <f>MAX(0,Resumo!$D$5*$D259-P259)</f>
        <v/>
      </c>
      <c r="U259" s="4" t="n">
        <v>501403.3128657026</v>
      </c>
      <c r="V259" s="5">
        <f>U259/$D259</f>
        <v/>
      </c>
      <c r="W259" s="4">
        <f>W258+U259</f>
        <v/>
      </c>
      <c r="X259" s="4">
        <f>V259*$E258-W258</f>
        <v/>
      </c>
      <c r="Y259" s="4">
        <f>MAX(0,Resumo!$D$6*$D259-U259)</f>
        <v/>
      </c>
      <c r="Z259" s="4" t="n">
        <v>659759.0141514923</v>
      </c>
      <c r="AA259" s="5">
        <f>Z259/$D259</f>
        <v/>
      </c>
      <c r="AB259" s="4">
        <f>AB258+Z259</f>
        <v/>
      </c>
      <c r="AC259" s="4">
        <f>AA259*$E258-AB258</f>
        <v/>
      </c>
      <c r="AD259" s="4">
        <f>MAX(0,Resumo!$D$7*$D259-Z259)</f>
        <v/>
      </c>
    </row>
    <row r="260">
      <c r="A260" t="inlineStr">
        <is>
          <t>João Ramalho</t>
        </is>
      </c>
      <c r="B260" t="inlineStr">
        <is>
          <t>Município</t>
        </is>
      </c>
      <c r="C260" t="inlineStr">
        <is>
          <t>SP</t>
        </is>
      </c>
      <c r="D260" s="4" t="n">
        <v>5686190.375050502</v>
      </c>
      <c r="E260" s="4">
        <f>E259+D260</f>
        <v/>
      </c>
      <c r="F260" s="4" t="n">
        <v>105685.1486832251</v>
      </c>
      <c r="G260" s="5">
        <f>F260/$D260</f>
        <v/>
      </c>
      <c r="H260" s="4">
        <f>H259+F260</f>
        <v/>
      </c>
      <c r="I260" s="4">
        <f>G260*$E259-H259</f>
        <v/>
      </c>
      <c r="J260" s="4">
        <f>MAX(0,Resumo!$D$3*$D260-F260)</f>
        <v/>
      </c>
      <c r="K260" s="4" t="n">
        <v>225420.5986739587</v>
      </c>
      <c r="L260" s="5">
        <f>K260/$D260</f>
        <v/>
      </c>
      <c r="M260" s="4">
        <f>M259+K260</f>
        <v/>
      </c>
      <c r="N260" s="4">
        <f>L260*$E259-M259</f>
        <v/>
      </c>
      <c r="O260" s="4">
        <f>MAX(0,Resumo!$D$4*$D260-K260)</f>
        <v/>
      </c>
      <c r="P260" s="4" t="n">
        <v>357123.3273371637</v>
      </c>
      <c r="Q260" s="5">
        <f>P260/$D260</f>
        <v/>
      </c>
      <c r="R260" s="4">
        <f>R259+P260</f>
        <v/>
      </c>
      <c r="S260" s="4">
        <f>Q260*$E259-R259</f>
        <v/>
      </c>
      <c r="T260" s="4">
        <f>MAX(0,Resumo!$D$5*$D260-P260)</f>
        <v/>
      </c>
      <c r="U260" s="4" t="n">
        <v>502097.1100318644</v>
      </c>
      <c r="V260" s="5">
        <f>U260/$D260</f>
        <v/>
      </c>
      <c r="W260" s="4">
        <f>W259+U260</f>
        <v/>
      </c>
      <c r="X260" s="4">
        <f>V260*$E259-W259</f>
        <v/>
      </c>
      <c r="Y260" s="4">
        <f>MAX(0,Resumo!$D$6*$D260-U260)</f>
        <v/>
      </c>
      <c r="Z260" s="4" t="n">
        <v>660671.9298076573</v>
      </c>
      <c r="AA260" s="5">
        <f>Z260/$D260</f>
        <v/>
      </c>
      <c r="AB260" s="4">
        <f>AB259+Z260</f>
        <v/>
      </c>
      <c r="AC260" s="4">
        <f>AA260*$E259-AB259</f>
        <v/>
      </c>
      <c r="AD260" s="4">
        <f>MAX(0,Resumo!$D$7*$D260-Z260)</f>
        <v/>
      </c>
    </row>
    <row r="261">
      <c r="A261" t="inlineStr">
        <is>
          <t>Pacaembu</t>
        </is>
      </c>
      <c r="B261" t="inlineStr">
        <is>
          <t>Município</t>
        </is>
      </c>
      <c r="C261" t="inlineStr">
        <is>
          <t>SP</t>
        </is>
      </c>
      <c r="D261" s="4" t="n">
        <v>6216340.081116894</v>
      </c>
      <c r="E261" s="4">
        <f>E260+D261</f>
        <v/>
      </c>
      <c r="F261" s="4" t="n">
        <v>115538.6616355587</v>
      </c>
      <c r="G261" s="5">
        <f>F261/$D261</f>
        <v/>
      </c>
      <c r="H261" s="4">
        <f>H260+F261</f>
        <v/>
      </c>
      <c r="I261" s="4">
        <f>G261*$E260-H260</f>
        <v/>
      </c>
      <c r="J261" s="4">
        <f>MAX(0,Resumo!$D$3*$D261-F261)</f>
        <v/>
      </c>
      <c r="K261" s="4" t="n">
        <v>246437.5988526148</v>
      </c>
      <c r="L261" s="5">
        <f>K261/$D261</f>
        <v/>
      </c>
      <c r="M261" s="4">
        <f>M260+K261</f>
        <v/>
      </c>
      <c r="N261" s="4">
        <f>L261*$E260-M260</f>
        <v/>
      </c>
      <c r="O261" s="4">
        <f>MAX(0,Resumo!$D$4*$D261-K261)</f>
        <v/>
      </c>
      <c r="P261" s="4" t="n">
        <v>390419.5792262974</v>
      </c>
      <c r="Q261" s="5">
        <f>P261/$D261</f>
        <v/>
      </c>
      <c r="R261" s="4">
        <f>R260+P261</f>
        <v/>
      </c>
      <c r="S261" s="4">
        <f>Q261*$E260-R260</f>
        <v/>
      </c>
      <c r="T261" s="4">
        <f>MAX(0,Resumo!$D$5*$D261-P261)</f>
        <v/>
      </c>
      <c r="U261" s="4" t="n">
        <v>548909.9350945171</v>
      </c>
      <c r="V261" s="5">
        <f>U261/$D261</f>
        <v/>
      </c>
      <c r="W261" s="4">
        <f>W260+U261</f>
        <v/>
      </c>
      <c r="X261" s="4">
        <f>V261*$E260-W260</f>
        <v/>
      </c>
      <c r="Y261" s="4">
        <f>MAX(0,Resumo!$D$6*$D261-U261)</f>
        <v/>
      </c>
      <c r="Z261" s="4" t="n">
        <v>722269.4153457201</v>
      </c>
      <c r="AA261" s="5">
        <f>Z261/$D261</f>
        <v/>
      </c>
      <c r="AB261" s="4">
        <f>AB260+Z261</f>
        <v/>
      </c>
      <c r="AC261" s="4">
        <f>AA261*$E260-AB260</f>
        <v/>
      </c>
      <c r="AD261" s="4">
        <f>MAX(0,Resumo!$D$7*$D261-Z261)</f>
        <v/>
      </c>
    </row>
    <row r="262">
      <c r="A262" t="inlineStr">
        <is>
          <t>Pilar do Sul</t>
        </is>
      </c>
      <c r="B262" t="inlineStr">
        <is>
          <t>Município</t>
        </is>
      </c>
      <c r="C262" t="inlineStr">
        <is>
          <t>SP</t>
        </is>
      </c>
      <c r="D262" s="4" t="n">
        <v>13559158.57720878</v>
      </c>
      <c r="E262" s="4">
        <f>E261+D262</f>
        <v/>
      </c>
      <c r="F262" s="4" t="n">
        <v>252014.3709115629</v>
      </c>
      <c r="G262" s="5">
        <f>F262/$D262</f>
        <v/>
      </c>
      <c r="H262" s="4">
        <f>H261+F262</f>
        <v/>
      </c>
      <c r="I262" s="4">
        <f>G262*$E261-H261</f>
        <v/>
      </c>
      <c r="J262" s="4">
        <f>MAX(0,Resumo!$D$3*$D262-F262)</f>
        <v/>
      </c>
      <c r="K262" s="4" t="n">
        <v>537532.7666482496</v>
      </c>
      <c r="L262" s="5">
        <f>K262/$D262</f>
        <v/>
      </c>
      <c r="M262" s="4">
        <f>M261+K262</f>
        <v/>
      </c>
      <c r="N262" s="4">
        <f>L262*$E261-M261</f>
        <v/>
      </c>
      <c r="O262" s="4">
        <f>MAX(0,Resumo!$D$4*$D262-K262)</f>
        <v/>
      </c>
      <c r="P262" s="4" t="n">
        <v>851588.0594205455</v>
      </c>
      <c r="Q262" s="5">
        <f>P262/$D262</f>
        <v/>
      </c>
      <c r="R262" s="4">
        <f>R261+P262</f>
        <v/>
      </c>
      <c r="S262" s="4">
        <f>Q262*$E261-R261</f>
        <v/>
      </c>
      <c r="T262" s="4">
        <f>MAX(0,Resumo!$D$5*$D262-P262)</f>
        <v/>
      </c>
      <c r="U262" s="4" t="n">
        <v>1197289.201914881</v>
      </c>
      <c r="V262" s="5">
        <f>U262/$D262</f>
        <v/>
      </c>
      <c r="W262" s="4">
        <f>W261+U262</f>
        <v/>
      </c>
      <c r="X262" s="4">
        <f>V262*$E261-W261</f>
        <v/>
      </c>
      <c r="Y262" s="4">
        <f>MAX(0,Resumo!$D$6*$D262-U262)</f>
        <v/>
      </c>
      <c r="Z262" s="4" t="n">
        <v>1575423.064109599</v>
      </c>
      <c r="AA262" s="5">
        <f>Z262/$D262</f>
        <v/>
      </c>
      <c r="AB262" s="4">
        <f>AB261+Z262</f>
        <v/>
      </c>
      <c r="AC262" s="4">
        <f>AA262*$E261-AB261</f>
        <v/>
      </c>
      <c r="AD262" s="4">
        <f>MAX(0,Resumo!$D$7*$D262-Z262)</f>
        <v/>
      </c>
    </row>
    <row r="263">
      <c r="A263" t="inlineStr">
        <is>
          <t>Redenção da Serra</t>
        </is>
      </c>
      <c r="B263" t="inlineStr">
        <is>
          <t>Município</t>
        </is>
      </c>
      <c r="C263" t="inlineStr">
        <is>
          <t>SP</t>
        </is>
      </c>
      <c r="D263" s="4" t="n">
        <v>3205351.74867739</v>
      </c>
      <c r="E263" s="4">
        <f>E262+D263</f>
        <v/>
      </c>
      <c r="F263" s="4" t="n">
        <v>59575.57763584318</v>
      </c>
      <c r="G263" s="5">
        <f>F263/$D263</f>
        <v/>
      </c>
      <c r="H263" s="4">
        <f>H262+F263</f>
        <v/>
      </c>
      <c r="I263" s="4">
        <f>G263*$E262-H262</f>
        <v/>
      </c>
      <c r="J263" s="4">
        <f>MAX(0,Resumo!$D$3*$D263-F263)</f>
        <v/>
      </c>
      <c r="K263" s="4" t="n">
        <v>127071.424361352</v>
      </c>
      <c r="L263" s="5">
        <f>K263/$D263</f>
        <v/>
      </c>
      <c r="M263" s="4">
        <f>M262+K263</f>
        <v/>
      </c>
      <c r="N263" s="4">
        <f>L263*$E262-M262</f>
        <v/>
      </c>
      <c r="O263" s="4">
        <f>MAX(0,Resumo!$D$4*$D263-K263)</f>
        <v/>
      </c>
      <c r="P263" s="4" t="n">
        <v>201313.3233801548</v>
      </c>
      <c r="Q263" s="5">
        <f>P263/$D263</f>
        <v/>
      </c>
      <c r="R263" s="4">
        <f>R262+P263</f>
        <v/>
      </c>
      <c r="S263" s="4">
        <f>Q263*$E262-R262</f>
        <v/>
      </c>
      <c r="T263" s="4">
        <f>MAX(0,Resumo!$D$5*$D263-P263)</f>
        <v/>
      </c>
      <c r="U263" s="4" t="n">
        <v>283036.2234630962</v>
      </c>
      <c r="V263" s="5">
        <f>U263/$D263</f>
        <v/>
      </c>
      <c r="W263" s="4">
        <f>W262+U263</f>
        <v/>
      </c>
      <c r="X263" s="4">
        <f>V263*$E262-W262</f>
        <v/>
      </c>
      <c r="Y263" s="4">
        <f>MAX(0,Resumo!$D$6*$D263-U263)</f>
        <v/>
      </c>
      <c r="Z263" s="4" t="n">
        <v>372426.1387383168</v>
      </c>
      <c r="AA263" s="5">
        <f>Z263/$D263</f>
        <v/>
      </c>
      <c r="AB263" s="4">
        <f>AB262+Z263</f>
        <v/>
      </c>
      <c r="AC263" s="4">
        <f>AA263*$E262-AB262</f>
        <v/>
      </c>
      <c r="AD263" s="4">
        <f>MAX(0,Resumo!$D$7*$D263-Z263)</f>
        <v/>
      </c>
    </row>
    <row r="264">
      <c r="A264" t="inlineStr">
        <is>
          <t>Campinas</t>
        </is>
      </c>
      <c r="B264" t="inlineStr">
        <is>
          <t>Município</t>
        </is>
      </c>
      <c r="C264" t="inlineStr">
        <is>
          <t>SP</t>
        </is>
      </c>
      <c r="D264" s="4" t="n">
        <v>3635089290.824589</v>
      </c>
      <c r="E264" s="4">
        <f>E263+D264</f>
        <v/>
      </c>
      <c r="F264" s="4" t="n">
        <v>67562801.60144724</v>
      </c>
      <c r="G264" s="5">
        <f>F264/$D264</f>
        <v/>
      </c>
      <c r="H264" s="4">
        <f>H263+F264</f>
        <v/>
      </c>
      <c r="I264" s="4">
        <f>G264*$E263-H263</f>
        <v/>
      </c>
      <c r="J264" s="4">
        <f>MAX(0,Resumo!$D$3*$D264-F264)</f>
        <v/>
      </c>
      <c r="K264" s="4" t="n">
        <v>144107732.9676457</v>
      </c>
      <c r="L264" s="5">
        <f>K264/$D264</f>
        <v/>
      </c>
      <c r="M264" s="4">
        <f>M263+K264</f>
        <v/>
      </c>
      <c r="N264" s="4">
        <f>L264*$E263-M263</f>
        <v/>
      </c>
      <c r="O264" s="4">
        <f>MAX(0,Resumo!$D$4*$D264-K264)</f>
        <v/>
      </c>
      <c r="P264" s="4" t="n">
        <v>228303151.5094917</v>
      </c>
      <c r="Q264" s="5">
        <f>P264/$D264</f>
        <v/>
      </c>
      <c r="R264" s="4">
        <f>R263+P264</f>
        <v/>
      </c>
      <c r="S264" s="4">
        <f>Q264*$E263-R263</f>
        <v/>
      </c>
      <c r="T264" s="4">
        <f>MAX(0,Resumo!$D$5*$D264-P264)</f>
        <v/>
      </c>
      <c r="U264" s="4" t="n">
        <v>320982539.6699975</v>
      </c>
      <c r="V264" s="5">
        <f>U264/$D264</f>
        <v/>
      </c>
      <c r="W264" s="4">
        <f>W263+U264</f>
        <v/>
      </c>
      <c r="X264" s="4">
        <f>V264*$E263-W263</f>
        <v/>
      </c>
      <c r="Y264" s="4">
        <f>MAX(0,Resumo!$D$6*$D264-U264)</f>
        <v/>
      </c>
      <c r="Z264" s="4" t="n">
        <v>422356850.2612612</v>
      </c>
      <c r="AA264" s="5">
        <f>Z264/$D264</f>
        <v/>
      </c>
      <c r="AB264" s="4">
        <f>AB263+Z264</f>
        <v/>
      </c>
      <c r="AC264" s="4">
        <f>AA264*$E263-AB263</f>
        <v/>
      </c>
      <c r="AD264" s="4">
        <f>MAX(0,Resumo!$D$7*$D264-Z264)</f>
        <v/>
      </c>
    </row>
    <row r="265">
      <c r="A265" t="inlineStr">
        <is>
          <t>Palmital</t>
        </is>
      </c>
      <c r="B265" t="inlineStr">
        <is>
          <t>Município</t>
        </is>
      </c>
      <c r="C265" t="inlineStr">
        <is>
          <t>SP</t>
        </is>
      </c>
      <c r="D265" s="4" t="n">
        <v>49711447.08398905</v>
      </c>
      <c r="E265" s="4">
        <f>E264+D265</f>
        <v/>
      </c>
      <c r="F265" s="4" t="n">
        <v>923951.069134402</v>
      </c>
      <c r="G265" s="5">
        <f>F265/$D265</f>
        <v/>
      </c>
      <c r="H265" s="4">
        <f>H264+F265</f>
        <v/>
      </c>
      <c r="I265" s="4">
        <f>G265*$E264-H264</f>
        <v/>
      </c>
      <c r="J265" s="4">
        <f>MAX(0,Resumo!$D$3*$D265-F265)</f>
        <v/>
      </c>
      <c r="K265" s="4" t="n">
        <v>1970736.718874296</v>
      </c>
      <c r="L265" s="5">
        <f>K265/$D265</f>
        <v/>
      </c>
      <c r="M265" s="4">
        <f>M264+K265</f>
        <v/>
      </c>
      <c r="N265" s="4">
        <f>L265*$E264-M264</f>
        <v/>
      </c>
      <c r="O265" s="4">
        <f>MAX(0,Resumo!$D$4*$D265-K265)</f>
        <v/>
      </c>
      <c r="P265" s="4" t="n">
        <v>3122146.150307504</v>
      </c>
      <c r="Q265" s="5">
        <f>P265/$D265</f>
        <v/>
      </c>
      <c r="R265" s="4">
        <f>R264+P265</f>
        <v/>
      </c>
      <c r="S265" s="4">
        <f>Q265*$E264-R264</f>
        <v/>
      </c>
      <c r="T265" s="4">
        <f>MAX(0,Resumo!$D$5*$D265-P265)</f>
        <v/>
      </c>
      <c r="U265" s="4" t="n">
        <v>4389577.602939678</v>
      </c>
      <c r="V265" s="5">
        <f>U265/$D265</f>
        <v/>
      </c>
      <c r="W265" s="4">
        <f>W264+U265</f>
        <v/>
      </c>
      <c r="X265" s="4">
        <f>V265*$E264-W264</f>
        <v/>
      </c>
      <c r="Y265" s="4">
        <f>MAX(0,Resumo!$D$6*$D265-U265)</f>
        <v/>
      </c>
      <c r="Z265" s="4" t="n">
        <v>5775915.949387921</v>
      </c>
      <c r="AA265" s="5">
        <f>Z265/$D265</f>
        <v/>
      </c>
      <c r="AB265" s="4">
        <f>AB264+Z265</f>
        <v/>
      </c>
      <c r="AC265" s="4">
        <f>AA265*$E264-AB264</f>
        <v/>
      </c>
      <c r="AD265" s="4">
        <f>MAX(0,Resumo!$D$7*$D265-Z265)</f>
        <v/>
      </c>
    </row>
    <row r="266">
      <c r="A266" t="inlineStr">
        <is>
          <t>Aguaí</t>
        </is>
      </c>
      <c r="B266" t="inlineStr">
        <is>
          <t>Município</t>
        </is>
      </c>
      <c r="C266" t="inlineStr">
        <is>
          <t>SP</t>
        </is>
      </c>
      <c r="D266" s="4" t="n">
        <v>23117921.02727856</v>
      </c>
      <c r="E266" s="4">
        <f>E265+D266</f>
        <v/>
      </c>
      <c r="F266" s="4" t="n">
        <v>429676.243647275</v>
      </c>
      <c r="G266" s="5">
        <f>F266/$D266</f>
        <v/>
      </c>
      <c r="H266" s="4">
        <f>H265+F266</f>
        <v/>
      </c>
      <c r="I266" s="4">
        <f>G266*$E265-H265</f>
        <v/>
      </c>
      <c r="J266" s="4">
        <f>MAX(0,Resumo!$D$3*$D266-F266)</f>
        <v/>
      </c>
      <c r="K266" s="4" t="n">
        <v>916475.7516617875</v>
      </c>
      <c r="L266" s="5">
        <f>K266/$D266</f>
        <v/>
      </c>
      <c r="M266" s="4">
        <f>M265+K266</f>
        <v/>
      </c>
      <c r="N266" s="4">
        <f>L266*$E265-M265</f>
        <v/>
      </c>
      <c r="O266" s="4">
        <f>MAX(0,Resumo!$D$4*$D266-K266)</f>
        <v/>
      </c>
      <c r="P266" s="4" t="n">
        <v>1451929.733940041</v>
      </c>
      <c r="Q266" s="5">
        <f>P266/$D266</f>
        <v/>
      </c>
      <c r="R266" s="4">
        <f>R265+P266</f>
        <v/>
      </c>
      <c r="S266" s="4">
        <f>Q266*$E265-R265</f>
        <v/>
      </c>
      <c r="T266" s="4">
        <f>MAX(0,Resumo!$D$5*$D266-P266)</f>
        <v/>
      </c>
      <c r="U266" s="4" t="n">
        <v>2041338.852928986</v>
      </c>
      <c r="V266" s="5">
        <f>U266/$D266</f>
        <v/>
      </c>
      <c r="W266" s="4">
        <f>W265+U266</f>
        <v/>
      </c>
      <c r="X266" s="4">
        <f>V266*$E265-W265</f>
        <v/>
      </c>
      <c r="Y266" s="4">
        <f>MAX(0,Resumo!$D$6*$D266-U266)</f>
        <v/>
      </c>
      <c r="Z266" s="4" t="n">
        <v>2686044.696155199</v>
      </c>
      <c r="AA266" s="5">
        <f>Z266/$D266</f>
        <v/>
      </c>
      <c r="AB266" s="4">
        <f>AB265+Z266</f>
        <v/>
      </c>
      <c r="AC266" s="4">
        <f>AA266*$E265-AB265</f>
        <v/>
      </c>
      <c r="AD266" s="4">
        <f>MAX(0,Resumo!$D$7*$D266-Z266)</f>
        <v/>
      </c>
    </row>
    <row r="267">
      <c r="A267" t="inlineStr">
        <is>
          <t>Alvinlândia</t>
        </is>
      </c>
      <c r="B267" t="inlineStr">
        <is>
          <t>Município</t>
        </is>
      </c>
      <c r="C267" t="inlineStr">
        <is>
          <t>SP</t>
        </is>
      </c>
      <c r="D267" s="4" t="n">
        <v>2182936.945388986</v>
      </c>
      <c r="E267" s="4">
        <f>E266+D267</f>
        <v/>
      </c>
      <c r="F267" s="4" t="n">
        <v>40572.68582701844</v>
      </c>
      <c r="G267" s="5">
        <f>F267/$D267</f>
        <v/>
      </c>
      <c r="H267" s="4">
        <f>H266+F267</f>
        <v/>
      </c>
      <c r="I267" s="4">
        <f>G267*$E266-H266</f>
        <v/>
      </c>
      <c r="J267" s="4">
        <f>MAX(0,Resumo!$D$3*$D267-F267)</f>
        <v/>
      </c>
      <c r="K267" s="4" t="n">
        <v>86539.30323124601</v>
      </c>
      <c r="L267" s="5">
        <f>K267/$D267</f>
        <v/>
      </c>
      <c r="M267" s="4">
        <f>M266+K267</f>
        <v/>
      </c>
      <c r="N267" s="4">
        <f>L267*$E266-M266</f>
        <v/>
      </c>
      <c r="O267" s="4">
        <f>MAX(0,Resumo!$D$4*$D267-K267)</f>
        <v/>
      </c>
      <c r="P267" s="4" t="n">
        <v>137100.1767237903</v>
      </c>
      <c r="Q267" s="5">
        <f>P267/$D267</f>
        <v/>
      </c>
      <c r="R267" s="4">
        <f>R266+P267</f>
        <v/>
      </c>
      <c r="S267" s="4">
        <f>Q267*$E266-R266</f>
        <v/>
      </c>
      <c r="T267" s="4">
        <f>MAX(0,Resumo!$D$5*$D267-P267)</f>
        <v/>
      </c>
      <c r="U267" s="4" t="n">
        <v>192755.8276048507</v>
      </c>
      <c r="V267" s="5">
        <f>U267/$D267</f>
        <v/>
      </c>
      <c r="W267" s="4">
        <f>W266+U267</f>
        <v/>
      </c>
      <c r="X267" s="4">
        <f>V267*$E266-W266</f>
        <v/>
      </c>
      <c r="Y267" s="4">
        <f>MAX(0,Resumo!$D$6*$D267-U267)</f>
        <v/>
      </c>
      <c r="Z267" s="4" t="n">
        <v>253632.9368581447</v>
      </c>
      <c r="AA267" s="5">
        <f>Z267/$D267</f>
        <v/>
      </c>
      <c r="AB267" s="4">
        <f>AB266+Z267</f>
        <v/>
      </c>
      <c r="AC267" s="4">
        <f>AA267*$E266-AB266</f>
        <v/>
      </c>
      <c r="AD267" s="4">
        <f>MAX(0,Resumo!$D$7*$D267-Z267)</f>
        <v/>
      </c>
    </row>
    <row r="268">
      <c r="A268" t="inlineStr">
        <is>
          <t>Araçoiaba da Serra</t>
        </is>
      </c>
      <c r="B268" t="inlineStr">
        <is>
          <t>Município</t>
        </is>
      </c>
      <c r="C268" t="inlineStr">
        <is>
          <t>SP</t>
        </is>
      </c>
      <c r="D268" s="4" t="n">
        <v>16216645.19951021</v>
      </c>
      <c r="E268" s="4">
        <f>E267+D268</f>
        <v/>
      </c>
      <c r="F268" s="4" t="n">
        <v>301407.1717635946</v>
      </c>
      <c r="G268" s="5">
        <f>F268/$D268</f>
        <v/>
      </c>
      <c r="H268" s="4">
        <f>H267+F268</f>
        <v/>
      </c>
      <c r="I268" s="4">
        <f>G268*$E267-H267</f>
        <v/>
      </c>
      <c r="J268" s="4">
        <f>MAX(0,Resumo!$D$3*$D268-F268)</f>
        <v/>
      </c>
      <c r="K268" s="4" t="n">
        <v>642884.8892215121</v>
      </c>
      <c r="L268" s="5">
        <f>K268/$D268</f>
        <v/>
      </c>
      <c r="M268" s="4">
        <f>M267+K268</f>
        <v/>
      </c>
      <c r="N268" s="4">
        <f>L268*$E267-M267</f>
        <v/>
      </c>
      <c r="O268" s="4">
        <f>MAX(0,Resumo!$D$4*$D268-K268)</f>
        <v/>
      </c>
      <c r="P268" s="4" t="n">
        <v>1018492.507269227</v>
      </c>
      <c r="Q268" s="5">
        <f>P268/$D268</f>
        <v/>
      </c>
      <c r="R268" s="4">
        <f>R267+P268</f>
        <v/>
      </c>
      <c r="S268" s="4">
        <f>Q268*$E267-R267</f>
        <v/>
      </c>
      <c r="T268" s="4">
        <f>MAX(0,Resumo!$D$5*$D268-P268)</f>
        <v/>
      </c>
      <c r="U268" s="4" t="n">
        <v>1431948.308451398</v>
      </c>
      <c r="V268" s="5">
        <f>U268/$D268</f>
        <v/>
      </c>
      <c r="W268" s="4">
        <f>W267+U268</f>
        <v/>
      </c>
      <c r="X268" s="4">
        <f>V268*$E267-W267</f>
        <v/>
      </c>
      <c r="Y268" s="4">
        <f>MAX(0,Resumo!$D$6*$D268-U268)</f>
        <v/>
      </c>
      <c r="Z268" s="4" t="n">
        <v>1884193.382968001</v>
      </c>
      <c r="AA268" s="5">
        <f>Z268/$D268</f>
        <v/>
      </c>
      <c r="AB268" s="4">
        <f>AB267+Z268</f>
        <v/>
      </c>
      <c r="AC268" s="4">
        <f>AA268*$E267-AB267</f>
        <v/>
      </c>
      <c r="AD268" s="4">
        <f>MAX(0,Resumo!$D$7*$D268-Z268)</f>
        <v/>
      </c>
    </row>
    <row r="269">
      <c r="A269" t="inlineStr">
        <is>
          <t>Ribeirão Grande</t>
        </is>
      </c>
      <c r="B269" t="inlineStr">
        <is>
          <t>Município</t>
        </is>
      </c>
      <c r="C269" t="inlineStr">
        <is>
          <t>SP</t>
        </is>
      </c>
      <c r="D269" s="4" t="n">
        <v>8844404.789367381</v>
      </c>
      <c r="E269" s="4">
        <f>E268+D269</f>
        <v/>
      </c>
      <c r="F269" s="4" t="n">
        <v>164384.6184398316</v>
      </c>
      <c r="G269" s="5">
        <f>F269/$D269</f>
        <v/>
      </c>
      <c r="H269" s="4">
        <f>H268+F269</f>
        <v/>
      </c>
      <c r="I269" s="4">
        <f>G269*$E268-H268</f>
        <v/>
      </c>
      <c r="J269" s="4">
        <f>MAX(0,Resumo!$D$3*$D269-F269)</f>
        <v/>
      </c>
      <c r="K269" s="4" t="n">
        <v>350623.3332042308</v>
      </c>
      <c r="L269" s="5">
        <f>K269/$D269</f>
        <v/>
      </c>
      <c r="M269" s="4">
        <f>M268+K269</f>
        <v/>
      </c>
      <c r="N269" s="4">
        <f>L269*$E268-M268</f>
        <v/>
      </c>
      <c r="O269" s="4">
        <f>MAX(0,Resumo!$D$4*$D269-K269)</f>
        <v/>
      </c>
      <c r="P269" s="4" t="n">
        <v>555476.172685754</v>
      </c>
      <c r="Q269" s="5">
        <f>P269/$D269</f>
        <v/>
      </c>
      <c r="R269" s="4">
        <f>R268+P269</f>
        <v/>
      </c>
      <c r="S269" s="4">
        <f>Q269*$E268-R268</f>
        <v/>
      </c>
      <c r="T269" s="4">
        <f>MAX(0,Resumo!$D$5*$D269-P269)</f>
        <v/>
      </c>
      <c r="U269" s="4" t="n">
        <v>780971.0529879861</v>
      </c>
      <c r="V269" s="5">
        <f>U269/$D269</f>
        <v/>
      </c>
      <c r="W269" s="4">
        <f>W268+U269</f>
        <v/>
      </c>
      <c r="X269" s="4">
        <f>V269*$E268-W268</f>
        <v/>
      </c>
      <c r="Y269" s="4">
        <f>MAX(0,Resumo!$D$6*$D269-U269)</f>
        <v/>
      </c>
      <c r="Z269" s="4" t="n">
        <v>1027621.235797885</v>
      </c>
      <c r="AA269" s="5">
        <f>Z269/$D269</f>
        <v/>
      </c>
      <c r="AB269" s="4">
        <f>AB268+Z269</f>
        <v/>
      </c>
      <c r="AC269" s="4">
        <f>AA269*$E268-AB268</f>
        <v/>
      </c>
      <c r="AD269" s="4">
        <f>MAX(0,Resumo!$D$7*$D269-Z269)</f>
        <v/>
      </c>
    </row>
    <row r="270">
      <c r="A270" t="inlineStr">
        <is>
          <t>Ribeirão Preto</t>
        </is>
      </c>
      <c r="B270" t="inlineStr">
        <is>
          <t>Município</t>
        </is>
      </c>
      <c r="C270" t="inlineStr">
        <is>
          <t>SP</t>
        </is>
      </c>
      <c r="D270" s="4" t="n">
        <v>1449317289.558408</v>
      </c>
      <c r="E270" s="4">
        <f>E269+D270</f>
        <v/>
      </c>
      <c r="F270" s="4" t="n">
        <v>26937422.62099142</v>
      </c>
      <c r="G270" s="5">
        <f>F270/$D270</f>
        <v/>
      </c>
      <c r="H270" s="4">
        <f>H269+F270</f>
        <v/>
      </c>
      <c r="I270" s="4">
        <f>G270*$E269-H269</f>
        <v/>
      </c>
      <c r="J270" s="4">
        <f>MAX(0,Resumo!$D$3*$D270-F270)</f>
        <v/>
      </c>
      <c r="K270" s="4" t="n">
        <v>57456038.14361802</v>
      </c>
      <c r="L270" s="5">
        <f>K270/$D270</f>
        <v/>
      </c>
      <c r="M270" s="4">
        <f>M269+K270</f>
        <v/>
      </c>
      <c r="N270" s="4">
        <f>L270*$E269-M269</f>
        <v/>
      </c>
      <c r="O270" s="4">
        <f>MAX(0,Resumo!$D$4*$D270-K270)</f>
        <v/>
      </c>
      <c r="P270" s="4" t="n">
        <v>91024918.03394483</v>
      </c>
      <c r="Q270" s="5">
        <f>P270/$D270</f>
        <v/>
      </c>
      <c r="R270" s="4">
        <f>R269+P270</f>
        <v/>
      </c>
      <c r="S270" s="4">
        <f>Q270*$E269-R269</f>
        <v/>
      </c>
      <c r="T270" s="4">
        <f>MAX(0,Resumo!$D$5*$D270-P270)</f>
        <v/>
      </c>
      <c r="U270" s="4" t="n">
        <v>127976373.3904228</v>
      </c>
      <c r="V270" s="5">
        <f>U270/$D270</f>
        <v/>
      </c>
      <c r="W270" s="4">
        <f>W269+U270</f>
        <v/>
      </c>
      <c r="X270" s="4">
        <f>V270*$E269-W269</f>
        <v/>
      </c>
      <c r="Y270" s="4">
        <f>MAX(0,Resumo!$D$6*$D270-U270)</f>
        <v/>
      </c>
      <c r="Z270" s="4" t="n">
        <v>168394511.5164478</v>
      </c>
      <c r="AA270" s="5">
        <f>Z270/$D270</f>
        <v/>
      </c>
      <c r="AB270" s="4">
        <f>AB269+Z270</f>
        <v/>
      </c>
      <c r="AC270" s="4">
        <f>AA270*$E269-AB269</f>
        <v/>
      </c>
      <c r="AD270" s="4">
        <f>MAX(0,Resumo!$D$7*$D270-Z270)</f>
        <v/>
      </c>
    </row>
    <row r="271">
      <c r="A271" t="inlineStr">
        <is>
          <t>Cristais Paulista</t>
        </is>
      </c>
      <c r="B271" t="inlineStr">
        <is>
          <t>Município</t>
        </is>
      </c>
      <c r="C271" t="inlineStr">
        <is>
          <t>SP</t>
        </is>
      </c>
      <c r="D271" s="4" t="n">
        <v>17429619.77594265</v>
      </c>
      <c r="E271" s="4">
        <f>E270+D271</f>
        <v/>
      </c>
      <c r="F271" s="4" t="n">
        <v>323951.8616181081</v>
      </c>
      <c r="G271" s="5">
        <f>F271/$D271</f>
        <v/>
      </c>
      <c r="H271" s="4">
        <f>H270+F271</f>
        <v/>
      </c>
      <c r="I271" s="4">
        <f>G271*$E270-H270</f>
        <v/>
      </c>
      <c r="J271" s="4">
        <f>MAX(0,Resumo!$D$3*$D271-F271)</f>
        <v/>
      </c>
      <c r="K271" s="4" t="n">
        <v>690971.4704227722</v>
      </c>
      <c r="L271" s="5">
        <f>K271/$D271</f>
        <v/>
      </c>
      <c r="M271" s="4">
        <f>M270+K271</f>
        <v/>
      </c>
      <c r="N271" s="4">
        <f>L271*$E270-M270</f>
        <v/>
      </c>
      <c r="O271" s="4">
        <f>MAX(0,Resumo!$D$4*$D271-K271)</f>
        <v/>
      </c>
      <c r="P271" s="4" t="n">
        <v>1094673.832223034</v>
      </c>
      <c r="Q271" s="5">
        <f>P271/$D271</f>
        <v/>
      </c>
      <c r="R271" s="4">
        <f>R270+P271</f>
        <v/>
      </c>
      <c r="S271" s="4">
        <f>Q271*$E270-R270</f>
        <v/>
      </c>
      <c r="T271" s="4">
        <f>MAX(0,Resumo!$D$5*$D271-P271)</f>
        <v/>
      </c>
      <c r="U271" s="4" t="n">
        <v>1539055.350108166</v>
      </c>
      <c r="V271" s="5">
        <f>U271/$D271</f>
        <v/>
      </c>
      <c r="W271" s="4">
        <f>W270+U271</f>
        <v/>
      </c>
      <c r="X271" s="4">
        <f>V271*$E270-W270</f>
        <v/>
      </c>
      <c r="Y271" s="4">
        <f>MAX(0,Resumo!$D$6*$D271-U271)</f>
        <v/>
      </c>
      <c r="Z271" s="4" t="n">
        <v>2025127.506056014</v>
      </c>
      <c r="AA271" s="5">
        <f>Z271/$D271</f>
        <v/>
      </c>
      <c r="AB271" s="4">
        <f>AB270+Z271</f>
        <v/>
      </c>
      <c r="AC271" s="4">
        <f>AA271*$E270-AB270</f>
        <v/>
      </c>
      <c r="AD271" s="4">
        <f>MAX(0,Resumo!$D$7*$D271-Z271)</f>
        <v/>
      </c>
    </row>
    <row r="272">
      <c r="A272" t="inlineStr">
        <is>
          <t>Guapiaçu</t>
        </is>
      </c>
      <c r="B272" t="inlineStr">
        <is>
          <t>Município</t>
        </is>
      </c>
      <c r="C272" t="inlineStr">
        <is>
          <t>SP</t>
        </is>
      </c>
      <c r="D272" s="4" t="n">
        <v>40475153.52711965</v>
      </c>
      <c r="E272" s="4">
        <f>E271+D272</f>
        <v/>
      </c>
      <c r="F272" s="4" t="n">
        <v>752282.6948002088</v>
      </c>
      <c r="G272" s="5">
        <f>F272/$D272</f>
        <v/>
      </c>
      <c r="H272" s="4">
        <f>H271+F272</f>
        <v/>
      </c>
      <c r="I272" s="4">
        <f>G272*$E271-H271</f>
        <v/>
      </c>
      <c r="J272" s="4">
        <f>MAX(0,Resumo!$D$3*$D272-F272)</f>
        <v/>
      </c>
      <c r="K272" s="4" t="n">
        <v>1604577.535697205</v>
      </c>
      <c r="L272" s="5">
        <f>K272/$D272</f>
        <v/>
      </c>
      <c r="M272" s="4">
        <f>M271+K272</f>
        <v/>
      </c>
      <c r="N272" s="4">
        <f>L272*$E271-M271</f>
        <v/>
      </c>
      <c r="O272" s="4">
        <f>MAX(0,Resumo!$D$4*$D272-K272)</f>
        <v/>
      </c>
      <c r="P272" s="4" t="n">
        <v>2542057.256033944</v>
      </c>
      <c r="Q272" s="5">
        <f>P272/$D272</f>
        <v/>
      </c>
      <c r="R272" s="4">
        <f>R271+P272</f>
        <v/>
      </c>
      <c r="S272" s="4">
        <f>Q272*$E271-R271</f>
        <v/>
      </c>
      <c r="T272" s="4">
        <f>MAX(0,Resumo!$D$5*$D272-P272)</f>
        <v/>
      </c>
      <c r="U272" s="4" t="n">
        <v>3574002.323811099</v>
      </c>
      <c r="V272" s="5">
        <f>U272/$D272</f>
        <v/>
      </c>
      <c r="W272" s="4">
        <f>W271+U272</f>
        <v/>
      </c>
      <c r="X272" s="4">
        <f>V272*$E271-W271</f>
        <v/>
      </c>
      <c r="Y272" s="4">
        <f>MAX(0,Resumo!$D$6*$D272-U272)</f>
        <v/>
      </c>
      <c r="Z272" s="4" t="n">
        <v>4702761.607728592</v>
      </c>
      <c r="AA272" s="5">
        <f>Z272/$D272</f>
        <v/>
      </c>
      <c r="AB272" s="4">
        <f>AB271+Z272</f>
        <v/>
      </c>
      <c r="AC272" s="4">
        <f>AA272*$E271-AB271</f>
        <v/>
      </c>
      <c r="AD272" s="4">
        <f>MAX(0,Resumo!$D$7*$D272-Z272)</f>
        <v/>
      </c>
    </row>
    <row r="273">
      <c r="A273" t="inlineStr">
        <is>
          <t>Guaraçaí</t>
        </is>
      </c>
      <c r="B273" t="inlineStr">
        <is>
          <t>Município</t>
        </is>
      </c>
      <c r="C273" t="inlineStr">
        <is>
          <t>SP</t>
        </is>
      </c>
      <c r="D273" s="4" t="n">
        <v>20809206.57116226</v>
      </c>
      <c r="E273" s="4">
        <f>E272+D273</f>
        <v/>
      </c>
      <c r="F273" s="4" t="n">
        <v>386765.8212962481</v>
      </c>
      <c r="G273" s="5">
        <f>F273/$D273</f>
        <v/>
      </c>
      <c r="H273" s="4">
        <f>H272+F273</f>
        <v/>
      </c>
      <c r="I273" s="4">
        <f>G273*$E272-H272</f>
        <v/>
      </c>
      <c r="J273" s="4">
        <f>MAX(0,Resumo!$D$3*$D273-F273)</f>
        <v/>
      </c>
      <c r="K273" s="4" t="n">
        <v>824950.1852388843</v>
      </c>
      <c r="L273" s="5">
        <f>K273/$D273</f>
        <v/>
      </c>
      <c r="M273" s="4">
        <f>M272+K273</f>
        <v/>
      </c>
      <c r="N273" s="4">
        <f>L273*$E272-M272</f>
        <v/>
      </c>
      <c r="O273" s="4">
        <f>MAX(0,Resumo!$D$4*$D273-K273)</f>
        <v/>
      </c>
      <c r="P273" s="4" t="n">
        <v>1306930.0533002</v>
      </c>
      <c r="Q273" s="5">
        <f>P273/$D273</f>
        <v/>
      </c>
      <c r="R273" s="4">
        <f>R272+P273</f>
        <v/>
      </c>
      <c r="S273" s="4">
        <f>Q273*$E272-R272</f>
        <v/>
      </c>
      <c r="T273" s="4">
        <f>MAX(0,Resumo!$D$5*$D273-P273)</f>
        <v/>
      </c>
      <c r="U273" s="4" t="n">
        <v>1837476.727349963</v>
      </c>
      <c r="V273" s="5">
        <f>U273/$D273</f>
        <v/>
      </c>
      <c r="W273" s="4">
        <f>W272+U273</f>
        <v/>
      </c>
      <c r="X273" s="4">
        <f>V273*$E272-W272</f>
        <v/>
      </c>
      <c r="Y273" s="4">
        <f>MAX(0,Resumo!$D$6*$D273-U273)</f>
        <v/>
      </c>
      <c r="Z273" s="4" t="n">
        <v>2417797.814765189</v>
      </c>
      <c r="AA273" s="5">
        <f>Z273/$D273</f>
        <v/>
      </c>
      <c r="AB273" s="4">
        <f>AB272+Z273</f>
        <v/>
      </c>
      <c r="AC273" s="4">
        <f>AA273*$E272-AB272</f>
        <v/>
      </c>
      <c r="AD273" s="4">
        <f>MAX(0,Resumo!$D$7*$D273-Z273)</f>
        <v/>
      </c>
    </row>
    <row r="274">
      <c r="A274" t="inlineStr">
        <is>
          <t>Guaratinguetá</t>
        </is>
      </c>
      <c r="B274" t="inlineStr">
        <is>
          <t>Município</t>
        </is>
      </c>
      <c r="C274" t="inlineStr">
        <is>
          <t>SP</t>
        </is>
      </c>
      <c r="D274" s="4" t="n">
        <v>182649215.4268126</v>
      </c>
      <c r="E274" s="4">
        <f>E273+D274</f>
        <v/>
      </c>
      <c r="F274" s="4" t="n">
        <v>3394770.174061514</v>
      </c>
      <c r="G274" s="5">
        <f>F274/$D274</f>
        <v/>
      </c>
      <c r="H274" s="4">
        <f>H273+F274</f>
        <v/>
      </c>
      <c r="I274" s="4">
        <f>G274*$E273-H273</f>
        <v/>
      </c>
      <c r="J274" s="4">
        <f>MAX(0,Resumo!$D$3*$D274-F274)</f>
        <v/>
      </c>
      <c r="K274" s="4" t="n">
        <v>7240857.722509032</v>
      </c>
      <c r="L274" s="5">
        <f>K274/$D274</f>
        <v/>
      </c>
      <c r="M274" s="4">
        <f>M273+K274</f>
        <v/>
      </c>
      <c r="N274" s="4">
        <f>L274*$E273-M273</f>
        <v/>
      </c>
      <c r="O274" s="4">
        <f>MAX(0,Resumo!$D$4*$D274-K274)</f>
        <v/>
      </c>
      <c r="P274" s="4" t="n">
        <v>11471352.74171442</v>
      </c>
      <c r="Q274" s="5">
        <f>P274/$D274</f>
        <v/>
      </c>
      <c r="R274" s="4">
        <f>R273+P274</f>
        <v/>
      </c>
      <c r="S274" s="4">
        <f>Q274*$E273-R273</f>
        <v/>
      </c>
      <c r="T274" s="4">
        <f>MAX(0,Resumo!$D$5*$D274-P274)</f>
        <v/>
      </c>
      <c r="U274" s="4" t="n">
        <v>16128134.50949144</v>
      </c>
      <c r="V274" s="5">
        <f>U274/$D274</f>
        <v/>
      </c>
      <c r="W274" s="4">
        <f>W273+U274</f>
        <v/>
      </c>
      <c r="X274" s="4">
        <f>V274*$E273-W273</f>
        <v/>
      </c>
      <c r="Y274" s="4">
        <f>MAX(0,Resumo!$D$6*$D274-U274)</f>
        <v/>
      </c>
      <c r="Z274" s="4" t="n">
        <v>21221802.5909509</v>
      </c>
      <c r="AA274" s="5">
        <f>Z274/$D274</f>
        <v/>
      </c>
      <c r="AB274" s="4">
        <f>AB273+Z274</f>
        <v/>
      </c>
      <c r="AC274" s="4">
        <f>AA274*$E273-AB273</f>
        <v/>
      </c>
      <c r="AD274" s="4">
        <f>MAX(0,Resumo!$D$7*$D274-Z274)</f>
        <v/>
      </c>
    </row>
    <row r="275">
      <c r="A275" t="inlineStr">
        <is>
          <t>Boituva</t>
        </is>
      </c>
      <c r="B275" t="inlineStr">
        <is>
          <t>Município</t>
        </is>
      </c>
      <c r="C275" t="inlineStr">
        <is>
          <t>SP</t>
        </is>
      </c>
      <c r="D275" s="4" t="n">
        <v>126478708.2094257</v>
      </c>
      <c r="E275" s="4">
        <f>E274+D275</f>
        <v/>
      </c>
      <c r="F275" s="4" t="n">
        <v>2350769.179488942</v>
      </c>
      <c r="G275" s="5">
        <f>F275/$D275</f>
        <v/>
      </c>
      <c r="H275" s="4">
        <f>H274+F275</f>
        <v/>
      </c>
      <c r="I275" s="4">
        <f>G275*$E274-H274</f>
        <v/>
      </c>
      <c r="J275" s="4">
        <f>MAX(0,Resumo!$D$3*$D275-F275)</f>
        <v/>
      </c>
      <c r="K275" s="4" t="n">
        <v>5014061.127670992</v>
      </c>
      <c r="L275" s="5">
        <f>K275/$D275</f>
        <v/>
      </c>
      <c r="M275" s="4">
        <f>M274+K275</f>
        <v/>
      </c>
      <c r="N275" s="4">
        <f>L275*$E274-M274</f>
        <v/>
      </c>
      <c r="O275" s="4">
        <f>MAX(0,Resumo!$D$4*$D275-K275)</f>
        <v/>
      </c>
      <c r="P275" s="4" t="n">
        <v>7943542.887913802</v>
      </c>
      <c r="Q275" s="5">
        <f>P275/$D275</f>
        <v/>
      </c>
      <c r="R275" s="4">
        <f>R274+P275</f>
        <v/>
      </c>
      <c r="S275" s="4">
        <f>Q275*$E274-R274</f>
        <v/>
      </c>
      <c r="T275" s="4">
        <f>MAX(0,Resumo!$D$5*$D275-P275)</f>
        <v/>
      </c>
      <c r="U275" s="4" t="n">
        <v>11168214.51338622</v>
      </c>
      <c r="V275" s="5">
        <f>U275/$D275</f>
        <v/>
      </c>
      <c r="W275" s="4">
        <f>W274+U275</f>
        <v/>
      </c>
      <c r="X275" s="4">
        <f>V275*$E274-W274</f>
        <v/>
      </c>
      <c r="Y275" s="4">
        <f>MAX(0,Resumo!$D$6*$D275-U275)</f>
        <v/>
      </c>
      <c r="Z275" s="4" t="n">
        <v>14695415.86207597</v>
      </c>
      <c r="AA275" s="5">
        <f>Z275/$D275</f>
        <v/>
      </c>
      <c r="AB275" s="4">
        <f>AB274+Z275</f>
        <v/>
      </c>
      <c r="AC275" s="4">
        <f>AA275*$E274-AB274</f>
        <v/>
      </c>
      <c r="AD275" s="4">
        <f>MAX(0,Resumo!$D$7*$D275-Z275)</f>
        <v/>
      </c>
    </row>
    <row r="276">
      <c r="A276" t="inlineStr">
        <is>
          <t>Cajuru</t>
        </is>
      </c>
      <c r="B276" t="inlineStr">
        <is>
          <t>Município</t>
        </is>
      </c>
      <c r="C276" t="inlineStr">
        <is>
          <t>SP</t>
        </is>
      </c>
      <c r="D276" s="4" t="n">
        <v>32715323.36599598</v>
      </c>
      <c r="E276" s="4">
        <f>E275+D276</f>
        <v/>
      </c>
      <c r="F276" s="4" t="n">
        <v>608056.2883236853</v>
      </c>
      <c r="G276" s="5">
        <f>F276/$D276</f>
        <v/>
      </c>
      <c r="H276" s="4">
        <f>H275+F276</f>
        <v/>
      </c>
      <c r="I276" s="4">
        <f>G276*$E275-H275</f>
        <v/>
      </c>
      <c r="J276" s="4">
        <f>MAX(0,Resumo!$D$3*$D276-F276)</f>
        <v/>
      </c>
      <c r="K276" s="4" t="n">
        <v>1296950.557852095</v>
      </c>
      <c r="L276" s="5">
        <f>K276/$D276</f>
        <v/>
      </c>
      <c r="M276" s="4">
        <f>M275+K276</f>
        <v/>
      </c>
      <c r="N276" s="4">
        <f>L276*$E275-M275</f>
        <v/>
      </c>
      <c r="O276" s="4">
        <f>MAX(0,Resumo!$D$4*$D276-K276)</f>
        <v/>
      </c>
      <c r="P276" s="4" t="n">
        <v>2054698.201213844</v>
      </c>
      <c r="Q276" s="5">
        <f>P276/$D276</f>
        <v/>
      </c>
      <c r="R276" s="4">
        <f>R275+P276</f>
        <v/>
      </c>
      <c r="S276" s="4">
        <f>Q276*$E275-R275</f>
        <v/>
      </c>
      <c r="T276" s="4">
        <f>MAX(0,Resumo!$D$5*$D276-P276)</f>
        <v/>
      </c>
      <c r="U276" s="4" t="n">
        <v>2888800.450280143</v>
      </c>
      <c r="V276" s="5">
        <f>U276/$D276</f>
        <v/>
      </c>
      <c r="W276" s="4">
        <f>W275+U276</f>
        <v/>
      </c>
      <c r="X276" s="4">
        <f>V276*$E275-W275</f>
        <v/>
      </c>
      <c r="Y276" s="4">
        <f>MAX(0,Resumo!$D$6*$D276-U276)</f>
        <v/>
      </c>
      <c r="Z276" s="4" t="n">
        <v>3801155.85248975</v>
      </c>
      <c r="AA276" s="5">
        <f>Z276/$D276</f>
        <v/>
      </c>
      <c r="AB276" s="4">
        <f>AB275+Z276</f>
        <v/>
      </c>
      <c r="AC276" s="4">
        <f>AA276*$E275-AB275</f>
        <v/>
      </c>
      <c r="AD276" s="4">
        <f>MAX(0,Resumo!$D$7*$D276-Z276)</f>
        <v/>
      </c>
    </row>
    <row r="277">
      <c r="A277" t="inlineStr">
        <is>
          <t>São Lourenço da Serra</t>
        </is>
      </c>
      <c r="B277" t="inlineStr">
        <is>
          <t>Município</t>
        </is>
      </c>
      <c r="C277" t="inlineStr">
        <is>
          <t>SP</t>
        </is>
      </c>
      <c r="D277" s="4" t="n">
        <v>14194683.35207333</v>
      </c>
      <c r="E277" s="4">
        <f>E276+D277</f>
        <v/>
      </c>
      <c r="F277" s="4" t="n">
        <v>263826.4148097303</v>
      </c>
      <c r="G277" s="5">
        <f>F277/$D277</f>
        <v/>
      </c>
      <c r="H277" s="4">
        <f>H276+F277</f>
        <v/>
      </c>
      <c r="I277" s="4">
        <f>G277*$E276-H276</f>
        <v/>
      </c>
      <c r="J277" s="4">
        <f>MAX(0,Resumo!$D$3*$D277-F277)</f>
        <v/>
      </c>
      <c r="K277" s="4" t="n">
        <v>562727.2054153173</v>
      </c>
      <c r="L277" s="5">
        <f>K277/$D277</f>
        <v/>
      </c>
      <c r="M277" s="4">
        <f>M276+K277</f>
        <v/>
      </c>
      <c r="N277" s="4">
        <f>L277*$E276-M276</f>
        <v/>
      </c>
      <c r="O277" s="4">
        <f>MAX(0,Resumo!$D$4*$D277-K277)</f>
        <v/>
      </c>
      <c r="P277" s="4" t="n">
        <v>891502.432178917</v>
      </c>
      <c r="Q277" s="5">
        <f>P277/$D277</f>
        <v/>
      </c>
      <c r="R277" s="4">
        <f>R276+P277</f>
        <v/>
      </c>
      <c r="S277" s="4">
        <f>Q277*$E276-R276</f>
        <v/>
      </c>
      <c r="T277" s="4">
        <f>MAX(0,Resumo!$D$5*$D277-P277)</f>
        <v/>
      </c>
      <c r="U277" s="4" t="n">
        <v>1253406.766007221</v>
      </c>
      <c r="V277" s="5">
        <f>U277/$D277</f>
        <v/>
      </c>
      <c r="W277" s="4">
        <f>W276+U277</f>
        <v/>
      </c>
      <c r="X277" s="4">
        <f>V277*$E276-W276</f>
        <v/>
      </c>
      <c r="Y277" s="4">
        <f>MAX(0,Resumo!$D$6*$D277-U277)</f>
        <v/>
      </c>
      <c r="Z277" s="4" t="n">
        <v>1649263.9578814</v>
      </c>
      <c r="AA277" s="5">
        <f>Z277/$D277</f>
        <v/>
      </c>
      <c r="AB277" s="4">
        <f>AB276+Z277</f>
        <v/>
      </c>
      <c r="AC277" s="4">
        <f>AA277*$E276-AB276</f>
        <v/>
      </c>
      <c r="AD277" s="4">
        <f>MAX(0,Resumo!$D$7*$D277-Z277)</f>
        <v/>
      </c>
    </row>
    <row r="278">
      <c r="A278" t="inlineStr">
        <is>
          <t>Monte Azul Paulista</t>
        </is>
      </c>
      <c r="B278" t="inlineStr">
        <is>
          <t>Município</t>
        </is>
      </c>
      <c r="C278" t="inlineStr">
        <is>
          <t>SP</t>
        </is>
      </c>
      <c r="D278" s="4" t="n">
        <v>31895857.72764143</v>
      </c>
      <c r="E278" s="4">
        <f>E277+D278</f>
        <v/>
      </c>
      <c r="F278" s="4" t="n">
        <v>592825.4673138408</v>
      </c>
      <c r="G278" s="5">
        <f>F278/$D278</f>
        <v/>
      </c>
      <c r="H278" s="4">
        <f>H277+F278</f>
        <v/>
      </c>
      <c r="I278" s="4">
        <f>G278*$E277-H277</f>
        <v/>
      </c>
      <c r="J278" s="4">
        <f>MAX(0,Resumo!$D$3*$D278-F278)</f>
        <v/>
      </c>
      <c r="K278" s="4" t="n">
        <v>1264464.055887415</v>
      </c>
      <c r="L278" s="5">
        <f>K278/$D278</f>
        <v/>
      </c>
      <c r="M278" s="4">
        <f>M277+K278</f>
        <v/>
      </c>
      <c r="N278" s="4">
        <f>L278*$E277-M277</f>
        <v/>
      </c>
      <c r="O278" s="4">
        <f>MAX(0,Resumo!$D$4*$D278-K278)</f>
        <v/>
      </c>
      <c r="P278" s="4" t="n">
        <v>2003231.353270848</v>
      </c>
      <c r="Q278" s="5">
        <f>P278/$D278</f>
        <v/>
      </c>
      <c r="R278" s="4">
        <f>R277+P278</f>
        <v/>
      </c>
      <c r="S278" s="4">
        <f>Q278*$E277-R277</f>
        <v/>
      </c>
      <c r="T278" s="4">
        <f>MAX(0,Resumo!$D$5*$D278-P278)</f>
        <v/>
      </c>
      <c r="U278" s="4" t="n">
        <v>2816440.697677842</v>
      </c>
      <c r="V278" s="5">
        <f>U278/$D278</f>
        <v/>
      </c>
      <c r="W278" s="4">
        <f>W277+U278</f>
        <v/>
      </c>
      <c r="X278" s="4">
        <f>V278*$E277-W277</f>
        <v/>
      </c>
      <c r="Y278" s="4">
        <f>MAX(0,Resumo!$D$6*$D278-U278)</f>
        <v/>
      </c>
      <c r="Z278" s="4" t="n">
        <v>3705943.081021831</v>
      </c>
      <c r="AA278" s="5">
        <f>Z278/$D278</f>
        <v/>
      </c>
      <c r="AB278" s="4">
        <f>AB277+Z278</f>
        <v/>
      </c>
      <c r="AC278" s="4">
        <f>AA278*$E277-AB277</f>
        <v/>
      </c>
      <c r="AD278" s="4">
        <f>MAX(0,Resumo!$D$7*$D278-Z278)</f>
        <v/>
      </c>
    </row>
    <row r="279">
      <c r="A279" t="inlineStr">
        <is>
          <t>Chavantes</t>
        </is>
      </c>
      <c r="B279" t="inlineStr">
        <is>
          <t>Município</t>
        </is>
      </c>
      <c r="C279" t="inlineStr">
        <is>
          <t>SP</t>
        </is>
      </c>
      <c r="D279" s="4" t="n">
        <v>23080209.86630664</v>
      </c>
      <c r="E279" s="4">
        <f>E278+D279</f>
        <v/>
      </c>
      <c r="F279" s="4" t="n">
        <v>428975.333302834</v>
      </c>
      <c r="G279" s="5">
        <f>F279/$D279</f>
        <v/>
      </c>
      <c r="H279" s="4">
        <f>H278+F279</f>
        <v/>
      </c>
      <c r="I279" s="4">
        <f>G279*$E278-H278</f>
        <v/>
      </c>
      <c r="J279" s="4">
        <f>MAX(0,Resumo!$D$3*$D279-F279)</f>
        <v/>
      </c>
      <c r="K279" s="4" t="n">
        <v>914980.7485186851</v>
      </c>
      <c r="L279" s="5">
        <f>K279/$D279</f>
        <v/>
      </c>
      <c r="M279" s="4">
        <f>M278+K279</f>
        <v/>
      </c>
      <c r="N279" s="4">
        <f>L279*$E278-M278</f>
        <v/>
      </c>
      <c r="O279" s="4">
        <f>MAX(0,Resumo!$D$4*$D279-K279)</f>
        <v/>
      </c>
      <c r="P279" s="4" t="n">
        <v>1449561.270277071</v>
      </c>
      <c r="Q279" s="5">
        <f>P279/$D279</f>
        <v/>
      </c>
      <c r="R279" s="4">
        <f>R278+P279</f>
        <v/>
      </c>
      <c r="S279" s="4">
        <f>Q279*$E278-R278</f>
        <v/>
      </c>
      <c r="T279" s="4">
        <f>MAX(0,Resumo!$D$5*$D279-P279)</f>
        <v/>
      </c>
      <c r="U279" s="4" t="n">
        <v>2038008.914307335</v>
      </c>
      <c r="V279" s="5">
        <f>U279/$D279</f>
        <v/>
      </c>
      <c r="W279" s="4">
        <f>W278+U279</f>
        <v/>
      </c>
      <c r="X279" s="4">
        <f>V279*$E278-W278</f>
        <v/>
      </c>
      <c r="Y279" s="4">
        <f>MAX(0,Resumo!$D$6*$D279-U279)</f>
        <v/>
      </c>
      <c r="Z279" s="4" t="n">
        <v>2681663.079668364</v>
      </c>
      <c r="AA279" s="5">
        <f>Z279/$D279</f>
        <v/>
      </c>
      <c r="AB279" s="4">
        <f>AB278+Z279</f>
        <v/>
      </c>
      <c r="AC279" s="4">
        <f>AA279*$E278-AB278</f>
        <v/>
      </c>
      <c r="AD279" s="4">
        <f>MAX(0,Resumo!$D$7*$D279-Z279)</f>
        <v/>
      </c>
    </row>
    <row r="280">
      <c r="A280" t="inlineStr">
        <is>
          <t>Araras</t>
        </is>
      </c>
      <c r="B280" t="inlineStr">
        <is>
          <t>Município</t>
        </is>
      </c>
      <c r="C280" t="inlineStr">
        <is>
          <t>SP</t>
        </is>
      </c>
      <c r="D280" s="4" t="n">
        <v>249959199.6177335</v>
      </c>
      <c r="E280" s="4">
        <f>E279+D280</f>
        <v/>
      </c>
      <c r="F280" s="4" t="n">
        <v>4645812.650285293</v>
      </c>
      <c r="G280" s="5">
        <f>F280/$D280</f>
        <v/>
      </c>
      <c r="H280" s="4">
        <f>H279+F280</f>
        <v/>
      </c>
      <c r="I280" s="4">
        <f>G280*$E279-H279</f>
        <v/>
      </c>
      <c r="J280" s="4">
        <f>MAX(0,Resumo!$D$3*$D280-F280)</f>
        <v/>
      </c>
      <c r="K280" s="4" t="n">
        <v>9909262.389300955</v>
      </c>
      <c r="L280" s="5">
        <f>K280/$D280</f>
        <v/>
      </c>
      <c r="M280" s="4">
        <f>M279+K280</f>
        <v/>
      </c>
      <c r="N280" s="4">
        <f>L280*$E279-M279</f>
        <v/>
      </c>
      <c r="O280" s="4">
        <f>MAX(0,Resumo!$D$4*$D280-K280)</f>
        <v/>
      </c>
      <c r="P280" s="4" t="n">
        <v>15698781.64081456</v>
      </c>
      <c r="Q280" s="5">
        <f>P280/$D280</f>
        <v/>
      </c>
      <c r="R280" s="4">
        <f>R279+P280</f>
        <v/>
      </c>
      <c r="S280" s="4">
        <f>Q280*$E279-R279</f>
        <v/>
      </c>
      <c r="T280" s="4">
        <f>MAX(0,Resumo!$D$5*$D280-P280)</f>
        <v/>
      </c>
      <c r="U280" s="4" t="n">
        <v>22071683.05595594</v>
      </c>
      <c r="V280" s="5">
        <f>U280/$D280</f>
        <v/>
      </c>
      <c r="W280" s="4">
        <f>W279+U280</f>
        <v/>
      </c>
      <c r="X280" s="4">
        <f>V280*$E279-W279</f>
        <v/>
      </c>
      <c r="Y280" s="4">
        <f>MAX(0,Resumo!$D$6*$D280-U280)</f>
        <v/>
      </c>
      <c r="Z280" s="4" t="n">
        <v>29042472.35710231</v>
      </c>
      <c r="AA280" s="5">
        <f>Z280/$D280</f>
        <v/>
      </c>
      <c r="AB280" s="4">
        <f>AB279+Z280</f>
        <v/>
      </c>
      <c r="AC280" s="4">
        <f>AA280*$E279-AB279</f>
        <v/>
      </c>
      <c r="AD280" s="4">
        <f>MAX(0,Resumo!$D$7*$D280-Z280)</f>
        <v/>
      </c>
    </row>
    <row r="281">
      <c r="A281" t="inlineStr">
        <is>
          <t>Ituverava</t>
        </is>
      </c>
      <c r="B281" t="inlineStr">
        <is>
          <t>Município</t>
        </is>
      </c>
      <c r="C281" t="inlineStr">
        <is>
          <t>SP</t>
        </is>
      </c>
      <c r="D281" s="4" t="n">
        <v>61922269.05452437</v>
      </c>
      <c r="E281" s="4">
        <f>E280+D281</f>
        <v/>
      </c>
      <c r="F281" s="4" t="n">
        <v>1150904.873066609</v>
      </c>
      <c r="G281" s="5">
        <f>F281/$D281</f>
        <v/>
      </c>
      <c r="H281" s="4">
        <f>H280+F281</f>
        <v/>
      </c>
      <c r="I281" s="4">
        <f>G281*$E280-H280</f>
        <v/>
      </c>
      <c r="J281" s="4">
        <f>MAX(0,Resumo!$D$3*$D281-F281)</f>
        <v/>
      </c>
      <c r="K281" s="4" t="n">
        <v>2454816.677043961</v>
      </c>
      <c r="L281" s="5">
        <f>K281/$D281</f>
        <v/>
      </c>
      <c r="M281" s="4">
        <f>M280+K281</f>
        <v/>
      </c>
      <c r="N281" s="4">
        <f>L281*$E280-M280</f>
        <v/>
      </c>
      <c r="O281" s="4">
        <f>MAX(0,Resumo!$D$4*$D281-K281)</f>
        <v/>
      </c>
      <c r="P281" s="4" t="n">
        <v>3889051.421501592</v>
      </c>
      <c r="Q281" s="5">
        <f>P281/$D281</f>
        <v/>
      </c>
      <c r="R281" s="4">
        <f>R280+P281</f>
        <v/>
      </c>
      <c r="S281" s="4">
        <f>Q281*$E280-R280</f>
        <v/>
      </c>
      <c r="T281" s="4">
        <f>MAX(0,Resumo!$D$5*$D281-P281)</f>
        <v/>
      </c>
      <c r="U281" s="4" t="n">
        <v>5467807.141194441</v>
      </c>
      <c r="V281" s="5">
        <f>U281/$D281</f>
        <v/>
      </c>
      <c r="W281" s="4">
        <f>W280+U281</f>
        <v/>
      </c>
      <c r="X281" s="4">
        <f>V281*$E280-W280</f>
        <v/>
      </c>
      <c r="Y281" s="4">
        <f>MAX(0,Resumo!$D$6*$D281-U281)</f>
        <v/>
      </c>
      <c r="Z281" s="4" t="n">
        <v>7194677.33156195</v>
      </c>
      <c r="AA281" s="5">
        <f>Z281/$D281</f>
        <v/>
      </c>
      <c r="AB281" s="4">
        <f>AB280+Z281</f>
        <v/>
      </c>
      <c r="AC281" s="4">
        <f>AA281*$E280-AB280</f>
        <v/>
      </c>
      <c r="AD281" s="4">
        <f>MAX(0,Resumo!$D$7*$D281-Z281)</f>
        <v/>
      </c>
    </row>
    <row r="282">
      <c r="A282" t="inlineStr">
        <is>
          <t>Nova Luzitânia</t>
        </is>
      </c>
      <c r="B282" t="inlineStr">
        <is>
          <t>Município</t>
        </is>
      </c>
      <c r="C282" t="inlineStr">
        <is>
          <t>SP</t>
        </is>
      </c>
      <c r="D282" s="4" t="n">
        <v>5658083.30271822</v>
      </c>
      <c r="E282" s="4">
        <f>E281+D282</f>
        <v/>
      </c>
      <c r="F282" s="4" t="n">
        <v>105162.7426569476</v>
      </c>
      <c r="G282" s="5">
        <f>F282/$D282</f>
        <v/>
      </c>
      <c r="H282" s="4">
        <f>H281+F282</f>
        <v/>
      </c>
      <c r="I282" s="4">
        <f>G282*$E281-H281</f>
        <v/>
      </c>
      <c r="J282" s="4">
        <f>MAX(0,Resumo!$D$3*$D282-F282)</f>
        <v/>
      </c>
      <c r="K282" s="4" t="n">
        <v>224306.3354055469</v>
      </c>
      <c r="L282" s="5">
        <f>K282/$D282</f>
        <v/>
      </c>
      <c r="M282" s="4">
        <f>M281+K282</f>
        <v/>
      </c>
      <c r="N282" s="4">
        <f>L282*$E281-M281</f>
        <v/>
      </c>
      <c r="O282" s="4">
        <f>MAX(0,Resumo!$D$4*$D282-K282)</f>
        <v/>
      </c>
      <c r="P282" s="4" t="n">
        <v>355358.0520771137</v>
      </c>
      <c r="Q282" s="5">
        <f>P282/$D282</f>
        <v/>
      </c>
      <c r="R282" s="4">
        <f>R281+P282</f>
        <v/>
      </c>
      <c r="S282" s="4">
        <f>Q282*$E281-R281</f>
        <v/>
      </c>
      <c r="T282" s="4">
        <f>MAX(0,Resumo!$D$5*$D282-P282)</f>
        <v/>
      </c>
      <c r="U282" s="4" t="n">
        <v>499615.2234155779</v>
      </c>
      <c r="V282" s="5">
        <f>U282/$D282</f>
        <v/>
      </c>
      <c r="W282" s="4">
        <f>W281+U282</f>
        <v/>
      </c>
      <c r="X282" s="4">
        <f>V282*$E281-W281</f>
        <v/>
      </c>
      <c r="Y282" s="4">
        <f>MAX(0,Resumo!$D$6*$D282-U282)</f>
        <v/>
      </c>
      <c r="Z282" s="4" t="n">
        <v>657406.2013507821</v>
      </c>
      <c r="AA282" s="5">
        <f>Z282/$D282</f>
        <v/>
      </c>
      <c r="AB282" s="4">
        <f>AB281+Z282</f>
        <v/>
      </c>
      <c r="AC282" s="4">
        <f>AA282*$E281-AB281</f>
        <v/>
      </c>
      <c r="AD282" s="4">
        <f>MAX(0,Resumo!$D$7*$D282-Z282)</f>
        <v/>
      </c>
    </row>
    <row r="283">
      <c r="A283" t="inlineStr">
        <is>
          <t>Itápolis</t>
        </is>
      </c>
      <c r="B283" t="inlineStr">
        <is>
          <t>Município</t>
        </is>
      </c>
      <c r="C283" t="inlineStr">
        <is>
          <t>SP</t>
        </is>
      </c>
      <c r="D283" s="4" t="n">
        <v>74619348.95504437</v>
      </c>
      <c r="E283" s="4">
        <f>E282+D283</f>
        <v/>
      </c>
      <c r="F283" s="4" t="n">
        <v>1386896.404939534</v>
      </c>
      <c r="G283" s="5">
        <f>F283/$D283</f>
        <v/>
      </c>
      <c r="H283" s="4">
        <f>H282+F283</f>
        <v/>
      </c>
      <c r="I283" s="4">
        <f>G283*$E282-H282</f>
        <v/>
      </c>
      <c r="J283" s="4">
        <f>MAX(0,Resumo!$D$3*$D283-F283)</f>
        <v/>
      </c>
      <c r="K283" s="4" t="n">
        <v>2958173.610913923</v>
      </c>
      <c r="L283" s="5">
        <f>K283/$D283</f>
        <v/>
      </c>
      <c r="M283" s="4">
        <f>M282+K283</f>
        <v/>
      </c>
      <c r="N283" s="4">
        <f>L283*$E282-M282</f>
        <v/>
      </c>
      <c r="O283" s="4">
        <f>MAX(0,Resumo!$D$4*$D283-K283)</f>
        <v/>
      </c>
      <c r="P283" s="4" t="n">
        <v>4686496.305062891</v>
      </c>
      <c r="Q283" s="5">
        <f>P283/$D283</f>
        <v/>
      </c>
      <c r="R283" s="4">
        <f>R282+P283</f>
        <v/>
      </c>
      <c r="S283" s="4">
        <f>Q283*$E282-R282</f>
        <v/>
      </c>
      <c r="T283" s="4">
        <f>MAX(0,Resumo!$D$5*$D283-P283)</f>
        <v/>
      </c>
      <c r="U283" s="4" t="n">
        <v>6588973.810510917</v>
      </c>
      <c r="V283" s="5">
        <f>U283/$D283</f>
        <v/>
      </c>
      <c r="W283" s="4">
        <f>W282+U283</f>
        <v/>
      </c>
      <c r="X283" s="4">
        <f>V283*$E282-W282</f>
        <v/>
      </c>
      <c r="Y283" s="4">
        <f>MAX(0,Resumo!$D$6*$D283-U283)</f>
        <v/>
      </c>
      <c r="Z283" s="4" t="n">
        <v>8669936.464215254</v>
      </c>
      <c r="AA283" s="5">
        <f>Z283/$D283</f>
        <v/>
      </c>
      <c r="AB283" s="4">
        <f>AB282+Z283</f>
        <v/>
      </c>
      <c r="AC283" s="4">
        <f>AA283*$E282-AB282</f>
        <v/>
      </c>
      <c r="AD283" s="4">
        <f>MAX(0,Resumo!$D$7*$D283-Z283)</f>
        <v/>
      </c>
    </row>
    <row r="284">
      <c r="A284" t="inlineStr">
        <is>
          <t>São Simão</t>
        </is>
      </c>
      <c r="B284" t="inlineStr">
        <is>
          <t>Município</t>
        </is>
      </c>
      <c r="C284" t="inlineStr">
        <is>
          <t>SP</t>
        </is>
      </c>
      <c r="D284" s="4" t="n">
        <v>36386605.19575544</v>
      </c>
      <c r="E284" s="4">
        <f>E283+D284</f>
        <v/>
      </c>
      <c r="F284" s="4" t="n">
        <v>676291.7747292395</v>
      </c>
      <c r="G284" s="5">
        <f>F284/$D284</f>
        <v/>
      </c>
      <c r="H284" s="4">
        <f>H283+F284</f>
        <v/>
      </c>
      <c r="I284" s="4">
        <f>G284*$E283-H283</f>
        <v/>
      </c>
      <c r="J284" s="4">
        <f>MAX(0,Resumo!$D$3*$D284-F284)</f>
        <v/>
      </c>
      <c r="K284" s="4" t="n">
        <v>1442493.090440596</v>
      </c>
      <c r="L284" s="5">
        <f>K284/$D284</f>
        <v/>
      </c>
      <c r="M284" s="4">
        <f>M283+K284</f>
        <v/>
      </c>
      <c r="N284" s="4">
        <f>L284*$E283-M283</f>
        <v/>
      </c>
      <c r="O284" s="4">
        <f>MAX(0,Resumo!$D$4*$D284-K284)</f>
        <v/>
      </c>
      <c r="P284" s="4" t="n">
        <v>2285274.438757514</v>
      </c>
      <c r="Q284" s="5">
        <f>P284/$D284</f>
        <v/>
      </c>
      <c r="R284" s="4">
        <f>R283+P284</f>
        <v/>
      </c>
      <c r="S284" s="4">
        <f>Q284*$E283-R283</f>
        <v/>
      </c>
      <c r="T284" s="4">
        <f>MAX(0,Resumo!$D$5*$D284-P284)</f>
        <v/>
      </c>
      <c r="U284" s="4" t="n">
        <v>3212978.832509977</v>
      </c>
      <c r="V284" s="5">
        <f>U284/$D284</f>
        <v/>
      </c>
      <c r="W284" s="4">
        <f>W283+U284</f>
        <v/>
      </c>
      <c r="X284" s="4">
        <f>V284*$E283-W283</f>
        <v/>
      </c>
      <c r="Y284" s="4">
        <f>MAX(0,Resumo!$D$6*$D284-U284)</f>
        <v/>
      </c>
      <c r="Z284" s="4" t="n">
        <v>4227717.872287308</v>
      </c>
      <c r="AA284" s="5">
        <f>Z284/$D284</f>
        <v/>
      </c>
      <c r="AB284" s="4">
        <f>AB283+Z284</f>
        <v/>
      </c>
      <c r="AC284" s="4">
        <f>AA284*$E283-AB283</f>
        <v/>
      </c>
      <c r="AD284" s="4">
        <f>MAX(0,Resumo!$D$7*$D284-Z284)</f>
        <v/>
      </c>
    </row>
    <row r="285">
      <c r="A285" t="inlineStr">
        <is>
          <t>Assis</t>
        </is>
      </c>
      <c r="B285" t="inlineStr">
        <is>
          <t>Município</t>
        </is>
      </c>
      <c r="C285" t="inlineStr">
        <is>
          <t>SP</t>
        </is>
      </c>
      <c r="D285" s="4" t="n">
        <v>135109684.192881</v>
      </c>
      <c r="E285" s="4">
        <f>E284+D285</f>
        <v/>
      </c>
      <c r="F285" s="4" t="n">
        <v>2511186.949547288</v>
      </c>
      <c r="G285" s="5">
        <f>F285/$D285</f>
        <v/>
      </c>
      <c r="H285" s="4">
        <f>H284+F285</f>
        <v/>
      </c>
      <c r="I285" s="4">
        <f>G285*$E284-H284</f>
        <v/>
      </c>
      <c r="J285" s="4">
        <f>MAX(0,Resumo!$D$3*$D285-F285)</f>
        <v/>
      </c>
      <c r="K285" s="4" t="n">
        <v>5356223.391858954</v>
      </c>
      <c r="L285" s="5">
        <f>K285/$D285</f>
        <v/>
      </c>
      <c r="M285" s="4">
        <f>M284+K285</f>
        <v/>
      </c>
      <c r="N285" s="4">
        <f>L285*$E284-M284</f>
        <v/>
      </c>
      <c r="O285" s="4">
        <f>MAX(0,Resumo!$D$4*$D285-K285)</f>
        <v/>
      </c>
      <c r="P285" s="4" t="n">
        <v>8485614.584089004</v>
      </c>
      <c r="Q285" s="5">
        <f>P285/$D285</f>
        <v/>
      </c>
      <c r="R285" s="4">
        <f>R284+P285</f>
        <v/>
      </c>
      <c r="S285" s="4">
        <f>Q285*$E284-R284</f>
        <v/>
      </c>
      <c r="T285" s="4">
        <f>MAX(0,Resumo!$D$5*$D285-P285)</f>
        <v/>
      </c>
      <c r="U285" s="4" t="n">
        <v>11930339.55884056</v>
      </c>
      <c r="V285" s="5">
        <f>U285/$D285</f>
        <v/>
      </c>
      <c r="W285" s="4">
        <f>W284+U285</f>
        <v/>
      </c>
      <c r="X285" s="4">
        <f>V285*$E284-W284</f>
        <v/>
      </c>
      <c r="Y285" s="4">
        <f>MAX(0,Resumo!$D$6*$D285-U285)</f>
        <v/>
      </c>
      <c r="Z285" s="4" t="n">
        <v>15698239.05001089</v>
      </c>
      <c r="AA285" s="5">
        <f>Z285/$D285</f>
        <v/>
      </c>
      <c r="AB285" s="4">
        <f>AB284+Z285</f>
        <v/>
      </c>
      <c r="AC285" s="4">
        <f>AA285*$E284-AB284</f>
        <v/>
      </c>
      <c r="AD285" s="4">
        <f>MAX(0,Resumo!$D$7*$D285-Z285)</f>
        <v/>
      </c>
    </row>
    <row r="286">
      <c r="A286" t="inlineStr">
        <is>
          <t>Barra do Turvo</t>
        </is>
      </c>
      <c r="B286" t="inlineStr">
        <is>
          <t>Município</t>
        </is>
      </c>
      <c r="C286" t="inlineStr">
        <is>
          <t>SP</t>
        </is>
      </c>
      <c r="D286" s="4" t="n">
        <v>27481801.94532133</v>
      </c>
      <c r="E286" s="4">
        <f>E285+D286</f>
        <v/>
      </c>
      <c r="F286" s="4" t="n">
        <v>510784.5733442283</v>
      </c>
      <c r="G286" s="5">
        <f>F286/$D286</f>
        <v/>
      </c>
      <c r="H286" s="4">
        <f>H285+F286</f>
        <v/>
      </c>
      <c r="I286" s="4">
        <f>G286*$E285-H285</f>
        <v/>
      </c>
      <c r="J286" s="4">
        <f>MAX(0,Resumo!$D$3*$D286-F286)</f>
        <v/>
      </c>
      <c r="K286" s="4" t="n">
        <v>1089475.349670908</v>
      </c>
      <c r="L286" s="5">
        <f>K286/$D286</f>
        <v/>
      </c>
      <c r="M286" s="4">
        <f>M285+K286</f>
        <v/>
      </c>
      <c r="N286" s="4">
        <f>L286*$E285-M285</f>
        <v/>
      </c>
      <c r="O286" s="4">
        <f>MAX(0,Resumo!$D$4*$D286-K286)</f>
        <v/>
      </c>
      <c r="P286" s="4" t="n">
        <v>1726004.91798464</v>
      </c>
      <c r="Q286" s="5">
        <f>P286/$D286</f>
        <v/>
      </c>
      <c r="R286" s="4">
        <f>R285+P286</f>
        <v/>
      </c>
      <c r="S286" s="4">
        <f>Q286*$E285-R285</f>
        <v/>
      </c>
      <c r="T286" s="4">
        <f>MAX(0,Resumo!$D$5*$D286-P286)</f>
        <v/>
      </c>
      <c r="U286" s="4" t="n">
        <v>2426674.526367991</v>
      </c>
      <c r="V286" s="5">
        <f>U286/$D286</f>
        <v/>
      </c>
      <c r="W286" s="4">
        <f>W285+U286</f>
        <v/>
      </c>
      <c r="X286" s="4">
        <f>V286*$E285-W285</f>
        <v/>
      </c>
      <c r="Y286" s="4">
        <f>MAX(0,Resumo!$D$6*$D286-U286)</f>
        <v/>
      </c>
      <c r="Z286" s="4" t="n">
        <v>3193079.008658062</v>
      </c>
      <c r="AA286" s="5">
        <f>Z286/$D286</f>
        <v/>
      </c>
      <c r="AB286" s="4">
        <f>AB285+Z286</f>
        <v/>
      </c>
      <c r="AC286" s="4">
        <f>AA286*$E285-AB285</f>
        <v/>
      </c>
      <c r="AD286" s="4">
        <f>MAX(0,Resumo!$D$7*$D286-Z286)</f>
        <v/>
      </c>
    </row>
    <row r="287">
      <c r="A287" t="inlineStr">
        <is>
          <t>Descalvado</t>
        </is>
      </c>
      <c r="B287" t="inlineStr">
        <is>
          <t>Município</t>
        </is>
      </c>
      <c r="C287" t="inlineStr">
        <is>
          <t>SP</t>
        </is>
      </c>
      <c r="D287" s="4" t="n">
        <v>84870468.94219388</v>
      </c>
      <c r="E287" s="4">
        <f>E286+D287</f>
        <v/>
      </c>
      <c r="F287" s="4" t="n">
        <v>1577426.631427396</v>
      </c>
      <c r="G287" s="5">
        <f>F287/$D287</f>
        <v/>
      </c>
      <c r="H287" s="4">
        <f>H286+F287</f>
        <v/>
      </c>
      <c r="I287" s="4">
        <f>G287*$E286-H286</f>
        <v/>
      </c>
      <c r="J287" s="4">
        <f>MAX(0,Resumo!$D$3*$D287-F287)</f>
        <v/>
      </c>
      <c r="K287" s="4" t="n">
        <v>3364564.085408245</v>
      </c>
      <c r="L287" s="5">
        <f>K287/$D287</f>
        <v/>
      </c>
      <c r="M287" s="4">
        <f>M286+K287</f>
        <v/>
      </c>
      <c r="N287" s="4">
        <f>L287*$E286-M286</f>
        <v/>
      </c>
      <c r="O287" s="4">
        <f>MAX(0,Resumo!$D$4*$D287-K287)</f>
        <v/>
      </c>
      <c r="P287" s="4" t="n">
        <v>5330321.755369032</v>
      </c>
      <c r="Q287" s="5">
        <f>P287/$D287</f>
        <v/>
      </c>
      <c r="R287" s="4">
        <f>R286+P287</f>
        <v/>
      </c>
      <c r="S287" s="4">
        <f>Q287*$E286-R286</f>
        <v/>
      </c>
      <c r="T287" s="4">
        <f>MAX(0,Resumo!$D$5*$D287-P287)</f>
        <v/>
      </c>
      <c r="U287" s="4" t="n">
        <v>7494159.423486798</v>
      </c>
      <c r="V287" s="5">
        <f>U287/$D287</f>
        <v/>
      </c>
      <c r="W287" s="4">
        <f>W286+U287</f>
        <v/>
      </c>
      <c r="X287" s="4">
        <f>V287*$E286-W286</f>
        <v/>
      </c>
      <c r="Y287" s="4">
        <f>MAX(0,Resumo!$D$6*$D287-U287)</f>
        <v/>
      </c>
      <c r="Z287" s="4" t="n">
        <v>9861002.323409207</v>
      </c>
      <c r="AA287" s="5">
        <f>Z287/$D287</f>
        <v/>
      </c>
      <c r="AB287" s="4">
        <f>AB286+Z287</f>
        <v/>
      </c>
      <c r="AC287" s="4">
        <f>AA287*$E286-AB286</f>
        <v/>
      </c>
      <c r="AD287" s="4">
        <f>MAX(0,Resumo!$D$7*$D287-Z287)</f>
        <v/>
      </c>
    </row>
    <row r="288">
      <c r="A288" t="inlineStr">
        <is>
          <t>Guaiçara</t>
        </is>
      </c>
      <c r="B288" t="inlineStr">
        <is>
          <t>Município</t>
        </is>
      </c>
      <c r="C288" t="inlineStr">
        <is>
          <t>SP</t>
        </is>
      </c>
      <c r="D288" s="4" t="n">
        <v>19264603.51650677</v>
      </c>
      <c r="E288" s="4">
        <f>E287+D288</f>
        <v/>
      </c>
      <c r="F288" s="4" t="n">
        <v>358057.3903924763</v>
      </c>
      <c r="G288" s="5">
        <f>F288/$D288</f>
        <v/>
      </c>
      <c r="H288" s="4">
        <f>H287+F288</f>
        <v/>
      </c>
      <c r="I288" s="4">
        <f>G288*$E287-H287</f>
        <v/>
      </c>
      <c r="J288" s="4">
        <f>MAX(0,Resumo!$D$3*$D288-F288)</f>
        <v/>
      </c>
      <c r="K288" s="4" t="n">
        <v>763716.6840142662</v>
      </c>
      <c r="L288" s="5">
        <f>K288/$D288</f>
        <v/>
      </c>
      <c r="M288" s="4">
        <f>M287+K288</f>
        <v/>
      </c>
      <c r="N288" s="4">
        <f>L288*$E287-M287</f>
        <v/>
      </c>
      <c r="O288" s="4">
        <f>MAX(0,Resumo!$D$4*$D288-K288)</f>
        <v/>
      </c>
      <c r="P288" s="4" t="n">
        <v>1209920.676914554</v>
      </c>
      <c r="Q288" s="5">
        <f>P288/$D288</f>
        <v/>
      </c>
      <c r="R288" s="4">
        <f>R287+P288</f>
        <v/>
      </c>
      <c r="S288" s="4">
        <f>Q288*$E287-R287</f>
        <v/>
      </c>
      <c r="T288" s="4">
        <f>MAX(0,Resumo!$D$5*$D288-P288)</f>
        <v/>
      </c>
      <c r="U288" s="4" t="n">
        <v>1701086.511979796</v>
      </c>
      <c r="V288" s="5">
        <f>U288/$D288</f>
        <v/>
      </c>
      <c r="W288" s="4">
        <f>W287+U288</f>
        <v/>
      </c>
      <c r="X288" s="4">
        <f>V288*$E287-W287</f>
        <v/>
      </c>
      <c r="Y288" s="4">
        <f>MAX(0,Resumo!$D$6*$D288-U288)</f>
        <v/>
      </c>
      <c r="Z288" s="4" t="n">
        <v>2238332.159625744</v>
      </c>
      <c r="AA288" s="5">
        <f>Z288/$D288</f>
        <v/>
      </c>
      <c r="AB288" s="4">
        <f>AB287+Z288</f>
        <v/>
      </c>
      <c r="AC288" s="4">
        <f>AA288*$E287-AB287</f>
        <v/>
      </c>
      <c r="AD288" s="4">
        <f>MAX(0,Resumo!$D$7*$D288-Z288)</f>
        <v/>
      </c>
    </row>
    <row r="289">
      <c r="A289" t="inlineStr">
        <is>
          <t>Santa Rita do Passa Quatro</t>
        </is>
      </c>
      <c r="B289" t="inlineStr">
        <is>
          <t>Município</t>
        </is>
      </c>
      <c r="C289" t="inlineStr">
        <is>
          <t>SP</t>
        </is>
      </c>
      <c r="D289" s="4" t="n">
        <v>45297018.61832774</v>
      </c>
      <c r="E289" s="4">
        <f>E288+D289</f>
        <v/>
      </c>
      <c r="F289" s="4" t="n">
        <v>841903.2483664011</v>
      </c>
      <c r="G289" s="5">
        <f>F289/$D289</f>
        <v/>
      </c>
      <c r="H289" s="4">
        <f>H288+F289</f>
        <v/>
      </c>
      <c r="I289" s="4">
        <f>G289*$E288-H288</f>
        <v/>
      </c>
      <c r="J289" s="4">
        <f>MAX(0,Resumo!$D$3*$D289-F289)</f>
        <v/>
      </c>
      <c r="K289" s="4" t="n">
        <v>1795733.238178506</v>
      </c>
      <c r="L289" s="5">
        <f>K289/$D289</f>
        <v/>
      </c>
      <c r="M289" s="4">
        <f>M288+K289</f>
        <v/>
      </c>
      <c r="N289" s="4">
        <f>L289*$E288-M288</f>
        <v/>
      </c>
      <c r="O289" s="4">
        <f>MAX(0,Resumo!$D$4*$D289-K289)</f>
        <v/>
      </c>
      <c r="P289" s="4" t="n">
        <v>2844896.308503738</v>
      </c>
      <c r="Q289" s="5">
        <f>P289/$D289</f>
        <v/>
      </c>
      <c r="R289" s="4">
        <f>R288+P289</f>
        <v/>
      </c>
      <c r="S289" s="4">
        <f>Q289*$E288-R288</f>
        <v/>
      </c>
      <c r="T289" s="4">
        <f>MAX(0,Resumo!$D$5*$D289-P289)</f>
        <v/>
      </c>
      <c r="U289" s="4" t="n">
        <v>3999778.523264783</v>
      </c>
      <c r="V289" s="5">
        <f>U289/$D289</f>
        <v/>
      </c>
      <c r="W289" s="4">
        <f>W288+U289</f>
        <v/>
      </c>
      <c r="X289" s="4">
        <f>V289*$E288-W288</f>
        <v/>
      </c>
      <c r="Y289" s="4">
        <f>MAX(0,Resumo!$D$6*$D289-U289)</f>
        <v/>
      </c>
      <c r="Z289" s="4" t="n">
        <v>5263008.575374717</v>
      </c>
      <c r="AA289" s="5">
        <f>Z289/$D289</f>
        <v/>
      </c>
      <c r="AB289" s="4">
        <f>AB288+Z289</f>
        <v/>
      </c>
      <c r="AC289" s="4">
        <f>AA289*$E288-AB288</f>
        <v/>
      </c>
      <c r="AD289" s="4">
        <f>MAX(0,Resumo!$D$7*$D289-Z289)</f>
        <v/>
      </c>
    </row>
    <row r="290">
      <c r="A290" t="inlineStr">
        <is>
          <t>Sete Barras</t>
        </is>
      </c>
      <c r="B290" t="inlineStr">
        <is>
          <t>Município</t>
        </is>
      </c>
      <c r="C290" t="inlineStr">
        <is>
          <t>SP</t>
        </is>
      </c>
      <c r="D290" s="4" t="n">
        <v>21553164.59961687</v>
      </c>
      <c r="E290" s="4">
        <f>E289+D290</f>
        <v/>
      </c>
      <c r="F290" s="4" t="n">
        <v>400593.2364310439</v>
      </c>
      <c r="G290" s="5">
        <f>F290/$D290</f>
        <v/>
      </c>
      <c r="H290" s="4">
        <f>H289+F290</f>
        <v/>
      </c>
      <c r="I290" s="4">
        <f>G290*$E289-H289</f>
        <v/>
      </c>
      <c r="J290" s="4">
        <f>MAX(0,Resumo!$D$3*$D290-F290)</f>
        <v/>
      </c>
      <c r="K290" s="4" t="n">
        <v>854443.299802613</v>
      </c>
      <c r="L290" s="5">
        <f>K290/$D290</f>
        <v/>
      </c>
      <c r="M290" s="4">
        <f>M289+K290</f>
        <v/>
      </c>
      <c r="N290" s="4">
        <f>L290*$E289-M289</f>
        <v/>
      </c>
      <c r="O290" s="4">
        <f>MAX(0,Resumo!$D$4*$D290-K290)</f>
        <v/>
      </c>
      <c r="P290" s="4" t="n">
        <v>1353654.617375061</v>
      </c>
      <c r="Q290" s="5">
        <f>P290/$D290</f>
        <v/>
      </c>
      <c r="R290" s="4">
        <f>R289+P290</f>
        <v/>
      </c>
      <c r="S290" s="4">
        <f>Q290*$E289-R289</f>
        <v/>
      </c>
      <c r="T290" s="4">
        <f>MAX(0,Resumo!$D$5*$D290-P290)</f>
        <v/>
      </c>
      <c r="U290" s="4" t="n">
        <v>1903169.071684942</v>
      </c>
      <c r="V290" s="5">
        <f>U290/$D290</f>
        <v/>
      </c>
      <c r="W290" s="4">
        <f>W289+U290</f>
        <v/>
      </c>
      <c r="X290" s="4">
        <f>V290*$E289-W289</f>
        <v/>
      </c>
      <c r="Y290" s="4">
        <f>MAX(0,Resumo!$D$6*$D290-U290)</f>
        <v/>
      </c>
      <c r="Z290" s="4" t="n">
        <v>2504237.443749761</v>
      </c>
      <c r="AA290" s="5">
        <f>Z290/$D290</f>
        <v/>
      </c>
      <c r="AB290" s="4">
        <f>AB289+Z290</f>
        <v/>
      </c>
      <c r="AC290" s="4">
        <f>AA290*$E289-AB289</f>
        <v/>
      </c>
      <c r="AD290" s="4">
        <f>MAX(0,Resumo!$D$7*$D290-Z290)</f>
        <v/>
      </c>
    </row>
    <row r="291">
      <c r="A291" t="inlineStr">
        <is>
          <t>Santa Ernestina</t>
        </is>
      </c>
      <c r="B291" t="inlineStr">
        <is>
          <t>Município</t>
        </is>
      </c>
      <c r="C291" t="inlineStr">
        <is>
          <t>SP</t>
        </is>
      </c>
      <c r="D291" s="4" t="n">
        <v>8078311.25052549</v>
      </c>
      <c r="E291" s="4">
        <f>E290+D291</f>
        <v/>
      </c>
      <c r="F291" s="4" t="n">
        <v>150145.7864244606</v>
      </c>
      <c r="G291" s="5">
        <f>F291/$D291</f>
        <v/>
      </c>
      <c r="H291" s="4">
        <f>H290+F291</f>
        <v/>
      </c>
      <c r="I291" s="4">
        <f>G291*$E290-H290</f>
        <v/>
      </c>
      <c r="J291" s="4">
        <f>MAX(0,Resumo!$D$3*$D291-F291)</f>
        <v/>
      </c>
      <c r="K291" s="4" t="n">
        <v>320252.6891041453</v>
      </c>
      <c r="L291" s="5">
        <f>K291/$D291</f>
        <v/>
      </c>
      <c r="M291" s="4">
        <f>M290+K291</f>
        <v/>
      </c>
      <c r="N291" s="4">
        <f>L291*$E290-M290</f>
        <v/>
      </c>
      <c r="O291" s="4">
        <f>MAX(0,Resumo!$D$4*$D291-K291)</f>
        <v/>
      </c>
      <c r="P291" s="4" t="n">
        <v>507361.3795470722</v>
      </c>
      <c r="Q291" s="5">
        <f>P291/$D291</f>
        <v/>
      </c>
      <c r="R291" s="4">
        <f>R290+P291</f>
        <v/>
      </c>
      <c r="S291" s="4">
        <f>Q291*$E290-R290</f>
        <v/>
      </c>
      <c r="T291" s="4">
        <f>MAX(0,Resumo!$D$5*$D291-P291)</f>
        <v/>
      </c>
      <c r="U291" s="4" t="n">
        <v>713324.1177825886</v>
      </c>
      <c r="V291" s="5">
        <f>U291/$D291</f>
        <v/>
      </c>
      <c r="W291" s="4">
        <f>W290+U291</f>
        <v/>
      </c>
      <c r="X291" s="4">
        <f>V291*$E290-W290</f>
        <v/>
      </c>
      <c r="Y291" s="4">
        <f>MAX(0,Resumo!$D$6*$D291-U291)</f>
        <v/>
      </c>
      <c r="Z291" s="4" t="n">
        <v>938609.707281245</v>
      </c>
      <c r="AA291" s="5">
        <f>Z291/$D291</f>
        <v/>
      </c>
      <c r="AB291" s="4">
        <f>AB290+Z291</f>
        <v/>
      </c>
      <c r="AC291" s="4">
        <f>AA291*$E290-AB290</f>
        <v/>
      </c>
      <c r="AD291" s="4">
        <f>MAX(0,Resumo!$D$7*$D291-Z291)</f>
        <v/>
      </c>
    </row>
    <row r="292">
      <c r="A292" t="inlineStr">
        <is>
          <t>Capela do Alto</t>
        </is>
      </c>
      <c r="B292" t="inlineStr">
        <is>
          <t>Município</t>
        </is>
      </c>
      <c r="C292" t="inlineStr">
        <is>
          <t>SP</t>
        </is>
      </c>
      <c r="D292" s="4" t="n">
        <v>19969980.02025207</v>
      </c>
      <c r="E292" s="4">
        <f>E291+D292</f>
        <v/>
      </c>
      <c r="F292" s="4" t="n">
        <v>371167.718355302</v>
      </c>
      <c r="G292" s="5">
        <f>F292/$D292</f>
        <v/>
      </c>
      <c r="H292" s="4">
        <f>H291+F292</f>
        <v/>
      </c>
      <c r="I292" s="4">
        <f>G292*$E291-H291</f>
        <v/>
      </c>
      <c r="J292" s="4">
        <f>MAX(0,Resumo!$D$3*$D292-F292)</f>
        <v/>
      </c>
      <c r="K292" s="4" t="n">
        <v>791680.2911531489</v>
      </c>
      <c r="L292" s="5">
        <f>K292/$D292</f>
        <v/>
      </c>
      <c r="M292" s="4">
        <f>M291+K292</f>
        <v/>
      </c>
      <c r="N292" s="4">
        <f>L292*$E291-M291</f>
        <v/>
      </c>
      <c r="O292" s="4">
        <f>MAX(0,Resumo!$D$4*$D292-K292)</f>
        <v/>
      </c>
      <c r="P292" s="4" t="n">
        <v>1254222.113804228</v>
      </c>
      <c r="Q292" s="5">
        <f>P292/$D292</f>
        <v/>
      </c>
      <c r="R292" s="4">
        <f>R291+P292</f>
        <v/>
      </c>
      <c r="S292" s="4">
        <f>Q292*$E291-R291</f>
        <v/>
      </c>
      <c r="T292" s="4">
        <f>MAX(0,Resumo!$D$5*$D292-P292)</f>
        <v/>
      </c>
      <c r="U292" s="4" t="n">
        <v>1763372.063580193</v>
      </c>
      <c r="V292" s="5">
        <f>U292/$D292</f>
        <v/>
      </c>
      <c r="W292" s="4">
        <f>W291+U292</f>
        <v/>
      </c>
      <c r="X292" s="4">
        <f>V292*$E291-W291</f>
        <v/>
      </c>
      <c r="Y292" s="4">
        <f>MAX(0,Resumo!$D$6*$D292-U292)</f>
        <v/>
      </c>
      <c r="Z292" s="4" t="n">
        <v>2320289.045560335</v>
      </c>
      <c r="AA292" s="5">
        <f>Z292/$D292</f>
        <v/>
      </c>
      <c r="AB292" s="4">
        <f>AB291+Z292</f>
        <v/>
      </c>
      <c r="AC292" s="4">
        <f>AA292*$E291-AB291</f>
        <v/>
      </c>
      <c r="AD292" s="4">
        <f>MAX(0,Resumo!$D$7*$D292-Z292)</f>
        <v/>
      </c>
    </row>
    <row r="293">
      <c r="A293" t="inlineStr">
        <is>
          <t>Catiguá</t>
        </is>
      </c>
      <c r="B293" t="inlineStr">
        <is>
          <t>Município</t>
        </is>
      </c>
      <c r="C293" t="inlineStr">
        <is>
          <t>SP</t>
        </is>
      </c>
      <c r="D293" s="4" t="n">
        <v>11078077.98044094</v>
      </c>
      <c r="E293" s="4">
        <f>E292+D293</f>
        <v/>
      </c>
      <c r="F293" s="4" t="n">
        <v>205900.3025337266</v>
      </c>
      <c r="G293" s="5">
        <f>F293/$D293</f>
        <v/>
      </c>
      <c r="H293" s="4">
        <f>H292+F293</f>
        <v/>
      </c>
      <c r="I293" s="4">
        <f>G293*$E292-H292</f>
        <v/>
      </c>
      <c r="J293" s="4">
        <f>MAX(0,Resumo!$D$3*$D293-F293)</f>
        <v/>
      </c>
      <c r="K293" s="4" t="n">
        <v>439173.9997775957</v>
      </c>
      <c r="L293" s="5">
        <f>K293/$D293</f>
        <v/>
      </c>
      <c r="M293" s="4">
        <f>M292+K293</f>
        <v/>
      </c>
      <c r="N293" s="4">
        <f>L293*$E292-M292</f>
        <v/>
      </c>
      <c r="O293" s="4">
        <f>MAX(0,Resumo!$D$4*$D293-K293)</f>
        <v/>
      </c>
      <c r="P293" s="4" t="n">
        <v>695762.858421795</v>
      </c>
      <c r="Q293" s="5">
        <f>P293/$D293</f>
        <v/>
      </c>
      <c r="R293" s="4">
        <f>R292+P293</f>
        <v/>
      </c>
      <c r="S293" s="4">
        <f>Q293*$E292-R292</f>
        <v/>
      </c>
      <c r="T293" s="4">
        <f>MAX(0,Resumo!$D$5*$D293-P293)</f>
        <v/>
      </c>
      <c r="U293" s="4" t="n">
        <v>978206.9490836611</v>
      </c>
      <c r="V293" s="5">
        <f>U293/$D293</f>
        <v/>
      </c>
      <c r="W293" s="4">
        <f>W292+U293</f>
        <v/>
      </c>
      <c r="X293" s="4">
        <f>V293*$E292-W292</f>
        <v/>
      </c>
      <c r="Y293" s="4">
        <f>MAX(0,Resumo!$D$6*$D293-U293)</f>
        <v/>
      </c>
      <c r="Z293" s="4" t="n">
        <v>1287149.158777968</v>
      </c>
      <c r="AA293" s="5">
        <f>Z293/$D293</f>
        <v/>
      </c>
      <c r="AB293" s="4">
        <f>AB292+Z293</f>
        <v/>
      </c>
      <c r="AC293" s="4">
        <f>AA293*$E292-AB292</f>
        <v/>
      </c>
      <c r="AD293" s="4">
        <f>MAX(0,Resumo!$D$7*$D293-Z293)</f>
        <v/>
      </c>
    </row>
    <row r="294">
      <c r="A294" t="inlineStr">
        <is>
          <t>Mineiros do Tietê</t>
        </is>
      </c>
      <c r="B294" t="inlineStr">
        <is>
          <t>Município</t>
        </is>
      </c>
      <c r="C294" t="inlineStr">
        <is>
          <t>SP</t>
        </is>
      </c>
      <c r="D294" s="4" t="n">
        <v>14943693.8366396</v>
      </c>
      <c r="E294" s="4">
        <f>E293+D294</f>
        <v/>
      </c>
      <c r="F294" s="4" t="n">
        <v>277747.736328266</v>
      </c>
      <c r="G294" s="5">
        <f>F294/$D294</f>
        <v/>
      </c>
      <c r="H294" s="4">
        <f>H293+F294</f>
        <v/>
      </c>
      <c r="I294" s="4">
        <f>G294*$E293-H293</f>
        <v/>
      </c>
      <c r="J294" s="4">
        <f>MAX(0,Resumo!$D$3*$D294-F294)</f>
        <v/>
      </c>
      <c r="K294" s="4" t="n">
        <v>592420.6171211296</v>
      </c>
      <c r="L294" s="5">
        <f>K294/$D294</f>
        <v/>
      </c>
      <c r="M294" s="4">
        <f>M293+K294</f>
        <v/>
      </c>
      <c r="N294" s="4">
        <f>L294*$E293-M293</f>
        <v/>
      </c>
      <c r="O294" s="4">
        <f>MAX(0,Resumo!$D$4*$D294-K294)</f>
        <v/>
      </c>
      <c r="P294" s="4" t="n">
        <v>938544.3176621046</v>
      </c>
      <c r="Q294" s="5">
        <f>P294/$D294</f>
        <v/>
      </c>
      <c r="R294" s="4">
        <f>R293+P294</f>
        <v/>
      </c>
      <c r="S294" s="4">
        <f>Q294*$E293-R293</f>
        <v/>
      </c>
      <c r="T294" s="4">
        <f>MAX(0,Resumo!$D$5*$D294-P294)</f>
        <v/>
      </c>
      <c r="U294" s="4" t="n">
        <v>1319545.24799235</v>
      </c>
      <c r="V294" s="5">
        <f>U294/$D294</f>
        <v/>
      </c>
      <c r="W294" s="4">
        <f>W293+U294</f>
        <v/>
      </c>
      <c r="X294" s="4">
        <f>V294*$E293-W293</f>
        <v/>
      </c>
      <c r="Y294" s="4">
        <f>MAX(0,Resumo!$D$6*$D294-U294)</f>
        <v/>
      </c>
      <c r="Z294" s="4" t="n">
        <v>1736290.62593948</v>
      </c>
      <c r="AA294" s="5">
        <f>Z294/$D294</f>
        <v/>
      </c>
      <c r="AB294" s="4">
        <f>AB293+Z294</f>
        <v/>
      </c>
      <c r="AC294" s="4">
        <f>AA294*$E293-AB293</f>
        <v/>
      </c>
      <c r="AD294" s="4">
        <f>MAX(0,Resumo!$D$7*$D294-Z294)</f>
        <v/>
      </c>
    </row>
    <row r="295">
      <c r="A295" t="inlineStr">
        <is>
          <t>Areias</t>
        </is>
      </c>
      <c r="B295" t="inlineStr">
        <is>
          <t>Município</t>
        </is>
      </c>
      <c r="C295" t="inlineStr">
        <is>
          <t>SP</t>
        </is>
      </c>
      <c r="D295" s="4" t="n">
        <v>6392746.509506403</v>
      </c>
      <c r="E295" s="4">
        <f>E294+D295</f>
        <v/>
      </c>
      <c r="F295" s="4" t="n">
        <v>118817.4015973484</v>
      </c>
      <c r="G295" s="5">
        <f>F295/$D295</f>
        <v/>
      </c>
      <c r="H295" s="4">
        <f>H294+F295</f>
        <v/>
      </c>
      <c r="I295" s="4">
        <f>G295*$E294-H294</f>
        <v/>
      </c>
      <c r="J295" s="4">
        <f>MAX(0,Resumo!$D$3*$D295-F295)</f>
        <v/>
      </c>
      <c r="K295" s="4" t="n">
        <v>253430.9705258496</v>
      </c>
      <c r="L295" s="5">
        <f>K295/$D295</f>
        <v/>
      </c>
      <c r="M295" s="4">
        <f>M294+K295</f>
        <v/>
      </c>
      <c r="N295" s="4">
        <f>L295*$E294-M294</f>
        <v/>
      </c>
      <c r="O295" s="4">
        <f>MAX(0,Resumo!$D$4*$D295-K295)</f>
        <v/>
      </c>
      <c r="P295" s="4" t="n">
        <v>401498.851377745</v>
      </c>
      <c r="Q295" s="5">
        <f>P295/$D295</f>
        <v/>
      </c>
      <c r="R295" s="4">
        <f>R294+P295</f>
        <v/>
      </c>
      <c r="S295" s="4">
        <f>Q295*$E294-R294</f>
        <v/>
      </c>
      <c r="T295" s="4">
        <f>MAX(0,Resumo!$D$5*$D295-P295)</f>
        <v/>
      </c>
      <c r="U295" s="4" t="n">
        <v>564486.8243724511</v>
      </c>
      <c r="V295" s="5">
        <f>U295/$D295</f>
        <v/>
      </c>
      <c r="W295" s="4">
        <f>W294+U295</f>
        <v/>
      </c>
      <c r="X295" s="4">
        <f>V295*$E294-W294</f>
        <v/>
      </c>
      <c r="Y295" s="4">
        <f>MAX(0,Resumo!$D$6*$D295-U295)</f>
        <v/>
      </c>
      <c r="Z295" s="4" t="n">
        <v>742765.875679857</v>
      </c>
      <c r="AA295" s="5">
        <f>Z295/$D295</f>
        <v/>
      </c>
      <c r="AB295" s="4">
        <f>AB294+Z295</f>
        <v/>
      </c>
      <c r="AC295" s="4">
        <f>AA295*$E294-AB294</f>
        <v/>
      </c>
      <c r="AD295" s="4">
        <f>MAX(0,Resumo!$D$7*$D295-Z295)</f>
        <v/>
      </c>
    </row>
    <row r="296">
      <c r="A296" t="inlineStr">
        <is>
          <t>Dois Córregos</t>
        </is>
      </c>
      <c r="B296" t="inlineStr">
        <is>
          <t>Município</t>
        </is>
      </c>
      <c r="C296" t="inlineStr">
        <is>
          <t>SP</t>
        </is>
      </c>
      <c r="D296" s="4" t="n">
        <v>41261718.76554982</v>
      </c>
      <c r="E296" s="4">
        <f>E295+D296</f>
        <v/>
      </c>
      <c r="F296" s="4" t="n">
        <v>766902.0196362701</v>
      </c>
      <c r="G296" s="5">
        <f>F296/$D296</f>
        <v/>
      </c>
      <c r="H296" s="4">
        <f>H295+F296</f>
        <v/>
      </c>
      <c r="I296" s="4">
        <f>G296*$E295-H295</f>
        <v/>
      </c>
      <c r="J296" s="4">
        <f>MAX(0,Resumo!$D$3*$D296-F296)</f>
        <v/>
      </c>
      <c r="K296" s="4" t="n">
        <v>1635759.750017892</v>
      </c>
      <c r="L296" s="5">
        <f>K296/$D296</f>
        <v/>
      </c>
      <c r="M296" s="4">
        <f>M295+K296</f>
        <v/>
      </c>
      <c r="N296" s="4">
        <f>L296*$E295-M295</f>
        <v/>
      </c>
      <c r="O296" s="4">
        <f>MAX(0,Resumo!$D$4*$D296-K296)</f>
        <v/>
      </c>
      <c r="P296" s="4" t="n">
        <v>2591457.781972796</v>
      </c>
      <c r="Q296" s="5">
        <f>P296/$D296</f>
        <v/>
      </c>
      <c r="R296" s="4">
        <f>R295+P296</f>
        <v/>
      </c>
      <c r="S296" s="4">
        <f>Q296*$E295-R295</f>
        <v/>
      </c>
      <c r="T296" s="4">
        <f>MAX(0,Resumo!$D$5*$D296-P296)</f>
        <v/>
      </c>
      <c r="U296" s="4" t="n">
        <v>3643456.933491452</v>
      </c>
      <c r="V296" s="5">
        <f>U296/$D296</f>
        <v/>
      </c>
      <c r="W296" s="4">
        <f>W295+U296</f>
        <v/>
      </c>
      <c r="X296" s="4">
        <f>V296*$E295-W295</f>
        <v/>
      </c>
      <c r="Y296" s="4">
        <f>MAX(0,Resumo!$D$6*$D296-U296)</f>
        <v/>
      </c>
      <c r="Z296" s="4" t="n">
        <v>4794151.719511239</v>
      </c>
      <c r="AA296" s="5">
        <f>Z296/$D296</f>
        <v/>
      </c>
      <c r="AB296" s="4">
        <f>AB295+Z296</f>
        <v/>
      </c>
      <c r="AC296" s="4">
        <f>AA296*$E295-AB295</f>
        <v/>
      </c>
      <c r="AD296" s="4">
        <f>MAX(0,Resumo!$D$7*$D296-Z296)</f>
        <v/>
      </c>
    </row>
    <row r="297">
      <c r="A297" t="inlineStr">
        <is>
          <t>Duartina</t>
        </is>
      </c>
      <c r="B297" t="inlineStr">
        <is>
          <t>Município</t>
        </is>
      </c>
      <c r="C297" t="inlineStr">
        <is>
          <t>SP</t>
        </is>
      </c>
      <c r="D297" s="4" t="n">
        <v>18516556.01686789</v>
      </c>
      <c r="E297" s="4">
        <f>E296+D297</f>
        <v/>
      </c>
      <c r="F297" s="4" t="n">
        <v>344153.9671852031</v>
      </c>
      <c r="G297" s="5">
        <f>F297/$D297</f>
        <v/>
      </c>
      <c r="H297" s="4">
        <f>H296+F297</f>
        <v/>
      </c>
      <c r="I297" s="4">
        <f>G297*$E296-H296</f>
        <v/>
      </c>
      <c r="J297" s="4">
        <f>MAX(0,Resumo!$D$3*$D297-F297)</f>
        <v/>
      </c>
      <c r="K297" s="4" t="n">
        <v>734061.4484201435</v>
      </c>
      <c r="L297" s="5">
        <f>K297/$D297</f>
        <v/>
      </c>
      <c r="M297" s="4">
        <f>M296+K297</f>
        <v/>
      </c>
      <c r="N297" s="4">
        <f>L297*$E296-M296</f>
        <v/>
      </c>
      <c r="O297" s="4">
        <f>MAX(0,Resumo!$D$4*$D297-K297)</f>
        <v/>
      </c>
      <c r="P297" s="4" t="n">
        <v>1162939.272062291</v>
      </c>
      <c r="Q297" s="5">
        <f>P297/$D297</f>
        <v/>
      </c>
      <c r="R297" s="4">
        <f>R296+P297</f>
        <v/>
      </c>
      <c r="S297" s="4">
        <f>Q297*$E296-R296</f>
        <v/>
      </c>
      <c r="T297" s="4">
        <f>MAX(0,Resumo!$D$5*$D297-P297)</f>
        <v/>
      </c>
      <c r="U297" s="4" t="n">
        <v>1635033.062664548</v>
      </c>
      <c r="V297" s="5">
        <f>U297/$D297</f>
        <v/>
      </c>
      <c r="W297" s="4">
        <f>W296+U297</f>
        <v/>
      </c>
      <c r="X297" s="4">
        <f>V297*$E296-W296</f>
        <v/>
      </c>
      <c r="Y297" s="4">
        <f>MAX(0,Resumo!$D$6*$D297-U297)</f>
        <v/>
      </c>
      <c r="Z297" s="4" t="n">
        <v>2151417.379680511</v>
      </c>
      <c r="AA297" s="5">
        <f>Z297/$D297</f>
        <v/>
      </c>
      <c r="AB297" s="4">
        <f>AB296+Z297</f>
        <v/>
      </c>
      <c r="AC297" s="4">
        <f>AA297*$E296-AB296</f>
        <v/>
      </c>
      <c r="AD297" s="4">
        <f>MAX(0,Resumo!$D$7*$D297-Z297)</f>
        <v/>
      </c>
    </row>
    <row r="298">
      <c r="A298" t="inlineStr">
        <is>
          <t>Euclides da Cunha Paulista</t>
        </is>
      </c>
      <c r="B298" t="inlineStr">
        <is>
          <t>Município</t>
        </is>
      </c>
      <c r="C298" t="inlineStr">
        <is>
          <t>SP</t>
        </is>
      </c>
      <c r="D298" s="4" t="n">
        <v>15679752.33545963</v>
      </c>
      <c r="E298" s="4">
        <f>E297+D298</f>
        <v/>
      </c>
      <c r="F298" s="4" t="n">
        <v>291428.3285625094</v>
      </c>
      <c r="G298" s="5">
        <f>F298/$D298</f>
        <v/>
      </c>
      <c r="H298" s="4">
        <f>H297+F298</f>
        <v/>
      </c>
      <c r="I298" s="4">
        <f>G298*$E297-H297</f>
        <v/>
      </c>
      <c r="J298" s="4">
        <f>MAX(0,Resumo!$D$3*$D298-F298)</f>
        <v/>
      </c>
      <c r="K298" s="4" t="n">
        <v>621600.5665282214</v>
      </c>
      <c r="L298" s="5">
        <f>K298/$D298</f>
        <v/>
      </c>
      <c r="M298" s="4">
        <f>M297+K298</f>
        <v/>
      </c>
      <c r="N298" s="4">
        <f>L298*$E297-M297</f>
        <v/>
      </c>
      <c r="O298" s="4">
        <f>MAX(0,Resumo!$D$4*$D298-K298)</f>
        <v/>
      </c>
      <c r="P298" s="4" t="n">
        <v>984772.7488041187</v>
      </c>
      <c r="Q298" s="5">
        <f>P298/$D298</f>
        <v/>
      </c>
      <c r="R298" s="4">
        <f>R297+P298</f>
        <v/>
      </c>
      <c r="S298" s="4">
        <f>Q298*$E297-R297</f>
        <v/>
      </c>
      <c r="T298" s="4">
        <f>MAX(0,Resumo!$D$5*$D298-P298)</f>
        <v/>
      </c>
      <c r="U298" s="4" t="n">
        <v>1384540.054830601</v>
      </c>
      <c r="V298" s="5">
        <f>U298/$D298</f>
        <v/>
      </c>
      <c r="W298" s="4">
        <f>W297+U298</f>
        <v/>
      </c>
      <c r="X298" s="4">
        <f>V298*$E297-W297</f>
        <v/>
      </c>
      <c r="Y298" s="4">
        <f>MAX(0,Resumo!$D$6*$D298-U298)</f>
        <v/>
      </c>
      <c r="Z298" s="4" t="n">
        <v>1821812.417647418</v>
      </c>
      <c r="AA298" s="5">
        <f>Z298/$D298</f>
        <v/>
      </c>
      <c r="AB298" s="4">
        <f>AB297+Z298</f>
        <v/>
      </c>
      <c r="AC298" s="4">
        <f>AA298*$E297-AB297</f>
        <v/>
      </c>
      <c r="AD298" s="4">
        <f>MAX(0,Resumo!$D$7*$D298-Z298)</f>
        <v/>
      </c>
    </row>
    <row r="299">
      <c r="A299" t="inlineStr">
        <is>
          <t>Guararema</t>
        </is>
      </c>
      <c r="B299" t="inlineStr">
        <is>
          <t>Município</t>
        </is>
      </c>
      <c r="C299" t="inlineStr">
        <is>
          <t>SP</t>
        </is>
      </c>
      <c r="D299" s="4" t="n">
        <v>97813756.59703378</v>
      </c>
      <c r="E299" s="4">
        <f>E298+D299</f>
        <v/>
      </c>
      <c r="F299" s="4" t="n">
        <v>1817994.250523223</v>
      </c>
      <c r="G299" s="5">
        <f>F299/$D299</f>
        <v/>
      </c>
      <c r="H299" s="4">
        <f>H298+F299</f>
        <v/>
      </c>
      <c r="I299" s="4">
        <f>G299*$E298-H298</f>
        <v/>
      </c>
      <c r="J299" s="4">
        <f>MAX(0,Resumo!$D$3*$D299-F299)</f>
        <v/>
      </c>
      <c r="K299" s="4" t="n">
        <v>3877681.561172914</v>
      </c>
      <c r="L299" s="5">
        <f>K299/$D299</f>
        <v/>
      </c>
      <c r="M299" s="4">
        <f>M298+K299</f>
        <v/>
      </c>
      <c r="N299" s="4">
        <f>L299*$E298-M298</f>
        <v/>
      </c>
      <c r="O299" s="4">
        <f>MAX(0,Resumo!$D$4*$D299-K299)</f>
        <v/>
      </c>
      <c r="P299" s="4" t="n">
        <v>6143229.809636808</v>
      </c>
      <c r="Q299" s="5">
        <f>P299/$D299</f>
        <v/>
      </c>
      <c r="R299" s="4">
        <f>R298+P299</f>
        <v/>
      </c>
      <c r="S299" s="4">
        <f>Q299*$E298-R298</f>
        <v/>
      </c>
      <c r="T299" s="4">
        <f>MAX(0,Resumo!$D$5*$D299-P299)</f>
        <v/>
      </c>
      <c r="U299" s="4" t="n">
        <v>8637066.518951133</v>
      </c>
      <c r="V299" s="5">
        <f>U299/$D299</f>
        <v/>
      </c>
      <c r="W299" s="4">
        <f>W298+U299</f>
        <v/>
      </c>
      <c r="X299" s="4">
        <f>V299*$E298-W298</f>
        <v/>
      </c>
      <c r="Y299" s="4">
        <f>MAX(0,Resumo!$D$6*$D299-U299)</f>
        <v/>
      </c>
      <c r="Z299" s="4" t="n">
        <v>11364868.05229852</v>
      </c>
      <c r="AA299" s="5">
        <f>Z299/$D299</f>
        <v/>
      </c>
      <c r="AB299" s="4">
        <f>AB298+Z299</f>
        <v/>
      </c>
      <c r="AC299" s="4">
        <f>AA299*$E298-AB298</f>
        <v/>
      </c>
      <c r="AD299" s="4">
        <f>MAX(0,Resumo!$D$7*$D299-Z299)</f>
        <v/>
      </c>
    </row>
    <row r="300">
      <c r="A300" t="inlineStr">
        <is>
          <t>Campina do Monte Alegre</t>
        </is>
      </c>
      <c r="B300" t="inlineStr">
        <is>
          <t>Município</t>
        </is>
      </c>
      <c r="C300" t="inlineStr">
        <is>
          <t>SP</t>
        </is>
      </c>
      <c r="D300" s="4" t="n">
        <v>9567833.858767534</v>
      </c>
      <c r="E300" s="4">
        <f>E299+D300</f>
        <v/>
      </c>
      <c r="F300" s="4" t="n">
        <v>177830.4765132421</v>
      </c>
      <c r="G300" s="5">
        <f>F300/$D300</f>
        <v/>
      </c>
      <c r="H300" s="4">
        <f>H299+F300</f>
        <v/>
      </c>
      <c r="I300" s="4">
        <f>G300*$E299-H299</f>
        <v/>
      </c>
      <c r="J300" s="4">
        <f>MAX(0,Resumo!$D$3*$D300-F300)</f>
        <v/>
      </c>
      <c r="K300" s="4" t="n">
        <v>379302.6075805972</v>
      </c>
      <c r="L300" s="5">
        <f>K300/$D300</f>
        <v/>
      </c>
      <c r="M300" s="4">
        <f>M299+K300</f>
        <v/>
      </c>
      <c r="N300" s="4">
        <f>L300*$E299-M299</f>
        <v/>
      </c>
      <c r="O300" s="4">
        <f>MAX(0,Resumo!$D$4*$D300-K300)</f>
        <v/>
      </c>
      <c r="P300" s="4" t="n">
        <v>600911.407758114</v>
      </c>
      <c r="Q300" s="5">
        <f>P300/$D300</f>
        <v/>
      </c>
      <c r="R300" s="4">
        <f>R299+P300</f>
        <v/>
      </c>
      <c r="S300" s="4">
        <f>Q300*$E299-R299</f>
        <v/>
      </c>
      <c r="T300" s="4">
        <f>MAX(0,Resumo!$D$5*$D300-P300)</f>
        <v/>
      </c>
      <c r="U300" s="4" t="n">
        <v>844850.666771693</v>
      </c>
      <c r="V300" s="5">
        <f>U300/$D300</f>
        <v/>
      </c>
      <c r="W300" s="4">
        <f>W299+U300</f>
        <v/>
      </c>
      <c r="X300" s="4">
        <f>V300*$E299-W299</f>
        <v/>
      </c>
      <c r="Y300" s="4">
        <f>MAX(0,Resumo!$D$6*$D300-U300)</f>
        <v/>
      </c>
      <c r="Z300" s="4" t="n">
        <v>1111675.628604828</v>
      </c>
      <c r="AA300" s="5">
        <f>Z300/$D300</f>
        <v/>
      </c>
      <c r="AB300" s="4">
        <f>AB299+Z300</f>
        <v/>
      </c>
      <c r="AC300" s="4">
        <f>AA300*$E299-AB299</f>
        <v/>
      </c>
      <c r="AD300" s="4">
        <f>MAX(0,Resumo!$D$7*$D300-Z300)</f>
        <v/>
      </c>
    </row>
    <row r="301">
      <c r="A301" t="inlineStr">
        <is>
          <t>Itapira</t>
        </is>
      </c>
      <c r="B301" t="inlineStr">
        <is>
          <t>Município</t>
        </is>
      </c>
      <c r="C301" t="inlineStr">
        <is>
          <t>SP</t>
        </is>
      </c>
      <c r="D301" s="4" t="n">
        <v>183868385.9443106</v>
      </c>
      <c r="E301" s="4">
        <f>E300+D301</f>
        <v/>
      </c>
      <c r="F301" s="4" t="n">
        <v>3417430.023435769</v>
      </c>
      <c r="G301" s="5">
        <f>F301/$D301</f>
        <v/>
      </c>
      <c r="H301" s="4">
        <f>H300+F301</f>
        <v/>
      </c>
      <c r="I301" s="4">
        <f>G301*$E300-H300</f>
        <v/>
      </c>
      <c r="J301" s="4">
        <f>MAX(0,Resumo!$D$3*$D301-F301)</f>
        <v/>
      </c>
      <c r="K301" s="4" t="n">
        <v>7289189.932620374</v>
      </c>
      <c r="L301" s="5">
        <f>K301/$D301</f>
        <v/>
      </c>
      <c r="M301" s="4">
        <f>M300+K301</f>
        <v/>
      </c>
      <c r="N301" s="4">
        <f>L301*$E300-M300</f>
        <v/>
      </c>
      <c r="O301" s="4">
        <f>MAX(0,Resumo!$D$4*$D301-K301)</f>
        <v/>
      </c>
      <c r="P301" s="4" t="n">
        <v>11547923.2050796</v>
      </c>
      <c r="Q301" s="5">
        <f>P301/$D301</f>
        <v/>
      </c>
      <c r="R301" s="4">
        <f>R300+P301</f>
        <v/>
      </c>
      <c r="S301" s="4">
        <f>Q301*$E300-R300</f>
        <v/>
      </c>
      <c r="T301" s="4">
        <f>MAX(0,Resumo!$D$5*$D301-P301)</f>
        <v/>
      </c>
      <c r="U301" s="4" t="n">
        <v>16235788.65982691</v>
      </c>
      <c r="V301" s="5">
        <f>U301/$D301</f>
        <v/>
      </c>
      <c r="W301" s="4">
        <f>W300+U301</f>
        <v/>
      </c>
      <c r="X301" s="4">
        <f>V301*$E300-W300</f>
        <v/>
      </c>
      <c r="Y301" s="4">
        <f>MAX(0,Resumo!$D$6*$D301-U301)</f>
        <v/>
      </c>
      <c r="Z301" s="4" t="n">
        <v>21363456.61331607</v>
      </c>
      <c r="AA301" s="5">
        <f>Z301/$D301</f>
        <v/>
      </c>
      <c r="AB301" s="4">
        <f>AB300+Z301</f>
        <v/>
      </c>
      <c r="AC301" s="4">
        <f>AA301*$E300-AB300</f>
        <v/>
      </c>
      <c r="AD301" s="4">
        <f>MAX(0,Resumo!$D$7*$D301-Z301)</f>
        <v/>
      </c>
    </row>
    <row r="302">
      <c r="A302" t="inlineStr">
        <is>
          <t>Urânia</t>
        </is>
      </c>
      <c r="B302" t="inlineStr">
        <is>
          <t>Município</t>
        </is>
      </c>
      <c r="C302" t="inlineStr">
        <is>
          <t>SP</t>
        </is>
      </c>
      <c r="D302" s="4" t="n">
        <v>12767299.99564266</v>
      </c>
      <c r="E302" s="4">
        <f>E301+D302</f>
        <v/>
      </c>
      <c r="F302" s="4" t="n">
        <v>237296.6624971379</v>
      </c>
      <c r="G302" s="5">
        <f>F302/$D302</f>
        <v/>
      </c>
      <c r="H302" s="4">
        <f>H301+F302</f>
        <v/>
      </c>
      <c r="I302" s="4">
        <f>G302*$E301-H301</f>
        <v/>
      </c>
      <c r="J302" s="4">
        <f>MAX(0,Resumo!$D$3*$D302-F302)</f>
        <v/>
      </c>
      <c r="K302" s="4" t="n">
        <v>506140.7055760486</v>
      </c>
      <c r="L302" s="5">
        <f>K302/$D302</f>
        <v/>
      </c>
      <c r="M302" s="4">
        <f>M301+K302</f>
        <v/>
      </c>
      <c r="N302" s="4">
        <f>L302*$E301-M301</f>
        <v/>
      </c>
      <c r="O302" s="4">
        <f>MAX(0,Resumo!$D$4*$D302-K302)</f>
        <v/>
      </c>
      <c r="P302" s="4" t="n">
        <v>801855.0830731138</v>
      </c>
      <c r="Q302" s="5">
        <f>P302/$D302</f>
        <v/>
      </c>
      <c r="R302" s="4">
        <f>R301+P302</f>
        <v/>
      </c>
      <c r="S302" s="4">
        <f>Q302*$E301-R301</f>
        <v/>
      </c>
      <c r="T302" s="4">
        <f>MAX(0,Resumo!$D$5*$D302-P302)</f>
        <v/>
      </c>
      <c r="U302" s="4" t="n">
        <v>1127367.183984774</v>
      </c>
      <c r="V302" s="5">
        <f>U302/$D302</f>
        <v/>
      </c>
      <c r="W302" s="4">
        <f>W301+U302</f>
        <v/>
      </c>
      <c r="X302" s="4">
        <f>V302*$E301-W301</f>
        <v/>
      </c>
      <c r="Y302" s="4">
        <f>MAX(0,Resumo!$D$6*$D302-U302)</f>
        <v/>
      </c>
      <c r="Z302" s="4" t="n">
        <v>1483417.924866719</v>
      </c>
      <c r="AA302" s="5">
        <f>Z302/$D302</f>
        <v/>
      </c>
      <c r="AB302" s="4">
        <f>AB301+Z302</f>
        <v/>
      </c>
      <c r="AC302" s="4">
        <f>AA302*$E301-AB301</f>
        <v/>
      </c>
      <c r="AD302" s="4">
        <f>MAX(0,Resumo!$D$7*$D302-Z302)</f>
        <v/>
      </c>
    </row>
    <row r="303">
      <c r="A303" t="inlineStr">
        <is>
          <t>Ibirarema</t>
        </is>
      </c>
      <c r="B303" t="inlineStr">
        <is>
          <t>Município</t>
        </is>
      </c>
      <c r="C303" t="inlineStr">
        <is>
          <t>SP</t>
        </is>
      </c>
      <c r="D303" s="4" t="n">
        <v>17661846.96306502</v>
      </c>
      <c r="E303" s="4">
        <f>E302+D303</f>
        <v/>
      </c>
      <c r="F303" s="4" t="n">
        <v>328268.1020498395</v>
      </c>
      <c r="G303" s="5">
        <f>F303/$D303</f>
        <v/>
      </c>
      <c r="H303" s="4">
        <f>H302+F303</f>
        <v/>
      </c>
      <c r="I303" s="4">
        <f>G303*$E302-H302</f>
        <v/>
      </c>
      <c r="J303" s="4">
        <f>MAX(0,Resumo!$D$3*$D303-F303)</f>
        <v/>
      </c>
      <c r="K303" s="4" t="n">
        <v>700177.7734299996</v>
      </c>
      <c r="L303" s="5">
        <f>K303/$D303</f>
        <v/>
      </c>
      <c r="M303" s="4">
        <f>M302+K303</f>
        <v/>
      </c>
      <c r="N303" s="4">
        <f>L303*$E302-M302</f>
        <v/>
      </c>
      <c r="O303" s="4">
        <f>MAX(0,Resumo!$D$4*$D303-K303)</f>
        <v/>
      </c>
      <c r="P303" s="4" t="n">
        <v>1109258.948143033</v>
      </c>
      <c r="Q303" s="5">
        <f>P303/$D303</f>
        <v/>
      </c>
      <c r="R303" s="4">
        <f>R302+P303</f>
        <v/>
      </c>
      <c r="S303" s="4">
        <f>Q303*$E302-R302</f>
        <v/>
      </c>
      <c r="T303" s="4">
        <f>MAX(0,Resumo!$D$5*$D303-P303)</f>
        <v/>
      </c>
      <c r="U303" s="4" t="n">
        <v>1559561.276191222</v>
      </c>
      <c r="V303" s="5">
        <f>U303/$D303</f>
        <v/>
      </c>
      <c r="W303" s="4">
        <f>W302+U303</f>
        <v/>
      </c>
      <c r="X303" s="4">
        <f>V303*$E302-W302</f>
        <v/>
      </c>
      <c r="Y303" s="4">
        <f>MAX(0,Resumo!$D$6*$D303-U303)</f>
        <v/>
      </c>
      <c r="Z303" s="4" t="n">
        <v>2052109.716244251</v>
      </c>
      <c r="AA303" s="5">
        <f>Z303/$D303</f>
        <v/>
      </c>
      <c r="AB303" s="4">
        <f>AB302+Z303</f>
        <v/>
      </c>
      <c r="AC303" s="4">
        <f>AA303*$E302-AB302</f>
        <v/>
      </c>
      <c r="AD303" s="4">
        <f>MAX(0,Resumo!$D$7*$D303-Z303)</f>
        <v/>
      </c>
    </row>
    <row r="304">
      <c r="A304" t="inlineStr">
        <is>
          <t>Igaraçu do Tietê</t>
        </is>
      </c>
      <c r="B304" t="inlineStr">
        <is>
          <t>Município</t>
        </is>
      </c>
      <c r="C304" t="inlineStr">
        <is>
          <t>SP</t>
        </is>
      </c>
      <c r="D304" s="4" t="n">
        <v>16112818.9246877</v>
      </c>
      <c r="E304" s="4">
        <f>E303+D304</f>
        <v/>
      </c>
      <c r="F304" s="4" t="n">
        <v>299477.427142312</v>
      </c>
      <c r="G304" s="5">
        <f>F304/$D304</f>
        <v/>
      </c>
      <c r="H304" s="4">
        <f>H303+F304</f>
        <v/>
      </c>
      <c r="I304" s="4">
        <f>G304*$E303-H303</f>
        <v/>
      </c>
      <c r="J304" s="4">
        <f>MAX(0,Resumo!$D$3*$D304-F304)</f>
        <v/>
      </c>
      <c r="K304" s="4" t="n">
        <v>638768.850277183</v>
      </c>
      <c r="L304" s="5">
        <f>K304/$D304</f>
        <v/>
      </c>
      <c r="M304" s="4">
        <f>M303+K304</f>
        <v/>
      </c>
      <c r="N304" s="4">
        <f>L304*$E303-M303</f>
        <v/>
      </c>
      <c r="O304" s="4">
        <f>MAX(0,Resumo!$D$4*$D304-K304)</f>
        <v/>
      </c>
      <c r="P304" s="4" t="n">
        <v>1011971.658988745</v>
      </c>
      <c r="Q304" s="5">
        <f>P304/$D304</f>
        <v/>
      </c>
      <c r="R304" s="4">
        <f>R303+P304</f>
        <v/>
      </c>
      <c r="S304" s="4">
        <f>Q304*$E303-R303</f>
        <v/>
      </c>
      <c r="T304" s="4">
        <f>MAX(0,Resumo!$D$5*$D304-P304)</f>
        <v/>
      </c>
      <c r="U304" s="4" t="n">
        <v>1422780.329700195</v>
      </c>
      <c r="V304" s="5">
        <f>U304/$D304</f>
        <v/>
      </c>
      <c r="W304" s="4">
        <f>W303+U304</f>
        <v/>
      </c>
      <c r="X304" s="4">
        <f>V304*$E303-W303</f>
        <v/>
      </c>
      <c r="Y304" s="4">
        <f>MAX(0,Resumo!$D$6*$D304-U304)</f>
        <v/>
      </c>
      <c r="Z304" s="4" t="n">
        <v>1872129.9273277</v>
      </c>
      <c r="AA304" s="5">
        <f>Z304/$D304</f>
        <v/>
      </c>
      <c r="AB304" s="4">
        <f>AB303+Z304</f>
        <v/>
      </c>
      <c r="AC304" s="4">
        <f>AA304*$E303-AB303</f>
        <v/>
      </c>
      <c r="AD304" s="4">
        <f>MAX(0,Resumo!$D$7*$D304-Z304)</f>
        <v/>
      </c>
    </row>
    <row r="305">
      <c r="A305" t="inlineStr">
        <is>
          <t>São Bernardo do Campo</t>
        </is>
      </c>
      <c r="B305" t="inlineStr">
        <is>
          <t>Município</t>
        </is>
      </c>
      <c r="C305" t="inlineStr">
        <is>
          <t>SP</t>
        </is>
      </c>
      <c r="D305" s="4" t="n">
        <v>2385966642.060081</v>
      </c>
      <c r="E305" s="4">
        <f>E304+D305</f>
        <v/>
      </c>
      <c r="F305" s="4" t="n">
        <v>44346253.41173092</v>
      </c>
      <c r="G305" s="5">
        <f>F305/$D305</f>
        <v/>
      </c>
      <c r="H305" s="4">
        <f>H304+F305</f>
        <v/>
      </c>
      <c r="I305" s="4">
        <f>G305*$E304-H304</f>
        <v/>
      </c>
      <c r="J305" s="4">
        <f>MAX(0,Resumo!$D$3*$D305-F305)</f>
        <v/>
      </c>
      <c r="K305" s="4" t="n">
        <v>94588114.95816323</v>
      </c>
      <c r="L305" s="5">
        <f>K305/$D305</f>
        <v/>
      </c>
      <c r="M305" s="4">
        <f>M304+K305</f>
        <v/>
      </c>
      <c r="N305" s="4">
        <f>L305*$E304-M304</f>
        <v/>
      </c>
      <c r="O305" s="4">
        <f>MAX(0,Resumo!$D$4*$D305-K305)</f>
        <v/>
      </c>
      <c r="P305" s="4" t="n">
        <v>149851533.2632365</v>
      </c>
      <c r="Q305" s="5">
        <f>P305/$D305</f>
        <v/>
      </c>
      <c r="R305" s="4">
        <f>R304+P305</f>
        <v/>
      </c>
      <c r="S305" s="4">
        <f>Q305*$E304-R304</f>
        <v/>
      </c>
      <c r="T305" s="4">
        <f>MAX(0,Resumo!$D$5*$D305-P305)</f>
        <v/>
      </c>
      <c r="U305" s="4" t="n">
        <v>210683581.9052503</v>
      </c>
      <c r="V305" s="5">
        <f>U305/$D305</f>
        <v/>
      </c>
      <c r="W305" s="4">
        <f>W304+U305</f>
        <v/>
      </c>
      <c r="X305" s="4">
        <f>V305*$E304-W304</f>
        <v/>
      </c>
      <c r="Y305" s="4">
        <f>MAX(0,Resumo!$D$6*$D305-U305)</f>
        <v/>
      </c>
      <c r="Z305" s="4" t="n">
        <v>277222724.1604673</v>
      </c>
      <c r="AA305" s="5">
        <f>Z305/$D305</f>
        <v/>
      </c>
      <c r="AB305" s="4">
        <f>AB304+Z305</f>
        <v/>
      </c>
      <c r="AC305" s="4">
        <f>AA305*$E304-AB304</f>
        <v/>
      </c>
      <c r="AD305" s="4">
        <f>MAX(0,Resumo!$D$7*$D305-Z305)</f>
        <v/>
      </c>
    </row>
    <row r="306">
      <c r="A306" t="inlineStr">
        <is>
          <t>São Joaquim da Barra</t>
        </is>
      </c>
      <c r="B306" t="inlineStr">
        <is>
          <t>Município</t>
        </is>
      </c>
      <c r="C306" t="inlineStr">
        <is>
          <t>SP</t>
        </is>
      </c>
      <c r="D306" s="4" t="n">
        <v>98165998.7659831</v>
      </c>
      <c r="E306" s="4">
        <f>E305+D306</f>
        <v/>
      </c>
      <c r="F306" s="4" t="n">
        <v>1824541.123480775</v>
      </c>
      <c r="G306" s="5">
        <f>F306/$D306</f>
        <v/>
      </c>
      <c r="H306" s="4">
        <f>H305+F306</f>
        <v/>
      </c>
      <c r="I306" s="4">
        <f>G306*$E305-H305</f>
        <v/>
      </c>
      <c r="J306" s="4">
        <f>MAX(0,Resumo!$D$3*$D306-F306)</f>
        <v/>
      </c>
      <c r="K306" s="4" t="n">
        <v>3891645.680445313</v>
      </c>
      <c r="L306" s="5">
        <f>K306/$D306</f>
        <v/>
      </c>
      <c r="M306" s="4">
        <f>M305+K306</f>
        <v/>
      </c>
      <c r="N306" s="4">
        <f>L306*$E305-M305</f>
        <v/>
      </c>
      <c r="O306" s="4">
        <f>MAX(0,Resumo!$D$4*$D306-K306)</f>
        <v/>
      </c>
      <c r="P306" s="4" t="n">
        <v>6165352.511675697</v>
      </c>
      <c r="Q306" s="5">
        <f>P306/$D306</f>
        <v/>
      </c>
      <c r="R306" s="4">
        <f>R305+P306</f>
        <v/>
      </c>
      <c r="S306" s="4">
        <f>Q306*$E305-R305</f>
        <v/>
      </c>
      <c r="T306" s="4">
        <f>MAX(0,Resumo!$D$5*$D306-P306)</f>
        <v/>
      </c>
      <c r="U306" s="4" t="n">
        <v>8668169.905119281</v>
      </c>
      <c r="V306" s="5">
        <f>U306/$D306</f>
        <v/>
      </c>
      <c r="W306" s="4">
        <f>W305+U306</f>
        <v/>
      </c>
      <c r="X306" s="4">
        <f>V306*$E305-W305</f>
        <v/>
      </c>
      <c r="Y306" s="4">
        <f>MAX(0,Resumo!$D$6*$D306-U306)</f>
        <v/>
      </c>
      <c r="Z306" s="4" t="n">
        <v>11405794.66540322</v>
      </c>
      <c r="AA306" s="5">
        <f>Z306/$D306</f>
        <v/>
      </c>
      <c r="AB306" s="4">
        <f>AB305+Z306</f>
        <v/>
      </c>
      <c r="AC306" s="4">
        <f>AA306*$E305-AB305</f>
        <v/>
      </c>
      <c r="AD306" s="4">
        <f>MAX(0,Resumo!$D$7*$D306-Z306)</f>
        <v/>
      </c>
    </row>
    <row r="307">
      <c r="A307" t="inlineStr">
        <is>
          <t>Taiaçu</t>
        </is>
      </c>
      <c r="B307" t="inlineStr">
        <is>
          <t>Município</t>
        </is>
      </c>
      <c r="C307" t="inlineStr">
        <is>
          <t>SP</t>
        </is>
      </c>
      <c r="D307" s="4" t="n">
        <v>7689583.987293576</v>
      </c>
      <c r="E307" s="4">
        <f>E306+D307</f>
        <v/>
      </c>
      <c r="F307" s="4" t="n">
        <v>142920.7911460492</v>
      </c>
      <c r="G307" s="5">
        <f>F307/$D307</f>
        <v/>
      </c>
      <c r="H307" s="4">
        <f>H306+F307</f>
        <v/>
      </c>
      <c r="I307" s="4">
        <f>G307*$E306-H306</f>
        <v/>
      </c>
      <c r="J307" s="4">
        <f>MAX(0,Resumo!$D$3*$D307-F307)</f>
        <v/>
      </c>
      <c r="K307" s="4" t="n">
        <v>304842.1722872775</v>
      </c>
      <c r="L307" s="5">
        <f>K307/$D307</f>
        <v/>
      </c>
      <c r="M307" s="4">
        <f>M306+K307</f>
        <v/>
      </c>
      <c r="N307" s="4">
        <f>L307*$E306-M306</f>
        <v/>
      </c>
      <c r="O307" s="4">
        <f>MAX(0,Resumo!$D$4*$D307-K307)</f>
        <v/>
      </c>
      <c r="P307" s="4" t="n">
        <v>482947.217425246</v>
      </c>
      <c r="Q307" s="5">
        <f>P307/$D307</f>
        <v/>
      </c>
      <c r="R307" s="4">
        <f>R306+P307</f>
        <v/>
      </c>
      <c r="S307" s="4">
        <f>Q307*$E306-R306</f>
        <v/>
      </c>
      <c r="T307" s="4">
        <f>MAX(0,Resumo!$D$5*$D307-P307)</f>
        <v/>
      </c>
      <c r="U307" s="4" t="n">
        <v>678999.056082978</v>
      </c>
      <c r="V307" s="5">
        <f>U307/$D307</f>
        <v/>
      </c>
      <c r="W307" s="4">
        <f>W306+U307</f>
        <v/>
      </c>
      <c r="X307" s="4">
        <f>V307*$E306-W306</f>
        <v/>
      </c>
      <c r="Y307" s="4">
        <f>MAX(0,Resumo!$D$6*$D307-U307)</f>
        <v/>
      </c>
      <c r="Z307" s="4" t="n">
        <v>893443.9329703564</v>
      </c>
      <c r="AA307" s="5">
        <f>Z307/$D307</f>
        <v/>
      </c>
      <c r="AB307" s="4">
        <f>AB306+Z307</f>
        <v/>
      </c>
      <c r="AC307" s="4">
        <f>AA307*$E306-AB306</f>
        <v/>
      </c>
      <c r="AD307" s="4">
        <f>MAX(0,Resumo!$D$7*$D307-Z307)</f>
        <v/>
      </c>
    </row>
    <row r="308">
      <c r="A308" t="inlineStr">
        <is>
          <t>Lagoinha</t>
        </is>
      </c>
      <c r="B308" t="inlineStr">
        <is>
          <t>Município</t>
        </is>
      </c>
      <c r="C308" t="inlineStr">
        <is>
          <t>SP</t>
        </is>
      </c>
      <c r="D308" s="4" t="n">
        <v>7816649.761662796</v>
      </c>
      <c r="E308" s="4">
        <f>E307+D308</f>
        <v/>
      </c>
      <c r="F308" s="4" t="n">
        <v>145282.4717038587</v>
      </c>
      <c r="G308" s="5">
        <f>F308/$D308</f>
        <v/>
      </c>
      <c r="H308" s="4">
        <f>H307+F308</f>
        <v/>
      </c>
      <c r="I308" s="4">
        <f>G308*$E307-H307</f>
        <v/>
      </c>
      <c r="J308" s="4">
        <f>MAX(0,Resumo!$D$3*$D308-F308)</f>
        <v/>
      </c>
      <c r="K308" s="4" t="n">
        <v>309879.506783667</v>
      </c>
      <c r="L308" s="5">
        <f>K308/$D308</f>
        <v/>
      </c>
      <c r="M308" s="4">
        <f>M307+K308</f>
        <v/>
      </c>
      <c r="N308" s="4">
        <f>L308*$E307-M307</f>
        <v/>
      </c>
      <c r="O308" s="4">
        <f>MAX(0,Resumo!$D$4*$D308-K308)</f>
        <v/>
      </c>
      <c r="P308" s="4" t="n">
        <v>490927.6312243542</v>
      </c>
      <c r="Q308" s="5">
        <f>P308/$D308</f>
        <v/>
      </c>
      <c r="R308" s="4">
        <f>R307+P308</f>
        <v/>
      </c>
      <c r="S308" s="4">
        <f>Q308*$E307-R307</f>
        <v/>
      </c>
      <c r="T308" s="4">
        <f>MAX(0,Resumo!$D$5*$D308-P308)</f>
        <v/>
      </c>
      <c r="U308" s="4" t="n">
        <v>690219.1092093526</v>
      </c>
      <c r="V308" s="5">
        <f>U308/$D308</f>
        <v/>
      </c>
      <c r="W308" s="4">
        <f>W307+U308</f>
        <v/>
      </c>
      <c r="X308" s="4">
        <f>V308*$E307-W307</f>
        <v/>
      </c>
      <c r="Y308" s="4">
        <f>MAX(0,Resumo!$D$6*$D308-U308)</f>
        <v/>
      </c>
      <c r="Z308" s="4" t="n">
        <v>908207.5593753678</v>
      </c>
      <c r="AA308" s="5">
        <f>Z308/$D308</f>
        <v/>
      </c>
      <c r="AB308" s="4">
        <f>AB307+Z308</f>
        <v/>
      </c>
      <c r="AC308" s="4">
        <f>AA308*$E307-AB307</f>
        <v/>
      </c>
      <c r="AD308" s="4">
        <f>MAX(0,Resumo!$D$7*$D308-Z308)</f>
        <v/>
      </c>
    </row>
    <row r="309">
      <c r="A309" t="inlineStr">
        <is>
          <t>Porangaba</t>
        </is>
      </c>
      <c r="B309" t="inlineStr">
        <is>
          <t>Município</t>
        </is>
      </c>
      <c r="C309" t="inlineStr">
        <is>
          <t>SP</t>
        </is>
      </c>
      <c r="D309" s="4" t="n">
        <v>14294324.66960665</v>
      </c>
      <c r="E309" s="4">
        <f>E308+D309</f>
        <v/>
      </c>
      <c r="F309" s="4" t="n">
        <v>265678.3766266802</v>
      </c>
      <c r="G309" s="5">
        <f>F309/$D309</f>
        <v/>
      </c>
      <c r="H309" s="4">
        <f>H308+F309</f>
        <v/>
      </c>
      <c r="I309" s="4">
        <f>G309*$E308-H308</f>
        <v/>
      </c>
      <c r="J309" s="4">
        <f>MAX(0,Resumo!$D$3*$D309-F309)</f>
        <v/>
      </c>
      <c r="K309" s="4" t="n">
        <v>566677.3379239963</v>
      </c>
      <c r="L309" s="5">
        <f>K309/$D309</f>
        <v/>
      </c>
      <c r="M309" s="4">
        <f>M308+K309</f>
        <v/>
      </c>
      <c r="N309" s="4">
        <f>L309*$E308-M308</f>
        <v/>
      </c>
      <c r="O309" s="4">
        <f>MAX(0,Resumo!$D$4*$D309-K309)</f>
        <v/>
      </c>
      <c r="P309" s="4" t="n">
        <v>897760.4426412283</v>
      </c>
      <c r="Q309" s="5">
        <f>P309/$D309</f>
        <v/>
      </c>
      <c r="R309" s="4">
        <f>R308+P309</f>
        <v/>
      </c>
      <c r="S309" s="4">
        <f>Q309*$E308-R308</f>
        <v/>
      </c>
      <c r="T309" s="4">
        <f>MAX(0,Resumo!$D$5*$D309-P309)</f>
        <v/>
      </c>
      <c r="U309" s="4" t="n">
        <v>1262205.208245941</v>
      </c>
      <c r="V309" s="5">
        <f>U309/$D309</f>
        <v/>
      </c>
      <c r="W309" s="4">
        <f>W308+U309</f>
        <v/>
      </c>
      <c r="X309" s="4">
        <f>V309*$E308-W308</f>
        <v/>
      </c>
      <c r="Y309" s="4">
        <f>MAX(0,Resumo!$D$6*$D309-U309)</f>
        <v/>
      </c>
      <c r="Z309" s="4" t="n">
        <v>1660841.168140163</v>
      </c>
      <c r="AA309" s="5">
        <f>Z309/$D309</f>
        <v/>
      </c>
      <c r="AB309" s="4">
        <f>AB308+Z309</f>
        <v/>
      </c>
      <c r="AC309" s="4">
        <f>AA309*$E308-AB308</f>
        <v/>
      </c>
      <c r="AD309" s="4">
        <f>MAX(0,Resumo!$D$7*$D309-Z309)</f>
        <v/>
      </c>
    </row>
    <row r="310">
      <c r="A310" t="inlineStr">
        <is>
          <t>Dobrada</t>
        </is>
      </c>
      <c r="B310" t="inlineStr">
        <is>
          <t>Município</t>
        </is>
      </c>
      <c r="C310" t="inlineStr">
        <is>
          <t>SP</t>
        </is>
      </c>
      <c r="D310" s="4" t="n">
        <v>9469201.504605317</v>
      </c>
      <c r="E310" s="4">
        <f>E309+D310</f>
        <v/>
      </c>
      <c r="F310" s="4" t="n">
        <v>175997.2675759635</v>
      </c>
      <c r="G310" s="5">
        <f>F310/$D310</f>
        <v/>
      </c>
      <c r="H310" s="4">
        <f>H309+F310</f>
        <v/>
      </c>
      <c r="I310" s="4">
        <f>G310*$E309-H309</f>
        <v/>
      </c>
      <c r="J310" s="4">
        <f>MAX(0,Resumo!$D$3*$D310-F310)</f>
        <v/>
      </c>
      <c r="K310" s="4" t="n">
        <v>375392.4739309353</v>
      </c>
      <c r="L310" s="5">
        <f>K310/$D310</f>
        <v/>
      </c>
      <c r="M310" s="4">
        <f>M309+K310</f>
        <v/>
      </c>
      <c r="N310" s="4">
        <f>L310*$E309-M309</f>
        <v/>
      </c>
      <c r="O310" s="4">
        <f>MAX(0,Resumo!$D$4*$D310-K310)</f>
        <v/>
      </c>
      <c r="P310" s="4" t="n">
        <v>594716.7656201966</v>
      </c>
      <c r="Q310" s="5">
        <f>P310/$D310</f>
        <v/>
      </c>
      <c r="R310" s="4">
        <f>R309+P310</f>
        <v/>
      </c>
      <c r="S310" s="4">
        <f>Q310*$E309-R309</f>
        <v/>
      </c>
      <c r="T310" s="4">
        <f>MAX(0,Resumo!$D$5*$D310-P310)</f>
        <v/>
      </c>
      <c r="U310" s="4" t="n">
        <v>836141.317151993</v>
      </c>
      <c r="V310" s="5">
        <f>U310/$D310</f>
        <v/>
      </c>
      <c r="W310" s="4">
        <f>W309+U310</f>
        <v/>
      </c>
      <c r="X310" s="4">
        <f>V310*$E309-W309</f>
        <v/>
      </c>
      <c r="Y310" s="4">
        <f>MAX(0,Resumo!$D$6*$D310-U310)</f>
        <v/>
      </c>
      <c r="Z310" s="4" t="n">
        <v>1100215.648641487</v>
      </c>
      <c r="AA310" s="5">
        <f>Z310/$D310</f>
        <v/>
      </c>
      <c r="AB310" s="4">
        <f>AB309+Z310</f>
        <v/>
      </c>
      <c r="AC310" s="4">
        <f>AA310*$E309-AB309</f>
        <v/>
      </c>
      <c r="AD310" s="4">
        <f>MAX(0,Resumo!$D$7*$D310-Z310)</f>
        <v/>
      </c>
    </row>
    <row r="311">
      <c r="A311" t="inlineStr">
        <is>
          <t>Guatapará</t>
        </is>
      </c>
      <c r="B311" t="inlineStr">
        <is>
          <t>Município</t>
        </is>
      </c>
      <c r="C311" t="inlineStr">
        <is>
          <t>SP</t>
        </is>
      </c>
      <c r="D311" s="4" t="n">
        <v>19899989.55051436</v>
      </c>
      <c r="E311" s="4">
        <f>E310+D311</f>
        <v/>
      </c>
      <c r="F311" s="4" t="n">
        <v>369866.8556136861</v>
      </c>
      <c r="G311" s="5">
        <f>F311/$D311</f>
        <v/>
      </c>
      <c r="H311" s="4">
        <f>H310+F311</f>
        <v/>
      </c>
      <c r="I311" s="4">
        <f>G311*$E310-H310</f>
        <v/>
      </c>
      <c r="J311" s="4">
        <f>MAX(0,Resumo!$D$3*$D311-F311)</f>
        <v/>
      </c>
      <c r="K311" s="4" t="n">
        <v>788905.6226054739</v>
      </c>
      <c r="L311" s="5">
        <f>K311/$D311</f>
        <v/>
      </c>
      <c r="M311" s="4">
        <f>M310+K311</f>
        <v/>
      </c>
      <c r="N311" s="4">
        <f>L311*$E310-M310</f>
        <v/>
      </c>
      <c r="O311" s="4">
        <f>MAX(0,Resumo!$D$4*$D311-K311)</f>
        <v/>
      </c>
      <c r="P311" s="4" t="n">
        <v>1249826.336001168</v>
      </c>
      <c r="Q311" s="5">
        <f>P311/$D311</f>
        <v/>
      </c>
      <c r="R311" s="4">
        <f>R310+P311</f>
        <v/>
      </c>
      <c r="S311" s="4">
        <f>Q311*$E310-R310</f>
        <v/>
      </c>
      <c r="T311" s="4">
        <f>MAX(0,Resumo!$D$5*$D311-P311)</f>
        <v/>
      </c>
      <c r="U311" s="4" t="n">
        <v>1757191.82509587</v>
      </c>
      <c r="V311" s="5">
        <f>U311/$D311</f>
        <v/>
      </c>
      <c r="W311" s="4">
        <f>W310+U311</f>
        <v/>
      </c>
      <c r="X311" s="4">
        <f>V311*$E310-W310</f>
        <v/>
      </c>
      <c r="Y311" s="4">
        <f>MAX(0,Resumo!$D$6*$D311-U311)</f>
        <v/>
      </c>
      <c r="Z311" s="4" t="n">
        <v>2312156.933256701</v>
      </c>
      <c r="AA311" s="5">
        <f>Z311/$D311</f>
        <v/>
      </c>
      <c r="AB311" s="4">
        <f>AB310+Z311</f>
        <v/>
      </c>
      <c r="AC311" s="4">
        <f>AA311*$E310-AB310</f>
        <v/>
      </c>
      <c r="AD311" s="4">
        <f>MAX(0,Resumo!$D$7*$D311-Z311)</f>
        <v/>
      </c>
    </row>
    <row r="312">
      <c r="A312" t="inlineStr">
        <is>
          <t>Irapuã</t>
        </is>
      </c>
      <c r="B312" t="inlineStr">
        <is>
          <t>Município</t>
        </is>
      </c>
      <c r="C312" t="inlineStr">
        <is>
          <t>SP</t>
        </is>
      </c>
      <c r="D312" s="4" t="n">
        <v>14475947.67033763</v>
      </c>
      <c r="E312" s="4">
        <f>E311+D312</f>
        <v/>
      </c>
      <c r="F312" s="4" t="n">
        <v>269054.0732830511</v>
      </c>
      <c r="G312" s="5">
        <f>F312/$D312</f>
        <v/>
      </c>
      <c r="H312" s="4">
        <f>H311+F312</f>
        <v/>
      </c>
      <c r="I312" s="4">
        <f>G312*$E311-H311</f>
        <v/>
      </c>
      <c r="J312" s="4">
        <f>MAX(0,Resumo!$D$3*$D312-F312)</f>
        <v/>
      </c>
      <c r="K312" s="4" t="n">
        <v>573877.5128842611</v>
      </c>
      <c r="L312" s="5">
        <f>K312/$D312</f>
        <v/>
      </c>
      <c r="M312" s="4">
        <f>M311+K312</f>
        <v/>
      </c>
      <c r="N312" s="4">
        <f>L312*$E311-M311</f>
        <v/>
      </c>
      <c r="O312" s="4">
        <f>MAX(0,Resumo!$D$4*$D312-K312)</f>
        <v/>
      </c>
      <c r="P312" s="4" t="n">
        <v>909167.3435826042</v>
      </c>
      <c r="Q312" s="5">
        <f>P312/$D312</f>
        <v/>
      </c>
      <c r="R312" s="4">
        <f>R311+P312</f>
        <v/>
      </c>
      <c r="S312" s="4">
        <f>Q312*$E311-R311</f>
        <v/>
      </c>
      <c r="T312" s="4">
        <f>MAX(0,Resumo!$D$5*$D312-P312)</f>
        <v/>
      </c>
      <c r="U312" s="4" t="n">
        <v>1278242.726824719</v>
      </c>
      <c r="V312" s="5">
        <f>U312/$D312</f>
        <v/>
      </c>
      <c r="W312" s="4">
        <f>W311+U312</f>
        <v/>
      </c>
      <c r="X312" s="4">
        <f>V312*$E311-W311</f>
        <v/>
      </c>
      <c r="Y312" s="4">
        <f>MAX(0,Resumo!$D$6*$D312-U312)</f>
        <v/>
      </c>
      <c r="Z312" s="4" t="n">
        <v>1681943.736024083</v>
      </c>
      <c r="AA312" s="5">
        <f>Z312/$D312</f>
        <v/>
      </c>
      <c r="AB312" s="4">
        <f>AB311+Z312</f>
        <v/>
      </c>
      <c r="AC312" s="4">
        <f>AA312*$E311-AB311</f>
        <v/>
      </c>
      <c r="AD312" s="4">
        <f>MAX(0,Resumo!$D$7*$D312-Z312)</f>
        <v/>
      </c>
    </row>
    <row r="313">
      <c r="A313" t="inlineStr">
        <is>
          <t>Mauá</t>
        </is>
      </c>
      <c r="B313" t="inlineStr">
        <is>
          <t>Município</t>
        </is>
      </c>
      <c r="C313" t="inlineStr">
        <is>
          <t>SP</t>
        </is>
      </c>
      <c r="D313" s="4" t="n">
        <v>794084415.792366</v>
      </c>
      <c r="E313" s="4">
        <f>E312+D313</f>
        <v/>
      </c>
      <c r="F313" s="4" t="n">
        <v>14759078.40129302</v>
      </c>
      <c r="G313" s="5">
        <f>F313/$D313</f>
        <v/>
      </c>
      <c r="H313" s="4">
        <f>H312+F313</f>
        <v/>
      </c>
      <c r="I313" s="4">
        <f>G313*$E312-H312</f>
        <v/>
      </c>
      <c r="J313" s="4">
        <f>MAX(0,Resumo!$D$3*$D313-F313)</f>
        <v/>
      </c>
      <c r="K313" s="4" t="n">
        <v>31480300.97461976</v>
      </c>
      <c r="L313" s="5">
        <f>K313/$D313</f>
        <v/>
      </c>
      <c r="M313" s="4">
        <f>M312+K313</f>
        <v/>
      </c>
      <c r="N313" s="4">
        <f>L313*$E312-M312</f>
        <v/>
      </c>
      <c r="O313" s="4">
        <f>MAX(0,Resumo!$D$4*$D313-K313)</f>
        <v/>
      </c>
      <c r="P313" s="4" t="n">
        <v>49872770.70403025</v>
      </c>
      <c r="Q313" s="5">
        <f>P313/$D313</f>
        <v/>
      </c>
      <c r="R313" s="4">
        <f>R312+P313</f>
        <v/>
      </c>
      <c r="S313" s="4">
        <f>Q313*$E312-R312</f>
        <v/>
      </c>
      <c r="T313" s="4">
        <f>MAX(0,Resumo!$D$5*$D313-P313)</f>
        <v/>
      </c>
      <c r="U313" s="4" t="n">
        <v>70118561.63664714</v>
      </c>
      <c r="V313" s="5">
        <f>U313/$D313</f>
        <v/>
      </c>
      <c r="W313" s="4">
        <f>W312+U313</f>
        <v/>
      </c>
      <c r="X313" s="4">
        <f>V313*$E312-W312</f>
        <v/>
      </c>
      <c r="Y313" s="4">
        <f>MAX(0,Resumo!$D$6*$D313-U313)</f>
        <v/>
      </c>
      <c r="Z313" s="4" t="n">
        <v>92263756.36553833</v>
      </c>
      <c r="AA313" s="5">
        <f>Z313/$D313</f>
        <v/>
      </c>
      <c r="AB313" s="4">
        <f>AB312+Z313</f>
        <v/>
      </c>
      <c r="AC313" s="4">
        <f>AA313*$E312-AB312</f>
        <v/>
      </c>
      <c r="AD313" s="4">
        <f>MAX(0,Resumo!$D$7*$D313-Z313)</f>
        <v/>
      </c>
    </row>
    <row r="314">
      <c r="A314" t="inlineStr">
        <is>
          <t>Álvaro de Carvalho</t>
        </is>
      </c>
      <c r="B314" t="inlineStr">
        <is>
          <t>Município</t>
        </is>
      </c>
      <c r="C314" t="inlineStr">
        <is>
          <t>SP</t>
        </is>
      </c>
      <c r="D314" s="4" t="n">
        <v>6521310.423832041</v>
      </c>
      <c r="E314" s="4">
        <f>E313+D314</f>
        <v/>
      </c>
      <c r="F314" s="4" t="n">
        <v>121206.9270097264</v>
      </c>
      <c r="G314" s="5">
        <f>F314/$D314</f>
        <v/>
      </c>
      <c r="H314" s="4">
        <f>H313+F314</f>
        <v/>
      </c>
      <c r="I314" s="4">
        <f>G314*$E313-H313</f>
        <v/>
      </c>
      <c r="J314" s="4">
        <f>MAX(0,Resumo!$D$3*$D314-F314)</f>
        <v/>
      </c>
      <c r="K314" s="4" t="n">
        <v>258527.6965627254</v>
      </c>
      <c r="L314" s="5">
        <f>K314/$D314</f>
        <v/>
      </c>
      <c r="M314" s="4">
        <f>M313+K314</f>
        <v/>
      </c>
      <c r="N314" s="4">
        <f>L314*$E313-M313</f>
        <v/>
      </c>
      <c r="O314" s="4">
        <f>MAX(0,Resumo!$D$4*$D314-K314)</f>
        <v/>
      </c>
      <c r="P314" s="4" t="n">
        <v>409573.3564208608</v>
      </c>
      <c r="Q314" s="5">
        <f>P314/$D314</f>
        <v/>
      </c>
      <c r="R314" s="4">
        <f>R313+P314</f>
        <v/>
      </c>
      <c r="S314" s="4">
        <f>Q314*$E313-R313</f>
        <v/>
      </c>
      <c r="T314" s="4">
        <f>MAX(0,Resumo!$D$5*$D314-P314)</f>
        <v/>
      </c>
      <c r="U314" s="4" t="n">
        <v>575839.164969509</v>
      </c>
      <c r="V314" s="5">
        <f>U314/$D314</f>
        <v/>
      </c>
      <c r="W314" s="4">
        <f>W313+U314</f>
        <v/>
      </c>
      <c r="X314" s="4">
        <f>V314*$E313-W313</f>
        <v/>
      </c>
      <c r="Y314" s="4">
        <f>MAX(0,Resumo!$D$6*$D314-U314)</f>
        <v/>
      </c>
      <c r="Z314" s="4" t="n">
        <v>757703.5692459805</v>
      </c>
      <c r="AA314" s="5">
        <f>Z314/$D314</f>
        <v/>
      </c>
      <c r="AB314" s="4">
        <f>AB313+Z314</f>
        <v/>
      </c>
      <c r="AC314" s="4">
        <f>AA314*$E313-AB313</f>
        <v/>
      </c>
      <c r="AD314" s="4">
        <f>MAX(0,Resumo!$D$7*$D314-Z314)</f>
        <v/>
      </c>
    </row>
    <row r="315">
      <c r="A315" t="inlineStr">
        <is>
          <t>Ariranha</t>
        </is>
      </c>
      <c r="B315" t="inlineStr">
        <is>
          <t>Município</t>
        </is>
      </c>
      <c r="C315" t="inlineStr">
        <is>
          <t>SP</t>
        </is>
      </c>
      <c r="D315" s="4" t="n">
        <v>38580972.36740315</v>
      </c>
      <c r="E315" s="4">
        <f>E314+D315</f>
        <v/>
      </c>
      <c r="F315" s="4" t="n">
        <v>717076.9059866705</v>
      </c>
      <c r="G315" s="5">
        <f>F315/$D315</f>
        <v/>
      </c>
      <c r="H315" s="4">
        <f>H314+F315</f>
        <v/>
      </c>
      <c r="I315" s="4">
        <f>G315*$E314-H314</f>
        <v/>
      </c>
      <c r="J315" s="4">
        <f>MAX(0,Resumo!$D$3*$D315-F315)</f>
        <v/>
      </c>
      <c r="K315" s="4" t="n">
        <v>1529485.528068735</v>
      </c>
      <c r="L315" s="5">
        <f>K315/$D315</f>
        <v/>
      </c>
      <c r="M315" s="4">
        <f>M314+K315</f>
        <v/>
      </c>
      <c r="N315" s="4">
        <f>L315*$E314-M314</f>
        <v/>
      </c>
      <c r="O315" s="4">
        <f>MAX(0,Resumo!$D$4*$D315-K315)</f>
        <v/>
      </c>
      <c r="P315" s="4" t="n">
        <v>2423092.495144926</v>
      </c>
      <c r="Q315" s="5">
        <f>P315/$D315</f>
        <v/>
      </c>
      <c r="R315" s="4">
        <f>R314+P315</f>
        <v/>
      </c>
      <c r="S315" s="4">
        <f>Q315*$E314-R314</f>
        <v/>
      </c>
      <c r="T315" s="4">
        <f>MAX(0,Resumo!$D$5*$D315-P315)</f>
        <v/>
      </c>
      <c r="U315" s="4" t="n">
        <v>3406743.962159426</v>
      </c>
      <c r="V315" s="5">
        <f>U315/$D315</f>
        <v/>
      </c>
      <c r="W315" s="4">
        <f>W314+U315</f>
        <v/>
      </c>
      <c r="X315" s="4">
        <f>V315*$E314-W314</f>
        <v/>
      </c>
      <c r="Y315" s="4">
        <f>MAX(0,Resumo!$D$6*$D315-U315)</f>
        <v/>
      </c>
      <c r="Z315" s="4" t="n">
        <v>4482678.874008286</v>
      </c>
      <c r="AA315" s="5">
        <f>Z315/$D315</f>
        <v/>
      </c>
      <c r="AB315" s="4">
        <f>AB314+Z315</f>
        <v/>
      </c>
      <c r="AC315" s="4">
        <f>AA315*$E314-AB314</f>
        <v/>
      </c>
      <c r="AD315" s="4">
        <f>MAX(0,Resumo!$D$7*$D315-Z315)</f>
        <v/>
      </c>
    </row>
    <row r="316">
      <c r="A316" t="inlineStr">
        <is>
          <t>Jambeiro</t>
        </is>
      </c>
      <c r="B316" t="inlineStr">
        <is>
          <t>Município</t>
        </is>
      </c>
      <c r="C316" t="inlineStr">
        <is>
          <t>SP</t>
        </is>
      </c>
      <c r="D316" s="4" t="n">
        <v>22930078.30904793</v>
      </c>
      <c r="E316" s="4">
        <f>E315+D316</f>
        <v/>
      </c>
      <c r="F316" s="4" t="n">
        <v>426184.9455556087</v>
      </c>
      <c r="G316" s="5">
        <f>F316/$D316</f>
        <v/>
      </c>
      <c r="H316" s="4">
        <f>H315+F316</f>
        <v/>
      </c>
      <c r="I316" s="4">
        <f>G316*$E315-H315</f>
        <v/>
      </c>
      <c r="J316" s="4">
        <f>MAX(0,Resumo!$D$3*$D316-F316)</f>
        <v/>
      </c>
      <c r="K316" s="4" t="n">
        <v>909029.0052099127</v>
      </c>
      <c r="L316" s="5">
        <f>K316/$D316</f>
        <v/>
      </c>
      <c r="M316" s="4">
        <f>M315+K316</f>
        <v/>
      </c>
      <c r="N316" s="4">
        <f>L316*$E315-M315</f>
        <v/>
      </c>
      <c r="O316" s="4">
        <f>MAX(0,Resumo!$D$4*$D316-K316)</f>
        <v/>
      </c>
      <c r="P316" s="4" t="n">
        <v>1440132.201299396</v>
      </c>
      <c r="Q316" s="5">
        <f>P316/$D316</f>
        <v/>
      </c>
      <c r="R316" s="4">
        <f>R315+P316</f>
        <v/>
      </c>
      <c r="S316" s="4">
        <f>Q316*$E315-R315</f>
        <v/>
      </c>
      <c r="T316" s="4">
        <f>MAX(0,Resumo!$D$5*$D316-P316)</f>
        <v/>
      </c>
      <c r="U316" s="4" t="n">
        <v>2024752.126185197</v>
      </c>
      <c r="V316" s="5">
        <f>U316/$D316</f>
        <v/>
      </c>
      <c r="W316" s="4">
        <f>W315+U316</f>
        <v/>
      </c>
      <c r="X316" s="4">
        <f>V316*$E315-W315</f>
        <v/>
      </c>
      <c r="Y316" s="4">
        <f>MAX(0,Resumo!$D$6*$D316-U316)</f>
        <v/>
      </c>
      <c r="Z316" s="4" t="n">
        <v>2664219.466437553</v>
      </c>
      <c r="AA316" s="5">
        <f>Z316/$D316</f>
        <v/>
      </c>
      <c r="AB316" s="4">
        <f>AB315+Z316</f>
        <v/>
      </c>
      <c r="AC316" s="4">
        <f>AA316*$E315-AB315</f>
        <v/>
      </c>
      <c r="AD316" s="4">
        <f>MAX(0,Resumo!$D$7*$D316-Z316)</f>
        <v/>
      </c>
    </row>
    <row r="317">
      <c r="A317" t="inlineStr">
        <is>
          <t>Luiziânia</t>
        </is>
      </c>
      <c r="B317" t="inlineStr">
        <is>
          <t>Município</t>
        </is>
      </c>
      <c r="C317" t="inlineStr">
        <is>
          <t>SP</t>
        </is>
      </c>
      <c r="D317" s="4" t="n">
        <v>7924186.139446068</v>
      </c>
      <c r="E317" s="4">
        <f>E316+D317</f>
        <v/>
      </c>
      <c r="F317" s="4" t="n">
        <v>147281.1733521094</v>
      </c>
      <c r="G317" s="5">
        <f>F317/$D317</f>
        <v/>
      </c>
      <c r="H317" s="4">
        <f>H316+F317</f>
        <v/>
      </c>
      <c r="I317" s="4">
        <f>G317*$E316-H316</f>
        <v/>
      </c>
      <c r="J317" s="4">
        <f>MAX(0,Resumo!$D$3*$D317-F317)</f>
        <v/>
      </c>
      <c r="K317" s="4" t="n">
        <v>314142.6272668461</v>
      </c>
      <c r="L317" s="5">
        <f>K317/$D317</f>
        <v/>
      </c>
      <c r="M317" s="4">
        <f>M316+K317</f>
        <v/>
      </c>
      <c r="N317" s="4">
        <f>L317*$E316-M316</f>
        <v/>
      </c>
      <c r="O317" s="4">
        <f>MAX(0,Resumo!$D$4*$D317-K317)</f>
        <v/>
      </c>
      <c r="P317" s="4" t="n">
        <v>497681.4939181278</v>
      </c>
      <c r="Q317" s="5">
        <f>P317/$D317</f>
        <v/>
      </c>
      <c r="R317" s="4">
        <f>R316+P317</f>
        <v/>
      </c>
      <c r="S317" s="4">
        <f>Q317*$E316-R316</f>
        <v/>
      </c>
      <c r="T317" s="4">
        <f>MAX(0,Resumo!$D$5*$D317-P317)</f>
        <v/>
      </c>
      <c r="U317" s="4" t="n">
        <v>699714.6942930293</v>
      </c>
      <c r="V317" s="5">
        <f>U317/$D317</f>
        <v/>
      </c>
      <c r="W317" s="4">
        <f>W316+U317</f>
        <v/>
      </c>
      <c r="X317" s="4">
        <f>V317*$E316-W316</f>
        <v/>
      </c>
      <c r="Y317" s="4">
        <f>MAX(0,Resumo!$D$6*$D317-U317)</f>
        <v/>
      </c>
      <c r="Z317" s="4" t="n">
        <v>920702.0876180963</v>
      </c>
      <c r="AA317" s="5">
        <f>Z317/$D317</f>
        <v/>
      </c>
      <c r="AB317" s="4">
        <f>AB316+Z317</f>
        <v/>
      </c>
      <c r="AC317" s="4">
        <f>AA317*$E316-AB316</f>
        <v/>
      </c>
      <c r="AD317" s="4">
        <f>MAX(0,Resumo!$D$7*$D317-Z317)</f>
        <v/>
      </c>
    </row>
    <row r="318">
      <c r="A318" t="inlineStr">
        <is>
          <t>Pirassununga</t>
        </is>
      </c>
      <c r="B318" t="inlineStr">
        <is>
          <t>Município</t>
        </is>
      </c>
      <c r="C318" t="inlineStr">
        <is>
          <t>SP</t>
        </is>
      </c>
      <c r="D318" s="4" t="n">
        <v>144689026.838269</v>
      </c>
      <c r="E318" s="4">
        <f>E317+D318</f>
        <v/>
      </c>
      <c r="F318" s="4" t="n">
        <v>2689231.331636129</v>
      </c>
      <c r="G318" s="5">
        <f>F318/$D318</f>
        <v/>
      </c>
      <c r="H318" s="4">
        <f>H317+F318</f>
        <v/>
      </c>
      <c r="I318" s="4">
        <f>G318*$E317-H317</f>
        <v/>
      </c>
      <c r="J318" s="4">
        <f>MAX(0,Resumo!$D$3*$D318-F318)</f>
        <v/>
      </c>
      <c r="K318" s="4" t="n">
        <v>5735982.248245671</v>
      </c>
      <c r="L318" s="5">
        <f>K318/$D318</f>
        <v/>
      </c>
      <c r="M318" s="4">
        <f>M317+K318</f>
        <v/>
      </c>
      <c r="N318" s="4">
        <f>L318*$E317-M317</f>
        <v/>
      </c>
      <c r="O318" s="4">
        <f>MAX(0,Resumo!$D$4*$D318-K318)</f>
        <v/>
      </c>
      <c r="P318" s="4" t="n">
        <v>9087248.805523837</v>
      </c>
      <c r="Q318" s="5">
        <f>P318/$D318</f>
        <v/>
      </c>
      <c r="R318" s="4">
        <f>R317+P318</f>
        <v/>
      </c>
      <c r="S318" s="4">
        <f>Q318*$E317-R317</f>
        <v/>
      </c>
      <c r="T318" s="4">
        <f>MAX(0,Resumo!$D$5*$D318-P318)</f>
        <v/>
      </c>
      <c r="U318" s="4" t="n">
        <v>12776206.4646266</v>
      </c>
      <c r="V318" s="5">
        <f>U318/$D318</f>
        <v/>
      </c>
      <c r="W318" s="4">
        <f>W317+U318</f>
        <v/>
      </c>
      <c r="X318" s="4">
        <f>V318*$E317-W317</f>
        <v/>
      </c>
      <c r="Y318" s="4">
        <f>MAX(0,Resumo!$D$6*$D318-U318)</f>
        <v/>
      </c>
      <c r="Z318" s="4" t="n">
        <v>16811251.87131676</v>
      </c>
      <c r="AA318" s="5">
        <f>Z318/$D318</f>
        <v/>
      </c>
      <c r="AB318" s="4">
        <f>AB317+Z318</f>
        <v/>
      </c>
      <c r="AC318" s="4">
        <f>AA318*$E317-AB317</f>
        <v/>
      </c>
      <c r="AD318" s="4">
        <f>MAX(0,Resumo!$D$7*$D318-Z318)</f>
        <v/>
      </c>
    </row>
    <row r="319">
      <c r="A319" t="inlineStr">
        <is>
          <t>Elisiário</t>
        </is>
      </c>
      <c r="B319" t="inlineStr">
        <is>
          <t>Município</t>
        </is>
      </c>
      <c r="C319" t="inlineStr">
        <is>
          <t>SP</t>
        </is>
      </c>
      <c r="D319" s="4" t="n">
        <v>6171557.135473962</v>
      </c>
      <c r="E319" s="4">
        <f>E318+D319</f>
        <v/>
      </c>
      <c r="F319" s="4" t="n">
        <v>114706.313093464</v>
      </c>
      <c r="G319" s="5">
        <f>F319/$D319</f>
        <v/>
      </c>
      <c r="H319" s="4">
        <f>H318+F319</f>
        <v/>
      </c>
      <c r="I319" s="4">
        <f>G319*$E318-H318</f>
        <v/>
      </c>
      <c r="J319" s="4">
        <f>MAX(0,Resumo!$D$3*$D319-F319)</f>
        <v/>
      </c>
      <c r="K319" s="4" t="n">
        <v>244662.2452764301</v>
      </c>
      <c r="L319" s="5">
        <f>K319/$D319</f>
        <v/>
      </c>
      <c r="M319" s="4">
        <f>M318+K319</f>
        <v/>
      </c>
      <c r="N319" s="4">
        <f>L319*$E318-M318</f>
        <v/>
      </c>
      <c r="O319" s="4">
        <f>MAX(0,Resumo!$D$4*$D319-K319)</f>
        <v/>
      </c>
      <c r="P319" s="4" t="n">
        <v>387606.9694645601</v>
      </c>
      <c r="Q319" s="5">
        <f>P319/$D319</f>
        <v/>
      </c>
      <c r="R319" s="4">
        <f>R318+P319</f>
        <v/>
      </c>
      <c r="S319" s="4">
        <f>Q319*$E318-R318</f>
        <v/>
      </c>
      <c r="T319" s="4">
        <f>MAX(0,Resumo!$D$5*$D319-P319)</f>
        <v/>
      </c>
      <c r="U319" s="4" t="n">
        <v>544955.5498026191</v>
      </c>
      <c r="V319" s="5">
        <f>U319/$D319</f>
        <v/>
      </c>
      <c r="W319" s="4">
        <f>W318+U319</f>
        <v/>
      </c>
      <c r="X319" s="4">
        <f>V319*$E318-W318</f>
        <v/>
      </c>
      <c r="Y319" s="4">
        <f>MAX(0,Resumo!$D$6*$D319-U319)</f>
        <v/>
      </c>
      <c r="Z319" s="4" t="n">
        <v>717066.1363190089</v>
      </c>
      <c r="AA319" s="5">
        <f>Z319/$D319</f>
        <v/>
      </c>
      <c r="AB319" s="4">
        <f>AB318+Z319</f>
        <v/>
      </c>
      <c r="AC319" s="4">
        <f>AA319*$E318-AB318</f>
        <v/>
      </c>
      <c r="AD319" s="4">
        <f>MAX(0,Resumo!$D$7*$D319-Z319)</f>
        <v/>
      </c>
    </row>
    <row r="320">
      <c r="A320" t="inlineStr">
        <is>
          <t>Fernão</t>
        </is>
      </c>
      <c r="B320" t="inlineStr">
        <is>
          <t>Município</t>
        </is>
      </c>
      <c r="C320" t="inlineStr">
        <is>
          <t>SP</t>
        </is>
      </c>
      <c r="D320" s="4" t="n">
        <v>4601288.660788284</v>
      </c>
      <c r="E320" s="4">
        <f>E319+D320</f>
        <v/>
      </c>
      <c r="F320" s="4" t="n">
        <v>85520.85740631369</v>
      </c>
      <c r="G320" s="5">
        <f>F320/$D320</f>
        <v/>
      </c>
      <c r="H320" s="4">
        <f>H319+F320</f>
        <v/>
      </c>
      <c r="I320" s="4">
        <f>G320*$E319-H319</f>
        <v/>
      </c>
      <c r="J320" s="4">
        <f>MAX(0,Resumo!$D$3*$D320-F320)</f>
        <v/>
      </c>
      <c r="K320" s="4" t="n">
        <v>182411.2764739046</v>
      </c>
      <c r="L320" s="5">
        <f>K320/$D320</f>
        <v/>
      </c>
      <c r="M320" s="4">
        <f>M319+K320</f>
        <v/>
      </c>
      <c r="N320" s="4">
        <f>L320*$E319-M319</f>
        <v/>
      </c>
      <c r="O320" s="4">
        <f>MAX(0,Resumo!$D$4*$D320-K320)</f>
        <v/>
      </c>
      <c r="P320" s="4" t="n">
        <v>288985.6667109707</v>
      </c>
      <c r="Q320" s="5">
        <f>P320/$D320</f>
        <v/>
      </c>
      <c r="R320" s="4">
        <f>R319+P320</f>
        <v/>
      </c>
      <c r="S320" s="4">
        <f>Q320*$E319-R319</f>
        <v/>
      </c>
      <c r="T320" s="4">
        <f>MAX(0,Resumo!$D$5*$D320-P320)</f>
        <v/>
      </c>
      <c r="U320" s="4" t="n">
        <v>406299.048505506</v>
      </c>
      <c r="V320" s="5">
        <f>U320/$D320</f>
        <v/>
      </c>
      <c r="W320" s="4">
        <f>W319+U320</f>
        <v/>
      </c>
      <c r="X320" s="4">
        <f>V320*$E319-W319</f>
        <v/>
      </c>
      <c r="Y320" s="4">
        <f>MAX(0,Resumo!$D$6*$D320-U320)</f>
        <v/>
      </c>
      <c r="Z320" s="4" t="n">
        <v>534618.4454997405</v>
      </c>
      <c r="AA320" s="5">
        <f>Z320/$D320</f>
        <v/>
      </c>
      <c r="AB320" s="4">
        <f>AB319+Z320</f>
        <v/>
      </c>
      <c r="AC320" s="4">
        <f>AA320*$E319-AB319</f>
        <v/>
      </c>
      <c r="AD320" s="4">
        <f>MAX(0,Resumo!$D$7*$D320-Z320)</f>
        <v/>
      </c>
    </row>
    <row r="321">
      <c r="A321" t="inlineStr">
        <is>
          <t>Gália</t>
        </is>
      </c>
      <c r="B321" t="inlineStr">
        <is>
          <t>Município</t>
        </is>
      </c>
      <c r="C321" t="inlineStr">
        <is>
          <t>SP</t>
        </is>
      </c>
      <c r="D321" s="4" t="n">
        <v>12954171.67230255</v>
      </c>
      <c r="E321" s="4">
        <f>E320+D321</f>
        <v/>
      </c>
      <c r="F321" s="4" t="n">
        <v>240769.912534481</v>
      </c>
      <c r="G321" s="5">
        <f>F321/$D321</f>
        <v/>
      </c>
      <c r="H321" s="4">
        <f>H320+F321</f>
        <v/>
      </c>
      <c r="I321" s="4">
        <f>G321*$E320-H320</f>
        <v/>
      </c>
      <c r="J321" s="4">
        <f>MAX(0,Resumo!$D$3*$D321-F321)</f>
        <v/>
      </c>
      <c r="K321" s="4" t="n">
        <v>513548.9565225367</v>
      </c>
      <c r="L321" s="5">
        <f>K321/$D321</f>
        <v/>
      </c>
      <c r="M321" s="4">
        <f>M320+K321</f>
        <v/>
      </c>
      <c r="N321" s="4">
        <f>L321*$E320-M320</f>
        <v/>
      </c>
      <c r="O321" s="4">
        <f>MAX(0,Resumo!$D$4*$D321-K321)</f>
        <v/>
      </c>
      <c r="P321" s="4" t="n">
        <v>813591.6290823147</v>
      </c>
      <c r="Q321" s="5">
        <f>P321/$D321</f>
        <v/>
      </c>
      <c r="R321" s="4">
        <f>R320+P321</f>
        <v/>
      </c>
      <c r="S321" s="4">
        <f>Q321*$E320-R320</f>
        <v/>
      </c>
      <c r="T321" s="4">
        <f>MAX(0,Resumo!$D$5*$D321-P321)</f>
        <v/>
      </c>
      <c r="U321" s="4" t="n">
        <v>1143868.166647865</v>
      </c>
      <c r="V321" s="5">
        <f>U321/$D321</f>
        <v/>
      </c>
      <c r="W321" s="4">
        <f>W320+U321</f>
        <v/>
      </c>
      <c r="X321" s="4">
        <f>V321*$E320-W320</f>
        <v/>
      </c>
      <c r="Y321" s="4">
        <f>MAX(0,Resumo!$D$6*$D321-U321)</f>
        <v/>
      </c>
      <c r="Z321" s="4" t="n">
        <v>1505130.33037938</v>
      </c>
      <c r="AA321" s="5">
        <f>Z321/$D321</f>
        <v/>
      </c>
      <c r="AB321" s="4">
        <f>AB320+Z321</f>
        <v/>
      </c>
      <c r="AC321" s="4">
        <f>AA321*$E320-AB320</f>
        <v/>
      </c>
      <c r="AD321" s="4">
        <f>MAX(0,Resumo!$D$7*$D321-Z321)</f>
        <v/>
      </c>
    </row>
    <row r="322">
      <c r="A322" t="inlineStr">
        <is>
          <t>Salto Grande</t>
        </is>
      </c>
      <c r="B322" t="inlineStr">
        <is>
          <t>Município</t>
        </is>
      </c>
      <c r="C322" t="inlineStr">
        <is>
          <t>SP</t>
        </is>
      </c>
      <c r="D322" s="4" t="n">
        <v>17971892.64851049</v>
      </c>
      <c r="E322" s="4">
        <f>E321+D322</f>
        <v/>
      </c>
      <c r="F322" s="4" t="n">
        <v>334030.6991849391</v>
      </c>
      <c r="G322" s="5">
        <f>F322/$D322</f>
        <v/>
      </c>
      <c r="H322" s="4">
        <f>H321+F322</f>
        <v/>
      </c>
      <c r="I322" s="4">
        <f>G322*$E321-H321</f>
        <v/>
      </c>
      <c r="J322" s="4">
        <f>MAX(0,Resumo!$D$3*$D322-F322)</f>
        <v/>
      </c>
      <c r="K322" s="4" t="n">
        <v>712469.0755883054</v>
      </c>
      <c r="L322" s="5">
        <f>K322/$D322</f>
        <v/>
      </c>
      <c r="M322" s="4">
        <f>M321+K322</f>
        <v/>
      </c>
      <c r="N322" s="4">
        <f>L322*$E321-M321</f>
        <v/>
      </c>
      <c r="O322" s="4">
        <f>MAX(0,Resumo!$D$4*$D322-K322)</f>
        <v/>
      </c>
      <c r="P322" s="4" t="n">
        <v>1128731.484148624</v>
      </c>
      <c r="Q322" s="5">
        <f>P322/$D322</f>
        <v/>
      </c>
      <c r="R322" s="4">
        <f>R321+P322</f>
        <v/>
      </c>
      <c r="S322" s="4">
        <f>Q322*$E321-R321</f>
        <v/>
      </c>
      <c r="T322" s="4">
        <f>MAX(0,Resumo!$D$5*$D322-P322)</f>
        <v/>
      </c>
      <c r="U322" s="4" t="n">
        <v>1586938.664630954</v>
      </c>
      <c r="V322" s="5">
        <f>U322/$D322</f>
        <v/>
      </c>
      <c r="W322" s="4">
        <f>W321+U322</f>
        <v/>
      </c>
      <c r="X322" s="4">
        <f>V322*$E321-W321</f>
        <v/>
      </c>
      <c r="Y322" s="4">
        <f>MAX(0,Resumo!$D$6*$D322-U322)</f>
        <v/>
      </c>
      <c r="Z322" s="4" t="n">
        <v>2088133.568387959</v>
      </c>
      <c r="AA322" s="5">
        <f>Z322/$D322</f>
        <v/>
      </c>
      <c r="AB322" s="4">
        <f>AB321+Z322</f>
        <v/>
      </c>
      <c r="AC322" s="4">
        <f>AA322*$E321-AB321</f>
        <v/>
      </c>
      <c r="AD322" s="4">
        <f>MAX(0,Resumo!$D$7*$D322-Z322)</f>
        <v/>
      </c>
    </row>
    <row r="323">
      <c r="A323" t="inlineStr">
        <is>
          <t>Santa Cruz do Rio Pardo</t>
        </is>
      </c>
      <c r="B323" t="inlineStr">
        <is>
          <t>Município</t>
        </is>
      </c>
      <c r="C323" t="inlineStr">
        <is>
          <t>SP</t>
        </is>
      </c>
      <c r="D323" s="4" t="n">
        <v>121416286.0059065</v>
      </c>
      <c r="E323" s="4">
        <f>E322+D323</f>
        <v/>
      </c>
      <c r="F323" s="4" t="n">
        <v>2256677.563136503</v>
      </c>
      <c r="G323" s="5">
        <f>F323/$D323</f>
        <v/>
      </c>
      <c r="H323" s="4">
        <f>H322+F323</f>
        <v/>
      </c>
      <c r="I323" s="4">
        <f>G323*$E322-H322</f>
        <v/>
      </c>
      <c r="J323" s="4">
        <f>MAX(0,Resumo!$D$3*$D323-F323)</f>
        <v/>
      </c>
      <c r="K323" s="4" t="n">
        <v>4813368.894631309</v>
      </c>
      <c r="L323" s="5">
        <f>K323/$D323</f>
        <v/>
      </c>
      <c r="M323" s="4">
        <f>M322+K323</f>
        <v/>
      </c>
      <c r="N323" s="4">
        <f>L323*$E322-M322</f>
        <v/>
      </c>
      <c r="O323" s="4">
        <f>MAX(0,Resumo!$D$4*$D323-K323)</f>
        <v/>
      </c>
      <c r="P323" s="4" t="n">
        <v>7625595.555436343</v>
      </c>
      <c r="Q323" s="5">
        <f>P323/$D323</f>
        <v/>
      </c>
      <c r="R323" s="4">
        <f>R322+P323</f>
        <v/>
      </c>
      <c r="S323" s="4">
        <f>Q323*$E322-R322</f>
        <v/>
      </c>
      <c r="T323" s="4">
        <f>MAX(0,Resumo!$D$5*$D323-P323)</f>
        <v/>
      </c>
      <c r="U323" s="4" t="n">
        <v>10721196.84593334</v>
      </c>
      <c r="V323" s="5">
        <f>U323/$D323</f>
        <v/>
      </c>
      <c r="W323" s="4">
        <f>W322+U323</f>
        <v/>
      </c>
      <c r="X323" s="4">
        <f>V323*$E322-W322</f>
        <v/>
      </c>
      <c r="Y323" s="4">
        <f>MAX(0,Resumo!$D$6*$D323-U323)</f>
        <v/>
      </c>
      <c r="Z323" s="4" t="n">
        <v>14107218.83979979</v>
      </c>
      <c r="AA323" s="5">
        <f>Z323/$D323</f>
        <v/>
      </c>
      <c r="AB323" s="4">
        <f>AB322+Z323</f>
        <v/>
      </c>
      <c r="AC323" s="4">
        <f>AA323*$E322-AB322</f>
        <v/>
      </c>
      <c r="AD323" s="4">
        <f>MAX(0,Resumo!$D$7*$D323-Z323)</f>
        <v/>
      </c>
    </row>
    <row r="324">
      <c r="A324" t="inlineStr">
        <is>
          <t>Marília</t>
        </is>
      </c>
      <c r="B324" t="inlineStr">
        <is>
          <t>Município</t>
        </is>
      </c>
      <c r="C324" t="inlineStr">
        <is>
          <t>SP</t>
        </is>
      </c>
      <c r="D324" s="4" t="n">
        <v>390623325.7141116</v>
      </c>
      <c r="E324" s="4">
        <f>E323+D324</f>
        <v/>
      </c>
      <c r="F324" s="4" t="n">
        <v>7260236.034018661</v>
      </c>
      <c r="G324" s="5">
        <f>F324/$D324</f>
        <v/>
      </c>
      <c r="H324" s="4">
        <f>H323+F324</f>
        <v/>
      </c>
      <c r="I324" s="4">
        <f>G324*$E323-H323</f>
        <v/>
      </c>
      <c r="J324" s="4">
        <f>MAX(0,Resumo!$D$3*$D324-F324)</f>
        <v/>
      </c>
      <c r="K324" s="4" t="n">
        <v>15485683.40674062</v>
      </c>
      <c r="L324" s="5">
        <f>K324/$D324</f>
        <v/>
      </c>
      <c r="M324" s="4">
        <f>M323+K324</f>
        <v/>
      </c>
      <c r="N324" s="4">
        <f>L324*$E323-M323</f>
        <v/>
      </c>
      <c r="O324" s="4">
        <f>MAX(0,Resumo!$D$4*$D324-K324)</f>
        <v/>
      </c>
      <c r="P324" s="4" t="n">
        <v>24533245.03988194</v>
      </c>
      <c r="Q324" s="5">
        <f>P324/$D324</f>
        <v/>
      </c>
      <c r="R324" s="4">
        <f>R323+P324</f>
        <v/>
      </c>
      <c r="S324" s="4">
        <f>Q324*$E323-R323</f>
        <v/>
      </c>
      <c r="T324" s="4">
        <f>MAX(0,Resumo!$D$5*$D324-P324)</f>
        <v/>
      </c>
      <c r="U324" s="4" t="n">
        <v>34492486.18418781</v>
      </c>
      <c r="V324" s="5">
        <f>U324/$D324</f>
        <v/>
      </c>
      <c r="W324" s="4">
        <f>W323+U324</f>
        <v/>
      </c>
      <c r="X324" s="4">
        <f>V324*$E323-W323</f>
        <v/>
      </c>
      <c r="Y324" s="4">
        <f>MAX(0,Resumo!$D$6*$D324-U324)</f>
        <v/>
      </c>
      <c r="Z324" s="4" t="n">
        <v>45386075.63330749</v>
      </c>
      <c r="AA324" s="5">
        <f>Z324/$D324</f>
        <v/>
      </c>
      <c r="AB324" s="4">
        <f>AB323+Z324</f>
        <v/>
      </c>
      <c r="AC324" s="4">
        <f>AA324*$E323-AB323</f>
        <v/>
      </c>
      <c r="AD324" s="4">
        <f>MAX(0,Resumo!$D$7*$D324-Z324)</f>
        <v/>
      </c>
    </row>
    <row r="325">
      <c r="A325" t="inlineStr">
        <is>
          <t>Álvares Florence</t>
        </is>
      </c>
      <c r="B325" t="inlineStr">
        <is>
          <t>Município</t>
        </is>
      </c>
      <c r="C325" t="inlineStr">
        <is>
          <t>SP</t>
        </is>
      </c>
      <c r="D325" s="4" t="n">
        <v>13235142.97910514</v>
      </c>
      <c r="E325" s="4">
        <f>E324+D325</f>
        <v/>
      </c>
      <c r="F325" s="4" t="n">
        <v>245992.1250135855</v>
      </c>
      <c r="G325" s="5">
        <f>F325/$D325</f>
        <v/>
      </c>
      <c r="H325" s="4">
        <f>H324+F325</f>
        <v/>
      </c>
      <c r="I325" s="4">
        <f>G325*$E324-H324</f>
        <v/>
      </c>
      <c r="J325" s="4">
        <f>MAX(0,Resumo!$D$3*$D325-F325)</f>
        <v/>
      </c>
      <c r="K325" s="4" t="n">
        <v>524687.6479859021</v>
      </c>
      <c r="L325" s="5">
        <f>K325/$D325</f>
        <v/>
      </c>
      <c r="M325" s="4">
        <f>M324+K325</f>
        <v/>
      </c>
      <c r="N325" s="4">
        <f>L325*$E324-M324</f>
        <v/>
      </c>
      <c r="O325" s="4">
        <f>MAX(0,Resumo!$D$4*$D325-K325)</f>
        <v/>
      </c>
      <c r="P325" s="4" t="n">
        <v>831238.1377908317</v>
      </c>
      <c r="Q325" s="5">
        <f>P325/$D325</f>
        <v/>
      </c>
      <c r="R325" s="4">
        <f>R324+P325</f>
        <v/>
      </c>
      <c r="S325" s="4">
        <f>Q325*$E324-R324</f>
        <v/>
      </c>
      <c r="T325" s="4">
        <f>MAX(0,Resumo!$D$5*$D325-P325)</f>
        <v/>
      </c>
      <c r="U325" s="4" t="n">
        <v>1168678.254218352</v>
      </c>
      <c r="V325" s="5">
        <f>U325/$D325</f>
        <v/>
      </c>
      <c r="W325" s="4">
        <f>W324+U325</f>
        <v/>
      </c>
      <c r="X325" s="4">
        <f>V325*$E324-W324</f>
        <v/>
      </c>
      <c r="Y325" s="4">
        <f>MAX(0,Resumo!$D$6*$D325-U325)</f>
        <v/>
      </c>
      <c r="Z325" s="4" t="n">
        <v>1537776.063856814</v>
      </c>
      <c r="AA325" s="5">
        <f>Z325/$D325</f>
        <v/>
      </c>
      <c r="AB325" s="4">
        <f>AB324+Z325</f>
        <v/>
      </c>
      <c r="AC325" s="4">
        <f>AA325*$E324-AB324</f>
        <v/>
      </c>
      <c r="AD325" s="4">
        <f>MAX(0,Resumo!$D$7*$D325-Z325)</f>
        <v/>
      </c>
    </row>
    <row r="326">
      <c r="A326" t="inlineStr">
        <is>
          <t>Mairiporã</t>
        </is>
      </c>
      <c r="B326" t="inlineStr">
        <is>
          <t>Município</t>
        </is>
      </c>
      <c r="C326" t="inlineStr">
        <is>
          <t>SP</t>
        </is>
      </c>
      <c r="D326" s="4" t="n">
        <v>92626674.25363107</v>
      </c>
      <c r="E326" s="4">
        <f>E325+D326</f>
        <v/>
      </c>
      <c r="F326" s="4" t="n">
        <v>1721585.665418512</v>
      </c>
      <c r="G326" s="5">
        <f>F326/$D326</f>
        <v/>
      </c>
      <c r="H326" s="4">
        <f>H325+F326</f>
        <v/>
      </c>
      <c r="I326" s="4">
        <f>G326*$E325-H325</f>
        <v/>
      </c>
      <c r="J326" s="4">
        <f>MAX(0,Resumo!$D$3*$D326-F326)</f>
        <v/>
      </c>
      <c r="K326" s="4" t="n">
        <v>3672047.361454342</v>
      </c>
      <c r="L326" s="5">
        <f>K326/$D326</f>
        <v/>
      </c>
      <c r="M326" s="4">
        <f>M325+K326</f>
        <v/>
      </c>
      <c r="N326" s="4">
        <f>L326*$E325-M325</f>
        <v/>
      </c>
      <c r="O326" s="4">
        <f>MAX(0,Resumo!$D$4*$D326-K326)</f>
        <v/>
      </c>
      <c r="P326" s="4" t="n">
        <v>5817453.150139829</v>
      </c>
      <c r="Q326" s="5">
        <f>P326/$D326</f>
        <v/>
      </c>
      <c r="R326" s="4">
        <f>R325+P326</f>
        <v/>
      </c>
      <c r="S326" s="4">
        <f>Q326*$E325-R325</f>
        <v/>
      </c>
      <c r="T326" s="4">
        <f>MAX(0,Resumo!$D$5*$D326-P326)</f>
        <v/>
      </c>
      <c r="U326" s="4" t="n">
        <v>8179041.218646853</v>
      </c>
      <c r="V326" s="5">
        <f>U326/$D326</f>
        <v/>
      </c>
      <c r="W326" s="4">
        <f>W325+U326</f>
        <v/>
      </c>
      <c r="X326" s="4">
        <f>V326*$E325-W325</f>
        <v/>
      </c>
      <c r="Y326" s="4">
        <f>MAX(0,Resumo!$D$6*$D326-U326)</f>
        <v/>
      </c>
      <c r="Z326" s="4" t="n">
        <v>10762186.91152566</v>
      </c>
      <c r="AA326" s="5">
        <f>Z326/$D326</f>
        <v/>
      </c>
      <c r="AB326" s="4">
        <f>AB325+Z326</f>
        <v/>
      </c>
      <c r="AC326" s="4">
        <f>AA326*$E325-AB325</f>
        <v/>
      </c>
      <c r="AD326" s="4">
        <f>MAX(0,Resumo!$D$7*$D326-Z326)</f>
        <v/>
      </c>
    </row>
    <row r="327">
      <c r="A327" t="inlineStr">
        <is>
          <t>Óleo</t>
        </is>
      </c>
      <c r="B327" t="inlineStr">
        <is>
          <t>Município</t>
        </is>
      </c>
      <c r="C327" t="inlineStr">
        <is>
          <t>SP</t>
        </is>
      </c>
      <c r="D327" s="4" t="n">
        <v>7790971.069280322</v>
      </c>
      <c r="E327" s="4">
        <f>E326+D327</f>
        <v/>
      </c>
      <c r="F327" s="4" t="n">
        <v>144805.2002367724</v>
      </c>
      <c r="G327" s="5">
        <f>F327/$D327</f>
        <v/>
      </c>
      <c r="H327" s="4">
        <f>H326+F327</f>
        <v/>
      </c>
      <c r="I327" s="4">
        <f>G327*$E326-H326</f>
        <v/>
      </c>
      <c r="J327" s="4">
        <f>MAX(0,Resumo!$D$3*$D327-F327)</f>
        <v/>
      </c>
      <c r="K327" s="4" t="n">
        <v>308861.5130430036</v>
      </c>
      <c r="L327" s="5">
        <f>K327/$D327</f>
        <v/>
      </c>
      <c r="M327" s="4">
        <f>M326+K327</f>
        <v/>
      </c>
      <c r="N327" s="4">
        <f>L327*$E326-M326</f>
        <v/>
      </c>
      <c r="O327" s="4">
        <f>MAX(0,Resumo!$D$4*$D327-K327)</f>
        <v/>
      </c>
      <c r="P327" s="4" t="n">
        <v>489314.871281329</v>
      </c>
      <c r="Q327" s="5">
        <f>P327/$D327</f>
        <v/>
      </c>
      <c r="R327" s="4">
        <f>R326+P327</f>
        <v/>
      </c>
      <c r="S327" s="4">
        <f>Q327*$E326-R326</f>
        <v/>
      </c>
      <c r="T327" s="4">
        <f>MAX(0,Resumo!$D$5*$D327-P327)</f>
        <v/>
      </c>
      <c r="U327" s="4" t="n">
        <v>687951.6513185282</v>
      </c>
      <c r="V327" s="5">
        <f>U327/$D327</f>
        <v/>
      </c>
      <c r="W327" s="4">
        <f>W326+U327</f>
        <v/>
      </c>
      <c r="X327" s="4">
        <f>V327*$E326-W326</f>
        <v/>
      </c>
      <c r="Y327" s="4">
        <f>MAX(0,Resumo!$D$6*$D327-U327)</f>
        <v/>
      </c>
      <c r="Z327" s="4" t="n">
        <v>905223.981596174</v>
      </c>
      <c r="AA327" s="5">
        <f>Z327/$D327</f>
        <v/>
      </c>
      <c r="AB327" s="4">
        <f>AB326+Z327</f>
        <v/>
      </c>
      <c r="AC327" s="4">
        <f>AA327*$E326-AB326</f>
        <v/>
      </c>
      <c r="AD327" s="4">
        <f>MAX(0,Resumo!$D$7*$D327-Z327)</f>
        <v/>
      </c>
    </row>
    <row r="328">
      <c r="A328" t="inlineStr">
        <is>
          <t>Pirangi</t>
        </is>
      </c>
      <c r="B328" t="inlineStr">
        <is>
          <t>Município</t>
        </is>
      </c>
      <c r="C328" t="inlineStr">
        <is>
          <t>SP</t>
        </is>
      </c>
      <c r="D328" s="4" t="n">
        <v>17344980.56292739</v>
      </c>
      <c r="E328" s="4">
        <f>E327+D328</f>
        <v/>
      </c>
      <c r="F328" s="4" t="n">
        <v>322378.7331749949</v>
      </c>
      <c r="G328" s="5">
        <f>F328/$D328</f>
        <v/>
      </c>
      <c r="H328" s="4">
        <f>H327+F328</f>
        <v/>
      </c>
      <c r="I328" s="4">
        <f>G328*$E327-H327</f>
        <v/>
      </c>
      <c r="J328" s="4">
        <f>MAX(0,Resumo!$D$3*$D328-F328)</f>
        <v/>
      </c>
      <c r="K328" s="4" t="n">
        <v>687616.0741361994</v>
      </c>
      <c r="L328" s="5">
        <f>K328/$D328</f>
        <v/>
      </c>
      <c r="M328" s="4">
        <f>M327+K328</f>
        <v/>
      </c>
      <c r="N328" s="4">
        <f>L328*$E327-M327</f>
        <v/>
      </c>
      <c r="O328" s="4">
        <f>MAX(0,Resumo!$D$4*$D328-K328)</f>
        <v/>
      </c>
      <c r="P328" s="4" t="n">
        <v>1089358.034583224</v>
      </c>
      <c r="Q328" s="5">
        <f>P328/$D328</f>
        <v/>
      </c>
      <c r="R328" s="4">
        <f>R327+P328</f>
        <v/>
      </c>
      <c r="S328" s="4">
        <f>Q328*$E327-R327</f>
        <v/>
      </c>
      <c r="T328" s="4">
        <f>MAX(0,Resumo!$D$5*$D328-P328)</f>
        <v/>
      </c>
      <c r="U328" s="4" t="n">
        <v>1531581.610847378</v>
      </c>
      <c r="V328" s="5">
        <f>U328/$D328</f>
        <v/>
      </c>
      <c r="W328" s="4">
        <f>W327+U328</f>
        <v/>
      </c>
      <c r="X328" s="4">
        <f>V328*$E327-W327</f>
        <v/>
      </c>
      <c r="Y328" s="4">
        <f>MAX(0,Resumo!$D$6*$D328-U328)</f>
        <v/>
      </c>
      <c r="Z328" s="4" t="n">
        <v>2015293.373093188</v>
      </c>
      <c r="AA328" s="5">
        <f>Z328/$D328</f>
        <v/>
      </c>
      <c r="AB328" s="4">
        <f>AB327+Z328</f>
        <v/>
      </c>
      <c r="AC328" s="4">
        <f>AA328*$E327-AB327</f>
        <v/>
      </c>
      <c r="AD328" s="4">
        <f>MAX(0,Resumo!$D$7*$D328-Z328)</f>
        <v/>
      </c>
    </row>
    <row r="329">
      <c r="A329" t="inlineStr">
        <is>
          <t>Santa Salete</t>
        </is>
      </c>
      <c r="B329" t="inlineStr">
        <is>
          <t>Município</t>
        </is>
      </c>
      <c r="C329" t="inlineStr">
        <is>
          <t>SP</t>
        </is>
      </c>
      <c r="D329" s="4" t="n">
        <v>4380689.95488146</v>
      </c>
      <c r="E329" s="4">
        <f>E328+D329</f>
        <v/>
      </c>
      <c r="F329" s="4" t="n">
        <v>81420.74722790929</v>
      </c>
      <c r="G329" s="5">
        <f>F329/$D329</f>
        <v/>
      </c>
      <c r="H329" s="4">
        <f>H328+F329</f>
        <v/>
      </c>
      <c r="I329" s="4">
        <f>G329*$E328-H328</f>
        <v/>
      </c>
      <c r="J329" s="4">
        <f>MAX(0,Resumo!$D$3*$D329-F329)</f>
        <v/>
      </c>
      <c r="K329" s="4" t="n">
        <v>173665.9673878058</v>
      </c>
      <c r="L329" s="5">
        <f>K329/$D329</f>
        <v/>
      </c>
      <c r="M329" s="4">
        <f>M328+K329</f>
        <v/>
      </c>
      <c r="N329" s="4">
        <f>L329*$E328-M328</f>
        <v/>
      </c>
      <c r="O329" s="4">
        <f>MAX(0,Resumo!$D$4*$D329-K329)</f>
        <v/>
      </c>
      <c r="P329" s="4" t="n">
        <v>275130.8819317999</v>
      </c>
      <c r="Q329" s="5">
        <f>P329/$D329</f>
        <v/>
      </c>
      <c r="R329" s="4">
        <f>R328+P329</f>
        <v/>
      </c>
      <c r="S329" s="4">
        <f>Q329*$E328-R328</f>
        <v/>
      </c>
      <c r="T329" s="4">
        <f>MAX(0,Resumo!$D$5*$D329-P329)</f>
        <v/>
      </c>
      <c r="U329" s="4" t="n">
        <v>386819.9306063622</v>
      </c>
      <c r="V329" s="5">
        <f>U329/$D329</f>
        <v/>
      </c>
      <c r="W329" s="4">
        <f>W328+U329</f>
        <v/>
      </c>
      <c r="X329" s="4">
        <f>V329*$E328-W328</f>
        <v/>
      </c>
      <c r="Y329" s="4">
        <f>MAX(0,Resumo!$D$6*$D329-U329)</f>
        <v/>
      </c>
      <c r="Z329" s="4" t="n">
        <v>508987.3351901005</v>
      </c>
      <c r="AA329" s="5">
        <f>Z329/$D329</f>
        <v/>
      </c>
      <c r="AB329" s="4">
        <f>AB328+Z329</f>
        <v/>
      </c>
      <c r="AC329" s="4">
        <f>AA329*$E328-AB328</f>
        <v/>
      </c>
      <c r="AD329" s="4">
        <f>MAX(0,Resumo!$D$7*$D329-Z329)</f>
        <v/>
      </c>
    </row>
    <row r="330">
      <c r="A330" t="inlineStr">
        <is>
          <t>Sertãozinho</t>
        </is>
      </c>
      <c r="B330" t="inlineStr">
        <is>
          <t>Município</t>
        </is>
      </c>
      <c r="C330" t="inlineStr">
        <is>
          <t>SP</t>
        </is>
      </c>
      <c r="D330" s="4" t="n">
        <v>264157419.3538959</v>
      </c>
      <c r="E330" s="4">
        <f>E329+D330</f>
        <v/>
      </c>
      <c r="F330" s="4" t="n">
        <v>4909704.79333372</v>
      </c>
      <c r="G330" s="5">
        <f>F330/$D330</f>
        <v/>
      </c>
      <c r="H330" s="4">
        <f>H329+F330</f>
        <v/>
      </c>
      <c r="I330" s="4">
        <f>G330*$E329-H329</f>
        <v/>
      </c>
      <c r="J330" s="4">
        <f>MAX(0,Resumo!$D$3*$D330-F330)</f>
        <v/>
      </c>
      <c r="K330" s="4" t="n">
        <v>10472129.78942765</v>
      </c>
      <c r="L330" s="5">
        <f>K330/$D330</f>
        <v/>
      </c>
      <c r="M330" s="4">
        <f>M329+K330</f>
        <v/>
      </c>
      <c r="N330" s="4">
        <f>L330*$E329-M329</f>
        <v/>
      </c>
      <c r="O330" s="4">
        <f>MAX(0,Resumo!$D$4*$D330-K330)</f>
        <v/>
      </c>
      <c r="P330" s="4" t="n">
        <v>16590506.17692762</v>
      </c>
      <c r="Q330" s="5">
        <f>P330/$D330</f>
        <v/>
      </c>
      <c r="R330" s="4">
        <f>R329+P330</f>
        <v/>
      </c>
      <c r="S330" s="4">
        <f>Q330*$E329-R329</f>
        <v/>
      </c>
      <c r="T330" s="4">
        <f>MAX(0,Resumo!$D$5*$D330-P330)</f>
        <v/>
      </c>
      <c r="U330" s="4" t="n">
        <v>23325402.08872068</v>
      </c>
      <c r="V330" s="5">
        <f>U330/$D330</f>
        <v/>
      </c>
      <c r="W330" s="4">
        <f>W329+U330</f>
        <v/>
      </c>
      <c r="X330" s="4">
        <f>V330*$E329-W329</f>
        <v/>
      </c>
      <c r="Y330" s="4">
        <f>MAX(0,Resumo!$D$6*$D330-U330)</f>
        <v/>
      </c>
      <c r="Z330" s="4" t="n">
        <v>30692147.20338992</v>
      </c>
      <c r="AA330" s="5">
        <f>Z330/$D330</f>
        <v/>
      </c>
      <c r="AB330" s="4">
        <f>AB329+Z330</f>
        <v/>
      </c>
      <c r="AC330" s="4">
        <f>AA330*$E329-AB329</f>
        <v/>
      </c>
      <c r="AD330" s="4">
        <f>MAX(0,Resumo!$D$7*$D330-Z330)</f>
        <v/>
      </c>
    </row>
    <row r="331">
      <c r="A331" t="inlineStr">
        <is>
          <t>Estiva Gerbi</t>
        </is>
      </c>
      <c r="B331" t="inlineStr">
        <is>
          <t>Município</t>
        </is>
      </c>
      <c r="C331" t="inlineStr">
        <is>
          <t>SP</t>
        </is>
      </c>
      <c r="D331" s="4" t="n">
        <v>16789728.26988992</v>
      </c>
      <c r="E331" s="4">
        <f>E330+D331</f>
        <v/>
      </c>
      <c r="F331" s="4" t="n">
        <v>312058.6564143139</v>
      </c>
      <c r="G331" s="5">
        <f>F331/$D331</f>
        <v/>
      </c>
      <c r="H331" s="4">
        <f>H330+F331</f>
        <v/>
      </c>
      <c r="I331" s="4">
        <f>G331*$E330-H330</f>
        <v/>
      </c>
      <c r="J331" s="4">
        <f>MAX(0,Resumo!$D$3*$D331-F331)</f>
        <v/>
      </c>
      <c r="K331" s="4" t="n">
        <v>665603.9190629561</v>
      </c>
      <c r="L331" s="5">
        <f>K331/$D331</f>
        <v/>
      </c>
      <c r="M331" s="4">
        <f>M330+K331</f>
        <v/>
      </c>
      <c r="N331" s="4">
        <f>L331*$E330-M330</f>
        <v/>
      </c>
      <c r="O331" s="4">
        <f>MAX(0,Resumo!$D$4*$D331-K331)</f>
        <v/>
      </c>
      <c r="P331" s="4" t="n">
        <v>1054485.20526833</v>
      </c>
      <c r="Q331" s="5">
        <f>P331/$D331</f>
        <v/>
      </c>
      <c r="R331" s="4">
        <f>R330+P331</f>
        <v/>
      </c>
      <c r="S331" s="4">
        <f>Q331*$E330-R330</f>
        <v/>
      </c>
      <c r="T331" s="4">
        <f>MAX(0,Resumo!$D$5*$D331-P331)</f>
        <v/>
      </c>
      <c r="U331" s="4" t="n">
        <v>1482552.198660277</v>
      </c>
      <c r="V331" s="5">
        <f>U331/$D331</f>
        <v/>
      </c>
      <c r="W331" s="4">
        <f>W330+U331</f>
        <v/>
      </c>
      <c r="X331" s="4">
        <f>V331*$E330-W330</f>
        <v/>
      </c>
      <c r="Y331" s="4">
        <f>MAX(0,Resumo!$D$6*$D331-U331)</f>
        <v/>
      </c>
      <c r="Z331" s="4" t="n">
        <v>1950779.246802097</v>
      </c>
      <c r="AA331" s="5">
        <f>Z331/$D331</f>
        <v/>
      </c>
      <c r="AB331" s="4">
        <f>AB330+Z331</f>
        <v/>
      </c>
      <c r="AC331" s="4">
        <f>AA331*$E330-AB330</f>
        <v/>
      </c>
      <c r="AD331" s="4">
        <f>MAX(0,Resumo!$D$7*$D331-Z331)</f>
        <v/>
      </c>
    </row>
    <row r="332">
      <c r="A332" t="inlineStr">
        <is>
          <t>Jales</t>
        </is>
      </c>
      <c r="B332" t="inlineStr">
        <is>
          <t>Município</t>
        </is>
      </c>
      <c r="C332" t="inlineStr">
        <is>
          <t>SP</t>
        </is>
      </c>
      <c r="D332" s="4" t="n">
        <v>61560301.02089804</v>
      </c>
      <c r="E332" s="4">
        <f>E331+D332</f>
        <v/>
      </c>
      <c r="F332" s="4" t="n">
        <v>1144177.23242689</v>
      </c>
      <c r="G332" s="5">
        <f>F332/$D332</f>
        <v/>
      </c>
      <c r="H332" s="4">
        <f>H331+F332</f>
        <v/>
      </c>
      <c r="I332" s="4">
        <f>G332*$E331-H331</f>
        <v/>
      </c>
      <c r="J332" s="4">
        <f>MAX(0,Resumo!$D$3*$D332-F332)</f>
        <v/>
      </c>
      <c r="K332" s="4" t="n">
        <v>2440466.990266167</v>
      </c>
      <c r="L332" s="5">
        <f>K332/$D332</f>
        <v/>
      </c>
      <c r="M332" s="4">
        <f>M331+K332</f>
        <v/>
      </c>
      <c r="N332" s="4">
        <f>L332*$E331-M331</f>
        <v/>
      </c>
      <c r="O332" s="4">
        <f>MAX(0,Resumo!$D$4*$D332-K332)</f>
        <v/>
      </c>
      <c r="P332" s="4" t="n">
        <v>3866317.882869907</v>
      </c>
      <c r="Q332" s="5">
        <f>P332/$D332</f>
        <v/>
      </c>
      <c r="R332" s="4">
        <f>R331+P332</f>
        <v/>
      </c>
      <c r="S332" s="4">
        <f>Q332*$E331-R331</f>
        <v/>
      </c>
      <c r="T332" s="4">
        <f>MAX(0,Resumo!$D$5*$D332-P332)</f>
        <v/>
      </c>
      <c r="U332" s="4" t="n">
        <v>5435844.950057624</v>
      </c>
      <c r="V332" s="5">
        <f>U332/$D332</f>
        <v/>
      </c>
      <c r="W332" s="4">
        <f>W331+U332</f>
        <v/>
      </c>
      <c r="X332" s="4">
        <f>V332*$E331-W331</f>
        <v/>
      </c>
      <c r="Y332" s="4">
        <f>MAX(0,Resumo!$D$6*$D332-U332)</f>
        <v/>
      </c>
      <c r="Z332" s="4" t="n">
        <v>7152620.681409349</v>
      </c>
      <c r="AA332" s="5">
        <f>Z332/$D332</f>
        <v/>
      </c>
      <c r="AB332" s="4">
        <f>AB331+Z332</f>
        <v/>
      </c>
      <c r="AC332" s="4">
        <f>AA332*$E331-AB331</f>
        <v/>
      </c>
      <c r="AD332" s="4">
        <f>MAX(0,Resumo!$D$7*$D332-Z332)</f>
        <v/>
      </c>
    </row>
    <row r="333">
      <c r="A333" t="inlineStr">
        <is>
          <t>Orindiúva</t>
        </is>
      </c>
      <c r="B333" t="inlineStr">
        <is>
          <t>Município</t>
        </is>
      </c>
      <c r="C333" t="inlineStr">
        <is>
          <t>SP</t>
        </is>
      </c>
      <c r="D333" s="4" t="n">
        <v>25467452.45933885</v>
      </c>
      <c r="E333" s="4">
        <f>E332+D333</f>
        <v/>
      </c>
      <c r="F333" s="4" t="n">
        <v>473345.3019015895</v>
      </c>
      <c r="G333" s="5">
        <f>F333/$D333</f>
        <v/>
      </c>
      <c r="H333" s="4">
        <f>H332+F333</f>
        <v/>
      </c>
      <c r="I333" s="4">
        <f>G333*$E332-H332</f>
        <v/>
      </c>
      <c r="J333" s="4">
        <f>MAX(0,Resumo!$D$3*$D333-F333)</f>
        <v/>
      </c>
      <c r="K333" s="4" t="n">
        <v>1009619.446664017</v>
      </c>
      <c r="L333" s="5">
        <f>K333/$D333</f>
        <v/>
      </c>
      <c r="M333" s="4">
        <f>M332+K333</f>
        <v/>
      </c>
      <c r="N333" s="4">
        <f>L333*$E332-M332</f>
        <v/>
      </c>
      <c r="O333" s="4">
        <f>MAX(0,Resumo!$D$4*$D333-K333)</f>
        <v/>
      </c>
      <c r="P333" s="4" t="n">
        <v>1599492.940121503</v>
      </c>
      <c r="Q333" s="5">
        <f>P333/$D333</f>
        <v/>
      </c>
      <c r="R333" s="4">
        <f>R332+P333</f>
        <v/>
      </c>
      <c r="S333" s="4">
        <f>Q333*$E332-R332</f>
        <v/>
      </c>
      <c r="T333" s="4">
        <f>MAX(0,Resumo!$D$5*$D333-P333)</f>
        <v/>
      </c>
      <c r="U333" s="4" t="n">
        <v>2248805.16414197</v>
      </c>
      <c r="V333" s="5">
        <f>U333/$D333</f>
        <v/>
      </c>
      <c r="W333" s="4">
        <f>W332+U333</f>
        <v/>
      </c>
      <c r="X333" s="4">
        <f>V333*$E332-W332</f>
        <v/>
      </c>
      <c r="Y333" s="4">
        <f>MAX(0,Resumo!$D$6*$D333-U333)</f>
        <v/>
      </c>
      <c r="Z333" s="4" t="n">
        <v>2959034.055107015</v>
      </c>
      <c r="AA333" s="5">
        <f>Z333/$D333</f>
        <v/>
      </c>
      <c r="AB333" s="4">
        <f>AB332+Z333</f>
        <v/>
      </c>
      <c r="AC333" s="4">
        <f>AA333*$E332-AB332</f>
        <v/>
      </c>
      <c r="AD333" s="4">
        <f>MAX(0,Resumo!$D$7*$D333-Z333)</f>
        <v/>
      </c>
    </row>
    <row r="334">
      <c r="A334" t="inlineStr">
        <is>
          <t>Rafard</t>
        </is>
      </c>
      <c r="B334" t="inlineStr">
        <is>
          <t>Município</t>
        </is>
      </c>
      <c r="C334" t="inlineStr">
        <is>
          <t>SP</t>
        </is>
      </c>
      <c r="D334" s="4" t="n">
        <v>22106783.59964972</v>
      </c>
      <c r="E334" s="4">
        <f>E333+D334</f>
        <v/>
      </c>
      <c r="F334" s="4" t="n">
        <v>410882.9563442309</v>
      </c>
      <c r="G334" s="5">
        <f>F334/$D334</f>
        <v/>
      </c>
      <c r="H334" s="4">
        <f>H333+F334</f>
        <v/>
      </c>
      <c r="I334" s="4">
        <f>G334*$E333-H333</f>
        <v/>
      </c>
      <c r="J334" s="4">
        <f>MAX(0,Resumo!$D$3*$D334-F334)</f>
        <v/>
      </c>
      <c r="K334" s="4" t="n">
        <v>876390.7053928757</v>
      </c>
      <c r="L334" s="5">
        <f>K334/$D334</f>
        <v/>
      </c>
      <c r="M334" s="4">
        <f>M333+K334</f>
        <v/>
      </c>
      <c r="N334" s="4">
        <f>L334*$E333-M333</f>
        <v/>
      </c>
      <c r="O334" s="4">
        <f>MAX(0,Resumo!$D$4*$D334-K334)</f>
        <v/>
      </c>
      <c r="P334" s="4" t="n">
        <v>1388424.867107871</v>
      </c>
      <c r="Q334" s="5">
        <f>P334/$D334</f>
        <v/>
      </c>
      <c r="R334" s="4">
        <f>R333+P334</f>
        <v/>
      </c>
      <c r="S334" s="4">
        <f>Q334*$E333-R333</f>
        <v/>
      </c>
      <c r="T334" s="4">
        <f>MAX(0,Resumo!$D$5*$D334-P334)</f>
        <v/>
      </c>
      <c r="U334" s="4" t="n">
        <v>1952054.262232709</v>
      </c>
      <c r="V334" s="5">
        <f>U334/$D334</f>
        <v/>
      </c>
      <c r="W334" s="4">
        <f>W333+U334</f>
        <v/>
      </c>
      <c r="X334" s="4">
        <f>V334*$E333-W333</f>
        <v/>
      </c>
      <c r="Y334" s="4">
        <f>MAX(0,Resumo!$D$6*$D334-U334)</f>
        <v/>
      </c>
      <c r="Z334" s="4" t="n">
        <v>2568561.799602274</v>
      </c>
      <c r="AA334" s="5">
        <f>Z334/$D334</f>
        <v/>
      </c>
      <c r="AB334" s="4">
        <f>AB333+Z334</f>
        <v/>
      </c>
      <c r="AC334" s="4">
        <f>AA334*$E333-AB333</f>
        <v/>
      </c>
      <c r="AD334" s="4">
        <f>MAX(0,Resumo!$D$7*$D334-Z334)</f>
        <v/>
      </c>
    </row>
    <row r="335">
      <c r="A335" t="inlineStr">
        <is>
          <t>Carapicuíba</t>
        </is>
      </c>
      <c r="B335" t="inlineStr">
        <is>
          <t>Município</t>
        </is>
      </c>
      <c r="C335" t="inlineStr">
        <is>
          <t>SP</t>
        </is>
      </c>
      <c r="D335" s="4" t="n">
        <v>229237658.3329073</v>
      </c>
      <c r="E335" s="4">
        <f>E334+D335</f>
        <v/>
      </c>
      <c r="F335" s="4" t="n">
        <v>4260676.200890034</v>
      </c>
      <c r="G335" s="5">
        <f>F335/$D335</f>
        <v/>
      </c>
      <c r="H335" s="4">
        <f>H334+F335</f>
        <v/>
      </c>
      <c r="I335" s="4">
        <f>G335*$E334-H334</f>
        <v/>
      </c>
      <c r="J335" s="4">
        <f>MAX(0,Resumo!$D$3*$D335-F335)</f>
        <v/>
      </c>
      <c r="K335" s="4" t="n">
        <v>9087787.564545162</v>
      </c>
      <c r="L335" s="5">
        <f>K335/$D335</f>
        <v/>
      </c>
      <c r="M335" s="4">
        <f>M334+K335</f>
        <v/>
      </c>
      <c r="N335" s="4">
        <f>L335*$E334-M334</f>
        <v/>
      </c>
      <c r="O335" s="4">
        <f>MAX(0,Resumo!$D$4*$D335-K335)</f>
        <v/>
      </c>
      <c r="P335" s="4" t="n">
        <v>14397357.43882839</v>
      </c>
      <c r="Q335" s="5">
        <f>P335/$D335</f>
        <v/>
      </c>
      <c r="R335" s="4">
        <f>R334+P335</f>
        <v/>
      </c>
      <c r="S335" s="4">
        <f>Q335*$E334-R334</f>
        <v/>
      </c>
      <c r="T335" s="4">
        <f>MAX(0,Resumo!$D$5*$D335-P335)</f>
        <v/>
      </c>
      <c r="U335" s="4" t="n">
        <v>20241947.27360011</v>
      </c>
      <c r="V335" s="5">
        <f>U335/$D335</f>
        <v/>
      </c>
      <c r="W335" s="4">
        <f>W334+U335</f>
        <v/>
      </c>
      <c r="X335" s="4">
        <f>V335*$E334-W334</f>
        <v/>
      </c>
      <c r="Y335" s="4">
        <f>MAX(0,Resumo!$D$6*$D335-U335)</f>
        <v/>
      </c>
      <c r="Z335" s="4" t="n">
        <v>26634860.27128403</v>
      </c>
      <c r="AA335" s="5">
        <f>Z335/$D335</f>
        <v/>
      </c>
      <c r="AB335" s="4">
        <f>AB334+Z335</f>
        <v/>
      </c>
      <c r="AC335" s="4">
        <f>AA335*$E334-AB334</f>
        <v/>
      </c>
      <c r="AD335" s="4">
        <f>MAX(0,Resumo!$D$7*$D335-Z335)</f>
        <v/>
      </c>
    </row>
    <row r="336">
      <c r="A336" t="inlineStr">
        <is>
          <t>Itobi</t>
        </is>
      </c>
      <c r="B336" t="inlineStr">
        <is>
          <t>Município</t>
        </is>
      </c>
      <c r="C336" t="inlineStr">
        <is>
          <t>SP</t>
        </is>
      </c>
      <c r="D336" s="4" t="n">
        <v>9797411.950955616</v>
      </c>
      <c r="E336" s="4">
        <f>E335+D336</f>
        <v/>
      </c>
      <c r="F336" s="4" t="n">
        <v>182097.4801144174</v>
      </c>
      <c r="G336" s="5">
        <f>F336/$D336</f>
        <v/>
      </c>
      <c r="H336" s="4">
        <f>H335+F336</f>
        <v/>
      </c>
      <c r="I336" s="4">
        <f>G336*$E335-H335</f>
        <v/>
      </c>
      <c r="J336" s="4">
        <f>MAX(0,Resumo!$D$3*$D336-F336)</f>
        <v/>
      </c>
      <c r="K336" s="4" t="n">
        <v>388403.8911412982</v>
      </c>
      <c r="L336" s="5">
        <f>K336/$D336</f>
        <v/>
      </c>
      <c r="M336" s="4">
        <f>M335+K336</f>
        <v/>
      </c>
      <c r="N336" s="4">
        <f>L336*$E335-M335</f>
        <v/>
      </c>
      <c r="O336" s="4">
        <f>MAX(0,Resumo!$D$4*$D336-K336)</f>
        <v/>
      </c>
      <c r="P336" s="4" t="n">
        <v>615330.146273389</v>
      </c>
      <c r="Q336" s="5">
        <f>P336/$D336</f>
        <v/>
      </c>
      <c r="R336" s="4">
        <f>R335+P336</f>
        <v/>
      </c>
      <c r="S336" s="4">
        <f>Q336*$E335-R335</f>
        <v/>
      </c>
      <c r="T336" s="4">
        <f>MAX(0,Resumo!$D$5*$D336-P336)</f>
        <v/>
      </c>
      <c r="U336" s="4" t="n">
        <v>865122.6747438571</v>
      </c>
      <c r="V336" s="5">
        <f>U336/$D336</f>
        <v/>
      </c>
      <c r="W336" s="4">
        <f>W335+U336</f>
        <v/>
      </c>
      <c r="X336" s="4">
        <f>V336*$E335-W335</f>
        <v/>
      </c>
      <c r="Y336" s="4">
        <f>MAX(0,Resumo!$D$6*$D336-U336)</f>
        <v/>
      </c>
      <c r="Z336" s="4" t="n">
        <v>1138350.0434948</v>
      </c>
      <c r="AA336" s="5">
        <f>Z336/$D336</f>
        <v/>
      </c>
      <c r="AB336" s="4">
        <f>AB335+Z336</f>
        <v/>
      </c>
      <c r="AC336" s="4">
        <f>AA336*$E335-AB335</f>
        <v/>
      </c>
      <c r="AD336" s="4">
        <f>MAX(0,Resumo!$D$7*$D336-Z336)</f>
        <v/>
      </c>
    </row>
    <row r="337">
      <c r="A337" t="inlineStr">
        <is>
          <t>Pindamonhangaba</t>
        </is>
      </c>
      <c r="B337" t="inlineStr">
        <is>
          <t>Município</t>
        </is>
      </c>
      <c r="C337" t="inlineStr">
        <is>
          <t>SP</t>
        </is>
      </c>
      <c r="D337" s="4" t="n">
        <v>439813037.5248255</v>
      </c>
      <c r="E337" s="4">
        <f>E336+D337</f>
        <v/>
      </c>
      <c r="F337" s="4" t="n">
        <v>8174489.983237538</v>
      </c>
      <c r="G337" s="5">
        <f>F337/$D337</f>
        <v/>
      </c>
      <c r="H337" s="4">
        <f>H336+F337</f>
        <v/>
      </c>
      <c r="I337" s="4">
        <f>G337*$E336-H336</f>
        <v/>
      </c>
      <c r="J337" s="4">
        <f>MAX(0,Resumo!$D$3*$D337-F337)</f>
        <v/>
      </c>
      <c r="K337" s="4" t="n">
        <v>17435736.7031662</v>
      </c>
      <c r="L337" s="5">
        <f>K337/$D337</f>
        <v/>
      </c>
      <c r="M337" s="4">
        <f>M336+K337</f>
        <v/>
      </c>
      <c r="N337" s="4">
        <f>L337*$E336-M336</f>
        <v/>
      </c>
      <c r="O337" s="4">
        <f>MAX(0,Resumo!$D$4*$D337-K337)</f>
        <v/>
      </c>
      <c r="P337" s="4" t="n">
        <v>27622623.40991977</v>
      </c>
      <c r="Q337" s="5">
        <f>P337/$D337</f>
        <v/>
      </c>
      <c r="R337" s="4">
        <f>R336+P337</f>
        <v/>
      </c>
      <c r="S337" s="4">
        <f>Q337*$E336-R336</f>
        <v/>
      </c>
      <c r="T337" s="4">
        <f>MAX(0,Resumo!$D$5*$D337-P337)</f>
        <v/>
      </c>
      <c r="U337" s="4" t="n">
        <v>38835993.96609888</v>
      </c>
      <c r="V337" s="5">
        <f>U337/$D337</f>
        <v/>
      </c>
      <c r="W337" s="4">
        <f>W336+U337</f>
        <v/>
      </c>
      <c r="X337" s="4">
        <f>V337*$E336-W336</f>
        <v/>
      </c>
      <c r="Y337" s="4">
        <f>MAX(0,Resumo!$D$6*$D337-U337)</f>
        <v/>
      </c>
      <c r="Z337" s="4" t="n">
        <v>51101371.76044045</v>
      </c>
      <c r="AA337" s="5">
        <f>Z337/$D337</f>
        <v/>
      </c>
      <c r="AB337" s="4">
        <f>AB336+Z337</f>
        <v/>
      </c>
      <c r="AC337" s="4">
        <f>AA337*$E336-AB336</f>
        <v/>
      </c>
      <c r="AD337" s="4">
        <f>MAX(0,Resumo!$D$7*$D337-Z337)</f>
        <v/>
      </c>
    </row>
    <row r="338">
      <c r="A338" t="inlineStr">
        <is>
          <t>Eldorado</t>
        </is>
      </c>
      <c r="B338" t="inlineStr">
        <is>
          <t>Município</t>
        </is>
      </c>
      <c r="C338" t="inlineStr">
        <is>
          <t>SP</t>
        </is>
      </c>
      <c r="D338" s="4" t="n">
        <v>24780451.68634358</v>
      </c>
      <c r="E338" s="4">
        <f>E337+D338</f>
        <v/>
      </c>
      <c r="F338" s="4" t="n">
        <v>460576.5104875576</v>
      </c>
      <c r="G338" s="5">
        <f>F338/$D338</f>
        <v/>
      </c>
      <c r="H338" s="4">
        <f>H337+F338</f>
        <v/>
      </c>
      <c r="I338" s="4">
        <f>G338*$E337-H337</f>
        <v/>
      </c>
      <c r="J338" s="4">
        <f>MAX(0,Resumo!$D$3*$D338-F338)</f>
        <v/>
      </c>
      <c r="K338" s="4" t="n">
        <v>982384.3181643503</v>
      </c>
      <c r="L338" s="5">
        <f>K338/$D338</f>
        <v/>
      </c>
      <c r="M338" s="4">
        <f>M337+K338</f>
        <v/>
      </c>
      <c r="N338" s="4">
        <f>L338*$E337-M337</f>
        <v/>
      </c>
      <c r="O338" s="4">
        <f>MAX(0,Resumo!$D$4*$D338-K338)</f>
        <v/>
      </c>
      <c r="P338" s="4" t="n">
        <v>1556345.597919987</v>
      </c>
      <c r="Q338" s="5">
        <f>P338/$D338</f>
        <v/>
      </c>
      <c r="R338" s="4">
        <f>R337+P338</f>
        <v/>
      </c>
      <c r="S338" s="4">
        <f>Q338*$E337-R337</f>
        <v/>
      </c>
      <c r="T338" s="4">
        <f>MAX(0,Resumo!$D$5*$D338-P338)</f>
        <v/>
      </c>
      <c r="U338" s="4" t="n">
        <v>2188142.210572197</v>
      </c>
      <c r="V338" s="5">
        <f>U338/$D338</f>
        <v/>
      </c>
      <c r="W338" s="4">
        <f>W337+U338</f>
        <v/>
      </c>
      <c r="X338" s="4">
        <f>V338*$E337-W337</f>
        <v/>
      </c>
      <c r="Y338" s="4">
        <f>MAX(0,Resumo!$D$6*$D338-U338)</f>
        <v/>
      </c>
      <c r="Z338" s="4" t="n">
        <v>2879212.224226071</v>
      </c>
      <c r="AA338" s="5">
        <f>Z338/$D338</f>
        <v/>
      </c>
      <c r="AB338" s="4">
        <f>AB337+Z338</f>
        <v/>
      </c>
      <c r="AC338" s="4">
        <f>AA338*$E337-AB337</f>
        <v/>
      </c>
      <c r="AD338" s="4">
        <f>MAX(0,Resumo!$D$7*$D338-Z338)</f>
        <v/>
      </c>
    </row>
    <row r="339">
      <c r="A339" t="inlineStr">
        <is>
          <t>Glicério</t>
        </is>
      </c>
      <c r="B339" t="inlineStr">
        <is>
          <t>Município</t>
        </is>
      </c>
      <c r="C339" t="inlineStr">
        <is>
          <t>SP</t>
        </is>
      </c>
      <c r="D339" s="4" t="n">
        <v>14267095.40403898</v>
      </c>
      <c r="E339" s="4">
        <f>E338+D339</f>
        <v/>
      </c>
      <c r="F339" s="4" t="n">
        <v>265172.2857661488</v>
      </c>
      <c r="G339" s="5">
        <f>F339/$D339</f>
        <v/>
      </c>
      <c r="H339" s="4">
        <f>H338+F339</f>
        <v/>
      </c>
      <c r="I339" s="4">
        <f>G339*$E338-H338</f>
        <v/>
      </c>
      <c r="J339" s="4">
        <f>MAX(0,Resumo!$D$3*$D339-F339)</f>
        <v/>
      </c>
      <c r="K339" s="4" t="n">
        <v>565597.874005122</v>
      </c>
      <c r="L339" s="5">
        <f>K339/$D339</f>
        <v/>
      </c>
      <c r="M339" s="4">
        <f>M338+K339</f>
        <v/>
      </c>
      <c r="N339" s="4">
        <f>L339*$E338-M338</f>
        <v/>
      </c>
      <c r="O339" s="4">
        <f>MAX(0,Resumo!$D$4*$D339-K339)</f>
        <v/>
      </c>
      <c r="P339" s="4" t="n">
        <v>896050.2983655211</v>
      </c>
      <c r="Q339" s="5">
        <f>P339/$D339</f>
        <v/>
      </c>
      <c r="R339" s="4">
        <f>R338+P339</f>
        <v/>
      </c>
      <c r="S339" s="4">
        <f>Q339*$E338-R338</f>
        <v/>
      </c>
      <c r="T339" s="4">
        <f>MAX(0,Resumo!$D$5*$D339-P339)</f>
        <v/>
      </c>
      <c r="U339" s="4" t="n">
        <v>1259800.832970395</v>
      </c>
      <c r="V339" s="5">
        <f>U339/$D339</f>
        <v/>
      </c>
      <c r="W339" s="4">
        <f>W338+U339</f>
        <v/>
      </c>
      <c r="X339" s="4">
        <f>V339*$E338-W338</f>
        <v/>
      </c>
      <c r="Y339" s="4">
        <f>MAX(0,Resumo!$D$6*$D339-U339)</f>
        <v/>
      </c>
      <c r="Z339" s="4" t="n">
        <v>1657677.431043219</v>
      </c>
      <c r="AA339" s="5">
        <f>Z339/$D339</f>
        <v/>
      </c>
      <c r="AB339" s="4">
        <f>AB338+Z339</f>
        <v/>
      </c>
      <c r="AC339" s="4">
        <f>AA339*$E338-AB338</f>
        <v/>
      </c>
      <c r="AD339" s="4">
        <f>MAX(0,Resumo!$D$7*$D339-Z339)</f>
        <v/>
      </c>
    </row>
    <row r="340">
      <c r="A340" t="inlineStr">
        <is>
          <t>Guarani d'Oeste</t>
        </is>
      </c>
      <c r="B340" t="inlineStr">
        <is>
          <t>Município</t>
        </is>
      </c>
      <c r="C340" t="inlineStr">
        <is>
          <t>SP</t>
        </is>
      </c>
      <c r="D340" s="4" t="n">
        <v>4855382.01593356</v>
      </c>
      <c r="E340" s="4">
        <f>E339+D340</f>
        <v/>
      </c>
      <c r="F340" s="4" t="n">
        <v>90243.50864496651</v>
      </c>
      <c r="G340" s="5">
        <f>F340/$D340</f>
        <v/>
      </c>
      <c r="H340" s="4">
        <f>H339+F340</f>
        <v/>
      </c>
      <c r="I340" s="4">
        <f>G340*$E339-H339</f>
        <v/>
      </c>
      <c r="J340" s="4">
        <f>MAX(0,Resumo!$D$3*$D340-F340)</f>
        <v/>
      </c>
      <c r="K340" s="4" t="n">
        <v>192484.4313382305</v>
      </c>
      <c r="L340" s="5">
        <f>K340/$D340</f>
        <v/>
      </c>
      <c r="M340" s="4">
        <f>M339+K340</f>
        <v/>
      </c>
      <c r="N340" s="4">
        <f>L340*$E339-M339</f>
        <v/>
      </c>
      <c r="O340" s="4">
        <f>MAX(0,Resumo!$D$4*$D340-K340)</f>
        <v/>
      </c>
      <c r="P340" s="4" t="n">
        <v>304944.0955461886</v>
      </c>
      <c r="Q340" s="5">
        <f>P340/$D340</f>
        <v/>
      </c>
      <c r="R340" s="4">
        <f>R339+P340</f>
        <v/>
      </c>
      <c r="S340" s="4">
        <f>Q340*$E339-R339</f>
        <v/>
      </c>
      <c r="T340" s="4">
        <f>MAX(0,Resumo!$D$5*$D340-P340)</f>
        <v/>
      </c>
      <c r="U340" s="4" t="n">
        <v>428735.7822203194</v>
      </c>
      <c r="V340" s="5">
        <f>U340/$D340</f>
        <v/>
      </c>
      <c r="W340" s="4">
        <f>W339+U340</f>
        <v/>
      </c>
      <c r="X340" s="4">
        <f>V340*$E339-W339</f>
        <v/>
      </c>
      <c r="Y340" s="4">
        <f>MAX(0,Resumo!$D$6*$D340-U340)</f>
        <v/>
      </c>
      <c r="Z340" s="4" t="n">
        <v>564141.2606400341</v>
      </c>
      <c r="AA340" s="5">
        <f>Z340/$D340</f>
        <v/>
      </c>
      <c r="AB340" s="4">
        <f>AB339+Z340</f>
        <v/>
      </c>
      <c r="AC340" s="4">
        <f>AA340*$E339-AB339</f>
        <v/>
      </c>
      <c r="AD340" s="4">
        <f>MAX(0,Resumo!$D$7*$D340-Z340)</f>
        <v/>
      </c>
    </row>
    <row r="341">
      <c r="A341" t="inlineStr">
        <is>
          <t>Patrocínio Paulista</t>
        </is>
      </c>
      <c r="B341" t="inlineStr">
        <is>
          <t>Município</t>
        </is>
      </c>
      <c r="C341" t="inlineStr">
        <is>
          <t>SP</t>
        </is>
      </c>
      <c r="D341" s="4" t="n">
        <v>43310117.38413485</v>
      </c>
      <c r="E341" s="4">
        <f>E340+D341</f>
        <v/>
      </c>
      <c r="F341" s="4" t="n">
        <v>804974.1379243867</v>
      </c>
      <c r="G341" s="5">
        <f>F341/$D341</f>
        <v/>
      </c>
      <c r="H341" s="4">
        <f>H340+F341</f>
        <v/>
      </c>
      <c r="I341" s="4">
        <f>G341*$E340-H340</f>
        <v/>
      </c>
      <c r="J341" s="4">
        <f>MAX(0,Resumo!$D$3*$D341-F341)</f>
        <v/>
      </c>
      <c r="K341" s="4" t="n">
        <v>1716965.480475035</v>
      </c>
      <c r="L341" s="5">
        <f>K341/$D341</f>
        <v/>
      </c>
      <c r="M341" s="4">
        <f>M340+K341</f>
        <v/>
      </c>
      <c r="N341" s="4">
        <f>L341*$E340-M340</f>
        <v/>
      </c>
      <c r="O341" s="4">
        <f>MAX(0,Resumo!$D$4*$D341-K341)</f>
        <v/>
      </c>
      <c r="P341" s="4" t="n">
        <v>2720108.228428423</v>
      </c>
      <c r="Q341" s="5">
        <f>P341/$D341</f>
        <v/>
      </c>
      <c r="R341" s="4">
        <f>R340+P341</f>
        <v/>
      </c>
      <c r="S341" s="4">
        <f>Q341*$E340-R340</f>
        <v/>
      </c>
      <c r="T341" s="4">
        <f>MAX(0,Resumo!$D$5*$D341-P341)</f>
        <v/>
      </c>
      <c r="U341" s="4" t="n">
        <v>3824332.873048027</v>
      </c>
      <c r="V341" s="5">
        <f>U341/$D341</f>
        <v/>
      </c>
      <c r="W341" s="4">
        <f>W340+U341</f>
        <v/>
      </c>
      <c r="X341" s="4">
        <f>V341*$E340-W340</f>
        <v/>
      </c>
      <c r="Y341" s="4">
        <f>MAX(0,Resumo!$D$6*$D341-U341)</f>
        <v/>
      </c>
      <c r="Z341" s="4" t="n">
        <v>5032152.802678261</v>
      </c>
      <c r="AA341" s="5">
        <f>Z341/$D341</f>
        <v/>
      </c>
      <c r="AB341" s="4">
        <f>AB340+Z341</f>
        <v/>
      </c>
      <c r="AC341" s="4">
        <f>AA341*$E340-AB340</f>
        <v/>
      </c>
      <c r="AD341" s="4">
        <f>MAX(0,Resumo!$D$7*$D341-Z341)</f>
        <v/>
      </c>
    </row>
    <row r="342">
      <c r="A342" t="inlineStr">
        <is>
          <t>Águas de Santa Bárbara</t>
        </is>
      </c>
      <c r="B342" t="inlineStr">
        <is>
          <t>Município</t>
        </is>
      </c>
      <c r="C342" t="inlineStr">
        <is>
          <t>SP</t>
        </is>
      </c>
      <c r="D342" s="4" t="n">
        <v>22250329.56307711</v>
      </c>
      <c r="E342" s="4">
        <f>E341+D342</f>
        <v/>
      </c>
      <c r="F342" s="4" t="n">
        <v>413550.9423747842</v>
      </c>
      <c r="G342" s="5">
        <f>F342/$D342</f>
        <v/>
      </c>
      <c r="H342" s="4">
        <f>H341+F342</f>
        <v/>
      </c>
      <c r="I342" s="4">
        <f>G342*$E341-H341</f>
        <v/>
      </c>
      <c r="J342" s="4">
        <f>MAX(0,Resumo!$D$3*$D342-F342)</f>
        <v/>
      </c>
      <c r="K342" s="4" t="n">
        <v>882081.372584571</v>
      </c>
      <c r="L342" s="5">
        <f>K342/$D342</f>
        <v/>
      </c>
      <c r="M342" s="4">
        <f>M341+K342</f>
        <v/>
      </c>
      <c r="N342" s="4">
        <f>L342*$E341-M341</f>
        <v/>
      </c>
      <c r="O342" s="4">
        <f>MAX(0,Resumo!$D$4*$D342-K342)</f>
        <v/>
      </c>
      <c r="P342" s="4" t="n">
        <v>1397440.325385515</v>
      </c>
      <c r="Q342" s="5">
        <f>P342/$D342</f>
        <v/>
      </c>
      <c r="R342" s="4">
        <f>R341+P342</f>
        <v/>
      </c>
      <c r="S342" s="4">
        <f>Q342*$E341-R341</f>
        <v/>
      </c>
      <c r="T342" s="4">
        <f>MAX(0,Resumo!$D$5*$D342-P342)</f>
        <v/>
      </c>
      <c r="U342" s="4" t="n">
        <v>1964729.534891513</v>
      </c>
      <c r="V342" s="5">
        <f>U342/$D342</f>
        <v/>
      </c>
      <c r="W342" s="4">
        <f>W341+U342</f>
        <v/>
      </c>
      <c r="X342" s="4">
        <f>V342*$E341-W341</f>
        <v/>
      </c>
      <c r="Y342" s="4">
        <f>MAX(0,Resumo!$D$6*$D342-U342)</f>
        <v/>
      </c>
      <c r="Z342" s="4" t="n">
        <v>2585240.240248545</v>
      </c>
      <c r="AA342" s="5">
        <f>Z342/$D342</f>
        <v/>
      </c>
      <c r="AB342" s="4">
        <f>AB341+Z342</f>
        <v/>
      </c>
      <c r="AC342" s="4">
        <f>AA342*$E341-AB341</f>
        <v/>
      </c>
      <c r="AD342" s="4">
        <f>MAX(0,Resumo!$D$7*$D342-Z342)</f>
        <v/>
      </c>
    </row>
    <row r="343">
      <c r="A343" t="inlineStr">
        <is>
          <t>Atibaia</t>
        </is>
      </c>
      <c r="B343" t="inlineStr">
        <is>
          <t>Município</t>
        </is>
      </c>
      <c r="C343" t="inlineStr">
        <is>
          <t>SP</t>
        </is>
      </c>
      <c r="D343" s="4" t="n">
        <v>316587655.7222844</v>
      </c>
      <c r="E343" s="4">
        <f>E342+D343</f>
        <v/>
      </c>
      <c r="F343" s="4" t="n">
        <v>5884188.052002416</v>
      </c>
      <c r="G343" s="5">
        <f>F343/$D343</f>
        <v/>
      </c>
      <c r="H343" s="4">
        <f>H342+F343</f>
        <v/>
      </c>
      <c r="I343" s="4">
        <f>G343*$E342-H342</f>
        <v/>
      </c>
      <c r="J343" s="4">
        <f>MAX(0,Resumo!$D$3*$D343-F343)</f>
        <v/>
      </c>
      <c r="K343" s="4" t="n">
        <v>12550648.88415183</v>
      </c>
      <c r="L343" s="5">
        <f>K343/$D343</f>
        <v/>
      </c>
      <c r="M343" s="4">
        <f>M342+K343</f>
        <v/>
      </c>
      <c r="N343" s="4">
        <f>L343*$E342-M342</f>
        <v/>
      </c>
      <c r="O343" s="4">
        <f>MAX(0,Resumo!$D$4*$D343-K343)</f>
        <v/>
      </c>
      <c r="P343" s="4" t="n">
        <v>19883406.91185713</v>
      </c>
      <c r="Q343" s="5">
        <f>P343/$D343</f>
        <v/>
      </c>
      <c r="R343" s="4">
        <f>R342+P343</f>
        <v/>
      </c>
      <c r="S343" s="4">
        <f>Q343*$E342-R342</f>
        <v/>
      </c>
      <c r="T343" s="4">
        <f>MAX(0,Resumo!$D$5*$D343-P343)</f>
        <v/>
      </c>
      <c r="U343" s="4" t="n">
        <v>27955051.89333554</v>
      </c>
      <c r="V343" s="5">
        <f>U343/$D343</f>
        <v/>
      </c>
      <c r="W343" s="4">
        <f>W342+U343</f>
        <v/>
      </c>
      <c r="X343" s="4">
        <f>V343*$E342-W342</f>
        <v/>
      </c>
      <c r="Y343" s="4">
        <f>MAX(0,Resumo!$D$6*$D343-U343)</f>
        <v/>
      </c>
      <c r="Z343" s="4" t="n">
        <v>36783956.15754708</v>
      </c>
      <c r="AA343" s="5">
        <f>Z343/$D343</f>
        <v/>
      </c>
      <c r="AB343" s="4">
        <f>AB342+Z343</f>
        <v/>
      </c>
      <c r="AC343" s="4">
        <f>AA343*$E342-AB342</f>
        <v/>
      </c>
      <c r="AD343" s="4">
        <f>MAX(0,Resumo!$D$7*$D343-Z343)</f>
        <v/>
      </c>
    </row>
    <row r="344">
      <c r="A344" t="inlineStr">
        <is>
          <t>Marabá Paulista</t>
        </is>
      </c>
      <c r="B344" t="inlineStr">
        <is>
          <t>Município</t>
        </is>
      </c>
      <c r="C344" t="inlineStr">
        <is>
          <t>SP</t>
        </is>
      </c>
      <c r="D344" s="4" t="n">
        <v>17601344.58914445</v>
      </c>
      <c r="E344" s="4">
        <f>E343+D344</f>
        <v/>
      </c>
      <c r="F344" s="4" t="n">
        <v>327143.5877508566</v>
      </c>
      <c r="G344" s="5">
        <f>F344/$D344</f>
        <v/>
      </c>
      <c r="H344" s="4">
        <f>H343+F344</f>
        <v/>
      </c>
      <c r="I344" s="4">
        <f>G344*$E343-H343</f>
        <v/>
      </c>
      <c r="J344" s="4">
        <f>MAX(0,Resumo!$D$3*$D344-F344)</f>
        <v/>
      </c>
      <c r="K344" s="4" t="n">
        <v>697779.2463933016</v>
      </c>
      <c r="L344" s="5">
        <f>K344/$D344</f>
        <v/>
      </c>
      <c r="M344" s="4">
        <f>M343+K344</f>
        <v/>
      </c>
      <c r="N344" s="4">
        <f>L344*$E343-M343</f>
        <v/>
      </c>
      <c r="O344" s="4">
        <f>MAX(0,Resumo!$D$4*$D344-K344)</f>
        <v/>
      </c>
      <c r="P344" s="4" t="n">
        <v>1105459.073770005</v>
      </c>
      <c r="Q344" s="5">
        <f>P344/$D344</f>
        <v/>
      </c>
      <c r="R344" s="4">
        <f>R343+P344</f>
        <v/>
      </c>
      <c r="S344" s="4">
        <f>Q344*$E343-R343</f>
        <v/>
      </c>
      <c r="T344" s="4">
        <f>MAX(0,Resumo!$D$5*$D344-P344)</f>
        <v/>
      </c>
      <c r="U344" s="4" t="n">
        <v>1554218.847413446</v>
      </c>
      <c r="V344" s="5">
        <f>U344/$D344</f>
        <v/>
      </c>
      <c r="W344" s="4">
        <f>W343+U344</f>
        <v/>
      </c>
      <c r="X344" s="4">
        <f>V344*$E343-W343</f>
        <v/>
      </c>
      <c r="Y344" s="4">
        <f>MAX(0,Resumo!$D$6*$D344-U344)</f>
        <v/>
      </c>
      <c r="Z344" s="4" t="n">
        <v>2045080.014897733</v>
      </c>
      <c r="AA344" s="5">
        <f>Z344/$D344</f>
        <v/>
      </c>
      <c r="AB344" s="4">
        <f>AB343+Z344</f>
        <v/>
      </c>
      <c r="AC344" s="4">
        <f>AA344*$E343-AB343</f>
        <v/>
      </c>
      <c r="AD344" s="4">
        <f>MAX(0,Resumo!$D$7*$D344-Z344)</f>
        <v/>
      </c>
    </row>
    <row r="345">
      <c r="A345" t="inlineStr">
        <is>
          <t>Piracicaba</t>
        </is>
      </c>
      <c r="B345" t="inlineStr">
        <is>
          <t>Município</t>
        </is>
      </c>
      <c r="C345" t="inlineStr">
        <is>
          <t>SP</t>
        </is>
      </c>
      <c r="D345" s="4" t="n">
        <v>1122322132.065059</v>
      </c>
      <c r="E345" s="4">
        <f>E344+D345</f>
        <v/>
      </c>
      <c r="F345" s="4" t="n">
        <v>20859797.78626678</v>
      </c>
      <c r="G345" s="5">
        <f>F345/$D345</f>
        <v/>
      </c>
      <c r="H345" s="4">
        <f>H344+F345</f>
        <v/>
      </c>
      <c r="I345" s="4">
        <f>G345*$E344-H344</f>
        <v/>
      </c>
      <c r="J345" s="4">
        <f>MAX(0,Resumo!$D$3*$D345-F345)</f>
        <v/>
      </c>
      <c r="K345" s="4" t="n">
        <v>44492799.26068117</v>
      </c>
      <c r="L345" s="5">
        <f>K345/$D345</f>
        <v/>
      </c>
      <c r="M345" s="4">
        <f>M344+K345</f>
        <v/>
      </c>
      <c r="N345" s="4">
        <f>L345*$E344-M344</f>
        <v/>
      </c>
      <c r="O345" s="4">
        <f>MAX(0,Resumo!$D$4*$D345-K345)</f>
        <v/>
      </c>
      <c r="P345" s="4" t="n">
        <v>70487864.05496559</v>
      </c>
      <c r="Q345" s="5">
        <f>P345/$D345</f>
        <v/>
      </c>
      <c r="R345" s="4">
        <f>R344+P345</f>
        <v/>
      </c>
      <c r="S345" s="4">
        <f>Q345*$E344-R344</f>
        <v/>
      </c>
      <c r="T345" s="4">
        <f>MAX(0,Resumo!$D$5*$D345-P345)</f>
        <v/>
      </c>
      <c r="U345" s="4" t="n">
        <v>99102327.19383088</v>
      </c>
      <c r="V345" s="5">
        <f>U345/$D345</f>
        <v/>
      </c>
      <c r="W345" s="4">
        <f>W344+U345</f>
        <v/>
      </c>
      <c r="X345" s="4">
        <f>V345*$E344-W344</f>
        <v/>
      </c>
      <c r="Y345" s="4">
        <f>MAX(0,Resumo!$D$6*$D345-U345)</f>
        <v/>
      </c>
      <c r="Z345" s="4" t="n">
        <v>130401319.6798184</v>
      </c>
      <c r="AA345" s="5">
        <f>Z345/$D345</f>
        <v/>
      </c>
      <c r="AB345" s="4">
        <f>AB344+Z345</f>
        <v/>
      </c>
      <c r="AC345" s="4">
        <f>AA345*$E344-AB344</f>
        <v/>
      </c>
      <c r="AD345" s="4">
        <f>MAX(0,Resumo!$D$7*$D345-Z345)</f>
        <v/>
      </c>
    </row>
    <row r="346">
      <c r="A346" t="inlineStr">
        <is>
          <t>Franco da Rocha</t>
        </is>
      </c>
      <c r="B346" t="inlineStr">
        <is>
          <t>Município</t>
        </is>
      </c>
      <c r="C346" t="inlineStr">
        <is>
          <t>SP</t>
        </is>
      </c>
      <c r="D346" s="4" t="n">
        <v>142485139.6396371</v>
      </c>
      <c r="E346" s="4">
        <f>E345+D346</f>
        <v/>
      </c>
      <c r="F346" s="4" t="n">
        <v>2648269.258454328</v>
      </c>
      <c r="G346" s="5">
        <f>F346/$D346</f>
        <v/>
      </c>
      <c r="H346" s="4">
        <f>H345+F346</f>
        <v/>
      </c>
      <c r="I346" s="4">
        <f>G346*$E345-H345</f>
        <v/>
      </c>
      <c r="J346" s="4">
        <f>MAX(0,Resumo!$D$3*$D346-F346)</f>
        <v/>
      </c>
      <c r="K346" s="4" t="n">
        <v>5648612.403242712</v>
      </c>
      <c r="L346" s="5">
        <f>K346/$D346</f>
        <v/>
      </c>
      <c r="M346" s="4">
        <f>M345+K346</f>
        <v/>
      </c>
      <c r="N346" s="4">
        <f>L346*$E345-M345</f>
        <v/>
      </c>
      <c r="O346" s="4">
        <f>MAX(0,Resumo!$D$4*$D346-K346)</f>
        <v/>
      </c>
      <c r="P346" s="4" t="n">
        <v>8948832.840257421</v>
      </c>
      <c r="Q346" s="5">
        <f>P346/$D346</f>
        <v/>
      </c>
      <c r="R346" s="4">
        <f>R345+P346</f>
        <v/>
      </c>
      <c r="S346" s="4">
        <f>Q346*$E345-R345</f>
        <v/>
      </c>
      <c r="T346" s="4">
        <f>MAX(0,Resumo!$D$5*$D346-P346)</f>
        <v/>
      </c>
      <c r="U346" s="4" t="n">
        <v>12581600.70571204</v>
      </c>
      <c r="V346" s="5">
        <f>U346/$D346</f>
        <v/>
      </c>
      <c r="W346" s="4">
        <f>W345+U346</f>
        <v/>
      </c>
      <c r="X346" s="4">
        <f>V346*$E345-W345</f>
        <v/>
      </c>
      <c r="Y346" s="4">
        <f>MAX(0,Resumo!$D$6*$D346-U346)</f>
        <v/>
      </c>
      <c r="Z346" s="4" t="n">
        <v>16555184.74859303</v>
      </c>
      <c r="AA346" s="5">
        <f>Z346/$D346</f>
        <v/>
      </c>
      <c r="AB346" s="4">
        <f>AB345+Z346</f>
        <v/>
      </c>
      <c r="AC346" s="4">
        <f>AA346*$E345-AB345</f>
        <v/>
      </c>
      <c r="AD346" s="4">
        <f>MAX(0,Resumo!$D$7*$D346-Z346)</f>
        <v/>
      </c>
    </row>
    <row r="347">
      <c r="A347" t="inlineStr">
        <is>
          <t>Guararapes</t>
        </is>
      </c>
      <c r="B347" t="inlineStr">
        <is>
          <t>Município</t>
        </is>
      </c>
      <c r="C347" t="inlineStr">
        <is>
          <t>SP</t>
        </is>
      </c>
      <c r="D347" s="4" t="n">
        <v>63858740.98772449</v>
      </c>
      <c r="E347" s="4">
        <f>E346+D347</f>
        <v/>
      </c>
      <c r="F347" s="4" t="n">
        <v>1186896.690202934</v>
      </c>
      <c r="G347" s="5">
        <f>F347/$D347</f>
        <v/>
      </c>
      <c r="H347" s="4">
        <f>H346+F347</f>
        <v/>
      </c>
      <c r="I347" s="4">
        <f>G347*$E346-H346</f>
        <v/>
      </c>
      <c r="J347" s="4">
        <f>MAX(0,Resumo!$D$3*$D347-F347)</f>
        <v/>
      </c>
      <c r="K347" s="4" t="n">
        <v>2531585.23977317</v>
      </c>
      <c r="L347" s="5">
        <f>K347/$D347</f>
        <v/>
      </c>
      <c r="M347" s="4">
        <f>M346+K347</f>
        <v/>
      </c>
      <c r="N347" s="4">
        <f>L347*$E346-M346</f>
        <v/>
      </c>
      <c r="O347" s="4">
        <f>MAX(0,Resumo!$D$4*$D347-K347)</f>
        <v/>
      </c>
      <c r="P347" s="4" t="n">
        <v>4010672.270341588</v>
      </c>
      <c r="Q347" s="5">
        <f>P347/$D347</f>
        <v/>
      </c>
      <c r="R347" s="4">
        <f>R346+P347</f>
        <v/>
      </c>
      <c r="S347" s="4">
        <f>Q347*$E346-R346</f>
        <v/>
      </c>
      <c r="T347" s="4">
        <f>MAX(0,Resumo!$D$5*$D347-P347)</f>
        <v/>
      </c>
      <c r="U347" s="4" t="n">
        <v>5638799.826487529</v>
      </c>
      <c r="V347" s="5">
        <f>U347/$D347</f>
        <v/>
      </c>
      <c r="W347" s="4">
        <f>W346+U347</f>
        <v/>
      </c>
      <c r="X347" s="4">
        <f>V347*$E346-W346</f>
        <v/>
      </c>
      <c r="Y347" s="4">
        <f>MAX(0,Resumo!$D$6*$D347-U347)</f>
        <v/>
      </c>
      <c r="Z347" s="4" t="n">
        <v>7419673.781687721</v>
      </c>
      <c r="AA347" s="5">
        <f>Z347/$D347</f>
        <v/>
      </c>
      <c r="AB347" s="4">
        <f>AB346+Z347</f>
        <v/>
      </c>
      <c r="AC347" s="4">
        <f>AA347*$E346-AB346</f>
        <v/>
      </c>
      <c r="AD347" s="4">
        <f>MAX(0,Resumo!$D$7*$D347-Z347)</f>
        <v/>
      </c>
    </row>
    <row r="348">
      <c r="A348" t="inlineStr">
        <is>
          <t>Barrinha</t>
        </is>
      </c>
      <c r="B348" t="inlineStr">
        <is>
          <t>Município</t>
        </is>
      </c>
      <c r="C348" t="inlineStr">
        <is>
          <t>SP</t>
        </is>
      </c>
      <c r="D348" s="4" t="n">
        <v>28850496.06672591</v>
      </c>
      <c r="E348" s="4">
        <f>E347+D348</f>
        <v/>
      </c>
      <c r="F348" s="4" t="n">
        <v>536223.5108721007</v>
      </c>
      <c r="G348" s="5">
        <f>F348/$D348</f>
        <v/>
      </c>
      <c r="H348" s="4">
        <f>H347+F348</f>
        <v/>
      </c>
      <c r="I348" s="4">
        <f>G348*$E347-H347</f>
        <v/>
      </c>
      <c r="J348" s="4">
        <f>MAX(0,Resumo!$D$3*$D348-F348)</f>
        <v/>
      </c>
      <c r="K348" s="4" t="n">
        <v>1143735.201680489</v>
      </c>
      <c r="L348" s="5">
        <f>K348/$D348</f>
        <v/>
      </c>
      <c r="M348" s="4">
        <f>M347+K348</f>
        <v/>
      </c>
      <c r="N348" s="4">
        <f>L348*$E347-M347</f>
        <v/>
      </c>
      <c r="O348" s="4">
        <f>MAX(0,Resumo!$D$4*$D348-K348)</f>
        <v/>
      </c>
      <c r="P348" s="4" t="n">
        <v>1811966.267588324</v>
      </c>
      <c r="Q348" s="5">
        <f>P348/$D348</f>
        <v/>
      </c>
      <c r="R348" s="4">
        <f>R347+P348</f>
        <v/>
      </c>
      <c r="S348" s="4">
        <f>Q348*$E347-R347</f>
        <v/>
      </c>
      <c r="T348" s="4">
        <f>MAX(0,Resumo!$D$5*$D348-P348)</f>
        <v/>
      </c>
      <c r="U348" s="4" t="n">
        <v>2547531.781849653</v>
      </c>
      <c r="V348" s="5">
        <f>U348/$D348</f>
        <v/>
      </c>
      <c r="W348" s="4">
        <f>W347+U348</f>
        <v/>
      </c>
      <c r="X348" s="4">
        <f>V348*$E347-W347</f>
        <v/>
      </c>
      <c r="Y348" s="4">
        <f>MAX(0,Resumo!$D$6*$D348-U348)</f>
        <v/>
      </c>
      <c r="Z348" s="4" t="n">
        <v>3352106.006852214</v>
      </c>
      <c r="AA348" s="5">
        <f>Z348/$D348</f>
        <v/>
      </c>
      <c r="AB348" s="4">
        <f>AB347+Z348</f>
        <v/>
      </c>
      <c r="AC348" s="4">
        <f>AA348*$E347-AB347</f>
        <v/>
      </c>
      <c r="AD348" s="4">
        <f>MAX(0,Resumo!$D$7*$D348-Z348)</f>
        <v/>
      </c>
    </row>
    <row r="349">
      <c r="A349" t="inlineStr">
        <is>
          <t>São Manuel</t>
        </is>
      </c>
      <c r="B349" t="inlineStr">
        <is>
          <t>Município</t>
        </is>
      </c>
      <c r="C349" t="inlineStr">
        <is>
          <t>SP</t>
        </is>
      </c>
      <c r="D349" s="4" t="n">
        <v>64461873.14038625</v>
      </c>
      <c r="E349" s="4">
        <f>E348+D349</f>
        <v/>
      </c>
      <c r="F349" s="4" t="n">
        <v>1198106.675628216</v>
      </c>
      <c r="G349" s="5">
        <f>F349/$D349</f>
        <v/>
      </c>
      <c r="H349" s="4">
        <f>H348+F349</f>
        <v/>
      </c>
      <c r="I349" s="4">
        <f>G349*$E348-H348</f>
        <v/>
      </c>
      <c r="J349" s="4">
        <f>MAX(0,Resumo!$D$3*$D349-F349)</f>
        <v/>
      </c>
      <c r="K349" s="4" t="n">
        <v>2555495.520992222</v>
      </c>
      <c r="L349" s="5">
        <f>K349/$D349</f>
        <v/>
      </c>
      <c r="M349" s="4">
        <f>M348+K349</f>
        <v/>
      </c>
      <c r="N349" s="4">
        <f>L349*$E348-M348</f>
        <v/>
      </c>
      <c r="O349" s="4">
        <f>MAX(0,Resumo!$D$4*$D349-K349)</f>
        <v/>
      </c>
      <c r="P349" s="4" t="n">
        <v>4048552.212266797</v>
      </c>
      <c r="Q349" s="5">
        <f>P349/$D349</f>
        <v/>
      </c>
      <c r="R349" s="4">
        <f>R348+P349</f>
        <v/>
      </c>
      <c r="S349" s="4">
        <f>Q349*$E348-R348</f>
        <v/>
      </c>
      <c r="T349" s="4">
        <f>MAX(0,Resumo!$D$5*$D349-P349)</f>
        <v/>
      </c>
      <c r="U349" s="4" t="n">
        <v>5692057.085011181</v>
      </c>
      <c r="V349" s="5">
        <f>U349/$D349</f>
        <v/>
      </c>
      <c r="W349" s="4">
        <f>W348+U349</f>
        <v/>
      </c>
      <c r="X349" s="4">
        <f>V349*$E348-W348</f>
        <v/>
      </c>
      <c r="Y349" s="4">
        <f>MAX(0,Resumo!$D$6*$D349-U349)</f>
        <v/>
      </c>
      <c r="Z349" s="4" t="n">
        <v>7489751.013884603</v>
      </c>
      <c r="AA349" s="5">
        <f>Z349/$D349</f>
        <v/>
      </c>
      <c r="AB349" s="4">
        <f>AB348+Z349</f>
        <v/>
      </c>
      <c r="AC349" s="4">
        <f>AA349*$E348-AB348</f>
        <v/>
      </c>
      <c r="AD349" s="4">
        <f>MAX(0,Resumo!$D$7*$D349-Z349)</f>
        <v/>
      </c>
    </row>
    <row r="350">
      <c r="A350" t="inlineStr">
        <is>
          <t>Mirante do Paranapanema</t>
        </is>
      </c>
      <c r="B350" t="inlineStr">
        <is>
          <t>Município</t>
        </is>
      </c>
      <c r="C350" t="inlineStr">
        <is>
          <t>SP</t>
        </is>
      </c>
      <c r="D350" s="4" t="n">
        <v>48654223.46469703</v>
      </c>
      <c r="E350" s="4">
        <f>E349+D350</f>
        <v/>
      </c>
      <c r="F350" s="4" t="n">
        <v>904301.2107887249</v>
      </c>
      <c r="G350" s="5">
        <f>F350/$D350</f>
        <v/>
      </c>
      <c r="H350" s="4">
        <f>H349+F350</f>
        <v/>
      </c>
      <c r="I350" s="4">
        <f>G350*$E349-H349</f>
        <v/>
      </c>
      <c r="J350" s="4">
        <f>MAX(0,Resumo!$D$3*$D350-F350)</f>
        <v/>
      </c>
      <c r="K350" s="4" t="n">
        <v>1928824.65377026</v>
      </c>
      <c r="L350" s="5">
        <f>K350/$D350</f>
        <v/>
      </c>
      <c r="M350" s="4">
        <f>M349+K350</f>
        <v/>
      </c>
      <c r="N350" s="4">
        <f>L350*$E349-M349</f>
        <v/>
      </c>
      <c r="O350" s="4">
        <f>MAX(0,Resumo!$D$4*$D350-K350)</f>
        <v/>
      </c>
      <c r="P350" s="4" t="n">
        <v>3055746.822856627</v>
      </c>
      <c r="Q350" s="5">
        <f>P350/$D350</f>
        <v/>
      </c>
      <c r="R350" s="4">
        <f>R349+P350</f>
        <v/>
      </c>
      <c r="S350" s="4">
        <f>Q350*$E349-R349</f>
        <v/>
      </c>
      <c r="T350" s="4">
        <f>MAX(0,Resumo!$D$5*$D350-P350)</f>
        <v/>
      </c>
      <c r="U350" s="4" t="n">
        <v>4296223.548838168</v>
      </c>
      <c r="V350" s="5">
        <f>U350/$D350</f>
        <v/>
      </c>
      <c r="W350" s="4">
        <f>W349+U350</f>
        <v/>
      </c>
      <c r="X350" s="4">
        <f>V350*$E349-W349</f>
        <v/>
      </c>
      <c r="Y350" s="4">
        <f>MAX(0,Resumo!$D$6*$D350-U350)</f>
        <v/>
      </c>
      <c r="Z350" s="4" t="n">
        <v>5653078.351149805</v>
      </c>
      <c r="AA350" s="5">
        <f>Z350/$D350</f>
        <v/>
      </c>
      <c r="AB350" s="4">
        <f>AB349+Z350</f>
        <v/>
      </c>
      <c r="AC350" s="4">
        <f>AA350*$E349-AB349</f>
        <v/>
      </c>
      <c r="AD350" s="4">
        <f>MAX(0,Resumo!$D$7*$D350-Z350)</f>
        <v/>
      </c>
    </row>
    <row r="351">
      <c r="A351" t="inlineStr">
        <is>
          <t>Monte Alto</t>
        </is>
      </c>
      <c r="B351" t="inlineStr">
        <is>
          <t>Município</t>
        </is>
      </c>
      <c r="C351" t="inlineStr">
        <is>
          <t>SP</t>
        </is>
      </c>
      <c r="D351" s="4" t="n">
        <v>85598376.85055451</v>
      </c>
      <c r="E351" s="4">
        <f>E350+D351</f>
        <v/>
      </c>
      <c r="F351" s="4" t="n">
        <v>1590955.734473318</v>
      </c>
      <c r="G351" s="5">
        <f>F351/$D351</f>
        <v/>
      </c>
      <c r="H351" s="4">
        <f>H350+F351</f>
        <v/>
      </c>
      <c r="I351" s="4">
        <f>G351*$E350-H350</f>
        <v/>
      </c>
      <c r="J351" s="4">
        <f>MAX(0,Resumo!$D$3*$D351-F351)</f>
        <v/>
      </c>
      <c r="K351" s="4" t="n">
        <v>3393420.916724011</v>
      </c>
      <c r="L351" s="5">
        <f>K351/$D351</f>
        <v/>
      </c>
      <c r="M351" s="4">
        <f>M350+K351</f>
        <v/>
      </c>
      <c r="N351" s="4">
        <f>L351*$E350-M350</f>
        <v/>
      </c>
      <c r="O351" s="4">
        <f>MAX(0,Resumo!$D$4*$D351-K351)</f>
        <v/>
      </c>
      <c r="P351" s="4" t="n">
        <v>5376038.285608574</v>
      </c>
      <c r="Q351" s="5">
        <f>P351/$D351</f>
        <v/>
      </c>
      <c r="R351" s="4">
        <f>R350+P351</f>
        <v/>
      </c>
      <c r="S351" s="4">
        <f>Q351*$E350-R350</f>
        <v/>
      </c>
      <c r="T351" s="4">
        <f>MAX(0,Resumo!$D$5*$D351-P351)</f>
        <v/>
      </c>
      <c r="U351" s="4" t="n">
        <v>7558434.523870501</v>
      </c>
      <c r="V351" s="5">
        <f>U351/$D351</f>
        <v/>
      </c>
      <c r="W351" s="4">
        <f>W350+U351</f>
        <v/>
      </c>
      <c r="X351" s="4">
        <f>V351*$E350-W350</f>
        <v/>
      </c>
      <c r="Y351" s="4">
        <f>MAX(0,Resumo!$D$6*$D351-U351)</f>
        <v/>
      </c>
      <c r="Z351" s="4" t="n">
        <v>9945577.107371589</v>
      </c>
      <c r="AA351" s="5">
        <f>Z351/$D351</f>
        <v/>
      </c>
      <c r="AB351" s="4">
        <f>AB350+Z351</f>
        <v/>
      </c>
      <c r="AC351" s="4">
        <f>AA351*$E350-AB350</f>
        <v/>
      </c>
      <c r="AD351" s="4">
        <f>MAX(0,Resumo!$D$7*$D351-Z351)</f>
        <v/>
      </c>
    </row>
    <row r="352">
      <c r="A352" t="inlineStr">
        <is>
          <t>Tupi Paulista</t>
        </is>
      </c>
      <c r="B352" t="inlineStr">
        <is>
          <t>Município</t>
        </is>
      </c>
      <c r="C352" t="inlineStr">
        <is>
          <t>SP</t>
        </is>
      </c>
      <c r="D352" s="4" t="n">
        <v>16865337.86452952</v>
      </c>
      <c r="E352" s="4">
        <f>E351+D352</f>
        <v/>
      </c>
      <c r="F352" s="4" t="n">
        <v>313463.9578066883</v>
      </c>
      <c r="G352" s="5">
        <f>F352/$D352</f>
        <v/>
      </c>
      <c r="H352" s="4">
        <f>H351+F352</f>
        <v/>
      </c>
      <c r="I352" s="4">
        <f>G352*$E351-H351</f>
        <v/>
      </c>
      <c r="J352" s="4">
        <f>MAX(0,Resumo!$D$3*$D352-F352)</f>
        <v/>
      </c>
      <c r="K352" s="4" t="n">
        <v>668601.3494979161</v>
      </c>
      <c r="L352" s="5">
        <f>K352/$D352</f>
        <v/>
      </c>
      <c r="M352" s="4">
        <f>M351+K352</f>
        <v/>
      </c>
      <c r="N352" s="4">
        <f>L352*$E351-M351</f>
        <v/>
      </c>
      <c r="O352" s="4">
        <f>MAX(0,Resumo!$D$4*$D352-K352)</f>
        <v/>
      </c>
      <c r="P352" s="4" t="n">
        <v>1059233.894326435</v>
      </c>
      <c r="Q352" s="5">
        <f>P352/$D352</f>
        <v/>
      </c>
      <c r="R352" s="4">
        <f>R351+P352</f>
        <v/>
      </c>
      <c r="S352" s="4">
        <f>Q352*$E351-R351</f>
        <v/>
      </c>
      <c r="T352" s="4">
        <f>MAX(0,Resumo!$D$5*$D352-P352)</f>
        <v/>
      </c>
      <c r="U352" s="4" t="n">
        <v>1489228.612296689</v>
      </c>
      <c r="V352" s="5">
        <f>U352/$D352</f>
        <v/>
      </c>
      <c r="W352" s="4">
        <f>W351+U352</f>
        <v/>
      </c>
      <c r="X352" s="4">
        <f>V352*$E351-W351</f>
        <v/>
      </c>
      <c r="Y352" s="4">
        <f>MAX(0,Resumo!$D$6*$D352-U352)</f>
        <v/>
      </c>
      <c r="Z352" s="4" t="n">
        <v>1959564.238775229</v>
      </c>
      <c r="AA352" s="5">
        <f>Z352/$D352</f>
        <v/>
      </c>
      <c r="AB352" s="4">
        <f>AB351+Z352</f>
        <v/>
      </c>
      <c r="AC352" s="4">
        <f>AA352*$E351-AB351</f>
        <v/>
      </c>
      <c r="AD352" s="4">
        <f>MAX(0,Resumo!$D$7*$D352-Z352)</f>
        <v/>
      </c>
    </row>
    <row r="353">
      <c r="A353" t="inlineStr">
        <is>
          <t>Águas da Prata</t>
        </is>
      </c>
      <c r="B353" t="inlineStr">
        <is>
          <t>Município</t>
        </is>
      </c>
      <c r="C353" t="inlineStr">
        <is>
          <t>SP</t>
        </is>
      </c>
      <c r="D353" s="4" t="n">
        <v>11566071.10821237</v>
      </c>
      <c r="E353" s="4">
        <f>E352+D353</f>
        <v/>
      </c>
      <c r="F353" s="4" t="n">
        <v>214970.2813531497</v>
      </c>
      <c r="G353" s="5">
        <f>F353/$D353</f>
        <v/>
      </c>
      <c r="H353" s="4">
        <f>H352+F353</f>
        <v/>
      </c>
      <c r="I353" s="4">
        <f>G353*$E352-H352</f>
        <v/>
      </c>
      <c r="J353" s="4">
        <f>MAX(0,Resumo!$D$3*$D353-F353)</f>
        <v/>
      </c>
      <c r="K353" s="4" t="n">
        <v>458519.7648250834</v>
      </c>
      <c r="L353" s="5">
        <f>K353/$D353</f>
        <v/>
      </c>
      <c r="M353" s="4">
        <f>M352+K353</f>
        <v/>
      </c>
      <c r="N353" s="4">
        <f>L353*$E352-M352</f>
        <v/>
      </c>
      <c r="O353" s="4">
        <f>MAX(0,Resumo!$D$4*$D353-K353)</f>
        <v/>
      </c>
      <c r="P353" s="4" t="n">
        <v>726411.4505392994</v>
      </c>
      <c r="Q353" s="5">
        <f>P353/$D353</f>
        <v/>
      </c>
      <c r="R353" s="4">
        <f>R352+P353</f>
        <v/>
      </c>
      <c r="S353" s="4">
        <f>Q353*$E352-R352</f>
        <v/>
      </c>
      <c r="T353" s="4">
        <f>MAX(0,Resumo!$D$5*$D353-P353)</f>
        <v/>
      </c>
      <c r="U353" s="4" t="n">
        <v>1021297.300093456</v>
      </c>
      <c r="V353" s="5">
        <f>U353/$D353</f>
        <v/>
      </c>
      <c r="W353" s="4">
        <f>W352+U353</f>
        <v/>
      </c>
      <c r="X353" s="4">
        <f>V353*$E352-W352</f>
        <v/>
      </c>
      <c r="Y353" s="4">
        <f>MAX(0,Resumo!$D$6*$D353-U353)</f>
        <v/>
      </c>
      <c r="Z353" s="4" t="n">
        <v>1343848.51989543</v>
      </c>
      <c r="AA353" s="5">
        <f>Z353/$D353</f>
        <v/>
      </c>
      <c r="AB353" s="4">
        <f>AB352+Z353</f>
        <v/>
      </c>
      <c r="AC353" s="4">
        <f>AA353*$E352-AB352</f>
        <v/>
      </c>
      <c r="AD353" s="4">
        <f>MAX(0,Resumo!$D$7*$D353-Z353)</f>
        <v/>
      </c>
    </row>
    <row r="354">
      <c r="A354" t="inlineStr">
        <is>
          <t>Álvares Machado</t>
        </is>
      </c>
      <c r="B354" t="inlineStr">
        <is>
          <t>Município</t>
        </is>
      </c>
      <c r="C354" t="inlineStr">
        <is>
          <t>SP</t>
        </is>
      </c>
      <c r="D354" s="4" t="n">
        <v>27234956.67595335</v>
      </c>
      <c r="E354" s="4">
        <f>E353+D354</f>
        <v/>
      </c>
      <c r="F354" s="4" t="n">
        <v>506196.6370856444</v>
      </c>
      <c r="G354" s="5">
        <f>F354/$D354</f>
        <v/>
      </c>
      <c r="H354" s="4">
        <f>H353+F354</f>
        <v/>
      </c>
      <c r="I354" s="4">
        <f>G354*$E353-H353</f>
        <v/>
      </c>
      <c r="J354" s="4">
        <f>MAX(0,Resumo!$D$3*$D354-F354)</f>
        <v/>
      </c>
      <c r="K354" s="4" t="n">
        <v>1079689.534435998</v>
      </c>
      <c r="L354" s="5">
        <f>K354/$D354</f>
        <v/>
      </c>
      <c r="M354" s="4">
        <f>M353+K354</f>
        <v/>
      </c>
      <c r="N354" s="4">
        <f>L354*$E353-M353</f>
        <v/>
      </c>
      <c r="O354" s="4">
        <f>MAX(0,Resumo!$D$4*$D354-K354)</f>
        <v/>
      </c>
      <c r="P354" s="4" t="n">
        <v>1710501.707905546</v>
      </c>
      <c r="Q354" s="5">
        <f>P354/$D354</f>
        <v/>
      </c>
      <c r="R354" s="4">
        <f>R353+P354</f>
        <v/>
      </c>
      <c r="S354" s="4">
        <f>Q354*$E353-R353</f>
        <v/>
      </c>
      <c r="T354" s="4">
        <f>MAX(0,Resumo!$D$5*$D354-P354)</f>
        <v/>
      </c>
      <c r="U354" s="4" t="n">
        <v>2404877.80691264</v>
      </c>
      <c r="V354" s="5">
        <f>U354/$D354</f>
        <v/>
      </c>
      <c r="W354" s="4">
        <f>W353+U354</f>
        <v/>
      </c>
      <c r="X354" s="4">
        <f>V354*$E353-W353</f>
        <v/>
      </c>
      <c r="Y354" s="4">
        <f>MAX(0,Resumo!$D$6*$D354-U354)</f>
        <v/>
      </c>
      <c r="Z354" s="4" t="n">
        <v>3164398.340280724</v>
      </c>
      <c r="AA354" s="5">
        <f>Z354/$D354</f>
        <v/>
      </c>
      <c r="AB354" s="4">
        <f>AB353+Z354</f>
        <v/>
      </c>
      <c r="AC354" s="4">
        <f>AA354*$E353-AB353</f>
        <v/>
      </c>
      <c r="AD354" s="4">
        <f>MAX(0,Resumo!$D$7*$D354-Z354)</f>
        <v/>
      </c>
    </row>
    <row r="355">
      <c r="A355" t="inlineStr">
        <is>
          <t>Jundiaí</t>
        </is>
      </c>
      <c r="B355" t="inlineStr">
        <is>
          <t>Município</t>
        </is>
      </c>
      <c r="C355" t="inlineStr">
        <is>
          <t>SP</t>
        </is>
      </c>
      <c r="D355" s="4" t="n">
        <v>1739570212.205782</v>
      </c>
      <c r="E355" s="4">
        <f>E354+D355</f>
        <v/>
      </c>
      <c r="F355" s="4" t="n">
        <v>32332145.84734065</v>
      </c>
      <c r="G355" s="5">
        <f>F355/$D355</f>
        <v/>
      </c>
      <c r="H355" s="4">
        <f>H354+F355</f>
        <v/>
      </c>
      <c r="I355" s="4">
        <f>G355*$E354-H354</f>
        <v/>
      </c>
      <c r="J355" s="4">
        <f>MAX(0,Resumo!$D$3*$D355-F355)</f>
        <v/>
      </c>
      <c r="K355" s="4" t="n">
        <v>68962685.52516234</v>
      </c>
      <c r="L355" s="5">
        <f>K355/$D355</f>
        <v/>
      </c>
      <c r="M355" s="4">
        <f>M354+K355</f>
        <v/>
      </c>
      <c r="N355" s="4">
        <f>L355*$E354-M354</f>
        <v/>
      </c>
      <c r="O355" s="4">
        <f>MAX(0,Resumo!$D$4*$D355-K355)</f>
        <v/>
      </c>
      <c r="P355" s="4" t="n">
        <v>109254362.1200912</v>
      </c>
      <c r="Q355" s="5">
        <f>P355/$D355</f>
        <v/>
      </c>
      <c r="R355" s="4">
        <f>R354+P355</f>
        <v/>
      </c>
      <c r="S355" s="4">
        <f>Q355*$E354-R354</f>
        <v/>
      </c>
      <c r="T355" s="4">
        <f>MAX(0,Resumo!$D$5*$D355-P355)</f>
        <v/>
      </c>
      <c r="U355" s="4" t="n">
        <v>153606038.2498683</v>
      </c>
      <c r="V355" s="5">
        <f>U355/$D355</f>
        <v/>
      </c>
      <c r="W355" s="4">
        <f>W354+U355</f>
        <v/>
      </c>
      <c r="X355" s="4">
        <f>V355*$E354-W354</f>
        <v/>
      </c>
      <c r="Y355" s="4">
        <f>MAX(0,Resumo!$D$6*$D355-U355)</f>
        <v/>
      </c>
      <c r="Z355" s="4" t="n">
        <v>202118665.2801266</v>
      </c>
      <c r="AA355" s="5">
        <f>Z355/$D355</f>
        <v/>
      </c>
      <c r="AB355" s="4">
        <f>AB354+Z355</f>
        <v/>
      </c>
      <c r="AC355" s="4">
        <f>AA355*$E354-AB354</f>
        <v/>
      </c>
      <c r="AD355" s="4">
        <f>MAX(0,Resumo!$D$7*$D355-Z355)</f>
        <v/>
      </c>
    </row>
    <row r="356">
      <c r="A356" t="inlineStr">
        <is>
          <t>Nova Canaã Paulista</t>
        </is>
      </c>
      <c r="B356" t="inlineStr">
        <is>
          <t>Município</t>
        </is>
      </c>
      <c r="C356" t="inlineStr">
        <is>
          <t>SP</t>
        </is>
      </c>
      <c r="D356" s="4" t="n">
        <v>4795076.965555543</v>
      </c>
      <c r="E356" s="4">
        <f>E355+D356</f>
        <v/>
      </c>
      <c r="F356" s="4" t="n">
        <v>89122.6618573678</v>
      </c>
      <c r="G356" s="5">
        <f>F356/$D356</f>
        <v/>
      </c>
      <c r="H356" s="4">
        <f>H355+F356</f>
        <v/>
      </c>
      <c r="I356" s="4">
        <f>G356*$E355-H355</f>
        <v/>
      </c>
      <c r="J356" s="4">
        <f>MAX(0,Resumo!$D$3*$D356-F356)</f>
        <v/>
      </c>
      <c r="K356" s="4" t="n">
        <v>190093.7269012277</v>
      </c>
      <c r="L356" s="5">
        <f>K356/$D356</f>
        <v/>
      </c>
      <c r="M356" s="4">
        <f>M355+K356</f>
        <v/>
      </c>
      <c r="N356" s="4">
        <f>L356*$E355-M355</f>
        <v/>
      </c>
      <c r="O356" s="4">
        <f>MAX(0,Resumo!$D$4*$D356-K356)</f>
        <v/>
      </c>
      <c r="P356" s="4" t="n">
        <v>301156.6141525426</v>
      </c>
      <c r="Q356" s="5">
        <f>P356/$D356</f>
        <v/>
      </c>
      <c r="R356" s="4">
        <f>R355+P356</f>
        <v/>
      </c>
      <c r="S356" s="4">
        <f>Q356*$E355-R355</f>
        <v/>
      </c>
      <c r="T356" s="4">
        <f>MAX(0,Resumo!$D$5*$D356-P356)</f>
        <v/>
      </c>
      <c r="U356" s="4" t="n">
        <v>423410.7773369119</v>
      </c>
      <c r="V356" s="5">
        <f>U356/$D356</f>
        <v/>
      </c>
      <c r="W356" s="4">
        <f>W355+U356</f>
        <v/>
      </c>
      <c r="X356" s="4">
        <f>V356*$E355-W355</f>
        <v/>
      </c>
      <c r="Y356" s="4">
        <f>MAX(0,Resumo!$D$6*$D356-U356)</f>
        <v/>
      </c>
      <c r="Z356" s="4" t="n">
        <v>557134.4860893247</v>
      </c>
      <c r="AA356" s="5">
        <f>Z356/$D356</f>
        <v/>
      </c>
      <c r="AB356" s="4">
        <f>AB355+Z356</f>
        <v/>
      </c>
      <c r="AC356" s="4">
        <f>AA356*$E355-AB355</f>
        <v/>
      </c>
      <c r="AD356" s="4">
        <f>MAX(0,Resumo!$D$7*$D356-Z356)</f>
        <v/>
      </c>
    </row>
    <row r="357">
      <c r="A357" t="inlineStr">
        <is>
          <t>Oriente</t>
        </is>
      </c>
      <c r="B357" t="inlineStr">
        <is>
          <t>Município</t>
        </is>
      </c>
      <c r="C357" t="inlineStr">
        <is>
          <t>SP</t>
        </is>
      </c>
      <c r="D357" s="4" t="n">
        <v>10733739.02825035</v>
      </c>
      <c r="E357" s="4">
        <f>E356+D357</f>
        <v/>
      </c>
      <c r="F357" s="4" t="n">
        <v>199500.3210066632</v>
      </c>
      <c r="G357" s="5">
        <f>F357/$D357</f>
        <v/>
      </c>
      <c r="H357" s="4">
        <f>H356+F357</f>
        <v/>
      </c>
      <c r="I357" s="4">
        <f>G357*$E356-H356</f>
        <v/>
      </c>
      <c r="J357" s="4">
        <f>MAX(0,Resumo!$D$3*$D357-F357)</f>
        <v/>
      </c>
      <c r="K357" s="4" t="n">
        <v>425523.1918324119</v>
      </c>
      <c r="L357" s="5">
        <f>K357/$D357</f>
        <v/>
      </c>
      <c r="M357" s="4">
        <f>M356+K357</f>
        <v/>
      </c>
      <c r="N357" s="4">
        <f>L357*$E356-M356</f>
        <v/>
      </c>
      <c r="O357" s="4">
        <f>MAX(0,Resumo!$D$4*$D357-K357)</f>
        <v/>
      </c>
      <c r="P357" s="4" t="n">
        <v>674136.5208869731</v>
      </c>
      <c r="Q357" s="5">
        <f>P357/$D357</f>
        <v/>
      </c>
      <c r="R357" s="4">
        <f>R356+P357</f>
        <v/>
      </c>
      <c r="S357" s="4">
        <f>Q357*$E356-R356</f>
        <v/>
      </c>
      <c r="T357" s="4">
        <f>MAX(0,Resumo!$D$5*$D357-P357)</f>
        <v/>
      </c>
      <c r="U357" s="4" t="n">
        <v>947801.4259895171</v>
      </c>
      <c r="V357" s="5">
        <f>U357/$D357</f>
        <v/>
      </c>
      <c r="W357" s="4">
        <f>W356+U357</f>
        <v/>
      </c>
      <c r="X357" s="4">
        <f>V357*$E356-W356</f>
        <v/>
      </c>
      <c r="Y357" s="4">
        <f>MAX(0,Resumo!$D$6*$D357-U357)</f>
        <v/>
      </c>
      <c r="Z357" s="4" t="n">
        <v>1247140.811352617</v>
      </c>
      <c r="AA357" s="5">
        <f>Z357/$D357</f>
        <v/>
      </c>
      <c r="AB357" s="4">
        <f>AB356+Z357</f>
        <v/>
      </c>
      <c r="AC357" s="4">
        <f>AA357*$E356-AB356</f>
        <v/>
      </c>
      <c r="AD357" s="4">
        <f>MAX(0,Resumo!$D$7*$D357-Z357)</f>
        <v/>
      </c>
    </row>
    <row r="358">
      <c r="A358" t="inlineStr">
        <is>
          <t>Iporanga</t>
        </is>
      </c>
      <c r="B358" t="inlineStr">
        <is>
          <t>Município</t>
        </is>
      </c>
      <c r="C358" t="inlineStr">
        <is>
          <t>SP</t>
        </is>
      </c>
      <c r="D358" s="4" t="n">
        <v>16798618.40953555</v>
      </c>
      <c r="E358" s="4">
        <f>E357+D358</f>
        <v/>
      </c>
      <c r="F358" s="4" t="n">
        <v>312223.8910737769</v>
      </c>
      <c r="G358" s="5">
        <f>F358/$D358</f>
        <v/>
      </c>
      <c r="H358" s="4">
        <f>H357+F358</f>
        <v/>
      </c>
      <c r="I358" s="4">
        <f>G358*$E357-H357</f>
        <v/>
      </c>
      <c r="J358" s="4">
        <f>MAX(0,Resumo!$D$3*$D358-F358)</f>
        <v/>
      </c>
      <c r="K358" s="4" t="n">
        <v>665956.3554868237</v>
      </c>
      <c r="L358" s="5">
        <f>K358/$D358</f>
        <v/>
      </c>
      <c r="M358" s="4">
        <f>M357+K358</f>
        <v/>
      </c>
      <c r="N358" s="4">
        <f>L358*$E357-M357</f>
        <v/>
      </c>
      <c r="O358" s="4">
        <f>MAX(0,Resumo!$D$4*$D358-K358)</f>
        <v/>
      </c>
      <c r="P358" s="4" t="n">
        <v>1055043.553835882</v>
      </c>
      <c r="Q358" s="5">
        <f>P358/$D358</f>
        <v/>
      </c>
      <c r="R358" s="4">
        <f>R357+P358</f>
        <v/>
      </c>
      <c r="S358" s="4">
        <f>Q358*$E357-R357</f>
        <v/>
      </c>
      <c r="T358" s="4">
        <f>MAX(0,Resumo!$D$5*$D358-P358)</f>
        <v/>
      </c>
      <c r="U358" s="4" t="n">
        <v>1483337.208153352</v>
      </c>
      <c r="V358" s="5">
        <f>U358/$D358</f>
        <v/>
      </c>
      <c r="W358" s="4">
        <f>W357+U358</f>
        <v/>
      </c>
      <c r="X358" s="4">
        <f>V358*$E357-W357</f>
        <v/>
      </c>
      <c r="Y358" s="4">
        <f>MAX(0,Resumo!$D$6*$D358-U358)</f>
        <v/>
      </c>
      <c r="Z358" s="4" t="n">
        <v>1951812.181918324</v>
      </c>
      <c r="AA358" s="5">
        <f>Z358/$D358</f>
        <v/>
      </c>
      <c r="AB358" s="4">
        <f>AB357+Z358</f>
        <v/>
      </c>
      <c r="AC358" s="4">
        <f>AA358*$E357-AB357</f>
        <v/>
      </c>
      <c r="AD358" s="4">
        <f>MAX(0,Resumo!$D$7*$D358-Z358)</f>
        <v/>
      </c>
    </row>
    <row r="359">
      <c r="A359" t="inlineStr">
        <is>
          <t>Bocaina</t>
        </is>
      </c>
      <c r="B359" t="inlineStr">
        <is>
          <t>Município</t>
        </is>
      </c>
      <c r="C359" t="inlineStr">
        <is>
          <t>SP</t>
        </is>
      </c>
      <c r="D359" s="4" t="n">
        <v>24046324.13900439</v>
      </c>
      <c r="E359" s="4">
        <f>E358+D359</f>
        <v/>
      </c>
      <c r="F359" s="4" t="n">
        <v>446931.8074657554</v>
      </c>
      <c r="G359" s="5">
        <f>F359/$D359</f>
        <v/>
      </c>
      <c r="H359" s="4">
        <f>H358+F359</f>
        <v/>
      </c>
      <c r="I359" s="4">
        <f>G359*$E358-H358</f>
        <v/>
      </c>
      <c r="J359" s="4">
        <f>MAX(0,Resumo!$D$3*$D359-F359)</f>
        <v/>
      </c>
      <c r="K359" s="4" t="n">
        <v>953280.918469827</v>
      </c>
      <c r="L359" s="5">
        <f>K359/$D359</f>
        <v/>
      </c>
      <c r="M359" s="4">
        <f>M358+K359</f>
        <v/>
      </c>
      <c r="N359" s="4">
        <f>L359*$E358-M358</f>
        <v/>
      </c>
      <c r="O359" s="4">
        <f>MAX(0,Resumo!$D$4*$D359-K359)</f>
        <v/>
      </c>
      <c r="P359" s="4" t="n">
        <v>1510238.440912724</v>
      </c>
      <c r="Q359" s="5">
        <f>P359/$D359</f>
        <v/>
      </c>
      <c r="R359" s="4">
        <f>R358+P359</f>
        <v/>
      </c>
      <c r="S359" s="4">
        <f>Q359*$E358-R358</f>
        <v/>
      </c>
      <c r="T359" s="4">
        <f>MAX(0,Resumo!$D$5*$D359-P359)</f>
        <v/>
      </c>
      <c r="U359" s="4" t="n">
        <v>2123317.908956985</v>
      </c>
      <c r="V359" s="5">
        <f>U359/$D359</f>
        <v/>
      </c>
      <c r="W359" s="4">
        <f>W358+U359</f>
        <v/>
      </c>
      <c r="X359" s="4">
        <f>V359*$E358-W358</f>
        <v/>
      </c>
      <c r="Y359" s="4">
        <f>MAX(0,Resumo!$D$6*$D359-U359)</f>
        <v/>
      </c>
      <c r="Z359" s="4" t="n">
        <v>2793914.787553236</v>
      </c>
      <c r="AA359" s="5">
        <f>Z359/$D359</f>
        <v/>
      </c>
      <c r="AB359" s="4">
        <f>AB358+Z359</f>
        <v/>
      </c>
      <c r="AC359" s="4">
        <f>AA359*$E358-AB358</f>
        <v/>
      </c>
      <c r="AD359" s="4">
        <f>MAX(0,Resumo!$D$7*$D359-Z359)</f>
        <v/>
      </c>
    </row>
    <row r="360">
      <c r="A360" t="inlineStr">
        <is>
          <t>Palmares Paulista</t>
        </is>
      </c>
      <c r="B360" t="inlineStr">
        <is>
          <t>Município</t>
        </is>
      </c>
      <c r="C360" t="inlineStr">
        <is>
          <t>SP</t>
        </is>
      </c>
      <c r="D360" s="4" t="n">
        <v>8123184.203925232</v>
      </c>
      <c r="E360" s="4">
        <f>E359+D360</f>
        <v/>
      </c>
      <c r="F360" s="4" t="n">
        <v>150979.8078762776</v>
      </c>
      <c r="G360" s="5">
        <f>F360/$D360</f>
        <v/>
      </c>
      <c r="H360" s="4">
        <f>H359+F360</f>
        <v/>
      </c>
      <c r="I360" s="4">
        <f>G360*$E359-H359</f>
        <v/>
      </c>
      <c r="J360" s="4">
        <f>MAX(0,Resumo!$D$3*$D360-F360)</f>
        <v/>
      </c>
      <c r="K360" s="4" t="n">
        <v>322031.6109045869</v>
      </c>
      <c r="L360" s="5">
        <f>K360/$D360</f>
        <v/>
      </c>
      <c r="M360" s="4">
        <f>M359+K360</f>
        <v/>
      </c>
      <c r="N360" s="4">
        <f>L360*$E359-M359</f>
        <v/>
      </c>
      <c r="O360" s="4">
        <f>MAX(0,Resumo!$D$4*$D360-K360)</f>
        <v/>
      </c>
      <c r="P360" s="4" t="n">
        <v>510179.6422798635</v>
      </c>
      <c r="Q360" s="5">
        <f>P360/$D360</f>
        <v/>
      </c>
      <c r="R360" s="4">
        <f>R359+P360</f>
        <v/>
      </c>
      <c r="S360" s="4">
        <f>Q360*$E359-R359</f>
        <v/>
      </c>
      <c r="T360" s="4">
        <f>MAX(0,Resumo!$D$5*$D360-P360)</f>
        <v/>
      </c>
      <c r="U360" s="4" t="n">
        <v>717286.4508623009</v>
      </c>
      <c r="V360" s="5">
        <f>U360/$D360</f>
        <v/>
      </c>
      <c r="W360" s="4">
        <f>W359+U360</f>
        <v/>
      </c>
      <c r="X360" s="4">
        <f>V360*$E359-W359</f>
        <v/>
      </c>
      <c r="Y360" s="4">
        <f>MAX(0,Resumo!$D$6*$D360-U360)</f>
        <v/>
      </c>
      <c r="Z360" s="4" t="n">
        <v>943823.4442058575</v>
      </c>
      <c r="AA360" s="5">
        <f>Z360/$D360</f>
        <v/>
      </c>
      <c r="AB360" s="4">
        <f>AB359+Z360</f>
        <v/>
      </c>
      <c r="AC360" s="4">
        <f>AA360*$E359-AB359</f>
        <v/>
      </c>
      <c r="AD360" s="4">
        <f>MAX(0,Resumo!$D$7*$D360-Z360)</f>
        <v/>
      </c>
    </row>
    <row r="361">
      <c r="A361" t="inlineStr">
        <is>
          <t>Itaporanga</t>
        </is>
      </c>
      <c r="B361" t="inlineStr">
        <is>
          <t>Município</t>
        </is>
      </c>
      <c r="C361" t="inlineStr">
        <is>
          <t>SP</t>
        </is>
      </c>
      <c r="D361" s="4" t="n">
        <v>21436272.26802955</v>
      </c>
      <c r="E361" s="4">
        <f>E360+D361</f>
        <v/>
      </c>
      <c r="F361" s="4" t="n">
        <v>398420.6423691321</v>
      </c>
      <c r="G361" s="5">
        <f>F361/$D361</f>
        <v/>
      </c>
      <c r="H361" s="4">
        <f>H360+F361</f>
        <v/>
      </c>
      <c r="I361" s="4">
        <f>G361*$E360-H360</f>
        <v/>
      </c>
      <c r="J361" s="4">
        <f>MAX(0,Resumo!$D$3*$D361-F361)</f>
        <v/>
      </c>
      <c r="K361" s="4" t="n">
        <v>849809.2763829213</v>
      </c>
      <c r="L361" s="5">
        <f>K361/$D361</f>
        <v/>
      </c>
      <c r="M361" s="4">
        <f>M360+K361</f>
        <v/>
      </c>
      <c r="N361" s="4">
        <f>L361*$E360-M360</f>
        <v/>
      </c>
      <c r="O361" s="4">
        <f>MAX(0,Resumo!$D$4*$D361-K361)</f>
        <v/>
      </c>
      <c r="P361" s="4" t="n">
        <v>1346313.150480138</v>
      </c>
      <c r="Q361" s="5">
        <f>P361/$D361</f>
        <v/>
      </c>
      <c r="R361" s="4">
        <f>R360+P361</f>
        <v/>
      </c>
      <c r="S361" s="4">
        <f>Q361*$E360-R360</f>
        <v/>
      </c>
      <c r="T361" s="4">
        <f>MAX(0,Resumo!$D$5*$D361-P361)</f>
        <v/>
      </c>
      <c r="U361" s="4" t="n">
        <v>1892847.345185526</v>
      </c>
      <c r="V361" s="5">
        <f>U361/$D361</f>
        <v/>
      </c>
      <c r="W361" s="4">
        <f>W360+U361</f>
        <v/>
      </c>
      <c r="X361" s="4">
        <f>V361*$E360-W360</f>
        <v/>
      </c>
      <c r="Y361" s="4">
        <f>MAX(0,Resumo!$D$6*$D361-U361)</f>
        <v/>
      </c>
      <c r="Z361" s="4" t="n">
        <v>2490655.857978667</v>
      </c>
      <c r="AA361" s="5">
        <f>Z361/$D361</f>
        <v/>
      </c>
      <c r="AB361" s="4">
        <f>AB360+Z361</f>
        <v/>
      </c>
      <c r="AC361" s="4">
        <f>AA361*$E360-AB360</f>
        <v/>
      </c>
      <c r="AD361" s="4">
        <f>MAX(0,Resumo!$D$7*$D361-Z361)</f>
        <v/>
      </c>
    </row>
    <row r="362">
      <c r="A362" t="inlineStr">
        <is>
          <t>Caçapava</t>
        </is>
      </c>
      <c r="B362" t="inlineStr">
        <is>
          <t>Município</t>
        </is>
      </c>
      <c r="C362" t="inlineStr">
        <is>
          <t>SP</t>
        </is>
      </c>
      <c r="D362" s="4" t="n">
        <v>180091827.6062965</v>
      </c>
      <c r="E362" s="4">
        <f>E361+D362</f>
        <v/>
      </c>
      <c r="F362" s="4" t="n">
        <v>3347237.837958625</v>
      </c>
      <c r="G362" s="5">
        <f>F362/$D362</f>
        <v/>
      </c>
      <c r="H362" s="4">
        <f>H361+F362</f>
        <v/>
      </c>
      <c r="I362" s="4">
        <f>G362*$E361-H361</f>
        <v/>
      </c>
      <c r="J362" s="4">
        <f>MAX(0,Resumo!$D$3*$D362-F362)</f>
        <v/>
      </c>
      <c r="K362" s="4" t="n">
        <v>7139473.868730286</v>
      </c>
      <c r="L362" s="5">
        <f>K362/$D362</f>
        <v/>
      </c>
      <c r="M362" s="4">
        <f>M361+K362</f>
        <v/>
      </c>
      <c r="N362" s="4">
        <f>L362*$E361-M361</f>
        <v/>
      </c>
      <c r="O362" s="4">
        <f>MAX(0,Resumo!$D$4*$D362-K362)</f>
        <v/>
      </c>
      <c r="P362" s="4" t="n">
        <v>11310735.03679874</v>
      </c>
      <c r="Q362" s="5">
        <f>P362/$D362</f>
        <v/>
      </c>
      <c r="R362" s="4">
        <f>R361+P362</f>
        <v/>
      </c>
      <c r="S362" s="4">
        <f>Q362*$E361-R361</f>
        <v/>
      </c>
      <c r="T362" s="4">
        <f>MAX(0,Resumo!$D$5*$D362-P362)</f>
        <v/>
      </c>
      <c r="U362" s="4" t="n">
        <v>15902314.24157605</v>
      </c>
      <c r="V362" s="5">
        <f>U362/$D362</f>
        <v/>
      </c>
      <c r="W362" s="4">
        <f>W361+U362</f>
        <v/>
      </c>
      <c r="X362" s="4">
        <f>V362*$E361-W361</f>
        <v/>
      </c>
      <c r="Y362" s="4">
        <f>MAX(0,Resumo!$D$6*$D362-U362)</f>
        <v/>
      </c>
      <c r="Z362" s="4" t="n">
        <v>20924662.63692114</v>
      </c>
      <c r="AA362" s="5">
        <f>Z362/$D362</f>
        <v/>
      </c>
      <c r="AB362" s="4">
        <f>AB361+Z362</f>
        <v/>
      </c>
      <c r="AC362" s="4">
        <f>AA362*$E361-AB361</f>
        <v/>
      </c>
      <c r="AD362" s="4">
        <f>MAX(0,Resumo!$D$7*$D362-Z362)</f>
        <v/>
      </c>
    </row>
    <row r="363">
      <c r="A363" t="inlineStr">
        <is>
          <t>Morro Agudo</t>
        </is>
      </c>
      <c r="B363" t="inlineStr">
        <is>
          <t>Município</t>
        </is>
      </c>
      <c r="C363" t="inlineStr">
        <is>
          <t>SP</t>
        </is>
      </c>
      <c r="D363" s="4" t="n">
        <v>88208175.91093217</v>
      </c>
      <c r="E363" s="4">
        <f>E362+D363</f>
        <v/>
      </c>
      <c r="F363" s="4" t="n">
        <v>1639462.200760407</v>
      </c>
      <c r="G363" s="5">
        <f>F363/$D363</f>
        <v/>
      </c>
      <c r="H363" s="4">
        <f>H362+F363</f>
        <v/>
      </c>
      <c r="I363" s="4">
        <f>G363*$E362-H362</f>
        <v/>
      </c>
      <c r="J363" s="4">
        <f>MAX(0,Resumo!$D$3*$D363-F363)</f>
        <v/>
      </c>
      <c r="K363" s="4" t="n">
        <v>3496882.536509093</v>
      </c>
      <c r="L363" s="5">
        <f>K363/$D363</f>
        <v/>
      </c>
      <c r="M363" s="4">
        <f>M362+K363</f>
        <v/>
      </c>
      <c r="N363" s="4">
        <f>L363*$E362-M362</f>
        <v/>
      </c>
      <c r="O363" s="4">
        <f>MAX(0,Resumo!$D$4*$D363-K363)</f>
        <v/>
      </c>
      <c r="P363" s="4" t="n">
        <v>5539947.69817642</v>
      </c>
      <c r="Q363" s="5">
        <f>P363/$D363</f>
        <v/>
      </c>
      <c r="R363" s="4">
        <f>R362+P363</f>
        <v/>
      </c>
      <c r="S363" s="4">
        <f>Q363*$E362-R362</f>
        <v/>
      </c>
      <c r="T363" s="4">
        <f>MAX(0,Resumo!$D$5*$D363-P363)</f>
        <v/>
      </c>
      <c r="U363" s="4" t="n">
        <v>7788882.764177239</v>
      </c>
      <c r="V363" s="5">
        <f>U363/$D363</f>
        <v/>
      </c>
      <c r="W363" s="4">
        <f>W362+U363</f>
        <v/>
      </c>
      <c r="X363" s="4">
        <f>V363*$E362-W362</f>
        <v/>
      </c>
      <c r="Y363" s="4">
        <f>MAX(0,Resumo!$D$6*$D363-U363)</f>
        <v/>
      </c>
      <c r="Z363" s="4" t="n">
        <v>10248806.66317319</v>
      </c>
      <c r="AA363" s="5">
        <f>Z363/$D363</f>
        <v/>
      </c>
      <c r="AB363" s="4">
        <f>AB362+Z363</f>
        <v/>
      </c>
      <c r="AC363" s="4">
        <f>AA363*$E362-AB362</f>
        <v/>
      </c>
      <c r="AD363" s="4">
        <f>MAX(0,Resumo!$D$7*$D363-Z363)</f>
        <v/>
      </c>
    </row>
    <row r="364">
      <c r="A364" t="inlineStr">
        <is>
          <t>Taquaral</t>
        </is>
      </c>
      <c r="B364" t="inlineStr">
        <is>
          <t>Município</t>
        </is>
      </c>
      <c r="C364" t="inlineStr">
        <is>
          <t>SP</t>
        </is>
      </c>
      <c r="D364" s="4" t="n">
        <v>6117215.821508141</v>
      </c>
      <c r="E364" s="4">
        <f>E363+D364</f>
        <v/>
      </c>
      <c r="F364" s="4" t="n">
        <v>113696.3100039933</v>
      </c>
      <c r="G364" s="5">
        <f>F364/$D364</f>
        <v/>
      </c>
      <c r="H364" s="4">
        <f>H363+F364</f>
        <v/>
      </c>
      <c r="I364" s="4">
        <f>G364*$E363-H363</f>
        <v/>
      </c>
      <c r="J364" s="4">
        <f>MAX(0,Resumo!$D$3*$D364-F364)</f>
        <v/>
      </c>
      <c r="K364" s="4" t="n">
        <v>242507.9643398204</v>
      </c>
      <c r="L364" s="5">
        <f>K364/$D364</f>
        <v/>
      </c>
      <c r="M364" s="4">
        <f>M363+K364</f>
        <v/>
      </c>
      <c r="N364" s="4">
        <f>L364*$E363-M363</f>
        <v/>
      </c>
      <c r="O364" s="4">
        <f>MAX(0,Resumo!$D$4*$D364-K364)</f>
        <v/>
      </c>
      <c r="P364" s="4" t="n">
        <v>384194.0427816095</v>
      </c>
      <c r="Q364" s="5">
        <f>P364/$D364</f>
        <v/>
      </c>
      <c r="R364" s="4">
        <f>R363+P364</f>
        <v/>
      </c>
      <c r="S364" s="4">
        <f>Q364*$E363-R363</f>
        <v/>
      </c>
      <c r="T364" s="4">
        <f>MAX(0,Resumo!$D$5*$D364-P364)</f>
        <v/>
      </c>
      <c r="U364" s="4" t="n">
        <v>540157.149661588</v>
      </c>
      <c r="V364" s="5">
        <f>U364/$D364</f>
        <v/>
      </c>
      <c r="W364" s="4">
        <f>W363+U364</f>
        <v/>
      </c>
      <c r="X364" s="4">
        <f>V364*$E363-W363</f>
        <v/>
      </c>
      <c r="Y364" s="4">
        <f>MAX(0,Resumo!$D$6*$D364-U364)</f>
        <v/>
      </c>
      <c r="Z364" s="4" t="n">
        <v>710752.2814534367</v>
      </c>
      <c r="AA364" s="5">
        <f>Z364/$D364</f>
        <v/>
      </c>
      <c r="AB364" s="4">
        <f>AB363+Z364</f>
        <v/>
      </c>
      <c r="AC364" s="4">
        <f>AA364*$E363-AB363</f>
        <v/>
      </c>
      <c r="AD364" s="4">
        <f>MAX(0,Resumo!$D$7*$D364-Z364)</f>
        <v/>
      </c>
    </row>
    <row r="365">
      <c r="A365" t="inlineStr">
        <is>
          <t>Anhembi</t>
        </is>
      </c>
      <c r="B365" t="inlineStr">
        <is>
          <t>Município</t>
        </is>
      </c>
      <c r="C365" t="inlineStr">
        <is>
          <t>SP</t>
        </is>
      </c>
      <c r="D365" s="4" t="n">
        <v>25518872.3239723</v>
      </c>
      <c r="E365" s="4">
        <f>E364+D365</f>
        <v/>
      </c>
      <c r="F365" s="4" t="n">
        <v>474301.0061043369</v>
      </c>
      <c r="G365" s="5">
        <f>F365/$D365</f>
        <v/>
      </c>
      <c r="H365" s="4">
        <f>H364+F365</f>
        <v/>
      </c>
      <c r="I365" s="4">
        <f>G365*$E364-H364</f>
        <v/>
      </c>
      <c r="J365" s="4">
        <f>MAX(0,Resumo!$D$3*$D365-F365)</f>
        <v/>
      </c>
      <c r="K365" s="4" t="n">
        <v>1011657.911067225</v>
      </c>
      <c r="L365" s="5">
        <f>K365/$D365</f>
        <v/>
      </c>
      <c r="M365" s="4">
        <f>M364+K365</f>
        <v/>
      </c>
      <c r="N365" s="4">
        <f>L365*$E364-M364</f>
        <v/>
      </c>
      <c r="O365" s="4">
        <f>MAX(0,Resumo!$D$4*$D365-K365)</f>
        <v/>
      </c>
      <c r="P365" s="4" t="n">
        <v>1602722.384079219</v>
      </c>
      <c r="Q365" s="5">
        <f>P365/$D365</f>
        <v/>
      </c>
      <c r="R365" s="4">
        <f>R364+P365</f>
        <v/>
      </c>
      <c r="S365" s="4">
        <f>Q365*$E364-R364</f>
        <v/>
      </c>
      <c r="T365" s="4">
        <f>MAX(0,Resumo!$D$5*$D365-P365)</f>
        <v/>
      </c>
      <c r="U365" s="4" t="n">
        <v>2253345.596967429</v>
      </c>
      <c r="V365" s="5">
        <f>U365/$D365</f>
        <v/>
      </c>
      <c r="W365" s="4">
        <f>W364+U365</f>
        <v/>
      </c>
      <c r="X365" s="4">
        <f>V365*$E364-W364</f>
        <v/>
      </c>
      <c r="Y365" s="4">
        <f>MAX(0,Resumo!$D$6*$D365-U365)</f>
        <v/>
      </c>
      <c r="Z365" s="4" t="n">
        <v>2965008.470129574</v>
      </c>
      <c r="AA365" s="5">
        <f>Z365/$D365</f>
        <v/>
      </c>
      <c r="AB365" s="4">
        <f>AB364+Z365</f>
        <v/>
      </c>
      <c r="AC365" s="4">
        <f>AA365*$E364-AB364</f>
        <v/>
      </c>
      <c r="AD365" s="4">
        <f>MAX(0,Resumo!$D$7*$D365-Z365)</f>
        <v/>
      </c>
    </row>
    <row r="366">
      <c r="A366" t="inlineStr">
        <is>
          <t>Neves Paulista</t>
        </is>
      </c>
      <c r="B366" t="inlineStr">
        <is>
          <t>Município</t>
        </is>
      </c>
      <c r="C366" t="inlineStr">
        <is>
          <t>SP</t>
        </is>
      </c>
      <c r="D366" s="4" t="n">
        <v>15201527.37051064</v>
      </c>
      <c r="E366" s="4">
        <f>E365+D366</f>
        <v/>
      </c>
      <c r="F366" s="4" t="n">
        <v>282539.903590594</v>
      </c>
      <c r="G366" s="5">
        <f>F366/$D366</f>
        <v/>
      </c>
      <c r="H366" s="4">
        <f>H365+F366</f>
        <v/>
      </c>
      <c r="I366" s="4">
        <f>G366*$E365-H365</f>
        <v/>
      </c>
      <c r="J366" s="4">
        <f>MAX(0,Resumo!$D$3*$D366-F366)</f>
        <v/>
      </c>
      <c r="K366" s="4" t="n">
        <v>602642.0458334798</v>
      </c>
      <c r="L366" s="5">
        <f>K366/$D366</f>
        <v/>
      </c>
      <c r="M366" s="4">
        <f>M365+K366</f>
        <v/>
      </c>
      <c r="N366" s="4">
        <f>L366*$E365-M365</f>
        <v/>
      </c>
      <c r="O366" s="4">
        <f>MAX(0,Resumo!$D$4*$D366-K366)</f>
        <v/>
      </c>
      <c r="P366" s="4" t="n">
        <v>954737.6498303588</v>
      </c>
      <c r="Q366" s="5">
        <f>P366/$D366</f>
        <v/>
      </c>
      <c r="R366" s="4">
        <f>R365+P366</f>
        <v/>
      </c>
      <c r="S366" s="4">
        <f>Q366*$E365-R365</f>
        <v/>
      </c>
      <c r="T366" s="4">
        <f>MAX(0,Resumo!$D$5*$D366-P366)</f>
        <v/>
      </c>
      <c r="U366" s="4" t="n">
        <v>1342312.243764066</v>
      </c>
      <c r="V366" s="5">
        <f>U366/$D366</f>
        <v/>
      </c>
      <c r="W366" s="4">
        <f>W365+U366</f>
        <v/>
      </c>
      <c r="X366" s="4">
        <f>V366*$E365-W365</f>
        <v/>
      </c>
      <c r="Y366" s="4">
        <f>MAX(0,Resumo!$D$6*$D366-U366)</f>
        <v/>
      </c>
      <c r="Z366" s="4" t="n">
        <v>1766248.008150797</v>
      </c>
      <c r="AA366" s="5">
        <f>Z366/$D366</f>
        <v/>
      </c>
      <c r="AB366" s="4">
        <f>AB365+Z366</f>
        <v/>
      </c>
      <c r="AC366" s="4">
        <f>AA366*$E365-AB365</f>
        <v/>
      </c>
      <c r="AD366" s="4">
        <f>MAX(0,Resumo!$D$7*$D366-Z366)</f>
        <v/>
      </c>
    </row>
    <row r="367">
      <c r="A367" t="inlineStr">
        <is>
          <t>Pardinho</t>
        </is>
      </c>
      <c r="B367" t="inlineStr">
        <is>
          <t>Município</t>
        </is>
      </c>
      <c r="C367" t="inlineStr">
        <is>
          <t>SP</t>
        </is>
      </c>
      <c r="D367" s="4" t="n">
        <v>19965549.65911705</v>
      </c>
      <c r="E367" s="4">
        <f>E366+D367</f>
        <v/>
      </c>
      <c r="F367" s="4" t="n">
        <v>371085.3744054178</v>
      </c>
      <c r="G367" s="5">
        <f>F367/$D367</f>
        <v/>
      </c>
      <c r="H367" s="4">
        <f>H366+F367</f>
        <v/>
      </c>
      <c r="I367" s="4">
        <f>G367*$E366-H366</f>
        <v/>
      </c>
      <c r="J367" s="4">
        <f>MAX(0,Resumo!$D$3*$D367-F367)</f>
        <v/>
      </c>
      <c r="K367" s="4" t="n">
        <v>791504.6560453656</v>
      </c>
      <c r="L367" s="5">
        <f>K367/$D367</f>
        <v/>
      </c>
      <c r="M367" s="4">
        <f>M366+K367</f>
        <v/>
      </c>
      <c r="N367" s="4">
        <f>L367*$E366-M366</f>
        <v/>
      </c>
      <c r="O367" s="4">
        <f>MAX(0,Resumo!$D$4*$D367-K367)</f>
        <v/>
      </c>
      <c r="P367" s="4" t="n">
        <v>1253943.863305127</v>
      </c>
      <c r="Q367" s="5">
        <f>P367/$D367</f>
        <v/>
      </c>
      <c r="R367" s="4">
        <f>R366+P367</f>
        <v/>
      </c>
      <c r="S367" s="4">
        <f>Q367*$E366-R366</f>
        <v/>
      </c>
      <c r="T367" s="4">
        <f>MAX(0,Resumo!$D$5*$D367-P367)</f>
        <v/>
      </c>
      <c r="U367" s="4" t="n">
        <v>1762980.857627601</v>
      </c>
      <c r="V367" s="5">
        <f>U367/$D367</f>
        <v/>
      </c>
      <c r="W367" s="4">
        <f>W366+U367</f>
        <v/>
      </c>
      <c r="X367" s="4">
        <f>V367*$E366-W366</f>
        <v/>
      </c>
      <c r="Y367" s="4">
        <f>MAX(0,Resumo!$D$6*$D367-U367)</f>
        <v/>
      </c>
      <c r="Z367" s="4" t="n">
        <v>2319774.286987766</v>
      </c>
      <c r="AA367" s="5">
        <f>Z367/$D367</f>
        <v/>
      </c>
      <c r="AB367" s="4">
        <f>AB366+Z367</f>
        <v/>
      </c>
      <c r="AC367" s="4">
        <f>AA367*$E366-AB366</f>
        <v/>
      </c>
      <c r="AD367" s="4">
        <f>MAX(0,Resumo!$D$7*$D367-Z367)</f>
        <v/>
      </c>
    </row>
    <row r="368">
      <c r="A368" t="inlineStr">
        <is>
          <t>Matão</t>
        </is>
      </c>
      <c r="B368" t="inlineStr">
        <is>
          <t>Município</t>
        </is>
      </c>
      <c r="C368" t="inlineStr">
        <is>
          <t>SP</t>
        </is>
      </c>
      <c r="D368" s="4" t="n">
        <v>187784672.8579602</v>
      </c>
      <c r="E368" s="4">
        <f>E367+D368</f>
        <v/>
      </c>
      <c r="F368" s="4" t="n">
        <v>3490219.243890166</v>
      </c>
      <c r="G368" s="5">
        <f>F368/$D368</f>
        <v/>
      </c>
      <c r="H368" s="4">
        <f>H367+F368</f>
        <v/>
      </c>
      <c r="I368" s="4">
        <f>G368*$E367-H367</f>
        <v/>
      </c>
      <c r="J368" s="4">
        <f>MAX(0,Resumo!$D$3*$D368-F368)</f>
        <v/>
      </c>
      <c r="K368" s="4" t="n">
        <v>7444445.329015018</v>
      </c>
      <c r="L368" s="5">
        <f>K368/$D368</f>
        <v/>
      </c>
      <c r="M368" s="4">
        <f>M367+K368</f>
        <v/>
      </c>
      <c r="N368" s="4">
        <f>L368*$E367-M367</f>
        <v/>
      </c>
      <c r="O368" s="4">
        <f>MAX(0,Resumo!$D$4*$D368-K368)</f>
        <v/>
      </c>
      <c r="P368" s="4" t="n">
        <v>11793887.07916061</v>
      </c>
      <c r="Q368" s="5">
        <f>P368/$D368</f>
        <v/>
      </c>
      <c r="R368" s="4">
        <f>R367+P368</f>
        <v/>
      </c>
      <c r="S368" s="4">
        <f>Q368*$E367-R367</f>
        <v/>
      </c>
      <c r="T368" s="4">
        <f>MAX(0,Resumo!$D$5*$D368-P368)</f>
        <v/>
      </c>
      <c r="U368" s="4" t="n">
        <v>16581601.27103087</v>
      </c>
      <c r="V368" s="5">
        <f>U368/$D368</f>
        <v/>
      </c>
      <c r="W368" s="4">
        <f>W367+U368</f>
        <v/>
      </c>
      <c r="X368" s="4">
        <f>V368*$E367-W367</f>
        <v/>
      </c>
      <c r="Y368" s="4">
        <f>MAX(0,Resumo!$D$6*$D368-U368)</f>
        <v/>
      </c>
      <c r="Z368" s="4" t="n">
        <v>21818485.49245351</v>
      </c>
      <c r="AA368" s="5">
        <f>Z368/$D368</f>
        <v/>
      </c>
      <c r="AB368" s="4">
        <f>AB367+Z368</f>
        <v/>
      </c>
      <c r="AC368" s="4">
        <f>AA368*$E367-AB367</f>
        <v/>
      </c>
      <c r="AD368" s="4">
        <f>MAX(0,Resumo!$D$7*$D368-Z368)</f>
        <v/>
      </c>
    </row>
    <row r="369">
      <c r="A369" t="inlineStr">
        <is>
          <t>Anhumas</t>
        </is>
      </c>
      <c r="B369" t="inlineStr">
        <is>
          <t>Município</t>
        </is>
      </c>
      <c r="C369" t="inlineStr">
        <is>
          <t>SP</t>
        </is>
      </c>
      <c r="D369" s="4" t="n">
        <v>11196571.14243577</v>
      </c>
      <c r="E369" s="4">
        <f>E368+D369</f>
        <v/>
      </c>
      <c r="F369" s="4" t="n">
        <v>208102.6500840858</v>
      </c>
      <c r="G369" s="5">
        <f>F369/$D369</f>
        <v/>
      </c>
      <c r="H369" s="4">
        <f>H368+F369</f>
        <v/>
      </c>
      <c r="I369" s="4">
        <f>G369*$E368-H368</f>
        <v/>
      </c>
      <c r="J369" s="4">
        <f>MAX(0,Resumo!$D$3*$D369-F369)</f>
        <v/>
      </c>
      <c r="K369" s="4" t="n">
        <v>443871.4857486677</v>
      </c>
      <c r="L369" s="5">
        <f>K369/$D369</f>
        <v/>
      </c>
      <c r="M369" s="4">
        <f>M368+K369</f>
        <v/>
      </c>
      <c r="N369" s="4">
        <f>L369*$E368-M368</f>
        <v/>
      </c>
      <c r="O369" s="4">
        <f>MAX(0,Resumo!$D$4*$D369-K369)</f>
        <v/>
      </c>
      <c r="P369" s="4" t="n">
        <v>703204.8660731687</v>
      </c>
      <c r="Q369" s="5">
        <f>P369/$D369</f>
        <v/>
      </c>
      <c r="R369" s="4">
        <f>R368+P369</f>
        <v/>
      </c>
      <c r="S369" s="4">
        <f>Q369*$E368-R368</f>
        <v/>
      </c>
      <c r="T369" s="4">
        <f>MAX(0,Resumo!$D$5*$D369-P369)</f>
        <v/>
      </c>
      <c r="U369" s="4" t="n">
        <v>988670.0307379771</v>
      </c>
      <c r="V369" s="5">
        <f>U369/$D369</f>
        <v/>
      </c>
      <c r="W369" s="4">
        <f>W368+U369</f>
        <v/>
      </c>
      <c r="X369" s="4">
        <f>V369*$E368-W368</f>
        <v/>
      </c>
      <c r="Y369" s="4">
        <f>MAX(0,Resumo!$D$6*$D369-U369)</f>
        <v/>
      </c>
      <c r="Z369" s="4" t="n">
        <v>1300916.743195758</v>
      </c>
      <c r="AA369" s="5">
        <f>Z369/$D369</f>
        <v/>
      </c>
      <c r="AB369" s="4">
        <f>AB368+Z369</f>
        <v/>
      </c>
      <c r="AC369" s="4">
        <f>AA369*$E368-AB368</f>
        <v/>
      </c>
      <c r="AD369" s="4">
        <f>MAX(0,Resumo!$D$7*$D369-Z369)</f>
        <v/>
      </c>
    </row>
    <row r="370">
      <c r="A370" t="inlineStr">
        <is>
          <t>Dirce Reis</t>
        </is>
      </c>
      <c r="B370" t="inlineStr">
        <is>
          <t>Município</t>
        </is>
      </c>
      <c r="C370" t="inlineStr">
        <is>
          <t>SP</t>
        </is>
      </c>
      <c r="D370" s="4" t="n">
        <v>5545502.195584078</v>
      </c>
      <c r="E370" s="4">
        <f>E369+D370</f>
        <v/>
      </c>
      <c r="F370" s="4" t="n">
        <v>103070.278236727</v>
      </c>
      <c r="G370" s="5">
        <f>F370/$D370</f>
        <v/>
      </c>
      <c r="H370" s="4">
        <f>H369+F370</f>
        <v/>
      </c>
      <c r="I370" s="4">
        <f>G370*$E369-H369</f>
        <v/>
      </c>
      <c r="J370" s="4">
        <f>MAX(0,Resumo!$D$3*$D370-F370)</f>
        <v/>
      </c>
      <c r="K370" s="4" t="n">
        <v>219843.224096276</v>
      </c>
      <c r="L370" s="5">
        <f>K370/$D370</f>
        <v/>
      </c>
      <c r="M370" s="4">
        <f>M369+K370</f>
        <v/>
      </c>
      <c r="N370" s="4">
        <f>L370*$E369-M369</f>
        <v/>
      </c>
      <c r="O370" s="4">
        <f>MAX(0,Resumo!$D$4*$D370-K370)</f>
        <v/>
      </c>
      <c r="P370" s="4" t="n">
        <v>348287.3532571346</v>
      </c>
      <c r="Q370" s="5">
        <f>P370/$D370</f>
        <v/>
      </c>
      <c r="R370" s="4">
        <f>R369+P370</f>
        <v/>
      </c>
      <c r="S370" s="4">
        <f>Q370*$E369-R369</f>
        <v/>
      </c>
      <c r="T370" s="4">
        <f>MAX(0,Resumo!$D$5*$D370-P370)</f>
        <v/>
      </c>
      <c r="U370" s="4" t="n">
        <v>489674.182963562</v>
      </c>
      <c r="V370" s="5">
        <f>U370/$D370</f>
        <v/>
      </c>
      <c r="W370" s="4">
        <f>W369+U370</f>
        <v/>
      </c>
      <c r="X370" s="4">
        <f>V370*$E369-W369</f>
        <v/>
      </c>
      <c r="Y370" s="4">
        <f>MAX(0,Resumo!$D$6*$D370-U370)</f>
        <v/>
      </c>
      <c r="Z370" s="4" t="n">
        <v>644325.5317980087</v>
      </c>
      <c r="AA370" s="5">
        <f>Z370/$D370</f>
        <v/>
      </c>
      <c r="AB370" s="4">
        <f>AB369+Z370</f>
        <v/>
      </c>
      <c r="AC370" s="4">
        <f>AA370*$E369-AB369</f>
        <v/>
      </c>
      <c r="AD370" s="4">
        <f>MAX(0,Resumo!$D$7*$D370-Z370)</f>
        <v/>
      </c>
    </row>
    <row r="371">
      <c r="A371" t="inlineStr">
        <is>
          <t>Echaporã</t>
        </is>
      </c>
      <c r="B371" t="inlineStr">
        <is>
          <t>Município</t>
        </is>
      </c>
      <c r="C371" t="inlineStr">
        <is>
          <t>SP</t>
        </is>
      </c>
      <c r="D371" s="4" t="n">
        <v>20517087.98292913</v>
      </c>
      <c r="E371" s="4">
        <f>E370+D371</f>
        <v/>
      </c>
      <c r="F371" s="4" t="n">
        <v>381336.4222796388</v>
      </c>
      <c r="G371" s="5">
        <f>F371/$D371</f>
        <v/>
      </c>
      <c r="H371" s="4">
        <f>H370+F371</f>
        <v/>
      </c>
      <c r="I371" s="4">
        <f>G371*$E370-H370</f>
        <v/>
      </c>
      <c r="J371" s="4">
        <f>MAX(0,Resumo!$D$3*$D371-F371)</f>
        <v/>
      </c>
      <c r="K371" s="4" t="n">
        <v>813369.576307422</v>
      </c>
      <c r="L371" s="5">
        <f>K371/$D371</f>
        <v/>
      </c>
      <c r="M371" s="4">
        <f>M370+K371</f>
        <v/>
      </c>
      <c r="N371" s="4">
        <f>L371*$E370-M370</f>
        <v/>
      </c>
      <c r="O371" s="4">
        <f>MAX(0,Resumo!$D$4*$D371-K371)</f>
        <v/>
      </c>
      <c r="P371" s="4" t="n">
        <v>1288583.435384523</v>
      </c>
      <c r="Q371" s="5">
        <f>P371/$D371</f>
        <v/>
      </c>
      <c r="R371" s="4">
        <f>R370+P371</f>
        <v/>
      </c>
      <c r="S371" s="4">
        <f>Q371*$E370-R370</f>
        <v/>
      </c>
      <c r="T371" s="4">
        <f>MAX(0,Resumo!$D$5*$D371-P371)</f>
        <v/>
      </c>
      <c r="U371" s="4" t="n">
        <v>1811682.322086643</v>
      </c>
      <c r="V371" s="5">
        <f>U371/$D371</f>
        <v/>
      </c>
      <c r="W371" s="4">
        <f>W370+U371</f>
        <v/>
      </c>
      <c r="X371" s="4">
        <f>V371*$E370-W370</f>
        <v/>
      </c>
      <c r="Y371" s="4">
        <f>MAX(0,Resumo!$D$6*$D371-U371)</f>
        <v/>
      </c>
      <c r="Z371" s="4" t="n">
        <v>2383856.891459582</v>
      </c>
      <c r="AA371" s="5">
        <f>Z371/$D371</f>
        <v/>
      </c>
      <c r="AB371" s="4">
        <f>AB370+Z371</f>
        <v/>
      </c>
      <c r="AC371" s="4">
        <f>AA371*$E370-AB370</f>
        <v/>
      </c>
      <c r="AD371" s="4">
        <f>MAX(0,Resumo!$D$7*$D371-Z371)</f>
        <v/>
      </c>
    </row>
    <row r="372">
      <c r="A372" t="inlineStr">
        <is>
          <t>Santa Clara d'Oeste</t>
        </is>
      </c>
      <c r="B372" t="inlineStr">
        <is>
          <t>Município</t>
        </is>
      </c>
      <c r="C372" t="inlineStr">
        <is>
          <t>SP</t>
        </is>
      </c>
      <c r="D372" s="4" t="n">
        <v>10277548.49895569</v>
      </c>
      <c r="E372" s="4">
        <f>E371+D372</f>
        <v/>
      </c>
      <c r="F372" s="4" t="n">
        <v>191021.4343116398</v>
      </c>
      <c r="G372" s="5">
        <f>F372/$D372</f>
        <v/>
      </c>
      <c r="H372" s="4">
        <f>H371+F372</f>
        <v/>
      </c>
      <c r="I372" s="4">
        <f>G372*$E371-H371</f>
        <v/>
      </c>
      <c r="J372" s="4">
        <f>MAX(0,Resumo!$D$3*$D372-F372)</f>
        <v/>
      </c>
      <c r="K372" s="4" t="n">
        <v>407438.1937158865</v>
      </c>
      <c r="L372" s="5">
        <f>K372/$D372</f>
        <v/>
      </c>
      <c r="M372" s="4">
        <f>M371+K372</f>
        <v/>
      </c>
      <c r="N372" s="4">
        <f>L372*$E371-M371</f>
        <v/>
      </c>
      <c r="O372" s="4">
        <f>MAX(0,Resumo!$D$4*$D372-K372)</f>
        <v/>
      </c>
      <c r="P372" s="4" t="n">
        <v>645485.3029403765</v>
      </c>
      <c r="Q372" s="5">
        <f>P372/$D372</f>
        <v/>
      </c>
      <c r="R372" s="4">
        <f>R371+P372</f>
        <v/>
      </c>
      <c r="S372" s="4">
        <f>Q372*$E371-R371</f>
        <v/>
      </c>
      <c r="T372" s="4">
        <f>MAX(0,Resumo!$D$5*$D372-P372)</f>
        <v/>
      </c>
      <c r="U372" s="4" t="n">
        <v>907519.2807789423</v>
      </c>
      <c r="V372" s="5">
        <f>U372/$D372</f>
        <v/>
      </c>
      <c r="W372" s="4">
        <f>W371+U372</f>
        <v/>
      </c>
      <c r="X372" s="4">
        <f>V372*$E371-W371</f>
        <v/>
      </c>
      <c r="Y372" s="4">
        <f>MAX(0,Resumo!$D$6*$D372-U372)</f>
        <v/>
      </c>
      <c r="Z372" s="4" t="n">
        <v>1194136.557630914</v>
      </c>
      <c r="AA372" s="5">
        <f>Z372/$D372</f>
        <v/>
      </c>
      <c r="AB372" s="4">
        <f>AB371+Z372</f>
        <v/>
      </c>
      <c r="AC372" s="4">
        <f>AA372*$E371-AB371</f>
        <v/>
      </c>
      <c r="AD372" s="4">
        <f>MAX(0,Resumo!$D$7*$D372-Z372)</f>
        <v/>
      </c>
    </row>
    <row r="373">
      <c r="A373" t="inlineStr">
        <is>
          <t>Mira Estrela</t>
        </is>
      </c>
      <c r="B373" t="inlineStr">
        <is>
          <t>Município</t>
        </is>
      </c>
      <c r="C373" t="inlineStr">
        <is>
          <t>SP</t>
        </is>
      </c>
      <c r="D373" s="4" t="n">
        <v>10654267.91909374</v>
      </c>
      <c r="E373" s="4">
        <f>E372+D373</f>
        <v/>
      </c>
      <c r="F373" s="4" t="n">
        <v>198023.2484091488</v>
      </c>
      <c r="G373" s="5">
        <f>F373/$D373</f>
        <v/>
      </c>
      <c r="H373" s="4">
        <f>H372+F373</f>
        <v/>
      </c>
      <c r="I373" s="4">
        <f>G373*$E372-H372</f>
        <v/>
      </c>
      <c r="J373" s="4">
        <f>MAX(0,Resumo!$D$3*$D373-F373)</f>
        <v/>
      </c>
      <c r="K373" s="4" t="n">
        <v>422372.677371628</v>
      </c>
      <c r="L373" s="5">
        <f>K373/$D373</f>
        <v/>
      </c>
      <c r="M373" s="4">
        <f>M372+K373</f>
        <v/>
      </c>
      <c r="N373" s="4">
        <f>L373*$E372-M372</f>
        <v/>
      </c>
      <c r="O373" s="4">
        <f>MAX(0,Resumo!$D$4*$D373-K373)</f>
        <v/>
      </c>
      <c r="P373" s="4" t="n">
        <v>669145.3079557789</v>
      </c>
      <c r="Q373" s="5">
        <f>P373/$D373</f>
        <v/>
      </c>
      <c r="R373" s="4">
        <f>R372+P373</f>
        <v/>
      </c>
      <c r="S373" s="4">
        <f>Q373*$E372-R372</f>
        <v/>
      </c>
      <c r="T373" s="4">
        <f>MAX(0,Resumo!$D$5*$D373-P373)</f>
        <v/>
      </c>
      <c r="U373" s="4" t="n">
        <v>940784.0362071345</v>
      </c>
      <c r="V373" s="5">
        <f>U373/$D373</f>
        <v/>
      </c>
      <c r="W373" s="4">
        <f>W372+U373</f>
        <v/>
      </c>
      <c r="X373" s="4">
        <f>V373*$E372-W372</f>
        <v/>
      </c>
      <c r="Y373" s="4">
        <f>MAX(0,Resumo!$D$6*$D373-U373)</f>
        <v/>
      </c>
      <c r="Z373" s="4" t="n">
        <v>1237907.154442214</v>
      </c>
      <c r="AA373" s="5">
        <f>Z373/$D373</f>
        <v/>
      </c>
      <c r="AB373" s="4">
        <f>AB372+Z373</f>
        <v/>
      </c>
      <c r="AC373" s="4">
        <f>AA373*$E372-AB372</f>
        <v/>
      </c>
      <c r="AD373" s="4">
        <f>MAX(0,Resumo!$D$7*$D373-Z373)</f>
        <v/>
      </c>
    </row>
    <row r="374">
      <c r="A374" t="inlineStr">
        <is>
          <t>Teodoro Sampaio</t>
        </is>
      </c>
      <c r="B374" t="inlineStr">
        <is>
          <t>Município</t>
        </is>
      </c>
      <c r="C374" t="inlineStr">
        <is>
          <t>SP</t>
        </is>
      </c>
      <c r="D374" s="4" t="n">
        <v>46260758.12284368</v>
      </c>
      <c r="E374" s="4">
        <f>E373+D374</f>
        <v/>
      </c>
      <c r="F374" s="4" t="n">
        <v>859815.5844136724</v>
      </c>
      <c r="G374" s="5">
        <f>F374/$D374</f>
        <v/>
      </c>
      <c r="H374" s="4">
        <f>H373+F374</f>
        <v/>
      </c>
      <c r="I374" s="4">
        <f>G374*$E373-H373</f>
        <v/>
      </c>
      <c r="J374" s="4">
        <f>MAX(0,Resumo!$D$3*$D374-F374)</f>
        <v/>
      </c>
      <c r="K374" s="4" t="n">
        <v>1833939.263961067</v>
      </c>
      <c r="L374" s="5">
        <f>K374/$D374</f>
        <v/>
      </c>
      <c r="M374" s="4">
        <f>M373+K374</f>
        <v/>
      </c>
      <c r="N374" s="4">
        <f>L374*$E373-M373</f>
        <v/>
      </c>
      <c r="O374" s="4">
        <f>MAX(0,Resumo!$D$4*$D374-K374)</f>
        <v/>
      </c>
      <c r="P374" s="4" t="n">
        <v>2905424.330929639</v>
      </c>
      <c r="Q374" s="5">
        <f>P374/$D374</f>
        <v/>
      </c>
      <c r="R374" s="4">
        <f>R373+P374</f>
        <v/>
      </c>
      <c r="S374" s="4">
        <f>Q374*$E373-R373</f>
        <v/>
      </c>
      <c r="T374" s="4">
        <f>MAX(0,Resumo!$D$5*$D374-P374)</f>
        <v/>
      </c>
      <c r="U374" s="4" t="n">
        <v>4084877.823169369</v>
      </c>
      <c r="V374" s="5">
        <f>U374/$D374</f>
        <v/>
      </c>
      <c r="W374" s="4">
        <f>W373+U374</f>
        <v/>
      </c>
      <c r="X374" s="4">
        <f>V374*$E373-W373</f>
        <v/>
      </c>
      <c r="Y374" s="4">
        <f>MAX(0,Resumo!$D$6*$D374-U374)</f>
        <v/>
      </c>
      <c r="Z374" s="4" t="n">
        <v>5374984.361671666</v>
      </c>
      <c r="AA374" s="5">
        <f>Z374/$D374</f>
        <v/>
      </c>
      <c r="AB374" s="4">
        <f>AB373+Z374</f>
        <v/>
      </c>
      <c r="AC374" s="4">
        <f>AA374*$E373-AB373</f>
        <v/>
      </c>
      <c r="AD374" s="4">
        <f>MAX(0,Resumo!$D$7*$D374-Z374)</f>
        <v/>
      </c>
    </row>
    <row r="375">
      <c r="A375" t="inlineStr">
        <is>
          <t>Ubarana</t>
        </is>
      </c>
      <c r="B375" t="inlineStr">
        <is>
          <t>Município</t>
        </is>
      </c>
      <c r="C375" t="inlineStr">
        <is>
          <t>SP</t>
        </is>
      </c>
      <c r="D375" s="4" t="n">
        <v>20072536.96045216</v>
      </c>
      <c r="E375" s="4">
        <f>E374+D375</f>
        <v/>
      </c>
      <c r="F375" s="4" t="n">
        <v>373073.8707629141</v>
      </c>
      <c r="G375" s="5">
        <f>F375/$D375</f>
        <v/>
      </c>
      <c r="H375" s="4">
        <f>H374+F375</f>
        <v/>
      </c>
      <c r="I375" s="4">
        <f>G375*$E374-H374</f>
        <v/>
      </c>
      <c r="J375" s="4">
        <f>MAX(0,Resumo!$D$3*$D375-F375)</f>
        <v/>
      </c>
      <c r="K375" s="4" t="n">
        <v>795746.009205698</v>
      </c>
      <c r="L375" s="5">
        <f>K375/$D375</f>
        <v/>
      </c>
      <c r="M375" s="4">
        <f>M374+K375</f>
        <v/>
      </c>
      <c r="N375" s="4">
        <f>L375*$E374-M374</f>
        <v/>
      </c>
      <c r="O375" s="4">
        <f>MAX(0,Resumo!$D$4*$D375-K375)</f>
        <v/>
      </c>
      <c r="P375" s="4" t="n">
        <v>1260663.241045848</v>
      </c>
      <c r="Q375" s="5">
        <f>P375/$D375</f>
        <v/>
      </c>
      <c r="R375" s="4">
        <f>R374+P375</f>
        <v/>
      </c>
      <c r="S375" s="4">
        <f>Q375*$E374-R374</f>
        <v/>
      </c>
      <c r="T375" s="4">
        <f>MAX(0,Resumo!$D$5*$D375-P375)</f>
        <v/>
      </c>
      <c r="U375" s="4" t="n">
        <v>1772427.958633253</v>
      </c>
      <c r="V375" s="5">
        <f>U375/$D375</f>
        <v/>
      </c>
      <c r="W375" s="4">
        <f>W374+U375</f>
        <v/>
      </c>
      <c r="X375" s="4">
        <f>V375*$E374-W374</f>
        <v/>
      </c>
      <c r="Y375" s="4">
        <f>MAX(0,Resumo!$D$6*$D375-U375)</f>
        <v/>
      </c>
      <c r="Z375" s="4" t="n">
        <v>2332205.018668527</v>
      </c>
      <c r="AA375" s="5">
        <f>Z375/$D375</f>
        <v/>
      </c>
      <c r="AB375" s="4">
        <f>AB374+Z375</f>
        <v/>
      </c>
      <c r="AC375" s="4">
        <f>AA375*$E374-AB374</f>
        <v/>
      </c>
      <c r="AD375" s="4">
        <f>MAX(0,Resumo!$D$7*$D375-Z375)</f>
        <v/>
      </c>
    </row>
    <row r="376">
      <c r="A376" t="inlineStr">
        <is>
          <t>Itirapuã</t>
        </is>
      </c>
      <c r="B376" t="inlineStr">
        <is>
          <t>Município</t>
        </is>
      </c>
      <c r="C376" t="inlineStr">
        <is>
          <t>SP</t>
        </is>
      </c>
      <c r="D376" s="4" t="n">
        <v>8419275.063885493</v>
      </c>
      <c r="E376" s="4">
        <f>E375+D376</f>
        <v/>
      </c>
      <c r="F376" s="4" t="n">
        <v>156483.0366629793</v>
      </c>
      <c r="G376" s="5">
        <f>F376/$D376</f>
        <v/>
      </c>
      <c r="H376" s="4">
        <f>H375+F376</f>
        <v/>
      </c>
      <c r="I376" s="4">
        <f>G376*$E375-H375</f>
        <v/>
      </c>
      <c r="J376" s="4">
        <f>MAX(0,Resumo!$D$3*$D376-F376)</f>
        <v/>
      </c>
      <c r="K376" s="4" t="n">
        <v>333769.6946674853</v>
      </c>
      <c r="L376" s="5">
        <f>K376/$D376</f>
        <v/>
      </c>
      <c r="M376" s="4">
        <f>M375+K376</f>
        <v/>
      </c>
      <c r="N376" s="4">
        <f>L376*$E375-M375</f>
        <v/>
      </c>
      <c r="O376" s="4">
        <f>MAX(0,Resumo!$D$4*$D376-K376)</f>
        <v/>
      </c>
      <c r="P376" s="4" t="n">
        <v>528775.74021691</v>
      </c>
      <c r="Q376" s="5">
        <f>P376/$D376</f>
        <v/>
      </c>
      <c r="R376" s="4">
        <f>R375+P376</f>
        <v/>
      </c>
      <c r="S376" s="4">
        <f>Q376*$E375-R375</f>
        <v/>
      </c>
      <c r="T376" s="4">
        <f>MAX(0,Resumo!$D$5*$D376-P376)</f>
        <v/>
      </c>
      <c r="U376" s="4" t="n">
        <v>743431.6122598519</v>
      </c>
      <c r="V376" s="5">
        <f>U376/$D376</f>
        <v/>
      </c>
      <c r="W376" s="4">
        <f>W375+U376</f>
        <v/>
      </c>
      <c r="X376" s="4">
        <f>V376*$E375-W375</f>
        <v/>
      </c>
      <c r="Y376" s="4">
        <f>MAX(0,Resumo!$D$6*$D376-U376)</f>
        <v/>
      </c>
      <c r="Z376" s="4" t="n">
        <v>978225.9012017889</v>
      </c>
      <c r="AA376" s="5">
        <f>Z376/$D376</f>
        <v/>
      </c>
      <c r="AB376" s="4">
        <f>AB375+Z376</f>
        <v/>
      </c>
      <c r="AC376" s="4">
        <f>AA376*$E375-AB375</f>
        <v/>
      </c>
      <c r="AD376" s="4">
        <f>MAX(0,Resumo!$D$7*$D376-Z376)</f>
        <v/>
      </c>
    </row>
    <row r="377">
      <c r="A377" t="inlineStr">
        <is>
          <t>Piquerobi</t>
        </is>
      </c>
      <c r="B377" t="inlineStr">
        <is>
          <t>Município</t>
        </is>
      </c>
      <c r="C377" t="inlineStr">
        <is>
          <t>SP</t>
        </is>
      </c>
      <c r="D377" s="4" t="n">
        <v>14035258.48243076</v>
      </c>
      <c r="E377" s="4">
        <f>E376+D377</f>
        <v/>
      </c>
      <c r="F377" s="4" t="n">
        <v>260863.2989200641</v>
      </c>
      <c r="G377" s="5">
        <f>F377/$D377</f>
        <v/>
      </c>
      <c r="H377" s="4">
        <f>H376+F377</f>
        <v/>
      </c>
      <c r="I377" s="4">
        <f>G377*$E376-H376</f>
        <v/>
      </c>
      <c r="J377" s="4">
        <f>MAX(0,Resumo!$D$3*$D377-F377)</f>
        <v/>
      </c>
      <c r="K377" s="4" t="n">
        <v>556407.0424963917</v>
      </c>
      <c r="L377" s="5">
        <f>K377/$D377</f>
        <v/>
      </c>
      <c r="M377" s="4">
        <f>M376+K377</f>
        <v/>
      </c>
      <c r="N377" s="4">
        <f>L377*$E376-M376</f>
        <v/>
      </c>
      <c r="O377" s="4">
        <f>MAX(0,Resumo!$D$4*$D377-K377)</f>
        <v/>
      </c>
      <c r="P377" s="4" t="n">
        <v>881489.6932180723</v>
      </c>
      <c r="Q377" s="5">
        <f>P377/$D377</f>
        <v/>
      </c>
      <c r="R377" s="4">
        <f>R376+P377</f>
        <v/>
      </c>
      <c r="S377" s="4">
        <f>Q377*$E376-R376</f>
        <v/>
      </c>
      <c r="T377" s="4">
        <f>MAX(0,Resumo!$D$5*$D377-P377)</f>
        <v/>
      </c>
      <c r="U377" s="4" t="n">
        <v>1239329.367778353</v>
      </c>
      <c r="V377" s="5">
        <f>U377/$D377</f>
        <v/>
      </c>
      <c r="W377" s="4">
        <f>W376+U377</f>
        <v/>
      </c>
      <c r="X377" s="4">
        <f>V377*$E376-W376</f>
        <v/>
      </c>
      <c r="Y377" s="4">
        <f>MAX(0,Resumo!$D$6*$D377-U377)</f>
        <v/>
      </c>
      <c r="Z377" s="4" t="n">
        <v>1630740.5653569</v>
      </c>
      <c r="AA377" s="5">
        <f>Z377/$D377</f>
        <v/>
      </c>
      <c r="AB377" s="4">
        <f>AB376+Z377</f>
        <v/>
      </c>
      <c r="AC377" s="4">
        <f>AA377*$E376-AB376</f>
        <v/>
      </c>
      <c r="AD377" s="4">
        <f>MAX(0,Resumo!$D$7*$D377-Z377)</f>
        <v/>
      </c>
    </row>
    <row r="378">
      <c r="A378" t="inlineStr">
        <is>
          <t>Reginópolis</t>
        </is>
      </c>
      <c r="B378" t="inlineStr">
        <is>
          <t>Município</t>
        </is>
      </c>
      <c r="C378" t="inlineStr">
        <is>
          <t>SP</t>
        </is>
      </c>
      <c r="D378" s="4" t="n">
        <v>18814111.76179486</v>
      </c>
      <c r="E378" s="4">
        <f>E377+D378</f>
        <v/>
      </c>
      <c r="F378" s="4" t="n">
        <v>349684.4227397933</v>
      </c>
      <c r="G378" s="5">
        <f>F378/$D378</f>
        <v/>
      </c>
      <c r="H378" s="4">
        <f>H377+F378</f>
        <v/>
      </c>
      <c r="I378" s="4">
        <f>G378*$E377-H377</f>
        <v/>
      </c>
      <c r="J378" s="4">
        <f>MAX(0,Resumo!$D$3*$D378-F378)</f>
        <v/>
      </c>
      <c r="K378" s="4" t="n">
        <v>745857.6053786975</v>
      </c>
      <c r="L378" s="5">
        <f>K378/$D378</f>
        <v/>
      </c>
      <c r="M378" s="4">
        <f>M377+K378</f>
        <v/>
      </c>
      <c r="N378" s="4">
        <f>L378*$E377-M377</f>
        <v/>
      </c>
      <c r="O378" s="4">
        <f>MAX(0,Resumo!$D$4*$D378-K378)</f>
        <v/>
      </c>
      <c r="P378" s="4" t="n">
        <v>1181627.372651197</v>
      </c>
      <c r="Q378" s="5">
        <f>P378/$D378</f>
        <v/>
      </c>
      <c r="R378" s="4">
        <f>R377+P378</f>
        <v/>
      </c>
      <c r="S378" s="4">
        <f>Q378*$E377-R377</f>
        <v/>
      </c>
      <c r="T378" s="4">
        <f>MAX(0,Resumo!$D$5*$D378-P378)</f>
        <v/>
      </c>
      <c r="U378" s="4" t="n">
        <v>1661307.575079178</v>
      </c>
      <c r="V378" s="5">
        <f>U378/$D378</f>
        <v/>
      </c>
      <c r="W378" s="4">
        <f>W377+U378</f>
        <v/>
      </c>
      <c r="X378" s="4">
        <f>V378*$E377-W377</f>
        <v/>
      </c>
      <c r="Y378" s="4">
        <f>MAX(0,Resumo!$D$6*$D378-U378)</f>
        <v/>
      </c>
      <c r="Z378" s="4" t="n">
        <v>2185990.03997849</v>
      </c>
      <c r="AA378" s="5">
        <f>Z378/$D378</f>
        <v/>
      </c>
      <c r="AB378" s="4">
        <f>AB377+Z378</f>
        <v/>
      </c>
      <c r="AC378" s="4">
        <f>AA378*$E377-AB377</f>
        <v/>
      </c>
      <c r="AD378" s="4">
        <f>MAX(0,Resumo!$D$7*$D378-Z378)</f>
        <v/>
      </c>
    </row>
    <row r="379">
      <c r="A379" t="inlineStr">
        <is>
          <t>São Francisco</t>
        </is>
      </c>
      <c r="B379" t="inlineStr">
        <is>
          <t>Município</t>
        </is>
      </c>
      <c r="C379" t="inlineStr">
        <is>
          <t>SP</t>
        </is>
      </c>
      <c r="D379" s="4" t="n">
        <v>5302115.366829309</v>
      </c>
      <c r="E379" s="4">
        <f>E378+D379</f>
        <v/>
      </c>
      <c r="F379" s="4" t="n">
        <v>98546.62153726978</v>
      </c>
      <c r="G379" s="5">
        <f>F379/$D379</f>
        <v/>
      </c>
      <c r="H379" s="4">
        <f>H378+F379</f>
        <v/>
      </c>
      <c r="I379" s="4">
        <f>G379*$E378-H378</f>
        <v/>
      </c>
      <c r="J379" s="4">
        <f>MAX(0,Resumo!$D$3*$D379-F379)</f>
        <v/>
      </c>
      <c r="K379" s="4" t="n">
        <v>210194.5136190491</v>
      </c>
      <c r="L379" s="5">
        <f>K379/$D379</f>
        <v/>
      </c>
      <c r="M379" s="4">
        <f>M378+K379</f>
        <v/>
      </c>
      <c r="N379" s="4">
        <f>L379*$E378-M378</f>
        <v/>
      </c>
      <c r="O379" s="4">
        <f>MAX(0,Resumo!$D$4*$D379-K379)</f>
        <v/>
      </c>
      <c r="P379" s="4" t="n">
        <v>333001.3518428446</v>
      </c>
      <c r="Q379" s="5">
        <f>P379/$D379</f>
        <v/>
      </c>
      <c r="R379" s="4">
        <f>R378+P379</f>
        <v/>
      </c>
      <c r="S379" s="4">
        <f>Q379*$E378-R378</f>
        <v/>
      </c>
      <c r="T379" s="4">
        <f>MAX(0,Resumo!$D$5*$D379-P379)</f>
        <v/>
      </c>
      <c r="U379" s="4" t="n">
        <v>468182.8477677184</v>
      </c>
      <c r="V379" s="5">
        <f>U379/$D379</f>
        <v/>
      </c>
      <c r="W379" s="4">
        <f>W378+U379</f>
        <v/>
      </c>
      <c r="X379" s="4">
        <f>V379*$E378-W378</f>
        <v/>
      </c>
      <c r="Y379" s="4">
        <f>MAX(0,Resumo!$D$6*$D379-U379)</f>
        <v/>
      </c>
      <c r="Z379" s="4" t="n">
        <v>616046.6956639386</v>
      </c>
      <c r="AA379" s="5">
        <f>Z379/$D379</f>
        <v/>
      </c>
      <c r="AB379" s="4">
        <f>AB378+Z379</f>
        <v/>
      </c>
      <c r="AC379" s="4">
        <f>AA379*$E378-AB378</f>
        <v/>
      </c>
      <c r="AD379" s="4">
        <f>MAX(0,Resumo!$D$7*$D379-Z379)</f>
        <v/>
      </c>
    </row>
    <row r="380">
      <c r="A380" t="inlineStr">
        <is>
          <t>Canitar</t>
        </is>
      </c>
      <c r="B380" t="inlineStr">
        <is>
          <t>Município</t>
        </is>
      </c>
      <c r="C380" t="inlineStr">
        <is>
          <t>SP</t>
        </is>
      </c>
      <c r="D380" s="4" t="n">
        <v>8053293.430809272</v>
      </c>
      <c r="E380" s="4">
        <f>E379+D380</f>
        <v/>
      </c>
      <c r="F380" s="4" t="n">
        <v>149680.7981243784</v>
      </c>
      <c r="G380" s="5">
        <f>F380/$D380</f>
        <v/>
      </c>
      <c r="H380" s="4">
        <f>H379+F380</f>
        <v/>
      </c>
      <c r="I380" s="4">
        <f>G380*$E379-H379</f>
        <v/>
      </c>
      <c r="J380" s="4">
        <f>MAX(0,Resumo!$D$3*$D380-F380)</f>
        <v/>
      </c>
      <c r="K380" s="4" t="n">
        <v>319260.8946818741</v>
      </c>
      <c r="L380" s="5">
        <f>K380/$D380</f>
        <v/>
      </c>
      <c r="M380" s="4">
        <f>M379+K380</f>
        <v/>
      </c>
      <c r="N380" s="4">
        <f>L380*$E379-M379</f>
        <v/>
      </c>
      <c r="O380" s="4">
        <f>MAX(0,Resumo!$D$4*$D380-K380)</f>
        <v/>
      </c>
      <c r="P380" s="4" t="n">
        <v>505790.1259606676</v>
      </c>
      <c r="Q380" s="5">
        <f>P380/$D380</f>
        <v/>
      </c>
      <c r="R380" s="4">
        <f>R379+P380</f>
        <v/>
      </c>
      <c r="S380" s="4">
        <f>Q380*$E379-R379</f>
        <v/>
      </c>
      <c r="T380" s="4">
        <f>MAX(0,Resumo!$D$5*$D380-P380)</f>
        <v/>
      </c>
      <c r="U380" s="4" t="n">
        <v>711115.0157036416</v>
      </c>
      <c r="V380" s="5">
        <f>U380/$D380</f>
        <v/>
      </c>
      <c r="W380" s="4">
        <f>W379+U380</f>
        <v/>
      </c>
      <c r="X380" s="4">
        <f>V380*$E379-W379</f>
        <v/>
      </c>
      <c r="Y380" s="4">
        <f>MAX(0,Resumo!$D$6*$D380-U380)</f>
        <v/>
      </c>
      <c r="Z380" s="4" t="n">
        <v>935702.9155382148</v>
      </c>
      <c r="AA380" s="5">
        <f>Z380/$D380</f>
        <v/>
      </c>
      <c r="AB380" s="4">
        <f>AB379+Z380</f>
        <v/>
      </c>
      <c r="AC380" s="4">
        <f>AA380*$E379-AB379</f>
        <v/>
      </c>
      <c r="AD380" s="4">
        <f>MAX(0,Resumo!$D$7*$D380-Z380)</f>
        <v/>
      </c>
    </row>
    <row r="381">
      <c r="A381" t="inlineStr">
        <is>
          <t>Paulo de Faria</t>
        </is>
      </c>
      <c r="B381" t="inlineStr">
        <is>
          <t>Município</t>
        </is>
      </c>
      <c r="C381" t="inlineStr">
        <is>
          <t>SP</t>
        </is>
      </c>
      <c r="D381" s="4" t="n">
        <v>25079211.29004698</v>
      </c>
      <c r="E381" s="4">
        <f>E380+D381</f>
        <v/>
      </c>
      <c r="F381" s="4" t="n">
        <v>466129.3413031552</v>
      </c>
      <c r="G381" s="5">
        <f>F381/$D381</f>
        <v/>
      </c>
      <c r="H381" s="4">
        <f>H380+F381</f>
        <v/>
      </c>
      <c r="I381" s="4">
        <f>G381*$E380-H380</f>
        <v/>
      </c>
      <c r="J381" s="4">
        <f>MAX(0,Resumo!$D$3*$D381-F381)</f>
        <v/>
      </c>
      <c r="K381" s="4" t="n">
        <v>994228.2003217107</v>
      </c>
      <c r="L381" s="5">
        <f>K381/$D381</f>
        <v/>
      </c>
      <c r="M381" s="4">
        <f>M380+K381</f>
        <v/>
      </c>
      <c r="N381" s="4">
        <f>L381*$E380-M380</f>
        <v/>
      </c>
      <c r="O381" s="4">
        <f>MAX(0,Resumo!$D$4*$D381-K381)</f>
        <v/>
      </c>
      <c r="P381" s="4" t="n">
        <v>1575109.307312594</v>
      </c>
      <c r="Q381" s="5">
        <f>P381/$D381</f>
        <v/>
      </c>
      <c r="R381" s="4">
        <f>R380+P381</f>
        <v/>
      </c>
      <c r="S381" s="4">
        <f>Q381*$E380-R380</f>
        <v/>
      </c>
      <c r="T381" s="4">
        <f>MAX(0,Resumo!$D$5*$D381-P381)</f>
        <v/>
      </c>
      <c r="U381" s="4" t="n">
        <v>2214523.025092922</v>
      </c>
      <c r="V381" s="5">
        <f>U381/$D381</f>
        <v/>
      </c>
      <c r="W381" s="4">
        <f>W380+U381</f>
        <v/>
      </c>
      <c r="X381" s="4">
        <f>V381*$E380-W380</f>
        <v/>
      </c>
      <c r="Y381" s="4">
        <f>MAX(0,Resumo!$D$6*$D381-U381)</f>
        <v/>
      </c>
      <c r="Z381" s="4" t="n">
        <v>2913924.759492803</v>
      </c>
      <c r="AA381" s="5">
        <f>Z381/$D381</f>
        <v/>
      </c>
      <c r="AB381" s="4">
        <f>AB380+Z381</f>
        <v/>
      </c>
      <c r="AC381" s="4">
        <f>AA381*$E380-AB380</f>
        <v/>
      </c>
      <c r="AD381" s="4">
        <f>MAX(0,Resumo!$D$7*$D381-Z381)</f>
        <v/>
      </c>
    </row>
    <row r="382">
      <c r="A382" t="inlineStr">
        <is>
          <t>Itapevi</t>
        </is>
      </c>
      <c r="B382" t="inlineStr">
        <is>
          <t>Município</t>
        </is>
      </c>
      <c r="C382" t="inlineStr">
        <is>
          <t>SP</t>
        </is>
      </c>
      <c r="D382" s="4" t="n">
        <v>536562870.2266561</v>
      </c>
      <c r="E382" s="4">
        <f>E381+D382</f>
        <v/>
      </c>
      <c r="F382" s="4" t="n">
        <v>9972709.842184717</v>
      </c>
      <c r="G382" s="5">
        <f>F382/$D382</f>
        <v/>
      </c>
      <c r="H382" s="4">
        <f>H381+F382</f>
        <v/>
      </c>
      <c r="I382" s="4">
        <f>G382*$E381-H381</f>
        <v/>
      </c>
      <c r="J382" s="4">
        <f>MAX(0,Resumo!$D$3*$D382-F382)</f>
        <v/>
      </c>
      <c r="K382" s="4" t="n">
        <v>21271240.57671674</v>
      </c>
      <c r="L382" s="5">
        <f>K382/$D382</f>
        <v/>
      </c>
      <c r="M382" s="4">
        <f>M381+K382</f>
        <v/>
      </c>
      <c r="N382" s="4">
        <f>L382*$E381-M381</f>
        <v/>
      </c>
      <c r="O382" s="4">
        <f>MAX(0,Resumo!$D$4*$D382-K382)</f>
        <v/>
      </c>
      <c r="P382" s="4" t="n">
        <v>33699033.07875448</v>
      </c>
      <c r="Q382" s="5">
        <f>P382/$D382</f>
        <v/>
      </c>
      <c r="R382" s="4">
        <f>R381+P382</f>
        <v/>
      </c>
      <c r="S382" s="4">
        <f>Q382*$E381-R381</f>
        <v/>
      </c>
      <c r="T382" s="4">
        <f>MAX(0,Resumo!$D$5*$D382-P382)</f>
        <v/>
      </c>
      <c r="U382" s="4" t="n">
        <v>47379114.78892643</v>
      </c>
      <c r="V382" s="5">
        <f>U382/$D382</f>
        <v/>
      </c>
      <c r="W382" s="4">
        <f>W381+U382</f>
        <v/>
      </c>
      <c r="X382" s="4">
        <f>V382*$E381-W381</f>
        <v/>
      </c>
      <c r="Y382" s="4">
        <f>MAX(0,Resumo!$D$6*$D382-U382)</f>
        <v/>
      </c>
      <c r="Z382" s="4" t="n">
        <v>62342623.71713716</v>
      </c>
      <c r="AA382" s="5">
        <f>Z382/$D382</f>
        <v/>
      </c>
      <c r="AB382" s="4">
        <f>AB381+Z382</f>
        <v/>
      </c>
      <c r="AC382" s="4">
        <f>AA382*$E381-AB381</f>
        <v/>
      </c>
      <c r="AD382" s="4">
        <f>MAX(0,Resumo!$D$7*$D382-Z382)</f>
        <v/>
      </c>
    </row>
    <row r="383">
      <c r="A383" t="inlineStr">
        <is>
          <t>Analândia</t>
        </is>
      </c>
      <c r="B383" t="inlineStr">
        <is>
          <t>Município</t>
        </is>
      </c>
      <c r="C383" t="inlineStr">
        <is>
          <t>SP</t>
        </is>
      </c>
      <c r="D383" s="4" t="n">
        <v>20053194.36971235</v>
      </c>
      <c r="E383" s="4">
        <f>E382+D383</f>
        <v/>
      </c>
      <c r="F383" s="4" t="n">
        <v>372714.3638798479</v>
      </c>
      <c r="G383" s="5">
        <f>F383/$D383</f>
        <v/>
      </c>
      <c r="H383" s="4">
        <f>H382+F383</f>
        <v/>
      </c>
      <c r="I383" s="4">
        <f>G383*$E382-H382</f>
        <v/>
      </c>
      <c r="J383" s="4">
        <f>MAX(0,Resumo!$D$3*$D383-F383)</f>
        <v/>
      </c>
      <c r="K383" s="4" t="n">
        <v>794979.2008336808</v>
      </c>
      <c r="L383" s="5">
        <f>K383/$D383</f>
        <v/>
      </c>
      <c r="M383" s="4">
        <f>M382+K383</f>
        <v/>
      </c>
      <c r="N383" s="4">
        <f>L383*$E382-M382</f>
        <v/>
      </c>
      <c r="O383" s="4">
        <f>MAX(0,Resumo!$D$4*$D383-K383)</f>
        <v/>
      </c>
      <c r="P383" s="4" t="n">
        <v>1259448.422352012</v>
      </c>
      <c r="Q383" s="5">
        <f>P383/$D383</f>
        <v/>
      </c>
      <c r="R383" s="4">
        <f>R382+P383</f>
        <v/>
      </c>
      <c r="S383" s="4">
        <f>Q383*$E382-R382</f>
        <v/>
      </c>
      <c r="T383" s="4">
        <f>MAX(0,Resumo!$D$5*$D383-P383)</f>
        <v/>
      </c>
      <c r="U383" s="4" t="n">
        <v>1770719.985760308</v>
      </c>
      <c r="V383" s="5">
        <f>U383/$D383</f>
        <v/>
      </c>
      <c r="W383" s="4">
        <f>W382+U383</f>
        <v/>
      </c>
      <c r="X383" s="4">
        <f>V383*$E382-W382</f>
        <v/>
      </c>
      <c r="Y383" s="4">
        <f>MAX(0,Resumo!$D$6*$D383-U383)</f>
        <v/>
      </c>
      <c r="Z383" s="4" t="n">
        <v>2329957.625262985</v>
      </c>
      <c r="AA383" s="5">
        <f>Z383/$D383</f>
        <v/>
      </c>
      <c r="AB383" s="4">
        <f>AB382+Z383</f>
        <v/>
      </c>
      <c r="AC383" s="4">
        <f>AA383*$E382-AB382</f>
        <v/>
      </c>
      <c r="AD383" s="4">
        <f>MAX(0,Resumo!$D$7*$D383-Z383)</f>
        <v/>
      </c>
    </row>
    <row r="384">
      <c r="A384" t="inlineStr">
        <is>
          <t>Juquitiba</t>
        </is>
      </c>
      <c r="B384" t="inlineStr">
        <is>
          <t>Município</t>
        </is>
      </c>
      <c r="C384" t="inlineStr">
        <is>
          <t>SP</t>
        </is>
      </c>
      <c r="D384" s="4" t="n">
        <v>28407732.87706035</v>
      </c>
      <c r="E384" s="4">
        <f>E383+D384</f>
        <v/>
      </c>
      <c r="F384" s="4" t="n">
        <v>527994.1885235946</v>
      </c>
      <c r="G384" s="5">
        <f>F384/$D384</f>
        <v/>
      </c>
      <c r="H384" s="4">
        <f>H383+F384</f>
        <v/>
      </c>
      <c r="I384" s="4">
        <f>G384*$E383-H383</f>
        <v/>
      </c>
      <c r="J384" s="4">
        <f>MAX(0,Resumo!$D$3*$D384-F384)</f>
        <v/>
      </c>
      <c r="K384" s="4" t="n">
        <v>1126182.510563581</v>
      </c>
      <c r="L384" s="5">
        <f>K384/$D384</f>
        <v/>
      </c>
      <c r="M384" s="4">
        <f>M383+K384</f>
        <v/>
      </c>
      <c r="N384" s="4">
        <f>L384*$E383-M383</f>
        <v/>
      </c>
      <c r="O384" s="4">
        <f>MAX(0,Resumo!$D$4*$D384-K384)</f>
        <v/>
      </c>
      <c r="P384" s="4" t="n">
        <v>1784158.358762483</v>
      </c>
      <c r="Q384" s="5">
        <f>P384/$D384</f>
        <v/>
      </c>
      <c r="R384" s="4">
        <f>R383+P384</f>
        <v/>
      </c>
      <c r="S384" s="4">
        <f>Q384*$E383-R383</f>
        <v/>
      </c>
      <c r="T384" s="4">
        <f>MAX(0,Resumo!$D$5*$D384-P384)</f>
        <v/>
      </c>
      <c r="U384" s="4" t="n">
        <v>2508435.286077193</v>
      </c>
      <c r="V384" s="5">
        <f>U384/$D384</f>
        <v/>
      </c>
      <c r="W384" s="4">
        <f>W383+U384</f>
        <v/>
      </c>
      <c r="X384" s="4">
        <f>V384*$E383-W383</f>
        <v/>
      </c>
      <c r="Y384" s="4">
        <f>MAX(0,Resumo!$D$6*$D384-U384)</f>
        <v/>
      </c>
      <c r="Z384" s="4" t="n">
        <v>3300661.860302418</v>
      </c>
      <c r="AA384" s="5">
        <f>Z384/$D384</f>
        <v/>
      </c>
      <c r="AB384" s="4">
        <f>AB383+Z384</f>
        <v/>
      </c>
      <c r="AC384" s="4">
        <f>AA384*$E383-AB383</f>
        <v/>
      </c>
      <c r="AD384" s="4">
        <f>MAX(0,Resumo!$D$7*$D384-Z384)</f>
        <v/>
      </c>
    </row>
    <row r="385">
      <c r="A385" t="inlineStr">
        <is>
          <t>Macaubal</t>
        </is>
      </c>
      <c r="B385" t="inlineStr">
        <is>
          <t>Município</t>
        </is>
      </c>
      <c r="C385" t="inlineStr">
        <is>
          <t>SP</t>
        </is>
      </c>
      <c r="D385" s="4" t="n">
        <v>12207671.82713846</v>
      </c>
      <c r="E385" s="4">
        <f>E384+D385</f>
        <v/>
      </c>
      <c r="F385" s="4" t="n">
        <v>226895.2544726727</v>
      </c>
      <c r="G385" s="5">
        <f>F385/$D385</f>
        <v/>
      </c>
      <c r="H385" s="4">
        <f>H384+F385</f>
        <v/>
      </c>
      <c r="I385" s="4">
        <f>G385*$E384-H384</f>
        <v/>
      </c>
      <c r="J385" s="4">
        <f>MAX(0,Resumo!$D$3*$D385-F385)</f>
        <v/>
      </c>
      <c r="K385" s="4" t="n">
        <v>483955.0753986723</v>
      </c>
      <c r="L385" s="5">
        <f>K385/$D385</f>
        <v/>
      </c>
      <c r="M385" s="4">
        <f>M384+K385</f>
        <v/>
      </c>
      <c r="N385" s="4">
        <f>L385*$E384-M384</f>
        <v/>
      </c>
      <c r="O385" s="4">
        <f>MAX(0,Resumo!$D$4*$D385-K385)</f>
        <v/>
      </c>
      <c r="P385" s="4" t="n">
        <v>766707.4252520289</v>
      </c>
      <c r="Q385" s="5">
        <f>P385/$D385</f>
        <v/>
      </c>
      <c r="R385" s="4">
        <f>R384+P385</f>
        <v/>
      </c>
      <c r="S385" s="4">
        <f>Q385*$E384-R384</f>
        <v/>
      </c>
      <c r="T385" s="4">
        <f>MAX(0,Resumo!$D$5*$D385-P385)</f>
        <v/>
      </c>
      <c r="U385" s="4" t="n">
        <v>1077951.376991874</v>
      </c>
      <c r="V385" s="5">
        <f>U385/$D385</f>
        <v/>
      </c>
      <c r="W385" s="4">
        <f>W384+U385</f>
        <v/>
      </c>
      <c r="X385" s="4">
        <f>V385*$E384-W384</f>
        <v/>
      </c>
      <c r="Y385" s="4">
        <f>MAX(0,Resumo!$D$6*$D385-U385)</f>
        <v/>
      </c>
      <c r="Z385" s="4" t="n">
        <v>1418395.370630288</v>
      </c>
      <c r="AA385" s="5">
        <f>Z385/$D385</f>
        <v/>
      </c>
      <c r="AB385" s="4">
        <f>AB384+Z385</f>
        <v/>
      </c>
      <c r="AC385" s="4">
        <f>AA385*$E384-AB384</f>
        <v/>
      </c>
      <c r="AD385" s="4">
        <f>MAX(0,Resumo!$D$7*$D385-Z385)</f>
        <v/>
      </c>
    </row>
    <row r="386">
      <c r="A386" t="inlineStr">
        <is>
          <t>Orlândia</t>
        </is>
      </c>
      <c r="B386" t="inlineStr">
        <is>
          <t>Município</t>
        </is>
      </c>
      <c r="C386" t="inlineStr">
        <is>
          <t>SP</t>
        </is>
      </c>
      <c r="D386" s="4" t="n">
        <v>77347441.05805027</v>
      </c>
      <c r="E386" s="4">
        <f>E385+D386</f>
        <v/>
      </c>
      <c r="F386" s="4" t="n">
        <v>1437601.499301618</v>
      </c>
      <c r="G386" s="5">
        <f>F386/$D386</f>
        <v/>
      </c>
      <c r="H386" s="4">
        <f>H385+F386</f>
        <v/>
      </c>
      <c r="I386" s="4">
        <f>G386*$E385-H385</f>
        <v/>
      </c>
      <c r="J386" s="4">
        <f>MAX(0,Resumo!$D$3*$D386-F386)</f>
        <v/>
      </c>
      <c r="K386" s="4" t="n">
        <v>3066324.783234077</v>
      </c>
      <c r="L386" s="5">
        <f>K386/$D386</f>
        <v/>
      </c>
      <c r="M386" s="4">
        <f>M385+K386</f>
        <v/>
      </c>
      <c r="N386" s="4">
        <f>L386*$E385-M385</f>
        <v/>
      </c>
      <c r="O386" s="4">
        <f>MAX(0,Resumo!$D$4*$D386-K386)</f>
        <v/>
      </c>
      <c r="P386" s="4" t="n">
        <v>4857835.156709949</v>
      </c>
      <c r="Q386" s="5">
        <f>P386/$D386</f>
        <v/>
      </c>
      <c r="R386" s="4">
        <f>R385+P386</f>
        <v/>
      </c>
      <c r="S386" s="4">
        <f>Q386*$E385-R385</f>
        <v/>
      </c>
      <c r="T386" s="4">
        <f>MAX(0,Resumo!$D$5*$D386-P386)</f>
        <v/>
      </c>
      <c r="U386" s="4" t="n">
        <v>6829867.461703143</v>
      </c>
      <c r="V386" s="5">
        <f>U386/$D386</f>
        <v/>
      </c>
      <c r="W386" s="4">
        <f>W385+U386</f>
        <v/>
      </c>
      <c r="X386" s="4">
        <f>V386*$E385-W385</f>
        <v/>
      </c>
      <c r="Y386" s="4">
        <f>MAX(0,Resumo!$D$6*$D386-U386)</f>
        <v/>
      </c>
      <c r="Z386" s="4" t="n">
        <v>8986910.352795256</v>
      </c>
      <c r="AA386" s="5">
        <f>Z386/$D386</f>
        <v/>
      </c>
      <c r="AB386" s="4">
        <f>AB385+Z386</f>
        <v/>
      </c>
      <c r="AC386" s="4">
        <f>AA386*$E385-AB385</f>
        <v/>
      </c>
      <c r="AD386" s="4">
        <f>MAX(0,Resumo!$D$7*$D386-Z386)</f>
        <v/>
      </c>
    </row>
    <row r="387">
      <c r="A387" t="inlineStr">
        <is>
          <t>Santo André</t>
        </is>
      </c>
      <c r="B387" t="inlineStr">
        <is>
          <t>Município</t>
        </is>
      </c>
      <c r="C387" t="inlineStr">
        <is>
          <t>SP</t>
        </is>
      </c>
      <c r="D387" s="4" t="n">
        <v>1515944371.933176</v>
      </c>
      <c r="E387" s="4">
        <f>E386+D387</f>
        <v/>
      </c>
      <c r="F387" s="4" t="n">
        <v>28175772.49017678</v>
      </c>
      <c r="G387" s="5">
        <f>F387/$D387</f>
        <v/>
      </c>
      <c r="H387" s="4">
        <f>H386+F387</f>
        <v/>
      </c>
      <c r="I387" s="4">
        <f>G387*$E386-H386</f>
        <v/>
      </c>
      <c r="J387" s="4">
        <f>MAX(0,Resumo!$D$3*$D387-F387)</f>
        <v/>
      </c>
      <c r="K387" s="4" t="n">
        <v>60097370.17898556</v>
      </c>
      <c r="L387" s="5">
        <f>K387/$D387</f>
        <v/>
      </c>
      <c r="M387" s="4">
        <f>M386+K387</f>
        <v/>
      </c>
      <c r="N387" s="4">
        <f>L387*$E386-M386</f>
        <v/>
      </c>
      <c r="O387" s="4">
        <f>MAX(0,Resumo!$D$4*$D387-K387)</f>
        <v/>
      </c>
      <c r="P387" s="4" t="n">
        <v>95209457.0273712</v>
      </c>
      <c r="Q387" s="5">
        <f>P387/$D387</f>
        <v/>
      </c>
      <c r="R387" s="4">
        <f>R386+P387</f>
        <v/>
      </c>
      <c r="S387" s="4">
        <f>Q387*$E386-R386</f>
        <v/>
      </c>
      <c r="T387" s="4">
        <f>MAX(0,Resumo!$D$5*$D387-P387)</f>
        <v/>
      </c>
      <c r="U387" s="4" t="n">
        <v>133859620.9258923</v>
      </c>
      <c r="V387" s="5">
        <f>U387/$D387</f>
        <v/>
      </c>
      <c r="W387" s="4">
        <f>W386+U387</f>
        <v/>
      </c>
      <c r="X387" s="4">
        <f>V387*$E386-W386</f>
        <v/>
      </c>
      <c r="Y387" s="4">
        <f>MAX(0,Resumo!$D$6*$D387-U387)</f>
        <v/>
      </c>
      <c r="Z387" s="4" t="n">
        <v>176135835.7048067</v>
      </c>
      <c r="AA387" s="5">
        <f>Z387/$D387</f>
        <v/>
      </c>
      <c r="AB387" s="4">
        <f>AB386+Z387</f>
        <v/>
      </c>
      <c r="AC387" s="4">
        <f>AA387*$E386-AB386</f>
        <v/>
      </c>
      <c r="AD387" s="4">
        <f>MAX(0,Resumo!$D$7*$D387-Z387)</f>
        <v/>
      </c>
    </row>
    <row r="388">
      <c r="A388" t="inlineStr">
        <is>
          <t>Bilac</t>
        </is>
      </c>
      <c r="B388" t="inlineStr">
        <is>
          <t>Município</t>
        </is>
      </c>
      <c r="C388" t="inlineStr">
        <is>
          <t>SP</t>
        </is>
      </c>
      <c r="D388" s="4" t="n">
        <v>14119377.47472456</v>
      </c>
      <c r="E388" s="4">
        <f>E387+D388</f>
        <v/>
      </c>
      <c r="F388" s="4" t="n">
        <v>262426.7583931519</v>
      </c>
      <c r="G388" s="5">
        <f>F388/$D388</f>
        <v/>
      </c>
      <c r="H388" s="4">
        <f>H387+F388</f>
        <v/>
      </c>
      <c r="I388" s="4">
        <f>G388*$E387-H387</f>
        <v/>
      </c>
      <c r="J388" s="4">
        <f>MAX(0,Resumo!$D$3*$D388-F388)</f>
        <v/>
      </c>
      <c r="K388" s="4" t="n">
        <v>559741.8154026804</v>
      </c>
      <c r="L388" s="5">
        <f>K388/$D388</f>
        <v/>
      </c>
      <c r="M388" s="4">
        <f>M387+K388</f>
        <v/>
      </c>
      <c r="N388" s="4">
        <f>L388*$E387-M387</f>
        <v/>
      </c>
      <c r="O388" s="4">
        <f>MAX(0,Resumo!$D$4*$D388-K388)</f>
        <v/>
      </c>
      <c r="P388" s="4" t="n">
        <v>886772.8181996105</v>
      </c>
      <c r="Q388" s="5">
        <f>P388/$D388</f>
        <v/>
      </c>
      <c r="R388" s="4">
        <f>R387+P388</f>
        <v/>
      </c>
      <c r="S388" s="4">
        <f>Q388*$E387-R387</f>
        <v/>
      </c>
      <c r="T388" s="4">
        <f>MAX(0,Resumo!$D$5*$D388-P388)</f>
        <v/>
      </c>
      <c r="U388" s="4" t="n">
        <v>1246757.17095477</v>
      </c>
      <c r="V388" s="5">
        <f>U388/$D388</f>
        <v/>
      </c>
      <c r="W388" s="4">
        <f>W387+U388</f>
        <v/>
      </c>
      <c r="X388" s="4">
        <f>V388*$E387-W387</f>
        <v/>
      </c>
      <c r="Y388" s="4">
        <f>MAX(0,Resumo!$D$6*$D388-U388)</f>
        <v/>
      </c>
      <c r="Z388" s="4" t="n">
        <v>1640514.254471508</v>
      </c>
      <c r="AA388" s="5">
        <f>Z388/$D388</f>
        <v/>
      </c>
      <c r="AB388" s="4">
        <f>AB387+Z388</f>
        <v/>
      </c>
      <c r="AC388" s="4">
        <f>AA388*$E387-AB387</f>
        <v/>
      </c>
      <c r="AD388" s="4">
        <f>MAX(0,Resumo!$D$7*$D388-Z388)</f>
        <v/>
      </c>
    </row>
    <row r="389">
      <c r="A389" t="inlineStr">
        <is>
          <t>Tarabai</t>
        </is>
      </c>
      <c r="B389" t="inlineStr">
        <is>
          <t>Município</t>
        </is>
      </c>
      <c r="C389" t="inlineStr">
        <is>
          <t>SP</t>
        </is>
      </c>
      <c r="D389" s="4" t="n">
        <v>15802846.13575096</v>
      </c>
      <c r="E389" s="4">
        <f>E388+D389</f>
        <v/>
      </c>
      <c r="F389" s="4" t="n">
        <v>293716.1848824197</v>
      </c>
      <c r="G389" s="5">
        <f>F389/$D389</f>
        <v/>
      </c>
      <c r="H389" s="4">
        <f>H388+F389</f>
        <v/>
      </c>
      <c r="I389" s="4">
        <f>G389*$E388-H388</f>
        <v/>
      </c>
      <c r="J389" s="4">
        <f>MAX(0,Resumo!$D$3*$D389-F389)</f>
        <v/>
      </c>
      <c r="K389" s="4" t="n">
        <v>626480.437993038</v>
      </c>
      <c r="L389" s="5">
        <f>K389/$D389</f>
        <v/>
      </c>
      <c r="M389" s="4">
        <f>M388+K389</f>
        <v/>
      </c>
      <c r="N389" s="4">
        <f>L389*$E388-M388</f>
        <v/>
      </c>
      <c r="O389" s="4">
        <f>MAX(0,Resumo!$D$4*$D389-K389)</f>
        <v/>
      </c>
      <c r="P389" s="4" t="n">
        <v>992503.7012758297</v>
      </c>
      <c r="Q389" s="5">
        <f>P389/$D389</f>
        <v/>
      </c>
      <c r="R389" s="4">
        <f>R388+P389</f>
        <v/>
      </c>
      <c r="S389" s="4">
        <f>Q389*$E388-R388</f>
        <v/>
      </c>
      <c r="T389" s="4">
        <f>MAX(0,Resumo!$D$5*$D389-P389)</f>
        <v/>
      </c>
      <c r="U389" s="4" t="n">
        <v>1395409.378105513</v>
      </c>
      <c r="V389" s="5">
        <f>U389/$D389</f>
        <v/>
      </c>
      <c r="W389" s="4">
        <f>W388+U389</f>
        <v/>
      </c>
      <c r="X389" s="4">
        <f>V389*$E388-W388</f>
        <v/>
      </c>
      <c r="Y389" s="4">
        <f>MAX(0,Resumo!$D$6*$D389-U389)</f>
        <v/>
      </c>
      <c r="Z389" s="4" t="n">
        <v>1836114.544945628</v>
      </c>
      <c r="AA389" s="5">
        <f>Z389/$D389</f>
        <v/>
      </c>
      <c r="AB389" s="4">
        <f>AB388+Z389</f>
        <v/>
      </c>
      <c r="AC389" s="4">
        <f>AA389*$E388-AB388</f>
        <v/>
      </c>
      <c r="AD389" s="4">
        <f>MAX(0,Resumo!$D$7*$D389-Z389)</f>
        <v/>
      </c>
    </row>
    <row r="390">
      <c r="A390" t="inlineStr">
        <is>
          <t>Tarumã</t>
        </is>
      </c>
      <c r="B390" t="inlineStr">
        <is>
          <t>Município</t>
        </is>
      </c>
      <c r="C390" t="inlineStr">
        <is>
          <t>SP</t>
        </is>
      </c>
      <c r="D390" s="4" t="n">
        <v>46854149.34628662</v>
      </c>
      <c r="E390" s="4">
        <f>E389+D390</f>
        <v/>
      </c>
      <c r="F390" s="4" t="n">
        <v>870844.5221629349</v>
      </c>
      <c r="G390" s="5">
        <f>F390/$D390</f>
        <v/>
      </c>
      <c r="H390" s="4">
        <f>H389+F390</f>
        <v/>
      </c>
      <c r="I390" s="4">
        <f>G390*$E389-H389</f>
        <v/>
      </c>
      <c r="J390" s="4">
        <f>MAX(0,Resumo!$D$3*$D390-F390)</f>
        <v/>
      </c>
      <c r="K390" s="4" t="n">
        <v>1857463.380463267</v>
      </c>
      <c r="L390" s="5">
        <f>K390/$D390</f>
        <v/>
      </c>
      <c r="M390" s="4">
        <f>M389+K390</f>
        <v/>
      </c>
      <c r="N390" s="4">
        <f>L390*$E389-M389</f>
        <v/>
      </c>
      <c r="O390" s="4">
        <f>MAX(0,Resumo!$D$4*$D390-K390)</f>
        <v/>
      </c>
      <c r="P390" s="4" t="n">
        <v>2942692.490127831</v>
      </c>
      <c r="Q390" s="5">
        <f>P390/$D390</f>
        <v/>
      </c>
      <c r="R390" s="4">
        <f>R389+P390</f>
        <v/>
      </c>
      <c r="S390" s="4">
        <f>Q390*$E389-R389</f>
        <v/>
      </c>
      <c r="T390" s="4">
        <f>MAX(0,Resumo!$D$5*$D390-P390)</f>
        <v/>
      </c>
      <c r="U390" s="4" t="n">
        <v>4137274.94650809</v>
      </c>
      <c r="V390" s="5">
        <f>U390/$D390</f>
        <v/>
      </c>
      <c r="W390" s="4">
        <f>W389+U390</f>
        <v/>
      </c>
      <c r="X390" s="4">
        <f>V390*$E389-W389</f>
        <v/>
      </c>
      <c r="Y390" s="4">
        <f>MAX(0,Resumo!$D$6*$D390-U390)</f>
        <v/>
      </c>
      <c r="Z390" s="4" t="n">
        <v>5443929.806488836</v>
      </c>
      <c r="AA390" s="5">
        <f>Z390/$D390</f>
        <v/>
      </c>
      <c r="AB390" s="4">
        <f>AB389+Z390</f>
        <v/>
      </c>
      <c r="AC390" s="4">
        <f>AA390*$E389-AB389</f>
        <v/>
      </c>
      <c r="AD390" s="4">
        <f>MAX(0,Resumo!$D$7*$D390-Z390)</f>
        <v/>
      </c>
    </row>
    <row r="391">
      <c r="A391" t="inlineStr">
        <is>
          <t>Mariápolis</t>
        </is>
      </c>
      <c r="B391" t="inlineStr">
        <is>
          <t>Município</t>
        </is>
      </c>
      <c r="C391" t="inlineStr">
        <is>
          <t>SP</t>
        </is>
      </c>
      <c r="D391" s="4" t="n">
        <v>6518393.092913025</v>
      </c>
      <c r="E391" s="4">
        <f>E390+D391</f>
        <v/>
      </c>
      <c r="F391" s="4" t="n">
        <v>121152.7046690029</v>
      </c>
      <c r="G391" s="5">
        <f>F391/$D391</f>
        <v/>
      </c>
      <c r="H391" s="4">
        <f>H390+F391</f>
        <v/>
      </c>
      <c r="I391" s="4">
        <f>G391*$E390-H390</f>
        <v/>
      </c>
      <c r="J391" s="4">
        <f>MAX(0,Resumo!$D$3*$D391-F391)</f>
        <v/>
      </c>
      <c r="K391" s="4" t="n">
        <v>258412.0432977239</v>
      </c>
      <c r="L391" s="5">
        <f>K391/$D391</f>
        <v/>
      </c>
      <c r="M391" s="4">
        <f>M390+K391</f>
        <v/>
      </c>
      <c r="N391" s="4">
        <f>L391*$E390-M390</f>
        <v/>
      </c>
      <c r="O391" s="4">
        <f>MAX(0,Resumo!$D$4*$D391-K391)</f>
        <v/>
      </c>
      <c r="P391" s="4" t="n">
        <v>409390.1323541264</v>
      </c>
      <c r="Q391" s="5">
        <f>P391/$D391</f>
        <v/>
      </c>
      <c r="R391" s="4">
        <f>R390+P391</f>
        <v/>
      </c>
      <c r="S391" s="4">
        <f>Q391*$E390-R390</f>
        <v/>
      </c>
      <c r="T391" s="4">
        <f>MAX(0,Resumo!$D$5*$D391-P391)</f>
        <v/>
      </c>
      <c r="U391" s="4" t="n">
        <v>575581.5613145432</v>
      </c>
      <c r="V391" s="5">
        <f>U391/$D391</f>
        <v/>
      </c>
      <c r="W391" s="4">
        <f>W390+U391</f>
        <v/>
      </c>
      <c r="X391" s="4">
        <f>V391*$E390-W390</f>
        <v/>
      </c>
      <c r="Y391" s="4">
        <f>MAX(0,Resumo!$D$6*$D391-U391)</f>
        <v/>
      </c>
      <c r="Z391" s="4" t="n">
        <v>757364.6079166851</v>
      </c>
      <c r="AA391" s="5">
        <f>Z391/$D391</f>
        <v/>
      </c>
      <c r="AB391" s="4">
        <f>AB390+Z391</f>
        <v/>
      </c>
      <c r="AC391" s="4">
        <f>AA391*$E390-AB390</f>
        <v/>
      </c>
      <c r="AD391" s="4">
        <f>MAX(0,Resumo!$D$7*$D391-Z391)</f>
        <v/>
      </c>
    </row>
    <row r="392">
      <c r="A392" t="inlineStr">
        <is>
          <t>Promissão</t>
        </is>
      </c>
      <c r="B392" t="inlineStr">
        <is>
          <t>Município</t>
        </is>
      </c>
      <c r="C392" t="inlineStr">
        <is>
          <t>SP</t>
        </is>
      </c>
      <c r="D392" s="4" t="n">
        <v>67125398.31608376</v>
      </c>
      <c r="E392" s="4">
        <f>E391+D392</f>
        <v/>
      </c>
      <c r="F392" s="4" t="n">
        <v>1247611.710748079</v>
      </c>
      <c r="G392" s="5">
        <f>F392/$D392</f>
        <v/>
      </c>
      <c r="H392" s="4">
        <f>H391+F392</f>
        <v/>
      </c>
      <c r="I392" s="4">
        <f>G392*$E391-H391</f>
        <v/>
      </c>
      <c r="J392" s="4">
        <f>MAX(0,Resumo!$D$3*$D392-F392)</f>
        <v/>
      </c>
      <c r="K392" s="4" t="n">
        <v>2661087.033074433</v>
      </c>
      <c r="L392" s="5">
        <f>K392/$D392</f>
        <v/>
      </c>
      <c r="M392" s="4">
        <f>M391+K392</f>
        <v/>
      </c>
      <c r="N392" s="4">
        <f>L392*$E391-M391</f>
        <v/>
      </c>
      <c r="O392" s="4">
        <f>MAX(0,Resumo!$D$4*$D392-K392)</f>
        <v/>
      </c>
      <c r="P392" s="4" t="n">
        <v>4215835.913735013</v>
      </c>
      <c r="Q392" s="5">
        <f>P392/$D392</f>
        <v/>
      </c>
      <c r="R392" s="4">
        <f>R391+P392</f>
        <v/>
      </c>
      <c r="S392" s="4">
        <f>Q392*$E391-R391</f>
        <v/>
      </c>
      <c r="T392" s="4">
        <f>MAX(0,Resumo!$D$5*$D392-P392)</f>
        <v/>
      </c>
      <c r="U392" s="4" t="n">
        <v>5927249.402715275</v>
      </c>
      <c r="V392" s="5">
        <f>U392/$D392</f>
        <v/>
      </c>
      <c r="W392" s="4">
        <f>W391+U392</f>
        <v/>
      </c>
      <c r="X392" s="4">
        <f>V392*$E391-W391</f>
        <v/>
      </c>
      <c r="Y392" s="4">
        <f>MAX(0,Resumo!$D$6*$D392-U392)</f>
        <v/>
      </c>
      <c r="Z392" s="4" t="n">
        <v>7799222.945327582</v>
      </c>
      <c r="AA392" s="5">
        <f>Z392/$D392</f>
        <v/>
      </c>
      <c r="AB392" s="4">
        <f>AB391+Z392</f>
        <v/>
      </c>
      <c r="AC392" s="4">
        <f>AA392*$E391-AB391</f>
        <v/>
      </c>
      <c r="AD392" s="4">
        <f>MAX(0,Resumo!$D$7*$D392-Z392)</f>
        <v/>
      </c>
    </row>
    <row r="393">
      <c r="A393" t="inlineStr">
        <is>
          <t>Flora Rica</t>
        </is>
      </c>
      <c r="B393" t="inlineStr">
        <is>
          <t>Município</t>
        </is>
      </c>
      <c r="C393" t="inlineStr">
        <is>
          <t>SP</t>
        </is>
      </c>
      <c r="D393" s="4" t="n">
        <v>5921028.373605446</v>
      </c>
      <c r="E393" s="4">
        <f>E392+D393</f>
        <v/>
      </c>
      <c r="F393" s="4" t="n">
        <v>110049.9143974806</v>
      </c>
      <c r="G393" s="5">
        <f>F393/$D393</f>
        <v/>
      </c>
      <c r="H393" s="4">
        <f>H392+F393</f>
        <v/>
      </c>
      <c r="I393" s="4">
        <f>G393*$E392-H392</f>
        <v/>
      </c>
      <c r="J393" s="4">
        <f>MAX(0,Resumo!$D$3*$D393-F393)</f>
        <v/>
      </c>
      <c r="K393" s="4" t="n">
        <v>234730.4034349678</v>
      </c>
      <c r="L393" s="5">
        <f>K393/$D393</f>
        <v/>
      </c>
      <c r="M393" s="4">
        <f>M392+K393</f>
        <v/>
      </c>
      <c r="N393" s="4">
        <f>L393*$E392-M392</f>
        <v/>
      </c>
      <c r="O393" s="4">
        <f>MAX(0,Resumo!$D$4*$D393-K393)</f>
        <v/>
      </c>
      <c r="P393" s="4" t="n">
        <v>371872.4162521469</v>
      </c>
      <c r="Q393" s="5">
        <f>P393/$D393</f>
        <v/>
      </c>
      <c r="R393" s="4">
        <f>R392+P393</f>
        <v/>
      </c>
      <c r="S393" s="4">
        <f>Q393*$E392-R392</f>
        <v/>
      </c>
      <c r="T393" s="4">
        <f>MAX(0,Resumo!$D$5*$D393-P393)</f>
        <v/>
      </c>
      <c r="U393" s="4" t="n">
        <v>522833.5737488494</v>
      </c>
      <c r="V393" s="5">
        <f>U393/$D393</f>
        <v/>
      </c>
      <c r="W393" s="4">
        <f>W392+U393</f>
        <v/>
      </c>
      <c r="X393" s="4">
        <f>V393*$E392-W392</f>
        <v/>
      </c>
      <c r="Y393" s="4">
        <f>MAX(0,Resumo!$D$6*$D393-U393)</f>
        <v/>
      </c>
      <c r="Z393" s="4" t="n">
        <v>687957.4871780582</v>
      </c>
      <c r="AA393" s="5">
        <f>Z393/$D393</f>
        <v/>
      </c>
      <c r="AB393" s="4">
        <f>AB392+Z393</f>
        <v/>
      </c>
      <c r="AC393" s="4">
        <f>AA393*$E392-AB392</f>
        <v/>
      </c>
      <c r="AD393" s="4">
        <f>MAX(0,Resumo!$D$7*$D393-Z393)</f>
        <v/>
      </c>
    </row>
    <row r="394">
      <c r="A394" t="inlineStr">
        <is>
          <t>Ibiúna</t>
        </is>
      </c>
      <c r="B394" t="inlineStr">
        <is>
          <t>Município</t>
        </is>
      </c>
      <c r="C394" t="inlineStr">
        <is>
          <t>SP</t>
        </is>
      </c>
      <c r="D394" s="4" t="n">
        <v>105322538.9853874</v>
      </c>
      <c r="E394" s="4">
        <f>E393+D394</f>
        <v/>
      </c>
      <c r="F394" s="4" t="n">
        <v>1957554.611819793</v>
      </c>
      <c r="G394" s="5">
        <f>F394/$D394</f>
        <v/>
      </c>
      <c r="H394" s="4">
        <f>H393+F394</f>
        <v/>
      </c>
      <c r="I394" s="4">
        <f>G394*$E393-H393</f>
        <v/>
      </c>
      <c r="J394" s="4">
        <f>MAX(0,Resumo!$D$3*$D394-F394)</f>
        <v/>
      </c>
      <c r="K394" s="4" t="n">
        <v>4175356.121757796</v>
      </c>
      <c r="L394" s="5">
        <f>K394/$D394</f>
        <v/>
      </c>
      <c r="M394" s="4">
        <f>M393+K394</f>
        <v/>
      </c>
      <c r="N394" s="4">
        <f>L394*$E393-M393</f>
        <v/>
      </c>
      <c r="O394" s="4">
        <f>MAX(0,Resumo!$D$4*$D394-K394)</f>
        <v/>
      </c>
      <c r="P394" s="4" t="n">
        <v>6614821.714569416</v>
      </c>
      <c r="Q394" s="5">
        <f>P394/$D394</f>
        <v/>
      </c>
      <c r="R394" s="4">
        <f>R393+P394</f>
        <v/>
      </c>
      <c r="S394" s="4">
        <f>Q394*$E393-R393</f>
        <v/>
      </c>
      <c r="T394" s="4">
        <f>MAX(0,Resumo!$D$5*$D394-P394)</f>
        <v/>
      </c>
      <c r="U394" s="4" t="n">
        <v>9300100.587172424</v>
      </c>
      <c r="V394" s="5">
        <f>U394/$D394</f>
        <v/>
      </c>
      <c r="W394" s="4">
        <f>W393+U394</f>
        <v/>
      </c>
      <c r="X394" s="4">
        <f>V394*$E393-W393</f>
        <v/>
      </c>
      <c r="Y394" s="4">
        <f>MAX(0,Resumo!$D$6*$D394-U394)</f>
        <v/>
      </c>
      <c r="Z394" s="4" t="n">
        <v>12237304.85511577</v>
      </c>
      <c r="AA394" s="5">
        <f>Z394/$D394</f>
        <v/>
      </c>
      <c r="AB394" s="4">
        <f>AB393+Z394</f>
        <v/>
      </c>
      <c r="AC394" s="4">
        <f>AA394*$E393-AB393</f>
        <v/>
      </c>
      <c r="AD394" s="4">
        <f>MAX(0,Resumo!$D$7*$D394-Z394)</f>
        <v/>
      </c>
    </row>
    <row r="395">
      <c r="A395" t="inlineStr">
        <is>
          <t>Igarapava</t>
        </is>
      </c>
      <c r="B395" t="inlineStr">
        <is>
          <t>Município</t>
        </is>
      </c>
      <c r="C395" t="inlineStr">
        <is>
          <t>SP</t>
        </is>
      </c>
      <c r="D395" s="4" t="n">
        <v>58991687.41439937</v>
      </c>
      <c r="E395" s="4">
        <f>E394+D395</f>
        <v/>
      </c>
      <c r="F395" s="4" t="n">
        <v>1096436.250678604</v>
      </c>
      <c r="G395" s="5">
        <f>F395/$D395</f>
        <v/>
      </c>
      <c r="H395" s="4">
        <f>H394+F395</f>
        <v/>
      </c>
      <c r="I395" s="4">
        <f>G395*$E394-H394</f>
        <v/>
      </c>
      <c r="J395" s="4">
        <f>MAX(0,Resumo!$D$3*$D395-F395)</f>
        <v/>
      </c>
      <c r="K395" s="4" t="n">
        <v>2338638.10682259</v>
      </c>
      <c r="L395" s="5">
        <f>K395/$D395</f>
        <v/>
      </c>
      <c r="M395" s="4">
        <f>M394+K395</f>
        <v/>
      </c>
      <c r="N395" s="4">
        <f>L395*$E394-M394</f>
        <v/>
      </c>
      <c r="O395" s="4">
        <f>MAX(0,Resumo!$D$4*$D395-K395)</f>
        <v/>
      </c>
      <c r="P395" s="4" t="n">
        <v>3704995.138239119</v>
      </c>
      <c r="Q395" s="5">
        <f>P395/$D395</f>
        <v/>
      </c>
      <c r="R395" s="4">
        <f>R394+P395</f>
        <v/>
      </c>
      <c r="S395" s="4">
        <f>Q395*$E394-R394</f>
        <v/>
      </c>
      <c r="T395" s="4">
        <f>MAX(0,Resumo!$D$5*$D395-P395)</f>
        <v/>
      </c>
      <c r="U395" s="4" t="n">
        <v>5209033.432407715</v>
      </c>
      <c r="V395" s="5">
        <f>U395/$D395</f>
        <v/>
      </c>
      <c r="W395" s="4">
        <f>W394+U395</f>
        <v/>
      </c>
      <c r="X395" s="4">
        <f>V395*$E394-W394</f>
        <v/>
      </c>
      <c r="Y395" s="4">
        <f>MAX(0,Resumo!$D$6*$D395-U395)</f>
        <v/>
      </c>
      <c r="Z395" s="4" t="n">
        <v>6854176.416197667</v>
      </c>
      <c r="AA395" s="5">
        <f>Z395/$D395</f>
        <v/>
      </c>
      <c r="AB395" s="4">
        <f>AB394+Z395</f>
        <v/>
      </c>
      <c r="AC395" s="4">
        <f>AA395*$E394-AB394</f>
        <v/>
      </c>
      <c r="AD395" s="4">
        <f>MAX(0,Resumo!$D$7*$D395-Z395)</f>
        <v/>
      </c>
    </row>
    <row r="396">
      <c r="A396" t="inlineStr">
        <is>
          <t>Ilhabela</t>
        </is>
      </c>
      <c r="B396" t="inlineStr">
        <is>
          <t>Município</t>
        </is>
      </c>
      <c r="C396" t="inlineStr">
        <is>
          <t>SP</t>
        </is>
      </c>
      <c r="D396" s="4" t="n">
        <v>56387575.10946707</v>
      </c>
      <c r="E396" s="4">
        <f>E395+D396</f>
        <v/>
      </c>
      <c r="F396" s="4" t="n">
        <v>1048035.480042755</v>
      </c>
      <c r="G396" s="5">
        <f>F396/$D396</f>
        <v/>
      </c>
      <c r="H396" s="4">
        <f>H395+F396</f>
        <v/>
      </c>
      <c r="I396" s="4">
        <f>G396*$E395-H395</f>
        <v/>
      </c>
      <c r="J396" s="4">
        <f>MAX(0,Resumo!$D$3*$D396-F396)</f>
        <v/>
      </c>
      <c r="K396" s="4" t="n">
        <v>2235401.930037558</v>
      </c>
      <c r="L396" s="5">
        <f>K396/$D396</f>
        <v/>
      </c>
      <c r="M396" s="4">
        <f>M395+K396</f>
        <v/>
      </c>
      <c r="N396" s="4">
        <f>L396*$E395-M395</f>
        <v/>
      </c>
      <c r="O396" s="4">
        <f>MAX(0,Resumo!$D$4*$D396-K396)</f>
        <v/>
      </c>
      <c r="P396" s="4" t="n">
        <v>3541442.884488063</v>
      </c>
      <c r="Q396" s="5">
        <f>P396/$D396</f>
        <v/>
      </c>
      <c r="R396" s="4">
        <f>R395+P396</f>
        <v/>
      </c>
      <c r="S396" s="4">
        <f>Q396*$E395-R395</f>
        <v/>
      </c>
      <c r="T396" s="4">
        <f>MAX(0,Resumo!$D$5*$D396-P396)</f>
        <v/>
      </c>
      <c r="U396" s="4" t="n">
        <v>4979087.339107363</v>
      </c>
      <c r="V396" s="5">
        <f>U396/$D396</f>
        <v/>
      </c>
      <c r="W396" s="4">
        <f>W395+U396</f>
        <v/>
      </c>
      <c r="X396" s="4">
        <f>V396*$E395-W395</f>
        <v/>
      </c>
      <c r="Y396" s="4">
        <f>MAX(0,Resumo!$D$6*$D396-U396)</f>
        <v/>
      </c>
      <c r="Z396" s="4" t="n">
        <v>6551607.59798074</v>
      </c>
      <c r="AA396" s="5">
        <f>Z396/$D396</f>
        <v/>
      </c>
      <c r="AB396" s="4">
        <f>AB395+Z396</f>
        <v/>
      </c>
      <c r="AC396" s="4">
        <f>AA396*$E395-AB395</f>
        <v/>
      </c>
      <c r="AD396" s="4">
        <f>MAX(0,Resumo!$D$7*$D396-Z396)</f>
        <v/>
      </c>
    </row>
    <row r="397">
      <c r="A397" t="inlineStr">
        <is>
          <t>Cajobi</t>
        </is>
      </c>
      <c r="B397" t="inlineStr">
        <is>
          <t>Município</t>
        </is>
      </c>
      <c r="C397" t="inlineStr">
        <is>
          <t>SP</t>
        </is>
      </c>
      <c r="D397" s="4" t="n">
        <v>12796645.67202029</v>
      </c>
      <c r="E397" s="4">
        <f>E396+D397</f>
        <v/>
      </c>
      <c r="F397" s="4" t="n">
        <v>237842.0895698557</v>
      </c>
      <c r="G397" s="5">
        <f>F397/$D397</f>
        <v/>
      </c>
      <c r="H397" s="4">
        <f>H396+F397</f>
        <v/>
      </c>
      <c r="I397" s="4">
        <f>G397*$E396-H396</f>
        <v/>
      </c>
      <c r="J397" s="4">
        <f>MAX(0,Resumo!$D$3*$D397-F397)</f>
        <v/>
      </c>
      <c r="K397" s="4" t="n">
        <v>507304.071468011</v>
      </c>
      <c r="L397" s="5">
        <f>K397/$D397</f>
        <v/>
      </c>
      <c r="M397" s="4">
        <f>M396+K397</f>
        <v/>
      </c>
      <c r="N397" s="4">
        <f>L397*$E396-M396</f>
        <v/>
      </c>
      <c r="O397" s="4">
        <f>MAX(0,Resumo!$D$4*$D397-K397)</f>
        <v/>
      </c>
      <c r="P397" s="4" t="n">
        <v>803698.1493265625</v>
      </c>
      <c r="Q397" s="5">
        <f>P397/$D397</f>
        <v/>
      </c>
      <c r="R397" s="4">
        <f>R396+P397</f>
        <v/>
      </c>
      <c r="S397" s="4">
        <f>Q397*$E396-R396</f>
        <v/>
      </c>
      <c r="T397" s="4">
        <f>MAX(0,Resumo!$D$5*$D397-P397)</f>
        <v/>
      </c>
      <c r="U397" s="4" t="n">
        <v>1129958.440754121</v>
      </c>
      <c r="V397" s="5">
        <f>U397/$D397</f>
        <v/>
      </c>
      <c r="W397" s="4">
        <f>W396+U397</f>
        <v/>
      </c>
      <c r="X397" s="4">
        <f>V397*$E396-W396</f>
        <v/>
      </c>
      <c r="Y397" s="4">
        <f>MAX(0,Resumo!$D$6*$D397-U397)</f>
        <v/>
      </c>
      <c r="Z397" s="4" t="n">
        <v>1486827.565305244</v>
      </c>
      <c r="AA397" s="5">
        <f>Z397/$D397</f>
        <v/>
      </c>
      <c r="AB397" s="4">
        <f>AB396+Z397</f>
        <v/>
      </c>
      <c r="AC397" s="4">
        <f>AA397*$E396-AB396</f>
        <v/>
      </c>
      <c r="AD397" s="4">
        <f>MAX(0,Resumo!$D$7*$D397-Z397)</f>
        <v/>
      </c>
    </row>
    <row r="398">
      <c r="A398" t="inlineStr">
        <is>
          <t>Andradina</t>
        </is>
      </c>
      <c r="B398" t="inlineStr">
        <is>
          <t>Município</t>
        </is>
      </c>
      <c r="C398" t="inlineStr">
        <is>
          <t>SP</t>
        </is>
      </c>
      <c r="D398" s="4" t="n">
        <v>115467457.5730558</v>
      </c>
      <c r="E398" s="4">
        <f>E397+D398</f>
        <v/>
      </c>
      <c r="F398" s="4" t="n">
        <v>2146110.948945146</v>
      </c>
      <c r="G398" s="5">
        <f>F398/$D398</f>
        <v/>
      </c>
      <c r="H398" s="4">
        <f>H397+F398</f>
        <v/>
      </c>
      <c r="I398" s="4">
        <f>G398*$E397-H397</f>
        <v/>
      </c>
      <c r="J398" s="4">
        <f>MAX(0,Resumo!$D$3*$D398-F398)</f>
        <v/>
      </c>
      <c r="K398" s="4" t="n">
        <v>4577536.399007216</v>
      </c>
      <c r="L398" s="5">
        <f>K398/$D398</f>
        <v/>
      </c>
      <c r="M398" s="4">
        <f>M397+K398</f>
        <v/>
      </c>
      <c r="N398" s="4">
        <f>L398*$E397-M397</f>
        <v/>
      </c>
      <c r="O398" s="4">
        <f>MAX(0,Resumo!$D$4*$D398-K398)</f>
        <v/>
      </c>
      <c r="P398" s="4" t="n">
        <v>7251977.14599667</v>
      </c>
      <c r="Q398" s="5">
        <f>P398/$D398</f>
        <v/>
      </c>
      <c r="R398" s="4">
        <f>R397+P398</f>
        <v/>
      </c>
      <c r="S398" s="4">
        <f>Q398*$E397-R397</f>
        <v/>
      </c>
      <c r="T398" s="4">
        <f>MAX(0,Resumo!$D$5*$D398-P398)</f>
        <v/>
      </c>
      <c r="U398" s="4" t="n">
        <v>10195908.49517474</v>
      </c>
      <c r="V398" s="5">
        <f>U398/$D398</f>
        <v/>
      </c>
      <c r="W398" s="4">
        <f>W397+U398</f>
        <v/>
      </c>
      <c r="X398" s="4">
        <f>V398*$E397-W397</f>
        <v/>
      </c>
      <c r="Y398" s="4">
        <f>MAX(0,Resumo!$D$6*$D398-U398)</f>
        <v/>
      </c>
      <c r="Z398" s="4" t="n">
        <v>13416031.29566288</v>
      </c>
      <c r="AA398" s="5">
        <f>Z398/$D398</f>
        <v/>
      </c>
      <c r="AB398" s="4">
        <f>AB397+Z398</f>
        <v/>
      </c>
      <c r="AC398" s="4">
        <f>AA398*$E397-AB397</f>
        <v/>
      </c>
      <c r="AD398" s="4">
        <f>MAX(0,Resumo!$D$7*$D398-Z398)</f>
        <v/>
      </c>
    </row>
    <row r="399">
      <c r="A399" t="inlineStr">
        <is>
          <t>Areiópolis</t>
        </is>
      </c>
      <c r="B399" t="inlineStr">
        <is>
          <t>Município</t>
        </is>
      </c>
      <c r="C399" t="inlineStr">
        <is>
          <t>SP</t>
        </is>
      </c>
      <c r="D399" s="4" t="n">
        <v>8100605.722937041</v>
      </c>
      <c r="E399" s="4">
        <f>E398+D399</f>
        <v/>
      </c>
      <c r="F399" s="4" t="n">
        <v>150560.1578183497</v>
      </c>
      <c r="G399" s="5">
        <f>F399/$D399</f>
        <v/>
      </c>
      <c r="H399" s="4">
        <f>H398+F399</f>
        <v/>
      </c>
      <c r="I399" s="4">
        <f>G399*$E398-H398</f>
        <v/>
      </c>
      <c r="J399" s="4">
        <f>MAX(0,Resumo!$D$3*$D399-F399)</f>
        <v/>
      </c>
      <c r="K399" s="4" t="n">
        <v>321136.5204546014</v>
      </c>
      <c r="L399" s="5">
        <f>K399/$D399</f>
        <v/>
      </c>
      <c r="M399" s="4">
        <f>M398+K399</f>
        <v/>
      </c>
      <c r="N399" s="4">
        <f>L399*$E398-M398</f>
        <v/>
      </c>
      <c r="O399" s="4">
        <f>MAX(0,Resumo!$D$4*$D399-K399)</f>
        <v/>
      </c>
      <c r="P399" s="4" t="n">
        <v>508761.5922806757</v>
      </c>
      <c r="Q399" s="5">
        <f>P399/$D399</f>
        <v/>
      </c>
      <c r="R399" s="4">
        <f>R398+P399</f>
        <v/>
      </c>
      <c r="S399" s="4">
        <f>Q399*$E398-R398</f>
        <v/>
      </c>
      <c r="T399" s="4">
        <f>MAX(0,Resumo!$D$5*$D399-P399)</f>
        <v/>
      </c>
      <c r="U399" s="4" t="n">
        <v>715292.7451814602</v>
      </c>
      <c r="V399" s="5">
        <f>U399/$D399</f>
        <v/>
      </c>
      <c r="W399" s="4">
        <f>W398+U399</f>
        <v/>
      </c>
      <c r="X399" s="4">
        <f>V399*$E398-W398</f>
        <v/>
      </c>
      <c r="Y399" s="4">
        <f>MAX(0,Resumo!$D$6*$D399-U399)</f>
        <v/>
      </c>
      <c r="Z399" s="4" t="n">
        <v>941200.0764283652</v>
      </c>
      <c r="AA399" s="5">
        <f>Z399/$D399</f>
        <v/>
      </c>
      <c r="AB399" s="4">
        <f>AB398+Z399</f>
        <v/>
      </c>
      <c r="AC399" s="4">
        <f>AA399*$E398-AB398</f>
        <v/>
      </c>
      <c r="AD399" s="4">
        <f>MAX(0,Resumo!$D$7*$D399-Z399)</f>
        <v/>
      </c>
    </row>
    <row r="400">
      <c r="A400" t="inlineStr">
        <is>
          <t>Avaré</t>
        </is>
      </c>
      <c r="B400" t="inlineStr">
        <is>
          <t>Município</t>
        </is>
      </c>
      <c r="C400" t="inlineStr">
        <is>
          <t>SP</t>
        </is>
      </c>
      <c r="D400" s="4" t="n">
        <v>133156872.4439205</v>
      </c>
      <c r="E400" s="4">
        <f>E399+D400</f>
        <v/>
      </c>
      <c r="F400" s="4" t="n">
        <v>2474891.435956185</v>
      </c>
      <c r="G400" s="5">
        <f>F400/$D400</f>
        <v/>
      </c>
      <c r="H400" s="4">
        <f>H399+F400</f>
        <v/>
      </c>
      <c r="I400" s="4">
        <f>G400*$E399-H399</f>
        <v/>
      </c>
      <c r="J400" s="4">
        <f>MAX(0,Resumo!$D$3*$D400-F400)</f>
        <v/>
      </c>
      <c r="K400" s="4" t="n">
        <v>5278807.061325997</v>
      </c>
      <c r="L400" s="5">
        <f>K400/$D400</f>
        <v/>
      </c>
      <c r="M400" s="4">
        <f>M399+K400</f>
        <v/>
      </c>
      <c r="N400" s="4">
        <f>L400*$E399-M399</f>
        <v/>
      </c>
      <c r="O400" s="4">
        <f>MAX(0,Resumo!$D$4*$D400-K400)</f>
        <v/>
      </c>
      <c r="P400" s="4" t="n">
        <v>8362967.506968288</v>
      </c>
      <c r="Q400" s="5">
        <f>P400/$D400</f>
        <v/>
      </c>
      <c r="R400" s="4">
        <f>R399+P400</f>
        <v/>
      </c>
      <c r="S400" s="4">
        <f>Q400*$E399-R399</f>
        <v/>
      </c>
      <c r="T400" s="4">
        <f>MAX(0,Resumo!$D$5*$D400-P400)</f>
        <v/>
      </c>
      <c r="U400" s="4" t="n">
        <v>11757904.04913769</v>
      </c>
      <c r="V400" s="5">
        <f>U400/$D400</f>
        <v/>
      </c>
      <c r="W400" s="4">
        <f>W399+U400</f>
        <v/>
      </c>
      <c r="X400" s="4">
        <f>V400*$E399-W399</f>
        <v/>
      </c>
      <c r="Y400" s="4">
        <f>MAX(0,Resumo!$D$6*$D400-U400)</f>
        <v/>
      </c>
      <c r="Z400" s="4" t="n">
        <v>15471344.09545612</v>
      </c>
      <c r="AA400" s="5">
        <f>Z400/$D400</f>
        <v/>
      </c>
      <c r="AB400" s="4">
        <f>AB399+Z400</f>
        <v/>
      </c>
      <c r="AC400" s="4">
        <f>AA400*$E399-AB399</f>
        <v/>
      </c>
      <c r="AD400" s="4">
        <f>MAX(0,Resumo!$D$7*$D400-Z400)</f>
        <v/>
      </c>
    </row>
    <row r="401">
      <c r="A401" t="inlineStr">
        <is>
          <t>Pontalinda</t>
        </is>
      </c>
      <c r="B401" t="inlineStr">
        <is>
          <t>Município</t>
        </is>
      </c>
      <c r="C401" t="inlineStr">
        <is>
          <t>SP</t>
        </is>
      </c>
      <c r="D401" s="4" t="n">
        <v>7155608.84647034</v>
      </c>
      <c r="E401" s="4">
        <f>E400+D401</f>
        <v/>
      </c>
      <c r="F401" s="4" t="n">
        <v>132996.1775772416</v>
      </c>
      <c r="G401" s="5">
        <f>F401/$D401</f>
        <v/>
      </c>
      <c r="H401" s="4">
        <f>H400+F401</f>
        <v/>
      </c>
      <c r="I401" s="4">
        <f>G401*$E400-H400</f>
        <v/>
      </c>
      <c r="J401" s="4">
        <f>MAX(0,Resumo!$D$3*$D401-F401)</f>
        <v/>
      </c>
      <c r="K401" s="4" t="n">
        <v>283673.5184114712</v>
      </c>
      <c r="L401" s="5">
        <f>K401/$D401</f>
        <v/>
      </c>
      <c r="M401" s="4">
        <f>M400+K401</f>
        <v/>
      </c>
      <c r="N401" s="4">
        <f>L401*$E400-M400</f>
        <v/>
      </c>
      <c r="O401" s="4">
        <f>MAX(0,Resumo!$D$4*$D401-K401)</f>
        <v/>
      </c>
      <c r="P401" s="4" t="n">
        <v>449410.707665945</v>
      </c>
      <c r="Q401" s="5">
        <f>P401/$D401</f>
        <v/>
      </c>
      <c r="R401" s="4">
        <f>R400+P401</f>
        <v/>
      </c>
      <c r="S401" s="4">
        <f>Q401*$E400-R400</f>
        <v/>
      </c>
      <c r="T401" s="4">
        <f>MAX(0,Resumo!$D$5*$D401-P401)</f>
        <v/>
      </c>
      <c r="U401" s="4" t="n">
        <v>631848.440758421</v>
      </c>
      <c r="V401" s="5">
        <f>U401/$D401</f>
        <v/>
      </c>
      <c r="W401" s="4">
        <f>W400+U401</f>
        <v/>
      </c>
      <c r="X401" s="4">
        <f>V401*$E400-W400</f>
        <v/>
      </c>
      <c r="Y401" s="4">
        <f>MAX(0,Resumo!$D$6*$D401-U401)</f>
        <v/>
      </c>
      <c r="Z401" s="4" t="n">
        <v>831401.9745609232</v>
      </c>
      <c r="AA401" s="5">
        <f>Z401/$D401</f>
        <v/>
      </c>
      <c r="AB401" s="4">
        <f>AB400+Z401</f>
        <v/>
      </c>
      <c r="AC401" s="4">
        <f>AA401*$E400-AB400</f>
        <v/>
      </c>
      <c r="AD401" s="4">
        <f>MAX(0,Resumo!$D$7*$D401-Z401)</f>
        <v/>
      </c>
    </row>
    <row r="402">
      <c r="A402" t="inlineStr">
        <is>
          <t>Guarujá</t>
        </is>
      </c>
      <c r="B402" t="inlineStr">
        <is>
          <t>Município</t>
        </is>
      </c>
      <c r="C402" t="inlineStr">
        <is>
          <t>SP</t>
        </is>
      </c>
      <c r="D402" s="4" t="n">
        <v>593224274.5435655</v>
      </c>
      <c r="E402" s="4">
        <f>E401+D402</f>
        <v/>
      </c>
      <c r="F402" s="4" t="n">
        <v>11025834.78962014</v>
      </c>
      <c r="G402" s="5">
        <f>F402/$D402</f>
        <v/>
      </c>
      <c r="H402" s="4">
        <f>H401+F402</f>
        <v/>
      </c>
      <c r="I402" s="4">
        <f>G402*$E401-H401</f>
        <v/>
      </c>
      <c r="J402" s="4">
        <f>MAX(0,Resumo!$D$3*$D402-F402)</f>
        <v/>
      </c>
      <c r="K402" s="4" t="n">
        <v>23517498.06026283</v>
      </c>
      <c r="L402" s="5">
        <f>K402/$D402</f>
        <v/>
      </c>
      <c r="M402" s="4">
        <f>M401+K402</f>
        <v/>
      </c>
      <c r="N402" s="4">
        <f>L402*$E401-M401</f>
        <v/>
      </c>
      <c r="O402" s="4">
        <f>MAX(0,Resumo!$D$4*$D402-K402)</f>
        <v/>
      </c>
      <c r="P402" s="4" t="n">
        <v>37257673.90971176</v>
      </c>
      <c r="Q402" s="5">
        <f>P402/$D402</f>
        <v/>
      </c>
      <c r="R402" s="4">
        <f>R401+P402</f>
        <v/>
      </c>
      <c r="S402" s="4">
        <f>Q402*$E401-R401</f>
        <v/>
      </c>
      <c r="T402" s="4">
        <f>MAX(0,Resumo!$D$5*$D402-P402)</f>
        <v/>
      </c>
      <c r="U402" s="4" t="n">
        <v>52382381.56006659</v>
      </c>
      <c r="V402" s="5">
        <f>U402/$D402</f>
        <v/>
      </c>
      <c r="W402" s="4">
        <f>W401+U402</f>
        <v/>
      </c>
      <c r="X402" s="4">
        <f>V402*$E401-W401</f>
        <v/>
      </c>
      <c r="Y402" s="4">
        <f>MAX(0,Resumo!$D$6*$D402-U402)</f>
        <v/>
      </c>
      <c r="Z402" s="4" t="n">
        <v>68926047.21627246</v>
      </c>
      <c r="AA402" s="5">
        <f>Z402/$D402</f>
        <v/>
      </c>
      <c r="AB402" s="4">
        <f>AB401+Z402</f>
        <v/>
      </c>
      <c r="AC402" s="4">
        <f>AA402*$E401-AB401</f>
        <v/>
      </c>
      <c r="AD402" s="4">
        <f>MAX(0,Resumo!$D$7*$D402-Z402)</f>
        <v/>
      </c>
    </row>
    <row r="403">
      <c r="A403" t="inlineStr">
        <is>
          <t>Cafelândia</t>
        </is>
      </c>
      <c r="B403" t="inlineStr">
        <is>
          <t>Município</t>
        </is>
      </c>
      <c r="C403" t="inlineStr">
        <is>
          <t>SP</t>
        </is>
      </c>
      <c r="D403" s="4" t="n">
        <v>37736441.36900336</v>
      </c>
      <c r="E403" s="4">
        <f>E402+D403</f>
        <v/>
      </c>
      <c r="F403" s="4" t="n">
        <v>701380.2130786915</v>
      </c>
      <c r="G403" s="5">
        <f>F403/$D403</f>
        <v/>
      </c>
      <c r="H403" s="4">
        <f>H402+F403</f>
        <v/>
      </c>
      <c r="I403" s="4">
        <f>G403*$E402-H402</f>
        <v/>
      </c>
      <c r="J403" s="4">
        <f>MAX(0,Resumo!$D$3*$D403-F403)</f>
        <v/>
      </c>
      <c r="K403" s="4" t="n">
        <v>1496005.347015826</v>
      </c>
      <c r="L403" s="5">
        <f>K403/$D403</f>
        <v/>
      </c>
      <c r="M403" s="4">
        <f>M402+K403</f>
        <v/>
      </c>
      <c r="N403" s="4">
        <f>L403*$E402-M402</f>
        <v/>
      </c>
      <c r="O403" s="4">
        <f>MAX(0,Resumo!$D$4*$D403-K403)</f>
        <v/>
      </c>
      <c r="P403" s="4" t="n">
        <v>2370051.407827263</v>
      </c>
      <c r="Q403" s="5">
        <f>P403/$D403</f>
        <v/>
      </c>
      <c r="R403" s="4">
        <f>R402+P403</f>
        <v/>
      </c>
      <c r="S403" s="4">
        <f>Q403*$E402-R402</f>
        <v/>
      </c>
      <c r="T403" s="4">
        <f>MAX(0,Resumo!$D$5*$D403-P403)</f>
        <v/>
      </c>
      <c r="U403" s="4" t="n">
        <v>3332170.909612783</v>
      </c>
      <c r="V403" s="5">
        <f>U403/$D403</f>
        <v/>
      </c>
      <c r="W403" s="4">
        <f>W402+U403</f>
        <v/>
      </c>
      <c r="X403" s="4">
        <f>V403*$E402-W402</f>
        <v/>
      </c>
      <c r="Y403" s="4">
        <f>MAX(0,Resumo!$D$6*$D403-U403)</f>
        <v/>
      </c>
      <c r="Z403" s="4" t="n">
        <v>4384553.787141102</v>
      </c>
      <c r="AA403" s="5">
        <f>Z403/$D403</f>
        <v/>
      </c>
      <c r="AB403" s="4">
        <f>AB402+Z403</f>
        <v/>
      </c>
      <c r="AC403" s="4">
        <f>AA403*$E402-AB402</f>
        <v/>
      </c>
      <c r="AD403" s="4">
        <f>MAX(0,Resumo!$D$7*$D403-Z403)</f>
        <v/>
      </c>
    </row>
    <row r="404">
      <c r="A404" t="inlineStr">
        <is>
          <t>Campos do Jordão</t>
        </is>
      </c>
      <c r="B404" t="inlineStr">
        <is>
          <t>Município</t>
        </is>
      </c>
      <c r="C404" t="inlineStr">
        <is>
          <t>SP</t>
        </is>
      </c>
      <c r="D404" s="4" t="n">
        <v>78539522.18237467</v>
      </c>
      <c r="E404" s="4">
        <f>E403+D404</f>
        <v/>
      </c>
      <c r="F404" s="4" t="n">
        <v>1459757.857523368</v>
      </c>
      <c r="G404" s="5">
        <f>F404/$D404</f>
        <v/>
      </c>
      <c r="H404" s="4">
        <f>H403+F404</f>
        <v/>
      </c>
      <c r="I404" s="4">
        <f>G404*$E403-H403</f>
        <v/>
      </c>
      <c r="J404" s="4">
        <f>MAX(0,Resumo!$D$3*$D404-F404)</f>
        <v/>
      </c>
      <c r="K404" s="4" t="n">
        <v>3113583.074460519</v>
      </c>
      <c r="L404" s="5">
        <f>K404/$D404</f>
        <v/>
      </c>
      <c r="M404" s="4">
        <f>M403+K404</f>
        <v/>
      </c>
      <c r="N404" s="4">
        <f>L404*$E403-M403</f>
        <v/>
      </c>
      <c r="O404" s="4">
        <f>MAX(0,Resumo!$D$4*$D404-K404)</f>
        <v/>
      </c>
      <c r="P404" s="4" t="n">
        <v>4932704.260537795</v>
      </c>
      <c r="Q404" s="5">
        <f>P404/$D404</f>
        <v/>
      </c>
      <c r="R404" s="4">
        <f>R403+P404</f>
        <v/>
      </c>
      <c r="S404" s="4">
        <f>Q404*$E403-R403</f>
        <v/>
      </c>
      <c r="T404" s="4">
        <f>MAX(0,Resumo!$D$5*$D404-P404)</f>
        <v/>
      </c>
      <c r="U404" s="4" t="n">
        <v>6935129.587655353</v>
      </c>
      <c r="V404" s="5">
        <f>U404/$D404</f>
        <v/>
      </c>
      <c r="W404" s="4">
        <f>W403+U404</f>
        <v/>
      </c>
      <c r="X404" s="4">
        <f>V404*$E403-W403</f>
        <v/>
      </c>
      <c r="Y404" s="4">
        <f>MAX(0,Resumo!$D$6*$D404-U404)</f>
        <v/>
      </c>
      <c r="Z404" s="4" t="n">
        <v>9125416.889676319</v>
      </c>
      <c r="AA404" s="5">
        <f>Z404/$D404</f>
        <v/>
      </c>
      <c r="AB404" s="4">
        <f>AB403+Z404</f>
        <v/>
      </c>
      <c r="AC404" s="4">
        <f>AA404*$E403-AB403</f>
        <v/>
      </c>
      <c r="AD404" s="4">
        <f>MAX(0,Resumo!$D$7*$D404-Z404)</f>
        <v/>
      </c>
    </row>
    <row r="405">
      <c r="A405" t="inlineStr">
        <is>
          <t>Paulistânia</t>
        </is>
      </c>
      <c r="B405" t="inlineStr">
        <is>
          <t>Município</t>
        </is>
      </c>
      <c r="C405" t="inlineStr">
        <is>
          <t>SP</t>
        </is>
      </c>
      <c r="D405" s="4" t="n">
        <v>9071363.923144454</v>
      </c>
      <c r="E405" s="4">
        <f>E404+D405</f>
        <v/>
      </c>
      <c r="F405" s="4" t="n">
        <v>168602.9453364285</v>
      </c>
      <c r="G405" s="5">
        <f>F405/$D405</f>
        <v/>
      </c>
      <c r="H405" s="4">
        <f>H404+F405</f>
        <v/>
      </c>
      <c r="I405" s="4">
        <f>G405*$E404-H404</f>
        <v/>
      </c>
      <c r="J405" s="4">
        <f>MAX(0,Resumo!$D$3*$D405-F405)</f>
        <v/>
      </c>
      <c r="K405" s="4" t="n">
        <v>359620.7920362518</v>
      </c>
      <c r="L405" s="5">
        <f>K405/$D405</f>
        <v/>
      </c>
      <c r="M405" s="4">
        <f>M404+K405</f>
        <v/>
      </c>
      <c r="N405" s="4">
        <f>L405*$E404-M404</f>
        <v/>
      </c>
      <c r="O405" s="4">
        <f>MAX(0,Resumo!$D$4*$D405-K405)</f>
        <v/>
      </c>
      <c r="P405" s="4" t="n">
        <v>569730.4265319962</v>
      </c>
      <c r="Q405" s="5">
        <f>P405/$D405</f>
        <v/>
      </c>
      <c r="R405" s="4">
        <f>R404+P405</f>
        <v/>
      </c>
      <c r="S405" s="4">
        <f>Q405*$E404-R404</f>
        <v/>
      </c>
      <c r="T405" s="4">
        <f>MAX(0,Resumo!$D$5*$D405-P405)</f>
        <v/>
      </c>
      <c r="U405" s="4" t="n">
        <v>801011.8039387125</v>
      </c>
      <c r="V405" s="5">
        <f>U405/$D405</f>
        <v/>
      </c>
      <c r="W405" s="4">
        <f>W404+U405</f>
        <v/>
      </c>
      <c r="X405" s="4">
        <f>V405*$E404-W404</f>
        <v/>
      </c>
      <c r="Y405" s="4">
        <f>MAX(0,Resumo!$D$6*$D405-U405)</f>
        <v/>
      </c>
      <c r="Z405" s="4" t="n">
        <v>1053991.356917623</v>
      </c>
      <c r="AA405" s="5">
        <f>Z405/$D405</f>
        <v/>
      </c>
      <c r="AB405" s="4">
        <f>AB404+Z405</f>
        <v/>
      </c>
      <c r="AC405" s="4">
        <f>AA405*$E404-AB404</f>
        <v/>
      </c>
      <c r="AD405" s="4">
        <f>MAX(0,Resumo!$D$7*$D405-Z405)</f>
        <v/>
      </c>
    </row>
    <row r="406">
      <c r="A406" t="inlineStr">
        <is>
          <t>Trabiju</t>
        </is>
      </c>
      <c r="B406" t="inlineStr">
        <is>
          <t>Município</t>
        </is>
      </c>
      <c r="C406" t="inlineStr">
        <is>
          <t>SP</t>
        </is>
      </c>
      <c r="D406" s="4" t="n">
        <v>3984257.98452774</v>
      </c>
      <c r="E406" s="4">
        <f>E405+D406</f>
        <v/>
      </c>
      <c r="F406" s="4" t="n">
        <v>74052.55007548019</v>
      </c>
      <c r="G406" s="5">
        <f>F406/$D406</f>
        <v/>
      </c>
      <c r="H406" s="4">
        <f>H405+F406</f>
        <v/>
      </c>
      <c r="I406" s="4">
        <f>G406*$E405-H405</f>
        <v/>
      </c>
      <c r="J406" s="4">
        <f>MAX(0,Resumo!$D$3*$D406-F406)</f>
        <v/>
      </c>
      <c r="K406" s="4" t="n">
        <v>157950.0088643737</v>
      </c>
      <c r="L406" s="5">
        <f>K406/$D406</f>
        <v/>
      </c>
      <c r="M406" s="4">
        <f>M405+K406</f>
        <v/>
      </c>
      <c r="N406" s="4">
        <f>L406*$E405-M405</f>
        <v/>
      </c>
      <c r="O406" s="4">
        <f>MAX(0,Resumo!$D$4*$D406-K406)</f>
        <v/>
      </c>
      <c r="P406" s="4" t="n">
        <v>250232.8227783915</v>
      </c>
      <c r="Q406" s="5">
        <f>P406/$D406</f>
        <v/>
      </c>
      <c r="R406" s="4">
        <f>R405+P406</f>
        <v/>
      </c>
      <c r="S406" s="4">
        <f>Q406*$E405-R405</f>
        <v/>
      </c>
      <c r="T406" s="4">
        <f>MAX(0,Resumo!$D$5*$D406-P406)</f>
        <v/>
      </c>
      <c r="U406" s="4" t="n">
        <v>351814.5344606039</v>
      </c>
      <c r="V406" s="5">
        <f>U406/$D406</f>
        <v/>
      </c>
      <c r="W406" s="4">
        <f>W405+U406</f>
        <v/>
      </c>
      <c r="X406" s="4">
        <f>V406*$E405-W405</f>
        <v/>
      </c>
      <c r="Y406" s="4">
        <f>MAX(0,Resumo!$D$6*$D406-U406)</f>
        <v/>
      </c>
      <c r="Z406" s="4" t="n">
        <v>462926.3598066096</v>
      </c>
      <c r="AA406" s="5">
        <f>Z406/$D406</f>
        <v/>
      </c>
      <c r="AB406" s="4">
        <f>AB405+Z406</f>
        <v/>
      </c>
      <c r="AC406" s="4">
        <f>AA406*$E405-AB405</f>
        <v/>
      </c>
      <c r="AD406" s="4">
        <f>MAX(0,Resumo!$D$7*$D406-Z406)</f>
        <v/>
      </c>
    </row>
    <row r="407">
      <c r="A407" t="inlineStr">
        <is>
          <t>Nhandeara</t>
        </is>
      </c>
      <c r="B407" t="inlineStr">
        <is>
          <t>Município</t>
        </is>
      </c>
      <c r="C407" t="inlineStr">
        <is>
          <t>SP</t>
        </is>
      </c>
      <c r="D407" s="4" t="n">
        <v>21607063.56499213</v>
      </c>
      <c r="E407" s="4">
        <f>E406+D407</f>
        <v/>
      </c>
      <c r="F407" s="4" t="n">
        <v>401595.0179040228</v>
      </c>
      <c r="G407" s="5">
        <f>F407/$D407</f>
        <v/>
      </c>
      <c r="H407" s="4">
        <f>H406+F407</f>
        <v/>
      </c>
      <c r="I407" s="4">
        <f>G407*$E406-H406</f>
        <v/>
      </c>
      <c r="J407" s="4">
        <f>MAX(0,Resumo!$D$3*$D407-F407)</f>
        <v/>
      </c>
      <c r="K407" s="4" t="n">
        <v>856580.0444842733</v>
      </c>
      <c r="L407" s="5">
        <f>K407/$D407</f>
        <v/>
      </c>
      <c r="M407" s="4">
        <f>M406+K407</f>
        <v/>
      </c>
      <c r="N407" s="4">
        <f>L407*$E406-M406</f>
        <v/>
      </c>
      <c r="O407" s="4">
        <f>MAX(0,Resumo!$D$4*$D407-K407)</f>
        <v/>
      </c>
      <c r="P407" s="4" t="n">
        <v>1357039.762188239</v>
      </c>
      <c r="Q407" s="5">
        <f>P407/$D407</f>
        <v/>
      </c>
      <c r="R407" s="4">
        <f>R406+P407</f>
        <v/>
      </c>
      <c r="S407" s="4">
        <f>Q407*$E406-R406</f>
        <v/>
      </c>
      <c r="T407" s="4">
        <f>MAX(0,Resumo!$D$5*$D407-P407)</f>
        <v/>
      </c>
      <c r="U407" s="4" t="n">
        <v>1907928.411939776</v>
      </c>
      <c r="V407" s="5">
        <f>U407/$D407</f>
        <v/>
      </c>
      <c r="W407" s="4">
        <f>W406+U407</f>
        <v/>
      </c>
      <c r="X407" s="4">
        <f>V407*$E406-W406</f>
        <v/>
      </c>
      <c r="Y407" s="4">
        <f>MAX(0,Resumo!$D$6*$D407-U407)</f>
        <v/>
      </c>
      <c r="Z407" s="4" t="n">
        <v>2510499.902640576</v>
      </c>
      <c r="AA407" s="5">
        <f>Z407/$D407</f>
        <v/>
      </c>
      <c r="AB407" s="4">
        <f>AB406+Z407</f>
        <v/>
      </c>
      <c r="AC407" s="4">
        <f>AA407*$E406-AB406</f>
        <v/>
      </c>
      <c r="AD407" s="4">
        <f>MAX(0,Resumo!$D$7*$D407-Z407)</f>
        <v/>
      </c>
    </row>
    <row r="408">
      <c r="A408" t="inlineStr">
        <is>
          <t>Porto Feliz</t>
        </is>
      </c>
      <c r="B408" t="inlineStr">
        <is>
          <t>Município</t>
        </is>
      </c>
      <c r="C408" t="inlineStr">
        <is>
          <t>SP</t>
        </is>
      </c>
      <c r="D408" s="4" t="n">
        <v>150030596.2233627</v>
      </c>
      <c r="E408" s="4">
        <f>E407+D408</f>
        <v/>
      </c>
      <c r="F408" s="4" t="n">
        <v>2788511.256758294</v>
      </c>
      <c r="G408" s="5">
        <f>F408/$D408</f>
        <v/>
      </c>
      <c r="H408" s="4">
        <f>H407+F408</f>
        <v/>
      </c>
      <c r="I408" s="4">
        <f>G408*$E407-H407</f>
        <v/>
      </c>
      <c r="J408" s="4">
        <f>MAX(0,Resumo!$D$3*$D408-F408)</f>
        <v/>
      </c>
      <c r="K408" s="4" t="n">
        <v>5947740.858004777</v>
      </c>
      <c r="L408" s="5">
        <f>K408/$D408</f>
        <v/>
      </c>
      <c r="M408" s="4">
        <f>M407+K408</f>
        <v/>
      </c>
      <c r="N408" s="4">
        <f>L408*$E407-M407</f>
        <v/>
      </c>
      <c r="O408" s="4">
        <f>MAX(0,Resumo!$D$4*$D408-K408)</f>
        <v/>
      </c>
      <c r="P408" s="4" t="n">
        <v>9422728.081838081</v>
      </c>
      <c r="Q408" s="5">
        <f>P408/$D408</f>
        <v/>
      </c>
      <c r="R408" s="4">
        <f>R407+P408</f>
        <v/>
      </c>
      <c r="S408" s="4">
        <f>Q408*$E407-R407</f>
        <v/>
      </c>
      <c r="T408" s="4">
        <f>MAX(0,Resumo!$D$5*$D408-P408)</f>
        <v/>
      </c>
      <c r="U408" s="4" t="n">
        <v>13247873.14730716</v>
      </c>
      <c r="V408" s="5">
        <f>U408/$D408</f>
        <v/>
      </c>
      <c r="W408" s="4">
        <f>W407+U408</f>
        <v/>
      </c>
      <c r="X408" s="4">
        <f>V408*$E407-W407</f>
        <v/>
      </c>
      <c r="Y408" s="4">
        <f>MAX(0,Resumo!$D$6*$D408-U408)</f>
        <v/>
      </c>
      <c r="Z408" s="4" t="n">
        <v>17431882.68405489</v>
      </c>
      <c r="AA408" s="5">
        <f>Z408/$D408</f>
        <v/>
      </c>
      <c r="AB408" s="4">
        <f>AB407+Z408</f>
        <v/>
      </c>
      <c r="AC408" s="4">
        <f>AA408*$E407-AB407</f>
        <v/>
      </c>
      <c r="AD408" s="4">
        <f>MAX(0,Resumo!$D$7*$D408-Z408)</f>
        <v/>
      </c>
    </row>
    <row r="409">
      <c r="A409" t="inlineStr">
        <is>
          <t>Dolcinópolis</t>
        </is>
      </c>
      <c r="B409" t="inlineStr">
        <is>
          <t>Município</t>
        </is>
      </c>
      <c r="C409" t="inlineStr">
        <is>
          <t>SP</t>
        </is>
      </c>
      <c r="D409" s="4" t="n">
        <v>4656566.973391695</v>
      </c>
      <c r="E409" s="4">
        <f>E408+D409</f>
        <v/>
      </c>
      <c r="F409" s="4" t="n">
        <v>86548.27581848696</v>
      </c>
      <c r="G409" s="5">
        <f>F409/$D409</f>
        <v/>
      </c>
      <c r="H409" s="4">
        <f>H408+F409</f>
        <v/>
      </c>
      <c r="I409" s="4">
        <f>G409*$E408-H408</f>
        <v/>
      </c>
      <c r="J409" s="4">
        <f>MAX(0,Resumo!$D$3*$D409-F409)</f>
        <v/>
      </c>
      <c r="K409" s="4" t="n">
        <v>184602.7033342191</v>
      </c>
      <c r="L409" s="5">
        <f>K409/$D409</f>
        <v/>
      </c>
      <c r="M409" s="4">
        <f>M408+K409</f>
        <v/>
      </c>
      <c r="N409" s="4">
        <f>L409*$E408-M408</f>
        <v/>
      </c>
      <c r="O409" s="4">
        <f>MAX(0,Resumo!$D$4*$D409-K409)</f>
        <v/>
      </c>
      <c r="P409" s="4" t="n">
        <v>292457.4419461322</v>
      </c>
      <c r="Q409" s="5">
        <f>P409/$D409</f>
        <v/>
      </c>
      <c r="R409" s="4">
        <f>R408+P409</f>
        <v/>
      </c>
      <c r="S409" s="4">
        <f>Q409*$E408-R408</f>
        <v/>
      </c>
      <c r="T409" s="4">
        <f>MAX(0,Resumo!$D$5*$D409-P409)</f>
        <v/>
      </c>
      <c r="U409" s="4" t="n">
        <v>411180.1866973246</v>
      </c>
      <c r="V409" s="5">
        <f>U409/$D409</f>
        <v/>
      </c>
      <c r="W409" s="4">
        <f>W408+U409</f>
        <v/>
      </c>
      <c r="X409" s="4">
        <f>V409*$E408-W408</f>
        <v/>
      </c>
      <c r="Y409" s="4">
        <f>MAX(0,Resumo!$D$6*$D409-U409)</f>
        <v/>
      </c>
      <c r="Z409" s="4" t="n">
        <v>541041.1691609902</v>
      </c>
      <c r="AA409" s="5">
        <f>Z409/$D409</f>
        <v/>
      </c>
      <c r="AB409" s="4">
        <f>AB408+Z409</f>
        <v/>
      </c>
      <c r="AC409" s="4">
        <f>AA409*$E408-AB408</f>
        <v/>
      </c>
      <c r="AD409" s="4">
        <f>MAX(0,Resumo!$D$7*$D409-Z409)</f>
        <v/>
      </c>
    </row>
    <row r="410">
      <c r="A410" t="inlineStr">
        <is>
          <t>Santo Antônio do Pinhal</t>
        </is>
      </c>
      <c r="B410" t="inlineStr">
        <is>
          <t>Município</t>
        </is>
      </c>
      <c r="C410" t="inlineStr">
        <is>
          <t>SP</t>
        </is>
      </c>
      <c r="D410" s="4" t="n">
        <v>9406819.067394037</v>
      </c>
      <c r="E410" s="4">
        <f>E409+D410</f>
        <v/>
      </c>
      <c r="F410" s="4" t="n">
        <v>174837.8098868886</v>
      </c>
      <c r="G410" s="5">
        <f>F410/$D410</f>
        <v/>
      </c>
      <c r="H410" s="4">
        <f>H409+F410</f>
        <v/>
      </c>
      <c r="I410" s="4">
        <f>G410*$E409-H409</f>
        <v/>
      </c>
      <c r="J410" s="4">
        <f>MAX(0,Resumo!$D$3*$D410-F410)</f>
        <v/>
      </c>
      <c r="K410" s="4" t="n">
        <v>372919.4145686232</v>
      </c>
      <c r="L410" s="5">
        <f>K410/$D410</f>
        <v/>
      </c>
      <c r="M410" s="4">
        <f>M409+K410</f>
        <v/>
      </c>
      <c r="N410" s="4">
        <f>L410*$E409-M409</f>
        <v/>
      </c>
      <c r="O410" s="4">
        <f>MAX(0,Resumo!$D$4*$D410-K410)</f>
        <v/>
      </c>
      <c r="P410" s="4" t="n">
        <v>590798.8131643581</v>
      </c>
      <c r="Q410" s="5">
        <f>P410/$D410</f>
        <v/>
      </c>
      <c r="R410" s="4">
        <f>R409+P410</f>
        <v/>
      </c>
      <c r="S410" s="4">
        <f>Q410*$E409-R409</f>
        <v/>
      </c>
      <c r="T410" s="4">
        <f>MAX(0,Resumo!$D$5*$D410-P410)</f>
        <v/>
      </c>
      <c r="U410" s="4" t="n">
        <v>830632.8766365363</v>
      </c>
      <c r="V410" s="5">
        <f>U410/$D410</f>
        <v/>
      </c>
      <c r="W410" s="4">
        <f>W409+U410</f>
        <v/>
      </c>
      <c r="X410" s="4">
        <f>V410*$E409-W409</f>
        <v/>
      </c>
      <c r="Y410" s="4">
        <f>MAX(0,Resumo!$D$6*$D410-U410)</f>
        <v/>
      </c>
      <c r="Z410" s="4" t="n">
        <v>1092967.504900236</v>
      </c>
      <c r="AA410" s="5">
        <f>Z410/$D410</f>
        <v/>
      </c>
      <c r="AB410" s="4">
        <f>AB409+Z410</f>
        <v/>
      </c>
      <c r="AC410" s="4">
        <f>AA410*$E409-AB409</f>
        <v/>
      </c>
      <c r="AD410" s="4">
        <f>MAX(0,Resumo!$D$7*$D410-Z410)</f>
        <v/>
      </c>
    </row>
    <row r="411">
      <c r="A411" t="inlineStr">
        <is>
          <t>Barretos</t>
        </is>
      </c>
      <c r="B411" t="inlineStr">
        <is>
          <t>Município</t>
        </is>
      </c>
      <c r="C411" t="inlineStr">
        <is>
          <t>SP</t>
        </is>
      </c>
      <c r="D411" s="4" t="n">
        <v>207752192.0857938</v>
      </c>
      <c r="E411" s="4">
        <f>E410+D411</f>
        <v/>
      </c>
      <c r="F411" s="4" t="n">
        <v>3861341.225258932</v>
      </c>
      <c r="G411" s="5">
        <f>F411/$D411</f>
        <v/>
      </c>
      <c r="H411" s="4">
        <f>H410+F411</f>
        <v/>
      </c>
      <c r="I411" s="4">
        <f>G411*$E410-H410</f>
        <v/>
      </c>
      <c r="J411" s="4">
        <f>MAX(0,Resumo!$D$3*$D411-F411)</f>
        <v/>
      </c>
      <c r="K411" s="4" t="n">
        <v>8236028.065696089</v>
      </c>
      <c r="L411" s="5">
        <f>K411/$D411</f>
        <v/>
      </c>
      <c r="M411" s="4">
        <f>M410+K411</f>
        <v/>
      </c>
      <c r="N411" s="4">
        <f>L411*$E410-M410</f>
        <v/>
      </c>
      <c r="O411" s="4">
        <f>MAX(0,Resumo!$D$4*$D411-K411)</f>
        <v/>
      </c>
      <c r="P411" s="4" t="n">
        <v>13047954.64197051</v>
      </c>
      <c r="Q411" s="5">
        <f>P411/$D411</f>
        <v/>
      </c>
      <c r="R411" s="4">
        <f>R410+P411</f>
        <v/>
      </c>
      <c r="S411" s="4">
        <f>Q411*$E410-R410</f>
        <v/>
      </c>
      <c r="T411" s="4">
        <f>MAX(0,Resumo!$D$5*$D411-P411)</f>
        <v/>
      </c>
      <c r="U411" s="4" t="n">
        <v>18344756.04382757</v>
      </c>
      <c r="V411" s="5">
        <f>U411/$D411</f>
        <v/>
      </c>
      <c r="W411" s="4">
        <f>W410+U411</f>
        <v/>
      </c>
      <c r="X411" s="4">
        <f>V411*$E410-W410</f>
        <v/>
      </c>
      <c r="Y411" s="4">
        <f>MAX(0,Resumo!$D$6*$D411-U411)</f>
        <v/>
      </c>
      <c r="Z411" s="4" t="n">
        <v>24138488.62136865</v>
      </c>
      <c r="AA411" s="5">
        <f>Z411/$D411</f>
        <v/>
      </c>
      <c r="AB411" s="4">
        <f>AB410+Z411</f>
        <v/>
      </c>
      <c r="AC411" s="4">
        <f>AA411*$E410-AB410</f>
        <v/>
      </c>
      <c r="AD411" s="4">
        <f>MAX(0,Resumo!$D$7*$D411-Z411)</f>
        <v/>
      </c>
    </row>
    <row r="412">
      <c r="A412" t="inlineStr">
        <is>
          <t>São Paulo</t>
        </is>
      </c>
      <c r="B412" t="inlineStr">
        <is>
          <t>Município</t>
        </is>
      </c>
      <c r="C412" t="inlineStr">
        <is>
          <t>SP</t>
        </is>
      </c>
      <c r="D412" s="4" t="n">
        <v>46434241691.35106</v>
      </c>
      <c r="E412" s="4">
        <f>E411+D412</f>
        <v/>
      </c>
      <c r="F412" s="4" t="n">
        <v>863039999.2718605</v>
      </c>
      <c r="G412" s="5">
        <f>F412/$D412</f>
        <v/>
      </c>
      <c r="H412" s="4">
        <f>H411+F412</f>
        <v/>
      </c>
      <c r="I412" s="4">
        <f>G412*$E411-H411</f>
        <v/>
      </c>
      <c r="J412" s="4">
        <f>MAX(0,Resumo!$D$3*$D412-F412)</f>
        <v/>
      </c>
      <c r="K412" s="4" t="n">
        <v>1840816763.181743</v>
      </c>
      <c r="L412" s="5">
        <f>K412/$D412</f>
        <v/>
      </c>
      <c r="M412" s="4">
        <f>M411+K412</f>
        <v/>
      </c>
      <c r="N412" s="4">
        <f>L412*$E411-M411</f>
        <v/>
      </c>
      <c r="O412" s="4">
        <f>MAX(0,Resumo!$D$4*$D412-K412)</f>
        <v/>
      </c>
      <c r="P412" s="4" t="n">
        <v>2916320031.765742</v>
      </c>
      <c r="Q412" s="5">
        <f>P412/$D412</f>
        <v/>
      </c>
      <c r="R412" s="4">
        <f>R411+P412</f>
        <v/>
      </c>
      <c r="S412" s="4">
        <f>Q412*$E411-R411</f>
        <v/>
      </c>
      <c r="T412" s="4">
        <f>MAX(0,Resumo!$D$5*$D412-P412)</f>
        <v/>
      </c>
      <c r="U412" s="4" t="n">
        <v>4100196620.578574</v>
      </c>
      <c r="V412" s="5">
        <f>U412/$D412</f>
        <v/>
      </c>
      <c r="W412" s="4">
        <f>W411+U412</f>
        <v/>
      </c>
      <c r="X412" s="4">
        <f>V412*$E411-W411</f>
        <v/>
      </c>
      <c r="Y412" s="4">
        <f>MAX(0,Resumo!$D$6*$D412-U412)</f>
        <v/>
      </c>
      <c r="Z412" s="4" t="n">
        <v>5395141218.272632</v>
      </c>
      <c r="AA412" s="5">
        <f>Z412/$D412</f>
        <v/>
      </c>
      <c r="AB412" s="4">
        <f>AB411+Z412</f>
        <v/>
      </c>
      <c r="AC412" s="4">
        <f>AA412*$E411-AB411</f>
        <v/>
      </c>
      <c r="AD412" s="4">
        <f>MAX(0,Resumo!$D$7*$D412-Z412)</f>
        <v/>
      </c>
    </row>
    <row r="413">
      <c r="A413" t="inlineStr">
        <is>
          <t>Sud Mennucci</t>
        </is>
      </c>
      <c r="B413" t="inlineStr">
        <is>
          <t>Município</t>
        </is>
      </c>
      <c r="C413" t="inlineStr">
        <is>
          <t>SP</t>
        </is>
      </c>
      <c r="D413" s="4" t="n">
        <v>29841401.38740841</v>
      </c>
      <c r="E413" s="4">
        <f>E412+D413</f>
        <v/>
      </c>
      <c r="F413" s="4" t="n">
        <v>554640.7584913205</v>
      </c>
      <c r="G413" s="5">
        <f>F413/$D413</f>
        <v/>
      </c>
      <c r="H413" s="4">
        <f>H412+F413</f>
        <v/>
      </c>
      <c r="I413" s="4">
        <f>G413*$E412-H412</f>
        <v/>
      </c>
      <c r="J413" s="4">
        <f>MAX(0,Resumo!$D$3*$D413-F413)</f>
        <v/>
      </c>
      <c r="K413" s="4" t="n">
        <v>1183018.176024358</v>
      </c>
      <c r="L413" s="5">
        <f>K413/$D413</f>
        <v/>
      </c>
      <c r="M413" s="4">
        <f>M412+K413</f>
        <v/>
      </c>
      <c r="N413" s="4">
        <f>L413*$E412-M412</f>
        <v/>
      </c>
      <c r="O413" s="4">
        <f>MAX(0,Resumo!$D$4*$D413-K413)</f>
        <v/>
      </c>
      <c r="P413" s="4" t="n">
        <v>1874200.449326407</v>
      </c>
      <c r="Q413" s="5">
        <f>P413/$D413</f>
        <v/>
      </c>
      <c r="R413" s="4">
        <f>R412+P413</f>
        <v/>
      </c>
      <c r="S413" s="4">
        <f>Q413*$E412-R412</f>
        <v/>
      </c>
      <c r="T413" s="4">
        <f>MAX(0,Resumo!$D$5*$D413-P413)</f>
        <v/>
      </c>
      <c r="U413" s="4" t="n">
        <v>2635029.854375137</v>
      </c>
      <c r="V413" s="5">
        <f>U413/$D413</f>
        <v/>
      </c>
      <c r="W413" s="4">
        <f>W412+U413</f>
        <v/>
      </c>
      <c r="X413" s="4">
        <f>V413*$E412-W412</f>
        <v/>
      </c>
      <c r="Y413" s="4">
        <f>MAX(0,Resumo!$D$6*$D413-U413)</f>
        <v/>
      </c>
      <c r="Z413" s="4" t="n">
        <v>3467238.158133056</v>
      </c>
      <c r="AA413" s="5">
        <f>Z413/$D413</f>
        <v/>
      </c>
      <c r="AB413" s="4">
        <f>AB412+Z413</f>
        <v/>
      </c>
      <c r="AC413" s="4">
        <f>AA413*$E412-AB412</f>
        <v/>
      </c>
      <c r="AD413" s="4">
        <f>MAX(0,Resumo!$D$7*$D413-Z413)</f>
        <v/>
      </c>
    </row>
    <row r="414">
      <c r="A414" t="inlineStr">
        <is>
          <t>Agudos</t>
        </is>
      </c>
      <c r="B414" t="inlineStr">
        <is>
          <t>Município</t>
        </is>
      </c>
      <c r="C414" t="inlineStr">
        <is>
          <t>SP</t>
        </is>
      </c>
      <c r="D414" s="4" t="n">
        <v>124240997.9426516</v>
      </c>
      <c r="E414" s="4">
        <f>E413+D414</f>
        <v/>
      </c>
      <c r="F414" s="4" t="n">
        <v>2309178.461159907</v>
      </c>
      <c r="G414" s="5">
        <f>F414/$D414</f>
        <v/>
      </c>
      <c r="H414" s="4">
        <f>H413+F414</f>
        <v/>
      </c>
      <c r="I414" s="4">
        <f>G414*$E413-H413</f>
        <v/>
      </c>
      <c r="J414" s="4">
        <f>MAX(0,Resumo!$D$3*$D414-F414)</f>
        <v/>
      </c>
      <c r="K414" s="4" t="n">
        <v>4925350.417208613</v>
      </c>
      <c r="L414" s="5">
        <f>K414/$D414</f>
        <v/>
      </c>
      <c r="M414" s="4">
        <f>M413+K414</f>
        <v/>
      </c>
      <c r="N414" s="4">
        <f>L414*$E413-M413</f>
        <v/>
      </c>
      <c r="O414" s="4">
        <f>MAX(0,Resumo!$D$4*$D414-K414)</f>
        <v/>
      </c>
      <c r="P414" s="4" t="n">
        <v>7803002.652118444</v>
      </c>
      <c r="Q414" s="5">
        <f>P414/$D414</f>
        <v/>
      </c>
      <c r="R414" s="4">
        <f>R413+P414</f>
        <v/>
      </c>
      <c r="S414" s="4">
        <f>Q414*$E413-R413</f>
        <v/>
      </c>
      <c r="T414" s="4">
        <f>MAX(0,Resumo!$D$5*$D414-P414)</f>
        <v/>
      </c>
      <c r="U414" s="4" t="n">
        <v>10970622.13889139</v>
      </c>
      <c r="V414" s="5">
        <f>U414/$D414</f>
        <v/>
      </c>
      <c r="W414" s="4">
        <f>W413+U414</f>
        <v/>
      </c>
      <c r="X414" s="4">
        <f>V414*$E413-W413</f>
        <v/>
      </c>
      <c r="Y414" s="4">
        <f>MAX(0,Resumo!$D$6*$D414-U414)</f>
        <v/>
      </c>
      <c r="Z414" s="4" t="n">
        <v>14435418.87590631</v>
      </c>
      <c r="AA414" s="5">
        <f>Z414/$D414</f>
        <v/>
      </c>
      <c r="AB414" s="4">
        <f>AB413+Z414</f>
        <v/>
      </c>
      <c r="AC414" s="4">
        <f>AA414*$E413-AB413</f>
        <v/>
      </c>
      <c r="AD414" s="4">
        <f>MAX(0,Resumo!$D$7*$D414-Z414)</f>
        <v/>
      </c>
    </row>
    <row r="415">
      <c r="A415" t="inlineStr">
        <is>
          <t>Bariri</t>
        </is>
      </c>
      <c r="B415" t="inlineStr">
        <is>
          <t>Município</t>
        </is>
      </c>
      <c r="C415" t="inlineStr">
        <is>
          <t>SP</t>
        </is>
      </c>
      <c r="D415" s="4" t="n">
        <v>51788682.63296641</v>
      </c>
      <c r="E415" s="4">
        <f>E414+D415</f>
        <v/>
      </c>
      <c r="F415" s="4" t="n">
        <v>962559.1587979149</v>
      </c>
      <c r="G415" s="5">
        <f>F415/$D415</f>
        <v/>
      </c>
      <c r="H415" s="4">
        <f>H414+F415</f>
        <v/>
      </c>
      <c r="I415" s="4">
        <f>G415*$E414-H414</f>
        <v/>
      </c>
      <c r="J415" s="4">
        <f>MAX(0,Resumo!$D$3*$D415-F415)</f>
        <v/>
      </c>
      <c r="K415" s="4" t="n">
        <v>2053085.646742042</v>
      </c>
      <c r="L415" s="5">
        <f>K415/$D415</f>
        <v/>
      </c>
      <c r="M415" s="4">
        <f>M414+K415</f>
        <v/>
      </c>
      <c r="N415" s="4">
        <f>L415*$E414-M414</f>
        <v/>
      </c>
      <c r="O415" s="4">
        <f>MAX(0,Resumo!$D$4*$D415-K415)</f>
        <v/>
      </c>
      <c r="P415" s="4" t="n">
        <v>3252607.711033432</v>
      </c>
      <c r="Q415" s="5">
        <f>P415/$D415</f>
        <v/>
      </c>
      <c r="R415" s="4">
        <f>R414+P415</f>
        <v/>
      </c>
      <c r="S415" s="4">
        <f>Q415*$E414-R414</f>
        <v/>
      </c>
      <c r="T415" s="4">
        <f>MAX(0,Resumo!$D$5*$D415-P415)</f>
        <v/>
      </c>
      <c r="U415" s="4" t="n">
        <v>4572999.876413547</v>
      </c>
      <c r="V415" s="5">
        <f>U415/$D415</f>
        <v/>
      </c>
      <c r="W415" s="4">
        <f>W414+U415</f>
        <v/>
      </c>
      <c r="X415" s="4">
        <f>V415*$E414-W414</f>
        <v/>
      </c>
      <c r="Y415" s="4">
        <f>MAX(0,Resumo!$D$6*$D415-U415)</f>
        <v/>
      </c>
      <c r="Z415" s="4" t="n">
        <v>6017267.562381666</v>
      </c>
      <c r="AA415" s="5">
        <f>Z415/$D415</f>
        <v/>
      </c>
      <c r="AB415" s="4">
        <f>AB414+Z415</f>
        <v/>
      </c>
      <c r="AC415" s="4">
        <f>AA415*$E414-AB414</f>
        <v/>
      </c>
      <c r="AD415" s="4">
        <f>MAX(0,Resumo!$D$7*$D415-Z415)</f>
        <v/>
      </c>
    </row>
    <row r="416">
      <c r="A416" t="inlineStr">
        <is>
          <t>José Bonifácio</t>
        </is>
      </c>
      <c r="B416" t="inlineStr">
        <is>
          <t>Município</t>
        </is>
      </c>
      <c r="C416" t="inlineStr">
        <is>
          <t>SP</t>
        </is>
      </c>
      <c r="D416" s="4" t="n">
        <v>63244647.52528341</v>
      </c>
      <c r="E416" s="4">
        <f>E415+D416</f>
        <v/>
      </c>
      <c r="F416" s="4" t="n">
        <v>1175482.974762057</v>
      </c>
      <c r="G416" s="5">
        <f>F416/$D416</f>
        <v/>
      </c>
      <c r="H416" s="4">
        <f>H415+F416</f>
        <v/>
      </c>
      <c r="I416" s="4">
        <f>G416*$E415-H415</f>
        <v/>
      </c>
      <c r="J416" s="4">
        <f>MAX(0,Resumo!$D$3*$D416-F416)</f>
        <v/>
      </c>
      <c r="K416" s="4" t="n">
        <v>2507240.413656791</v>
      </c>
      <c r="L416" s="5">
        <f>K416/$D416</f>
        <v/>
      </c>
      <c r="M416" s="4">
        <f>M415+K416</f>
        <v/>
      </c>
      <c r="N416" s="4">
        <f>L416*$E415-M415</f>
        <v/>
      </c>
      <c r="O416" s="4">
        <f>MAX(0,Resumo!$D$4*$D416-K416)</f>
        <v/>
      </c>
      <c r="P416" s="4" t="n">
        <v>3972103.899228792</v>
      </c>
      <c r="Q416" s="5">
        <f>P416/$D416</f>
        <v/>
      </c>
      <c r="R416" s="4">
        <f>R415+P416</f>
        <v/>
      </c>
      <c r="S416" s="4">
        <f>Q416*$E415-R415</f>
        <v/>
      </c>
      <c r="T416" s="4">
        <f>MAX(0,Resumo!$D$5*$D416-P416)</f>
        <v/>
      </c>
      <c r="U416" s="4" t="n">
        <v>5584574.671780432</v>
      </c>
      <c r="V416" s="5">
        <f>U416/$D416</f>
        <v/>
      </c>
      <c r="W416" s="4">
        <f>W415+U416</f>
        <v/>
      </c>
      <c r="X416" s="4">
        <f>V416*$E415-W415</f>
        <v/>
      </c>
      <c r="Y416" s="4">
        <f>MAX(0,Resumo!$D$6*$D416-U416)</f>
        <v/>
      </c>
      <c r="Z416" s="4" t="n">
        <v>7348322.967495255</v>
      </c>
      <c r="AA416" s="5">
        <f>Z416/$D416</f>
        <v/>
      </c>
      <c r="AB416" s="4">
        <f>AB415+Z416</f>
        <v/>
      </c>
      <c r="AC416" s="4">
        <f>AA416*$E415-AB415</f>
        <v/>
      </c>
      <c r="AD416" s="4">
        <f>MAX(0,Resumo!$D$7*$D416-Z416)</f>
        <v/>
      </c>
    </row>
    <row r="417">
      <c r="A417" t="inlineStr">
        <is>
          <t>Juquiá</t>
        </is>
      </c>
      <c r="B417" t="inlineStr">
        <is>
          <t>Município</t>
        </is>
      </c>
      <c r="C417" t="inlineStr">
        <is>
          <t>SP</t>
        </is>
      </c>
      <c r="D417" s="4" t="n">
        <v>23687374.90057348</v>
      </c>
      <c r="E417" s="4">
        <f>E416+D417</f>
        <v/>
      </c>
      <c r="F417" s="4" t="n">
        <v>440260.2750106073</v>
      </c>
      <c r="G417" s="5">
        <f>F417/$D417</f>
        <v/>
      </c>
      <c r="H417" s="4">
        <f>H416+F417</f>
        <v/>
      </c>
      <c r="I417" s="4">
        <f>G417*$E416-H416</f>
        <v/>
      </c>
      <c r="J417" s="4">
        <f>MAX(0,Resumo!$D$3*$D417-F417)</f>
        <v/>
      </c>
      <c r="K417" s="4" t="n">
        <v>939050.9073580486</v>
      </c>
      <c r="L417" s="5">
        <f>K417/$D417</f>
        <v/>
      </c>
      <c r="M417" s="4">
        <f>M416+K417</f>
        <v/>
      </c>
      <c r="N417" s="4">
        <f>L417*$E416-M416</f>
        <v/>
      </c>
      <c r="O417" s="4">
        <f>MAX(0,Resumo!$D$4*$D417-K417)</f>
        <v/>
      </c>
      <c r="P417" s="4" t="n">
        <v>1487694.498849854</v>
      </c>
      <c r="Q417" s="5">
        <f>P417/$D417</f>
        <v/>
      </c>
      <c r="R417" s="4">
        <f>R416+P417</f>
        <v/>
      </c>
      <c r="S417" s="4">
        <f>Q417*$E416-R416</f>
        <v/>
      </c>
      <c r="T417" s="4">
        <f>MAX(0,Resumo!$D$5*$D417-P417)</f>
        <v/>
      </c>
      <c r="U417" s="4" t="n">
        <v>2091622.280886724</v>
      </c>
      <c r="V417" s="5">
        <f>U417/$D417</f>
        <v/>
      </c>
      <c r="W417" s="4">
        <f>W416+U417</f>
        <v/>
      </c>
      <c r="X417" s="4">
        <f>V417*$E416-W416</f>
        <v/>
      </c>
      <c r="Y417" s="4">
        <f>MAX(0,Resumo!$D$6*$D417-U417)</f>
        <v/>
      </c>
      <c r="Z417" s="4" t="n">
        <v>2752208.887747687</v>
      </c>
      <c r="AA417" s="5">
        <f>Z417/$D417</f>
        <v/>
      </c>
      <c r="AB417" s="4">
        <f>AB416+Z417</f>
        <v/>
      </c>
      <c r="AC417" s="4">
        <f>AA417*$E416-AB416</f>
        <v/>
      </c>
      <c r="AD417" s="4">
        <f>MAX(0,Resumo!$D$7*$D417-Z417)</f>
        <v/>
      </c>
    </row>
    <row r="418">
      <c r="A418" t="inlineStr">
        <is>
          <t>Nova Odessa</t>
        </is>
      </c>
      <c r="B418" t="inlineStr">
        <is>
          <t>Município</t>
        </is>
      </c>
      <c r="C418" t="inlineStr">
        <is>
          <t>SP</t>
        </is>
      </c>
      <c r="D418" s="4" t="n">
        <v>145045733.5522683</v>
      </c>
      <c r="E418" s="4">
        <f>E417+D418</f>
        <v/>
      </c>
      <c r="F418" s="4" t="n">
        <v>2695861.183895513</v>
      </c>
      <c r="G418" s="5">
        <f>F418/$D418</f>
        <v/>
      </c>
      <c r="H418" s="4">
        <f>H417+F418</f>
        <v/>
      </c>
      <c r="I418" s="4">
        <f>G418*$E417-H417</f>
        <v/>
      </c>
      <c r="J418" s="4">
        <f>MAX(0,Resumo!$D$3*$D418-F418)</f>
        <v/>
      </c>
      <c r="K418" s="4" t="n">
        <v>5750123.357796549</v>
      </c>
      <c r="L418" s="5">
        <f>K418/$D418</f>
        <v/>
      </c>
      <c r="M418" s="4">
        <f>M417+K418</f>
        <v/>
      </c>
      <c r="N418" s="4">
        <f>L418*$E417-M417</f>
        <v/>
      </c>
      <c r="O418" s="4">
        <f>MAX(0,Resumo!$D$4*$D418-K418)</f>
        <v/>
      </c>
      <c r="P418" s="4" t="n">
        <v>9109651.904995473</v>
      </c>
      <c r="Q418" s="5">
        <f>P418/$D418</f>
        <v/>
      </c>
      <c r="R418" s="4">
        <f>R417+P418</f>
        <v/>
      </c>
      <c r="S418" s="4">
        <f>Q418*$E417-R417</f>
        <v/>
      </c>
      <c r="T418" s="4">
        <f>MAX(0,Resumo!$D$5*$D418-P418)</f>
        <v/>
      </c>
      <c r="U418" s="4" t="n">
        <v>12807704.0752261</v>
      </c>
      <c r="V418" s="5">
        <f>U418/$D418</f>
        <v/>
      </c>
      <c r="W418" s="4">
        <f>W417+U418</f>
        <v/>
      </c>
      <c r="X418" s="4">
        <f>V418*$E417-W417</f>
        <v/>
      </c>
      <c r="Y418" s="4">
        <f>MAX(0,Resumo!$D$6*$D418-U418)</f>
        <v/>
      </c>
      <c r="Z418" s="4" t="n">
        <v>16852697.21478385</v>
      </c>
      <c r="AA418" s="5">
        <f>Z418/$D418</f>
        <v/>
      </c>
      <c r="AB418" s="4">
        <f>AB417+Z418</f>
        <v/>
      </c>
      <c r="AC418" s="4">
        <f>AA418*$E417-AB417</f>
        <v/>
      </c>
      <c r="AD418" s="4">
        <f>MAX(0,Resumo!$D$7*$D418-Z418)</f>
        <v/>
      </c>
    </row>
    <row r="419">
      <c r="A419" t="inlineStr">
        <is>
          <t>Piraju</t>
        </is>
      </c>
      <c r="B419" t="inlineStr">
        <is>
          <t>Município</t>
        </is>
      </c>
      <c r="C419" t="inlineStr">
        <is>
          <t>SP</t>
        </is>
      </c>
      <c r="D419" s="4" t="n">
        <v>43407370.60755306</v>
      </c>
      <c r="E419" s="4">
        <f>E418+D419</f>
        <v/>
      </c>
      <c r="F419" s="4" t="n">
        <v>806781.7139461067</v>
      </c>
      <c r="G419" s="5">
        <f>F419/$D419</f>
        <v/>
      </c>
      <c r="H419" s="4">
        <f>H418+F419</f>
        <v/>
      </c>
      <c r="I419" s="4">
        <f>G419*$E418-H418</f>
        <v/>
      </c>
      <c r="J419" s="4">
        <f>MAX(0,Resumo!$D$3*$D419-F419)</f>
        <v/>
      </c>
      <c r="K419" s="4" t="n">
        <v>1720820.940528236</v>
      </c>
      <c r="L419" s="5">
        <f>K419/$D419</f>
        <v/>
      </c>
      <c r="M419" s="4">
        <f>M418+K419</f>
        <v/>
      </c>
      <c r="N419" s="4">
        <f>L419*$E418-M418</f>
        <v/>
      </c>
      <c r="O419" s="4">
        <f>MAX(0,Resumo!$D$4*$D419-K419)</f>
        <v/>
      </c>
      <c r="P419" s="4" t="n">
        <v>2726216.253740726</v>
      </c>
      <c r="Q419" s="5">
        <f>P419/$D419</f>
        <v/>
      </c>
      <c r="R419" s="4">
        <f>R418+P419</f>
        <v/>
      </c>
      <c r="S419" s="4">
        <f>Q419*$E418-R418</f>
        <v/>
      </c>
      <c r="T419" s="4">
        <f>MAX(0,Resumo!$D$5*$D419-P419)</f>
        <v/>
      </c>
      <c r="U419" s="4" t="n">
        <v>3832920.443846539</v>
      </c>
      <c r="V419" s="5">
        <f>U419/$D419</f>
        <v/>
      </c>
      <c r="W419" s="4">
        <f>W418+U419</f>
        <v/>
      </c>
      <c r="X419" s="4">
        <f>V419*$E418-W418</f>
        <v/>
      </c>
      <c r="Y419" s="4">
        <f>MAX(0,Resumo!$D$6*$D419-U419)</f>
        <v/>
      </c>
      <c r="Z419" s="4" t="n">
        <v>5043452.543024214</v>
      </c>
      <c r="AA419" s="5">
        <f>Z419/$D419</f>
        <v/>
      </c>
      <c r="AB419" s="4">
        <f>AB418+Z419</f>
        <v/>
      </c>
      <c r="AC419" s="4">
        <f>AA419*$E418-AB418</f>
        <v/>
      </c>
      <c r="AD419" s="4">
        <f>MAX(0,Resumo!$D$7*$D419-Z419)</f>
        <v/>
      </c>
    </row>
    <row r="420">
      <c r="A420" t="inlineStr">
        <is>
          <t>Restinga</t>
        </is>
      </c>
      <c r="B420" t="inlineStr">
        <is>
          <t>Município</t>
        </is>
      </c>
      <c r="C420" t="inlineStr">
        <is>
          <t>SP</t>
        </is>
      </c>
      <c r="D420" s="4" t="n">
        <v>13195331.77883428</v>
      </c>
      <c r="E420" s="4">
        <f>E419+D420</f>
        <v/>
      </c>
      <c r="F420" s="4" t="n">
        <v>245252.1827425098</v>
      </c>
      <c r="G420" s="5">
        <f>F420/$D420</f>
        <v/>
      </c>
      <c r="H420" s="4">
        <f>H419+F420</f>
        <v/>
      </c>
      <c r="I420" s="4">
        <f>G420*$E419-H419</f>
        <v/>
      </c>
      <c r="J420" s="4">
        <f>MAX(0,Resumo!$D$3*$D420-F420)</f>
        <v/>
      </c>
      <c r="K420" s="4" t="n">
        <v>523109.3918940267</v>
      </c>
      <c r="L420" s="5">
        <f>K420/$D420</f>
        <v/>
      </c>
      <c r="M420" s="4">
        <f>M419+K420</f>
        <v/>
      </c>
      <c r="N420" s="4">
        <f>L420*$E419-M419</f>
        <v/>
      </c>
      <c r="O420" s="4">
        <f>MAX(0,Resumo!$D$4*$D420-K420)</f>
        <v/>
      </c>
      <c r="P420" s="4" t="n">
        <v>828737.7803690332</v>
      </c>
      <c r="Q420" s="5">
        <f>P420/$D420</f>
        <v/>
      </c>
      <c r="R420" s="4">
        <f>R419+P420</f>
        <v/>
      </c>
      <c r="S420" s="4">
        <f>Q420*$E419-R419</f>
        <v/>
      </c>
      <c r="T420" s="4">
        <f>MAX(0,Resumo!$D$5*$D420-P420)</f>
        <v/>
      </c>
      <c r="U420" s="4" t="n">
        <v>1165162.879726036</v>
      </c>
      <c r="V420" s="5">
        <f>U420/$D420</f>
        <v/>
      </c>
      <c r="W420" s="4">
        <f>W419+U420</f>
        <v/>
      </c>
      <c r="X420" s="4">
        <f>V420*$E419-W419</f>
        <v/>
      </c>
      <c r="Y420" s="4">
        <f>MAX(0,Resumo!$D$6*$D420-U420)</f>
        <v/>
      </c>
      <c r="Z420" s="4" t="n">
        <v>1533150.446215464</v>
      </c>
      <c r="AA420" s="5">
        <f>Z420/$D420</f>
        <v/>
      </c>
      <c r="AB420" s="4">
        <f>AB419+Z420</f>
        <v/>
      </c>
      <c r="AC420" s="4">
        <f>AA420*$E419-AB419</f>
        <v/>
      </c>
      <c r="AD420" s="4">
        <f>MAX(0,Resumo!$D$7*$D420-Z420)</f>
        <v/>
      </c>
    </row>
    <row r="421">
      <c r="A421" t="inlineStr">
        <is>
          <t>Botucatu</t>
        </is>
      </c>
      <c r="B421" t="inlineStr">
        <is>
          <t>Município</t>
        </is>
      </c>
      <c r="C421" t="inlineStr">
        <is>
          <t>SP</t>
        </is>
      </c>
      <c r="D421" s="4" t="n">
        <v>226645220.0638486</v>
      </c>
      <c r="E421" s="4">
        <f>E420+D421</f>
        <v/>
      </c>
      <c r="F421" s="4" t="n">
        <v>4212492.407199321</v>
      </c>
      <c r="G421" s="5">
        <f>F421/$D421</f>
        <v/>
      </c>
      <c r="H421" s="4">
        <f>H420+F421</f>
        <v/>
      </c>
      <c r="I421" s="4">
        <f>G421*$E420-H420</f>
        <v/>
      </c>
      <c r="J421" s="4">
        <f>MAX(0,Resumo!$D$3*$D421-F421)</f>
        <v/>
      </c>
      <c r="K421" s="4" t="n">
        <v>8985014.18762823</v>
      </c>
      <c r="L421" s="5">
        <f>K421/$D421</f>
        <v/>
      </c>
      <c r="M421" s="4">
        <f>M420+K421</f>
        <v/>
      </c>
      <c r="N421" s="4">
        <f>L421*$E420-M420</f>
        <v/>
      </c>
      <c r="O421" s="4">
        <f>MAX(0,Resumo!$D$4*$D421-K421)</f>
        <v/>
      </c>
      <c r="P421" s="4" t="n">
        <v>14234538.37729561</v>
      </c>
      <c r="Q421" s="5">
        <f>P421/$D421</f>
        <v/>
      </c>
      <c r="R421" s="4">
        <f>R420+P421</f>
        <v/>
      </c>
      <c r="S421" s="4">
        <f>Q421*$E420-R420</f>
        <v/>
      </c>
      <c r="T421" s="4">
        <f>MAX(0,Resumo!$D$5*$D421-P421)</f>
        <v/>
      </c>
      <c r="U421" s="4" t="n">
        <v>20013032.01101205</v>
      </c>
      <c r="V421" s="5">
        <f>U421/$D421</f>
        <v/>
      </c>
      <c r="W421" s="4">
        <f>W420+U421</f>
        <v/>
      </c>
      <c r="X421" s="4">
        <f>V421*$E420-W420</f>
        <v/>
      </c>
      <c r="Y421" s="4">
        <f>MAX(0,Resumo!$D$6*$D421-U421)</f>
        <v/>
      </c>
      <c r="Z421" s="4" t="n">
        <v>26333647.8458891</v>
      </c>
      <c r="AA421" s="5">
        <f>Z421/$D421</f>
        <v/>
      </c>
      <c r="AB421" s="4">
        <f>AB420+Z421</f>
        <v/>
      </c>
      <c r="AC421" s="4">
        <f>AA421*$E420-AB420</f>
        <v/>
      </c>
      <c r="AD421" s="4">
        <f>MAX(0,Resumo!$D$7*$D421-Z421)</f>
        <v/>
      </c>
    </row>
    <row r="422">
      <c r="A422" t="inlineStr">
        <is>
          <t>Macedônia</t>
        </is>
      </c>
      <c r="B422" t="inlineStr">
        <is>
          <t>Município</t>
        </is>
      </c>
      <c r="C422" t="inlineStr">
        <is>
          <t>SP</t>
        </is>
      </c>
      <c r="D422" s="4" t="n">
        <v>11249062.01534965</v>
      </c>
      <c r="E422" s="4">
        <f>E421+D422</f>
        <v/>
      </c>
      <c r="F422" s="4" t="n">
        <v>209078.2603508045</v>
      </c>
      <c r="G422" s="5">
        <f>F422/$D422</f>
        <v/>
      </c>
      <c r="H422" s="4">
        <f>H421+F422</f>
        <v/>
      </c>
      <c r="I422" s="4">
        <f>G422*$E421-H421</f>
        <v/>
      </c>
      <c r="J422" s="4">
        <f>MAX(0,Resumo!$D$3*$D422-F422)</f>
        <v/>
      </c>
      <c r="K422" s="4" t="n">
        <v>445952.4086894621</v>
      </c>
      <c r="L422" s="5">
        <f>K422/$D422</f>
        <v/>
      </c>
      <c r="M422" s="4">
        <f>M421+K422</f>
        <v/>
      </c>
      <c r="N422" s="4">
        <f>L422*$E421-M421</f>
        <v/>
      </c>
      <c r="O422" s="4">
        <f>MAX(0,Resumo!$D$4*$D422-K422)</f>
        <v/>
      </c>
      <c r="P422" s="4" t="n">
        <v>706501.5751091677</v>
      </c>
      <c r="Q422" s="5">
        <f>P422/$D422</f>
        <v/>
      </c>
      <c r="R422" s="4">
        <f>R421+P422</f>
        <v/>
      </c>
      <c r="S422" s="4">
        <f>Q422*$E421-R421</f>
        <v/>
      </c>
      <c r="T422" s="4">
        <f>MAX(0,Resumo!$D$5*$D422-P422)</f>
        <v/>
      </c>
      <c r="U422" s="4" t="n">
        <v>993305.0348188735</v>
      </c>
      <c r="V422" s="5">
        <f>U422/$D422</f>
        <v/>
      </c>
      <c r="W422" s="4">
        <f>W421+U422</f>
        <v/>
      </c>
      <c r="X422" s="4">
        <f>V422*$E421-W421</f>
        <v/>
      </c>
      <c r="Y422" s="4">
        <f>MAX(0,Resumo!$D$6*$D422-U422)</f>
        <v/>
      </c>
      <c r="Z422" s="4" t="n">
        <v>1307015.597440503</v>
      </c>
      <c r="AA422" s="5">
        <f>Z422/$D422</f>
        <v/>
      </c>
      <c r="AB422" s="4">
        <f>AB421+Z422</f>
        <v/>
      </c>
      <c r="AC422" s="4">
        <f>AA422*$E421-AB421</f>
        <v/>
      </c>
      <c r="AD422" s="4">
        <f>MAX(0,Resumo!$D$7*$D422-Z422)</f>
        <v/>
      </c>
    </row>
    <row r="423">
      <c r="A423" t="inlineStr">
        <is>
          <t>Bauru</t>
        </is>
      </c>
      <c r="B423" t="inlineStr">
        <is>
          <t>Município</t>
        </is>
      </c>
      <c r="C423" t="inlineStr">
        <is>
          <t>SP</t>
        </is>
      </c>
      <c r="D423" s="4" t="n">
        <v>584941285.8321401</v>
      </c>
      <c r="E423" s="4">
        <f>E422+D423</f>
        <v/>
      </c>
      <c r="F423" s="4" t="n">
        <v>10871884.8097972</v>
      </c>
      <c r="G423" s="5">
        <f>F423/$D423</f>
        <v/>
      </c>
      <c r="H423" s="4">
        <f>H422+F423</f>
        <v/>
      </c>
      <c r="I423" s="4">
        <f>G423*$E422-H422</f>
        <v/>
      </c>
      <c r="J423" s="4">
        <f>MAX(0,Resumo!$D$3*$D423-F423)</f>
        <v/>
      </c>
      <c r="K423" s="4" t="n">
        <v>23189131.23625853</v>
      </c>
      <c r="L423" s="5">
        <f>K423/$D423</f>
        <v/>
      </c>
      <c r="M423" s="4">
        <f>M422+K423</f>
        <v/>
      </c>
      <c r="N423" s="4">
        <f>L423*$E422-M422</f>
        <v/>
      </c>
      <c r="O423" s="4">
        <f>MAX(0,Resumo!$D$4*$D423-K423)</f>
        <v/>
      </c>
      <c r="P423" s="4" t="n">
        <v>36737457.68517247</v>
      </c>
      <c r="Q423" s="5">
        <f>P423/$D423</f>
        <v/>
      </c>
      <c r="R423" s="4">
        <f>R422+P423</f>
        <v/>
      </c>
      <c r="S423" s="4">
        <f>Q423*$E422-R422</f>
        <v/>
      </c>
      <c r="T423" s="4">
        <f>MAX(0,Resumo!$D$5*$D423-P423)</f>
        <v/>
      </c>
      <c r="U423" s="4" t="n">
        <v>51650984.18851864</v>
      </c>
      <c r="V423" s="5">
        <f>U423/$D423</f>
        <v/>
      </c>
      <c r="W423" s="4">
        <f>W422+U423</f>
        <v/>
      </c>
      <c r="X423" s="4">
        <f>V423*$E422-W422</f>
        <v/>
      </c>
      <c r="Y423" s="4">
        <f>MAX(0,Resumo!$D$6*$D423-U423)</f>
        <v/>
      </c>
      <c r="Z423" s="4" t="n">
        <v>67963656.26985539</v>
      </c>
      <c r="AA423" s="5">
        <f>Z423/$D423</f>
        <v/>
      </c>
      <c r="AB423" s="4">
        <f>AB422+Z423</f>
        <v/>
      </c>
      <c r="AC423" s="4">
        <f>AA423*$E422-AB422</f>
        <v/>
      </c>
      <c r="AD423" s="4">
        <f>MAX(0,Resumo!$D$7*$D423-Z423)</f>
        <v/>
      </c>
    </row>
    <row r="424">
      <c r="A424" t="inlineStr">
        <is>
          <t>Santa Isabel</t>
        </is>
      </c>
      <c r="B424" t="inlineStr">
        <is>
          <t>Município</t>
        </is>
      </c>
      <c r="C424" t="inlineStr">
        <is>
          <t>SP</t>
        </is>
      </c>
      <c r="D424" s="4" t="n">
        <v>68251875.97328167</v>
      </c>
      <c r="E424" s="4">
        <f>E423+D424</f>
        <v/>
      </c>
      <c r="F424" s="4" t="n">
        <v>1268548.744304265</v>
      </c>
      <c r="G424" s="5">
        <f>F424/$D424</f>
        <v/>
      </c>
      <c r="H424" s="4">
        <f>H423+F424</f>
        <v/>
      </c>
      <c r="I424" s="4">
        <f>G424*$E423-H423</f>
        <v/>
      </c>
      <c r="J424" s="4">
        <f>MAX(0,Resumo!$D$3*$D424-F424)</f>
        <v/>
      </c>
      <c r="K424" s="4" t="n">
        <v>2705744.571976502</v>
      </c>
      <c r="L424" s="5">
        <f>K424/$D424</f>
        <v/>
      </c>
      <c r="M424" s="4">
        <f>M423+K424</f>
        <v/>
      </c>
      <c r="N424" s="4">
        <f>L424*$E423-M423</f>
        <v/>
      </c>
      <c r="O424" s="4">
        <f>MAX(0,Resumo!$D$4*$D424-K424)</f>
        <v/>
      </c>
      <c r="P424" s="4" t="n">
        <v>4286584.76711049</v>
      </c>
      <c r="Q424" s="5">
        <f>P424/$D424</f>
        <v/>
      </c>
      <c r="R424" s="4">
        <f>R423+P424</f>
        <v/>
      </c>
      <c r="S424" s="4">
        <f>Q424*$E423-R423</f>
        <v/>
      </c>
      <c r="T424" s="4">
        <f>MAX(0,Resumo!$D$5*$D424-P424)</f>
        <v/>
      </c>
      <c r="U424" s="4" t="n">
        <v>6026718.66752854</v>
      </c>
      <c r="V424" s="5">
        <f>U424/$D424</f>
        <v/>
      </c>
      <c r="W424" s="4">
        <f>W423+U424</f>
        <v/>
      </c>
      <c r="X424" s="4">
        <f>V424*$E423-W423</f>
        <v/>
      </c>
      <c r="Y424" s="4">
        <f>MAX(0,Resumo!$D$6*$D424-U424)</f>
        <v/>
      </c>
      <c r="Z424" s="4" t="n">
        <v>7930107.090700491</v>
      </c>
      <c r="AA424" s="5">
        <f>Z424/$D424</f>
        <v/>
      </c>
      <c r="AB424" s="4">
        <f>AB423+Z424</f>
        <v/>
      </c>
      <c r="AC424" s="4">
        <f>AA424*$E423-AB423</f>
        <v/>
      </c>
      <c r="AD424" s="4">
        <f>MAX(0,Resumo!$D$7*$D424-Z424)</f>
        <v/>
      </c>
    </row>
    <row r="425">
      <c r="A425" t="inlineStr">
        <is>
          <t>Lavrinhas</t>
        </is>
      </c>
      <c r="B425" t="inlineStr">
        <is>
          <t>Município</t>
        </is>
      </c>
      <c r="C425" t="inlineStr">
        <is>
          <t>SP</t>
        </is>
      </c>
      <c r="D425" s="4" t="n">
        <v>12968477.62458018</v>
      </c>
      <c r="E425" s="4">
        <f>E424+D425</f>
        <v/>
      </c>
      <c r="F425" s="4" t="n">
        <v>241035.8070251316</v>
      </c>
      <c r="G425" s="5">
        <f>F425/$D425</f>
        <v/>
      </c>
      <c r="H425" s="4">
        <f>H424+F425</f>
        <v/>
      </c>
      <c r="I425" s="4">
        <f>G425*$E424-H424</f>
        <v/>
      </c>
      <c r="J425" s="4">
        <f>MAX(0,Resumo!$D$3*$D425-F425)</f>
        <v/>
      </c>
      <c r="K425" s="4" t="n">
        <v>514116.0948197653</v>
      </c>
      <c r="L425" s="5">
        <f>K425/$D425</f>
        <v/>
      </c>
      <c r="M425" s="4">
        <f>M424+K425</f>
        <v/>
      </c>
      <c r="N425" s="4">
        <f>L425*$E424-M424</f>
        <v/>
      </c>
      <c r="O425" s="4">
        <f>MAX(0,Resumo!$D$4*$D425-K425)</f>
        <v/>
      </c>
      <c r="P425" s="4" t="n">
        <v>814490.1198012554</v>
      </c>
      <c r="Q425" s="5">
        <f>P425/$D425</f>
        <v/>
      </c>
      <c r="R425" s="4">
        <f>R424+P425</f>
        <v/>
      </c>
      <c r="S425" s="4">
        <f>Q425*$E424-R424</f>
        <v/>
      </c>
      <c r="T425" s="4">
        <f>MAX(0,Resumo!$D$5*$D425-P425)</f>
        <v/>
      </c>
      <c r="U425" s="4" t="n">
        <v>1145131.398587191</v>
      </c>
      <c r="V425" s="5">
        <f>U425/$D425</f>
        <v/>
      </c>
      <c r="W425" s="4">
        <f>W424+U425</f>
        <v/>
      </c>
      <c r="X425" s="4">
        <f>V425*$E424-W424</f>
        <v/>
      </c>
      <c r="Y425" s="4">
        <f>MAX(0,Resumo!$D$6*$D425-U425)</f>
        <v/>
      </c>
      <c r="Z425" s="4" t="n">
        <v>1506792.522545943</v>
      </c>
      <c r="AA425" s="5">
        <f>Z425/$D425</f>
        <v/>
      </c>
      <c r="AB425" s="4">
        <f>AB424+Z425</f>
        <v/>
      </c>
      <c r="AC425" s="4">
        <f>AA425*$E424-AB424</f>
        <v/>
      </c>
      <c r="AD425" s="4">
        <f>MAX(0,Resumo!$D$7*$D425-Z425)</f>
        <v/>
      </c>
    </row>
    <row r="426">
      <c r="A426" t="inlineStr">
        <is>
          <t>Presidente Venceslau</t>
        </is>
      </c>
      <c r="B426" t="inlineStr">
        <is>
          <t>Município</t>
        </is>
      </c>
      <c r="C426" t="inlineStr">
        <is>
          <t>SP</t>
        </is>
      </c>
      <c r="D426" s="4" t="n">
        <v>41992072.22433497</v>
      </c>
      <c r="E426" s="4">
        <f>E425+D426</f>
        <v/>
      </c>
      <c r="F426" s="4" t="n">
        <v>780476.5763767012</v>
      </c>
      <c r="G426" s="5">
        <f>F426/$D426</f>
        <v/>
      </c>
      <c r="H426" s="4">
        <f>H425+F426</f>
        <v/>
      </c>
      <c r="I426" s="4">
        <f>G426*$E425-H425</f>
        <v/>
      </c>
      <c r="J426" s="4">
        <f>MAX(0,Resumo!$D$3*$D426-F426)</f>
        <v/>
      </c>
      <c r="K426" s="4" t="n">
        <v>1664713.531559454</v>
      </c>
      <c r="L426" s="5">
        <f>K426/$D426</f>
        <v/>
      </c>
      <c r="M426" s="4">
        <f>M425+K426</f>
        <v/>
      </c>
      <c r="N426" s="4">
        <f>L426*$E425-M425</f>
        <v/>
      </c>
      <c r="O426" s="4">
        <f>MAX(0,Resumo!$D$4*$D426-K426)</f>
        <v/>
      </c>
      <c r="P426" s="4" t="n">
        <v>2637327.905927491</v>
      </c>
      <c r="Q426" s="5">
        <f>P426/$D426</f>
        <v/>
      </c>
      <c r="R426" s="4">
        <f>R425+P426</f>
        <v/>
      </c>
      <c r="S426" s="4">
        <f>Q426*$E425-R425</f>
        <v/>
      </c>
      <c r="T426" s="4">
        <f>MAX(0,Resumo!$D$5*$D426-P426)</f>
        <v/>
      </c>
      <c r="U426" s="4" t="n">
        <v>3707947.978773161</v>
      </c>
      <c r="V426" s="5">
        <f>U426/$D426</f>
        <v/>
      </c>
      <c r="W426" s="4">
        <f>W425+U426</f>
        <v/>
      </c>
      <c r="X426" s="4">
        <f>V426*$E425-W425</f>
        <v/>
      </c>
      <c r="Y426" s="4">
        <f>MAX(0,Resumo!$D$6*$D426-U426)</f>
        <v/>
      </c>
      <c r="Z426" s="4" t="n">
        <v>4879010.649169042</v>
      </c>
      <c r="AA426" s="5">
        <f>Z426/$D426</f>
        <v/>
      </c>
      <c r="AB426" s="4">
        <f>AB425+Z426</f>
        <v/>
      </c>
      <c r="AC426" s="4">
        <f>AA426*$E425-AB425</f>
        <v/>
      </c>
      <c r="AD426" s="4">
        <f>MAX(0,Resumo!$D$7*$D426-Z426)</f>
        <v/>
      </c>
    </row>
    <row r="427">
      <c r="A427" t="inlineStr">
        <is>
          <t>Dourado</t>
        </is>
      </c>
      <c r="B427" t="inlineStr">
        <is>
          <t>Município</t>
        </is>
      </c>
      <c r="C427" t="inlineStr">
        <is>
          <t>SP</t>
        </is>
      </c>
      <c r="D427" s="4" t="n">
        <v>33281517.12390901</v>
      </c>
      <c r="E427" s="4">
        <f>E426+D427</f>
        <v/>
      </c>
      <c r="F427" s="4" t="n">
        <v>618579.7262569467</v>
      </c>
      <c r="G427" s="5">
        <f>F427/$D427</f>
        <v/>
      </c>
      <c r="H427" s="4">
        <f>H426+F427</f>
        <v/>
      </c>
      <c r="I427" s="4">
        <f>G427*$E426-H426</f>
        <v/>
      </c>
      <c r="J427" s="4">
        <f>MAX(0,Resumo!$D$3*$D427-F427)</f>
        <v/>
      </c>
      <c r="K427" s="4" t="n">
        <v>1319396.471100837</v>
      </c>
      <c r="L427" s="5">
        <f>K427/$D427</f>
        <v/>
      </c>
      <c r="M427" s="4">
        <f>M426+K427</f>
        <v/>
      </c>
      <c r="N427" s="4">
        <f>L427*$E426-M426</f>
        <v/>
      </c>
      <c r="O427" s="4">
        <f>MAX(0,Resumo!$D$4*$D427-K427)</f>
        <v/>
      </c>
      <c r="P427" s="4" t="n">
        <v>2090258.213349674</v>
      </c>
      <c r="Q427" s="5">
        <f>P427/$D427</f>
        <v/>
      </c>
      <c r="R427" s="4">
        <f>R426+P427</f>
        <v/>
      </c>
      <c r="S427" s="4">
        <f>Q427*$E426-R426</f>
        <v/>
      </c>
      <c r="T427" s="4">
        <f>MAX(0,Resumo!$D$5*$D427-P427)</f>
        <v/>
      </c>
      <c r="U427" s="4" t="n">
        <v>2938796.006323004</v>
      </c>
      <c r="V427" s="5">
        <f>U427/$D427</f>
        <v/>
      </c>
      <c r="W427" s="4">
        <f>W426+U427</f>
        <v/>
      </c>
      <c r="X427" s="4">
        <f>V427*$E426-W426</f>
        <v/>
      </c>
      <c r="Y427" s="4">
        <f>MAX(0,Resumo!$D$6*$D427-U427)</f>
        <v/>
      </c>
      <c r="Z427" s="4" t="n">
        <v>3866941.255019845</v>
      </c>
      <c r="AA427" s="5">
        <f>Z427/$D427</f>
        <v/>
      </c>
      <c r="AB427" s="4">
        <f>AB426+Z427</f>
        <v/>
      </c>
      <c r="AC427" s="4">
        <f>AA427*$E426-AB426</f>
        <v/>
      </c>
      <c r="AD427" s="4">
        <f>MAX(0,Resumo!$D$7*$D427-Z427)</f>
        <v/>
      </c>
    </row>
    <row r="428">
      <c r="A428" t="inlineStr">
        <is>
          <t>Guarulhos</t>
        </is>
      </c>
      <c r="B428" t="inlineStr">
        <is>
          <t>Município</t>
        </is>
      </c>
      <c r="C428" t="inlineStr">
        <is>
          <t>SP</t>
        </is>
      </c>
      <c r="D428" s="4" t="n">
        <v>3207186744.682246</v>
      </c>
      <c r="E428" s="4">
        <f>E427+D428</f>
        <v/>
      </c>
      <c r="F428" s="4" t="n">
        <v>59609683.39256517</v>
      </c>
      <c r="G428" s="5">
        <f>F428/$D428</f>
        <v/>
      </c>
      <c r="H428" s="4">
        <f>H427+F428</f>
        <v/>
      </c>
      <c r="I428" s="4">
        <f>G428*$E427-H427</f>
        <v/>
      </c>
      <c r="J428" s="4">
        <f>MAX(0,Resumo!$D$3*$D428-F428)</f>
        <v/>
      </c>
      <c r="K428" s="4" t="n">
        <v>127144170.0611432</v>
      </c>
      <c r="L428" s="5">
        <f>K428/$D428</f>
        <v/>
      </c>
      <c r="M428" s="4">
        <f>M427+K428</f>
        <v/>
      </c>
      <c r="N428" s="4">
        <f>L428*$E427-M427</f>
        <v/>
      </c>
      <c r="O428" s="4">
        <f>MAX(0,Resumo!$D$4*$D428-K428)</f>
        <v/>
      </c>
      <c r="P428" s="4" t="n">
        <v>201428570.9951098</v>
      </c>
      <c r="Q428" s="5">
        <f>P428/$D428</f>
        <v/>
      </c>
      <c r="R428" s="4">
        <f>R427+P428</f>
        <v/>
      </c>
      <c r="S428" s="4">
        <f>Q428*$E427-R427</f>
        <v/>
      </c>
      <c r="T428" s="4">
        <f>MAX(0,Resumo!$D$5*$D428-P428)</f>
        <v/>
      </c>
      <c r="U428" s="4" t="n">
        <v>283198255.7079188</v>
      </c>
      <c r="V428" s="5">
        <f>U428/$D428</f>
        <v/>
      </c>
      <c r="W428" s="4">
        <f>W427+U428</f>
        <v/>
      </c>
      <c r="X428" s="4">
        <f>V428*$E427-W427</f>
        <v/>
      </c>
      <c r="Y428" s="4">
        <f>MAX(0,Resumo!$D$6*$D428-U428)</f>
        <v/>
      </c>
      <c r="Z428" s="4" t="n">
        <v>372639344.8168606</v>
      </c>
      <c r="AA428" s="5">
        <f>Z428/$D428</f>
        <v/>
      </c>
      <c r="AB428" s="4">
        <f>AB427+Z428</f>
        <v/>
      </c>
      <c r="AC428" s="4">
        <f>AA428*$E427-AB427</f>
        <v/>
      </c>
      <c r="AD428" s="4">
        <f>MAX(0,Resumo!$D$7*$D428-Z428)</f>
        <v/>
      </c>
    </row>
    <row r="429">
      <c r="A429" t="inlineStr">
        <is>
          <t>São Pedro</t>
        </is>
      </c>
      <c r="B429" t="inlineStr">
        <is>
          <t>Município</t>
        </is>
      </c>
      <c r="C429" t="inlineStr">
        <is>
          <t>SP</t>
        </is>
      </c>
      <c r="D429" s="4" t="n">
        <v>47720275.60192769</v>
      </c>
      <c r="E429" s="4">
        <f>E428+D429</f>
        <v/>
      </c>
      <c r="F429" s="4" t="n">
        <v>886942.5906531336</v>
      </c>
      <c r="G429" s="5">
        <f>F429/$D429</f>
        <v/>
      </c>
      <c r="H429" s="4">
        <f>H428+F429</f>
        <v/>
      </c>
      <c r="I429" s="4">
        <f>G429*$E428-H428</f>
        <v/>
      </c>
      <c r="J429" s="4">
        <f>MAX(0,Resumo!$D$3*$D429-F429)</f>
        <v/>
      </c>
      <c r="K429" s="4" t="n">
        <v>1891799.673516436</v>
      </c>
      <c r="L429" s="5">
        <f>K429/$D429</f>
        <v/>
      </c>
      <c r="M429" s="4">
        <f>M428+K429</f>
        <v/>
      </c>
      <c r="N429" s="4">
        <f>L429*$E428-M428</f>
        <v/>
      </c>
      <c r="O429" s="4">
        <f>MAX(0,Resumo!$D$4*$D429-K429)</f>
        <v/>
      </c>
      <c r="P429" s="4" t="n">
        <v>2997089.875707077</v>
      </c>
      <c r="Q429" s="5">
        <f>P429/$D429</f>
        <v/>
      </c>
      <c r="R429" s="4">
        <f>R428+P429</f>
        <v/>
      </c>
      <c r="S429" s="4">
        <f>Q429*$E428-R428</f>
        <v/>
      </c>
      <c r="T429" s="4">
        <f>MAX(0,Resumo!$D$5*$D429-P429)</f>
        <v/>
      </c>
      <c r="U429" s="4" t="n">
        <v>4213754.884954793</v>
      </c>
      <c r="V429" s="5">
        <f>U429/$D429</f>
        <v/>
      </c>
      <c r="W429" s="4">
        <f>W428+U429</f>
        <v/>
      </c>
      <c r="X429" s="4">
        <f>V429*$E428-W428</f>
        <v/>
      </c>
      <c r="Y429" s="4">
        <f>MAX(0,Resumo!$D$6*$D429-U429)</f>
        <v/>
      </c>
      <c r="Z429" s="4" t="n">
        <v>5544564.021495467</v>
      </c>
      <c r="AA429" s="5">
        <f>Z429/$D429</f>
        <v/>
      </c>
      <c r="AB429" s="4">
        <f>AB428+Z429</f>
        <v/>
      </c>
      <c r="AC429" s="4">
        <f>AA429*$E428-AB428</f>
        <v/>
      </c>
      <c r="AD429" s="4">
        <f>MAX(0,Resumo!$D$7*$D429-Z429)</f>
        <v/>
      </c>
    </row>
    <row r="430">
      <c r="A430" t="inlineStr">
        <is>
          <t>Sales Oliveira</t>
        </is>
      </c>
      <c r="B430" t="inlineStr">
        <is>
          <t>Município</t>
        </is>
      </c>
      <c r="C430" t="inlineStr">
        <is>
          <t>SP</t>
        </is>
      </c>
      <c r="D430" s="4" t="n">
        <v>24608262.40163671</v>
      </c>
      <c r="E430" s="4">
        <f>E429+D430</f>
        <v/>
      </c>
      <c r="F430" s="4" t="n">
        <v>457376.1515555473</v>
      </c>
      <c r="G430" s="5">
        <f>F430/$D430</f>
        <v/>
      </c>
      <c r="H430" s="4">
        <f>H429+F430</f>
        <v/>
      </c>
      <c r="I430" s="4">
        <f>G430*$E429-H429</f>
        <v/>
      </c>
      <c r="J430" s="4">
        <f>MAX(0,Resumo!$D$3*$D430-F430)</f>
        <v/>
      </c>
      <c r="K430" s="4" t="n">
        <v>975558.1289086802</v>
      </c>
      <c r="L430" s="5">
        <f>K430/$D430</f>
        <v/>
      </c>
      <c r="M430" s="4">
        <f>M429+K430</f>
        <v/>
      </c>
      <c r="N430" s="4">
        <f>L430*$E429-M429</f>
        <v/>
      </c>
      <c r="O430" s="4">
        <f>MAX(0,Resumo!$D$4*$D430-K430)</f>
        <v/>
      </c>
      <c r="P430" s="4" t="n">
        <v>1545531.185065268</v>
      </c>
      <c r="Q430" s="5">
        <f>P430/$D430</f>
        <v/>
      </c>
      <c r="R430" s="4">
        <f>R429+P430</f>
        <v/>
      </c>
      <c r="S430" s="4">
        <f>Q430*$E429-R429</f>
        <v/>
      </c>
      <c r="T430" s="4">
        <f>MAX(0,Resumo!$D$5*$D430-P430)</f>
        <v/>
      </c>
      <c r="U430" s="4" t="n">
        <v>2172937.699902079</v>
      </c>
      <c r="V430" s="5">
        <f>U430/$D430</f>
        <v/>
      </c>
      <c r="W430" s="4">
        <f>W429+U430</f>
        <v/>
      </c>
      <c r="X430" s="4">
        <f>V430*$E429-W429</f>
        <v/>
      </c>
      <c r="Y430" s="4">
        <f>MAX(0,Resumo!$D$6*$D430-U430)</f>
        <v/>
      </c>
      <c r="Z430" s="4" t="n">
        <v>2859205.748973563</v>
      </c>
      <c r="AA430" s="5">
        <f>Z430/$D430</f>
        <v/>
      </c>
      <c r="AB430" s="4">
        <f>AB429+Z430</f>
        <v/>
      </c>
      <c r="AC430" s="4">
        <f>AA430*$E429-AB429</f>
        <v/>
      </c>
      <c r="AD430" s="4">
        <f>MAX(0,Resumo!$D$7*$D430-Z430)</f>
        <v/>
      </c>
    </row>
    <row r="431">
      <c r="A431" t="inlineStr">
        <is>
          <t>Sorocaba</t>
        </is>
      </c>
      <c r="B431" t="inlineStr">
        <is>
          <t>Município</t>
        </is>
      </c>
      <c r="C431" t="inlineStr">
        <is>
          <t>SP</t>
        </is>
      </c>
      <c r="D431" s="4" t="n">
        <v>1740560870.113797</v>
      </c>
      <c r="E431" s="4">
        <f>E430+D431</f>
        <v/>
      </c>
      <c r="F431" s="4" t="n">
        <v>32350558.49647778</v>
      </c>
      <c r="G431" s="5">
        <f>F431/$D431</f>
        <v/>
      </c>
      <c r="H431" s="4">
        <f>H430+F431</f>
        <v/>
      </c>
      <c r="I431" s="4">
        <f>G431*$E430-H430</f>
        <v/>
      </c>
      <c r="J431" s="4">
        <f>MAX(0,Resumo!$D$3*$D431-F431)</f>
        <v/>
      </c>
      <c r="K431" s="4" t="n">
        <v>69001958.69119731</v>
      </c>
      <c r="L431" s="5">
        <f>K431/$D431</f>
        <v/>
      </c>
      <c r="M431" s="4">
        <f>M430+K431</f>
        <v/>
      </c>
      <c r="N431" s="4">
        <f>L431*$E430-M430</f>
        <v/>
      </c>
      <c r="O431" s="4">
        <f>MAX(0,Resumo!$D$4*$D431-K431)</f>
        <v/>
      </c>
      <c r="P431" s="4" t="n">
        <v>109316580.7629835</v>
      </c>
      <c r="Q431" s="5">
        <f>P431/$D431</f>
        <v/>
      </c>
      <c r="R431" s="4">
        <f>R430+P431</f>
        <v/>
      </c>
      <c r="S431" s="4">
        <f>Q431*$E430-R430</f>
        <v/>
      </c>
      <c r="T431" s="4">
        <f>MAX(0,Resumo!$D$5*$D431-P431)</f>
        <v/>
      </c>
      <c r="U431" s="4" t="n">
        <v>153693514.4755724</v>
      </c>
      <c r="V431" s="5">
        <f>U431/$D431</f>
        <v/>
      </c>
      <c r="W431" s="4">
        <f>W430+U431</f>
        <v/>
      </c>
      <c r="X431" s="4">
        <f>V431*$E430-W430</f>
        <v/>
      </c>
      <c r="Y431" s="4">
        <f>MAX(0,Resumo!$D$6*$D431-U431)</f>
        <v/>
      </c>
      <c r="Z431" s="4" t="n">
        <v>202233768.6848137</v>
      </c>
      <c r="AA431" s="5">
        <f>Z431/$D431</f>
        <v/>
      </c>
      <c r="AB431" s="4">
        <f>AB430+Z431</f>
        <v/>
      </c>
      <c r="AC431" s="4">
        <f>AA431*$E430-AB430</f>
        <v/>
      </c>
      <c r="AD431" s="4">
        <f>MAX(0,Resumo!$D$7*$D431-Z431)</f>
        <v/>
      </c>
    </row>
    <row r="432">
      <c r="A432" t="inlineStr">
        <is>
          <t>Valinhos</t>
        </is>
      </c>
      <c r="B432" t="inlineStr">
        <is>
          <t>Município</t>
        </is>
      </c>
      <c r="C432" t="inlineStr">
        <is>
          <t>SP</t>
        </is>
      </c>
      <c r="D432" s="4" t="n">
        <v>345343523.5120065</v>
      </c>
      <c r="E432" s="4">
        <f>E431+D432</f>
        <v/>
      </c>
      <c r="F432" s="4" t="n">
        <v>6418652.774852104</v>
      </c>
      <c r="G432" s="5">
        <f>F432/$D432</f>
        <v/>
      </c>
      <c r="H432" s="4">
        <f>H431+F432</f>
        <v/>
      </c>
      <c r="I432" s="4">
        <f>G432*$E431-H431</f>
        <v/>
      </c>
      <c r="J432" s="4">
        <f>MAX(0,Resumo!$D$3*$D432-F432)</f>
        <v/>
      </c>
      <c r="K432" s="4" t="n">
        <v>13690632.68789333</v>
      </c>
      <c r="L432" s="5">
        <f>K432/$D432</f>
        <v/>
      </c>
      <c r="M432" s="4">
        <f>M431+K432</f>
        <v/>
      </c>
      <c r="N432" s="4">
        <f>L432*$E431-M431</f>
        <v/>
      </c>
      <c r="O432" s="4">
        <f>MAX(0,Resumo!$D$4*$D432-K432)</f>
        <v/>
      </c>
      <c r="P432" s="4" t="n">
        <v>21689430.01488099</v>
      </c>
      <c r="Q432" s="5">
        <f>P432/$D432</f>
        <v/>
      </c>
      <c r="R432" s="4">
        <f>R431+P432</f>
        <v/>
      </c>
      <c r="S432" s="4">
        <f>Q432*$E431-R431</f>
        <v/>
      </c>
      <c r="T432" s="4">
        <f>MAX(0,Resumo!$D$5*$D432-P432)</f>
        <v/>
      </c>
      <c r="U432" s="4" t="n">
        <v>30494227.89015565</v>
      </c>
      <c r="V432" s="5">
        <f>U432/$D432</f>
        <v/>
      </c>
      <c r="W432" s="4">
        <f>W431+U432</f>
        <v/>
      </c>
      <c r="X432" s="4">
        <f>V432*$E431-W431</f>
        <v/>
      </c>
      <c r="Y432" s="4">
        <f>MAX(0,Resumo!$D$6*$D432-U432)</f>
        <v/>
      </c>
      <c r="Z432" s="4" t="n">
        <v>40125067.4135628</v>
      </c>
      <c r="AA432" s="5">
        <f>Z432/$D432</f>
        <v/>
      </c>
      <c r="AB432" s="4">
        <f>AB431+Z432</f>
        <v/>
      </c>
      <c r="AC432" s="4">
        <f>AA432*$E431-AB431</f>
        <v/>
      </c>
      <c r="AD432" s="4">
        <f>MAX(0,Resumo!$D$7*$D432-Z432)</f>
        <v/>
      </c>
    </row>
    <row r="433">
      <c r="A433" t="inlineStr">
        <is>
          <t>Tuiuti</t>
        </is>
      </c>
      <c r="B433" t="inlineStr">
        <is>
          <t>Município</t>
        </is>
      </c>
      <c r="C433" t="inlineStr">
        <is>
          <t>SP</t>
        </is>
      </c>
      <c r="D433" s="4" t="n">
        <v>7085428.18189069</v>
      </c>
      <c r="E433" s="4">
        <f>E432+D433</f>
        <v/>
      </c>
      <c r="F433" s="4" t="n">
        <v>131691.7798202948</v>
      </c>
      <c r="G433" s="5">
        <f>F433/$D433</f>
        <v/>
      </c>
      <c r="H433" s="4">
        <f>H432+F433</f>
        <v/>
      </c>
      <c r="I433" s="4">
        <f>G433*$E432-H432</f>
        <v/>
      </c>
      <c r="J433" s="4">
        <f>MAX(0,Resumo!$D$3*$D433-F433)</f>
        <v/>
      </c>
      <c r="K433" s="4" t="n">
        <v>280891.3098708821</v>
      </c>
      <c r="L433" s="5">
        <f>K433/$D433</f>
        <v/>
      </c>
      <c r="M433" s="4">
        <f>M432+K433</f>
        <v/>
      </c>
      <c r="N433" s="4">
        <f>L433*$E432-M432</f>
        <v/>
      </c>
      <c r="O433" s="4">
        <f>MAX(0,Resumo!$D$4*$D433-K433)</f>
        <v/>
      </c>
      <c r="P433" s="4" t="n">
        <v>445002.9846042289</v>
      </c>
      <c r="Q433" s="5">
        <f>P433/$D433</f>
        <v/>
      </c>
      <c r="R433" s="4">
        <f>R432+P433</f>
        <v/>
      </c>
      <c r="S433" s="4">
        <f>Q433*$E432-R432</f>
        <v/>
      </c>
      <c r="T433" s="4">
        <f>MAX(0,Resumo!$D$5*$D433-P433)</f>
        <v/>
      </c>
      <c r="U433" s="4" t="n">
        <v>625651.4078521414</v>
      </c>
      <c r="V433" s="5">
        <f>U433/$D433</f>
        <v/>
      </c>
      <c r="W433" s="4">
        <f>W432+U433</f>
        <v/>
      </c>
      <c r="X433" s="4">
        <f>V433*$E432-W432</f>
        <v/>
      </c>
      <c r="Y433" s="4">
        <f>MAX(0,Resumo!$D$6*$D433-U433)</f>
        <v/>
      </c>
      <c r="Z433" s="4" t="n">
        <v>823247.7637370181</v>
      </c>
      <c r="AA433" s="5">
        <f>Z433/$D433</f>
        <v/>
      </c>
      <c r="AB433" s="4">
        <f>AB432+Z433</f>
        <v/>
      </c>
      <c r="AC433" s="4">
        <f>AA433*$E432-AB432</f>
        <v/>
      </c>
      <c r="AD433" s="4">
        <f>MAX(0,Resumo!$D$7*$D433-Z433)</f>
        <v/>
      </c>
    </row>
    <row r="434">
      <c r="A434" t="inlineStr">
        <is>
          <t>Arealva</t>
        </is>
      </c>
      <c r="B434" t="inlineStr">
        <is>
          <t>Município</t>
        </is>
      </c>
      <c r="C434" t="inlineStr">
        <is>
          <t>SP</t>
        </is>
      </c>
      <c r="D434" s="4" t="n">
        <v>17374788.29014909</v>
      </c>
      <c r="E434" s="4">
        <f>E433+D434</f>
        <v/>
      </c>
      <c r="F434" s="4" t="n">
        <v>322932.7480558819</v>
      </c>
      <c r="G434" s="5">
        <f>F434/$D434</f>
        <v/>
      </c>
      <c r="H434" s="4">
        <f>H433+F434</f>
        <v/>
      </c>
      <c r="I434" s="4">
        <f>G434*$E433-H433</f>
        <v/>
      </c>
      <c r="J434" s="4">
        <f>MAX(0,Resumo!$D$3*$D434-F434)</f>
        <v/>
      </c>
      <c r="K434" s="4" t="n">
        <v>688797.7573497808</v>
      </c>
      <c r="L434" s="5">
        <f>K434/$D434</f>
        <v/>
      </c>
      <c r="M434" s="4">
        <f>M433+K434</f>
        <v/>
      </c>
      <c r="N434" s="4">
        <f>L434*$E433-M433</f>
        <v/>
      </c>
      <c r="O434" s="4">
        <f>MAX(0,Resumo!$D$4*$D434-K434)</f>
        <v/>
      </c>
      <c r="P434" s="4" t="n">
        <v>1091230.120113895</v>
      </c>
      <c r="Q434" s="5">
        <f>P434/$D434</f>
        <v/>
      </c>
      <c r="R434" s="4">
        <f>R433+P434</f>
        <v/>
      </c>
      <c r="S434" s="4">
        <f>Q434*$E433-R433</f>
        <v/>
      </c>
      <c r="T434" s="4">
        <f>MAX(0,Resumo!$D$5*$D434-P434)</f>
        <v/>
      </c>
      <c r="U434" s="4" t="n">
        <v>1534213.667234428</v>
      </c>
      <c r="V434" s="5">
        <f>U434/$D434</f>
        <v/>
      </c>
      <c r="W434" s="4">
        <f>W433+U434</f>
        <v/>
      </c>
      <c r="X434" s="4">
        <f>V434*$E433-W433</f>
        <v/>
      </c>
      <c r="Y434" s="4">
        <f>MAX(0,Resumo!$D$6*$D434-U434)</f>
        <v/>
      </c>
      <c r="Z434" s="4" t="n">
        <v>2018756.698688678</v>
      </c>
      <c r="AA434" s="5">
        <f>Z434/$D434</f>
        <v/>
      </c>
      <c r="AB434" s="4">
        <f>AB433+Z434</f>
        <v/>
      </c>
      <c r="AC434" s="4">
        <f>AA434*$E433-AB433</f>
        <v/>
      </c>
      <c r="AD434" s="4">
        <f>MAX(0,Resumo!$D$7*$D434-Z434)</f>
        <v/>
      </c>
    </row>
    <row r="435">
      <c r="A435" t="inlineStr">
        <is>
          <t>Jarinu</t>
        </is>
      </c>
      <c r="B435" t="inlineStr">
        <is>
          <t>Município</t>
        </is>
      </c>
      <c r="C435" t="inlineStr">
        <is>
          <t>SP</t>
        </is>
      </c>
      <c r="D435" s="4" t="n">
        <v>93598519.84957798</v>
      </c>
      <c r="E435" s="4">
        <f>E434+D435</f>
        <v/>
      </c>
      <c r="F435" s="4" t="n">
        <v>1739648.663582528</v>
      </c>
      <c r="G435" s="5">
        <f>F435/$D435</f>
        <v/>
      </c>
      <c r="H435" s="4">
        <f>H434+F435</f>
        <v/>
      </c>
      <c r="I435" s="4">
        <f>G435*$E434-H434</f>
        <v/>
      </c>
      <c r="J435" s="4">
        <f>MAX(0,Resumo!$D$3*$D435-F435)</f>
        <v/>
      </c>
      <c r="K435" s="4" t="n">
        <v>3710574.74123013</v>
      </c>
      <c r="L435" s="5">
        <f>K435/$D435</f>
        <v/>
      </c>
      <c r="M435" s="4">
        <f>M434+K435</f>
        <v/>
      </c>
      <c r="N435" s="4">
        <f>L435*$E434-M434</f>
        <v/>
      </c>
      <c r="O435" s="4">
        <f>MAX(0,Resumo!$D$4*$D435-K435)</f>
        <v/>
      </c>
      <c r="P435" s="4" t="n">
        <v>5878490.278689969</v>
      </c>
      <c r="Q435" s="5">
        <f>P435/$D435</f>
        <v/>
      </c>
      <c r="R435" s="4">
        <f>R434+P435</f>
        <v/>
      </c>
      <c r="S435" s="4">
        <f>Q435*$E434-R434</f>
        <v/>
      </c>
      <c r="T435" s="4">
        <f>MAX(0,Resumo!$D$5*$D435-P435)</f>
        <v/>
      </c>
      <c r="U435" s="4" t="n">
        <v>8264856.295690911</v>
      </c>
      <c r="V435" s="5">
        <f>U435/$D435</f>
        <v/>
      </c>
      <c r="W435" s="4">
        <f>W434+U435</f>
        <v/>
      </c>
      <c r="X435" s="4">
        <f>V435*$E434-W434</f>
        <v/>
      </c>
      <c r="Y435" s="4">
        <f>MAX(0,Resumo!$D$6*$D435-U435)</f>
        <v/>
      </c>
      <c r="Z435" s="4" t="n">
        <v>10875104.53527715</v>
      </c>
      <c r="AA435" s="5">
        <f>Z435/$D435</f>
        <v/>
      </c>
      <c r="AB435" s="4">
        <f>AB434+Z435</f>
        <v/>
      </c>
      <c r="AC435" s="4">
        <f>AA435*$E434-AB434</f>
        <v/>
      </c>
      <c r="AD435" s="4">
        <f>MAX(0,Resumo!$D$7*$D435-Z435)</f>
        <v/>
      </c>
    </row>
    <row r="436">
      <c r="A436" t="inlineStr">
        <is>
          <t>Quadra</t>
        </is>
      </c>
      <c r="B436" t="inlineStr">
        <is>
          <t>Município</t>
        </is>
      </c>
      <c r="C436" t="inlineStr">
        <is>
          <t>SP</t>
        </is>
      </c>
      <c r="D436" s="4" t="n">
        <v>10148393.54754491</v>
      </c>
      <c r="E436" s="4">
        <f>E435+D436</f>
        <v/>
      </c>
      <c r="F436" s="4" t="n">
        <v>188620.9237161955</v>
      </c>
      <c r="G436" s="5">
        <f>F436/$D436</f>
        <v/>
      </c>
      <c r="H436" s="4">
        <f>H435+F436</f>
        <v/>
      </c>
      <c r="I436" s="4">
        <f>G436*$E435-H435</f>
        <v/>
      </c>
      <c r="J436" s="4">
        <f>MAX(0,Resumo!$D$3*$D436-F436)</f>
        <v/>
      </c>
      <c r="K436" s="4" t="n">
        <v>402318.0368888361</v>
      </c>
      <c r="L436" s="5">
        <f>K436/$D436</f>
        <v/>
      </c>
      <c r="M436" s="4">
        <f>M435+K436</f>
        <v/>
      </c>
      <c r="N436" s="4">
        <f>L436*$E435-M435</f>
        <v/>
      </c>
      <c r="O436" s="4">
        <f>MAX(0,Resumo!$D$4*$D436-K436)</f>
        <v/>
      </c>
      <c r="P436" s="4" t="n">
        <v>637373.6775906051</v>
      </c>
      <c r="Q436" s="5">
        <f>P436/$D436</f>
        <v/>
      </c>
      <c r="R436" s="4">
        <f>R435+P436</f>
        <v/>
      </c>
      <c r="S436" s="4">
        <f>Q436*$E435-R435</f>
        <v/>
      </c>
      <c r="T436" s="4">
        <f>MAX(0,Resumo!$D$5*$D436-P436)</f>
        <v/>
      </c>
      <c r="U436" s="4" t="n">
        <v>896114.7509316489</v>
      </c>
      <c r="V436" s="5">
        <f>U436/$D436</f>
        <v/>
      </c>
      <c r="W436" s="4">
        <f>W435+U436</f>
        <v/>
      </c>
      <c r="X436" s="4">
        <f>V436*$E435-W435</f>
        <v/>
      </c>
      <c r="Y436" s="4">
        <f>MAX(0,Resumo!$D$6*$D436-U436)</f>
        <v/>
      </c>
      <c r="Z436" s="4" t="n">
        <v>1179130.1921446</v>
      </c>
      <c r="AA436" s="5">
        <f>Z436/$D436</f>
        <v/>
      </c>
      <c r="AB436" s="4">
        <f>AB435+Z436</f>
        <v/>
      </c>
      <c r="AC436" s="4">
        <f>AA436*$E435-AB435</f>
        <v/>
      </c>
      <c r="AD436" s="4">
        <f>MAX(0,Resumo!$D$7*$D436-Z436)</f>
        <v/>
      </c>
    </row>
    <row r="437">
      <c r="A437" t="inlineStr">
        <is>
          <t>Estrela do Norte</t>
        </is>
      </c>
      <c r="B437" t="inlineStr">
        <is>
          <t>Município</t>
        </is>
      </c>
      <c r="C437" t="inlineStr">
        <is>
          <t>SP</t>
        </is>
      </c>
      <c r="D437" s="4" t="n">
        <v>7883491.597821769</v>
      </c>
      <c r="E437" s="4">
        <f>E436+D437</f>
        <v/>
      </c>
      <c r="F437" s="4" t="n">
        <v>146524.8130478483</v>
      </c>
      <c r="G437" s="5">
        <f>F437/$D437</f>
        <v/>
      </c>
      <c r="H437" s="4">
        <f>H436+F437</f>
        <v/>
      </c>
      <c r="I437" s="4">
        <f>G437*$E436-H436</f>
        <v/>
      </c>
      <c r="J437" s="4">
        <f>MAX(0,Resumo!$D$3*$D437-F437)</f>
        <v/>
      </c>
      <c r="K437" s="4" t="n">
        <v>312529.3524148535</v>
      </c>
      <c r="L437" s="5">
        <f>K437/$D437</f>
        <v/>
      </c>
      <c r="M437" s="4">
        <f>M436+K437</f>
        <v/>
      </c>
      <c r="N437" s="4">
        <f>L437*$E436-M436</f>
        <v/>
      </c>
      <c r="O437" s="4">
        <f>MAX(0,Resumo!$D$4*$D437-K437)</f>
        <v/>
      </c>
      <c r="P437" s="4" t="n">
        <v>495125.6579100517</v>
      </c>
      <c r="Q437" s="5">
        <f>P437/$D437</f>
        <v/>
      </c>
      <c r="R437" s="4">
        <f>R436+P437</f>
        <v/>
      </c>
      <c r="S437" s="4">
        <f>Q437*$E436-R436</f>
        <v/>
      </c>
      <c r="T437" s="4">
        <f>MAX(0,Resumo!$D$5*$D437-P437)</f>
        <v/>
      </c>
      <c r="U437" s="4" t="n">
        <v>696121.3197494536</v>
      </c>
      <c r="V437" s="5">
        <f>U437/$D437</f>
        <v/>
      </c>
      <c r="W437" s="4">
        <f>W436+U437</f>
        <v/>
      </c>
      <c r="X437" s="4">
        <f>V437*$E436-W436</f>
        <v/>
      </c>
      <c r="Y437" s="4">
        <f>MAX(0,Resumo!$D$6*$D437-U437)</f>
        <v/>
      </c>
      <c r="Z437" s="4" t="n">
        <v>915973.835559296</v>
      </c>
      <c r="AA437" s="5">
        <f>Z437/$D437</f>
        <v/>
      </c>
      <c r="AB437" s="4">
        <f>AB436+Z437</f>
        <v/>
      </c>
      <c r="AC437" s="4">
        <f>AA437*$E436-AB436</f>
        <v/>
      </c>
      <c r="AD437" s="4">
        <f>MAX(0,Resumo!$D$7*$D437-Z437)</f>
        <v/>
      </c>
    </row>
    <row r="438">
      <c r="A438" t="inlineStr">
        <is>
          <t>Gabriel Monteiro</t>
        </is>
      </c>
      <c r="B438" t="inlineStr">
        <is>
          <t>Município</t>
        </is>
      </c>
      <c r="C438" t="inlineStr">
        <is>
          <t>SP</t>
        </is>
      </c>
      <c r="D438" s="4" t="n">
        <v>6930410.147381714</v>
      </c>
      <c r="E438" s="4">
        <f>E437+D438</f>
        <v/>
      </c>
      <c r="F438" s="4" t="n">
        <v>128810.5706195711</v>
      </c>
      <c r="G438" s="5">
        <f>F438/$D438</f>
        <v/>
      </c>
      <c r="H438" s="4">
        <f>H437+F438</f>
        <v/>
      </c>
      <c r="I438" s="4">
        <f>G438*$E437-H437</f>
        <v/>
      </c>
      <c r="J438" s="4">
        <f>MAX(0,Resumo!$D$3*$D438-F438)</f>
        <v/>
      </c>
      <c r="K438" s="4" t="n">
        <v>274745.8494062449</v>
      </c>
      <c r="L438" s="5">
        <f>K438/$D438</f>
        <v/>
      </c>
      <c r="M438" s="4">
        <f>M437+K438</f>
        <v/>
      </c>
      <c r="N438" s="4">
        <f>L438*$E437-M437</f>
        <v/>
      </c>
      <c r="O438" s="4">
        <f>MAX(0,Resumo!$D$4*$D438-K438)</f>
        <v/>
      </c>
      <c r="P438" s="4" t="n">
        <v>435267.0185831087</v>
      </c>
      <c r="Q438" s="5">
        <f>P438/$D438</f>
        <v/>
      </c>
      <c r="R438" s="4">
        <f>R437+P438</f>
        <v/>
      </c>
      <c r="S438" s="4">
        <f>Q438*$E437-R437</f>
        <v/>
      </c>
      <c r="T438" s="4">
        <f>MAX(0,Resumo!$D$5*$D438-P438)</f>
        <v/>
      </c>
      <c r="U438" s="4" t="n">
        <v>611963.1382030471</v>
      </c>
      <c r="V438" s="5">
        <f>U438/$D438</f>
        <v/>
      </c>
      <c r="W438" s="4">
        <f>W437+U438</f>
        <v/>
      </c>
      <c r="X438" s="4">
        <f>V438*$E437-W437</f>
        <v/>
      </c>
      <c r="Y438" s="4">
        <f>MAX(0,Resumo!$D$6*$D438-U438)</f>
        <v/>
      </c>
      <c r="Z438" s="4" t="n">
        <v>805236.3963259991</v>
      </c>
      <c r="AA438" s="5">
        <f>Z438/$D438</f>
        <v/>
      </c>
      <c r="AB438" s="4">
        <f>AB437+Z438</f>
        <v/>
      </c>
      <c r="AC438" s="4">
        <f>AA438*$E437-AB437</f>
        <v/>
      </c>
      <c r="AD438" s="4">
        <f>MAX(0,Resumo!$D$7*$D438-Z438)</f>
        <v/>
      </c>
    </row>
    <row r="439">
      <c r="A439" t="inlineStr">
        <is>
          <t>Borborema</t>
        </is>
      </c>
      <c r="B439" t="inlineStr">
        <is>
          <t>Município</t>
        </is>
      </c>
      <c r="C439" t="inlineStr">
        <is>
          <t>SP</t>
        </is>
      </c>
      <c r="D439" s="4" t="n">
        <v>34363827.9979705</v>
      </c>
      <c r="E439" s="4">
        <f>E438+D439</f>
        <v/>
      </c>
      <c r="F439" s="4" t="n">
        <v>638695.8634423191</v>
      </c>
      <c r="G439" s="5">
        <f>F439/$D439</f>
        <v/>
      </c>
      <c r="H439" s="4">
        <f>H438+F439</f>
        <v/>
      </c>
      <c r="I439" s="4">
        <f>G439*$E438-H438</f>
        <v/>
      </c>
      <c r="J439" s="4">
        <f>MAX(0,Resumo!$D$3*$D439-F439)</f>
        <v/>
      </c>
      <c r="K439" s="4" t="n">
        <v>1362303.083277027</v>
      </c>
      <c r="L439" s="5">
        <f>K439/$D439</f>
        <v/>
      </c>
      <c r="M439" s="4">
        <f>M438+K439</f>
        <v/>
      </c>
      <c r="N439" s="4">
        <f>L439*$E438-M438</f>
        <v/>
      </c>
      <c r="O439" s="4">
        <f>MAX(0,Resumo!$D$4*$D439-K439)</f>
        <v/>
      </c>
      <c r="P439" s="4" t="n">
        <v>2158233.155281617</v>
      </c>
      <c r="Q439" s="5">
        <f>P439/$D439</f>
        <v/>
      </c>
      <c r="R439" s="4">
        <f>R438+P439</f>
        <v/>
      </c>
      <c r="S439" s="4">
        <f>Q439*$E438-R438</f>
        <v/>
      </c>
      <c r="T439" s="4">
        <f>MAX(0,Resumo!$D$5*$D439-P439)</f>
        <v/>
      </c>
      <c r="U439" s="4" t="n">
        <v>3034365.293698035</v>
      </c>
      <c r="V439" s="5">
        <f>U439/$D439</f>
        <v/>
      </c>
      <c r="W439" s="4">
        <f>W438+U439</f>
        <v/>
      </c>
      <c r="X439" s="4">
        <f>V439*$E438-W438</f>
        <v/>
      </c>
      <c r="Y439" s="4">
        <f>MAX(0,Resumo!$D$6*$D439-U439)</f>
        <v/>
      </c>
      <c r="Z439" s="4" t="n">
        <v>3992693.712580092</v>
      </c>
      <c r="AA439" s="5">
        <f>Z439/$D439</f>
        <v/>
      </c>
      <c r="AB439" s="4">
        <f>AB438+Z439</f>
        <v/>
      </c>
      <c r="AC439" s="4">
        <f>AA439*$E438-AB438</f>
        <v/>
      </c>
      <c r="AD439" s="4">
        <f>MAX(0,Resumo!$D$7*$D439-Z439)</f>
        <v/>
      </c>
    </row>
    <row r="440">
      <c r="A440" t="inlineStr">
        <is>
          <t>Paraíso</t>
        </is>
      </c>
      <c r="B440" t="inlineStr">
        <is>
          <t>Município</t>
        </is>
      </c>
      <c r="C440" t="inlineStr">
        <is>
          <t>SP</t>
        </is>
      </c>
      <c r="D440" s="4" t="n">
        <v>21278448.13890405</v>
      </c>
      <c r="E440" s="4">
        <f>E439+D440</f>
        <v/>
      </c>
      <c r="F440" s="4" t="n">
        <v>395487.2782971842</v>
      </c>
      <c r="G440" s="5">
        <f>F440/$D440</f>
        <v/>
      </c>
      <c r="H440" s="4">
        <f>H439+F440</f>
        <v/>
      </c>
      <c r="I440" s="4">
        <f>G440*$E439-H439</f>
        <v/>
      </c>
      <c r="J440" s="4">
        <f>MAX(0,Resumo!$D$3*$D440-F440)</f>
        <v/>
      </c>
      <c r="K440" s="4" t="n">
        <v>843552.5724518027</v>
      </c>
      <c r="L440" s="5">
        <f>K440/$D440</f>
        <v/>
      </c>
      <c r="M440" s="4">
        <f>M439+K440</f>
        <v/>
      </c>
      <c r="N440" s="4">
        <f>L440*$E439-M439</f>
        <v/>
      </c>
      <c r="O440" s="4">
        <f>MAX(0,Resumo!$D$4*$D440-K440)</f>
        <v/>
      </c>
      <c r="P440" s="4" t="n">
        <v>1336400.946630141</v>
      </c>
      <c r="Q440" s="5">
        <f>P440/$D440</f>
        <v/>
      </c>
      <c r="R440" s="4">
        <f>R439+P440</f>
        <v/>
      </c>
      <c r="S440" s="4">
        <f>Q440*$E439-R439</f>
        <v/>
      </c>
      <c r="T440" s="4">
        <f>MAX(0,Resumo!$D$5*$D440-P440)</f>
        <v/>
      </c>
      <c r="U440" s="4" t="n">
        <v>1878911.294174131</v>
      </c>
      <c r="V440" s="5">
        <f>U440/$D440</f>
        <v/>
      </c>
      <c r="W440" s="4">
        <f>W439+U440</f>
        <v/>
      </c>
      <c r="X440" s="4">
        <f>V440*$E439-W439</f>
        <v/>
      </c>
      <c r="Y440" s="4">
        <f>MAX(0,Resumo!$D$6*$D440-U440)</f>
        <v/>
      </c>
      <c r="Z440" s="4" t="n">
        <v>2472318.453656598</v>
      </c>
      <c r="AA440" s="5">
        <f>Z440/$D440</f>
        <v/>
      </c>
      <c r="AB440" s="4">
        <f>AB439+Z440</f>
        <v/>
      </c>
      <c r="AC440" s="4">
        <f>AA440*$E439-AB439</f>
        <v/>
      </c>
      <c r="AD440" s="4">
        <f>MAX(0,Resumo!$D$7*$D440-Z440)</f>
        <v/>
      </c>
    </row>
    <row r="441">
      <c r="A441" t="inlineStr">
        <is>
          <t>Mombuca</t>
        </is>
      </c>
      <c r="B441" t="inlineStr">
        <is>
          <t>Município</t>
        </is>
      </c>
      <c r="C441" t="inlineStr">
        <is>
          <t>SP</t>
        </is>
      </c>
      <c r="D441" s="4" t="n">
        <v>7028740.226397639</v>
      </c>
      <c r="E441" s="4">
        <f>E440+D441</f>
        <v/>
      </c>
      <c r="F441" s="4" t="n">
        <v>130638.1613851615</v>
      </c>
      <c r="G441" s="5">
        <f>F441/$D441</f>
        <v/>
      </c>
      <c r="H441" s="4">
        <f>H440+F441</f>
        <v/>
      </c>
      <c r="I441" s="4">
        <f>G441*$E440-H440</f>
        <v/>
      </c>
      <c r="J441" s="4">
        <f>MAX(0,Resumo!$D$3*$D441-F441)</f>
        <v/>
      </c>
      <c r="K441" s="4" t="n">
        <v>278643.9998052685</v>
      </c>
      <c r="L441" s="5">
        <f>K441/$D441</f>
        <v/>
      </c>
      <c r="M441" s="4">
        <f>M440+K441</f>
        <v/>
      </c>
      <c r="N441" s="4">
        <f>L441*$E440-M440</f>
        <v/>
      </c>
      <c r="O441" s="4">
        <f>MAX(0,Resumo!$D$4*$D441-K441)</f>
        <v/>
      </c>
      <c r="P441" s="4" t="n">
        <v>441442.6762166577</v>
      </c>
      <c r="Q441" s="5">
        <f>P441/$D441</f>
        <v/>
      </c>
      <c r="R441" s="4">
        <f>R440+P441</f>
        <v/>
      </c>
      <c r="S441" s="4">
        <f>Q441*$E440-R440</f>
        <v/>
      </c>
      <c r="T441" s="4">
        <f>MAX(0,Resumo!$D$5*$D441-P441)</f>
        <v/>
      </c>
      <c r="U441" s="4" t="n">
        <v>620645.7965817973</v>
      </c>
      <c r="V441" s="5">
        <f>U441/$D441</f>
        <v/>
      </c>
      <c r="W441" s="4">
        <f>W440+U441</f>
        <v/>
      </c>
      <c r="X441" s="4">
        <f>V441*$E440-W440</f>
        <v/>
      </c>
      <c r="Y441" s="4">
        <f>MAX(0,Resumo!$D$6*$D441-U441)</f>
        <v/>
      </c>
      <c r="Z441" s="4" t="n">
        <v>816661.2552872177</v>
      </c>
      <c r="AA441" s="5">
        <f>Z441/$D441</f>
        <v/>
      </c>
      <c r="AB441" s="4">
        <f>AB440+Z441</f>
        <v/>
      </c>
      <c r="AC441" s="4">
        <f>AA441*$E440-AB440</f>
        <v/>
      </c>
      <c r="AD441" s="4">
        <f>MAX(0,Resumo!$D$7*$D441-Z441)</f>
        <v/>
      </c>
    </row>
    <row r="442">
      <c r="A442" t="inlineStr">
        <is>
          <t>Votuporanga</t>
        </is>
      </c>
      <c r="B442" t="inlineStr">
        <is>
          <t>Município</t>
        </is>
      </c>
      <c r="C442" t="inlineStr">
        <is>
          <t>SP</t>
        </is>
      </c>
      <c r="D442" s="4" t="n">
        <v>124529303.5770226</v>
      </c>
      <c r="E442" s="4">
        <f>E441+D442</f>
        <v/>
      </c>
      <c r="F442" s="4" t="n">
        <v>2314536.991533495</v>
      </c>
      <c r="G442" s="5">
        <f>F442/$D442</f>
        <v/>
      </c>
      <c r="H442" s="4">
        <f>H441+F442</f>
        <v/>
      </c>
      <c r="I442" s="4">
        <f>G442*$E441-H441</f>
        <v/>
      </c>
      <c r="J442" s="4">
        <f>MAX(0,Resumo!$D$3*$D442-F442)</f>
        <v/>
      </c>
      <c r="K442" s="4" t="n">
        <v>4936779.867229516</v>
      </c>
      <c r="L442" s="5">
        <f>K442/$D442</f>
        <v/>
      </c>
      <c r="M442" s="4">
        <f>M441+K442</f>
        <v/>
      </c>
      <c r="N442" s="4">
        <f>L442*$E441-M441</f>
        <v/>
      </c>
      <c r="O442" s="4">
        <f>MAX(0,Resumo!$D$4*$D442-K442)</f>
        <v/>
      </c>
      <c r="P442" s="4" t="n">
        <v>7821109.796031244</v>
      </c>
      <c r="Q442" s="5">
        <f>P442/$D442</f>
        <v/>
      </c>
      <c r="R442" s="4">
        <f>R441+P442</f>
        <v/>
      </c>
      <c r="S442" s="4">
        <f>Q442*$E441-R441</f>
        <v/>
      </c>
      <c r="T442" s="4">
        <f>MAX(0,Resumo!$D$5*$D442-P442)</f>
        <v/>
      </c>
      <c r="U442" s="4" t="n">
        <v>10996079.85597008</v>
      </c>
      <c r="V442" s="5">
        <f>U442/$D442</f>
        <v/>
      </c>
      <c r="W442" s="4">
        <f>W441+U442</f>
        <v/>
      </c>
      <c r="X442" s="4">
        <f>V442*$E441-W441</f>
        <v/>
      </c>
      <c r="Y442" s="4">
        <f>MAX(0,Resumo!$D$6*$D442-U442)</f>
        <v/>
      </c>
      <c r="Z442" s="4" t="n">
        <v>14468916.77648137</v>
      </c>
      <c r="AA442" s="5">
        <f>Z442/$D442</f>
        <v/>
      </c>
      <c r="AB442" s="4">
        <f>AB441+Z442</f>
        <v/>
      </c>
      <c r="AC442" s="4">
        <f>AA442*$E441-AB441</f>
        <v/>
      </c>
      <c r="AD442" s="4">
        <f>MAX(0,Resumo!$D$7*$D442-Z442)</f>
        <v/>
      </c>
    </row>
    <row r="443">
      <c r="A443" t="inlineStr">
        <is>
          <t>Sumaré</t>
        </is>
      </c>
      <c r="B443" t="inlineStr">
        <is>
          <t>Município</t>
        </is>
      </c>
      <c r="C443" t="inlineStr">
        <is>
          <t>SP</t>
        </is>
      </c>
      <c r="D443" s="4" t="n">
        <v>547112146.4091151</v>
      </c>
      <c r="E443" s="4">
        <f>E442+D443</f>
        <v/>
      </c>
      <c r="F443" s="4" t="n">
        <v>10168781.68436845</v>
      </c>
      <c r="G443" s="5">
        <f>F443/$D443</f>
        <v/>
      </c>
      <c r="H443" s="4">
        <f>H442+F443</f>
        <v/>
      </c>
      <c r="I443" s="4">
        <f>G443*$E442-H442</f>
        <v/>
      </c>
      <c r="J443" s="4">
        <f>MAX(0,Resumo!$D$3*$D443-F443)</f>
        <v/>
      </c>
      <c r="K443" s="4" t="n">
        <v>21689451.01213603</v>
      </c>
      <c r="L443" s="5">
        <f>K443/$D443</f>
        <v/>
      </c>
      <c r="M443" s="4">
        <f>M442+K443</f>
        <v/>
      </c>
      <c r="N443" s="4">
        <f>L443*$E442-M442</f>
        <v/>
      </c>
      <c r="O443" s="4">
        <f>MAX(0,Resumo!$D$4*$D443-K443)</f>
        <v/>
      </c>
      <c r="P443" s="4" t="n">
        <v>34361584.34116186</v>
      </c>
      <c r="Q443" s="5">
        <f>P443/$D443</f>
        <v/>
      </c>
      <c r="R443" s="4">
        <f>R442+P443</f>
        <v/>
      </c>
      <c r="S443" s="4">
        <f>Q443*$E442-R442</f>
        <v/>
      </c>
      <c r="T443" s="4">
        <f>MAX(0,Resumo!$D$5*$D443-P443)</f>
        <v/>
      </c>
      <c r="U443" s="4" t="n">
        <v>48310627.93477209</v>
      </c>
      <c r="V443" s="5">
        <f>U443/$D443</f>
        <v/>
      </c>
      <c r="W443" s="4">
        <f>W442+U443</f>
        <v/>
      </c>
      <c r="X443" s="4">
        <f>V443*$E442-W442</f>
        <v/>
      </c>
      <c r="Y443" s="4">
        <f>MAX(0,Resumo!$D$6*$D443-U443)</f>
        <v/>
      </c>
      <c r="Z443" s="4" t="n">
        <v>63568332.00226949</v>
      </c>
      <c r="AA443" s="5">
        <f>Z443/$D443</f>
        <v/>
      </c>
      <c r="AB443" s="4">
        <f>AB442+Z443</f>
        <v/>
      </c>
      <c r="AC443" s="4">
        <f>AA443*$E442-AB442</f>
        <v/>
      </c>
      <c r="AD443" s="4">
        <f>MAX(0,Resumo!$D$7*$D443-Z443)</f>
        <v/>
      </c>
    </row>
    <row r="444">
      <c r="A444" t="inlineStr">
        <is>
          <t>Águas de São Pedro</t>
        </is>
      </c>
      <c r="B444" t="inlineStr">
        <is>
          <t>Município</t>
        </is>
      </c>
      <c r="C444" t="inlineStr">
        <is>
          <t>SP</t>
        </is>
      </c>
      <c r="D444" s="4" t="n">
        <v>6872506.640083478</v>
      </c>
      <c r="E444" s="4">
        <f>E443+D444</f>
        <v/>
      </c>
      <c r="F444" s="4" t="n">
        <v>127734.3595934779</v>
      </c>
      <c r="G444" s="5">
        <f>F444/$D444</f>
        <v/>
      </c>
      <c r="H444" s="4">
        <f>H443+F444</f>
        <v/>
      </c>
      <c r="I444" s="4">
        <f>G444*$E443-H443</f>
        <v/>
      </c>
      <c r="J444" s="4">
        <f>MAX(0,Resumo!$D$3*$D444-F444)</f>
        <v/>
      </c>
      <c r="K444" s="4" t="n">
        <v>272450.3505890118</v>
      </c>
      <c r="L444" s="5">
        <f>K444/$D444</f>
        <v/>
      </c>
      <c r="M444" s="4">
        <f>M443+K444</f>
        <v/>
      </c>
      <c r="N444" s="4">
        <f>L444*$E443-M443</f>
        <v/>
      </c>
      <c r="O444" s="4">
        <f>MAX(0,Resumo!$D$4*$D444-K444)</f>
        <v/>
      </c>
      <c r="P444" s="4" t="n">
        <v>431630.3670067614</v>
      </c>
      <c r="Q444" s="5">
        <f>P444/$D444</f>
        <v/>
      </c>
      <c r="R444" s="4">
        <f>R443+P444</f>
        <v/>
      </c>
      <c r="S444" s="4">
        <f>Q444*$E443-R443</f>
        <v/>
      </c>
      <c r="T444" s="4">
        <f>MAX(0,Resumo!$D$5*$D444-P444)</f>
        <v/>
      </c>
      <c r="U444" s="4" t="n">
        <v>606850.1923188011</v>
      </c>
      <c r="V444" s="5">
        <f>U444/$D444</f>
        <v/>
      </c>
      <c r="W444" s="4">
        <f>W443+U444</f>
        <v/>
      </c>
      <c r="X444" s="4">
        <f>V444*$E443-W443</f>
        <v/>
      </c>
      <c r="Y444" s="4">
        <f>MAX(0,Resumo!$D$6*$D444-U444)</f>
        <v/>
      </c>
      <c r="Z444" s="4" t="n">
        <v>798508.6543078613</v>
      </c>
      <c r="AA444" s="5">
        <f>Z444/$D444</f>
        <v/>
      </c>
      <c r="AB444" s="4">
        <f>AB443+Z444</f>
        <v/>
      </c>
      <c r="AC444" s="4">
        <f>AA444*$E443-AB443</f>
        <v/>
      </c>
      <c r="AD444" s="4">
        <f>MAX(0,Resumo!$D$7*$D444-Z444)</f>
        <v/>
      </c>
    </row>
    <row r="445">
      <c r="A445" t="inlineStr">
        <is>
          <t>Araraquara</t>
        </is>
      </c>
      <c r="B445" t="inlineStr">
        <is>
          <t>Município</t>
        </is>
      </c>
      <c r="C445" t="inlineStr">
        <is>
          <t>SP</t>
        </is>
      </c>
      <c r="D445" s="4" t="n">
        <v>447506669.059114</v>
      </c>
      <c r="E445" s="4">
        <f>E444+D445</f>
        <v/>
      </c>
      <c r="F445" s="4" t="n">
        <v>8317486.003241178</v>
      </c>
      <c r="G445" s="5">
        <f>F445/$D445</f>
        <v/>
      </c>
      <c r="H445" s="4">
        <f>H444+F445</f>
        <v/>
      </c>
      <c r="I445" s="4">
        <f>G445*$E444-H444</f>
        <v/>
      </c>
      <c r="J445" s="4">
        <f>MAX(0,Resumo!$D$3*$D445-F445)</f>
        <v/>
      </c>
      <c r="K445" s="4" t="n">
        <v>17740739.33446145</v>
      </c>
      <c r="L445" s="5">
        <f>K445/$D445</f>
        <v/>
      </c>
      <c r="M445" s="4">
        <f>M444+K445</f>
        <v/>
      </c>
      <c r="N445" s="4">
        <f>L445*$E444-M444</f>
        <v/>
      </c>
      <c r="O445" s="4">
        <f>MAX(0,Resumo!$D$4*$D445-K445)</f>
        <v/>
      </c>
      <c r="P445" s="4" t="n">
        <v>28105824.83505792</v>
      </c>
      <c r="Q445" s="5">
        <f>P445/$D445</f>
        <v/>
      </c>
      <c r="R445" s="4">
        <f>R444+P445</f>
        <v/>
      </c>
      <c r="S445" s="4">
        <f>Q445*$E444-R444</f>
        <v/>
      </c>
      <c r="T445" s="4">
        <f>MAX(0,Resumo!$D$5*$D445-P445)</f>
        <v/>
      </c>
      <c r="U445" s="4" t="n">
        <v>39515350.42520828</v>
      </c>
      <c r="V445" s="5">
        <f>U445/$D445</f>
        <v/>
      </c>
      <c r="W445" s="4">
        <f>W444+U445</f>
        <v/>
      </c>
      <c r="X445" s="4">
        <f>V445*$E444-W444</f>
        <v/>
      </c>
      <c r="Y445" s="4">
        <f>MAX(0,Resumo!$D$6*$D445-U445)</f>
        <v/>
      </c>
      <c r="Z445" s="4" t="n">
        <v>51995285.97324805</v>
      </c>
      <c r="AA445" s="5">
        <f>Z445/$D445</f>
        <v/>
      </c>
      <c r="AB445" s="4">
        <f>AB444+Z445</f>
        <v/>
      </c>
      <c r="AC445" s="4">
        <f>AA445*$E444-AB444</f>
        <v/>
      </c>
      <c r="AD445" s="4">
        <f>MAX(0,Resumo!$D$7*$D445-Z445)</f>
        <v/>
      </c>
    </row>
    <row r="446">
      <c r="A446" t="inlineStr">
        <is>
          <t>Ribeirão do Sul</t>
        </is>
      </c>
      <c r="B446" t="inlineStr">
        <is>
          <t>Município</t>
        </is>
      </c>
      <c r="C446" t="inlineStr">
        <is>
          <t>SP</t>
        </is>
      </c>
      <c r="D446" s="4" t="n">
        <v>12882770.01101673</v>
      </c>
      <c r="E446" s="4">
        <f>E445+D446</f>
        <v/>
      </c>
      <c r="F446" s="4" t="n">
        <v>239442.8209860989</v>
      </c>
      <c r="G446" s="5">
        <f>F446/$D446</f>
        <v/>
      </c>
      <c r="H446" s="4">
        <f>H445+F446</f>
        <v/>
      </c>
      <c r="I446" s="4">
        <f>G446*$E445-H445</f>
        <v/>
      </c>
      <c r="J446" s="4">
        <f>MAX(0,Resumo!$D$3*$D446-F446)</f>
        <v/>
      </c>
      <c r="K446" s="4" t="n">
        <v>510718.3433752902</v>
      </c>
      <c r="L446" s="5">
        <f>K446/$D446</f>
        <v/>
      </c>
      <c r="M446" s="4">
        <f>M445+K446</f>
        <v/>
      </c>
      <c r="N446" s="4">
        <f>L446*$E445-M445</f>
        <v/>
      </c>
      <c r="O446" s="4">
        <f>MAX(0,Resumo!$D$4*$D446-K446)</f>
        <v/>
      </c>
      <c r="P446" s="4" t="n">
        <v>809107.2208627664</v>
      </c>
      <c r="Q446" s="5">
        <f>P446/$D446</f>
        <v/>
      </c>
      <c r="R446" s="4">
        <f>R445+P446</f>
        <v/>
      </c>
      <c r="S446" s="4">
        <f>Q446*$E445-R445</f>
        <v/>
      </c>
      <c r="T446" s="4">
        <f>MAX(0,Resumo!$D$5*$D446-P446)</f>
        <v/>
      </c>
      <c r="U446" s="4" t="n">
        <v>1137563.318336703</v>
      </c>
      <c r="V446" s="5">
        <f>U446/$D446</f>
        <v/>
      </c>
      <c r="W446" s="4">
        <f>W445+U446</f>
        <v/>
      </c>
      <c r="X446" s="4">
        <f>V446*$E445-W445</f>
        <v/>
      </c>
      <c r="Y446" s="4">
        <f>MAX(0,Resumo!$D$6*$D446-U446)</f>
        <v/>
      </c>
      <c r="Z446" s="4" t="n">
        <v>1496834.253350345</v>
      </c>
      <c r="AA446" s="5">
        <f>Z446/$D446</f>
        <v/>
      </c>
      <c r="AB446" s="4">
        <f>AB445+Z446</f>
        <v/>
      </c>
      <c r="AC446" s="4">
        <f>AA446*$E445-AB445</f>
        <v/>
      </c>
      <c r="AD446" s="4">
        <f>MAX(0,Resumo!$D$7*$D446-Z446)</f>
        <v/>
      </c>
    </row>
    <row r="447">
      <c r="A447" t="inlineStr">
        <is>
          <t>Clementina</t>
        </is>
      </c>
      <c r="B447" t="inlineStr">
        <is>
          <t>Município</t>
        </is>
      </c>
      <c r="C447" t="inlineStr">
        <is>
          <t>SP</t>
        </is>
      </c>
      <c r="D447" s="4" t="n">
        <v>13326944.02935335</v>
      </c>
      <c r="E447" s="4">
        <f>E446+D447</f>
        <v/>
      </c>
      <c r="F447" s="4" t="n">
        <v>247698.3653968353</v>
      </c>
      <c r="G447" s="5">
        <f>F447/$D447</f>
        <v/>
      </c>
      <c r="H447" s="4">
        <f>H446+F447</f>
        <v/>
      </c>
      <c r="I447" s="4">
        <f>G447*$E446-H446</f>
        <v/>
      </c>
      <c r="J447" s="4">
        <f>MAX(0,Resumo!$D$3*$D447-F447)</f>
        <v/>
      </c>
      <c r="K447" s="4" t="n">
        <v>528326.9647060471</v>
      </c>
      <c r="L447" s="5">
        <f>K447/$D447</f>
        <v/>
      </c>
      <c r="M447" s="4">
        <f>M446+K447</f>
        <v/>
      </c>
      <c r="N447" s="4">
        <f>L447*$E446-M446</f>
        <v/>
      </c>
      <c r="O447" s="4">
        <f>MAX(0,Resumo!$D$4*$D447-K447)</f>
        <v/>
      </c>
      <c r="P447" s="4" t="n">
        <v>837003.7373144659</v>
      </c>
      <c r="Q447" s="5">
        <f>P447/$D447</f>
        <v/>
      </c>
      <c r="R447" s="4">
        <f>R446+P447</f>
        <v/>
      </c>
      <c r="S447" s="4">
        <f>Q447*$E446-R446</f>
        <v/>
      </c>
      <c r="T447" s="4">
        <f>MAX(0,Resumo!$D$5*$D447-P447)</f>
        <v/>
      </c>
      <c r="U447" s="4" t="n">
        <v>1176784.391893544</v>
      </c>
      <c r="V447" s="5">
        <f>U447/$D447</f>
        <v/>
      </c>
      <c r="W447" s="4">
        <f>W446+U447</f>
        <v/>
      </c>
      <c r="X447" s="4">
        <f>V447*$E446-W446</f>
        <v/>
      </c>
      <c r="Y447" s="4">
        <f>MAX(0,Resumo!$D$6*$D447-U447)</f>
        <v/>
      </c>
      <c r="Z447" s="4" t="n">
        <v>1548442.322463274</v>
      </c>
      <c r="AA447" s="5">
        <f>Z447/$D447</f>
        <v/>
      </c>
      <c r="AB447" s="4">
        <f>AB446+Z447</f>
        <v/>
      </c>
      <c r="AC447" s="4">
        <f>AA447*$E446-AB446</f>
        <v/>
      </c>
      <c r="AD447" s="4">
        <f>MAX(0,Resumo!$D$7*$D447-Z447)</f>
        <v/>
      </c>
    </row>
    <row r="448">
      <c r="A448" t="inlineStr">
        <is>
          <t>Caieiras</t>
        </is>
      </c>
      <c r="B448" t="inlineStr">
        <is>
          <t>Município</t>
        </is>
      </c>
      <c r="C448" t="inlineStr">
        <is>
          <t>SP</t>
        </is>
      </c>
      <c r="D448" s="4" t="n">
        <v>200771256.8218105</v>
      </c>
      <c r="E448" s="4">
        <f>E447+D448</f>
        <v/>
      </c>
      <c r="F448" s="4" t="n">
        <v>3731591.580477562</v>
      </c>
      <c r="G448" s="5">
        <f>F448/$D448</f>
        <v/>
      </c>
      <c r="H448" s="4">
        <f>H447+F448</f>
        <v/>
      </c>
      <c r="I448" s="4">
        <f>G448*$E447-H447</f>
        <v/>
      </c>
      <c r="J448" s="4">
        <f>MAX(0,Resumo!$D$3*$D448-F448)</f>
        <v/>
      </c>
      <c r="K448" s="4" t="n">
        <v>7959279.222847628</v>
      </c>
      <c r="L448" s="5">
        <f>K448/$D448</f>
        <v/>
      </c>
      <c r="M448" s="4">
        <f>M447+K448</f>
        <v/>
      </c>
      <c r="N448" s="4">
        <f>L448*$E447-M447</f>
        <v/>
      </c>
      <c r="O448" s="4">
        <f>MAX(0,Resumo!$D$4*$D448-K448)</f>
        <v/>
      </c>
      <c r="P448" s="4" t="n">
        <v>12609514.3744167</v>
      </c>
      <c r="Q448" s="5">
        <f>P448/$D448</f>
        <v/>
      </c>
      <c r="R448" s="4">
        <f>R447+P448</f>
        <v/>
      </c>
      <c r="S448" s="4">
        <f>Q448*$E447-R447</f>
        <v/>
      </c>
      <c r="T448" s="4">
        <f>MAX(0,Resumo!$D$5*$D448-P448)</f>
        <v/>
      </c>
      <c r="U448" s="4" t="n">
        <v>17728331.48007306</v>
      </c>
      <c r="V448" s="5">
        <f>U448/$D448</f>
        <v/>
      </c>
      <c r="W448" s="4">
        <f>W447+U448</f>
        <v/>
      </c>
      <c r="X448" s="4">
        <f>V448*$E447-W447</f>
        <v/>
      </c>
      <c r="Y448" s="4">
        <f>MAX(0,Resumo!$D$6*$D448-U448)</f>
        <v/>
      </c>
      <c r="Z448" s="4" t="n">
        <v>23327381.76976641</v>
      </c>
      <c r="AA448" s="5">
        <f>Z448/$D448</f>
        <v/>
      </c>
      <c r="AB448" s="4">
        <f>AB447+Z448</f>
        <v/>
      </c>
      <c r="AC448" s="4">
        <f>AA448*$E447-AB447</f>
        <v/>
      </c>
      <c r="AD448" s="4">
        <f>MAX(0,Resumo!$D$7*$D448-Z448)</f>
        <v/>
      </c>
    </row>
    <row r="449">
      <c r="A449" t="inlineStr">
        <is>
          <t>Parisi</t>
        </is>
      </c>
      <c r="B449" t="inlineStr">
        <is>
          <t>Município</t>
        </is>
      </c>
      <c r="C449" t="inlineStr">
        <is>
          <t>SP</t>
        </is>
      </c>
      <c r="D449" s="4" t="n">
        <v>5331213.462031364</v>
      </c>
      <c r="E449" s="4">
        <f>E448+D449</f>
        <v/>
      </c>
      <c r="F449" s="4" t="n">
        <v>99087.44699596726</v>
      </c>
      <c r="G449" s="5">
        <f>F449/$D449</f>
        <v/>
      </c>
      <c r="H449" s="4">
        <f>H448+F449</f>
        <v/>
      </c>
      <c r="I449" s="4">
        <f>G449*$E448-H448</f>
        <v/>
      </c>
      <c r="J449" s="4">
        <f>MAX(0,Resumo!$D$3*$D449-F449)</f>
        <v/>
      </c>
      <c r="K449" s="4" t="n">
        <v>211348.0645218644</v>
      </c>
      <c r="L449" s="5">
        <f>K449/$D449</f>
        <v/>
      </c>
      <c r="M449" s="4">
        <f>M448+K449</f>
        <v/>
      </c>
      <c r="N449" s="4">
        <f>L449*$E448-M448</f>
        <v/>
      </c>
      <c r="O449" s="4">
        <f>MAX(0,Resumo!$D$4*$D449-K449)</f>
        <v/>
      </c>
      <c r="P449" s="4" t="n">
        <v>334828.8686673476</v>
      </c>
      <c r="Q449" s="5">
        <f>P449/$D449</f>
        <v/>
      </c>
      <c r="R449" s="4">
        <f>R448+P449</f>
        <v/>
      </c>
      <c r="S449" s="4">
        <f>Q449*$E448-R448</f>
        <v/>
      </c>
      <c r="T449" s="4">
        <f>MAX(0,Resumo!$D$5*$D449-P449)</f>
        <v/>
      </c>
      <c r="U449" s="4" t="n">
        <v>470752.2428362496</v>
      </c>
      <c r="V449" s="5">
        <f>U449/$D449</f>
        <v/>
      </c>
      <c r="W449" s="4">
        <f>W448+U449</f>
        <v/>
      </c>
      <c r="X449" s="4">
        <f>V449*$E448-W448</f>
        <v/>
      </c>
      <c r="Y449" s="4">
        <f>MAX(0,Resumo!$D$6*$D449-U449)</f>
        <v/>
      </c>
      <c r="Z449" s="4" t="n">
        <v>619427.5699299886</v>
      </c>
      <c r="AA449" s="5">
        <f>Z449/$D449</f>
        <v/>
      </c>
      <c r="AB449" s="4">
        <f>AB448+Z449</f>
        <v/>
      </c>
      <c r="AC449" s="4">
        <f>AA449*$E448-AB448</f>
        <v/>
      </c>
      <c r="AD449" s="4">
        <f>MAX(0,Resumo!$D$7*$D449-Z449)</f>
        <v/>
      </c>
    </row>
    <row r="450">
      <c r="A450" t="inlineStr">
        <is>
          <t>Itapuí</t>
        </is>
      </c>
      <c r="B450" t="inlineStr">
        <is>
          <t>Município</t>
        </is>
      </c>
      <c r="C450" t="inlineStr">
        <is>
          <t>SP</t>
        </is>
      </c>
      <c r="D450" s="4" t="n">
        <v>31473017.4517844</v>
      </c>
      <c r="E450" s="4">
        <f>E449+D450</f>
        <v/>
      </c>
      <c r="F450" s="4" t="n">
        <v>584966.4378977162</v>
      </c>
      <c r="G450" s="5">
        <f>F450/$D450</f>
        <v/>
      </c>
      <c r="H450" s="4">
        <f>H449+F450</f>
        <v/>
      </c>
      <c r="I450" s="4">
        <f>G450*$E449-H449</f>
        <v/>
      </c>
      <c r="J450" s="4">
        <f>MAX(0,Resumo!$D$3*$D450-F450)</f>
        <v/>
      </c>
      <c r="K450" s="4" t="n">
        <v>1247701.17919138</v>
      </c>
      <c r="L450" s="5">
        <f>K450/$D450</f>
        <v/>
      </c>
      <c r="M450" s="4">
        <f>M449+K450</f>
        <v/>
      </c>
      <c r="N450" s="4">
        <f>L450*$E449-M449</f>
        <v/>
      </c>
      <c r="O450" s="4">
        <f>MAX(0,Resumo!$D$4*$D450-K450)</f>
        <v/>
      </c>
      <c r="P450" s="4" t="n">
        <v>1976674.710547664</v>
      </c>
      <c r="Q450" s="5">
        <f>P450/$D450</f>
        <v/>
      </c>
      <c r="R450" s="4">
        <f>R449+P450</f>
        <v/>
      </c>
      <c r="S450" s="4">
        <f>Q450*$E449-R449</f>
        <v/>
      </c>
      <c r="T450" s="4">
        <f>MAX(0,Resumo!$D$5*$D450-P450)</f>
        <v/>
      </c>
      <c r="U450" s="4" t="n">
        <v>2779103.417968666</v>
      </c>
      <c r="V450" s="5">
        <f>U450/$D450</f>
        <v/>
      </c>
      <c r="W450" s="4">
        <f>W449+U450</f>
        <v/>
      </c>
      <c r="X450" s="4">
        <f>V450*$E449-W449</f>
        <v/>
      </c>
      <c r="Y450" s="4">
        <f>MAX(0,Resumo!$D$6*$D450-U450)</f>
        <v/>
      </c>
      <c r="Z450" s="4" t="n">
        <v>3656813.754948505</v>
      </c>
      <c r="AA450" s="5">
        <f>Z450/$D450</f>
        <v/>
      </c>
      <c r="AB450" s="4">
        <f>AB449+Z450</f>
        <v/>
      </c>
      <c r="AC450" s="4">
        <f>AA450*$E449-AB449</f>
        <v/>
      </c>
      <c r="AD450" s="4">
        <f>MAX(0,Resumo!$D$7*$D450-Z450)</f>
        <v/>
      </c>
    </row>
    <row r="451">
      <c r="A451" t="inlineStr">
        <is>
          <t>São José do Rio Pardo</t>
        </is>
      </c>
      <c r="B451" t="inlineStr">
        <is>
          <t>Município</t>
        </is>
      </c>
      <c r="C451" t="inlineStr">
        <is>
          <t>SP</t>
        </is>
      </c>
      <c r="D451" s="4" t="n">
        <v>79263323.00676408</v>
      </c>
      <c r="E451" s="4">
        <f>E450+D451</f>
        <v/>
      </c>
      <c r="F451" s="4" t="n">
        <v>1473210.625140555</v>
      </c>
      <c r="G451" s="5">
        <f>F451/$D451</f>
        <v/>
      </c>
      <c r="H451" s="4">
        <f>H450+F451</f>
        <v/>
      </c>
      <c r="I451" s="4">
        <f>G451*$E450-H450</f>
        <v/>
      </c>
      <c r="J451" s="4">
        <f>MAX(0,Resumo!$D$3*$D451-F451)</f>
        <v/>
      </c>
      <c r="K451" s="4" t="n">
        <v>3142277.08651303</v>
      </c>
      <c r="L451" s="5">
        <f>K451/$D451</f>
        <v/>
      </c>
      <c r="M451" s="4">
        <f>M450+K451</f>
        <v/>
      </c>
      <c r="N451" s="4">
        <f>L451*$E450-M450</f>
        <v/>
      </c>
      <c r="O451" s="4">
        <f>MAX(0,Resumo!$D$4*$D451-K451)</f>
        <v/>
      </c>
      <c r="P451" s="4" t="n">
        <v>4978162.843822221</v>
      </c>
      <c r="Q451" s="5">
        <f>P451/$D451</f>
        <v/>
      </c>
      <c r="R451" s="4">
        <f>R450+P451</f>
        <v/>
      </c>
      <c r="S451" s="4">
        <f>Q451*$E450-R450</f>
        <v/>
      </c>
      <c r="T451" s="4">
        <f>MAX(0,Resumo!$D$5*$D451-P451)</f>
        <v/>
      </c>
      <c r="U451" s="4" t="n">
        <v>6999042.027829569</v>
      </c>
      <c r="V451" s="5">
        <f>U451/$D451</f>
        <v/>
      </c>
      <c r="W451" s="4">
        <f>W450+U451</f>
        <v/>
      </c>
      <c r="X451" s="4">
        <f>V451*$E450-W450</f>
        <v/>
      </c>
      <c r="Y451" s="4">
        <f>MAX(0,Resumo!$D$6*$D451-U451)</f>
        <v/>
      </c>
      <c r="Z451" s="4" t="n">
        <v>9209514.476268552</v>
      </c>
      <c r="AA451" s="5">
        <f>Z451/$D451</f>
        <v/>
      </c>
      <c r="AB451" s="4">
        <f>AB450+Z451</f>
        <v/>
      </c>
      <c r="AC451" s="4">
        <f>AA451*$E450-AB450</f>
        <v/>
      </c>
      <c r="AD451" s="4">
        <f>MAX(0,Resumo!$D$7*$D451-Z451)</f>
        <v/>
      </c>
    </row>
    <row r="452">
      <c r="A452" t="inlineStr">
        <is>
          <t>Santa Fé do Sul</t>
        </is>
      </c>
      <c r="B452" t="inlineStr">
        <is>
          <t>Município</t>
        </is>
      </c>
      <c r="C452" t="inlineStr">
        <is>
          <t>SP</t>
        </is>
      </c>
      <c r="D452" s="4" t="n">
        <v>51900155.62375189</v>
      </c>
      <c r="E452" s="4">
        <f>E451+D452</f>
        <v/>
      </c>
      <c r="F452" s="4" t="n">
        <v>964631.0274530725</v>
      </c>
      <c r="G452" s="5">
        <f>F452/$D452</f>
        <v/>
      </c>
      <c r="H452" s="4">
        <f>H451+F452</f>
        <v/>
      </c>
      <c r="I452" s="4">
        <f>G452*$E451-H451</f>
        <v/>
      </c>
      <c r="J452" s="4">
        <f>MAX(0,Resumo!$D$3*$D452-F452)</f>
        <v/>
      </c>
      <c r="K452" s="4" t="n">
        <v>2057504.828419302</v>
      </c>
      <c r="L452" s="5">
        <f>K452/$D452</f>
        <v/>
      </c>
      <c r="M452" s="4">
        <f>M451+K452</f>
        <v/>
      </c>
      <c r="N452" s="4">
        <f>L452*$E451-M451</f>
        <v/>
      </c>
      <c r="O452" s="4">
        <f>MAX(0,Resumo!$D$4*$D452-K452)</f>
        <v/>
      </c>
      <c r="P452" s="4" t="n">
        <v>3259608.814188931</v>
      </c>
      <c r="Q452" s="5">
        <f>P452/$D452</f>
        <v/>
      </c>
      <c r="R452" s="4">
        <f>R451+P452</f>
        <v/>
      </c>
      <c r="S452" s="4">
        <f>Q452*$E451-R451</f>
        <v/>
      </c>
      <c r="T452" s="4">
        <f>MAX(0,Resumo!$D$5*$D452-P452)</f>
        <v/>
      </c>
      <c r="U452" s="4" t="n">
        <v>4582843.068925281</v>
      </c>
      <c r="V452" s="5">
        <f>U452/$D452</f>
        <v/>
      </c>
      <c r="W452" s="4">
        <f>W451+U452</f>
        <v/>
      </c>
      <c r="X452" s="4">
        <f>V452*$E451-W451</f>
        <v/>
      </c>
      <c r="Y452" s="4">
        <f>MAX(0,Resumo!$D$6*$D452-U452)</f>
        <v/>
      </c>
      <c r="Z452" s="4" t="n">
        <v>6030219.481168418</v>
      </c>
      <c r="AA452" s="5">
        <f>Z452/$D452</f>
        <v/>
      </c>
      <c r="AB452" s="4">
        <f>AB451+Z452</f>
        <v/>
      </c>
      <c r="AC452" s="4">
        <f>AA452*$E451-AB451</f>
        <v/>
      </c>
      <c r="AD452" s="4">
        <f>MAX(0,Resumo!$D$7*$D452-Z452)</f>
        <v/>
      </c>
    </row>
    <row r="453">
      <c r="A453" t="inlineStr">
        <is>
          <t>Cássia dos Coqueiros</t>
        </is>
      </c>
      <c r="B453" t="inlineStr">
        <is>
          <t>Município</t>
        </is>
      </c>
      <c r="C453" t="inlineStr">
        <is>
          <t>SP</t>
        </is>
      </c>
      <c r="D453" s="4" t="n">
        <v>6323870.739081988</v>
      </c>
      <c r="E453" s="4">
        <f>E452+D453</f>
        <v/>
      </c>
      <c r="F453" s="4" t="n">
        <v>117537.2569736447</v>
      </c>
      <c r="G453" s="5">
        <f>F453/$D453</f>
        <v/>
      </c>
      <c r="H453" s="4">
        <f>H452+F453</f>
        <v/>
      </c>
      <c r="I453" s="4">
        <f>G453*$E452-H452</f>
        <v/>
      </c>
      <c r="J453" s="4">
        <f>MAX(0,Resumo!$D$3*$D453-F453)</f>
        <v/>
      </c>
      <c r="K453" s="4" t="n">
        <v>250700.4925820709</v>
      </c>
      <c r="L453" s="5">
        <f>K453/$D453</f>
        <v/>
      </c>
      <c r="M453" s="4">
        <f>M452+K453</f>
        <v/>
      </c>
      <c r="N453" s="4">
        <f>L453*$E452-M452</f>
        <v/>
      </c>
      <c r="O453" s="4">
        <f>MAX(0,Resumo!$D$4*$D453-K453)</f>
        <v/>
      </c>
      <c r="P453" s="4" t="n">
        <v>397173.0826847368</v>
      </c>
      <c r="Q453" s="5">
        <f>P453/$D453</f>
        <v/>
      </c>
      <c r="R453" s="4">
        <f>R452+P453</f>
        <v/>
      </c>
      <c r="S453" s="4">
        <f>Q453*$E452-R452</f>
        <v/>
      </c>
      <c r="T453" s="4">
        <f>MAX(0,Resumo!$D$5*$D453-P453)</f>
        <v/>
      </c>
      <c r="U453" s="4" t="n">
        <v>558405.0151117102</v>
      </c>
      <c r="V453" s="5">
        <f>U453/$D453</f>
        <v/>
      </c>
      <c r="W453" s="4">
        <f>W452+U453</f>
        <v/>
      </c>
      <c r="X453" s="4">
        <f>V453*$E452-W452</f>
        <v/>
      </c>
      <c r="Y453" s="4">
        <f>MAX(0,Resumo!$D$6*$D453-U453)</f>
        <v/>
      </c>
      <c r="Z453" s="4" t="n">
        <v>734763.279009343</v>
      </c>
      <c r="AA453" s="5">
        <f>Z453/$D453</f>
        <v/>
      </c>
      <c r="AB453" s="4">
        <f>AB452+Z453</f>
        <v/>
      </c>
      <c r="AC453" s="4">
        <f>AA453*$E452-AB452</f>
        <v/>
      </c>
      <c r="AD453" s="4">
        <f>MAX(0,Resumo!$D$7*$D453-Z453)</f>
        <v/>
      </c>
    </row>
    <row r="454">
      <c r="A454" t="inlineStr">
        <is>
          <t>Mendonça</t>
        </is>
      </c>
      <c r="B454" t="inlineStr">
        <is>
          <t>Município</t>
        </is>
      </c>
      <c r="C454" t="inlineStr">
        <is>
          <t>SP</t>
        </is>
      </c>
      <c r="D454" s="4" t="n">
        <v>20228510.76463066</v>
      </c>
      <c r="E454" s="4">
        <f>E453+D454</f>
        <v/>
      </c>
      <c r="F454" s="4" t="n">
        <v>375972.8441700693</v>
      </c>
      <c r="G454" s="5">
        <f>F454/$D454</f>
        <v/>
      </c>
      <c r="H454" s="4">
        <f>H453+F454</f>
        <v/>
      </c>
      <c r="I454" s="4">
        <f>G454*$E453-H453</f>
        <v/>
      </c>
      <c r="J454" s="4">
        <f>MAX(0,Resumo!$D$3*$D454-F454)</f>
        <v/>
      </c>
      <c r="K454" s="4" t="n">
        <v>801929.3597438096</v>
      </c>
      <c r="L454" s="5">
        <f>K454/$D454</f>
        <v/>
      </c>
      <c r="M454" s="4">
        <f>M453+K454</f>
        <v/>
      </c>
      <c r="N454" s="4">
        <f>L454*$E453-M453</f>
        <v/>
      </c>
      <c r="O454" s="4">
        <f>MAX(0,Resumo!$D$4*$D454-K454)</f>
        <v/>
      </c>
      <c r="P454" s="4" t="n">
        <v>1270459.234540907</v>
      </c>
      <c r="Q454" s="5">
        <f>P454/$D454</f>
        <v/>
      </c>
      <c r="R454" s="4">
        <f>R453+P454</f>
        <v/>
      </c>
      <c r="S454" s="4">
        <f>Q454*$E453-R453</f>
        <v/>
      </c>
      <c r="T454" s="4">
        <f>MAX(0,Resumo!$D$5*$D454-P454)</f>
        <v/>
      </c>
      <c r="U454" s="4" t="n">
        <v>1786200.623836712</v>
      </c>
      <c r="V454" s="5">
        <f>U454/$D454</f>
        <v/>
      </c>
      <c r="W454" s="4">
        <f>W453+U454</f>
        <v/>
      </c>
      <c r="X454" s="4">
        <f>V454*$E453-W453</f>
        <v/>
      </c>
      <c r="Y454" s="4">
        <f>MAX(0,Resumo!$D$6*$D454-U454)</f>
        <v/>
      </c>
      <c r="Z454" s="4" t="n">
        <v>2350327.435859868</v>
      </c>
      <c r="AA454" s="5">
        <f>Z454/$D454</f>
        <v/>
      </c>
      <c r="AB454" s="4">
        <f>AB453+Z454</f>
        <v/>
      </c>
      <c r="AC454" s="4">
        <f>AA454*$E453-AB453</f>
        <v/>
      </c>
      <c r="AD454" s="4">
        <f>MAX(0,Resumo!$D$7*$D454-Z454)</f>
        <v/>
      </c>
    </row>
    <row r="455">
      <c r="A455" t="inlineStr">
        <is>
          <t>Ourinhos</t>
        </is>
      </c>
      <c r="B455" t="inlineStr">
        <is>
          <t>Município</t>
        </is>
      </c>
      <c r="C455" t="inlineStr">
        <is>
          <t>SP</t>
        </is>
      </c>
      <c r="D455" s="4" t="n">
        <v>153825335.2492533</v>
      </c>
      <c r="E455" s="4">
        <f>E454+D455</f>
        <v/>
      </c>
      <c r="F455" s="4" t="n">
        <v>2859041.353662009</v>
      </c>
      <c r="G455" s="5">
        <f>F455/$D455</f>
        <v/>
      </c>
      <c r="H455" s="4">
        <f>H454+F455</f>
        <v/>
      </c>
      <c r="I455" s="4">
        <f>G455*$E454-H454</f>
        <v/>
      </c>
      <c r="J455" s="4">
        <f>MAX(0,Resumo!$D$3*$D455-F455)</f>
        <v/>
      </c>
      <c r="K455" s="4" t="n">
        <v>6098177.668348134</v>
      </c>
      <c r="L455" s="5">
        <f>K455/$D455</f>
        <v/>
      </c>
      <c r="M455" s="4">
        <f>M454+K455</f>
        <v/>
      </c>
      <c r="N455" s="4">
        <f>L455*$E454-M454</f>
        <v/>
      </c>
      <c r="O455" s="4">
        <f>MAX(0,Resumo!$D$4*$D455-K455)</f>
        <v/>
      </c>
      <c r="P455" s="4" t="n">
        <v>9661058.095066</v>
      </c>
      <c r="Q455" s="5">
        <f>P455/$D455</f>
        <v/>
      </c>
      <c r="R455" s="4">
        <f>R454+P455</f>
        <v/>
      </c>
      <c r="S455" s="4">
        <f>Q455*$E454-R454</f>
        <v/>
      </c>
      <c r="T455" s="4">
        <f>MAX(0,Resumo!$D$5*$D455-P455)</f>
        <v/>
      </c>
      <c r="U455" s="4" t="n">
        <v>13582952.94107996</v>
      </c>
      <c r="V455" s="5">
        <f>U455/$D455</f>
        <v/>
      </c>
      <c r="W455" s="4">
        <f>W454+U455</f>
        <v/>
      </c>
      <c r="X455" s="4">
        <f>V455*$E454-W454</f>
        <v/>
      </c>
      <c r="Y455" s="4">
        <f>MAX(0,Resumo!$D$6*$D455-U455)</f>
        <v/>
      </c>
      <c r="Z455" s="4" t="n">
        <v>17872789.05369597</v>
      </c>
      <c r="AA455" s="5">
        <f>Z455/$D455</f>
        <v/>
      </c>
      <c r="AB455" s="4">
        <f>AB454+Z455</f>
        <v/>
      </c>
      <c r="AC455" s="4">
        <f>AA455*$E454-AB454</f>
        <v/>
      </c>
      <c r="AD455" s="4">
        <f>MAX(0,Resumo!$D$7*$D455-Z455)</f>
        <v/>
      </c>
    </row>
    <row r="456">
      <c r="A456" t="inlineStr">
        <is>
          <t>Porto Ferreira</t>
        </is>
      </c>
      <c r="B456" t="inlineStr">
        <is>
          <t>Município</t>
        </is>
      </c>
      <c r="C456" t="inlineStr">
        <is>
          <t>SP</t>
        </is>
      </c>
      <c r="D456" s="4" t="n">
        <v>104827050.4159545</v>
      </c>
      <c r="E456" s="4">
        <f>E455+D456</f>
        <v/>
      </c>
      <c r="F456" s="4" t="n">
        <v>1948345.320593612</v>
      </c>
      <c r="G456" s="5">
        <f>F456/$D456</f>
        <v/>
      </c>
      <c r="H456" s="4">
        <f>H455+F456</f>
        <v/>
      </c>
      <c r="I456" s="4">
        <f>G456*$E455-H455</f>
        <v/>
      </c>
      <c r="J456" s="4">
        <f>MAX(0,Resumo!$D$3*$D456-F456)</f>
        <v/>
      </c>
      <c r="K456" s="4" t="n">
        <v>4155713.21102309</v>
      </c>
      <c r="L456" s="5">
        <f>K456/$D456</f>
        <v/>
      </c>
      <c r="M456" s="4">
        <f>M455+K456</f>
        <v/>
      </c>
      <c r="N456" s="4">
        <f>L456*$E455-M455</f>
        <v/>
      </c>
      <c r="O456" s="4">
        <f>MAX(0,Resumo!$D$4*$D456-K456)</f>
        <v/>
      </c>
      <c r="P456" s="4" t="n">
        <v>6583702.368416356</v>
      </c>
      <c r="Q456" s="5">
        <f>P456/$D456</f>
        <v/>
      </c>
      <c r="R456" s="4">
        <f>R455+P456</f>
        <v/>
      </c>
      <c r="S456" s="4">
        <f>Q456*$E455-R455</f>
        <v/>
      </c>
      <c r="T456" s="4">
        <f>MAX(0,Resumo!$D$5*$D456-P456)</f>
        <v/>
      </c>
      <c r="U456" s="4" t="n">
        <v>9256348.380095847</v>
      </c>
      <c r="V456" s="5">
        <f>U456/$D456</f>
        <v/>
      </c>
      <c r="W456" s="4">
        <f>W455+U456</f>
        <v/>
      </c>
      <c r="X456" s="4">
        <f>V456*$E455-W455</f>
        <v/>
      </c>
      <c r="Y456" s="4">
        <f>MAX(0,Resumo!$D$6*$D456-U456)</f>
        <v/>
      </c>
      <c r="Z456" s="4" t="n">
        <v>12179734.60723924</v>
      </c>
      <c r="AA456" s="5">
        <f>Z456/$D456</f>
        <v/>
      </c>
      <c r="AB456" s="4">
        <f>AB455+Z456</f>
        <v/>
      </c>
      <c r="AC456" s="4">
        <f>AA456*$E455-AB455</f>
        <v/>
      </c>
      <c r="AD456" s="4">
        <f>MAX(0,Resumo!$D$7*$D456-Z456)</f>
        <v/>
      </c>
    </row>
    <row r="457">
      <c r="A457" t="inlineStr">
        <is>
          <t>Gastão Vidigal</t>
        </is>
      </c>
      <c r="B457" t="inlineStr">
        <is>
          <t>Município</t>
        </is>
      </c>
      <c r="C457" t="inlineStr">
        <is>
          <t>SP</t>
        </is>
      </c>
      <c r="D457" s="4" t="n">
        <v>7649716.685038696</v>
      </c>
      <c r="E457" s="4">
        <f>E456+D457</f>
        <v/>
      </c>
      <c r="F457" s="4" t="n">
        <v>142179.8061475706</v>
      </c>
      <c r="G457" s="5">
        <f>F457/$D457</f>
        <v/>
      </c>
      <c r="H457" s="4">
        <f>H456+F457</f>
        <v/>
      </c>
      <c r="I457" s="4">
        <f>G457*$E456-H456</f>
        <v/>
      </c>
      <c r="J457" s="4">
        <f>MAX(0,Resumo!$D$3*$D457-F457)</f>
        <v/>
      </c>
      <c r="K457" s="4" t="n">
        <v>303261.6921153081</v>
      </c>
      <c r="L457" s="5">
        <f>K457/$D457</f>
        <v/>
      </c>
      <c r="M457" s="4">
        <f>M456+K457</f>
        <v/>
      </c>
      <c r="N457" s="4">
        <f>L457*$E456-M456</f>
        <v/>
      </c>
      <c r="O457" s="4">
        <f>MAX(0,Resumo!$D$4*$D457-K457)</f>
        <v/>
      </c>
      <c r="P457" s="4" t="n">
        <v>480443.3364972192</v>
      </c>
      <c r="Q457" s="5">
        <f>P457/$D457</f>
        <v/>
      </c>
      <c r="R457" s="4">
        <f>R456+P457</f>
        <v/>
      </c>
      <c r="S457" s="4">
        <f>Q457*$E456-R456</f>
        <v/>
      </c>
      <c r="T457" s="4">
        <f>MAX(0,Resumo!$D$5*$D457-P457)</f>
        <v/>
      </c>
      <c r="U457" s="4" t="n">
        <v>675478.7277213437</v>
      </c>
      <c r="V457" s="5">
        <f>U457/$D457</f>
        <v/>
      </c>
      <c r="W457" s="4">
        <f>W456+U457</f>
        <v/>
      </c>
      <c r="X457" s="4">
        <f>V457*$E456-W456</f>
        <v/>
      </c>
      <c r="Y457" s="4">
        <f>MAX(0,Resumo!$D$6*$D457-U457)</f>
        <v/>
      </c>
      <c r="Z457" s="4" t="n">
        <v>888811.7969039093</v>
      </c>
      <c r="AA457" s="5">
        <f>Z457/$D457</f>
        <v/>
      </c>
      <c r="AB457" s="4">
        <f>AB456+Z457</f>
        <v/>
      </c>
      <c r="AC457" s="4">
        <f>AA457*$E456-AB456</f>
        <v/>
      </c>
      <c r="AD457" s="4">
        <f>MAX(0,Resumo!$D$7*$D457-Z457)</f>
        <v/>
      </c>
    </row>
    <row r="458">
      <c r="A458" t="inlineStr">
        <is>
          <t>São Vicente</t>
        </is>
      </c>
      <c r="B458" t="inlineStr">
        <is>
          <t>Município</t>
        </is>
      </c>
      <c r="C458" t="inlineStr">
        <is>
          <t>SP</t>
        </is>
      </c>
      <c r="D458" s="4" t="n">
        <v>239632964.5327266</v>
      </c>
      <c r="E458" s="4">
        <f>E457+D458</f>
        <v/>
      </c>
      <c r="F458" s="4" t="n">
        <v>4453886.313262643</v>
      </c>
      <c r="G458" s="5">
        <f>F458/$D458</f>
        <v/>
      </c>
      <c r="H458" s="4">
        <f>H457+F458</f>
        <v/>
      </c>
      <c r="I458" s="4">
        <f>G458*$E457-H457</f>
        <v/>
      </c>
      <c r="J458" s="4">
        <f>MAX(0,Resumo!$D$3*$D458-F458)</f>
        <v/>
      </c>
      <c r="K458" s="4" t="n">
        <v>9499894.087964468</v>
      </c>
      <c r="L458" s="5">
        <f>K458/$D458</f>
        <v/>
      </c>
      <c r="M458" s="4">
        <f>M457+K458</f>
        <v/>
      </c>
      <c r="N458" s="4">
        <f>L458*$E457-M457</f>
        <v/>
      </c>
      <c r="O458" s="4">
        <f>MAX(0,Resumo!$D$4*$D458-K458)</f>
        <v/>
      </c>
      <c r="P458" s="4" t="n">
        <v>15050238.55850689</v>
      </c>
      <c r="Q458" s="5">
        <f>P458/$D458</f>
        <v/>
      </c>
      <c r="R458" s="4">
        <f>R457+P458</f>
        <v/>
      </c>
      <c r="S458" s="4">
        <f>Q458*$E457-R457</f>
        <v/>
      </c>
      <c r="T458" s="4">
        <f>MAX(0,Resumo!$D$5*$D458-P458)</f>
        <v/>
      </c>
      <c r="U458" s="4" t="n">
        <v>21159864.69397477</v>
      </c>
      <c r="V458" s="5">
        <f>U458/$D458</f>
        <v/>
      </c>
      <c r="W458" s="4">
        <f>W457+U458</f>
        <v/>
      </c>
      <c r="X458" s="4">
        <f>V458*$E457-W457</f>
        <v/>
      </c>
      <c r="Y458" s="4">
        <f>MAX(0,Resumo!$D$6*$D458-U458)</f>
        <v/>
      </c>
      <c r="Z458" s="4" t="n">
        <v>27842678.96094848</v>
      </c>
      <c r="AA458" s="5">
        <f>Z458/$D458</f>
        <v/>
      </c>
      <c r="AB458" s="4">
        <f>AB457+Z458</f>
        <v/>
      </c>
      <c r="AC458" s="4">
        <f>AA458*$E457-AB457</f>
        <v/>
      </c>
      <c r="AD458" s="4">
        <f>MAX(0,Resumo!$D$7*$D458-Z458)</f>
        <v/>
      </c>
    </row>
    <row r="459">
      <c r="A459" t="inlineStr">
        <is>
          <t>Tabatinga</t>
        </is>
      </c>
      <c r="B459" t="inlineStr">
        <is>
          <t>Município</t>
        </is>
      </c>
      <c r="C459" t="inlineStr">
        <is>
          <t>SP</t>
        </is>
      </c>
      <c r="D459" s="4" t="n">
        <v>20903942.48186082</v>
      </c>
      <c r="E459" s="4">
        <f>E458+D459</f>
        <v/>
      </c>
      <c r="F459" s="4" t="n">
        <v>388526.6098290676</v>
      </c>
      <c r="G459" s="5">
        <f>F459/$D459</f>
        <v/>
      </c>
      <c r="H459" s="4">
        <f>H458+F459</f>
        <v/>
      </c>
      <c r="I459" s="4">
        <f>G459*$E458-H458</f>
        <v/>
      </c>
      <c r="J459" s="4">
        <f>MAX(0,Resumo!$D$3*$D459-F459)</f>
        <v/>
      </c>
      <c r="K459" s="4" t="n">
        <v>828705.8501563472</v>
      </c>
      <c r="L459" s="5">
        <f>K459/$D459</f>
        <v/>
      </c>
      <c r="M459" s="4">
        <f>M458+K459</f>
        <v/>
      </c>
      <c r="N459" s="4">
        <f>L459*$E458-M458</f>
        <v/>
      </c>
      <c r="O459" s="4">
        <f>MAX(0,Resumo!$D$4*$D459-K459)</f>
        <v/>
      </c>
      <c r="P459" s="4" t="n">
        <v>1312879.977839384</v>
      </c>
      <c r="Q459" s="5">
        <f>P459/$D459</f>
        <v/>
      </c>
      <c r="R459" s="4">
        <f>R458+P459</f>
        <v/>
      </c>
      <c r="S459" s="4">
        <f>Q459*$E458-R458</f>
        <v/>
      </c>
      <c r="T459" s="4">
        <f>MAX(0,Resumo!$D$5*$D459-P459)</f>
        <v/>
      </c>
      <c r="U459" s="4" t="n">
        <v>1845842.016557777</v>
      </c>
      <c r="V459" s="5">
        <f>U459/$D459</f>
        <v/>
      </c>
      <c r="W459" s="4">
        <f>W458+U459</f>
        <v/>
      </c>
      <c r="X459" s="4">
        <f>V459*$E458-W458</f>
        <v/>
      </c>
      <c r="Y459" s="4">
        <f>MAX(0,Resumo!$D$6*$D459-U459)</f>
        <v/>
      </c>
      <c r="Z459" s="4" t="n">
        <v>2428805.07143706</v>
      </c>
      <c r="AA459" s="5">
        <f>Z459/$D459</f>
        <v/>
      </c>
      <c r="AB459" s="4">
        <f>AB458+Z459</f>
        <v/>
      </c>
      <c r="AC459" s="4">
        <f>AA459*$E458-AB458</f>
        <v/>
      </c>
      <c r="AD459" s="4">
        <f>MAX(0,Resumo!$D$7*$D459-Z459)</f>
        <v/>
      </c>
    </row>
    <row r="460">
      <c r="A460" t="inlineStr">
        <is>
          <t>Aramina</t>
        </is>
      </c>
      <c r="B460" t="inlineStr">
        <is>
          <t>Município</t>
        </is>
      </c>
      <c r="C460" t="inlineStr">
        <is>
          <t>SP</t>
        </is>
      </c>
      <c r="D460" s="4" t="n">
        <v>13778225.1190831</v>
      </c>
      <c r="E460" s="4">
        <f>E459+D460</f>
        <v/>
      </c>
      <c r="F460" s="4" t="n">
        <v>256086.0038542609</v>
      </c>
      <c r="G460" s="5">
        <f>F460/$D460</f>
        <v/>
      </c>
      <c r="H460" s="4">
        <f>H459+F460</f>
        <v/>
      </c>
      <c r="I460" s="4">
        <f>G460*$E459-H459</f>
        <v/>
      </c>
      <c r="J460" s="4">
        <f>MAX(0,Resumo!$D$3*$D460-F460)</f>
        <v/>
      </c>
      <c r="K460" s="4" t="n">
        <v>546217.3353597404</v>
      </c>
      <c r="L460" s="5">
        <f>K460/$D460</f>
        <v/>
      </c>
      <c r="M460" s="4">
        <f>M459+K460</f>
        <v/>
      </c>
      <c r="N460" s="4">
        <f>L460*$E459-M459</f>
        <v/>
      </c>
      <c r="O460" s="4">
        <f>MAX(0,Resumo!$D$4*$D460-K460)</f>
        <v/>
      </c>
      <c r="P460" s="4" t="n">
        <v>865346.6160608005</v>
      </c>
      <c r="Q460" s="5">
        <f>P460/$D460</f>
        <v/>
      </c>
      <c r="R460" s="4">
        <f>R459+P460</f>
        <v/>
      </c>
      <c r="S460" s="4">
        <f>Q460*$E459-R459</f>
        <v/>
      </c>
      <c r="T460" s="4">
        <f>MAX(0,Resumo!$D$5*$D460-P460)</f>
        <v/>
      </c>
      <c r="U460" s="4" t="n">
        <v>1216633.02797853</v>
      </c>
      <c r="V460" s="5">
        <f>U460/$D460</f>
        <v/>
      </c>
      <c r="W460" s="4">
        <f>W459+U460</f>
        <v/>
      </c>
      <c r="X460" s="4">
        <f>V460*$E459-W459</f>
        <v/>
      </c>
      <c r="Y460" s="4">
        <f>MAX(0,Resumo!$D$6*$D460-U460)</f>
        <v/>
      </c>
      <c r="Z460" s="4" t="n">
        <v>1600876.154039799</v>
      </c>
      <c r="AA460" s="5">
        <f>Z460/$D460</f>
        <v/>
      </c>
      <c r="AB460" s="4">
        <f>AB459+Z460</f>
        <v/>
      </c>
      <c r="AC460" s="4">
        <f>AA460*$E459-AB459</f>
        <v/>
      </c>
      <c r="AD460" s="4">
        <f>MAX(0,Resumo!$D$7*$D460-Z460)</f>
        <v/>
      </c>
    </row>
    <row r="461">
      <c r="A461" t="inlineStr">
        <is>
          <t>Jaú</t>
        </is>
      </c>
      <c r="B461" t="inlineStr">
        <is>
          <t>Município</t>
        </is>
      </c>
      <c r="C461" t="inlineStr">
        <is>
          <t>SP</t>
        </is>
      </c>
      <c r="D461" s="4" t="n">
        <v>173199154.0808887</v>
      </c>
      <c r="E461" s="4">
        <f>E460+D461</f>
        <v/>
      </c>
      <c r="F461" s="4" t="n">
        <v>3219128.650908906</v>
      </c>
      <c r="G461" s="5">
        <f>F461/$D461</f>
        <v/>
      </c>
      <c r="H461" s="4">
        <f>H460+F461</f>
        <v/>
      </c>
      <c r="I461" s="4">
        <f>G461*$E460-H460</f>
        <v/>
      </c>
      <c r="J461" s="4">
        <f>MAX(0,Resumo!$D$3*$D461-F461)</f>
        <v/>
      </c>
      <c r="K461" s="4" t="n">
        <v>6866224.03183087</v>
      </c>
      <c r="L461" s="5">
        <f>K461/$D461</f>
        <v/>
      </c>
      <c r="M461" s="4">
        <f>M460+K461</f>
        <v/>
      </c>
      <c r="N461" s="4">
        <f>L461*$E460-M460</f>
        <v/>
      </c>
      <c r="O461" s="4">
        <f>MAX(0,Resumo!$D$4*$D461-K461)</f>
        <v/>
      </c>
      <c r="P461" s="4" t="n">
        <v>10877838.08096642</v>
      </c>
      <c r="Q461" s="5">
        <f>P461/$D461</f>
        <v/>
      </c>
      <c r="R461" s="4">
        <f>R460+P461</f>
        <v/>
      </c>
      <c r="S461" s="4">
        <f>Q461*$E460-R460</f>
        <v/>
      </c>
      <c r="T461" s="4">
        <f>MAX(0,Resumo!$D$5*$D461-P461)</f>
        <v/>
      </c>
      <c r="U461" s="4" t="n">
        <v>15293683.29023023</v>
      </c>
      <c r="V461" s="5">
        <f>U461/$D461</f>
        <v/>
      </c>
      <c r="W461" s="4">
        <f>W460+U461</f>
        <v/>
      </c>
      <c r="X461" s="4">
        <f>V461*$E460-W460</f>
        <v/>
      </c>
      <c r="Y461" s="4">
        <f>MAX(0,Resumo!$D$6*$D461-U461)</f>
        <v/>
      </c>
      <c r="Z461" s="4" t="n">
        <v>20123810.81536656</v>
      </c>
      <c r="AA461" s="5">
        <f>Z461/$D461</f>
        <v/>
      </c>
      <c r="AB461" s="4">
        <f>AB460+Z461</f>
        <v/>
      </c>
      <c r="AC461" s="4">
        <f>AA461*$E460-AB460</f>
        <v/>
      </c>
      <c r="AD461" s="4">
        <f>MAX(0,Resumo!$D$7*$D461-Z461)</f>
        <v/>
      </c>
    </row>
    <row r="462">
      <c r="A462" t="inlineStr">
        <is>
          <t>Estrela d'Oeste</t>
        </is>
      </c>
      <c r="B462" t="inlineStr">
        <is>
          <t>Município</t>
        </is>
      </c>
      <c r="C462" t="inlineStr">
        <is>
          <t>SP</t>
        </is>
      </c>
      <c r="D462" s="4" t="n">
        <v>33643702.18052457</v>
      </c>
      <c r="E462" s="4">
        <f>E461+D462</f>
        <v/>
      </c>
      <c r="F462" s="4" t="n">
        <v>625311.4005475595</v>
      </c>
      <c r="G462" s="5">
        <f>F462/$D462</f>
        <v/>
      </c>
      <c r="H462" s="4">
        <f>H461+F462</f>
        <v/>
      </c>
      <c r="I462" s="4">
        <f>G462*$E461-H461</f>
        <v/>
      </c>
      <c r="J462" s="4">
        <f>MAX(0,Resumo!$D$3*$D462-F462)</f>
        <v/>
      </c>
      <c r="K462" s="4" t="n">
        <v>1333754.761433723</v>
      </c>
      <c r="L462" s="5">
        <f>K462/$D462</f>
        <v/>
      </c>
      <c r="M462" s="4">
        <f>M461+K462</f>
        <v/>
      </c>
      <c r="N462" s="4">
        <f>L462*$E461-M461</f>
        <v/>
      </c>
      <c r="O462" s="4">
        <f>MAX(0,Resumo!$D$4*$D462-K462)</f>
        <v/>
      </c>
      <c r="P462" s="4" t="n">
        <v>2113005.382191906</v>
      </c>
      <c r="Q462" s="5">
        <f>P462/$D462</f>
        <v/>
      </c>
      <c r="R462" s="4">
        <f>R461+P462</f>
        <v/>
      </c>
      <c r="S462" s="4">
        <f>Q462*$E461-R461</f>
        <v/>
      </c>
      <c r="T462" s="4">
        <f>MAX(0,Resumo!$D$5*$D462-P462)</f>
        <v/>
      </c>
      <c r="U462" s="4" t="n">
        <v>2970777.360837851</v>
      </c>
      <c r="V462" s="5">
        <f>U462/$D462</f>
        <v/>
      </c>
      <c r="W462" s="4">
        <f>W461+U462</f>
        <v/>
      </c>
      <c r="X462" s="4">
        <f>V462*$E461-W461</f>
        <v/>
      </c>
      <c r="Y462" s="4">
        <f>MAX(0,Resumo!$D$6*$D462-U462)</f>
        <v/>
      </c>
      <c r="Z462" s="4" t="n">
        <v>3909023.120824343</v>
      </c>
      <c r="AA462" s="5">
        <f>Z462/$D462</f>
        <v/>
      </c>
      <c r="AB462" s="4">
        <f>AB461+Z462</f>
        <v/>
      </c>
      <c r="AC462" s="4">
        <f>AA462*$E461-AB461</f>
        <v/>
      </c>
      <c r="AD462" s="4">
        <f>MAX(0,Resumo!$D$7*$D462-Z462)</f>
        <v/>
      </c>
    </row>
    <row r="463">
      <c r="A463" t="inlineStr">
        <is>
          <t>Braúna</t>
        </is>
      </c>
      <c r="B463" t="inlineStr">
        <is>
          <t>Município</t>
        </is>
      </c>
      <c r="C463" t="inlineStr">
        <is>
          <t>SP</t>
        </is>
      </c>
      <c r="D463" s="4" t="n">
        <v>7296774.312718188</v>
      </c>
      <c r="E463" s="4">
        <f>E462+D463</f>
        <v/>
      </c>
      <c r="F463" s="4" t="n">
        <v>135619.9190113662</v>
      </c>
      <c r="G463" s="5">
        <f>F463/$D463</f>
        <v/>
      </c>
      <c r="H463" s="4">
        <f>H462+F463</f>
        <v/>
      </c>
      <c r="I463" s="4">
        <f>G463*$E462-H462</f>
        <v/>
      </c>
      <c r="J463" s="4">
        <f>MAX(0,Resumo!$D$3*$D463-F463)</f>
        <v/>
      </c>
      <c r="K463" s="4" t="n">
        <v>289269.8143169518</v>
      </c>
      <c r="L463" s="5">
        <f>K463/$D463</f>
        <v/>
      </c>
      <c r="M463" s="4">
        <f>M462+K463</f>
        <v/>
      </c>
      <c r="N463" s="4">
        <f>L463*$E462-M462</f>
        <v/>
      </c>
      <c r="O463" s="4">
        <f>MAX(0,Resumo!$D$4*$D463-K463)</f>
        <v/>
      </c>
      <c r="P463" s="4" t="n">
        <v>458276.6579219784</v>
      </c>
      <c r="Q463" s="5">
        <f>P463/$D463</f>
        <v/>
      </c>
      <c r="R463" s="4">
        <f>R462+P463</f>
        <v/>
      </c>
      <c r="S463" s="4">
        <f>Q463*$E462-R462</f>
        <v/>
      </c>
      <c r="T463" s="4">
        <f>MAX(0,Resumo!$D$5*$D463-P463)</f>
        <v/>
      </c>
      <c r="U463" s="4" t="n">
        <v>644313.5127951124</v>
      </c>
      <c r="V463" s="5">
        <f>U463/$D463</f>
        <v/>
      </c>
      <c r="W463" s="4">
        <f>W462+U463</f>
        <v/>
      </c>
      <c r="X463" s="4">
        <f>V463*$E462-W462</f>
        <v/>
      </c>
      <c r="Y463" s="4">
        <f>MAX(0,Resumo!$D$6*$D463-U463)</f>
        <v/>
      </c>
      <c r="Z463" s="4" t="n">
        <v>847803.8279736021</v>
      </c>
      <c r="AA463" s="5">
        <f>Z463/$D463</f>
        <v/>
      </c>
      <c r="AB463" s="4">
        <f>AB462+Z463</f>
        <v/>
      </c>
      <c r="AC463" s="4">
        <f>AA463*$E462-AB462</f>
        <v/>
      </c>
      <c r="AD463" s="4">
        <f>MAX(0,Resumo!$D$7*$D463-Z463)</f>
        <v/>
      </c>
    </row>
    <row r="464">
      <c r="A464" t="inlineStr">
        <is>
          <t>Castilho</t>
        </is>
      </c>
      <c r="B464" t="inlineStr">
        <is>
          <t>Município</t>
        </is>
      </c>
      <c r="C464" t="inlineStr">
        <is>
          <t>SP</t>
        </is>
      </c>
      <c r="D464" s="4" t="n">
        <v>90964259.40561604</v>
      </c>
      <c r="E464" s="4">
        <f>E463+D464</f>
        <v/>
      </c>
      <c r="F464" s="4" t="n">
        <v>1690687.551075284</v>
      </c>
      <c r="G464" s="5">
        <f>F464/$D464</f>
        <v/>
      </c>
      <c r="H464" s="4">
        <f>H463+F464</f>
        <v/>
      </c>
      <c r="I464" s="4">
        <f>G464*$E463-H463</f>
        <v/>
      </c>
      <c r="J464" s="4">
        <f>MAX(0,Resumo!$D$3*$D464-F464)</f>
        <v/>
      </c>
      <c r="K464" s="4" t="n">
        <v>3606143.386109391</v>
      </c>
      <c r="L464" s="5">
        <f>K464/$D464</f>
        <v/>
      </c>
      <c r="M464" s="4">
        <f>M463+K464</f>
        <v/>
      </c>
      <c r="N464" s="4">
        <f>L464*$E463-M463</f>
        <v/>
      </c>
      <c r="O464" s="4">
        <f>MAX(0,Resumo!$D$4*$D464-K464)</f>
        <v/>
      </c>
      <c r="P464" s="4" t="n">
        <v>5713044.559716481</v>
      </c>
      <c r="Q464" s="5">
        <f>P464/$D464</f>
        <v/>
      </c>
      <c r="R464" s="4">
        <f>R463+P464</f>
        <v/>
      </c>
      <c r="S464" s="4">
        <f>Q464*$E463-R463</f>
        <v/>
      </c>
      <c r="T464" s="4">
        <f>MAX(0,Resumo!$D$5*$D464-P464)</f>
        <v/>
      </c>
      <c r="U464" s="4" t="n">
        <v>8032248.087251741</v>
      </c>
      <c r="V464" s="5">
        <f>U464/$D464</f>
        <v/>
      </c>
      <c r="W464" s="4">
        <f>W463+U464</f>
        <v/>
      </c>
      <c r="X464" s="4">
        <f>V464*$E463-W463</f>
        <v/>
      </c>
      <c r="Y464" s="4">
        <f>MAX(0,Resumo!$D$6*$D464-U464)</f>
        <v/>
      </c>
      <c r="Z464" s="4" t="n">
        <v>10569032.83940769</v>
      </c>
      <c r="AA464" s="5">
        <f>Z464/$D464</f>
        <v/>
      </c>
      <c r="AB464" s="4">
        <f>AB463+Z464</f>
        <v/>
      </c>
      <c r="AC464" s="4">
        <f>AA464*$E463-AB463</f>
        <v/>
      </c>
      <c r="AD464" s="4">
        <f>MAX(0,Resumo!$D$7*$D464-Z464)</f>
        <v/>
      </c>
    </row>
    <row r="465">
      <c r="A465" t="inlineStr">
        <is>
          <t>Platina</t>
        </is>
      </c>
      <c r="B465" t="inlineStr">
        <is>
          <t>Município</t>
        </is>
      </c>
      <c r="C465" t="inlineStr">
        <is>
          <t>SP</t>
        </is>
      </c>
      <c r="D465" s="4" t="n">
        <v>16437140.92057325</v>
      </c>
      <c r="E465" s="4">
        <f>E464+D465</f>
        <v/>
      </c>
      <c r="F465" s="4" t="n">
        <v>305505.3678364537</v>
      </c>
      <c r="G465" s="5">
        <f>F465/$D465</f>
        <v/>
      </c>
      <c r="H465" s="4">
        <f>H464+F465</f>
        <v/>
      </c>
      <c r="I465" s="4">
        <f>G465*$E464-H464</f>
        <v/>
      </c>
      <c r="J465" s="4">
        <f>MAX(0,Resumo!$D$3*$D465-F465)</f>
        <v/>
      </c>
      <c r="K465" s="4" t="n">
        <v>651626.115625954</v>
      </c>
      <c r="L465" s="5">
        <f>K465/$D465</f>
        <v/>
      </c>
      <c r="M465" s="4">
        <f>M464+K465</f>
        <v/>
      </c>
      <c r="N465" s="4">
        <f>L465*$E464-M464</f>
        <v/>
      </c>
      <c r="O465" s="4">
        <f>MAX(0,Resumo!$D$4*$D465-K465)</f>
        <v/>
      </c>
      <c r="P465" s="4" t="n">
        <v>1032340.82404651</v>
      </c>
      <c r="Q465" s="5">
        <f>P465/$D465</f>
        <v/>
      </c>
      <c r="R465" s="4">
        <f>R464+P465</f>
        <v/>
      </c>
      <c r="S465" s="4">
        <f>Q465*$E464-R464</f>
        <v/>
      </c>
      <c r="T465" s="4">
        <f>MAX(0,Resumo!$D$5*$D465-P465)</f>
        <v/>
      </c>
      <c r="U465" s="4" t="n">
        <v>1451418.332671112</v>
      </c>
      <c r="V465" s="5">
        <f>U465/$D465</f>
        <v/>
      </c>
      <c r="W465" s="4">
        <f>W464+U465</f>
        <v/>
      </c>
      <c r="X465" s="4">
        <f>V465*$E464-W464</f>
        <v/>
      </c>
      <c r="Y465" s="4">
        <f>MAX(0,Resumo!$D$6*$D465-U465)</f>
        <v/>
      </c>
      <c r="Z465" s="4" t="n">
        <v>1909812.527586906</v>
      </c>
      <c r="AA465" s="5">
        <f>Z465/$D465</f>
        <v/>
      </c>
      <c r="AB465" s="4">
        <f>AB464+Z465</f>
        <v/>
      </c>
      <c r="AC465" s="4">
        <f>AA465*$E464-AB464</f>
        <v/>
      </c>
      <c r="AD465" s="4">
        <f>MAX(0,Resumo!$D$7*$D465-Z465)</f>
        <v/>
      </c>
    </row>
    <row r="466">
      <c r="A466" t="inlineStr">
        <is>
          <t>Itatinga</t>
        </is>
      </c>
      <c r="B466" t="inlineStr">
        <is>
          <t>Município</t>
        </is>
      </c>
      <c r="C466" t="inlineStr">
        <is>
          <t>SP</t>
        </is>
      </c>
      <c r="D466" s="4" t="n">
        <v>43747768.54413561</v>
      </c>
      <c r="E466" s="4">
        <f>E465+D466</f>
        <v/>
      </c>
      <c r="F466" s="4" t="n">
        <v>813108.4466381808</v>
      </c>
      <c r="G466" s="5">
        <f>F466/$D466</f>
        <v/>
      </c>
      <c r="H466" s="4">
        <f>H465+F466</f>
        <v/>
      </c>
      <c r="I466" s="4">
        <f>G466*$E465-H465</f>
        <v/>
      </c>
      <c r="J466" s="4">
        <f>MAX(0,Resumo!$D$3*$D466-F466)</f>
        <v/>
      </c>
      <c r="K466" s="4" t="n">
        <v>1734315.512744548</v>
      </c>
      <c r="L466" s="5">
        <f>K466/$D466</f>
        <v/>
      </c>
      <c r="M466" s="4">
        <f>M465+K466</f>
        <v/>
      </c>
      <c r="N466" s="4">
        <f>L466*$E465-M465</f>
        <v/>
      </c>
      <c r="O466" s="4">
        <f>MAX(0,Resumo!$D$4*$D466-K466)</f>
        <v/>
      </c>
      <c r="P466" s="4" t="n">
        <v>2747595.074306504</v>
      </c>
      <c r="Q466" s="5">
        <f>P466/$D466</f>
        <v/>
      </c>
      <c r="R466" s="4">
        <f>R465+P466</f>
        <v/>
      </c>
      <c r="S466" s="4">
        <f>Q466*$E465-R465</f>
        <v/>
      </c>
      <c r="T466" s="4">
        <f>MAX(0,Resumo!$D$5*$D466-P466)</f>
        <v/>
      </c>
      <c r="U466" s="4" t="n">
        <v>3862977.970757496</v>
      </c>
      <c r="V466" s="5">
        <f>U466/$D466</f>
        <v/>
      </c>
      <c r="W466" s="4">
        <f>W465+U466</f>
        <v/>
      </c>
      <c r="X466" s="4">
        <f>V466*$E465-W465</f>
        <v/>
      </c>
      <c r="Y466" s="4">
        <f>MAX(0,Resumo!$D$6*$D466-U466)</f>
        <v/>
      </c>
      <c r="Z466" s="4" t="n">
        <v>5083002.988371823</v>
      </c>
      <c r="AA466" s="5">
        <f>Z466/$D466</f>
        <v/>
      </c>
      <c r="AB466" s="4">
        <f>AB465+Z466</f>
        <v/>
      </c>
      <c r="AC466" s="4">
        <f>AA466*$E465-AB465</f>
        <v/>
      </c>
      <c r="AD466" s="4">
        <f>MAX(0,Resumo!$D$7*$D466-Z466)</f>
        <v/>
      </c>
    </row>
    <row r="467">
      <c r="A467" t="inlineStr">
        <is>
          <t>Itu</t>
        </is>
      </c>
      <c r="B467" t="inlineStr">
        <is>
          <t>Município</t>
        </is>
      </c>
      <c r="C467" t="inlineStr">
        <is>
          <t>SP</t>
        </is>
      </c>
      <c r="D467" s="4" t="n">
        <v>418714611.9705771</v>
      </c>
      <c r="E467" s="4">
        <f>E466+D467</f>
        <v/>
      </c>
      <c r="F467" s="4" t="n">
        <v>7782348.655809174</v>
      </c>
      <c r="G467" s="5">
        <f>F467/$D467</f>
        <v/>
      </c>
      <c r="H467" s="4">
        <f>H466+F467</f>
        <v/>
      </c>
      <c r="I467" s="4">
        <f>G467*$E466-H466</f>
        <v/>
      </c>
      <c r="J467" s="4">
        <f>MAX(0,Resumo!$D$3*$D467-F467)</f>
        <v/>
      </c>
      <c r="K467" s="4" t="n">
        <v>16599320.85954887</v>
      </c>
      <c r="L467" s="5">
        <f>K467/$D467</f>
        <v/>
      </c>
      <c r="M467" s="4">
        <f>M466+K467</f>
        <v/>
      </c>
      <c r="N467" s="4">
        <f>L467*$E466-M466</f>
        <v/>
      </c>
      <c r="O467" s="4">
        <f>MAX(0,Resumo!$D$4*$D467-K467)</f>
        <v/>
      </c>
      <c r="P467" s="4" t="n">
        <v>26297528.84949685</v>
      </c>
      <c r="Q467" s="5">
        <f>P467/$D467</f>
        <v/>
      </c>
      <c r="R467" s="4">
        <f>R466+P467</f>
        <v/>
      </c>
      <c r="S467" s="4">
        <f>Q467*$E466-R466</f>
        <v/>
      </c>
      <c r="T467" s="4">
        <f>MAX(0,Resumo!$D$5*$D467-P467)</f>
        <v/>
      </c>
      <c r="U467" s="4" t="n">
        <v>36972978.87193464</v>
      </c>
      <c r="V467" s="5">
        <f>U467/$D467</f>
        <v/>
      </c>
      <c r="W467" s="4">
        <f>W466+U467</f>
        <v/>
      </c>
      <c r="X467" s="4">
        <f>V467*$E466-W466</f>
        <v/>
      </c>
      <c r="Y467" s="4">
        <f>MAX(0,Resumo!$D$6*$D467-U467)</f>
        <v/>
      </c>
      <c r="Z467" s="4" t="n">
        <v>48649969.92416187</v>
      </c>
      <c r="AA467" s="5">
        <f>Z467/$D467</f>
        <v/>
      </c>
      <c r="AB467" s="4">
        <f>AB466+Z467</f>
        <v/>
      </c>
      <c r="AC467" s="4">
        <f>AA467*$E466-AB466</f>
        <v/>
      </c>
      <c r="AD467" s="4">
        <f>MAX(0,Resumo!$D$7*$D467-Z467)</f>
        <v/>
      </c>
    </row>
    <row r="468">
      <c r="A468" t="inlineStr">
        <is>
          <t>Nova Europa</t>
        </is>
      </c>
      <c r="B468" t="inlineStr">
        <is>
          <t>Município</t>
        </is>
      </c>
      <c r="C468" t="inlineStr">
        <is>
          <t>SP</t>
        </is>
      </c>
      <c r="D468" s="4" t="n">
        <v>25294896.43542242</v>
      </c>
      <c r="E468" s="4">
        <f>E467+D468</f>
        <v/>
      </c>
      <c r="F468" s="4" t="n">
        <v>470138.1266505091</v>
      </c>
      <c r="G468" s="5">
        <f>F468/$D468</f>
        <v/>
      </c>
      <c r="H468" s="4">
        <f>H467+F468</f>
        <v/>
      </c>
      <c r="I468" s="4">
        <f>G468*$E467-H467</f>
        <v/>
      </c>
      <c r="J468" s="4">
        <f>MAX(0,Resumo!$D$3*$D468-F468)</f>
        <v/>
      </c>
      <c r="K468" s="4" t="n">
        <v>1002778.718575363</v>
      </c>
      <c r="L468" s="5">
        <f>K468/$D468</f>
        <v/>
      </c>
      <c r="M468" s="4">
        <f>M467+K468</f>
        <v/>
      </c>
      <c r="N468" s="4">
        <f>L468*$E467-M467</f>
        <v/>
      </c>
      <c r="O468" s="4">
        <f>MAX(0,Resumo!$D$4*$D468-K468)</f>
        <v/>
      </c>
      <c r="P468" s="4" t="n">
        <v>1588655.494072653</v>
      </c>
      <c r="Q468" s="5">
        <f>P468/$D468</f>
        <v/>
      </c>
      <c r="R468" s="4">
        <f>R467+P468</f>
        <v/>
      </c>
      <c r="S468" s="4">
        <f>Q468*$E467-R467</f>
        <v/>
      </c>
      <c r="T468" s="4">
        <f>MAX(0,Resumo!$D$5*$D468-P468)</f>
        <v/>
      </c>
      <c r="U468" s="4" t="n">
        <v>2233568.269980428</v>
      </c>
      <c r="V468" s="5">
        <f>U468/$D468</f>
        <v/>
      </c>
      <c r="W468" s="4">
        <f>W467+U468</f>
        <v/>
      </c>
      <c r="X468" s="4">
        <f>V468*$E467-W467</f>
        <v/>
      </c>
      <c r="Y468" s="4">
        <f>MAX(0,Resumo!$D$6*$D468-U468)</f>
        <v/>
      </c>
      <c r="Z468" s="4" t="n">
        <v>2938984.968846904</v>
      </c>
      <c r="AA468" s="5">
        <f>Z468/$D468</f>
        <v/>
      </c>
      <c r="AB468" s="4">
        <f>AB467+Z468</f>
        <v/>
      </c>
      <c r="AC468" s="4">
        <f>AA468*$E467-AB467</f>
        <v/>
      </c>
      <c r="AD468" s="4">
        <f>MAX(0,Resumo!$D$7*$D468-Z468)</f>
        <v/>
      </c>
    </row>
    <row r="469">
      <c r="A469" t="inlineStr">
        <is>
          <t>Presidente Alves</t>
        </is>
      </c>
      <c r="B469" t="inlineStr">
        <is>
          <t>Município</t>
        </is>
      </c>
      <c r="C469" t="inlineStr">
        <is>
          <t>SP</t>
        </is>
      </c>
      <c r="D469" s="4" t="n">
        <v>10019659.8140046</v>
      </c>
      <c r="E469" s="4">
        <f>E468+D469</f>
        <v/>
      </c>
      <c r="F469" s="4" t="n">
        <v>186228.2419956799</v>
      </c>
      <c r="G469" s="5">
        <f>F469/$D469</f>
        <v/>
      </c>
      <c r="H469" s="4">
        <f>H468+F469</f>
        <v/>
      </c>
      <c r="I469" s="4">
        <f>G469*$E468-H468</f>
        <v/>
      </c>
      <c r="J469" s="4">
        <f>MAX(0,Resumo!$D$3*$D469-F469)</f>
        <v/>
      </c>
      <c r="K469" s="4" t="n">
        <v>397214.578620622</v>
      </c>
      <c r="L469" s="5">
        <f>K469/$D469</f>
        <v/>
      </c>
      <c r="M469" s="4">
        <f>M468+K469</f>
        <v/>
      </c>
      <c r="N469" s="4">
        <f>L469*$E468-M468</f>
        <v/>
      </c>
      <c r="O469" s="4">
        <f>MAX(0,Resumo!$D$4*$D469-K469)</f>
        <v/>
      </c>
      <c r="P469" s="4" t="n">
        <v>629288.5069877752</v>
      </c>
      <c r="Q469" s="5">
        <f>P469/$D469</f>
        <v/>
      </c>
      <c r="R469" s="4">
        <f>R468+P469</f>
        <v/>
      </c>
      <c r="S469" s="4">
        <f>Q469*$E468-R468</f>
        <v/>
      </c>
      <c r="T469" s="4">
        <f>MAX(0,Resumo!$D$5*$D469-P469)</f>
        <v/>
      </c>
      <c r="U469" s="4" t="n">
        <v>884747.4151038136</v>
      </c>
      <c r="V469" s="5">
        <f>U469/$D469</f>
        <v/>
      </c>
      <c r="W469" s="4">
        <f>W468+U469</f>
        <v/>
      </c>
      <c r="X469" s="4">
        <f>V469*$E468-W468</f>
        <v/>
      </c>
      <c r="Y469" s="4">
        <f>MAX(0,Resumo!$D$6*$D469-U469)</f>
        <v/>
      </c>
      <c r="Z469" s="4" t="n">
        <v>1164172.767478939</v>
      </c>
      <c r="AA469" s="5">
        <f>Z469/$D469</f>
        <v/>
      </c>
      <c r="AB469" s="4">
        <f>AB468+Z469</f>
        <v/>
      </c>
      <c r="AC469" s="4">
        <f>AA469*$E468-AB468</f>
        <v/>
      </c>
      <c r="AD469" s="4">
        <f>MAX(0,Resumo!$D$7*$D469-Z469)</f>
        <v/>
      </c>
    </row>
    <row r="470">
      <c r="A470" t="inlineStr">
        <is>
          <t>Ribeirão Corrente</t>
        </is>
      </c>
      <c r="B470" t="inlineStr">
        <is>
          <t>Município</t>
        </is>
      </c>
      <c r="C470" t="inlineStr">
        <is>
          <t>SP</t>
        </is>
      </c>
      <c r="D470" s="4" t="n">
        <v>10310666.09288256</v>
      </c>
      <c r="E470" s="4">
        <f>E469+D470</f>
        <v/>
      </c>
      <c r="F470" s="4" t="n">
        <v>191636.9673148171</v>
      </c>
      <c r="G470" s="5">
        <f>F470/$D470</f>
        <v/>
      </c>
      <c r="H470" s="4">
        <f>H469+F470</f>
        <v/>
      </c>
      <c r="I470" s="4">
        <f>G470*$E469-H469</f>
        <v/>
      </c>
      <c r="J470" s="4">
        <f>MAX(0,Resumo!$D$3*$D470-F470)</f>
        <v/>
      </c>
      <c r="K470" s="4" t="n">
        <v>408751.0916945391</v>
      </c>
      <c r="L470" s="5">
        <f>K470/$D470</f>
        <v/>
      </c>
      <c r="M470" s="4">
        <f>M469+K470</f>
        <v/>
      </c>
      <c r="N470" s="4">
        <f>L470*$E469-M469</f>
        <v/>
      </c>
      <c r="O470" s="4">
        <f>MAX(0,Resumo!$D$4*$D470-K470)</f>
        <v/>
      </c>
      <c r="P470" s="4" t="n">
        <v>647565.26589562</v>
      </c>
      <c r="Q470" s="5">
        <f>P470/$D470</f>
        <v/>
      </c>
      <c r="R470" s="4">
        <f>R469+P470</f>
        <v/>
      </c>
      <c r="S470" s="4">
        <f>Q470*$E469-R469</f>
        <v/>
      </c>
      <c r="T470" s="4">
        <f>MAX(0,Resumo!$D$5*$D470-P470)</f>
        <v/>
      </c>
      <c r="U470" s="4" t="n">
        <v>910443.602179586</v>
      </c>
      <c r="V470" s="5">
        <f>U470/$D470</f>
        <v/>
      </c>
      <c r="W470" s="4">
        <f>W469+U470</f>
        <v/>
      </c>
      <c r="X470" s="4">
        <f>V470*$E469-W469</f>
        <v/>
      </c>
      <c r="Y470" s="4">
        <f>MAX(0,Resumo!$D$6*$D470-U470)</f>
        <v/>
      </c>
      <c r="Z470" s="4" t="n">
        <v>1197984.452837916</v>
      </c>
      <c r="AA470" s="5">
        <f>Z470/$D470</f>
        <v/>
      </c>
      <c r="AB470" s="4">
        <f>AB469+Z470</f>
        <v/>
      </c>
      <c r="AC470" s="4">
        <f>AA470*$E469-AB469</f>
        <v/>
      </c>
      <c r="AD470" s="4">
        <f>MAX(0,Resumo!$D$7*$D470-Z470)</f>
        <v/>
      </c>
    </row>
    <row r="471">
      <c r="A471" t="inlineStr">
        <is>
          <t>Guarantã</t>
        </is>
      </c>
      <c r="B471" t="inlineStr">
        <is>
          <t>Município</t>
        </is>
      </c>
      <c r="C471" t="inlineStr">
        <is>
          <t>SP</t>
        </is>
      </c>
      <c r="D471" s="4" t="n">
        <v>18087346.42326562</v>
      </c>
      <c r="E471" s="4">
        <f>E470+D471</f>
        <v/>
      </c>
      <c r="F471" s="4" t="n">
        <v>336176.5558211457</v>
      </c>
      <c r="G471" s="5">
        <f>F471/$D471</f>
        <v/>
      </c>
      <c r="H471" s="4">
        <f>H470+F471</f>
        <v/>
      </c>
      <c r="I471" s="4">
        <f>G471*$E470-H470</f>
        <v/>
      </c>
      <c r="J471" s="4">
        <f>MAX(0,Resumo!$D$3*$D471-F471)</f>
        <v/>
      </c>
      <c r="K471" s="4" t="n">
        <v>717046.0695522543</v>
      </c>
      <c r="L471" s="5">
        <f>K471/$D471</f>
        <v/>
      </c>
      <c r="M471" s="4">
        <f>M470+K471</f>
        <v/>
      </c>
      <c r="N471" s="4">
        <f>L471*$E470-M470</f>
        <v/>
      </c>
      <c r="O471" s="4">
        <f>MAX(0,Resumo!$D$4*$D471-K471)</f>
        <v/>
      </c>
      <c r="P471" s="4" t="n">
        <v>1135982.60194009</v>
      </c>
      <c r="Q471" s="5">
        <f>P471/$D471</f>
        <v/>
      </c>
      <c r="R471" s="4">
        <f>R470+P471</f>
        <v/>
      </c>
      <c r="S471" s="4">
        <f>Q471*$E470-R470</f>
        <v/>
      </c>
      <c r="T471" s="4">
        <f>MAX(0,Resumo!$D$5*$D471-P471)</f>
        <v/>
      </c>
      <c r="U471" s="4" t="n">
        <v>1597133.364917665</v>
      </c>
      <c r="V471" s="5">
        <f>U471/$D471</f>
        <v/>
      </c>
      <c r="W471" s="4">
        <f>W470+U471</f>
        <v/>
      </c>
      <c r="X471" s="4">
        <f>V471*$E470-W470</f>
        <v/>
      </c>
      <c r="Y471" s="4">
        <f>MAX(0,Resumo!$D$6*$D471-U471)</f>
        <v/>
      </c>
      <c r="Z471" s="4" t="n">
        <v>2101548.009892721</v>
      </c>
      <c r="AA471" s="5">
        <f>Z471/$D471</f>
        <v/>
      </c>
      <c r="AB471" s="4">
        <f>AB470+Z471</f>
        <v/>
      </c>
      <c r="AC471" s="4">
        <f>AA471*$E470-AB470</f>
        <v/>
      </c>
      <c r="AD471" s="4">
        <f>MAX(0,Resumo!$D$7*$D471-Z471)</f>
        <v/>
      </c>
    </row>
    <row r="472">
      <c r="A472" t="inlineStr">
        <is>
          <t>Sabino</t>
        </is>
      </c>
      <c r="B472" t="inlineStr">
        <is>
          <t>Município</t>
        </is>
      </c>
      <c r="C472" t="inlineStr">
        <is>
          <t>SP</t>
        </is>
      </c>
      <c r="D472" s="4" t="n">
        <v>17671931.46611484</v>
      </c>
      <c r="E472" s="4">
        <f>E471+D472</f>
        <v/>
      </c>
      <c r="F472" s="4" t="n">
        <v>328455.5354866258</v>
      </c>
      <c r="G472" s="5">
        <f>F472/$D472</f>
        <v/>
      </c>
      <c r="H472" s="4">
        <f>H471+F472</f>
        <v/>
      </c>
      <c r="I472" s="4">
        <f>G472*$E471-H471</f>
        <v/>
      </c>
      <c r="J472" s="4">
        <f>MAX(0,Resumo!$D$3*$D472-F472)</f>
        <v/>
      </c>
      <c r="K472" s="4" t="n">
        <v>700577.5586226999</v>
      </c>
      <c r="L472" s="5">
        <f>K472/$D472</f>
        <v/>
      </c>
      <c r="M472" s="4">
        <f>M471+K472</f>
        <v/>
      </c>
      <c r="N472" s="4">
        <f>L472*$E471-M471</f>
        <v/>
      </c>
      <c r="O472" s="4">
        <f>MAX(0,Resumo!$D$4*$D472-K472)</f>
        <v/>
      </c>
      <c r="P472" s="4" t="n">
        <v>1109892.30915386</v>
      </c>
      <c r="Q472" s="5">
        <f>P472/$D472</f>
        <v/>
      </c>
      <c r="R472" s="4">
        <f>R471+P472</f>
        <v/>
      </c>
      <c r="S472" s="4">
        <f>Q472*$E471-R471</f>
        <v/>
      </c>
      <c r="T472" s="4">
        <f>MAX(0,Resumo!$D$5*$D472-P472)</f>
        <v/>
      </c>
      <c r="U472" s="4" t="n">
        <v>1560451.749338172</v>
      </c>
      <c r="V472" s="5">
        <f>U472/$D472</f>
        <v/>
      </c>
      <c r="W472" s="4">
        <f>W471+U472</f>
        <v/>
      </c>
      <c r="X472" s="4">
        <f>V472*$E471-W471</f>
        <v/>
      </c>
      <c r="Y472" s="4">
        <f>MAX(0,Resumo!$D$6*$D472-U472)</f>
        <v/>
      </c>
      <c r="Z472" s="4" t="n">
        <v>2053281.423072835</v>
      </c>
      <c r="AA472" s="5">
        <f>Z472/$D472</f>
        <v/>
      </c>
      <c r="AB472" s="4">
        <f>AB471+Z472</f>
        <v/>
      </c>
      <c r="AC472" s="4">
        <f>AA472*$E471-AB471</f>
        <v/>
      </c>
      <c r="AD472" s="4">
        <f>MAX(0,Resumo!$D$7*$D472-Z472)</f>
        <v/>
      </c>
    </row>
    <row r="473">
      <c r="A473" t="inlineStr">
        <is>
          <t>Paranapuã</t>
        </is>
      </c>
      <c r="B473" t="inlineStr">
        <is>
          <t>Município</t>
        </is>
      </c>
      <c r="C473" t="inlineStr">
        <is>
          <t>SP</t>
        </is>
      </c>
      <c r="D473" s="4" t="n">
        <v>8196790.961639417</v>
      </c>
      <c r="E473" s="4">
        <f>E472+D473</f>
        <v/>
      </c>
      <c r="F473" s="4" t="n">
        <v>152347.8839729286</v>
      </c>
      <c r="G473" s="5">
        <f>F473/$D473</f>
        <v/>
      </c>
      <c r="H473" s="4">
        <f>H472+F473</f>
        <v/>
      </c>
      <c r="I473" s="4">
        <f>G473*$E472-H472</f>
        <v/>
      </c>
      <c r="J473" s="4">
        <f>MAX(0,Resumo!$D$3*$D473-F473)</f>
        <v/>
      </c>
      <c r="K473" s="4" t="n">
        <v>324949.6418349589</v>
      </c>
      <c r="L473" s="5">
        <f>K473/$D473</f>
        <v/>
      </c>
      <c r="M473" s="4">
        <f>M472+K473</f>
        <v/>
      </c>
      <c r="N473" s="4">
        <f>L473*$E472-M472</f>
        <v/>
      </c>
      <c r="O473" s="4">
        <f>MAX(0,Resumo!$D$4*$D473-K473)</f>
        <v/>
      </c>
      <c r="P473" s="4" t="n">
        <v>514802.542410807</v>
      </c>
      <c r="Q473" s="5">
        <f>P473/$D473</f>
        <v/>
      </c>
      <c r="R473" s="4">
        <f>R472+P473</f>
        <v/>
      </c>
      <c r="S473" s="4">
        <f>Q473*$E472-R472</f>
        <v/>
      </c>
      <c r="T473" s="4">
        <f>MAX(0,Resumo!$D$5*$D473-P473)</f>
        <v/>
      </c>
      <c r="U473" s="4" t="n">
        <v>723786.0117087455</v>
      </c>
      <c r="V473" s="5">
        <f>U473/$D473</f>
        <v/>
      </c>
      <c r="W473" s="4">
        <f>W472+U473</f>
        <v/>
      </c>
      <c r="X473" s="4">
        <f>V473*$E472-W472</f>
        <v/>
      </c>
      <c r="Y473" s="4">
        <f>MAX(0,Resumo!$D$6*$D473-U473)</f>
        <v/>
      </c>
      <c r="Z473" s="4" t="n">
        <v>952375.7288566302</v>
      </c>
      <c r="AA473" s="5">
        <f>Z473/$D473</f>
        <v/>
      </c>
      <c r="AB473" s="4">
        <f>AB472+Z473</f>
        <v/>
      </c>
      <c r="AC473" s="4">
        <f>AA473*$E472-AB472</f>
        <v/>
      </c>
      <c r="AD473" s="4">
        <f>MAX(0,Resumo!$D$7*$D473-Z473)</f>
        <v/>
      </c>
    </row>
    <row r="474">
      <c r="A474" t="inlineStr">
        <is>
          <t>Vargem</t>
        </is>
      </c>
      <c r="B474" t="inlineStr">
        <is>
          <t>Município</t>
        </is>
      </c>
      <c r="C474" t="inlineStr">
        <is>
          <t>SP</t>
        </is>
      </c>
      <c r="D474" s="4" t="n">
        <v>10034121.64818875</v>
      </c>
      <c r="E474" s="4">
        <f>E473+D474</f>
        <v/>
      </c>
      <c r="F474" s="4" t="n">
        <v>186497.0337517019</v>
      </c>
      <c r="G474" s="5">
        <f>F474/$D474</f>
        <v/>
      </c>
      <c r="H474" s="4">
        <f>H473+F474</f>
        <v/>
      </c>
      <c r="I474" s="4">
        <f>G474*$E473-H473</f>
        <v/>
      </c>
      <c r="J474" s="4">
        <f>MAX(0,Resumo!$D$3*$D474-F474)</f>
        <v/>
      </c>
      <c r="K474" s="4" t="n">
        <v>397787.8966252425</v>
      </c>
      <c r="L474" s="5">
        <f>K474/$D474</f>
        <v/>
      </c>
      <c r="M474" s="4">
        <f>M473+K474</f>
        <v/>
      </c>
      <c r="N474" s="4">
        <f>L474*$E473-M473</f>
        <v/>
      </c>
      <c r="O474" s="4">
        <f>MAX(0,Resumo!$D$4*$D474-K474)</f>
        <v/>
      </c>
      <c r="P474" s="4" t="n">
        <v>630196.7879285446</v>
      </c>
      <c r="Q474" s="5">
        <f>P474/$D474</f>
        <v/>
      </c>
      <c r="R474" s="4">
        <f>R473+P474</f>
        <v/>
      </c>
      <c r="S474" s="4">
        <f>Q474*$E473-R473</f>
        <v/>
      </c>
      <c r="T474" s="4">
        <f>MAX(0,Resumo!$D$5*$D474-P474)</f>
        <v/>
      </c>
      <c r="U474" s="4" t="n">
        <v>886024.4115936754</v>
      </c>
      <c r="V474" s="5">
        <f>U474/$D474</f>
        <v/>
      </c>
      <c r="W474" s="4">
        <f>W473+U474</f>
        <v/>
      </c>
      <c r="X474" s="4">
        <f>V474*$E473-W473</f>
        <v/>
      </c>
      <c r="Y474" s="4">
        <f>MAX(0,Resumo!$D$6*$D474-U474)</f>
        <v/>
      </c>
      <c r="Z474" s="4" t="n">
        <v>1165853.071385211</v>
      </c>
      <c r="AA474" s="5">
        <f>Z474/$D474</f>
        <v/>
      </c>
      <c r="AB474" s="4">
        <f>AB473+Z474</f>
        <v/>
      </c>
      <c r="AC474" s="4">
        <f>AA474*$E473-AB473</f>
        <v/>
      </c>
      <c r="AD474" s="4">
        <f>MAX(0,Resumo!$D$7*$D474-Z474)</f>
        <v/>
      </c>
    </row>
    <row r="475">
      <c r="A475" t="inlineStr">
        <is>
          <t>Iepê</t>
        </is>
      </c>
      <c r="B475" t="inlineStr">
        <is>
          <t>Município</t>
        </is>
      </c>
      <c r="C475" t="inlineStr">
        <is>
          <t>SP</t>
        </is>
      </c>
      <c r="D475" s="4" t="n">
        <v>31844339.40856919</v>
      </c>
      <c r="E475" s="4">
        <f>E474+D475</f>
        <v/>
      </c>
      <c r="F475" s="4" t="n">
        <v>591867.9332089419</v>
      </c>
      <c r="G475" s="5">
        <f>F475/$D475</f>
        <v/>
      </c>
      <c r="H475" s="4">
        <f>H474+F475</f>
        <v/>
      </c>
      <c r="I475" s="4">
        <f>G475*$E474-H474</f>
        <v/>
      </c>
      <c r="J475" s="4">
        <f>MAX(0,Resumo!$D$3*$D475-F475)</f>
        <v/>
      </c>
      <c r="K475" s="4" t="n">
        <v>1262421.688403749</v>
      </c>
      <c r="L475" s="5">
        <f>K475/$D475</f>
        <v/>
      </c>
      <c r="M475" s="4">
        <f>M474+K475</f>
        <v/>
      </c>
      <c r="N475" s="4">
        <f>L475*$E474-M474</f>
        <v/>
      </c>
      <c r="O475" s="4">
        <f>MAX(0,Resumo!$D$4*$D475-K475)</f>
        <v/>
      </c>
      <c r="P475" s="4" t="n">
        <v>1999995.725845038</v>
      </c>
      <c r="Q475" s="5">
        <f>P475/$D475</f>
        <v/>
      </c>
      <c r="R475" s="4">
        <f>R474+P475</f>
        <v/>
      </c>
      <c r="S475" s="4">
        <f>Q475*$E474-R474</f>
        <v/>
      </c>
      <c r="T475" s="4">
        <f>MAX(0,Resumo!$D$5*$D475-P475)</f>
        <v/>
      </c>
      <c r="U475" s="4" t="n">
        <v>2811891.571212897</v>
      </c>
      <c r="V475" s="5">
        <f>U475/$D475</f>
        <v/>
      </c>
      <c r="W475" s="4">
        <f>W474+U475</f>
        <v/>
      </c>
      <c r="X475" s="4">
        <f>V475*$E474-W474</f>
        <v/>
      </c>
      <c r="Y475" s="4">
        <f>MAX(0,Resumo!$D$6*$D475-U475)</f>
        <v/>
      </c>
      <c r="Z475" s="4" t="n">
        <v>3699957.226691093</v>
      </c>
      <c r="AA475" s="5">
        <f>Z475/$D475</f>
        <v/>
      </c>
      <c r="AB475" s="4">
        <f>AB474+Z475</f>
        <v/>
      </c>
      <c r="AC475" s="4">
        <f>AA475*$E474-AB474</f>
        <v/>
      </c>
      <c r="AD475" s="4">
        <f>MAX(0,Resumo!$D$7*$D475-Z475)</f>
        <v/>
      </c>
    </row>
    <row r="476">
      <c r="A476" t="inlineStr">
        <is>
          <t>Iracemápolis</t>
        </is>
      </c>
      <c r="B476" t="inlineStr">
        <is>
          <t>Município</t>
        </is>
      </c>
      <c r="C476" t="inlineStr">
        <is>
          <t>SP</t>
        </is>
      </c>
      <c r="D476" s="4" t="n">
        <v>56777798.99714059</v>
      </c>
      <c r="E476" s="4">
        <f>E475+D476</f>
        <v/>
      </c>
      <c r="F476" s="4" t="n">
        <v>1055288.292007947</v>
      </c>
      <c r="G476" s="5">
        <f>F476/$D476</f>
        <v/>
      </c>
      <c r="H476" s="4">
        <f>H475+F476</f>
        <v/>
      </c>
      <c r="I476" s="4">
        <f>G476*$E475-H475</f>
        <v/>
      </c>
      <c r="J476" s="4">
        <f>MAX(0,Resumo!$D$3*$D476-F476)</f>
        <v/>
      </c>
      <c r="K476" s="4" t="n">
        <v>2250871.778314571</v>
      </c>
      <c r="L476" s="5">
        <f>K476/$D476</f>
        <v/>
      </c>
      <c r="M476" s="4">
        <f>M475+K476</f>
        <v/>
      </c>
      <c r="N476" s="4">
        <f>L476*$E475-M475</f>
        <v/>
      </c>
      <c r="O476" s="4">
        <f>MAX(0,Resumo!$D$4*$D476-K476)</f>
        <v/>
      </c>
      <c r="P476" s="4" t="n">
        <v>3565951.042671418</v>
      </c>
      <c r="Q476" s="5">
        <f>P476/$D476</f>
        <v/>
      </c>
      <c r="R476" s="4">
        <f>R475+P476</f>
        <v/>
      </c>
      <c r="S476" s="4">
        <f>Q476*$E475-R475</f>
        <v/>
      </c>
      <c r="T476" s="4">
        <f>MAX(0,Resumo!$D$5*$D476-P476)</f>
        <v/>
      </c>
      <c r="U476" s="4" t="n">
        <v>5013544.554455968</v>
      </c>
      <c r="V476" s="5">
        <f>U476/$D476</f>
        <v/>
      </c>
      <c r="W476" s="4">
        <f>W475+U476</f>
        <v/>
      </c>
      <c r="X476" s="4">
        <f>V476*$E475-W475</f>
        <v/>
      </c>
      <c r="Y476" s="4">
        <f>MAX(0,Resumo!$D$6*$D476-U476)</f>
        <v/>
      </c>
      <c r="Z476" s="4" t="n">
        <v>6596947.263366817</v>
      </c>
      <c r="AA476" s="5">
        <f>Z476/$D476</f>
        <v/>
      </c>
      <c r="AB476" s="4">
        <f>AB475+Z476</f>
        <v/>
      </c>
      <c r="AC476" s="4">
        <f>AA476*$E475-AB475</f>
        <v/>
      </c>
      <c r="AD476" s="4">
        <f>MAX(0,Resumo!$D$7*$D476-Z476)</f>
        <v/>
      </c>
    </row>
    <row r="477">
      <c r="A477" t="inlineStr">
        <is>
          <t>Boracéia</t>
        </is>
      </c>
      <c r="B477" t="inlineStr">
        <is>
          <t>Município</t>
        </is>
      </c>
      <c r="C477" t="inlineStr">
        <is>
          <t>SP</t>
        </is>
      </c>
      <c r="D477" s="4" t="n">
        <v>14249209.73162587</v>
      </c>
      <c r="E477" s="4">
        <f>E476+D477</f>
        <v/>
      </c>
      <c r="F477" s="4" t="n">
        <v>264839.857580738</v>
      </c>
      <c r="G477" s="5">
        <f>F477/$D477</f>
        <v/>
      </c>
      <c r="H477" s="4">
        <f>H476+F477</f>
        <v/>
      </c>
      <c r="I477" s="4">
        <f>G477*$E476-H476</f>
        <v/>
      </c>
      <c r="J477" s="4">
        <f>MAX(0,Resumo!$D$3*$D477-F477)</f>
        <v/>
      </c>
      <c r="K477" s="4" t="n">
        <v>564888.8230031121</v>
      </c>
      <c r="L477" s="5">
        <f>K477/$D477</f>
        <v/>
      </c>
      <c r="M477" s="4">
        <f>M476+K477</f>
        <v/>
      </c>
      <c r="N477" s="4">
        <f>L477*$E476-M476</f>
        <v/>
      </c>
      <c r="O477" s="4">
        <f>MAX(0,Resumo!$D$4*$D477-K477)</f>
        <v/>
      </c>
      <c r="P477" s="4" t="n">
        <v>894926.9819757186</v>
      </c>
      <c r="Q477" s="5">
        <f>P477/$D477</f>
        <v/>
      </c>
      <c r="R477" s="4">
        <f>R476+P477</f>
        <v/>
      </c>
      <c r="S477" s="4">
        <f>Q477*$E476-R476</f>
        <v/>
      </c>
      <c r="T477" s="4">
        <f>MAX(0,Resumo!$D$5*$D477-P477)</f>
        <v/>
      </c>
      <c r="U477" s="4" t="n">
        <v>1258221.507651109</v>
      </c>
      <c r="V477" s="5">
        <f>U477/$D477</f>
        <v/>
      </c>
      <c r="W477" s="4">
        <f>W476+U477</f>
        <v/>
      </c>
      <c r="X477" s="4">
        <f>V477*$E476-W476</f>
        <v/>
      </c>
      <c r="Y477" s="4">
        <f>MAX(0,Resumo!$D$6*$D477-U477)</f>
        <v/>
      </c>
      <c r="Z477" s="4" t="n">
        <v>1655599.315304969</v>
      </c>
      <c r="AA477" s="5">
        <f>Z477/$D477</f>
        <v/>
      </c>
      <c r="AB477" s="4">
        <f>AB476+Z477</f>
        <v/>
      </c>
      <c r="AC477" s="4">
        <f>AA477*$E476-AB476</f>
        <v/>
      </c>
      <c r="AD477" s="4">
        <f>MAX(0,Resumo!$D$7*$D477-Z477)</f>
        <v/>
      </c>
    </row>
    <row r="478">
      <c r="A478" t="inlineStr">
        <is>
          <t>Paranapanema</t>
        </is>
      </c>
      <c r="B478" t="inlineStr">
        <is>
          <t>Município</t>
        </is>
      </c>
      <c r="C478" t="inlineStr">
        <is>
          <t>SP</t>
        </is>
      </c>
      <c r="D478" s="4" t="n">
        <v>54935516.60830208</v>
      </c>
      <c r="E478" s="4">
        <f>E477+D478</f>
        <v/>
      </c>
      <c r="F478" s="4" t="n">
        <v>1021047.108484584</v>
      </c>
      <c r="G478" s="5">
        <f>F478/$D478</f>
        <v/>
      </c>
      <c r="H478" s="4">
        <f>H477+F478</f>
        <v/>
      </c>
      <c r="I478" s="4">
        <f>G478*$E477-H477</f>
        <v/>
      </c>
      <c r="J478" s="4">
        <f>MAX(0,Resumo!$D$3*$D478-F478)</f>
        <v/>
      </c>
      <c r="K478" s="4" t="n">
        <v>2177837.220618325</v>
      </c>
      <c r="L478" s="5">
        <f>K478/$D478</f>
        <v/>
      </c>
      <c r="M478" s="4">
        <f>M477+K478</f>
        <v/>
      </c>
      <c r="N478" s="4">
        <f>L478*$E477-M477</f>
        <v/>
      </c>
      <c r="O478" s="4">
        <f>MAX(0,Resumo!$D$4*$D478-K478)</f>
        <v/>
      </c>
      <c r="P478" s="4" t="n">
        <v>3450245.80362711</v>
      </c>
      <c r="Q478" s="5">
        <f>P478/$D478</f>
        <v/>
      </c>
      <c r="R478" s="4">
        <f>R477+P478</f>
        <v/>
      </c>
      <c r="S478" s="4">
        <f>Q478*$E477-R477</f>
        <v/>
      </c>
      <c r="T478" s="4">
        <f>MAX(0,Resumo!$D$5*$D478-P478)</f>
        <v/>
      </c>
      <c r="U478" s="4" t="n">
        <v>4850868.913598587</v>
      </c>
      <c r="V478" s="5">
        <f>U478/$D478</f>
        <v/>
      </c>
      <c r="W478" s="4">
        <f>W477+U478</f>
        <v/>
      </c>
      <c r="X478" s="4">
        <f>V478*$E477-W477</f>
        <v/>
      </c>
      <c r="Y478" s="4">
        <f>MAX(0,Resumo!$D$6*$D478-U478)</f>
        <v/>
      </c>
      <c r="Z478" s="4" t="n">
        <v>6382894.58823566</v>
      </c>
      <c r="AA478" s="5">
        <f>Z478/$D478</f>
        <v/>
      </c>
      <c r="AB478" s="4">
        <f>AB477+Z478</f>
        <v/>
      </c>
      <c r="AC478" s="4">
        <f>AA478*$E477-AB477</f>
        <v/>
      </c>
      <c r="AD478" s="4">
        <f>MAX(0,Resumo!$D$7*$D478-Z478)</f>
        <v/>
      </c>
    </row>
    <row r="479">
      <c r="A479" t="inlineStr">
        <is>
          <t>Parapuã</t>
        </is>
      </c>
      <c r="B479" t="inlineStr">
        <is>
          <t>Município</t>
        </is>
      </c>
      <c r="C479" t="inlineStr">
        <is>
          <t>SP</t>
        </is>
      </c>
      <c r="D479" s="4" t="n">
        <v>24110356.20141885</v>
      </c>
      <c r="E479" s="4">
        <f>E478+D479</f>
        <v/>
      </c>
      <c r="F479" s="4" t="n">
        <v>448121.9255572035</v>
      </c>
      <c r="G479" s="5">
        <f>F479/$D479</f>
        <v/>
      </c>
      <c r="H479" s="4">
        <f>H478+F479</f>
        <v/>
      </c>
      <c r="I479" s="4">
        <f>G479*$E478-H478</f>
        <v/>
      </c>
      <c r="J479" s="4">
        <f>MAX(0,Resumo!$D$3*$D479-F479)</f>
        <v/>
      </c>
      <c r="K479" s="4" t="n">
        <v>955819.3747809504</v>
      </c>
      <c r="L479" s="5">
        <f>K479/$D479</f>
        <v/>
      </c>
      <c r="M479" s="4">
        <f>M478+K479</f>
        <v/>
      </c>
      <c r="N479" s="4">
        <f>L479*$E478-M478</f>
        <v/>
      </c>
      <c r="O479" s="4">
        <f>MAX(0,Resumo!$D$4*$D479-K479)</f>
        <v/>
      </c>
      <c r="P479" s="4" t="n">
        <v>1514259.998700526</v>
      </c>
      <c r="Q479" s="5">
        <f>P479/$D479</f>
        <v/>
      </c>
      <c r="R479" s="4">
        <f>R478+P479</f>
        <v/>
      </c>
      <c r="S479" s="4">
        <f>Q479*$E478-R478</f>
        <v/>
      </c>
      <c r="T479" s="4">
        <f>MAX(0,Resumo!$D$5*$D479-P479)</f>
        <v/>
      </c>
      <c r="U479" s="4" t="n">
        <v>2128972.013263578</v>
      </c>
      <c r="V479" s="5">
        <f>U479/$D479</f>
        <v/>
      </c>
      <c r="W479" s="4">
        <f>W478+U479</f>
        <v/>
      </c>
      <c r="X479" s="4">
        <f>V479*$E478-W478</f>
        <v/>
      </c>
      <c r="Y479" s="4">
        <f>MAX(0,Resumo!$D$6*$D479-U479)</f>
        <v/>
      </c>
      <c r="Z479" s="4" t="n">
        <v>2801354.599352459</v>
      </c>
      <c r="AA479" s="5">
        <f>Z479/$D479</f>
        <v/>
      </c>
      <c r="AB479" s="4">
        <f>AB478+Z479</f>
        <v/>
      </c>
      <c r="AC479" s="4">
        <f>AA479*$E478-AB478</f>
        <v/>
      </c>
      <c r="AD479" s="4">
        <f>MAX(0,Resumo!$D$7*$D479-Z479)</f>
        <v/>
      </c>
    </row>
    <row r="480">
      <c r="A480" t="inlineStr">
        <is>
          <t>Morungaba</t>
        </is>
      </c>
      <c r="B480" t="inlineStr">
        <is>
          <t>Município</t>
        </is>
      </c>
      <c r="C480" t="inlineStr">
        <is>
          <t>SP</t>
        </is>
      </c>
      <c r="D480" s="4" t="n">
        <v>24609345.32645773</v>
      </c>
      <c r="E480" s="4">
        <f>E479+D480</f>
        <v/>
      </c>
      <c r="F480" s="4" t="n">
        <v>457396.2791037251</v>
      </c>
      <c r="G480" s="5">
        <f>F480/$D480</f>
        <v/>
      </c>
      <c r="H480" s="4">
        <f>H479+F480</f>
        <v/>
      </c>
      <c r="I480" s="4">
        <f>G480*$E479-H479</f>
        <v/>
      </c>
      <c r="J480" s="4">
        <f>MAX(0,Resumo!$D$3*$D480-F480)</f>
        <v/>
      </c>
      <c r="K480" s="4" t="n">
        <v>975601.0598598747</v>
      </c>
      <c r="L480" s="5">
        <f>K480/$D480</f>
        <v/>
      </c>
      <c r="M480" s="4">
        <f>M479+K480</f>
        <v/>
      </c>
      <c r="N480" s="4">
        <f>L480*$E479-M479</f>
        <v/>
      </c>
      <c r="O480" s="4">
        <f>MAX(0,Resumo!$D$4*$D480-K480)</f>
        <v/>
      </c>
      <c r="P480" s="4" t="n">
        <v>1545599.19856637</v>
      </c>
      <c r="Q480" s="5">
        <f>P480/$D480</f>
        <v/>
      </c>
      <c r="R480" s="4">
        <f>R479+P480</f>
        <v/>
      </c>
      <c r="S480" s="4">
        <f>Q480*$E479-R479</f>
        <v/>
      </c>
      <c r="T480" s="4">
        <f>MAX(0,Resumo!$D$5*$D480-P480)</f>
        <v/>
      </c>
      <c r="U480" s="4" t="n">
        <v>2173033.323401672</v>
      </c>
      <c r="V480" s="5">
        <f>U480/$D480</f>
        <v/>
      </c>
      <c r="W480" s="4">
        <f>W479+U480</f>
        <v/>
      </c>
      <c r="X480" s="4">
        <f>V480*$E479-W479</f>
        <v/>
      </c>
      <c r="Y480" s="4">
        <f>MAX(0,Resumo!$D$6*$D480-U480)</f>
        <v/>
      </c>
      <c r="Z480" s="4" t="n">
        <v>2859331.572764916</v>
      </c>
      <c r="AA480" s="5">
        <f>Z480/$D480</f>
        <v/>
      </c>
      <c r="AB480" s="4">
        <f>AB479+Z480</f>
        <v/>
      </c>
      <c r="AC480" s="4">
        <f>AA480*$E479-AB479</f>
        <v/>
      </c>
      <c r="AD480" s="4">
        <f>MAX(0,Resumo!$D$7*$D480-Z480)</f>
        <v/>
      </c>
    </row>
    <row r="481">
      <c r="A481" t="inlineStr">
        <is>
          <t>Tupã</t>
        </is>
      </c>
      <c r="B481" t="inlineStr">
        <is>
          <t>Município</t>
        </is>
      </c>
      <c r="C481" t="inlineStr">
        <is>
          <t>SP</t>
        </is>
      </c>
      <c r="D481" s="4" t="n">
        <v>91932220.16418763</v>
      </c>
      <c r="E481" s="4">
        <f>E480+D481</f>
        <v/>
      </c>
      <c r="F481" s="4" t="n">
        <v>1708678.344548895</v>
      </c>
      <c r="G481" s="5">
        <f>F481/$D481</f>
        <v/>
      </c>
      <c r="H481" s="4">
        <f>H480+F481</f>
        <v/>
      </c>
      <c r="I481" s="4">
        <f>G481*$E480-H480</f>
        <v/>
      </c>
      <c r="J481" s="4">
        <f>MAX(0,Resumo!$D$3*$D481-F481)</f>
        <v/>
      </c>
      <c r="K481" s="4" t="n">
        <v>3644516.757259168</v>
      </c>
      <c r="L481" s="5">
        <f>K481/$D481</f>
        <v/>
      </c>
      <c r="M481" s="4">
        <f>M480+K481</f>
        <v/>
      </c>
      <c r="N481" s="4">
        <f>L481*$E480-M480</f>
        <v/>
      </c>
      <c r="O481" s="4">
        <f>MAX(0,Resumo!$D$4*$D481-K481)</f>
        <v/>
      </c>
      <c r="P481" s="4" t="n">
        <v>5773837.699592635</v>
      </c>
      <c r="Q481" s="5">
        <f>P481/$D481</f>
        <v/>
      </c>
      <c r="R481" s="4">
        <f>R480+P481</f>
        <v/>
      </c>
      <c r="S481" s="4">
        <f>Q481*$E480-R480</f>
        <v/>
      </c>
      <c r="T481" s="4">
        <f>MAX(0,Resumo!$D$5*$D481-P481)</f>
        <v/>
      </c>
      <c r="U481" s="4" t="n">
        <v>8117720.128714779</v>
      </c>
      <c r="V481" s="5">
        <f>U481/$D481</f>
        <v/>
      </c>
      <c r="W481" s="4">
        <f>W480+U481</f>
        <v/>
      </c>
      <c r="X481" s="4">
        <f>V481*$E480-W480</f>
        <v/>
      </c>
      <c r="Y481" s="4">
        <f>MAX(0,Resumo!$D$6*$D481-U481)</f>
        <v/>
      </c>
      <c r="Z481" s="4" t="n">
        <v>10681499.08836579</v>
      </c>
      <c r="AA481" s="5">
        <f>Z481/$D481</f>
        <v/>
      </c>
      <c r="AB481" s="4">
        <f>AB480+Z481</f>
        <v/>
      </c>
      <c r="AC481" s="4">
        <f>AA481*$E480-AB480</f>
        <v/>
      </c>
      <c r="AD481" s="4">
        <f>MAX(0,Resumo!$D$7*$D481-Z481)</f>
        <v/>
      </c>
    </row>
    <row r="482">
      <c r="A482" t="inlineStr">
        <is>
          <t>Santa Rosa de Viterbo</t>
        </is>
      </c>
      <c r="B482" t="inlineStr">
        <is>
          <t>Município</t>
        </is>
      </c>
      <c r="C482" t="inlineStr">
        <is>
          <t>SP</t>
        </is>
      </c>
      <c r="D482" s="4" t="n">
        <v>37957642.18049096</v>
      </c>
      <c r="E482" s="4">
        <f>E481+D482</f>
        <v/>
      </c>
      <c r="F482" s="4" t="n">
        <v>705491.5141623645</v>
      </c>
      <c r="G482" s="5">
        <f>F482/$D482</f>
        <v/>
      </c>
      <c r="H482" s="4">
        <f>H481+F482</f>
        <v/>
      </c>
      <c r="I482" s="4">
        <f>G482*$E481-H481</f>
        <v/>
      </c>
      <c r="J482" s="4">
        <f>MAX(0,Resumo!$D$3*$D482-F482)</f>
        <v/>
      </c>
      <c r="K482" s="4" t="n">
        <v>1504774.525686222</v>
      </c>
      <c r="L482" s="5">
        <f>K482/$D482</f>
        <v/>
      </c>
      <c r="M482" s="4">
        <f>M481+K482</f>
        <v/>
      </c>
      <c r="N482" s="4">
        <f>L482*$E481-M481</f>
        <v/>
      </c>
      <c r="O482" s="4">
        <f>MAX(0,Resumo!$D$4*$D482-K482)</f>
        <v/>
      </c>
      <c r="P482" s="4" t="n">
        <v>2383944.008074125</v>
      </c>
      <c r="Q482" s="5">
        <f>P482/$D482</f>
        <v/>
      </c>
      <c r="R482" s="4">
        <f>R481+P482</f>
        <v/>
      </c>
      <c r="S482" s="4">
        <f>Q482*$E481-R481</f>
        <v/>
      </c>
      <c r="T482" s="4">
        <f>MAX(0,Resumo!$D$5*$D482-P482)</f>
        <v/>
      </c>
      <c r="U482" s="4" t="n">
        <v>3351703.194122979</v>
      </c>
      <c r="V482" s="5">
        <f>U482/$D482</f>
        <v/>
      </c>
      <c r="W482" s="4">
        <f>W481+U482</f>
        <v/>
      </c>
      <c r="X482" s="4">
        <f>V482*$E481-W481</f>
        <v/>
      </c>
      <c r="Y482" s="4">
        <f>MAX(0,Resumo!$D$6*$D482-U482)</f>
        <v/>
      </c>
      <c r="Z482" s="4" t="n">
        <v>4410254.85540673</v>
      </c>
      <c r="AA482" s="5">
        <f>Z482/$D482</f>
        <v/>
      </c>
      <c r="AB482" s="4">
        <f>AB481+Z482</f>
        <v/>
      </c>
      <c r="AC482" s="4">
        <f>AA482*$E481-AB481</f>
        <v/>
      </c>
      <c r="AD482" s="4">
        <f>MAX(0,Resumo!$D$7*$D482-Z482)</f>
        <v/>
      </c>
    </row>
    <row r="483">
      <c r="A483" t="inlineStr">
        <is>
          <t>Santo Antônio de Posse</t>
        </is>
      </c>
      <c r="B483" t="inlineStr">
        <is>
          <t>Município</t>
        </is>
      </c>
      <c r="C483" t="inlineStr">
        <is>
          <t>SP</t>
        </is>
      </c>
      <c r="D483" s="4" t="n">
        <v>56681891.70313019</v>
      </c>
      <c r="E483" s="4">
        <f>E482+D483</f>
        <v/>
      </c>
      <c r="F483" s="4" t="n">
        <v>1053505.731812325</v>
      </c>
      <c r="G483" s="5">
        <f>F483/$D483</f>
        <v/>
      </c>
      <c r="H483" s="4">
        <f>H482+F483</f>
        <v/>
      </c>
      <c r="I483" s="4">
        <f>G483*$E482-H482</f>
        <v/>
      </c>
      <c r="J483" s="4">
        <f>MAX(0,Resumo!$D$3*$D483-F483)</f>
        <v/>
      </c>
      <c r="K483" s="4" t="n">
        <v>2247069.675640014</v>
      </c>
      <c r="L483" s="5">
        <f>K483/$D483</f>
        <v/>
      </c>
      <c r="M483" s="4">
        <f>M482+K483</f>
        <v/>
      </c>
      <c r="N483" s="4">
        <f>L483*$E482-M482</f>
        <v/>
      </c>
      <c r="O483" s="4">
        <f>MAX(0,Resumo!$D$4*$D483-K483)</f>
        <v/>
      </c>
      <c r="P483" s="4" t="n">
        <v>3559927.548962313</v>
      </c>
      <c r="Q483" s="5">
        <f>P483/$D483</f>
        <v/>
      </c>
      <c r="R483" s="4">
        <f>R482+P483</f>
        <v/>
      </c>
      <c r="S483" s="4">
        <f>Q483*$E482-R482</f>
        <v/>
      </c>
      <c r="T483" s="4">
        <f>MAX(0,Resumo!$D$5*$D483-P483)</f>
        <v/>
      </c>
      <c r="U483" s="4" t="n">
        <v>5005075.830762705</v>
      </c>
      <c r="V483" s="5">
        <f>U483/$D483</f>
        <v/>
      </c>
      <c r="W483" s="4">
        <f>W482+U483</f>
        <v/>
      </c>
      <c r="X483" s="4">
        <f>V483*$E482-W482</f>
        <v/>
      </c>
      <c r="Y483" s="4">
        <f>MAX(0,Resumo!$D$6*$D483-U483)</f>
        <v/>
      </c>
      <c r="Z483" s="4" t="n">
        <v>6585803.905013129</v>
      </c>
      <c r="AA483" s="5">
        <f>Z483/$D483</f>
        <v/>
      </c>
      <c r="AB483" s="4">
        <f>AB482+Z483</f>
        <v/>
      </c>
      <c r="AC483" s="4">
        <f>AA483*$E482-AB482</f>
        <v/>
      </c>
      <c r="AD483" s="4">
        <f>MAX(0,Resumo!$D$7*$D483-Z483)</f>
        <v/>
      </c>
    </row>
    <row r="484">
      <c r="A484" t="inlineStr">
        <is>
          <t>São Carlos</t>
        </is>
      </c>
      <c r="B484" t="inlineStr">
        <is>
          <t>Município</t>
        </is>
      </c>
      <c r="C484" t="inlineStr">
        <is>
          <t>SP</t>
        </is>
      </c>
      <c r="D484" s="4" t="n">
        <v>531077882.9582111</v>
      </c>
      <c r="E484" s="4">
        <f>E483+D484</f>
        <v/>
      </c>
      <c r="F484" s="4" t="n">
        <v>9870764.311564656</v>
      </c>
      <c r="G484" s="5">
        <f>F484/$D484</f>
        <v/>
      </c>
      <c r="H484" s="4">
        <f>H483+F484</f>
        <v/>
      </c>
      <c r="I484" s="4">
        <f>G484*$E483-H483</f>
        <v/>
      </c>
      <c r="J484" s="4">
        <f>MAX(0,Resumo!$D$3*$D484-F484)</f>
        <v/>
      </c>
      <c r="K484" s="4" t="n">
        <v>21053796.37731092</v>
      </c>
      <c r="L484" s="5">
        <f>K484/$D484</f>
        <v/>
      </c>
      <c r="M484" s="4">
        <f>M483+K484</f>
        <v/>
      </c>
      <c r="N484" s="4">
        <f>L484*$E483-M483</f>
        <v/>
      </c>
      <c r="O484" s="4">
        <f>MAX(0,Resumo!$D$4*$D484-K484)</f>
        <v/>
      </c>
      <c r="P484" s="4" t="n">
        <v>33354546.38827998</v>
      </c>
      <c r="Q484" s="5">
        <f>P484/$D484</f>
        <v/>
      </c>
      <c r="R484" s="4">
        <f>R483+P484</f>
        <v/>
      </c>
      <c r="S484" s="4">
        <f>Q484*$E483-R483</f>
        <v/>
      </c>
      <c r="T484" s="4">
        <f>MAX(0,Resumo!$D$5*$D484-P484)</f>
        <v/>
      </c>
      <c r="U484" s="4" t="n">
        <v>46894784.14320418</v>
      </c>
      <c r="V484" s="5">
        <f>U484/$D484</f>
        <v/>
      </c>
      <c r="W484" s="4">
        <f>W483+U484</f>
        <v/>
      </c>
      <c r="X484" s="4">
        <f>V484*$E483-W483</f>
        <v/>
      </c>
      <c r="Y484" s="4">
        <f>MAX(0,Resumo!$D$6*$D484-U484)</f>
        <v/>
      </c>
      <c r="Z484" s="4" t="n">
        <v>61705329.34522971</v>
      </c>
      <c r="AA484" s="5">
        <f>Z484/$D484</f>
        <v/>
      </c>
      <c r="AB484" s="4">
        <f>AB483+Z484</f>
        <v/>
      </c>
      <c r="AC484" s="4">
        <f>AA484*$E483-AB483</f>
        <v/>
      </c>
      <c r="AD484" s="4">
        <f>MAX(0,Resumo!$D$7*$D484-Z484)</f>
        <v/>
      </c>
    </row>
    <row r="485">
      <c r="A485" t="inlineStr">
        <is>
          <t>São Miguel Arcanjo</t>
        </is>
      </c>
      <c r="B485" t="inlineStr">
        <is>
          <t>Município</t>
        </is>
      </c>
      <c r="C485" t="inlineStr">
        <is>
          <t>SP</t>
        </is>
      </c>
      <c r="D485" s="4" t="n">
        <v>42367020.73523296</v>
      </c>
      <c r="E485" s="4">
        <f>E484+D485</f>
        <v/>
      </c>
      <c r="F485" s="4" t="n">
        <v>787445.4758522935</v>
      </c>
      <c r="G485" s="5">
        <f>F485/$D485</f>
        <v/>
      </c>
      <c r="H485" s="4">
        <f>H484+F485</f>
        <v/>
      </c>
      <c r="I485" s="4">
        <f>G485*$E484-H484</f>
        <v/>
      </c>
      <c r="J485" s="4">
        <f>MAX(0,Resumo!$D$3*$D485-F485)</f>
        <v/>
      </c>
      <c r="K485" s="4" t="n">
        <v>1679577.810140311</v>
      </c>
      <c r="L485" s="5">
        <f>K485/$D485</f>
        <v/>
      </c>
      <c r="M485" s="4">
        <f>M484+K485</f>
        <v/>
      </c>
      <c r="N485" s="4">
        <f>L485*$E484-M484</f>
        <v/>
      </c>
      <c r="O485" s="4">
        <f>MAX(0,Resumo!$D$4*$D485-K485)</f>
        <v/>
      </c>
      <c r="P485" s="4" t="n">
        <v>2660876.68832133</v>
      </c>
      <c r="Q485" s="5">
        <f>P485/$D485</f>
        <v/>
      </c>
      <c r="R485" s="4">
        <f>R484+P485</f>
        <v/>
      </c>
      <c r="S485" s="4">
        <f>Q485*$E484-R484</f>
        <v/>
      </c>
      <c r="T485" s="4">
        <f>MAX(0,Resumo!$D$5*$D485-P485)</f>
        <v/>
      </c>
      <c r="U485" s="4" t="n">
        <v>3741056.36089112</v>
      </c>
      <c r="V485" s="5">
        <f>U485/$D485</f>
        <v/>
      </c>
      <c r="W485" s="4">
        <f>W484+U485</f>
        <v/>
      </c>
      <c r="X485" s="4">
        <f>V485*$E484-W484</f>
        <v/>
      </c>
      <c r="Y485" s="4">
        <f>MAX(0,Resumo!$D$6*$D485-U485)</f>
        <v/>
      </c>
      <c r="Z485" s="4" t="n">
        <v>4922575.486069404</v>
      </c>
      <c r="AA485" s="5">
        <f>Z485/$D485</f>
        <v/>
      </c>
      <c r="AB485" s="4">
        <f>AB484+Z485</f>
        <v/>
      </c>
      <c r="AC485" s="4">
        <f>AA485*$E484-AB484</f>
        <v/>
      </c>
      <c r="AD485" s="4">
        <f>MAX(0,Resumo!$D$7*$D485-Z485)</f>
        <v/>
      </c>
    </row>
    <row r="486">
      <c r="A486" t="inlineStr">
        <is>
          <t>União Paulista</t>
        </is>
      </c>
      <c r="B486" t="inlineStr">
        <is>
          <t>Município</t>
        </is>
      </c>
      <c r="C486" t="inlineStr">
        <is>
          <t>SP</t>
        </is>
      </c>
      <c r="D486" s="4" t="n">
        <v>5693836.893993107</v>
      </c>
      <c r="E486" s="4">
        <f>E485+D486</f>
        <v/>
      </c>
      <c r="F486" s="4" t="n">
        <v>105827.2690552239</v>
      </c>
      <c r="G486" s="5">
        <f>F486/$D486</f>
        <v/>
      </c>
      <c r="H486" s="4">
        <f>H485+F486</f>
        <v/>
      </c>
      <c r="I486" s="4">
        <f>G486*$E485-H485</f>
        <v/>
      </c>
      <c r="J486" s="4">
        <f>MAX(0,Resumo!$D$3*$D486-F486)</f>
        <v/>
      </c>
      <c r="K486" s="4" t="n">
        <v>225723.7335963096</v>
      </c>
      <c r="L486" s="5">
        <f>K486/$D486</f>
        <v/>
      </c>
      <c r="M486" s="4">
        <f>M485+K486</f>
        <v/>
      </c>
      <c r="N486" s="4">
        <f>L486*$E485-M485</f>
        <v/>
      </c>
      <c r="O486" s="4">
        <f>MAX(0,Resumo!$D$4*$D486-K486)</f>
        <v/>
      </c>
      <c r="P486" s="4" t="n">
        <v>357603.5698382434</v>
      </c>
      <c r="Q486" s="5">
        <f>P486/$D486</f>
        <v/>
      </c>
      <c r="R486" s="4">
        <f>R485+P486</f>
        <v/>
      </c>
      <c r="S486" s="4">
        <f>Q486*$E485-R485</f>
        <v/>
      </c>
      <c r="T486" s="4">
        <f>MAX(0,Resumo!$D$5*$D486-P486)</f>
        <v/>
      </c>
      <c r="U486" s="4" t="n">
        <v>502772.3063952735</v>
      </c>
      <c r="V486" s="5">
        <f>U486/$D486</f>
        <v/>
      </c>
      <c r="W486" s="4">
        <f>W485+U486</f>
        <v/>
      </c>
      <c r="X486" s="4">
        <f>V486*$E485-W485</f>
        <v/>
      </c>
      <c r="Y486" s="4">
        <f>MAX(0,Resumo!$D$6*$D486-U486)</f>
        <v/>
      </c>
      <c r="Z486" s="4" t="n">
        <v>661560.3700625401</v>
      </c>
      <c r="AA486" s="5">
        <f>Z486/$D486</f>
        <v/>
      </c>
      <c r="AB486" s="4">
        <f>AB485+Z486</f>
        <v/>
      </c>
      <c r="AC486" s="4">
        <f>AA486*$E485-AB485</f>
        <v/>
      </c>
      <c r="AD486" s="4">
        <f>MAX(0,Resumo!$D$7*$D486-Z486)</f>
        <v/>
      </c>
    </row>
    <row r="487">
      <c r="A487" t="inlineStr">
        <is>
          <t>Santa Cruz das Palmeiras</t>
        </is>
      </c>
      <c r="B487" t="inlineStr">
        <is>
          <t>Município</t>
        </is>
      </c>
      <c r="C487" t="inlineStr">
        <is>
          <t>SP</t>
        </is>
      </c>
      <c r="D487" s="4" t="n">
        <v>30700377.98371901</v>
      </c>
      <c r="E487" s="4">
        <f>E486+D487</f>
        <v/>
      </c>
      <c r="F487" s="4" t="n">
        <v>570605.9413833355</v>
      </c>
      <c r="G487" s="5">
        <f>F487/$D487</f>
        <v/>
      </c>
      <c r="H487" s="4">
        <f>H486+F487</f>
        <v/>
      </c>
      <c r="I487" s="4">
        <f>G487*$E486-H486</f>
        <v/>
      </c>
      <c r="J487" s="4">
        <f>MAX(0,Resumo!$D$3*$D487-F487)</f>
        <v/>
      </c>
      <c r="K487" s="4" t="n">
        <v>1217071.031418869</v>
      </c>
      <c r="L487" s="5">
        <f>K487/$D487</f>
        <v/>
      </c>
      <c r="M487" s="4">
        <f>M486+K487</f>
        <v/>
      </c>
      <c r="N487" s="4">
        <f>L487*$E486-M486</f>
        <v/>
      </c>
      <c r="O487" s="4">
        <f>MAX(0,Resumo!$D$4*$D487-K487)</f>
        <v/>
      </c>
      <c r="P487" s="4" t="n">
        <v>1928148.79785958</v>
      </c>
      <c r="Q487" s="5">
        <f>P487/$D487</f>
        <v/>
      </c>
      <c r="R487" s="4">
        <f>R486+P487</f>
        <v/>
      </c>
      <c r="S487" s="4">
        <f>Q487*$E486-R486</f>
        <v/>
      </c>
      <c r="T487" s="4">
        <f>MAX(0,Resumo!$D$5*$D487-P487)</f>
        <v/>
      </c>
      <c r="U487" s="4" t="n">
        <v>2710878.469730147</v>
      </c>
      <c r="V487" s="5">
        <f>U487/$D487</f>
        <v/>
      </c>
      <c r="W487" s="4">
        <f>W486+U487</f>
        <v/>
      </c>
      <c r="X487" s="4">
        <f>V487*$E486-W486</f>
        <v/>
      </c>
      <c r="Y487" s="4">
        <f>MAX(0,Resumo!$D$6*$D487-U487)</f>
        <v/>
      </c>
      <c r="Z487" s="4" t="n">
        <v>3567041.662432558</v>
      </c>
      <c r="AA487" s="5">
        <f>Z487/$D487</f>
        <v/>
      </c>
      <c r="AB487" s="4">
        <f>AB486+Z487</f>
        <v/>
      </c>
      <c r="AC487" s="4">
        <f>AA487*$E486-AB486</f>
        <v/>
      </c>
      <c r="AD487" s="4">
        <f>MAX(0,Resumo!$D$7*$D487-Z487)</f>
        <v/>
      </c>
    </row>
    <row r="488">
      <c r="A488" t="inlineStr">
        <is>
          <t>Uchoa</t>
        </is>
      </c>
      <c r="B488" t="inlineStr">
        <is>
          <t>Município</t>
        </is>
      </c>
      <c r="C488" t="inlineStr">
        <is>
          <t>SP</t>
        </is>
      </c>
      <c r="D488" s="4" t="n">
        <v>18558706.10235785</v>
      </c>
      <c r="E488" s="4">
        <f>E487+D488</f>
        <v/>
      </c>
      <c r="F488" s="4" t="n">
        <v>344937.3806409965</v>
      </c>
      <c r="G488" s="5">
        <f>F488/$D488</f>
        <v/>
      </c>
      <c r="H488" s="4">
        <f>H487+F488</f>
        <v/>
      </c>
      <c r="I488" s="4">
        <f>G488*$E487-H487</f>
        <v/>
      </c>
      <c r="J488" s="4">
        <f>MAX(0,Resumo!$D$3*$D488-F488)</f>
        <v/>
      </c>
      <c r="K488" s="4" t="n">
        <v>735732.4261536706</v>
      </c>
      <c r="L488" s="5">
        <f>K488/$D488</f>
        <v/>
      </c>
      <c r="M488" s="4">
        <f>M487+K488</f>
        <v/>
      </c>
      <c r="N488" s="4">
        <f>L488*$E487-M487</f>
        <v/>
      </c>
      <c r="O488" s="4">
        <f>MAX(0,Resumo!$D$4*$D488-K488)</f>
        <v/>
      </c>
      <c r="P488" s="4" t="n">
        <v>1165586.524050858</v>
      </c>
      <c r="Q488" s="5">
        <f>P488/$D488</f>
        <v/>
      </c>
      <c r="R488" s="4">
        <f>R487+P488</f>
        <v/>
      </c>
      <c r="S488" s="4">
        <f>Q488*$E487-R487</f>
        <v/>
      </c>
      <c r="T488" s="4">
        <f>MAX(0,Resumo!$D$5*$D488-P488)</f>
        <v/>
      </c>
      <c r="U488" s="4" t="n">
        <v>1638754.963395302</v>
      </c>
      <c r="V488" s="5">
        <f>U488/$D488</f>
        <v/>
      </c>
      <c r="W488" s="4">
        <f>W487+U488</f>
        <v/>
      </c>
      <c r="X488" s="4">
        <f>V488*$E487-W487</f>
        <v/>
      </c>
      <c r="Y488" s="4">
        <f>MAX(0,Resumo!$D$6*$D488-U488)</f>
        <v/>
      </c>
      <c r="Z488" s="4" t="n">
        <v>2156314.749709555</v>
      </c>
      <c r="AA488" s="5">
        <f>Z488/$D488</f>
        <v/>
      </c>
      <c r="AB488" s="4">
        <f>AB487+Z488</f>
        <v/>
      </c>
      <c r="AC488" s="4">
        <f>AA488*$E487-AB487</f>
        <v/>
      </c>
      <c r="AD488" s="4">
        <f>MAX(0,Resumo!$D$7*$D488-Z488)</f>
        <v/>
      </c>
    </row>
    <row r="489">
      <c r="A489" t="inlineStr">
        <is>
          <t>Tanabi</t>
        </is>
      </c>
      <c r="B489" t="inlineStr">
        <is>
          <t>Município</t>
        </is>
      </c>
      <c r="C489" t="inlineStr">
        <is>
          <t>SP</t>
        </is>
      </c>
      <c r="D489" s="4" t="n">
        <v>40602484.32037493</v>
      </c>
      <c r="E489" s="4">
        <f>E488+D489</f>
        <v/>
      </c>
      <c r="F489" s="4" t="n">
        <v>754649.3010742764</v>
      </c>
      <c r="G489" s="5">
        <f>F489/$D489</f>
        <v/>
      </c>
      <c r="H489" s="4">
        <f>H488+F489</f>
        <v/>
      </c>
      <c r="I489" s="4">
        <f>G489*$E488-H488</f>
        <v/>
      </c>
      <c r="J489" s="4">
        <f>MAX(0,Resumo!$D$3*$D489-F489)</f>
        <v/>
      </c>
      <c r="K489" s="4" t="n">
        <v>1609625.376474956</v>
      </c>
      <c r="L489" s="5">
        <f>K489/$D489</f>
        <v/>
      </c>
      <c r="M489" s="4">
        <f>M488+K489</f>
        <v/>
      </c>
      <c r="N489" s="4">
        <f>L489*$E488-M488</f>
        <v/>
      </c>
      <c r="O489" s="4">
        <f>MAX(0,Resumo!$D$4*$D489-K489)</f>
        <v/>
      </c>
      <c r="P489" s="4" t="n">
        <v>2550054.314443971</v>
      </c>
      <c r="Q489" s="5">
        <f>P489/$D489</f>
        <v/>
      </c>
      <c r="R489" s="4">
        <f>R488+P489</f>
        <v/>
      </c>
      <c r="S489" s="4">
        <f>Q489*$E488-R488</f>
        <v/>
      </c>
      <c r="T489" s="4">
        <f>MAX(0,Resumo!$D$5*$D489-P489)</f>
        <v/>
      </c>
      <c r="U489" s="4" t="n">
        <v>3585245.778408058</v>
      </c>
      <c r="V489" s="5">
        <f>U489/$D489</f>
        <v/>
      </c>
      <c r="W489" s="4">
        <f>W488+U489</f>
        <v/>
      </c>
      <c r="X489" s="4">
        <f>V489*$E488-W488</f>
        <v/>
      </c>
      <c r="Y489" s="4">
        <f>MAX(0,Resumo!$D$6*$D489-U489)</f>
        <v/>
      </c>
      <c r="Z489" s="4" t="n">
        <v>4717556.026373634</v>
      </c>
      <c r="AA489" s="5">
        <f>Z489/$D489</f>
        <v/>
      </c>
      <c r="AB489" s="4">
        <f>AB488+Z489</f>
        <v/>
      </c>
      <c r="AC489" s="4">
        <f>AA489*$E488-AB488</f>
        <v/>
      </c>
      <c r="AD489" s="4">
        <f>MAX(0,Resumo!$D$7*$D489-Z489)</f>
        <v/>
      </c>
    </row>
    <row r="490">
      <c r="A490" t="inlineStr">
        <is>
          <t>Manduri</t>
        </is>
      </c>
      <c r="B490" t="inlineStr">
        <is>
          <t>Município</t>
        </is>
      </c>
      <c r="C490" t="inlineStr">
        <is>
          <t>SP</t>
        </is>
      </c>
      <c r="D490" s="4" t="n">
        <v>15474818.57938179</v>
      </c>
      <c r="E490" s="4">
        <f>E489+D490</f>
        <v/>
      </c>
      <c r="F490" s="4" t="n">
        <v>287619.3715890797</v>
      </c>
      <c r="G490" s="5">
        <f>F490/$D490</f>
        <v/>
      </c>
      <c r="H490" s="4">
        <f>H489+F490</f>
        <v/>
      </c>
      <c r="I490" s="4">
        <f>G490*$E489-H489</f>
        <v/>
      </c>
      <c r="J490" s="4">
        <f>MAX(0,Resumo!$D$3*$D490-F490)</f>
        <v/>
      </c>
      <c r="K490" s="4" t="n">
        <v>613476.2711851978</v>
      </c>
      <c r="L490" s="5">
        <f>K490/$D490</f>
        <v/>
      </c>
      <c r="M490" s="4">
        <f>M489+K490</f>
        <v/>
      </c>
      <c r="N490" s="4">
        <f>L490*$E489-M489</f>
        <v/>
      </c>
      <c r="O490" s="4">
        <f>MAX(0,Resumo!$D$4*$D490-K490)</f>
        <v/>
      </c>
      <c r="P490" s="4" t="n">
        <v>971901.80709676</v>
      </c>
      <c r="Q490" s="5">
        <f>P490/$D490</f>
        <v/>
      </c>
      <c r="R490" s="4">
        <f>R489+P490</f>
        <v/>
      </c>
      <c r="S490" s="4">
        <f>Q490*$E489-R489</f>
        <v/>
      </c>
      <c r="T490" s="4">
        <f>MAX(0,Resumo!$D$5*$D490-P490)</f>
        <v/>
      </c>
      <c r="U490" s="4" t="n">
        <v>1366444.169908046</v>
      </c>
      <c r="V490" s="5">
        <f>U490/$D490</f>
        <v/>
      </c>
      <c r="W490" s="4">
        <f>W489+U490</f>
        <v/>
      </c>
      <c r="X490" s="4">
        <f>V490*$E489-W489</f>
        <v/>
      </c>
      <c r="Y490" s="4">
        <f>MAX(0,Resumo!$D$6*$D490-U490)</f>
        <v/>
      </c>
      <c r="Z490" s="4" t="n">
        <v>1798001.399869198</v>
      </c>
      <c r="AA490" s="5">
        <f>Z490/$D490</f>
        <v/>
      </c>
      <c r="AB490" s="4">
        <f>AB489+Z490</f>
        <v/>
      </c>
      <c r="AC490" s="4">
        <f>AA490*$E489-AB489</f>
        <v/>
      </c>
      <c r="AD490" s="4">
        <f>MAX(0,Resumo!$D$7*$D490-Z490)</f>
        <v/>
      </c>
    </row>
    <row r="491">
      <c r="A491" t="inlineStr">
        <is>
          <t>Cruzeiro</t>
        </is>
      </c>
      <c r="B491" t="inlineStr">
        <is>
          <t>Município</t>
        </is>
      </c>
      <c r="C491" t="inlineStr">
        <is>
          <t>SP</t>
        </is>
      </c>
      <c r="D491" s="4" t="n">
        <v>113988662.0657803</v>
      </c>
      <c r="E491" s="4">
        <f>E490+D491</f>
        <v/>
      </c>
      <c r="F491" s="4" t="n">
        <v>2118625.635800472</v>
      </c>
      <c r="G491" s="5">
        <f>F491/$D491</f>
        <v/>
      </c>
      <c r="H491" s="4">
        <f>H490+F491</f>
        <v/>
      </c>
      <c r="I491" s="4">
        <f>G491*$E490-H490</f>
        <v/>
      </c>
      <c r="J491" s="4">
        <f>MAX(0,Resumo!$D$3*$D491-F491)</f>
        <v/>
      </c>
      <c r="K491" s="4" t="n">
        <v>4518911.740566469</v>
      </c>
      <c r="L491" s="5">
        <f>K491/$D491</f>
        <v/>
      </c>
      <c r="M491" s="4">
        <f>M490+K491</f>
        <v/>
      </c>
      <c r="N491" s="4">
        <f>L491*$E490-M490</f>
        <v/>
      </c>
      <c r="O491" s="4">
        <f>MAX(0,Resumo!$D$4*$D491-K491)</f>
        <v/>
      </c>
      <c r="P491" s="4" t="n">
        <v>7159100.837400551</v>
      </c>
      <c r="Q491" s="5">
        <f>P491/$D491</f>
        <v/>
      </c>
      <c r="R491" s="4">
        <f>R490+P491</f>
        <v/>
      </c>
      <c r="S491" s="4">
        <f>Q491*$E490-R490</f>
        <v/>
      </c>
      <c r="T491" s="4">
        <f>MAX(0,Resumo!$D$5*$D491-P491)</f>
        <v/>
      </c>
      <c r="U491" s="4" t="n">
        <v>10065329.16146319</v>
      </c>
      <c r="V491" s="5">
        <f>U491/$D491</f>
        <v/>
      </c>
      <c r="W491" s="4">
        <f>W490+U491</f>
        <v/>
      </c>
      <c r="X491" s="4">
        <f>V491*$E490-W490</f>
        <v/>
      </c>
      <c r="Y491" s="4">
        <f>MAX(0,Resumo!$D$6*$D491-U491)</f>
        <v/>
      </c>
      <c r="Z491" s="4" t="n">
        <v>13244211.74388188</v>
      </c>
      <c r="AA491" s="5">
        <f>Z491/$D491</f>
        <v/>
      </c>
      <c r="AB491" s="4">
        <f>AB490+Z491</f>
        <v/>
      </c>
      <c r="AC491" s="4">
        <f>AA491*$E490-AB490</f>
        <v/>
      </c>
      <c r="AD491" s="4">
        <f>MAX(0,Resumo!$D$7*$D491-Z491)</f>
        <v/>
      </c>
    </row>
    <row r="492">
      <c r="A492" t="inlineStr">
        <is>
          <t>Bom Jesus dos Perdões</t>
        </is>
      </c>
      <c r="B492" t="inlineStr">
        <is>
          <t>Município</t>
        </is>
      </c>
      <c r="C492" t="inlineStr">
        <is>
          <t>SP</t>
        </is>
      </c>
      <c r="D492" s="4" t="n">
        <v>42732315.02768774</v>
      </c>
      <c r="E492" s="4">
        <f>E491+D492</f>
        <v/>
      </c>
      <c r="F492" s="4" t="n">
        <v>794234.939282961</v>
      </c>
      <c r="G492" s="5">
        <f>F492/$D492</f>
        <v/>
      </c>
      <c r="H492" s="4">
        <f>H491+F492</f>
        <v/>
      </c>
      <c r="I492" s="4">
        <f>G492*$E491-H491</f>
        <v/>
      </c>
      <c r="J492" s="4">
        <f>MAX(0,Resumo!$D$3*$D492-F492)</f>
        <v/>
      </c>
      <c r="K492" s="4" t="n">
        <v>1694059.361524634</v>
      </c>
      <c r="L492" s="5">
        <f>K492/$D492</f>
        <v/>
      </c>
      <c r="M492" s="4">
        <f>M491+K492</f>
        <v/>
      </c>
      <c r="N492" s="4">
        <f>L492*$E491-M491</f>
        <v/>
      </c>
      <c r="O492" s="4">
        <f>MAX(0,Resumo!$D$4*$D492-K492)</f>
        <v/>
      </c>
      <c r="P492" s="4" t="n">
        <v>2683819.133891062</v>
      </c>
      <c r="Q492" s="5">
        <f>P492/$D492</f>
        <v/>
      </c>
      <c r="R492" s="4">
        <f>R491+P492</f>
        <v/>
      </c>
      <c r="S492" s="4">
        <f>Q492*$E491-R491</f>
        <v/>
      </c>
      <c r="T492" s="4">
        <f>MAX(0,Resumo!$D$5*$D492-P492)</f>
        <v/>
      </c>
      <c r="U492" s="4" t="n">
        <v>3773312.264484755</v>
      </c>
      <c r="V492" s="5">
        <f>U492/$D492</f>
        <v/>
      </c>
      <c r="W492" s="4">
        <f>W491+U492</f>
        <v/>
      </c>
      <c r="X492" s="4">
        <f>V492*$E491-W491</f>
        <v/>
      </c>
      <c r="Y492" s="4">
        <f>MAX(0,Resumo!$D$6*$D492-U492)</f>
        <v/>
      </c>
      <c r="Z492" s="4" t="n">
        <v>4965018.610415497</v>
      </c>
      <c r="AA492" s="5">
        <f>Z492/$D492</f>
        <v/>
      </c>
      <c r="AB492" s="4">
        <f>AB491+Z492</f>
        <v/>
      </c>
      <c r="AC492" s="4">
        <f>AA492*$E491-AB491</f>
        <v/>
      </c>
      <c r="AD492" s="4">
        <f>MAX(0,Resumo!$D$7*$D492-Z492)</f>
        <v/>
      </c>
    </row>
    <row r="493">
      <c r="A493" t="inlineStr">
        <is>
          <t>Campo Limpo Paulista</t>
        </is>
      </c>
      <c r="B493" t="inlineStr">
        <is>
          <t>Município</t>
        </is>
      </c>
      <c r="C493" t="inlineStr">
        <is>
          <t>SP</t>
        </is>
      </c>
      <c r="D493" s="4" t="n">
        <v>95683429.87880214</v>
      </c>
      <c r="E493" s="4">
        <f>E492+D493</f>
        <v/>
      </c>
      <c r="F493" s="4" t="n">
        <v>1778399.393314778</v>
      </c>
      <c r="G493" s="5">
        <f>F493/$D493</f>
        <v/>
      </c>
      <c r="H493" s="4">
        <f>H492+F493</f>
        <v/>
      </c>
      <c r="I493" s="4">
        <f>G493*$E492-H492</f>
        <v/>
      </c>
      <c r="J493" s="4">
        <f>MAX(0,Resumo!$D$3*$D493-F493)</f>
        <v/>
      </c>
      <c r="K493" s="4" t="n">
        <v>3793227.912504734</v>
      </c>
      <c r="L493" s="5">
        <f>K493/$D493</f>
        <v/>
      </c>
      <c r="M493" s="4">
        <f>M492+K493</f>
        <v/>
      </c>
      <c r="N493" s="4">
        <f>L493*$E492-M492</f>
        <v/>
      </c>
      <c r="O493" s="4">
        <f>MAX(0,Resumo!$D$4*$D493-K493)</f>
        <v/>
      </c>
      <c r="P493" s="4" t="n">
        <v>6009433.838037214</v>
      </c>
      <c r="Q493" s="5">
        <f>P493/$D493</f>
        <v/>
      </c>
      <c r="R493" s="4">
        <f>R492+P493</f>
        <v/>
      </c>
      <c r="S493" s="4">
        <f>Q493*$E492-R492</f>
        <v/>
      </c>
      <c r="T493" s="4">
        <f>MAX(0,Resumo!$D$5*$D493-P493)</f>
        <v/>
      </c>
      <c r="U493" s="4" t="n">
        <v>8448956.23454331</v>
      </c>
      <c r="V493" s="5">
        <f>U493/$D493</f>
        <v/>
      </c>
      <c r="W493" s="4">
        <f>W492+U493</f>
        <v/>
      </c>
      <c r="X493" s="4">
        <f>V493*$E492-W492</f>
        <v/>
      </c>
      <c r="Y493" s="4">
        <f>MAX(0,Resumo!$D$6*$D493-U493)</f>
        <v/>
      </c>
      <c r="Z493" s="4" t="n">
        <v>11117347.8373176</v>
      </c>
      <c r="AA493" s="5">
        <f>Z493/$D493</f>
        <v/>
      </c>
      <c r="AB493" s="4">
        <f>AB492+Z493</f>
        <v/>
      </c>
      <c r="AC493" s="4">
        <f>AA493*$E492-AB492</f>
        <v/>
      </c>
      <c r="AD493" s="4">
        <f>MAX(0,Resumo!$D$7*$D493-Z493)</f>
        <v/>
      </c>
    </row>
    <row r="494">
      <c r="A494" t="inlineStr">
        <is>
          <t>Itapeva</t>
        </is>
      </c>
      <c r="B494" t="inlineStr">
        <is>
          <t>Município</t>
        </is>
      </c>
      <c r="C494" t="inlineStr">
        <is>
          <t>SP</t>
        </is>
      </c>
      <c r="D494" s="4" t="n">
        <v>148159993.5868534</v>
      </c>
      <c r="E494" s="4">
        <f>E493+D494</f>
        <v/>
      </c>
      <c r="F494" s="4" t="n">
        <v>2753743.70507129</v>
      </c>
      <c r="G494" s="5">
        <f>F494/$D494</f>
        <v/>
      </c>
      <c r="H494" s="4">
        <f>H493+F494</f>
        <v/>
      </c>
      <c r="I494" s="4">
        <f>G494*$E493-H493</f>
        <v/>
      </c>
      <c r="J494" s="4">
        <f>MAX(0,Resumo!$D$3*$D494-F494)</f>
        <v/>
      </c>
      <c r="K494" s="4" t="n">
        <v>5873583.586019445</v>
      </c>
      <c r="L494" s="5">
        <f>K494/$D494</f>
        <v/>
      </c>
      <c r="M494" s="4">
        <f>M493+K494</f>
        <v/>
      </c>
      <c r="N494" s="4">
        <f>L494*$E493-M493</f>
        <v/>
      </c>
      <c r="O494" s="4">
        <f>MAX(0,Resumo!$D$4*$D494-K494)</f>
        <v/>
      </c>
      <c r="P494" s="4" t="n">
        <v>9305244.178976333</v>
      </c>
      <c r="Q494" s="5">
        <f>P494/$D494</f>
        <v/>
      </c>
      <c r="R494" s="4">
        <f>R493+P494</f>
        <v/>
      </c>
      <c r="S494" s="4">
        <f>Q494*$E493-R493</f>
        <v/>
      </c>
      <c r="T494" s="4">
        <f>MAX(0,Resumo!$D$5*$D494-P494)</f>
        <v/>
      </c>
      <c r="U494" s="4" t="n">
        <v>13082696.79620742</v>
      </c>
      <c r="V494" s="5">
        <f>U494/$D494</f>
        <v/>
      </c>
      <c r="W494" s="4">
        <f>W493+U494</f>
        <v/>
      </c>
      <c r="X494" s="4">
        <f>V494*$E493-W493</f>
        <v/>
      </c>
      <c r="Y494" s="4">
        <f>MAX(0,Resumo!$D$6*$D494-U494)</f>
        <v/>
      </c>
      <c r="Z494" s="4" t="n">
        <v>17214539.51186909</v>
      </c>
      <c r="AA494" s="5">
        <f>Z494/$D494</f>
        <v/>
      </c>
      <c r="AB494" s="4">
        <f>AB493+Z494</f>
        <v/>
      </c>
      <c r="AC494" s="4">
        <f>AA494*$E493-AB493</f>
        <v/>
      </c>
      <c r="AD494" s="4">
        <f>MAX(0,Resumo!$D$7*$D494-Z494)</f>
        <v/>
      </c>
    </row>
    <row r="495">
      <c r="A495" t="inlineStr">
        <is>
          <t>Santa Gertrudes</t>
        </is>
      </c>
      <c r="B495" t="inlineStr">
        <is>
          <t>Município</t>
        </is>
      </c>
      <c r="C495" t="inlineStr">
        <is>
          <t>SP</t>
        </is>
      </c>
      <c r="D495" s="4" t="n">
        <v>117726684.6776415</v>
      </c>
      <c r="E495" s="4">
        <f>E494+D495</f>
        <v/>
      </c>
      <c r="F495" s="4" t="n">
        <v>2188101.585330616</v>
      </c>
      <c r="G495" s="5">
        <f>F495/$D495</f>
        <v/>
      </c>
      <c r="H495" s="4">
        <f>H494+F495</f>
        <v/>
      </c>
      <c r="I495" s="4">
        <f>G495*$E494-H494</f>
        <v/>
      </c>
      <c r="J495" s="4">
        <f>MAX(0,Resumo!$D$3*$D495-F495)</f>
        <v/>
      </c>
      <c r="K495" s="4" t="n">
        <v>4667100.112647671</v>
      </c>
      <c r="L495" s="5">
        <f>K495/$D495</f>
        <v/>
      </c>
      <c r="M495" s="4">
        <f>M494+K495</f>
        <v/>
      </c>
      <c r="N495" s="4">
        <f>L495*$E494-M494</f>
        <v/>
      </c>
      <c r="O495" s="4">
        <f>MAX(0,Resumo!$D$4*$D495-K495)</f>
        <v/>
      </c>
      <c r="P495" s="4" t="n">
        <v>7393868.754891803</v>
      </c>
      <c r="Q495" s="5">
        <f>P495/$D495</f>
        <v/>
      </c>
      <c r="R495" s="4">
        <f>R494+P495</f>
        <v/>
      </c>
      <c r="S495" s="4">
        <f>Q495*$E494-R494</f>
        <v/>
      </c>
      <c r="T495" s="4">
        <f>MAX(0,Resumo!$D$5*$D495-P495)</f>
        <v/>
      </c>
      <c r="U495" s="4" t="n">
        <v>10395400.83104435</v>
      </c>
      <c r="V495" s="5">
        <f>U495/$D495</f>
        <v/>
      </c>
      <c r="W495" s="4">
        <f>W494+U495</f>
        <v/>
      </c>
      <c r="X495" s="4">
        <f>V495*$E494-W494</f>
        <v/>
      </c>
      <c r="Y495" s="4">
        <f>MAX(0,Resumo!$D$6*$D495-U495)</f>
        <v/>
      </c>
      <c r="Z495" s="4" t="n">
        <v>13678528.2985085</v>
      </c>
      <c r="AA495" s="5">
        <f>Z495/$D495</f>
        <v/>
      </c>
      <c r="AB495" s="4">
        <f>AB494+Z495</f>
        <v/>
      </c>
      <c r="AC495" s="4">
        <f>AA495*$E494-AB494</f>
        <v/>
      </c>
      <c r="AD495" s="4">
        <f>MAX(0,Resumo!$D$7*$D495-Z495)</f>
        <v/>
      </c>
    </row>
    <row r="496">
      <c r="A496" t="inlineStr">
        <is>
          <t>Américo Brasiliense</t>
        </is>
      </c>
      <c r="B496" t="inlineStr">
        <is>
          <t>Município</t>
        </is>
      </c>
      <c r="C496" t="inlineStr">
        <is>
          <t>SP</t>
        </is>
      </c>
      <c r="D496" s="4" t="n">
        <v>47124792.51752263</v>
      </c>
      <c r="E496" s="4">
        <f>E495+D496</f>
        <v/>
      </c>
      <c r="F496" s="4" t="n">
        <v>875874.7729821267</v>
      </c>
      <c r="G496" s="5">
        <f>F496/$D496</f>
        <v/>
      </c>
      <c r="H496" s="4">
        <f>H495+F496</f>
        <v/>
      </c>
      <c r="I496" s="4">
        <f>G496*$E495-H495</f>
        <v/>
      </c>
      <c r="J496" s="4">
        <f>MAX(0,Resumo!$D$3*$D496-F496)</f>
        <v/>
      </c>
      <c r="K496" s="4" t="n">
        <v>1868192.628283518</v>
      </c>
      <c r="L496" s="5">
        <f>K496/$D496</f>
        <v/>
      </c>
      <c r="M496" s="4">
        <f>M495+K496</f>
        <v/>
      </c>
      <c r="N496" s="4">
        <f>L496*$E495-M495</f>
        <v/>
      </c>
      <c r="O496" s="4">
        <f>MAX(0,Resumo!$D$4*$D496-K496)</f>
        <v/>
      </c>
      <c r="P496" s="4" t="n">
        <v>2959690.33639358</v>
      </c>
      <c r="Q496" s="5">
        <f>P496/$D496</f>
        <v/>
      </c>
      <c r="R496" s="4">
        <f>R495+P496</f>
        <v/>
      </c>
      <c r="S496" s="4">
        <f>Q496*$E495-R495</f>
        <v/>
      </c>
      <c r="T496" s="4">
        <f>MAX(0,Resumo!$D$5*$D496-P496)</f>
        <v/>
      </c>
      <c r="U496" s="4" t="n">
        <v>4161173.0479019</v>
      </c>
      <c r="V496" s="5">
        <f>U496/$D496</f>
        <v/>
      </c>
      <c r="W496" s="4">
        <f>W495+U496</f>
        <v/>
      </c>
      <c r="X496" s="4">
        <f>V496*$E495-W495</f>
        <v/>
      </c>
      <c r="Y496" s="4">
        <f>MAX(0,Resumo!$D$6*$D496-U496)</f>
        <v/>
      </c>
      <c r="Z496" s="4" t="n">
        <v>5475375.525755346</v>
      </c>
      <c r="AA496" s="5">
        <f>Z496/$D496</f>
        <v/>
      </c>
      <c r="AB496" s="4">
        <f>AB495+Z496</f>
        <v/>
      </c>
      <c r="AC496" s="4">
        <f>AA496*$E495-AB495</f>
        <v/>
      </c>
      <c r="AD496" s="4">
        <f>MAX(0,Resumo!$D$7*$D496-Z496)</f>
        <v/>
      </c>
    </row>
    <row r="497">
      <c r="A497" t="inlineStr">
        <is>
          <t>Avaí</t>
        </is>
      </c>
      <c r="B497" t="inlineStr">
        <is>
          <t>Município</t>
        </is>
      </c>
      <c r="C497" t="inlineStr">
        <is>
          <t>SP</t>
        </is>
      </c>
      <c r="D497" s="4" t="n">
        <v>19270859.72550226</v>
      </c>
      <c r="E497" s="4">
        <f>E496+D497</f>
        <v/>
      </c>
      <c r="F497" s="4" t="n">
        <v>358173.6700690737</v>
      </c>
      <c r="G497" s="5">
        <f>F497/$D497</f>
        <v/>
      </c>
      <c r="H497" s="4">
        <f>H496+F497</f>
        <v/>
      </c>
      <c r="I497" s="4">
        <f>G497*$E496-H496</f>
        <v/>
      </c>
      <c r="J497" s="4">
        <f>MAX(0,Resumo!$D$3*$D497-F497)</f>
        <v/>
      </c>
      <c r="K497" s="4" t="n">
        <v>763964.7021572009</v>
      </c>
      <c r="L497" s="5">
        <f>K497/$D497</f>
        <v/>
      </c>
      <c r="M497" s="4">
        <f>M496+K497</f>
        <v/>
      </c>
      <c r="N497" s="4">
        <f>L497*$E496-M496</f>
        <v/>
      </c>
      <c r="O497" s="4">
        <f>MAX(0,Resumo!$D$4*$D497-K497)</f>
        <v/>
      </c>
      <c r="P497" s="4" t="n">
        <v>1210313.600475958</v>
      </c>
      <c r="Q497" s="5">
        <f>P497/$D497</f>
        <v/>
      </c>
      <c r="R497" s="4">
        <f>R496+P497</f>
        <v/>
      </c>
      <c r="S497" s="4">
        <f>Q497*$E496-R496</f>
        <v/>
      </c>
      <c r="T497" s="4">
        <f>MAX(0,Resumo!$D$5*$D497-P497)</f>
        <v/>
      </c>
      <c r="U497" s="4" t="n">
        <v>1701638.942385604</v>
      </c>
      <c r="V497" s="5">
        <f>U497/$D497</f>
        <v/>
      </c>
      <c r="W497" s="4">
        <f>W496+U497</f>
        <v/>
      </c>
      <c r="X497" s="4">
        <f>V497*$E496-W496</f>
        <v/>
      </c>
      <c r="Y497" s="4">
        <f>MAX(0,Resumo!$D$6*$D497-U497)</f>
        <v/>
      </c>
      <c r="Z497" s="4" t="n">
        <v>2239059.061364467</v>
      </c>
      <c r="AA497" s="5">
        <f>Z497/$D497</f>
        <v/>
      </c>
      <c r="AB497" s="4">
        <f>AB496+Z497</f>
        <v/>
      </c>
      <c r="AC497" s="4">
        <f>AA497*$E496-AB496</f>
        <v/>
      </c>
      <c r="AD497" s="4">
        <f>MAX(0,Resumo!$D$7*$D497-Z497)</f>
        <v/>
      </c>
    </row>
    <row r="498">
      <c r="A498" t="inlineStr">
        <is>
          <t>Potim</t>
        </is>
      </c>
      <c r="B498" t="inlineStr">
        <is>
          <t>Município</t>
        </is>
      </c>
      <c r="C498" t="inlineStr">
        <is>
          <t>SP</t>
        </is>
      </c>
      <c r="D498" s="4" t="n">
        <v>11173648.92391451</v>
      </c>
      <c r="E498" s="4">
        <f>E497+D498</f>
        <v/>
      </c>
      <c r="F498" s="4" t="n">
        <v>207676.6112227775</v>
      </c>
      <c r="G498" s="5">
        <f>F498/$D498</f>
        <v/>
      </c>
      <c r="H498" s="4">
        <f>H497+F498</f>
        <v/>
      </c>
      <c r="I498" s="4">
        <f>G498*$E497-H497</f>
        <v/>
      </c>
      <c r="J498" s="4">
        <f>MAX(0,Resumo!$D$3*$D498-F498)</f>
        <v/>
      </c>
      <c r="K498" s="4" t="n">
        <v>442962.7683331076</v>
      </c>
      <c r="L498" s="5">
        <f>K498/$D498</f>
        <v/>
      </c>
      <c r="M498" s="4">
        <f>M497+K498</f>
        <v/>
      </c>
      <c r="N498" s="4">
        <f>L498*$E497-M497</f>
        <v/>
      </c>
      <c r="O498" s="4">
        <f>MAX(0,Resumo!$D$4*$D498-K498)</f>
        <v/>
      </c>
      <c r="P498" s="4" t="n">
        <v>701765.2275088005</v>
      </c>
      <c r="Q498" s="5">
        <f>P498/$D498</f>
        <v/>
      </c>
      <c r="R498" s="4">
        <f>R497+P498</f>
        <v/>
      </c>
      <c r="S498" s="4">
        <f>Q498*$E497-R497</f>
        <v/>
      </c>
      <c r="T498" s="4">
        <f>MAX(0,Resumo!$D$5*$D498-P498)</f>
        <v/>
      </c>
      <c r="U498" s="4" t="n">
        <v>986645.9726400381</v>
      </c>
      <c r="V498" s="5">
        <f>U498/$D498</f>
        <v/>
      </c>
      <c r="W498" s="4">
        <f>W497+U498</f>
        <v/>
      </c>
      <c r="X498" s="4">
        <f>V498*$E497-W497</f>
        <v/>
      </c>
      <c r="Y498" s="4">
        <f>MAX(0,Resumo!$D$6*$D498-U498)</f>
        <v/>
      </c>
      <c r="Z498" s="4" t="n">
        <v>1298253.436949037</v>
      </c>
      <c r="AA498" s="5">
        <f>Z498/$D498</f>
        <v/>
      </c>
      <c r="AB498" s="4">
        <f>AB497+Z498</f>
        <v/>
      </c>
      <c r="AC498" s="4">
        <f>AA498*$E497-AB497</f>
        <v/>
      </c>
      <c r="AD498" s="4">
        <f>MAX(0,Resumo!$D$7*$D498-Z498)</f>
        <v/>
      </c>
    </row>
    <row r="499">
      <c r="A499" t="inlineStr">
        <is>
          <t>Quatá</t>
        </is>
      </c>
      <c r="B499" t="inlineStr">
        <is>
          <t>Município</t>
        </is>
      </c>
      <c r="C499" t="inlineStr">
        <is>
          <t>SP</t>
        </is>
      </c>
      <c r="D499" s="4" t="n">
        <v>35233552.0565637</v>
      </c>
      <c r="E499" s="4">
        <f>E498+D499</f>
        <v/>
      </c>
      <c r="F499" s="4" t="n">
        <v>654860.8017196422</v>
      </c>
      <c r="G499" s="5">
        <f>F499/$D499</f>
        <v/>
      </c>
      <c r="H499" s="4">
        <f>H498+F499</f>
        <v/>
      </c>
      <c r="I499" s="4">
        <f>G499*$E498-H498</f>
        <v/>
      </c>
      <c r="J499" s="4">
        <f>MAX(0,Resumo!$D$3*$D499-F499)</f>
        <v/>
      </c>
      <c r="K499" s="4" t="n">
        <v>1396782.005901471</v>
      </c>
      <c r="L499" s="5">
        <f>K499/$D499</f>
        <v/>
      </c>
      <c r="M499" s="4">
        <f>M498+K499</f>
        <v/>
      </c>
      <c r="N499" s="4">
        <f>L499*$E498-M498</f>
        <v/>
      </c>
      <c r="O499" s="4">
        <f>MAX(0,Resumo!$D$4*$D499-K499)</f>
        <v/>
      </c>
      <c r="P499" s="4" t="n">
        <v>2212856.502229833</v>
      </c>
      <c r="Q499" s="5">
        <f>P499/$D499</f>
        <v/>
      </c>
      <c r="R499" s="4">
        <f>R498+P499</f>
        <v/>
      </c>
      <c r="S499" s="4">
        <f>Q499*$E498-R498</f>
        <v/>
      </c>
      <c r="T499" s="4">
        <f>MAX(0,Resumo!$D$5*$D499-P499)</f>
        <v/>
      </c>
      <c r="U499" s="4" t="n">
        <v>3111162.92225808</v>
      </c>
      <c r="V499" s="5">
        <f>U499/$D499</f>
        <v/>
      </c>
      <c r="W499" s="4">
        <f>W498+U499</f>
        <v/>
      </c>
      <c r="X499" s="4">
        <f>V499*$E498-W498</f>
        <v/>
      </c>
      <c r="Y499" s="4">
        <f>MAX(0,Resumo!$D$6*$D499-U499)</f>
        <v/>
      </c>
      <c r="Z499" s="4" t="n">
        <v>4093745.952180109</v>
      </c>
      <c r="AA499" s="5">
        <f>Z499/$D499</f>
        <v/>
      </c>
      <c r="AB499" s="4">
        <f>AB498+Z499</f>
        <v/>
      </c>
      <c r="AC499" s="4">
        <f>AA499*$E498-AB498</f>
        <v/>
      </c>
      <c r="AD499" s="4">
        <f>MAX(0,Resumo!$D$7*$D499-Z499)</f>
        <v/>
      </c>
    </row>
    <row r="500">
      <c r="A500" t="inlineStr">
        <is>
          <t>Ribeira</t>
        </is>
      </c>
      <c r="B500" t="inlineStr">
        <is>
          <t>Município</t>
        </is>
      </c>
      <c r="C500" t="inlineStr">
        <is>
          <t>SP</t>
        </is>
      </c>
      <c r="D500" s="4" t="n">
        <v>8132760.422206434</v>
      </c>
      <c r="E500" s="4">
        <f>E499+D500</f>
        <v/>
      </c>
      <c r="F500" s="4" t="n">
        <v>151157.7941880466</v>
      </c>
      <c r="G500" s="5">
        <f>F500/$D500</f>
        <v/>
      </c>
      <c r="H500" s="4">
        <f>H499+F500</f>
        <v/>
      </c>
      <c r="I500" s="4">
        <f>G500*$E499-H499</f>
        <v/>
      </c>
      <c r="J500" s="4">
        <f>MAX(0,Resumo!$D$3*$D500-F500)</f>
        <v/>
      </c>
      <c r="K500" s="4" t="n">
        <v>322411.2459001813</v>
      </c>
      <c r="L500" s="5">
        <f>K500/$D500</f>
        <v/>
      </c>
      <c r="M500" s="4">
        <f>M499+K500</f>
        <v/>
      </c>
      <c r="N500" s="4">
        <f>L500*$E499-M499</f>
        <v/>
      </c>
      <c r="O500" s="4">
        <f>MAX(0,Resumo!$D$4*$D500-K500)</f>
        <v/>
      </c>
      <c r="P500" s="4" t="n">
        <v>510781.0802744293</v>
      </c>
      <c r="Q500" s="5">
        <f>P500/$D500</f>
        <v/>
      </c>
      <c r="R500" s="4">
        <f>R499+P500</f>
        <v/>
      </c>
      <c r="S500" s="4">
        <f>Q500*$E499-R499</f>
        <v/>
      </c>
      <c r="T500" s="4">
        <f>MAX(0,Resumo!$D$5*$D500-P500)</f>
        <v/>
      </c>
      <c r="U500" s="4" t="n">
        <v>718132.0418831579</v>
      </c>
      <c r="V500" s="5">
        <f>U500/$D500</f>
        <v/>
      </c>
      <c r="W500" s="4">
        <f>W499+U500</f>
        <v/>
      </c>
      <c r="X500" s="4">
        <f>V500*$E499-W499</f>
        <v/>
      </c>
      <c r="Y500" s="4">
        <f>MAX(0,Resumo!$D$6*$D500-U500)</f>
        <v/>
      </c>
      <c r="Z500" s="4" t="n">
        <v>944936.0940108766</v>
      </c>
      <c r="AA500" s="5">
        <f>Z500/$D500</f>
        <v/>
      </c>
      <c r="AB500" s="4">
        <f>AB499+Z500</f>
        <v/>
      </c>
      <c r="AC500" s="4">
        <f>AA500*$E499-AB499</f>
        <v/>
      </c>
      <c r="AD500" s="4">
        <f>MAX(0,Resumo!$D$7*$D500-Z500)</f>
        <v/>
      </c>
    </row>
    <row r="501">
      <c r="A501" t="inlineStr">
        <is>
          <t>São Bento do Sapucaí</t>
        </is>
      </c>
      <c r="B501" t="inlineStr">
        <is>
          <t>Município</t>
        </is>
      </c>
      <c r="C501" t="inlineStr">
        <is>
          <t>SP</t>
        </is>
      </c>
      <c r="D501" s="4" t="n">
        <v>13351281.03718603</v>
      </c>
      <c r="E501" s="4">
        <f>E500+D501</f>
        <v/>
      </c>
      <c r="F501" s="4" t="n">
        <v>248150.6999339601</v>
      </c>
      <c r="G501" s="5">
        <f>F501/$D501</f>
        <v/>
      </c>
      <c r="H501" s="4">
        <f>H500+F501</f>
        <v/>
      </c>
      <c r="I501" s="4">
        <f>G501*$E500-H500</f>
        <v/>
      </c>
      <c r="J501" s="4">
        <f>MAX(0,Resumo!$D$3*$D501-F501)</f>
        <v/>
      </c>
      <c r="K501" s="4" t="n">
        <v>529291.7693491782</v>
      </c>
      <c r="L501" s="5">
        <f>K501/$D501</f>
        <v/>
      </c>
      <c r="M501" s="4">
        <f>M500+K501</f>
        <v/>
      </c>
      <c r="N501" s="4">
        <f>L501*$E500-M500</f>
        <v/>
      </c>
      <c r="O501" s="4">
        <f>MAX(0,Resumo!$D$4*$D501-K501)</f>
        <v/>
      </c>
      <c r="P501" s="4" t="n">
        <v>838532.2322542017</v>
      </c>
      <c r="Q501" s="5">
        <f>P501/$D501</f>
        <v/>
      </c>
      <c r="R501" s="4">
        <f>R500+P501</f>
        <v/>
      </c>
      <c r="S501" s="4">
        <f>Q501*$E500-R500</f>
        <v/>
      </c>
      <c r="T501" s="4">
        <f>MAX(0,Resumo!$D$5*$D501-P501)</f>
        <v/>
      </c>
      <c r="U501" s="4" t="n">
        <v>1178933.377504935</v>
      </c>
      <c r="V501" s="5">
        <f>U501/$D501</f>
        <v/>
      </c>
      <c r="W501" s="4">
        <f>W500+U501</f>
        <v/>
      </c>
      <c r="X501" s="4">
        <f>V501*$E500-W500</f>
        <v/>
      </c>
      <c r="Y501" s="4">
        <f>MAX(0,Resumo!$D$6*$D501-U501)</f>
        <v/>
      </c>
      <c r="Z501" s="4" t="n">
        <v>1551270.011455382</v>
      </c>
      <c r="AA501" s="5">
        <f>Z501/$D501</f>
        <v/>
      </c>
      <c r="AB501" s="4">
        <f>AB500+Z501</f>
        <v/>
      </c>
      <c r="AC501" s="4">
        <f>AA501*$E500-AB500</f>
        <v/>
      </c>
      <c r="AD501" s="4">
        <f>MAX(0,Resumo!$D$7*$D501-Z501)</f>
        <v/>
      </c>
    </row>
    <row r="502">
      <c r="A502" t="inlineStr">
        <is>
          <t>Taquarituba</t>
        </is>
      </c>
      <c r="B502" t="inlineStr">
        <is>
          <t>Município</t>
        </is>
      </c>
      <c r="C502" t="inlineStr">
        <is>
          <t>SP</t>
        </is>
      </c>
      <c r="D502" s="4" t="n">
        <v>44213853.12954211</v>
      </c>
      <c r="E502" s="4">
        <f>E501+D502</f>
        <v/>
      </c>
      <c r="F502" s="4" t="n">
        <v>821771.2270691312</v>
      </c>
      <c r="G502" s="5">
        <f>F502/$D502</f>
        <v/>
      </c>
      <c r="H502" s="4">
        <f>H501+F502</f>
        <v/>
      </c>
      <c r="I502" s="4">
        <f>G502*$E501-H501</f>
        <v/>
      </c>
      <c r="J502" s="4">
        <f>MAX(0,Resumo!$D$3*$D502-F502)</f>
        <v/>
      </c>
      <c r="K502" s="4" t="n">
        <v>1752792.746066886</v>
      </c>
      <c r="L502" s="5">
        <f>K502/$D502</f>
        <v/>
      </c>
      <c r="M502" s="4">
        <f>M501+K502</f>
        <v/>
      </c>
      <c r="N502" s="4">
        <f>L502*$E501-M501</f>
        <v/>
      </c>
      <c r="O502" s="4">
        <f>MAX(0,Resumo!$D$4*$D502-K502)</f>
        <v/>
      </c>
      <c r="P502" s="4" t="n">
        <v>2776867.692172285</v>
      </c>
      <c r="Q502" s="5">
        <f>P502/$D502</f>
        <v/>
      </c>
      <c r="R502" s="4">
        <f>R501+P502</f>
        <v/>
      </c>
      <c r="S502" s="4">
        <f>Q502*$E501-R501</f>
        <v/>
      </c>
      <c r="T502" s="4">
        <f>MAX(0,Resumo!$D$5*$D502-P502)</f>
        <v/>
      </c>
      <c r="U502" s="4" t="n">
        <v>3904133.772432696</v>
      </c>
      <c r="V502" s="5">
        <f>U502/$D502</f>
        <v/>
      </c>
      <c r="W502" s="4">
        <f>W501+U502</f>
        <v/>
      </c>
      <c r="X502" s="4">
        <f>V502*$E501-W501</f>
        <v/>
      </c>
      <c r="Y502" s="4">
        <f>MAX(0,Resumo!$D$6*$D502-U502)</f>
        <v/>
      </c>
      <c r="Z502" s="4" t="n">
        <v>5137156.82111109</v>
      </c>
      <c r="AA502" s="5">
        <f>Z502/$D502</f>
        <v/>
      </c>
      <c r="AB502" s="4">
        <f>AB501+Z502</f>
        <v/>
      </c>
      <c r="AC502" s="4">
        <f>AA502*$E501-AB501</f>
        <v/>
      </c>
      <c r="AD502" s="4">
        <f>MAX(0,Resumo!$D$7*$D502-Z502)</f>
        <v/>
      </c>
    </row>
    <row r="503">
      <c r="A503" t="inlineStr">
        <is>
          <t>Alto Alegre</t>
        </is>
      </c>
      <c r="B503" t="inlineStr">
        <is>
          <t>Município</t>
        </is>
      </c>
      <c r="C503" t="inlineStr">
        <is>
          <t>SP</t>
        </is>
      </c>
      <c r="D503" s="4" t="n">
        <v>12573056.2863272</v>
      </c>
      <c r="E503" s="4">
        <f>E502+D503</f>
        <v/>
      </c>
      <c r="F503" s="4" t="n">
        <v>233686.3937678566</v>
      </c>
      <c r="G503" s="5">
        <f>F503/$D503</f>
        <v/>
      </c>
      <c r="H503" s="4">
        <f>H502+F503</f>
        <v/>
      </c>
      <c r="I503" s="4">
        <f>G503*$E502-H502</f>
        <v/>
      </c>
      <c r="J503" s="4">
        <f>MAX(0,Resumo!$D$3*$D503-F503)</f>
        <v/>
      </c>
      <c r="K503" s="4" t="n">
        <v>498440.201309666</v>
      </c>
      <c r="L503" s="5">
        <f>K503/$D503</f>
        <v/>
      </c>
      <c r="M503" s="4">
        <f>M502+K503</f>
        <v/>
      </c>
      <c r="N503" s="4">
        <f>L503*$E502-M502</f>
        <v/>
      </c>
      <c r="O503" s="4">
        <f>MAX(0,Resumo!$D$4*$D503-K503)</f>
        <v/>
      </c>
      <c r="P503" s="4" t="n">
        <v>789655.5337774341</v>
      </c>
      <c r="Q503" s="5">
        <f>P503/$D503</f>
        <v/>
      </c>
      <c r="R503" s="4">
        <f>R502+P503</f>
        <v/>
      </c>
      <c r="S503" s="4">
        <f>Q503*$E502-R502</f>
        <v/>
      </c>
      <c r="T503" s="4">
        <f>MAX(0,Resumo!$D$5*$D503-P503)</f>
        <v/>
      </c>
      <c r="U503" s="4" t="n">
        <v>1110215.242411187</v>
      </c>
      <c r="V503" s="5">
        <f>U503/$D503</f>
        <v/>
      </c>
      <c r="W503" s="4">
        <f>W502+U503</f>
        <v/>
      </c>
      <c r="X503" s="4">
        <f>V503*$E502-W502</f>
        <v/>
      </c>
      <c r="Y503" s="4">
        <f>MAX(0,Resumo!$D$6*$D503-U503)</f>
        <v/>
      </c>
      <c r="Z503" s="4" t="n">
        <v>1460848.971345655</v>
      </c>
      <c r="AA503" s="5">
        <f>Z503/$D503</f>
        <v/>
      </c>
      <c r="AB503" s="4">
        <f>AB502+Z503</f>
        <v/>
      </c>
      <c r="AC503" s="4">
        <f>AA503*$E502-AB502</f>
        <v/>
      </c>
      <c r="AD503" s="4">
        <f>MAX(0,Resumo!$D$7*$D503-Z503)</f>
        <v/>
      </c>
    </row>
    <row r="504">
      <c r="A504" t="inlineStr">
        <is>
          <t>Auriflama</t>
        </is>
      </c>
      <c r="B504" t="inlineStr">
        <is>
          <t>Município</t>
        </is>
      </c>
      <c r="C504" t="inlineStr">
        <is>
          <t>SP</t>
        </is>
      </c>
      <c r="D504" s="4" t="n">
        <v>24977589.98877517</v>
      </c>
      <c r="E504" s="4">
        <f>E503+D504</f>
        <v/>
      </c>
      <c r="F504" s="4" t="n">
        <v>464240.5789463025</v>
      </c>
      <c r="G504" s="5">
        <f>F504/$D504</f>
        <v/>
      </c>
      <c r="H504" s="4">
        <f>H503+F504</f>
        <v/>
      </c>
      <c r="I504" s="4">
        <f>G504*$E503-H503</f>
        <v/>
      </c>
      <c r="J504" s="4">
        <f>MAX(0,Resumo!$D$3*$D504-F504)</f>
        <v/>
      </c>
      <c r="K504" s="4" t="n">
        <v>990199.574289204</v>
      </c>
      <c r="L504" s="5">
        <f>K504/$D504</f>
        <v/>
      </c>
      <c r="M504" s="4">
        <f>M503+K504</f>
        <v/>
      </c>
      <c r="N504" s="4">
        <f>L504*$E503-M503</f>
        <v/>
      </c>
      <c r="O504" s="4">
        <f>MAX(0,Resumo!$D$4*$D504-K504)</f>
        <v/>
      </c>
      <c r="P504" s="4" t="n">
        <v>1568726.94322613</v>
      </c>
      <c r="Q504" s="5">
        <f>P504/$D504</f>
        <v/>
      </c>
      <c r="R504" s="4">
        <f>R503+P504</f>
        <v/>
      </c>
      <c r="S504" s="4">
        <f>Q504*$E503-R503</f>
        <v/>
      </c>
      <c r="T504" s="4">
        <f>MAX(0,Resumo!$D$5*$D504-P504)</f>
        <v/>
      </c>
      <c r="U504" s="4" t="n">
        <v>2205549.748026764</v>
      </c>
      <c r="V504" s="5">
        <f>U504/$D504</f>
        <v/>
      </c>
      <c r="W504" s="4">
        <f>W503+U504</f>
        <v/>
      </c>
      <c r="X504" s="4">
        <f>V504*$E503-W503</f>
        <v/>
      </c>
      <c r="Y504" s="4">
        <f>MAX(0,Resumo!$D$6*$D504-U504)</f>
        <v/>
      </c>
      <c r="Z504" s="4" t="n">
        <v>2902117.497197225</v>
      </c>
      <c r="AA504" s="5">
        <f>Z504/$D504</f>
        <v/>
      </c>
      <c r="AB504" s="4">
        <f>AB503+Z504</f>
        <v/>
      </c>
      <c r="AC504" s="4">
        <f>AA504*$E503-AB503</f>
        <v/>
      </c>
      <c r="AD504" s="4">
        <f>MAX(0,Resumo!$D$7*$D504-Z504)</f>
        <v/>
      </c>
    </row>
    <row r="505">
      <c r="A505" t="inlineStr">
        <is>
          <t>Lins</t>
        </is>
      </c>
      <c r="B505" t="inlineStr">
        <is>
          <t>Município</t>
        </is>
      </c>
      <c r="C505" t="inlineStr">
        <is>
          <t>SP</t>
        </is>
      </c>
      <c r="D505" s="4" t="n">
        <v>145351846.8385994</v>
      </c>
      <c r="E505" s="4">
        <f>E504+D505</f>
        <v/>
      </c>
      <c r="F505" s="4" t="n">
        <v>2701550.692344221</v>
      </c>
      <c r="G505" s="5">
        <f>F505/$D505</f>
        <v/>
      </c>
      <c r="H505" s="4">
        <f>H504+F505</f>
        <v/>
      </c>
      <c r="I505" s="4">
        <f>G505*$E504-H504</f>
        <v/>
      </c>
      <c r="J505" s="4">
        <f>MAX(0,Resumo!$D$3*$D505-F505)</f>
        <v/>
      </c>
      <c r="K505" s="4" t="n">
        <v>5762258.765814116</v>
      </c>
      <c r="L505" s="5">
        <f>K505/$D505</f>
        <v/>
      </c>
      <c r="M505" s="4">
        <f>M504+K505</f>
        <v/>
      </c>
      <c r="N505" s="4">
        <f>L505*$E504-M504</f>
        <v/>
      </c>
      <c r="O505" s="4">
        <f>MAX(0,Resumo!$D$4*$D505-K505)</f>
        <v/>
      </c>
      <c r="P505" s="4" t="n">
        <v>9128877.465194149</v>
      </c>
      <c r="Q505" s="5">
        <f>P505/$D505</f>
        <v/>
      </c>
      <c r="R505" s="4">
        <f>R504+P505</f>
        <v/>
      </c>
      <c r="S505" s="4">
        <f>Q505*$E504-R504</f>
        <v/>
      </c>
      <c r="T505" s="4">
        <f>MAX(0,Resumo!$D$5*$D505-P505)</f>
        <v/>
      </c>
      <c r="U505" s="4" t="n">
        <v>12834734.22832888</v>
      </c>
      <c r="V505" s="5">
        <f>U505/$D505</f>
        <v/>
      </c>
      <c r="W505" s="4">
        <f>W504+U505</f>
        <v/>
      </c>
      <c r="X505" s="4">
        <f>V505*$E504-W504</f>
        <v/>
      </c>
      <c r="Y505" s="4">
        <f>MAX(0,Resumo!$D$6*$D505-U505)</f>
        <v/>
      </c>
      <c r="Z505" s="4" t="n">
        <v>16888264.16599032</v>
      </c>
      <c r="AA505" s="5">
        <f>Z505/$D505</f>
        <v/>
      </c>
      <c r="AB505" s="4">
        <f>AB504+Z505</f>
        <v/>
      </c>
      <c r="AC505" s="4">
        <f>AA505*$E504-AB504</f>
        <v/>
      </c>
      <c r="AD505" s="4">
        <f>MAX(0,Resumo!$D$7*$D505-Z505)</f>
        <v/>
      </c>
    </row>
    <row r="506">
      <c r="A506" t="inlineStr">
        <is>
          <t>Iperó</t>
        </is>
      </c>
      <c r="B506" t="inlineStr">
        <is>
          <t>Município</t>
        </is>
      </c>
      <c r="C506" t="inlineStr">
        <is>
          <t>SP</t>
        </is>
      </c>
      <c r="D506" s="4" t="n">
        <v>49194451.5417403</v>
      </c>
      <c r="E506" s="4">
        <f>E505+D506</f>
        <v/>
      </c>
      <c r="F506" s="4" t="n">
        <v>914342.0432053963</v>
      </c>
      <c r="G506" s="5">
        <f>F506/$D506</f>
        <v/>
      </c>
      <c r="H506" s="4">
        <f>H505+F506</f>
        <v/>
      </c>
      <c r="I506" s="4">
        <f>G506*$E505-H505</f>
        <v/>
      </c>
      <c r="J506" s="4">
        <f>MAX(0,Resumo!$D$3*$D506-F506)</f>
        <v/>
      </c>
      <c r="K506" s="4" t="n">
        <v>1950241.196044664</v>
      </c>
      <c r="L506" s="5">
        <f>K506/$D506</f>
        <v/>
      </c>
      <c r="M506" s="4">
        <f>M505+K506</f>
        <v/>
      </c>
      <c r="N506" s="4">
        <f>L506*$E505-M505</f>
        <v/>
      </c>
      <c r="O506" s="4">
        <f>MAX(0,Resumo!$D$4*$D506-K506)</f>
        <v/>
      </c>
      <c r="P506" s="4" t="n">
        <v>3089676.050629438</v>
      </c>
      <c r="Q506" s="5">
        <f>P506/$D506</f>
        <v/>
      </c>
      <c r="R506" s="4">
        <f>R505+P506</f>
        <v/>
      </c>
      <c r="S506" s="4">
        <f>Q506*$E505-R505</f>
        <v/>
      </c>
      <c r="T506" s="4">
        <f>MAX(0,Resumo!$D$5*$D506-P506)</f>
        <v/>
      </c>
      <c r="U506" s="4" t="n">
        <v>4343926.30557872</v>
      </c>
      <c r="V506" s="5">
        <f>U506/$D506</f>
        <v/>
      </c>
      <c r="W506" s="4">
        <f>W505+U506</f>
        <v/>
      </c>
      <c r="X506" s="4">
        <f>V506*$E505-W505</f>
        <v/>
      </c>
      <c r="Y506" s="4">
        <f>MAX(0,Resumo!$D$6*$D506-U506)</f>
        <v/>
      </c>
      <c r="Z506" s="4" t="n">
        <v>5715846.83103794</v>
      </c>
      <c r="AA506" s="5">
        <f>Z506/$D506</f>
        <v/>
      </c>
      <c r="AB506" s="4">
        <f>AB505+Z506</f>
        <v/>
      </c>
      <c r="AC506" s="4">
        <f>AA506*$E505-AB505</f>
        <v/>
      </c>
      <c r="AD506" s="4">
        <f>MAX(0,Resumo!$D$7*$D506-Z506)</f>
        <v/>
      </c>
    </row>
    <row r="507">
      <c r="A507" t="inlineStr">
        <is>
          <t>Caiabu</t>
        </is>
      </c>
      <c r="B507" t="inlineStr">
        <is>
          <t>Município</t>
        </is>
      </c>
      <c r="C507" t="inlineStr">
        <is>
          <t>SP</t>
        </is>
      </c>
      <c r="D507" s="4" t="n">
        <v>7564262.059119328</v>
      </c>
      <c r="E507" s="4">
        <f>E506+D507</f>
        <v/>
      </c>
      <c r="F507" s="4" t="n">
        <v>140591.5222087168</v>
      </c>
      <c r="G507" s="5">
        <f>F507/$D507</f>
        <v/>
      </c>
      <c r="H507" s="4">
        <f>H506+F507</f>
        <v/>
      </c>
      <c r="I507" s="4">
        <f>G507*$E506-H506</f>
        <v/>
      </c>
      <c r="J507" s="4">
        <f>MAX(0,Resumo!$D$3*$D507-F507)</f>
        <v/>
      </c>
      <c r="K507" s="4" t="n">
        <v>299873.9699914191</v>
      </c>
      <c r="L507" s="5">
        <f>K507/$D507</f>
        <v/>
      </c>
      <c r="M507" s="4">
        <f>M506+K507</f>
        <v/>
      </c>
      <c r="N507" s="4">
        <f>L507*$E506-M506</f>
        <v/>
      </c>
      <c r="O507" s="4">
        <f>MAX(0,Resumo!$D$4*$D507-K507)</f>
        <v/>
      </c>
      <c r="P507" s="4" t="n">
        <v>475076.3265429655</v>
      </c>
      <c r="Q507" s="5">
        <f>P507/$D507</f>
        <v/>
      </c>
      <c r="R507" s="4">
        <f>R506+P507</f>
        <v/>
      </c>
      <c r="S507" s="4">
        <f>Q507*$E506-R506</f>
        <v/>
      </c>
      <c r="T507" s="4">
        <f>MAX(0,Resumo!$D$5*$D507-P507)</f>
        <v/>
      </c>
      <c r="U507" s="4" t="n">
        <v>667932.9865690195</v>
      </c>
      <c r="V507" s="5">
        <f>U507/$D507</f>
        <v/>
      </c>
      <c r="W507" s="4">
        <f>W506+U507</f>
        <v/>
      </c>
      <c r="X507" s="4">
        <f>V507*$E506-W506</f>
        <v/>
      </c>
      <c r="Y507" s="4">
        <f>MAX(0,Resumo!$D$6*$D507-U507)</f>
        <v/>
      </c>
      <c r="Z507" s="4" t="n">
        <v>878882.9220521525</v>
      </c>
      <c r="AA507" s="5">
        <f>Z507/$D507</f>
        <v/>
      </c>
      <c r="AB507" s="4">
        <f>AB506+Z507</f>
        <v/>
      </c>
      <c r="AC507" s="4">
        <f>AA507*$E506-AB506</f>
        <v/>
      </c>
      <c r="AD507" s="4">
        <f>MAX(0,Resumo!$D$7*$D507-Z507)</f>
        <v/>
      </c>
    </row>
    <row r="508">
      <c r="A508" t="inlineStr">
        <is>
          <t>Itapirapuã Paulista</t>
        </is>
      </c>
      <c r="B508" t="inlineStr">
        <is>
          <t>Município</t>
        </is>
      </c>
      <c r="C508" t="inlineStr">
        <is>
          <t>SP</t>
        </is>
      </c>
      <c r="D508" s="4" t="n">
        <v>8753416.455524331</v>
      </c>
      <c r="E508" s="4">
        <f>E507+D508</f>
        <v/>
      </c>
      <c r="F508" s="4" t="n">
        <v>162693.4834344272</v>
      </c>
      <c r="G508" s="5">
        <f>F508/$D508</f>
        <v/>
      </c>
      <c r="H508" s="4">
        <f>H507+F508</f>
        <v/>
      </c>
      <c r="I508" s="4">
        <f>G508*$E507-H507</f>
        <v/>
      </c>
      <c r="J508" s="4">
        <f>MAX(0,Resumo!$D$3*$D508-F508)</f>
        <v/>
      </c>
      <c r="K508" s="4" t="n">
        <v>347016.235422693</v>
      </c>
      <c r="L508" s="5">
        <f>K508/$D508</f>
        <v/>
      </c>
      <c r="M508" s="4">
        <f>M507+K508</f>
        <v/>
      </c>
      <c r="N508" s="4">
        <f>L508*$E507-M507</f>
        <v/>
      </c>
      <c r="O508" s="4">
        <f>MAX(0,Resumo!$D$4*$D508-K508)</f>
        <v/>
      </c>
      <c r="P508" s="4" t="n">
        <v>549761.6161219307</v>
      </c>
      <c r="Q508" s="5">
        <f>P508/$D508</f>
        <v/>
      </c>
      <c r="R508" s="4">
        <f>R507+P508</f>
        <v/>
      </c>
      <c r="S508" s="4">
        <f>Q508*$E507-R507</f>
        <v/>
      </c>
      <c r="T508" s="4">
        <f>MAX(0,Resumo!$D$5*$D508-P508)</f>
        <v/>
      </c>
      <c r="U508" s="4" t="n">
        <v>772936.6791003895</v>
      </c>
      <c r="V508" s="5">
        <f>U508/$D508</f>
        <v/>
      </c>
      <c r="W508" s="4">
        <f>W507+U508</f>
        <v/>
      </c>
      <c r="X508" s="4">
        <f>V508*$E507-W507</f>
        <v/>
      </c>
      <c r="Y508" s="4">
        <f>MAX(0,Resumo!$D$6*$D508-U508)</f>
        <v/>
      </c>
      <c r="Z508" s="4" t="n">
        <v>1017049.405777238</v>
      </c>
      <c r="AA508" s="5">
        <f>Z508/$D508</f>
        <v/>
      </c>
      <c r="AB508" s="4">
        <f>AB507+Z508</f>
        <v/>
      </c>
      <c r="AC508" s="4">
        <f>AA508*$E507-AB507</f>
        <v/>
      </c>
      <c r="AD508" s="4">
        <f>MAX(0,Resumo!$D$7*$D508-Z508)</f>
        <v/>
      </c>
    </row>
    <row r="509">
      <c r="A509" t="inlineStr">
        <is>
          <t>Jumirim</t>
        </is>
      </c>
      <c r="B509" t="inlineStr">
        <is>
          <t>Município</t>
        </is>
      </c>
      <c r="C509" t="inlineStr">
        <is>
          <t>SP</t>
        </is>
      </c>
      <c r="D509" s="4" t="n">
        <v>10380857.12601892</v>
      </c>
      <c r="E509" s="4">
        <f>E508+D509</f>
        <v/>
      </c>
      <c r="F509" s="4" t="n">
        <v>192941.5577847025</v>
      </c>
      <c r="G509" s="5">
        <f>F509/$D509</f>
        <v/>
      </c>
      <c r="H509" s="4">
        <f>H508+F509</f>
        <v/>
      </c>
      <c r="I509" s="4">
        <f>G509*$E508-H508</f>
        <v/>
      </c>
      <c r="J509" s="4">
        <f>MAX(0,Resumo!$D$3*$D509-F509)</f>
        <v/>
      </c>
      <c r="K509" s="4" t="n">
        <v>411533.7112812076</v>
      </c>
      <c r="L509" s="5">
        <f>K509/$D509</f>
        <v/>
      </c>
      <c r="M509" s="4">
        <f>M508+K509</f>
        <v/>
      </c>
      <c r="N509" s="4">
        <f>L509*$E508-M508</f>
        <v/>
      </c>
      <c r="O509" s="4">
        <f>MAX(0,Resumo!$D$4*$D509-K509)</f>
        <v/>
      </c>
      <c r="P509" s="4" t="n">
        <v>651973.6401584437</v>
      </c>
      <c r="Q509" s="5">
        <f>P509/$D509</f>
        <v/>
      </c>
      <c r="R509" s="4">
        <f>R508+P509</f>
        <v/>
      </c>
      <c r="S509" s="4">
        <f>Q509*$E508-R508</f>
        <v/>
      </c>
      <c r="T509" s="4">
        <f>MAX(0,Resumo!$D$5*$D509-P509)</f>
        <v/>
      </c>
      <c r="U509" s="4" t="n">
        <v>916641.5506412749</v>
      </c>
      <c r="V509" s="5">
        <f>U509/$D509</f>
        <v/>
      </c>
      <c r="W509" s="4">
        <f>W508+U509</f>
        <v/>
      </c>
      <c r="X509" s="4">
        <f>V509*$E508-W508</f>
        <v/>
      </c>
      <c r="Y509" s="4">
        <f>MAX(0,Resumo!$D$6*$D509-U509)</f>
        <v/>
      </c>
      <c r="Z509" s="4" t="n">
        <v>1206139.868372518</v>
      </c>
      <c r="AA509" s="5">
        <f>Z509/$D509</f>
        <v/>
      </c>
      <c r="AB509" s="4">
        <f>AB508+Z509</f>
        <v/>
      </c>
      <c r="AC509" s="4">
        <f>AA509*$E508-AB508</f>
        <v/>
      </c>
      <c r="AD509" s="4">
        <f>MAX(0,Resumo!$D$7*$D509-Z509)</f>
        <v/>
      </c>
    </row>
    <row r="510">
      <c r="A510" t="inlineStr">
        <is>
          <t>Novais</t>
        </is>
      </c>
      <c r="B510" t="inlineStr">
        <is>
          <t>Município</t>
        </is>
      </c>
      <c r="C510" t="inlineStr">
        <is>
          <t>SP</t>
        </is>
      </c>
      <c r="D510" s="4" t="n">
        <v>8394667.654947815</v>
      </c>
      <c r="E510" s="4">
        <f>E509+D510</f>
        <v/>
      </c>
      <c r="F510" s="4" t="n">
        <v>156025.6763741472</v>
      </c>
      <c r="G510" s="5">
        <f>F510/$D510</f>
        <v/>
      </c>
      <c r="H510" s="4">
        <f>H509+F510</f>
        <v/>
      </c>
      <c r="I510" s="4">
        <f>G510*$E509-H509</f>
        <v/>
      </c>
      <c r="J510" s="4">
        <f>MAX(0,Resumo!$D$3*$D510-F510)</f>
        <v/>
      </c>
      <c r="K510" s="4" t="n">
        <v>332794.1703728916</v>
      </c>
      <c r="L510" s="5">
        <f>K510/$D510</f>
        <v/>
      </c>
      <c r="M510" s="4">
        <f>M509+K510</f>
        <v/>
      </c>
      <c r="N510" s="4">
        <f>L510*$E509-M509</f>
        <v/>
      </c>
      <c r="O510" s="4">
        <f>MAX(0,Resumo!$D$4*$D510-K510)</f>
        <v/>
      </c>
      <c r="P510" s="4" t="n">
        <v>527230.2626339701</v>
      </c>
      <c r="Q510" s="5">
        <f>P510/$D510</f>
        <v/>
      </c>
      <c r="R510" s="4">
        <f>R509+P510</f>
        <v/>
      </c>
      <c r="S510" s="4">
        <f>Q510*$E509-R509</f>
        <v/>
      </c>
      <c r="T510" s="4">
        <f>MAX(0,Resumo!$D$5*$D510-P510)</f>
        <v/>
      </c>
      <c r="U510" s="4" t="n">
        <v>741258.7499217931</v>
      </c>
      <c r="V510" s="5">
        <f>U510/$D510</f>
        <v/>
      </c>
      <c r="W510" s="4">
        <f>W509+U510</f>
        <v/>
      </c>
      <c r="X510" s="4">
        <f>V510*$E509-W509</f>
        <v/>
      </c>
      <c r="Y510" s="4">
        <f>MAX(0,Resumo!$D$6*$D510-U510)</f>
        <v/>
      </c>
      <c r="Z510" s="4" t="n">
        <v>975366.7946158128</v>
      </c>
      <c r="AA510" s="5">
        <f>Z510/$D510</f>
        <v/>
      </c>
      <c r="AB510" s="4">
        <f>AB509+Z510</f>
        <v/>
      </c>
      <c r="AC510" s="4">
        <f>AA510*$E509-AB509</f>
        <v/>
      </c>
      <c r="AD510" s="4">
        <f>MAX(0,Resumo!$D$7*$D510-Z510)</f>
        <v/>
      </c>
    </row>
    <row r="511">
      <c r="A511" t="inlineStr">
        <is>
          <t>Pereira Barreto</t>
        </is>
      </c>
      <c r="B511" t="inlineStr">
        <is>
          <t>Município</t>
        </is>
      </c>
      <c r="C511" t="inlineStr">
        <is>
          <t>SP</t>
        </is>
      </c>
      <c r="D511" s="4" t="n">
        <v>53378257.29832094</v>
      </c>
      <c r="E511" s="4">
        <f>E510+D511</f>
        <v/>
      </c>
      <c r="F511" s="4" t="n">
        <v>992103.4448260781</v>
      </c>
      <c r="G511" s="5">
        <f>F511/$D511</f>
        <v/>
      </c>
      <c r="H511" s="4">
        <f>H510+F511</f>
        <v/>
      </c>
      <c r="I511" s="4">
        <f>G511*$E510-H510</f>
        <v/>
      </c>
      <c r="J511" s="4">
        <f>MAX(0,Resumo!$D$3*$D511-F511)</f>
        <v/>
      </c>
      <c r="K511" s="4" t="n">
        <v>2116101.980889664</v>
      </c>
      <c r="L511" s="5">
        <f>K511/$D511</f>
        <v/>
      </c>
      <c r="M511" s="4">
        <f>M510+K511</f>
        <v/>
      </c>
      <c r="N511" s="4">
        <f>L511*$E510-M510</f>
        <v/>
      </c>
      <c r="O511" s="4">
        <f>MAX(0,Resumo!$D$4*$D511-K511)</f>
        <v/>
      </c>
      <c r="P511" s="4" t="n">
        <v>3352441.546360697</v>
      </c>
      <c r="Q511" s="5">
        <f>P511/$D511</f>
        <v/>
      </c>
      <c r="R511" s="4">
        <f>R510+P511</f>
        <v/>
      </c>
      <c r="S511" s="4">
        <f>Q511*$E510-R510</f>
        <v/>
      </c>
      <c r="T511" s="4">
        <f>MAX(0,Resumo!$D$5*$D511-P511)</f>
        <v/>
      </c>
      <c r="U511" s="4" t="n">
        <v>4713361.13641573</v>
      </c>
      <c r="V511" s="5">
        <f>U511/$D511</f>
        <v/>
      </c>
      <c r="W511" s="4">
        <f>W510+U511</f>
        <v/>
      </c>
      <c r="X511" s="4">
        <f>V511*$E510-W510</f>
        <v/>
      </c>
      <c r="Y511" s="4">
        <f>MAX(0,Resumo!$D$6*$D511-U511)</f>
        <v/>
      </c>
      <c r="Z511" s="4" t="n">
        <v>6201958.417324034</v>
      </c>
      <c r="AA511" s="5">
        <f>Z511/$D511</f>
        <v/>
      </c>
      <c r="AB511" s="4">
        <f>AB510+Z511</f>
        <v/>
      </c>
      <c r="AC511" s="4">
        <f>AA511*$E510-AB510</f>
        <v/>
      </c>
      <c r="AD511" s="4">
        <f>MAX(0,Resumo!$D$7*$D511-Z511)</f>
        <v/>
      </c>
    </row>
    <row r="512">
      <c r="A512" t="inlineStr">
        <is>
          <t>Itapura</t>
        </is>
      </c>
      <c r="B512" t="inlineStr">
        <is>
          <t>Município</t>
        </is>
      </c>
      <c r="C512" t="inlineStr">
        <is>
          <t>SP</t>
        </is>
      </c>
      <c r="D512" s="4" t="n">
        <v>13050247.30210271</v>
      </c>
      <c r="E512" s="4">
        <f>E511+D512</f>
        <v/>
      </c>
      <c r="F512" s="4" t="n">
        <v>242555.6014668841</v>
      </c>
      <c r="G512" s="5">
        <f>F512/$D512</f>
        <v/>
      </c>
      <c r="H512" s="4">
        <f>H511+F512</f>
        <v/>
      </c>
      <c r="I512" s="4">
        <f>G512*$E511-H511</f>
        <v/>
      </c>
      <c r="J512" s="4">
        <f>MAX(0,Resumo!$D$3*$D512-F512)</f>
        <v/>
      </c>
      <c r="K512" s="4" t="n">
        <v>517357.7326202483</v>
      </c>
      <c r="L512" s="5">
        <f>K512/$D512</f>
        <v/>
      </c>
      <c r="M512" s="4">
        <f>M511+K512</f>
        <v/>
      </c>
      <c r="N512" s="4">
        <f>L512*$E511-M511</f>
        <v/>
      </c>
      <c r="O512" s="4">
        <f>MAX(0,Resumo!$D$4*$D512-K512)</f>
        <v/>
      </c>
      <c r="P512" s="4" t="n">
        <v>819625.6951840749</v>
      </c>
      <c r="Q512" s="5">
        <f>P512/$D512</f>
        <v/>
      </c>
      <c r="R512" s="4">
        <f>R511+P512</f>
        <v/>
      </c>
      <c r="S512" s="4">
        <f>Q512*$E511-R511</f>
        <v/>
      </c>
      <c r="T512" s="4">
        <f>MAX(0,Resumo!$D$5*$D512-P512)</f>
        <v/>
      </c>
      <c r="U512" s="4" t="n">
        <v>1152351.75458379</v>
      </c>
      <c r="V512" s="5">
        <f>U512/$D512</f>
        <v/>
      </c>
      <c r="W512" s="4">
        <f>W511+U512</f>
        <v/>
      </c>
      <c r="X512" s="4">
        <f>V512*$E511-W511</f>
        <v/>
      </c>
      <c r="Y512" s="4">
        <f>MAX(0,Resumo!$D$6*$D512-U512)</f>
        <v/>
      </c>
      <c r="Z512" s="4" t="n">
        <v>1516293.247475168</v>
      </c>
      <c r="AA512" s="5">
        <f>Z512/$D512</f>
        <v/>
      </c>
      <c r="AB512" s="4">
        <f>AB511+Z512</f>
        <v/>
      </c>
      <c r="AC512" s="4">
        <f>AA512*$E511-AB511</f>
        <v/>
      </c>
      <c r="AD512" s="4">
        <f>MAX(0,Resumo!$D$7*$D512-Z512)</f>
        <v/>
      </c>
    </row>
    <row r="513">
      <c r="A513" t="inlineStr">
        <is>
          <t>Serra Negra</t>
        </is>
      </c>
      <c r="B513" t="inlineStr">
        <is>
          <t>Município</t>
        </is>
      </c>
      <c r="C513" t="inlineStr">
        <is>
          <t>SP</t>
        </is>
      </c>
      <c r="D513" s="4" t="n">
        <v>33001712.49174285</v>
      </c>
      <c r="E513" s="4">
        <f>E512+D513</f>
        <v/>
      </c>
      <c r="F513" s="4" t="n">
        <v>613379.1979238669</v>
      </c>
      <c r="G513" s="5">
        <f>F513/$D513</f>
        <v/>
      </c>
      <c r="H513" s="4">
        <f>H512+F513</f>
        <v/>
      </c>
      <c r="I513" s="4">
        <f>G513*$E512-H512</f>
        <v/>
      </c>
      <c r="J513" s="4">
        <f>MAX(0,Resumo!$D$3*$D513-F513)</f>
        <v/>
      </c>
      <c r="K513" s="4" t="n">
        <v>1308304.030726101</v>
      </c>
      <c r="L513" s="5">
        <f>K513/$D513</f>
        <v/>
      </c>
      <c r="M513" s="4">
        <f>M512+K513</f>
        <v/>
      </c>
      <c r="N513" s="4">
        <f>L513*$E512-M512</f>
        <v/>
      </c>
      <c r="O513" s="4">
        <f>MAX(0,Resumo!$D$4*$D513-K513)</f>
        <v/>
      </c>
      <c r="P513" s="4" t="n">
        <v>2072684.978080948</v>
      </c>
      <c r="Q513" s="5">
        <f>P513/$D513</f>
        <v/>
      </c>
      <c r="R513" s="4">
        <f>R512+P513</f>
        <v/>
      </c>
      <c r="S513" s="4">
        <f>Q513*$E512-R512</f>
        <v/>
      </c>
      <c r="T513" s="4">
        <f>MAX(0,Resumo!$D$5*$D513-P513)</f>
        <v/>
      </c>
      <c r="U513" s="4" t="n">
        <v>2914088.937456547</v>
      </c>
      <c r="V513" s="5">
        <f>U513/$D513</f>
        <v/>
      </c>
      <c r="W513" s="4">
        <f>W512+U513</f>
        <v/>
      </c>
      <c r="X513" s="4">
        <f>V513*$E512-W512</f>
        <v/>
      </c>
      <c r="Y513" s="4">
        <f>MAX(0,Resumo!$D$6*$D513-U513)</f>
        <v/>
      </c>
      <c r="Z513" s="4" t="n">
        <v>3834431.076128641</v>
      </c>
      <c r="AA513" s="5">
        <f>Z513/$D513</f>
        <v/>
      </c>
      <c r="AB513" s="4">
        <f>AB512+Z513</f>
        <v/>
      </c>
      <c r="AC513" s="4">
        <f>AA513*$E512-AB512</f>
        <v/>
      </c>
      <c r="AD513" s="4">
        <f>MAX(0,Resumo!$D$7*$D513-Z513)</f>
        <v/>
      </c>
    </row>
    <row r="514">
      <c r="A514" t="inlineStr">
        <is>
          <t>Miguelópolis</t>
        </is>
      </c>
      <c r="B514" t="inlineStr">
        <is>
          <t>Município</t>
        </is>
      </c>
      <c r="C514" t="inlineStr">
        <is>
          <t>SP</t>
        </is>
      </c>
      <c r="D514" s="4" t="n">
        <v>53407562.97232527</v>
      </c>
      <c r="E514" s="4">
        <f>E513+D514</f>
        <v/>
      </c>
      <c r="F514" s="4" t="n">
        <v>992648.1284033288</v>
      </c>
      <c r="G514" s="5">
        <f>F514/$D514</f>
        <v/>
      </c>
      <c r="H514" s="4">
        <f>H513+F514</f>
        <v/>
      </c>
      <c r="I514" s="4">
        <f>G514*$E513-H513</f>
        <v/>
      </c>
      <c r="J514" s="4">
        <f>MAX(0,Resumo!$D$3*$D514-F514)</f>
        <v/>
      </c>
      <c r="K514" s="4" t="n">
        <v>2117263.760946763</v>
      </c>
      <c r="L514" s="5">
        <f>K514/$D514</f>
        <v/>
      </c>
      <c r="M514" s="4">
        <f>M513+K514</f>
        <v/>
      </c>
      <c r="N514" s="4">
        <f>L514*$E513-M513</f>
        <v/>
      </c>
      <c r="O514" s="4">
        <f>MAX(0,Resumo!$D$4*$D514-K514)</f>
        <v/>
      </c>
      <c r="P514" s="4" t="n">
        <v>3354282.10025003</v>
      </c>
      <c r="Q514" s="5">
        <f>P514/$D514</f>
        <v/>
      </c>
      <c r="R514" s="4">
        <f>R513+P514</f>
        <v/>
      </c>
      <c r="S514" s="4">
        <f>Q514*$E513-R513</f>
        <v/>
      </c>
      <c r="T514" s="4">
        <f>MAX(0,Resumo!$D$5*$D514-P514)</f>
        <v/>
      </c>
      <c r="U514" s="4" t="n">
        <v>4715948.860929787</v>
      </c>
      <c r="V514" s="5">
        <f>U514/$D514</f>
        <v/>
      </c>
      <c r="W514" s="4">
        <f>W513+U514</f>
        <v/>
      </c>
      <c r="X514" s="4">
        <f>V514*$E513-W513</f>
        <v/>
      </c>
      <c r="Y514" s="4">
        <f>MAX(0,Resumo!$D$6*$D514-U514)</f>
        <v/>
      </c>
      <c r="Z514" s="4" t="n">
        <v>6205363.409932742</v>
      </c>
      <c r="AA514" s="5">
        <f>Z514/$D514</f>
        <v/>
      </c>
      <c r="AB514" s="4">
        <f>AB513+Z514</f>
        <v/>
      </c>
      <c r="AC514" s="4">
        <f>AA514*$E513-AB513</f>
        <v/>
      </c>
      <c r="AD514" s="4">
        <f>MAX(0,Resumo!$D$7*$D514-Z514)</f>
        <v/>
      </c>
    </row>
    <row r="515">
      <c r="A515" t="inlineStr">
        <is>
          <t>Tapiratiba</t>
        </is>
      </c>
      <c r="B515" t="inlineStr">
        <is>
          <t>Município</t>
        </is>
      </c>
      <c r="C515" t="inlineStr">
        <is>
          <t>SP</t>
        </is>
      </c>
      <c r="D515" s="4" t="n">
        <v>15370125.84817222</v>
      </c>
      <c r="E515" s="4">
        <f>E514+D515</f>
        <v/>
      </c>
      <c r="F515" s="4" t="n">
        <v>285673.5227633906</v>
      </c>
      <c r="G515" s="5">
        <f>F515/$D515</f>
        <v/>
      </c>
      <c r="H515" s="4">
        <f>H514+F515</f>
        <v/>
      </c>
      <c r="I515" s="4">
        <f>G515*$E514-H514</f>
        <v/>
      </c>
      <c r="J515" s="4">
        <f>MAX(0,Resumo!$D$3*$D515-F515)</f>
        <v/>
      </c>
      <c r="K515" s="4" t="n">
        <v>609325.882860244</v>
      </c>
      <c r="L515" s="5">
        <f>K515/$D515</f>
        <v/>
      </c>
      <c r="M515" s="4">
        <f>M514+K515</f>
        <v/>
      </c>
      <c r="N515" s="4">
        <f>L515*$E514-M514</f>
        <v/>
      </c>
      <c r="O515" s="4">
        <f>MAX(0,Resumo!$D$4*$D515-K515)</f>
        <v/>
      </c>
      <c r="P515" s="4" t="n">
        <v>965326.5406966713</v>
      </c>
      <c r="Q515" s="5">
        <f>P515/$D515</f>
        <v/>
      </c>
      <c r="R515" s="4">
        <f>R514+P515</f>
        <v/>
      </c>
      <c r="S515" s="4">
        <f>Q515*$E514-R514</f>
        <v/>
      </c>
      <c r="T515" s="4">
        <f>MAX(0,Resumo!$D$5*$D515-P515)</f>
        <v/>
      </c>
      <c r="U515" s="4" t="n">
        <v>1357199.682067414</v>
      </c>
      <c r="V515" s="5">
        <f>U515/$D515</f>
        <v/>
      </c>
      <c r="W515" s="4">
        <f>W514+U515</f>
        <v/>
      </c>
      <c r="X515" s="4">
        <f>V515*$E514-W514</f>
        <v/>
      </c>
      <c r="Y515" s="4">
        <f>MAX(0,Resumo!$D$6*$D515-U515)</f>
        <v/>
      </c>
      <c r="Z515" s="4" t="n">
        <v>1785837.271656299</v>
      </c>
      <c r="AA515" s="5">
        <f>Z515/$D515</f>
        <v/>
      </c>
      <c r="AB515" s="4">
        <f>AB514+Z515</f>
        <v/>
      </c>
      <c r="AC515" s="4">
        <f>AA515*$E514-AB514</f>
        <v/>
      </c>
      <c r="AD515" s="4">
        <f>MAX(0,Resumo!$D$7*$D515-Z515)</f>
        <v/>
      </c>
    </row>
    <row r="516">
      <c r="A516" t="inlineStr">
        <is>
          <t>Torrinha</t>
        </is>
      </c>
      <c r="B516" t="inlineStr">
        <is>
          <t>Município</t>
        </is>
      </c>
      <c r="C516" t="inlineStr">
        <is>
          <t>SP</t>
        </is>
      </c>
      <c r="D516" s="4" t="n">
        <v>19803303.73881238</v>
      </c>
      <c r="E516" s="4">
        <f>E515+D516</f>
        <v/>
      </c>
      <c r="F516" s="4" t="n">
        <v>368069.8256672183</v>
      </c>
      <c r="G516" s="5">
        <f>F516/$D516</f>
        <v/>
      </c>
      <c r="H516" s="4">
        <f>H515+F516</f>
        <v/>
      </c>
      <c r="I516" s="4">
        <f>G516*$E515-H515</f>
        <v/>
      </c>
      <c r="J516" s="4">
        <f>MAX(0,Resumo!$D$3*$D516-F516)</f>
        <v/>
      </c>
      <c r="K516" s="4" t="n">
        <v>785072.6567496753</v>
      </c>
      <c r="L516" s="5">
        <f>K516/$D516</f>
        <v/>
      </c>
      <c r="M516" s="4">
        <f>M515+K516</f>
        <v/>
      </c>
      <c r="N516" s="4">
        <f>L516*$E515-M515</f>
        <v/>
      </c>
      <c r="O516" s="4">
        <f>MAX(0,Resumo!$D$4*$D516-K516)</f>
        <v/>
      </c>
      <c r="P516" s="4" t="n">
        <v>1243753.947195332</v>
      </c>
      <c r="Q516" s="5">
        <f>P516/$D516</f>
        <v/>
      </c>
      <c r="R516" s="4">
        <f>R515+P516</f>
        <v/>
      </c>
      <c r="S516" s="4">
        <f>Q516*$E515-R515</f>
        <v/>
      </c>
      <c r="T516" s="4">
        <f>MAX(0,Resumo!$D$5*$D516-P516)</f>
        <v/>
      </c>
      <c r="U516" s="4" t="n">
        <v>1748654.357400512</v>
      </c>
      <c r="V516" s="5">
        <f>U516/$D516</f>
        <v/>
      </c>
      <c r="W516" s="4">
        <f>W515+U516</f>
        <v/>
      </c>
      <c r="X516" s="4">
        <f>V516*$E515-W515</f>
        <v/>
      </c>
      <c r="Y516" s="4">
        <f>MAX(0,Resumo!$D$6*$D516-U516)</f>
        <v/>
      </c>
      <c r="Z516" s="4" t="n">
        <v>2300923.119826456</v>
      </c>
      <c r="AA516" s="5">
        <f>Z516/$D516</f>
        <v/>
      </c>
      <c r="AB516" s="4">
        <f>AB515+Z516</f>
        <v/>
      </c>
      <c r="AC516" s="4">
        <f>AA516*$E515-AB515</f>
        <v/>
      </c>
      <c r="AD516" s="4">
        <f>MAX(0,Resumo!$D$7*$D516-Z516)</f>
        <v/>
      </c>
    </row>
    <row r="517">
      <c r="A517" t="inlineStr">
        <is>
          <t>Indiaporã</t>
        </is>
      </c>
      <c r="B517" t="inlineStr">
        <is>
          <t>Município</t>
        </is>
      </c>
      <c r="C517" t="inlineStr">
        <is>
          <t>SP</t>
        </is>
      </c>
      <c r="D517" s="4" t="n">
        <v>11938789.40408938</v>
      </c>
      <c r="E517" s="4">
        <f>E516+D517</f>
        <v/>
      </c>
      <c r="F517" s="4" t="n">
        <v>221897.7294191793</v>
      </c>
      <c r="G517" s="5">
        <f>F517/$D517</f>
        <v/>
      </c>
      <c r="H517" s="4">
        <f>H516+F517</f>
        <v/>
      </c>
      <c r="I517" s="4">
        <f>G517*$E516-H516</f>
        <v/>
      </c>
      <c r="J517" s="4">
        <f>MAX(0,Resumo!$D$3*$D517-F517)</f>
        <v/>
      </c>
      <c r="K517" s="4" t="n">
        <v>473295.6298333995</v>
      </c>
      <c r="L517" s="5">
        <f>K517/$D517</f>
        <v/>
      </c>
      <c r="M517" s="4">
        <f>M516+K517</f>
        <v/>
      </c>
      <c r="N517" s="4">
        <f>L517*$E516-M516</f>
        <v/>
      </c>
      <c r="O517" s="4">
        <f>MAX(0,Resumo!$D$4*$D517-K517)</f>
        <v/>
      </c>
      <c r="P517" s="4" t="n">
        <v>749820.1634390766</v>
      </c>
      <c r="Q517" s="5">
        <f>P517/$D517</f>
        <v/>
      </c>
      <c r="R517" s="4">
        <f>R516+P517</f>
        <v/>
      </c>
      <c r="S517" s="4">
        <f>Q517*$E516-R516</f>
        <v/>
      </c>
      <c r="T517" s="4">
        <f>MAX(0,Resumo!$D$5*$D517-P517)</f>
        <v/>
      </c>
      <c r="U517" s="4" t="n">
        <v>1054208.751675691</v>
      </c>
      <c r="V517" s="5">
        <f>U517/$D517</f>
        <v/>
      </c>
      <c r="W517" s="4">
        <f>W516+U517</f>
        <v/>
      </c>
      <c r="X517" s="4">
        <f>V517*$E516-W516</f>
        <v/>
      </c>
      <c r="Y517" s="4">
        <f>MAX(0,Resumo!$D$6*$D517-U517)</f>
        <v/>
      </c>
      <c r="Z517" s="4" t="n">
        <v>1387154.230673623</v>
      </c>
      <c r="AA517" s="5">
        <f>Z517/$D517</f>
        <v/>
      </c>
      <c r="AB517" s="4">
        <f>AB516+Z517</f>
        <v/>
      </c>
      <c r="AC517" s="4">
        <f>AA517*$E516-AB516</f>
        <v/>
      </c>
      <c r="AD517" s="4">
        <f>MAX(0,Resumo!$D$7*$D517-Z517)</f>
        <v/>
      </c>
    </row>
    <row r="518">
      <c r="A518" t="inlineStr">
        <is>
          <t>Itaquaquecetuba</t>
        </is>
      </c>
      <c r="B518" t="inlineStr">
        <is>
          <t>Município</t>
        </is>
      </c>
      <c r="C518" t="inlineStr">
        <is>
          <t>SP</t>
        </is>
      </c>
      <c r="D518" s="4" t="n">
        <v>311443291.2118505</v>
      </c>
      <c r="E518" s="4">
        <f>E517+D518</f>
        <v/>
      </c>
      <c r="F518" s="4" t="n">
        <v>5788573.432669329</v>
      </c>
      <c r="G518" s="5">
        <f>F518/$D518</f>
        <v/>
      </c>
      <c r="H518" s="4">
        <f>H517+F518</f>
        <v/>
      </c>
      <c r="I518" s="4">
        <f>G518*$E517-H517</f>
        <v/>
      </c>
      <c r="J518" s="4">
        <f>MAX(0,Resumo!$D$3*$D518-F518)</f>
        <v/>
      </c>
      <c r="K518" s="4" t="n">
        <v>12346708.169675</v>
      </c>
      <c r="L518" s="5">
        <f>K518/$D518</f>
        <v/>
      </c>
      <c r="M518" s="4">
        <f>M517+K518</f>
        <v/>
      </c>
      <c r="N518" s="4">
        <f>L518*$E517-M517</f>
        <v/>
      </c>
      <c r="O518" s="4">
        <f>MAX(0,Resumo!$D$4*$D518-K518)</f>
        <v/>
      </c>
      <c r="P518" s="4" t="n">
        <v>19560313.16194288</v>
      </c>
      <c r="Q518" s="5">
        <f>P518/$D518</f>
        <v/>
      </c>
      <c r="R518" s="4">
        <f>R517+P518</f>
        <v/>
      </c>
      <c r="S518" s="4">
        <f>Q518*$E517-R517</f>
        <v/>
      </c>
      <c r="T518" s="4">
        <f>MAX(0,Resumo!$D$5*$D518-P518)</f>
        <v/>
      </c>
      <c r="U518" s="4" t="n">
        <v>27500798.62651339</v>
      </c>
      <c r="V518" s="5">
        <f>U518/$D518</f>
        <v/>
      </c>
      <c r="W518" s="4">
        <f>W517+U518</f>
        <v/>
      </c>
      <c r="X518" s="4">
        <f>V518*$E517-W517</f>
        <v/>
      </c>
      <c r="Y518" s="4">
        <f>MAX(0,Resumo!$D$6*$D518-U518)</f>
        <v/>
      </c>
      <c r="Z518" s="4" t="n">
        <v>36186238.35273085</v>
      </c>
      <c r="AA518" s="5">
        <f>Z518/$D518</f>
        <v/>
      </c>
      <c r="AB518" s="4">
        <f>AB517+Z518</f>
        <v/>
      </c>
      <c r="AC518" s="4">
        <f>AA518*$E517-AB517</f>
        <v/>
      </c>
      <c r="AD518" s="4">
        <f>MAX(0,Resumo!$D$7*$D518-Z518)</f>
        <v/>
      </c>
    </row>
    <row r="519">
      <c r="A519" t="inlineStr">
        <is>
          <t>Tejupá</t>
        </is>
      </c>
      <c r="B519" t="inlineStr">
        <is>
          <t>Município</t>
        </is>
      </c>
      <c r="C519" t="inlineStr">
        <is>
          <t>SP</t>
        </is>
      </c>
      <c r="D519" s="4" t="n">
        <v>10607304.87400089</v>
      </c>
      <c r="E519" s="4">
        <f>E518+D519</f>
        <v/>
      </c>
      <c r="F519" s="4" t="n">
        <v>197150.3799197237</v>
      </c>
      <c r="G519" s="5">
        <f>F519/$D519</f>
        <v/>
      </c>
      <c r="H519" s="4">
        <f>H518+F519</f>
        <v/>
      </c>
      <c r="I519" s="4">
        <f>G519*$E518-H518</f>
        <v/>
      </c>
      <c r="J519" s="4">
        <f>MAX(0,Resumo!$D$3*$D519-F519)</f>
        <v/>
      </c>
      <c r="K519" s="4" t="n">
        <v>420510.8969805192</v>
      </c>
      <c r="L519" s="5">
        <f>K519/$D519</f>
        <v/>
      </c>
      <c r="M519" s="4">
        <f>M518+K519</f>
        <v/>
      </c>
      <c r="N519" s="4">
        <f>L519*$E518-M518</f>
        <v/>
      </c>
      <c r="O519" s="4">
        <f>MAX(0,Resumo!$D$4*$D519-K519)</f>
        <v/>
      </c>
      <c r="P519" s="4" t="n">
        <v>666195.7762272898</v>
      </c>
      <c r="Q519" s="5">
        <f>P519/$D519</f>
        <v/>
      </c>
      <c r="R519" s="4">
        <f>R518+P519</f>
        <v/>
      </c>
      <c r="S519" s="4">
        <f>Q519*$E518-R518</f>
        <v/>
      </c>
      <c r="T519" s="4">
        <f>MAX(0,Resumo!$D$5*$D519-P519)</f>
        <v/>
      </c>
      <c r="U519" s="4" t="n">
        <v>936637.1456417264</v>
      </c>
      <c r="V519" s="5">
        <f>U519/$D519</f>
        <v/>
      </c>
      <c r="W519" s="4">
        <f>W518+U519</f>
        <v/>
      </c>
      <c r="X519" s="4">
        <f>V519*$E518-W518</f>
        <v/>
      </c>
      <c r="Y519" s="4">
        <f>MAX(0,Resumo!$D$6*$D519-U519)</f>
        <v/>
      </c>
      <c r="Z519" s="4" t="n">
        <v>1232450.572163986</v>
      </c>
      <c r="AA519" s="5">
        <f>Z519/$D519</f>
        <v/>
      </c>
      <c r="AB519" s="4">
        <f>AB518+Z519</f>
        <v/>
      </c>
      <c r="AC519" s="4">
        <f>AA519*$E518-AB518</f>
        <v/>
      </c>
      <c r="AD519" s="4">
        <f>MAX(0,Resumo!$D$7*$D519-Z519)</f>
        <v/>
      </c>
    </row>
    <row r="520">
      <c r="A520" t="inlineStr">
        <is>
          <t>Lourdes</t>
        </is>
      </c>
      <c r="B520" t="inlineStr">
        <is>
          <t>Município</t>
        </is>
      </c>
      <c r="C520" t="inlineStr">
        <is>
          <t>SP</t>
        </is>
      </c>
      <c r="D520" s="4" t="n">
        <v>6226585.62296298</v>
      </c>
      <c r="E520" s="4">
        <f>E519+D520</f>
        <v/>
      </c>
      <c r="F520" s="4" t="n">
        <v>115729.088185133</v>
      </c>
      <c r="G520" s="5">
        <f>F520/$D520</f>
        <v/>
      </c>
      <c r="H520" s="4">
        <f>H519+F520</f>
        <v/>
      </c>
      <c r="I520" s="4">
        <f>G520*$E519-H519</f>
        <v/>
      </c>
      <c r="J520" s="4">
        <f>MAX(0,Resumo!$D$3*$D520-F520)</f>
        <v/>
      </c>
      <c r="K520" s="4" t="n">
        <v>246843.7681899655</v>
      </c>
      <c r="L520" s="5">
        <f>K520/$D520</f>
        <v/>
      </c>
      <c r="M520" s="4">
        <f>M519+K520</f>
        <v/>
      </c>
      <c r="N520" s="4">
        <f>L520*$E519-M519</f>
        <v/>
      </c>
      <c r="O520" s="4">
        <f>MAX(0,Resumo!$D$4*$D520-K520)</f>
        <v/>
      </c>
      <c r="P520" s="4" t="n">
        <v>391063.0543393539</v>
      </c>
      <c r="Q520" s="5">
        <f>P520/$D520</f>
        <v/>
      </c>
      <c r="R520" s="4">
        <f>R519+P520</f>
        <v/>
      </c>
      <c r="S520" s="4">
        <f>Q520*$E519-R519</f>
        <v/>
      </c>
      <c r="T520" s="4">
        <f>MAX(0,Resumo!$D$5*$D520-P520)</f>
        <v/>
      </c>
      <c r="U520" s="4" t="n">
        <v>549814.6281512605</v>
      </c>
      <c r="V520" s="5">
        <f>U520/$D520</f>
        <v/>
      </c>
      <c r="W520" s="4">
        <f>W519+U520</f>
        <v/>
      </c>
      <c r="X520" s="4">
        <f>V520*$E519-W519</f>
        <v/>
      </c>
      <c r="Y520" s="4">
        <f>MAX(0,Resumo!$D$6*$D520-U520)</f>
        <v/>
      </c>
      <c r="Z520" s="4" t="n">
        <v>723459.8330871097</v>
      </c>
      <c r="AA520" s="5">
        <f>Z520/$D520</f>
        <v/>
      </c>
      <c r="AB520" s="4">
        <f>AB519+Z520</f>
        <v/>
      </c>
      <c r="AC520" s="4">
        <f>AA520*$E519-AB519</f>
        <v/>
      </c>
      <c r="AD520" s="4">
        <f>MAX(0,Resumo!$D$7*$D520-Z520)</f>
        <v/>
      </c>
    </row>
    <row r="521">
      <c r="A521" t="inlineStr">
        <is>
          <t>Tremembé</t>
        </is>
      </c>
      <c r="B521" t="inlineStr">
        <is>
          <t>Município</t>
        </is>
      </c>
      <c r="C521" t="inlineStr">
        <is>
          <t>SP</t>
        </is>
      </c>
      <c r="D521" s="4" t="n">
        <v>40693326.83077876</v>
      </c>
      <c r="E521" s="4">
        <f>E520+D521</f>
        <v/>
      </c>
      <c r="F521" s="4" t="n">
        <v>756337.7257638387</v>
      </c>
      <c r="G521" s="5">
        <f>F521/$D521</f>
        <v/>
      </c>
      <c r="H521" s="4">
        <f>H520+F521</f>
        <v/>
      </c>
      <c r="I521" s="4">
        <f>G521*$E520-H520</f>
        <v/>
      </c>
      <c r="J521" s="4">
        <f>MAX(0,Resumo!$D$3*$D521-F521)</f>
        <v/>
      </c>
      <c r="K521" s="4" t="n">
        <v>1613226.693302147</v>
      </c>
      <c r="L521" s="5">
        <f>K521/$D521</f>
        <v/>
      </c>
      <c r="M521" s="4">
        <f>M520+K521</f>
        <v/>
      </c>
      <c r="N521" s="4">
        <f>L521*$E520-M520</f>
        <v/>
      </c>
      <c r="O521" s="4">
        <f>MAX(0,Resumo!$D$4*$D521-K521)</f>
        <v/>
      </c>
      <c r="P521" s="4" t="n">
        <v>2555759.712511792</v>
      </c>
      <c r="Q521" s="5">
        <f>P521/$D521</f>
        <v/>
      </c>
      <c r="R521" s="4">
        <f>R520+P521</f>
        <v/>
      </c>
      <c r="S521" s="4">
        <f>Q521*$E520-R520</f>
        <v/>
      </c>
      <c r="T521" s="4">
        <f>MAX(0,Resumo!$D$5*$D521-P521)</f>
        <v/>
      </c>
      <c r="U521" s="4" t="n">
        <v>3593267.27591928</v>
      </c>
      <c r="V521" s="5">
        <f>U521/$D521</f>
        <v/>
      </c>
      <c r="W521" s="4">
        <f>W520+U521</f>
        <v/>
      </c>
      <c r="X521" s="4">
        <f>V521*$E520-W520</f>
        <v/>
      </c>
      <c r="Y521" s="4">
        <f>MAX(0,Resumo!$D$6*$D521-U521)</f>
        <v/>
      </c>
      <c r="Z521" s="4" t="n">
        <v>4728110.913336338</v>
      </c>
      <c r="AA521" s="5">
        <f>Z521/$D521</f>
        <v/>
      </c>
      <c r="AB521" s="4">
        <f>AB520+Z521</f>
        <v/>
      </c>
      <c r="AC521" s="4">
        <f>AA521*$E520-AB520</f>
        <v/>
      </c>
      <c r="AD521" s="4">
        <f>MAX(0,Resumo!$D$7*$D521-Z521)</f>
        <v/>
      </c>
    </row>
    <row r="522">
      <c r="A522" t="inlineStr">
        <is>
          <t>Osasco</t>
        </is>
      </c>
      <c r="B522" t="inlineStr">
        <is>
          <t>Município</t>
        </is>
      </c>
      <c r="C522" t="inlineStr">
        <is>
          <t>SP</t>
        </is>
      </c>
      <c r="D522" s="4" t="n">
        <v>2521021079.67076</v>
      </c>
      <c r="E522" s="4">
        <f>E521+D522</f>
        <v/>
      </c>
      <c r="F522" s="4" t="n">
        <v>46856413.5326163</v>
      </c>
      <c r="G522" s="5">
        <f>F522/$D522</f>
        <v/>
      </c>
      <c r="H522" s="4">
        <f>H521+F522</f>
        <v/>
      </c>
      <c r="I522" s="4">
        <f>G522*$E521-H521</f>
        <v/>
      </c>
      <c r="J522" s="4">
        <f>MAX(0,Resumo!$D$3*$D522-F522)</f>
        <v/>
      </c>
      <c r="K522" s="4" t="n">
        <v>99942148.18106669</v>
      </c>
      <c r="L522" s="5">
        <f>K522/$D522</f>
        <v/>
      </c>
      <c r="M522" s="4">
        <f>M521+K522</f>
        <v/>
      </c>
      <c r="N522" s="4">
        <f>L522*$E521-M521</f>
        <v/>
      </c>
      <c r="O522" s="4">
        <f>MAX(0,Resumo!$D$4*$D522-K522)</f>
        <v/>
      </c>
      <c r="P522" s="4" t="n">
        <v>158333678.0649302</v>
      </c>
      <c r="Q522" s="5">
        <f>P522/$D522</f>
        <v/>
      </c>
      <c r="R522" s="4">
        <f>R521+P522</f>
        <v/>
      </c>
      <c r="S522" s="4">
        <f>Q522*$E521-R521</f>
        <v/>
      </c>
      <c r="T522" s="4">
        <f>MAX(0,Resumo!$D$5*$D522-P522)</f>
        <v/>
      </c>
      <c r="U522" s="4" t="n">
        <v>222609043.1277298</v>
      </c>
      <c r="V522" s="5">
        <f>U522/$D522</f>
        <v/>
      </c>
      <c r="W522" s="4">
        <f>W521+U522</f>
        <v/>
      </c>
      <c r="X522" s="4">
        <f>V522*$E521-W521</f>
        <v/>
      </c>
      <c r="Y522" s="4">
        <f>MAX(0,Resumo!$D$6*$D522-U522)</f>
        <v/>
      </c>
      <c r="Z522" s="4" t="n">
        <v>292914544.1735359</v>
      </c>
      <c r="AA522" s="5">
        <f>Z522/$D522</f>
        <v/>
      </c>
      <c r="AB522" s="4">
        <f>AB521+Z522</f>
        <v/>
      </c>
      <c r="AC522" s="4">
        <f>AA522*$E521-AB521</f>
        <v/>
      </c>
      <c r="AD522" s="4">
        <f>MAX(0,Resumo!$D$7*$D522-Z522)</f>
        <v/>
      </c>
    </row>
    <row r="523">
      <c r="A523" t="inlineStr">
        <is>
          <t>Cosmorama</t>
        </is>
      </c>
      <c r="B523" t="inlineStr">
        <is>
          <t>Município</t>
        </is>
      </c>
      <c r="C523" t="inlineStr">
        <is>
          <t>SP</t>
        </is>
      </c>
      <c r="D523" s="4" t="n">
        <v>18178463.63643337</v>
      </c>
      <c r="E523" s="4">
        <f>E522+D523</f>
        <v/>
      </c>
      <c r="F523" s="4" t="n">
        <v>337870.0862142692</v>
      </c>
      <c r="G523" s="5">
        <f>F523/$D523</f>
        <v/>
      </c>
      <c r="H523" s="4">
        <f>H522+F523</f>
        <v/>
      </c>
      <c r="I523" s="4">
        <f>G523*$E522-H522</f>
        <v/>
      </c>
      <c r="J523" s="4">
        <f>MAX(0,Resumo!$D$3*$D523-F523)</f>
        <v/>
      </c>
      <c r="K523" s="4" t="n">
        <v>720658.2765638063</v>
      </c>
      <c r="L523" s="5">
        <f>K523/$D523</f>
        <v/>
      </c>
      <c r="M523" s="4">
        <f>M522+K523</f>
        <v/>
      </c>
      <c r="N523" s="4">
        <f>L523*$E522-M522</f>
        <v/>
      </c>
      <c r="O523" s="4">
        <f>MAX(0,Resumo!$D$4*$D523-K523)</f>
        <v/>
      </c>
      <c r="P523" s="4" t="n">
        <v>1141705.252818424</v>
      </c>
      <c r="Q523" s="5">
        <f>P523/$D523</f>
        <v/>
      </c>
      <c r="R523" s="4">
        <f>R522+P523</f>
        <v/>
      </c>
      <c r="S523" s="4">
        <f>Q523*$E522-R522</f>
        <v/>
      </c>
      <c r="T523" s="4">
        <f>MAX(0,Resumo!$D$5*$D523-P523)</f>
        <v/>
      </c>
      <c r="U523" s="4" t="n">
        <v>1605179.118996955</v>
      </c>
      <c r="V523" s="5">
        <f>U523/$D523</f>
        <v/>
      </c>
      <c r="W523" s="4">
        <f>W522+U523</f>
        <v/>
      </c>
      <c r="X523" s="4">
        <f>V523*$E522-W522</f>
        <v/>
      </c>
      <c r="Y523" s="4">
        <f>MAX(0,Resumo!$D$6*$D523-U523)</f>
        <v/>
      </c>
      <c r="Z523" s="4" t="n">
        <v>2112134.814254103</v>
      </c>
      <c r="AA523" s="5">
        <f>Z523/$D523</f>
        <v/>
      </c>
      <c r="AB523" s="4">
        <f>AB522+Z523</f>
        <v/>
      </c>
      <c r="AC523" s="4">
        <f>AA523*$E522-AB522</f>
        <v/>
      </c>
      <c r="AD523" s="4">
        <f>MAX(0,Resumo!$D$7*$D523-Z523)</f>
        <v/>
      </c>
    </row>
    <row r="524">
      <c r="A524" t="inlineStr">
        <is>
          <t>Cândido Mota</t>
        </is>
      </c>
      <c r="B524" t="inlineStr">
        <is>
          <t>Município</t>
        </is>
      </c>
      <c r="C524" t="inlineStr">
        <is>
          <t>SP</t>
        </is>
      </c>
      <c r="D524" s="4" t="n">
        <v>68681911.29971521</v>
      </c>
      <c r="E524" s="4">
        <f>E523+D524</f>
        <v/>
      </c>
      <c r="F524" s="4" t="n">
        <v>1276541.502973159</v>
      </c>
      <c r="G524" s="5">
        <f>F524/$D524</f>
        <v/>
      </c>
      <c r="H524" s="4">
        <f>H523+F524</f>
        <v/>
      </c>
      <c r="I524" s="4">
        <f>G524*$E523-H523</f>
        <v/>
      </c>
      <c r="J524" s="4">
        <f>MAX(0,Resumo!$D$3*$D524-F524)</f>
        <v/>
      </c>
      <c r="K524" s="4" t="n">
        <v>2722792.685799941</v>
      </c>
      <c r="L524" s="5">
        <f>K524/$D524</f>
        <v/>
      </c>
      <c r="M524" s="4">
        <f>M523+K524</f>
        <v/>
      </c>
      <c r="N524" s="4">
        <f>L524*$E523-M523</f>
        <v/>
      </c>
      <c r="O524" s="4">
        <f>MAX(0,Resumo!$D$4*$D524-K524)</f>
        <v/>
      </c>
      <c r="P524" s="4" t="n">
        <v>4313593.297694045</v>
      </c>
      <c r="Q524" s="5">
        <f>P524/$D524</f>
        <v/>
      </c>
      <c r="R524" s="4">
        <f>R523+P524</f>
        <v/>
      </c>
      <c r="S524" s="4">
        <f>Q524*$E523-R523</f>
        <v/>
      </c>
      <c r="T524" s="4">
        <f>MAX(0,Resumo!$D$5*$D524-P524)</f>
        <v/>
      </c>
      <c r="U524" s="4" t="n">
        <v>6064691.278428324</v>
      </c>
      <c r="V524" s="5">
        <f>U524/$D524</f>
        <v/>
      </c>
      <c r="W524" s="4">
        <f>W523+U524</f>
        <v/>
      </c>
      <c r="X524" s="4">
        <f>V524*$E523-W523</f>
        <v/>
      </c>
      <c r="Y524" s="4">
        <f>MAX(0,Resumo!$D$6*$D524-U524)</f>
        <v/>
      </c>
      <c r="Z524" s="4" t="n">
        <v>7980072.401437699</v>
      </c>
      <c r="AA524" s="5">
        <f>Z524/$D524</f>
        <v/>
      </c>
      <c r="AB524" s="4">
        <f>AB523+Z524</f>
        <v/>
      </c>
      <c r="AC524" s="4">
        <f>AA524*$E523-AB523</f>
        <v/>
      </c>
      <c r="AD524" s="4">
        <f>MAX(0,Resumo!$D$7*$D524-Z524)</f>
        <v/>
      </c>
    </row>
    <row r="525">
      <c r="A525" t="inlineStr">
        <is>
          <t>Engenheiro Coelho</t>
        </is>
      </c>
      <c r="B525" t="inlineStr">
        <is>
          <t>Município</t>
        </is>
      </c>
      <c r="C525" t="inlineStr">
        <is>
          <t>SP</t>
        </is>
      </c>
      <c r="D525" s="4" t="n">
        <v>30158872.31492945</v>
      </c>
      <c r="E525" s="4">
        <f>E524+D525</f>
        <v/>
      </c>
      <c r="F525" s="4" t="n">
        <v>560541.3632837452</v>
      </c>
      <c r="G525" s="5">
        <f>F525/$D525</f>
        <v/>
      </c>
      <c r="H525" s="4">
        <f>H524+F525</f>
        <v/>
      </c>
      <c r="I525" s="4">
        <f>G525*$E524-H524</f>
        <v/>
      </c>
      <c r="J525" s="4">
        <f>MAX(0,Resumo!$D$3*$D525-F525)</f>
        <v/>
      </c>
      <c r="K525" s="4" t="n">
        <v>1195603.840911235</v>
      </c>
      <c r="L525" s="5">
        <f>K525/$D525</f>
        <v/>
      </c>
      <c r="M525" s="4">
        <f>M524+K525</f>
        <v/>
      </c>
      <c r="N525" s="4">
        <f>L525*$E524-M524</f>
        <v/>
      </c>
      <c r="O525" s="4">
        <f>MAX(0,Resumo!$D$4*$D525-K525)</f>
        <v/>
      </c>
      <c r="P525" s="4" t="n">
        <v>1894139.330456134</v>
      </c>
      <c r="Q525" s="5">
        <f>P525/$D525</f>
        <v/>
      </c>
      <c r="R525" s="4">
        <f>R524+P525</f>
        <v/>
      </c>
      <c r="S525" s="4">
        <f>Q525*$E524-R524</f>
        <v/>
      </c>
      <c r="T525" s="4">
        <f>MAX(0,Resumo!$D$5*$D525-P525)</f>
        <v/>
      </c>
      <c r="U525" s="4" t="n">
        <v>2663062.900177976</v>
      </c>
      <c r="V525" s="5">
        <f>U525/$D525</f>
        <v/>
      </c>
      <c r="W525" s="4">
        <f>W524+U525</f>
        <v/>
      </c>
      <c r="X525" s="4">
        <f>V525*$E524-W524</f>
        <v/>
      </c>
      <c r="Y525" s="4">
        <f>MAX(0,Resumo!$D$6*$D525-U525)</f>
        <v/>
      </c>
      <c r="Z525" s="4" t="n">
        <v>3504124.740626575</v>
      </c>
      <c r="AA525" s="5">
        <f>Z525/$D525</f>
        <v/>
      </c>
      <c r="AB525" s="4">
        <f>AB524+Z525</f>
        <v/>
      </c>
      <c r="AC525" s="4">
        <f>AA525*$E524-AB524</f>
        <v/>
      </c>
      <c r="AD525" s="4">
        <f>MAX(0,Resumo!$D$7*$D525-Z525)</f>
        <v/>
      </c>
    </row>
    <row r="526">
      <c r="A526" t="inlineStr">
        <is>
          <t>Holambra</t>
        </is>
      </c>
      <c r="B526" t="inlineStr">
        <is>
          <t>Município</t>
        </is>
      </c>
      <c r="C526" t="inlineStr">
        <is>
          <t>SP</t>
        </is>
      </c>
      <c r="D526" s="4" t="n">
        <v>57627757.69320454</v>
      </c>
      <c r="E526" s="4">
        <f>E525+D526</f>
        <v/>
      </c>
      <c r="F526" s="4" t="n">
        <v>1071085.865645696</v>
      </c>
      <c r="G526" s="5">
        <f>F526/$D526</f>
        <v/>
      </c>
      <c r="H526" s="4">
        <f>H525+F526</f>
        <v/>
      </c>
      <c r="I526" s="4">
        <f>G526*$E525-H525</f>
        <v/>
      </c>
      <c r="J526" s="4">
        <f>MAX(0,Resumo!$D$3*$D526-F526)</f>
        <v/>
      </c>
      <c r="K526" s="4" t="n">
        <v>2284567.132405345</v>
      </c>
      <c r="L526" s="5">
        <f>K526/$D526</f>
        <v/>
      </c>
      <c r="M526" s="4">
        <f>M525+K526</f>
        <v/>
      </c>
      <c r="N526" s="4">
        <f>L526*$E525-M525</f>
        <v/>
      </c>
      <c r="O526" s="4">
        <f>MAX(0,Resumo!$D$4*$D526-K526)</f>
        <v/>
      </c>
      <c r="P526" s="4" t="n">
        <v>3619333.01858439</v>
      </c>
      <c r="Q526" s="5">
        <f>P526/$D526</f>
        <v/>
      </c>
      <c r="R526" s="4">
        <f>R525+P526</f>
        <v/>
      </c>
      <c r="S526" s="4">
        <f>Q526*$E525-R525</f>
        <v/>
      </c>
      <c r="T526" s="4">
        <f>MAX(0,Resumo!$D$5*$D526-P526)</f>
        <v/>
      </c>
      <c r="U526" s="4" t="n">
        <v>5088596.878910788</v>
      </c>
      <c r="V526" s="5">
        <f>U526/$D526</f>
        <v/>
      </c>
      <c r="W526" s="4">
        <f>W525+U526</f>
        <v/>
      </c>
      <c r="X526" s="4">
        <f>V526*$E525-W525</f>
        <v/>
      </c>
      <c r="Y526" s="4">
        <f>MAX(0,Resumo!$D$6*$D526-U526)</f>
        <v/>
      </c>
      <c r="Z526" s="4" t="n">
        <v>6695702.988192577</v>
      </c>
      <c r="AA526" s="5">
        <f>Z526/$D526</f>
        <v/>
      </c>
      <c r="AB526" s="4">
        <f>AB525+Z526</f>
        <v/>
      </c>
      <c r="AC526" s="4">
        <f>AA526*$E525-AB525</f>
        <v/>
      </c>
      <c r="AD526" s="4">
        <f>MAX(0,Resumo!$D$7*$D526-Z526)</f>
        <v/>
      </c>
    </row>
    <row r="527">
      <c r="A527" t="inlineStr">
        <is>
          <t>Natividade da Serra</t>
        </is>
      </c>
      <c r="B527" t="inlineStr">
        <is>
          <t>Município</t>
        </is>
      </c>
      <c r="C527" t="inlineStr">
        <is>
          <t>SP</t>
        </is>
      </c>
      <c r="D527" s="4" t="n">
        <v>17608493.23608698</v>
      </c>
      <c r="E527" s="4">
        <f>E526+D527</f>
        <v/>
      </c>
      <c r="F527" s="4" t="n">
        <v>327276.4545325106</v>
      </c>
      <c r="G527" s="5">
        <f>F527/$D527</f>
        <v/>
      </c>
      <c r="H527" s="4">
        <f>H526+F527</f>
        <v/>
      </c>
      <c r="I527" s="4">
        <f>G527*$E526-H526</f>
        <v/>
      </c>
      <c r="J527" s="4">
        <f>MAX(0,Resumo!$D$3*$D527-F527)</f>
        <v/>
      </c>
      <c r="K527" s="4" t="n">
        <v>698062.6439173389</v>
      </c>
      <c r="L527" s="5">
        <f>K527/$D527</f>
        <v/>
      </c>
      <c r="M527" s="4">
        <f>M526+K527</f>
        <v/>
      </c>
      <c r="N527" s="4">
        <f>L527*$E526-M526</f>
        <v/>
      </c>
      <c r="O527" s="4">
        <f>MAX(0,Resumo!$D$4*$D527-K527)</f>
        <v/>
      </c>
      <c r="P527" s="4" t="n">
        <v>1105908.047232673</v>
      </c>
      <c r="Q527" s="5">
        <f>P527/$D527</f>
        <v/>
      </c>
      <c r="R527" s="4">
        <f>R526+P527</f>
        <v/>
      </c>
      <c r="S527" s="4">
        <f>Q527*$E526-R526</f>
        <v/>
      </c>
      <c r="T527" s="4">
        <f>MAX(0,Resumo!$D$5*$D527-P527)</f>
        <v/>
      </c>
      <c r="U527" s="4" t="n">
        <v>1554850.081110128</v>
      </c>
      <c r="V527" s="5">
        <f>U527/$D527</f>
        <v/>
      </c>
      <c r="W527" s="4">
        <f>W526+U527</f>
        <v/>
      </c>
      <c r="X527" s="4">
        <f>V527*$E526-W526</f>
        <v/>
      </c>
      <c r="Y527" s="4">
        <f>MAX(0,Resumo!$D$6*$D527-U527)</f>
        <v/>
      </c>
      <c r="Z527" s="4" t="n">
        <v>2045910.60797667</v>
      </c>
      <c r="AA527" s="5">
        <f>Z527/$D527</f>
        <v/>
      </c>
      <c r="AB527" s="4">
        <f>AB526+Z527</f>
        <v/>
      </c>
      <c r="AC527" s="4">
        <f>AA527*$E526-AB526</f>
        <v/>
      </c>
      <c r="AD527" s="4">
        <f>MAX(0,Resumo!$D$7*$D527-Z527)</f>
        <v/>
      </c>
    </row>
    <row r="528">
      <c r="A528" t="inlineStr">
        <is>
          <t>Osvaldo Cruz</t>
        </is>
      </c>
      <c r="B528" t="inlineStr">
        <is>
          <t>Município</t>
        </is>
      </c>
      <c r="C528" t="inlineStr">
        <is>
          <t>SP</t>
        </is>
      </c>
      <c r="D528" s="4" t="n">
        <v>33940763.93931951</v>
      </c>
      <c r="E528" s="4">
        <f>E527+D528</f>
        <v/>
      </c>
      <c r="F528" s="4" t="n">
        <v>630832.6747356517</v>
      </c>
      <c r="G528" s="5">
        <f>F528/$D528</f>
        <v/>
      </c>
      <c r="H528" s="4">
        <f>H527+F528</f>
        <v/>
      </c>
      <c r="I528" s="4">
        <f>G528*$E527-H527</f>
        <v/>
      </c>
      <c r="J528" s="4">
        <f>MAX(0,Resumo!$D$3*$D528-F528)</f>
        <v/>
      </c>
      <c r="K528" s="4" t="n">
        <v>1345531.335043449</v>
      </c>
      <c r="L528" s="5">
        <f>K528/$D528</f>
        <v/>
      </c>
      <c r="M528" s="4">
        <f>M527+K528</f>
        <v/>
      </c>
      <c r="N528" s="4">
        <f>L528*$E527-M527</f>
        <v/>
      </c>
      <c r="O528" s="4">
        <f>MAX(0,Resumo!$D$4*$D528-K528)</f>
        <v/>
      </c>
      <c r="P528" s="4" t="n">
        <v>2131662.457795805</v>
      </c>
      <c r="Q528" s="5">
        <f>P528/$D528</f>
        <v/>
      </c>
      <c r="R528" s="4">
        <f>R527+P528</f>
        <v/>
      </c>
      <c r="S528" s="4">
        <f>Q528*$E527-R527</f>
        <v/>
      </c>
      <c r="T528" s="4">
        <f>MAX(0,Resumo!$D$5*$D528-P528)</f>
        <v/>
      </c>
      <c r="U528" s="4" t="n">
        <v>2997008.253712345</v>
      </c>
      <c r="V528" s="5">
        <f>U528/$D528</f>
        <v/>
      </c>
      <c r="W528" s="4">
        <f>W527+U528</f>
        <v/>
      </c>
      <c r="X528" s="4">
        <f>V528*$E527-W527</f>
        <v/>
      </c>
      <c r="Y528" s="4">
        <f>MAX(0,Resumo!$D$6*$D528-U528)</f>
        <v/>
      </c>
      <c r="Z528" s="4" t="n">
        <v>3943538.385440922</v>
      </c>
      <c r="AA528" s="5">
        <f>Z528/$D528</f>
        <v/>
      </c>
      <c r="AB528" s="4">
        <f>AB527+Z528</f>
        <v/>
      </c>
      <c r="AC528" s="4">
        <f>AA528*$E527-AB527</f>
        <v/>
      </c>
      <c r="AD528" s="4">
        <f>MAX(0,Resumo!$D$7*$D528-Z528)</f>
        <v/>
      </c>
    </row>
    <row r="529">
      <c r="A529" t="inlineStr">
        <is>
          <t>Cerqueira César</t>
        </is>
      </c>
      <c r="B529" t="inlineStr">
        <is>
          <t>Município</t>
        </is>
      </c>
      <c r="C529" t="inlineStr">
        <is>
          <t>SP</t>
        </is>
      </c>
      <c r="D529" s="4" t="n">
        <v>38815449.30296279</v>
      </c>
      <c r="E529" s="4">
        <f>E528+D529</f>
        <v/>
      </c>
      <c r="F529" s="4" t="n">
        <v>721434.9608815857</v>
      </c>
      <c r="G529" s="5">
        <f>F529/$D529</f>
        <v/>
      </c>
      <c r="H529" s="4">
        <f>H528+F529</f>
        <v/>
      </c>
      <c r="I529" s="4">
        <f>G529*$E528-H528</f>
        <v/>
      </c>
      <c r="J529" s="4">
        <f>MAX(0,Resumo!$D$3*$D529-F529)</f>
        <v/>
      </c>
      <c r="K529" s="4" t="n">
        <v>1538781.019021871</v>
      </c>
      <c r="L529" s="5">
        <f>K529/$D529</f>
        <v/>
      </c>
      <c r="M529" s="4">
        <f>M528+K529</f>
        <v/>
      </c>
      <c r="N529" s="4">
        <f>L529*$E528-M528</f>
        <v/>
      </c>
      <c r="O529" s="4">
        <f>MAX(0,Resumo!$D$4*$D529-K529)</f>
        <v/>
      </c>
      <c r="P529" s="4" t="n">
        <v>2437818.90736255</v>
      </c>
      <c r="Q529" s="5">
        <f>P529/$D529</f>
        <v/>
      </c>
      <c r="R529" s="4">
        <f>R528+P529</f>
        <v/>
      </c>
      <c r="S529" s="4">
        <f>Q529*$E528-R528</f>
        <v/>
      </c>
      <c r="T529" s="4">
        <f>MAX(0,Resumo!$D$5*$D529-P529)</f>
        <v/>
      </c>
      <c r="U529" s="4" t="n">
        <v>3427448.543601194</v>
      </c>
      <c r="V529" s="5">
        <f>U529/$D529</f>
        <v/>
      </c>
      <c r="W529" s="4">
        <f>W528+U529</f>
        <v/>
      </c>
      <c r="X529" s="4">
        <f>V529*$E528-W528</f>
        <v/>
      </c>
      <c r="Y529" s="4">
        <f>MAX(0,Resumo!$D$6*$D529-U529)</f>
        <v/>
      </c>
      <c r="Z529" s="4" t="n">
        <v>4509922.479883899</v>
      </c>
      <c r="AA529" s="5">
        <f>Z529/$D529</f>
        <v/>
      </c>
      <c r="AB529" s="4">
        <f>AB528+Z529</f>
        <v/>
      </c>
      <c r="AC529" s="4">
        <f>AA529*$E528-AB528</f>
        <v/>
      </c>
      <c r="AD529" s="4">
        <f>MAX(0,Resumo!$D$7*$D529-Z529)</f>
        <v/>
      </c>
    </row>
    <row r="530">
      <c r="A530" t="inlineStr">
        <is>
          <t>Arco-Íris</t>
        </is>
      </c>
      <c r="B530" t="inlineStr">
        <is>
          <t>Município</t>
        </is>
      </c>
      <c r="C530" t="inlineStr">
        <is>
          <t>SP</t>
        </is>
      </c>
      <c r="D530" s="4" t="n">
        <v>8968603.81736647</v>
      </c>
      <c r="E530" s="4">
        <f>E529+D530</f>
        <v/>
      </c>
      <c r="F530" s="4" t="n">
        <v>166693.0168357047</v>
      </c>
      <c r="G530" s="5">
        <f>F530/$D530</f>
        <v/>
      </c>
      <c r="H530" s="4">
        <f>H529+F530</f>
        <v/>
      </c>
      <c r="I530" s="4">
        <f>G530*$E529-H529</f>
        <v/>
      </c>
      <c r="J530" s="4">
        <f>MAX(0,Resumo!$D$3*$D530-F530)</f>
        <v/>
      </c>
      <c r="K530" s="4" t="n">
        <v>355547.0197851659</v>
      </c>
      <c r="L530" s="5">
        <f>K530/$D530</f>
        <v/>
      </c>
      <c r="M530" s="4">
        <f>M529+K530</f>
        <v/>
      </c>
      <c r="N530" s="4">
        <f>L530*$E529-M529</f>
        <v/>
      </c>
      <c r="O530" s="4">
        <f>MAX(0,Resumo!$D$4*$D530-K530)</f>
        <v/>
      </c>
      <c r="P530" s="4" t="n">
        <v>563276.5393997655</v>
      </c>
      <c r="Q530" s="5">
        <f>P530/$D530</f>
        <v/>
      </c>
      <c r="R530" s="4">
        <f>R529+P530</f>
        <v/>
      </c>
      <c r="S530" s="4">
        <f>Q530*$E529-R529</f>
        <v/>
      </c>
      <c r="T530" s="4">
        <f>MAX(0,Resumo!$D$5*$D530-P530)</f>
        <v/>
      </c>
      <c r="U530" s="4" t="n">
        <v>791937.9691328849</v>
      </c>
      <c r="V530" s="5">
        <f>U530/$D530</f>
        <v/>
      </c>
      <c r="W530" s="4">
        <f>W529+U530</f>
        <v/>
      </c>
      <c r="X530" s="4">
        <f>V530*$E529-W529</f>
        <v/>
      </c>
      <c r="Y530" s="4">
        <f>MAX(0,Resumo!$D$6*$D530-U530)</f>
        <v/>
      </c>
      <c r="Z530" s="4" t="n">
        <v>1042051.778234246</v>
      </c>
      <c r="AA530" s="5">
        <f>Z530/$D530</f>
        <v/>
      </c>
      <c r="AB530" s="4">
        <f>AB529+Z530</f>
        <v/>
      </c>
      <c r="AC530" s="4">
        <f>AA530*$E529-AB529</f>
        <v/>
      </c>
      <c r="AD530" s="4">
        <f>MAX(0,Resumo!$D$7*$D530-Z530)</f>
        <v/>
      </c>
    </row>
    <row r="531">
      <c r="A531" t="inlineStr">
        <is>
          <t>Itirapina</t>
        </is>
      </c>
      <c r="B531" t="inlineStr">
        <is>
          <t>Município</t>
        </is>
      </c>
      <c r="C531" t="inlineStr">
        <is>
          <t>SP</t>
        </is>
      </c>
      <c r="D531" s="4" t="n">
        <v>50588605.87840577</v>
      </c>
      <c r="E531" s="4">
        <f>E530+D531</f>
        <v/>
      </c>
      <c r="F531" s="4" t="n">
        <v>940254.1915225453</v>
      </c>
      <c r="G531" s="5">
        <f>F531/$D531</f>
        <v/>
      </c>
      <c r="H531" s="4">
        <f>H530+F531</f>
        <v/>
      </c>
      <c r="I531" s="4">
        <f>G531*$E530-H530</f>
        <v/>
      </c>
      <c r="J531" s="4">
        <f>MAX(0,Resumo!$D$3*$D531-F531)</f>
        <v/>
      </c>
      <c r="K531" s="4" t="n">
        <v>2005510.380592893</v>
      </c>
      <c r="L531" s="5">
        <f>K531/$D531</f>
        <v/>
      </c>
      <c r="M531" s="4">
        <f>M530+K531</f>
        <v/>
      </c>
      <c r="N531" s="4">
        <f>L531*$E530-M530</f>
        <v/>
      </c>
      <c r="O531" s="4">
        <f>MAX(0,Resumo!$D$4*$D531-K531)</f>
        <v/>
      </c>
      <c r="P531" s="4" t="n">
        <v>3177236.43863827</v>
      </c>
      <c r="Q531" s="5">
        <f>P531/$D531</f>
        <v/>
      </c>
      <c r="R531" s="4">
        <f>R530+P531</f>
        <v/>
      </c>
      <c r="S531" s="4">
        <f>Q531*$E530-R530</f>
        <v/>
      </c>
      <c r="T531" s="4">
        <f>MAX(0,Resumo!$D$5*$D531-P531)</f>
        <v/>
      </c>
      <c r="U531" s="4" t="n">
        <v>4467031.727171628</v>
      </c>
      <c r="V531" s="5">
        <f>U531/$D531</f>
        <v/>
      </c>
      <c r="W531" s="4">
        <f>W530+U531</f>
        <v/>
      </c>
      <c r="X531" s="4">
        <f>V531*$E530-W530</f>
        <v/>
      </c>
      <c r="Y531" s="4">
        <f>MAX(0,Resumo!$D$6*$D531-U531)</f>
        <v/>
      </c>
      <c r="Z531" s="4" t="n">
        <v>5877832.022405422</v>
      </c>
      <c r="AA531" s="5">
        <f>Z531/$D531</f>
        <v/>
      </c>
      <c r="AB531" s="4">
        <f>AB530+Z531</f>
        <v/>
      </c>
      <c r="AC531" s="4">
        <f>AA531*$E530-AB530</f>
        <v/>
      </c>
      <c r="AD531" s="4">
        <f>MAX(0,Resumo!$D$7*$D531-Z531)</f>
        <v/>
      </c>
    </row>
    <row r="532">
      <c r="A532" t="inlineStr">
        <is>
          <t>Presidente Epitácio</t>
        </is>
      </c>
      <c r="B532" t="inlineStr">
        <is>
          <t>Município</t>
        </is>
      </c>
      <c r="C532" t="inlineStr">
        <is>
          <t>SP</t>
        </is>
      </c>
      <c r="D532" s="4" t="n">
        <v>58669809.85756596</v>
      </c>
      <c r="E532" s="4">
        <f>E531+D532</f>
        <v/>
      </c>
      <c r="F532" s="4" t="n">
        <v>1090453.743022688</v>
      </c>
      <c r="G532" s="5">
        <f>F532/$D532</f>
        <v/>
      </c>
      <c r="H532" s="4">
        <f>H531+F532</f>
        <v/>
      </c>
      <c r="I532" s="4">
        <f>G532*$E531-H531</f>
        <v/>
      </c>
      <c r="J532" s="4">
        <f>MAX(0,Resumo!$D$3*$D532-F532)</f>
        <v/>
      </c>
      <c r="K532" s="4" t="n">
        <v>2325877.747640903</v>
      </c>
      <c r="L532" s="5">
        <f>K532/$D532</f>
        <v/>
      </c>
      <c r="M532" s="4">
        <f>M531+K532</f>
        <v/>
      </c>
      <c r="N532" s="4">
        <f>L532*$E531-M531</f>
        <v/>
      </c>
      <c r="O532" s="4">
        <f>MAX(0,Resumo!$D$4*$D532-K532)</f>
        <v/>
      </c>
      <c r="P532" s="4" t="n">
        <v>3684779.497096348</v>
      </c>
      <c r="Q532" s="5">
        <f>P532/$D532</f>
        <v/>
      </c>
      <c r="R532" s="4">
        <f>R531+P532</f>
        <v/>
      </c>
      <c r="S532" s="4">
        <f>Q532*$E531-R531</f>
        <v/>
      </c>
      <c r="T532" s="4">
        <f>MAX(0,Resumo!$D$5*$D532-P532)</f>
        <v/>
      </c>
      <c r="U532" s="4" t="n">
        <v>5180611.276199354</v>
      </c>
      <c r="V532" s="5">
        <f>U532/$D532</f>
        <v/>
      </c>
      <c r="W532" s="4">
        <f>W531+U532</f>
        <v/>
      </c>
      <c r="X532" s="4">
        <f>V532*$E531-W531</f>
        <v/>
      </c>
      <c r="Y532" s="4">
        <f>MAX(0,Resumo!$D$6*$D532-U532)</f>
        <v/>
      </c>
      <c r="Z532" s="4" t="n">
        <v>6816777.832504801</v>
      </c>
      <c r="AA532" s="5">
        <f>Z532/$D532</f>
        <v/>
      </c>
      <c r="AB532" s="4">
        <f>AB531+Z532</f>
        <v/>
      </c>
      <c r="AC532" s="4">
        <f>AA532*$E531-AB531</f>
        <v/>
      </c>
      <c r="AD532" s="4">
        <f>MAX(0,Resumo!$D$7*$D532-Z532)</f>
        <v/>
      </c>
    </row>
    <row r="533">
      <c r="A533" t="inlineStr">
        <is>
          <t>Santa Rita d'Oeste</t>
        </is>
      </c>
      <c r="B533" t="inlineStr">
        <is>
          <t>Município</t>
        </is>
      </c>
      <c r="C533" t="inlineStr">
        <is>
          <t>SP</t>
        </is>
      </c>
      <c r="D533" s="4" t="n">
        <v>7275839.074630772</v>
      </c>
      <c r="E533" s="4">
        <f>E532+D533</f>
        <v/>
      </c>
      <c r="F533" s="4" t="n">
        <v>135230.8107325271</v>
      </c>
      <c r="G533" s="5">
        <f>F533/$D533</f>
        <v/>
      </c>
      <c r="H533" s="4">
        <f>H532+F533</f>
        <v/>
      </c>
      <c r="I533" s="4">
        <f>G533*$E532-H532</f>
        <v/>
      </c>
      <c r="J533" s="4">
        <f>MAX(0,Resumo!$D$3*$D533-F533)</f>
        <v/>
      </c>
      <c r="K533" s="4" t="n">
        <v>288439.8677988483</v>
      </c>
      <c r="L533" s="5">
        <f>K533/$D533</f>
        <v/>
      </c>
      <c r="M533" s="4">
        <f>M532+K533</f>
        <v/>
      </c>
      <c r="N533" s="4">
        <f>L533*$E532-M532</f>
        <v/>
      </c>
      <c r="O533" s="4">
        <f>MAX(0,Resumo!$D$4*$D533-K533)</f>
        <v/>
      </c>
      <c r="P533" s="4" t="n">
        <v>456961.8124118494</v>
      </c>
      <c r="Q533" s="5">
        <f>P533/$D533</f>
        <v/>
      </c>
      <c r="R533" s="4">
        <f>R532+P533</f>
        <v/>
      </c>
      <c r="S533" s="4">
        <f>Q533*$E532-R532</f>
        <v/>
      </c>
      <c r="T533" s="4">
        <f>MAX(0,Resumo!$D$5*$D533-P533)</f>
        <v/>
      </c>
      <c r="U533" s="4" t="n">
        <v>642464.9073408099</v>
      </c>
      <c r="V533" s="5">
        <f>U533/$D533</f>
        <v/>
      </c>
      <c r="W533" s="4">
        <f>W532+U533</f>
        <v/>
      </c>
      <c r="X533" s="4">
        <f>V533*$E532-W532</f>
        <v/>
      </c>
      <c r="Y533" s="4">
        <f>MAX(0,Resumo!$D$6*$D533-U533)</f>
        <v/>
      </c>
      <c r="Z533" s="4" t="n">
        <v>845371.3867016946</v>
      </c>
      <c r="AA533" s="5">
        <f>Z533/$D533</f>
        <v/>
      </c>
      <c r="AB533" s="4">
        <f>AB532+Z533</f>
        <v/>
      </c>
      <c r="AC533" s="4">
        <f>AA533*$E532-AB532</f>
        <v/>
      </c>
      <c r="AD533" s="4">
        <f>MAX(0,Resumo!$D$7*$D533-Z533)</f>
        <v/>
      </c>
    </row>
    <row r="534">
      <c r="A534" t="inlineStr">
        <is>
          <t>Vargem Grande do Sul</t>
        </is>
      </c>
      <c r="B534" t="inlineStr">
        <is>
          <t>Município</t>
        </is>
      </c>
      <c r="C534" t="inlineStr">
        <is>
          <t>SP</t>
        </is>
      </c>
      <c r="D534" s="4" t="n">
        <v>45613455.49334448</v>
      </c>
      <c r="E534" s="4">
        <f>E533+D534</f>
        <v/>
      </c>
      <c r="F534" s="4" t="n">
        <v>847784.6339654018</v>
      </c>
      <c r="G534" s="5">
        <f>F534/$D534</f>
        <v/>
      </c>
      <c r="H534" s="4">
        <f>H533+F534</f>
        <v/>
      </c>
      <c r="I534" s="4">
        <f>G534*$E533-H533</f>
        <v/>
      </c>
      <c r="J534" s="4">
        <f>MAX(0,Resumo!$D$3*$D534-F534)</f>
        <v/>
      </c>
      <c r="K534" s="4" t="n">
        <v>1808277.909584826</v>
      </c>
      <c r="L534" s="5">
        <f>K534/$D534</f>
        <v/>
      </c>
      <c r="M534" s="4">
        <f>M533+K534</f>
        <v/>
      </c>
      <c r="N534" s="4">
        <f>L534*$E533-M533</f>
        <v/>
      </c>
      <c r="O534" s="4">
        <f>MAX(0,Resumo!$D$4*$D534-K534)</f>
        <v/>
      </c>
      <c r="P534" s="4" t="n">
        <v>2864770.245576614</v>
      </c>
      <c r="Q534" s="5">
        <f>P534/$D534</f>
        <v/>
      </c>
      <c r="R534" s="4">
        <f>R533+P534</f>
        <v/>
      </c>
      <c r="S534" s="4">
        <f>Q534*$E533-R533</f>
        <v/>
      </c>
      <c r="T534" s="4">
        <f>MAX(0,Resumo!$D$5*$D534-P534)</f>
        <v/>
      </c>
      <c r="U534" s="4" t="n">
        <v>4027720.26104946</v>
      </c>
      <c r="V534" s="5">
        <f>U534/$D534</f>
        <v/>
      </c>
      <c r="W534" s="4">
        <f>W533+U534</f>
        <v/>
      </c>
      <c r="X534" s="4">
        <f>V534*$E533-W533</f>
        <v/>
      </c>
      <c r="Y534" s="4">
        <f>MAX(0,Resumo!$D$6*$D534-U534)</f>
        <v/>
      </c>
      <c r="Z534" s="4" t="n">
        <v>5299775.012495239</v>
      </c>
      <c r="AA534" s="5">
        <f>Z534/$D534</f>
        <v/>
      </c>
      <c r="AB534" s="4">
        <f>AB533+Z534</f>
        <v/>
      </c>
      <c r="AC534" s="4">
        <f>AA534*$E533-AB533</f>
        <v/>
      </c>
      <c r="AD534" s="4">
        <f>MAX(0,Resumo!$D$7*$D534-Z534)</f>
        <v/>
      </c>
    </row>
    <row r="535">
      <c r="A535" t="inlineStr">
        <is>
          <t>General Salgado</t>
        </is>
      </c>
      <c r="B535" t="inlineStr">
        <is>
          <t>Município</t>
        </is>
      </c>
      <c r="C535" t="inlineStr">
        <is>
          <t>SP</t>
        </is>
      </c>
      <c r="D535" s="4" t="n">
        <v>26365204.9352169</v>
      </c>
      <c r="E535" s="4">
        <f>E534+D535</f>
        <v/>
      </c>
      <c r="F535" s="4" t="n">
        <v>490031.1843001476</v>
      </c>
      <c r="G535" s="5">
        <f>F535/$D535</f>
        <v/>
      </c>
      <c r="H535" s="4">
        <f>H534+F535</f>
        <v/>
      </c>
      <c r="I535" s="4">
        <f>G535*$E534-H534</f>
        <v/>
      </c>
      <c r="J535" s="4">
        <f>MAX(0,Resumo!$D$3*$D535-F535)</f>
        <v/>
      </c>
      <c r="K535" s="4" t="n">
        <v>1045209.514393971</v>
      </c>
      <c r="L535" s="5">
        <f>K535/$D535</f>
        <v/>
      </c>
      <c r="M535" s="4">
        <f>M534+K535</f>
        <v/>
      </c>
      <c r="N535" s="4">
        <f>L535*$E534-M534</f>
        <v/>
      </c>
      <c r="O535" s="4">
        <f>MAX(0,Resumo!$D$4*$D535-K535)</f>
        <v/>
      </c>
      <c r="P535" s="4" t="n">
        <v>1655876.622369902</v>
      </c>
      <c r="Q535" s="5">
        <f>P535/$D535</f>
        <v/>
      </c>
      <c r="R535" s="4">
        <f>R534+P535</f>
        <v/>
      </c>
      <c r="S535" s="4">
        <f>Q535*$E534-R534</f>
        <v/>
      </c>
      <c r="T535" s="4">
        <f>MAX(0,Resumo!$D$5*$D535-P535)</f>
        <v/>
      </c>
      <c r="U535" s="4" t="n">
        <v>2328077.733987703</v>
      </c>
      <c r="V535" s="5">
        <f>U535/$D535</f>
        <v/>
      </c>
      <c r="W535" s="4">
        <f>W534+U535</f>
        <v/>
      </c>
      <c r="X535" s="4">
        <f>V535*$E534-W534</f>
        <v/>
      </c>
      <c r="Y535" s="4">
        <f>MAX(0,Resumo!$D$6*$D535-U535)</f>
        <v/>
      </c>
      <c r="Z535" s="4" t="n">
        <v>3063342.884324273</v>
      </c>
      <c r="AA535" s="5">
        <f>Z535/$D535</f>
        <v/>
      </c>
      <c r="AB535" s="4">
        <f>AB534+Z535</f>
        <v/>
      </c>
      <c r="AC535" s="4">
        <f>AA535*$E534-AB534</f>
        <v/>
      </c>
      <c r="AD535" s="4">
        <f>MAX(0,Resumo!$D$7*$D535-Z535)</f>
        <v/>
      </c>
    </row>
    <row r="536">
      <c r="A536" t="inlineStr">
        <is>
          <t>Capão Bonito</t>
        </is>
      </c>
      <c r="B536" t="inlineStr">
        <is>
          <t>Município</t>
        </is>
      </c>
      <c r="C536" t="inlineStr">
        <is>
          <t>SP</t>
        </is>
      </c>
      <c r="D536" s="4" t="n">
        <v>74507927.88029544</v>
      </c>
      <c r="E536" s="4">
        <f>E535+D536</f>
        <v/>
      </c>
      <c r="F536" s="4" t="n">
        <v>1384825.501210571</v>
      </c>
      <c r="G536" s="5">
        <f>F536/$D536</f>
        <v/>
      </c>
      <c r="H536" s="4">
        <f>H535+F536</f>
        <v/>
      </c>
      <c r="I536" s="4">
        <f>G536*$E535-H535</f>
        <v/>
      </c>
      <c r="J536" s="4">
        <f>MAX(0,Resumo!$D$3*$D536-F536)</f>
        <v/>
      </c>
      <c r="K536" s="4" t="n">
        <v>2953756.487371066</v>
      </c>
      <c r="L536" s="5">
        <f>K536/$D536</f>
        <v/>
      </c>
      <c r="M536" s="4">
        <f>M535+K536</f>
        <v/>
      </c>
      <c r="N536" s="4">
        <f>L536*$E535-M535</f>
        <v/>
      </c>
      <c r="O536" s="4">
        <f>MAX(0,Resumo!$D$4*$D536-K536)</f>
        <v/>
      </c>
      <c r="P536" s="4" t="n">
        <v>4679498.462513614</v>
      </c>
      <c r="Q536" s="5">
        <f>P536/$D536</f>
        <v/>
      </c>
      <c r="R536" s="4">
        <f>R535+P536</f>
        <v/>
      </c>
      <c r="S536" s="4">
        <f>Q536*$E535-R535</f>
        <v/>
      </c>
      <c r="T536" s="4">
        <f>MAX(0,Resumo!$D$5*$D536-P536)</f>
        <v/>
      </c>
      <c r="U536" s="4" t="n">
        <v>6579135.202244554</v>
      </c>
      <c r="V536" s="5">
        <f>U536/$D536</f>
        <v/>
      </c>
      <c r="W536" s="4">
        <f>W535+U536</f>
        <v/>
      </c>
      <c r="X536" s="4">
        <f>V536*$E535-W535</f>
        <v/>
      </c>
      <c r="Y536" s="4">
        <f>MAX(0,Resumo!$D$6*$D536-U536)</f>
        <v/>
      </c>
      <c r="Z536" s="4" t="n">
        <v>8656990.577493168</v>
      </c>
      <c r="AA536" s="5">
        <f>Z536/$D536</f>
        <v/>
      </c>
      <c r="AB536" s="4">
        <f>AB535+Z536</f>
        <v/>
      </c>
      <c r="AC536" s="4">
        <f>AA536*$E535-AB535</f>
        <v/>
      </c>
      <c r="AD536" s="4">
        <f>MAX(0,Resumo!$D$7*$D536-Z536)</f>
        <v/>
      </c>
    </row>
    <row r="537">
      <c r="A537" t="inlineStr">
        <is>
          <t>Saltinho</t>
        </is>
      </c>
      <c r="B537" t="inlineStr">
        <is>
          <t>Município</t>
        </is>
      </c>
      <c r="C537" t="inlineStr">
        <is>
          <t>SP</t>
        </is>
      </c>
      <c r="D537" s="4" t="n">
        <v>18095014.6484115</v>
      </c>
      <c r="E537" s="4">
        <f>E536+D537</f>
        <v/>
      </c>
      <c r="F537" s="4" t="n">
        <v>336319.0796308013</v>
      </c>
      <c r="G537" s="5">
        <f>F537/$D537</f>
        <v/>
      </c>
      <c r="H537" s="4">
        <f>H536+F537</f>
        <v/>
      </c>
      <c r="I537" s="4">
        <f>G537*$E536-H536</f>
        <v/>
      </c>
      <c r="J537" s="4">
        <f>MAX(0,Resumo!$D$3*$D537-F537)</f>
        <v/>
      </c>
      <c r="K537" s="4" t="n">
        <v>717350.0649848969</v>
      </c>
      <c r="L537" s="5">
        <f>K537/$D537</f>
        <v/>
      </c>
      <c r="M537" s="4">
        <f>M536+K537</f>
        <v/>
      </c>
      <c r="N537" s="4">
        <f>L537*$E536-M536</f>
        <v/>
      </c>
      <c r="O537" s="4">
        <f>MAX(0,Resumo!$D$4*$D537-K537)</f>
        <v/>
      </c>
      <c r="P537" s="4" t="n">
        <v>1136464.207707439</v>
      </c>
      <c r="Q537" s="5">
        <f>P537/$D537</f>
        <v/>
      </c>
      <c r="R537" s="4">
        <f>R536+P537</f>
        <v/>
      </c>
      <c r="S537" s="4">
        <f>Q537*$E536-R536</f>
        <v/>
      </c>
      <c r="T537" s="4">
        <f>MAX(0,Resumo!$D$5*$D537-P537)</f>
        <v/>
      </c>
      <c r="U537" s="4" t="n">
        <v>1597810.477963636</v>
      </c>
      <c r="V537" s="5">
        <f>U537/$D537</f>
        <v/>
      </c>
      <c r="W537" s="4">
        <f>W536+U537</f>
        <v/>
      </c>
      <c r="X537" s="4">
        <f>V537*$E536-W536</f>
        <v/>
      </c>
      <c r="Y537" s="4">
        <f>MAX(0,Resumo!$D$6*$D537-U537)</f>
        <v/>
      </c>
      <c r="Z537" s="4" t="n">
        <v>2102438.972166435</v>
      </c>
      <c r="AA537" s="5">
        <f>Z537/$D537</f>
        <v/>
      </c>
      <c r="AB537" s="4">
        <f>AB536+Z537</f>
        <v/>
      </c>
      <c r="AC537" s="4">
        <f>AA537*$E536-AB536</f>
        <v/>
      </c>
      <c r="AD537" s="4">
        <f>MAX(0,Resumo!$D$7*$D537-Z537)</f>
        <v/>
      </c>
    </row>
    <row r="538">
      <c r="A538" t="inlineStr">
        <is>
          <t>Santa Cruz da Esperança</t>
        </is>
      </c>
      <c r="B538" t="inlineStr">
        <is>
          <t>Município</t>
        </is>
      </c>
      <c r="C538" t="inlineStr">
        <is>
          <t>SP</t>
        </is>
      </c>
      <c r="D538" s="4" t="n">
        <v>6497443.442493162</v>
      </c>
      <c r="E538" s="4">
        <f>E537+D538</f>
        <v/>
      </c>
      <c r="F538" s="4" t="n">
        <v>120763.3285184611</v>
      </c>
      <c r="G538" s="5">
        <f>F538/$D538</f>
        <v/>
      </c>
      <c r="H538" s="4">
        <f>H537+F538</f>
        <v/>
      </c>
      <c r="I538" s="4">
        <f>G538*$E537-H537</f>
        <v/>
      </c>
      <c r="J538" s="4">
        <f>MAX(0,Resumo!$D$3*$D538-F538)</f>
        <v/>
      </c>
      <c r="K538" s="4" t="n">
        <v>257581.5254240388</v>
      </c>
      <c r="L538" s="5">
        <f>K538/$D538</f>
        <v/>
      </c>
      <c r="M538" s="4">
        <f>M537+K538</f>
        <v/>
      </c>
      <c r="N538" s="4">
        <f>L538*$E537-M537</f>
        <v/>
      </c>
      <c r="O538" s="4">
        <f>MAX(0,Resumo!$D$4*$D538-K538)</f>
        <v/>
      </c>
      <c r="P538" s="4" t="n">
        <v>408074.3816720319</v>
      </c>
      <c r="Q538" s="5">
        <f>P538/$D538</f>
        <v/>
      </c>
      <c r="R538" s="4">
        <f>R537+P538</f>
        <v/>
      </c>
      <c r="S538" s="4">
        <f>Q538*$E537-R537</f>
        <v/>
      </c>
      <c r="T538" s="4">
        <f>MAX(0,Resumo!$D$5*$D538-P538)</f>
        <v/>
      </c>
      <c r="U538" s="4" t="n">
        <v>573731.6832348109</v>
      </c>
      <c r="V538" s="5">
        <f>U538/$D538</f>
        <v/>
      </c>
      <c r="W538" s="4">
        <f>W537+U538</f>
        <v/>
      </c>
      <c r="X538" s="4">
        <f>V538*$E537-W537</f>
        <v/>
      </c>
      <c r="Y538" s="4">
        <f>MAX(0,Resumo!$D$6*$D538-U538)</f>
        <v/>
      </c>
      <c r="Z538" s="4" t="n">
        <v>754930.4920924214</v>
      </c>
      <c r="AA538" s="5">
        <f>Z538/$D538</f>
        <v/>
      </c>
      <c r="AB538" s="4">
        <f>AB537+Z538</f>
        <v/>
      </c>
      <c r="AC538" s="4">
        <f>AA538*$E537-AB537</f>
        <v/>
      </c>
      <c r="AD538" s="4">
        <f>MAX(0,Resumo!$D$7*$D538-Z538)</f>
        <v/>
      </c>
    </row>
    <row r="539">
      <c r="A539" t="inlineStr">
        <is>
          <t>Santa Adélia</t>
        </is>
      </c>
      <c r="B539" t="inlineStr">
        <is>
          <t>Município</t>
        </is>
      </c>
      <c r="C539" t="inlineStr">
        <is>
          <t>SP</t>
        </is>
      </c>
      <c r="D539" s="4" t="n">
        <v>25591992.52429857</v>
      </c>
      <c r="E539" s="4">
        <f>E538+D539</f>
        <v/>
      </c>
      <c r="F539" s="4" t="n">
        <v>475660.0389072371</v>
      </c>
      <c r="G539" s="5">
        <f>F539/$D539</f>
        <v/>
      </c>
      <c r="H539" s="4">
        <f>H538+F539</f>
        <v/>
      </c>
      <c r="I539" s="4">
        <f>G539*$E538-H538</f>
        <v/>
      </c>
      <c r="J539" s="4">
        <f>MAX(0,Resumo!$D$3*$D539-F539)</f>
        <v/>
      </c>
      <c r="K539" s="4" t="n">
        <v>1014556.65315033</v>
      </c>
      <c r="L539" s="5">
        <f>K539/$D539</f>
        <v/>
      </c>
      <c r="M539" s="4">
        <f>M538+K539</f>
        <v/>
      </c>
      <c r="N539" s="4">
        <f>L539*$E538-M538</f>
        <v/>
      </c>
      <c r="O539" s="4">
        <f>MAX(0,Resumo!$D$4*$D539-K539)</f>
        <v/>
      </c>
      <c r="P539" s="4" t="n">
        <v>1607314.725790227</v>
      </c>
      <c r="Q539" s="5">
        <f>P539/$D539</f>
        <v/>
      </c>
      <c r="R539" s="4">
        <f>R538+P539</f>
        <v/>
      </c>
      <c r="S539" s="4">
        <f>Q539*$E538-R538</f>
        <v/>
      </c>
      <c r="T539" s="4">
        <f>MAX(0,Resumo!$D$5*$D539-P539)</f>
        <v/>
      </c>
      <c r="U539" s="4" t="n">
        <v>2259802.194240334</v>
      </c>
      <c r="V539" s="5">
        <f>U539/$D539</f>
        <v/>
      </c>
      <c r="W539" s="4">
        <f>W538+U539</f>
        <v/>
      </c>
      <c r="X539" s="4">
        <f>V539*$E538-W538</f>
        <v/>
      </c>
      <c r="Y539" s="4">
        <f>MAX(0,Resumo!$D$6*$D539-U539)</f>
        <v/>
      </c>
      <c r="Z539" s="4" t="n">
        <v>2973504.222236194</v>
      </c>
      <c r="AA539" s="5">
        <f>Z539/$D539</f>
        <v/>
      </c>
      <c r="AB539" s="4">
        <f>AB538+Z539</f>
        <v/>
      </c>
      <c r="AC539" s="4">
        <f>AA539*$E538-AB538</f>
        <v/>
      </c>
      <c r="AD539" s="4">
        <f>MAX(0,Resumo!$D$7*$D539-Z539)</f>
        <v/>
      </c>
    </row>
    <row r="540">
      <c r="A540" t="inlineStr">
        <is>
          <t>Valparaíso</t>
        </is>
      </c>
      <c r="B540" t="inlineStr">
        <is>
          <t>Município</t>
        </is>
      </c>
      <c r="C540" t="inlineStr">
        <is>
          <t>SP</t>
        </is>
      </c>
      <c r="D540" s="4" t="n">
        <v>63996462.58043568</v>
      </c>
      <c r="E540" s="4">
        <f>E539+D540</f>
        <v/>
      </c>
      <c r="F540" s="4" t="n">
        <v>1189456.422825753</v>
      </c>
      <c r="G540" s="5">
        <f>F540/$D540</f>
        <v/>
      </c>
      <c r="H540" s="4">
        <f>H539+F540</f>
        <v/>
      </c>
      <c r="I540" s="4">
        <f>G540*$E539-H539</f>
        <v/>
      </c>
      <c r="J540" s="4">
        <f>MAX(0,Resumo!$D$3*$D540-F540)</f>
        <v/>
      </c>
      <c r="K540" s="4" t="n">
        <v>2537045.008411151</v>
      </c>
      <c r="L540" s="5">
        <f>K540/$D540</f>
        <v/>
      </c>
      <c r="M540" s="4">
        <f>M539+K540</f>
        <v/>
      </c>
      <c r="N540" s="4">
        <f>L540*$E539-M539</f>
        <v/>
      </c>
      <c r="O540" s="4">
        <f>MAX(0,Resumo!$D$4*$D540-K540)</f>
        <v/>
      </c>
      <c r="P540" s="4" t="n">
        <v>4019321.926823544</v>
      </c>
      <c r="Q540" s="5">
        <f>P540/$D540</f>
        <v/>
      </c>
      <c r="R540" s="4">
        <f>R539+P540</f>
        <v/>
      </c>
      <c r="S540" s="4">
        <f>Q540*$E539-R539</f>
        <v/>
      </c>
      <c r="T540" s="4">
        <f>MAX(0,Resumo!$D$5*$D540-P540)</f>
        <v/>
      </c>
      <c r="U540" s="4" t="n">
        <v>5650960.800554224</v>
      </c>
      <c r="V540" s="5">
        <f>U540/$D540</f>
        <v/>
      </c>
      <c r="W540" s="4">
        <f>W539+U540</f>
        <v/>
      </c>
      <c r="X540" s="4">
        <f>V540*$E539-W539</f>
        <v/>
      </c>
      <c r="Y540" s="4">
        <f>MAX(0,Resumo!$D$6*$D540-U540)</f>
        <v/>
      </c>
      <c r="Z540" s="4" t="n">
        <v>7435675.495389028</v>
      </c>
      <c r="AA540" s="5">
        <f>Z540/$D540</f>
        <v/>
      </c>
      <c r="AB540" s="4">
        <f>AB539+Z540</f>
        <v/>
      </c>
      <c r="AC540" s="4">
        <f>AA540*$E539-AB539</f>
        <v/>
      </c>
      <c r="AD540" s="4">
        <f>MAX(0,Resumo!$D$7*$D540-Z540)</f>
        <v/>
      </c>
    </row>
    <row r="541">
      <c r="A541" t="inlineStr">
        <is>
          <t>Iaras</t>
        </is>
      </c>
      <c r="B541" t="inlineStr">
        <is>
          <t>Município</t>
        </is>
      </c>
      <c r="C541" t="inlineStr">
        <is>
          <t>SP</t>
        </is>
      </c>
      <c r="D541" s="4" t="n">
        <v>20050316.38335328</v>
      </c>
      <c r="E541" s="4">
        <f>E540+D541</f>
        <v/>
      </c>
      <c r="F541" s="4" t="n">
        <v>372660.872808286</v>
      </c>
      <c r="G541" s="5">
        <f>F541/$D541</f>
        <v/>
      </c>
      <c r="H541" s="4">
        <f>H540+F541</f>
        <v/>
      </c>
      <c r="I541" s="4">
        <f>G541*$E540-H540</f>
        <v/>
      </c>
      <c r="J541" s="4">
        <f>MAX(0,Resumo!$D$3*$D541-F541)</f>
        <v/>
      </c>
      <c r="K541" s="4" t="n">
        <v>794865.1073255065</v>
      </c>
      <c r="L541" s="5">
        <f>K541/$D541</f>
        <v/>
      </c>
      <c r="M541" s="4">
        <f>M540+K541</f>
        <v/>
      </c>
      <c r="N541" s="4">
        <f>L541*$E540-M540</f>
        <v/>
      </c>
      <c r="O541" s="4">
        <f>MAX(0,Resumo!$D$4*$D541-K541)</f>
        <v/>
      </c>
      <c r="P541" s="4" t="n">
        <v>1259267.669335179</v>
      </c>
      <c r="Q541" s="5">
        <f>P541/$D541</f>
        <v/>
      </c>
      <c r="R541" s="4">
        <f>R540+P541</f>
        <v/>
      </c>
      <c r="S541" s="4">
        <f>Q541*$E540-R540</f>
        <v/>
      </c>
      <c r="T541" s="4">
        <f>MAX(0,Resumo!$D$5*$D541-P541)</f>
        <v/>
      </c>
      <c r="U541" s="4" t="n">
        <v>1770465.856274961</v>
      </c>
      <c r="V541" s="5">
        <f>U541/$D541</f>
        <v/>
      </c>
      <c r="W541" s="4">
        <f>W540+U541</f>
        <v/>
      </c>
      <c r="X541" s="4">
        <f>V541*$E540-W540</f>
        <v/>
      </c>
      <c r="Y541" s="4">
        <f>MAX(0,Resumo!$D$6*$D541-U541)</f>
        <v/>
      </c>
      <c r="Z541" s="4" t="n">
        <v>2329623.235332927</v>
      </c>
      <c r="AA541" s="5">
        <f>Z541/$D541</f>
        <v/>
      </c>
      <c r="AB541" s="4">
        <f>AB540+Z541</f>
        <v/>
      </c>
      <c r="AC541" s="4">
        <f>AA541*$E540-AB540</f>
        <v/>
      </c>
      <c r="AD541" s="4">
        <f>MAX(0,Resumo!$D$7*$D541-Z541)</f>
        <v/>
      </c>
    </row>
    <row r="542">
      <c r="A542" t="inlineStr">
        <is>
          <t>Salto</t>
        </is>
      </c>
      <c r="B542" t="inlineStr">
        <is>
          <t>Município</t>
        </is>
      </c>
      <c r="C542" t="inlineStr">
        <is>
          <t>SP</t>
        </is>
      </c>
      <c r="D542" s="4" t="n">
        <v>231917866.5479514</v>
      </c>
      <c r="E542" s="4">
        <f>E541+D542</f>
        <v/>
      </c>
      <c r="F542" s="4" t="n">
        <v>4310491.311715693</v>
      </c>
      <c r="G542" s="5">
        <f>F542/$D542</f>
        <v/>
      </c>
      <c r="H542" s="4">
        <f>H541+F542</f>
        <v/>
      </c>
      <c r="I542" s="4">
        <f>G542*$E541-H541</f>
        <v/>
      </c>
      <c r="J542" s="4">
        <f>MAX(0,Resumo!$D$3*$D542-F542)</f>
        <v/>
      </c>
      <c r="K542" s="4" t="n">
        <v>9194040.451022031</v>
      </c>
      <c r="L542" s="5">
        <f>K542/$D542</f>
        <v/>
      </c>
      <c r="M542" s="4">
        <f>M541+K542</f>
        <v/>
      </c>
      <c r="N542" s="4">
        <f>L542*$E541-M541</f>
        <v/>
      </c>
      <c r="O542" s="4">
        <f>MAX(0,Resumo!$D$4*$D542-K542)</f>
        <v/>
      </c>
      <c r="P542" s="4" t="n">
        <v>14565688.92486388</v>
      </c>
      <c r="Q542" s="5">
        <f>P542/$D542</f>
        <v/>
      </c>
      <c r="R542" s="4">
        <f>R541+P542</f>
        <v/>
      </c>
      <c r="S542" s="4">
        <f>Q542*$E541-R541</f>
        <v/>
      </c>
      <c r="T542" s="4">
        <f>MAX(0,Resumo!$D$5*$D542-P542)</f>
        <v/>
      </c>
      <c r="U542" s="4" t="n">
        <v>20478612.72274898</v>
      </c>
      <c r="V542" s="5">
        <f>U542/$D542</f>
        <v/>
      </c>
      <c r="W542" s="4">
        <f>W541+U542</f>
        <v/>
      </c>
      <c r="X542" s="4">
        <f>V542*$E541-W541</f>
        <v/>
      </c>
      <c r="Y542" s="4">
        <f>MAX(0,Resumo!$D$6*$D542-U542)</f>
        <v/>
      </c>
      <c r="Z542" s="4" t="n">
        <v>26946270.58591033</v>
      </c>
      <c r="AA542" s="5">
        <f>Z542/$D542</f>
        <v/>
      </c>
      <c r="AB542" s="4">
        <f>AB541+Z542</f>
        <v/>
      </c>
      <c r="AC542" s="4">
        <f>AA542*$E541-AB541</f>
        <v/>
      </c>
      <c r="AD542" s="4">
        <f>MAX(0,Resumo!$D$7*$D542-Z542)</f>
        <v/>
      </c>
    </row>
    <row r="543">
      <c r="A543" t="inlineStr">
        <is>
          <t>Guzolândia</t>
        </is>
      </c>
      <c r="B543" t="inlineStr">
        <is>
          <t>Município</t>
        </is>
      </c>
      <c r="C543" t="inlineStr">
        <is>
          <t>SP</t>
        </is>
      </c>
      <c r="D543" s="4" t="n">
        <v>10385975.66438512</v>
      </c>
      <c r="E543" s="4">
        <f>E542+D543</f>
        <v/>
      </c>
      <c r="F543" s="4" t="n">
        <v>193036.6923919866</v>
      </c>
      <c r="G543" s="5">
        <f>F543/$D543</f>
        <v/>
      </c>
      <c r="H543" s="4">
        <f>H542+F543</f>
        <v/>
      </c>
      <c r="I543" s="4">
        <f>G543*$E542-H542</f>
        <v/>
      </c>
      <c r="J543" s="4">
        <f>MAX(0,Resumo!$D$3*$D543-F543)</f>
        <v/>
      </c>
      <c r="K543" s="4" t="n">
        <v>411736.6281564335</v>
      </c>
      <c r="L543" s="5">
        <f>K543/$D543</f>
        <v/>
      </c>
      <c r="M543" s="4">
        <f>M542+K543</f>
        <v/>
      </c>
      <c r="N543" s="4">
        <f>L543*$E542-M542</f>
        <v/>
      </c>
      <c r="O543" s="4">
        <f>MAX(0,Resumo!$D$4*$D543-K543)</f>
        <v/>
      </c>
      <c r="P543" s="4" t="n">
        <v>652295.111887646</v>
      </c>
      <c r="Q543" s="5">
        <f>P543/$D543</f>
        <v/>
      </c>
      <c r="R543" s="4">
        <f>R542+P543</f>
        <v/>
      </c>
      <c r="S543" s="4">
        <f>Q543*$E542-R542</f>
        <v/>
      </c>
      <c r="T543" s="4">
        <f>MAX(0,Resumo!$D$5*$D543-P543)</f>
        <v/>
      </c>
      <c r="U543" s="4" t="n">
        <v>917093.5234300394</v>
      </c>
      <c r="V543" s="5">
        <f>U543/$D543</f>
        <v/>
      </c>
      <c r="W543" s="4">
        <f>W542+U543</f>
        <v/>
      </c>
      <c r="X543" s="4">
        <f>V543*$E542-W542</f>
        <v/>
      </c>
      <c r="Y543" s="4">
        <f>MAX(0,Resumo!$D$6*$D543-U543)</f>
        <v/>
      </c>
      <c r="Z543" s="4" t="n">
        <v>1206734.585467294</v>
      </c>
      <c r="AA543" s="5">
        <f>Z543/$D543</f>
        <v/>
      </c>
      <c r="AB543" s="4">
        <f>AB542+Z543</f>
        <v/>
      </c>
      <c r="AC543" s="4">
        <f>AA543*$E542-AB542</f>
        <v/>
      </c>
      <c r="AD543" s="4">
        <f>MAX(0,Resumo!$D$7*$D543-Z543)</f>
        <v/>
      </c>
    </row>
    <row r="544">
      <c r="A544" t="inlineStr">
        <is>
          <t>Itararé</t>
        </is>
      </c>
      <c r="B544" t="inlineStr">
        <is>
          <t>Município</t>
        </is>
      </c>
      <c r="C544" t="inlineStr">
        <is>
          <t>SP</t>
        </is>
      </c>
      <c r="D544" s="4" t="n">
        <v>56443225.062083</v>
      </c>
      <c r="E544" s="4">
        <f>E543+D544</f>
        <v/>
      </c>
      <c r="F544" s="4" t="n">
        <v>1049069.805861714</v>
      </c>
      <c r="G544" s="5">
        <f>F544/$D544</f>
        <v/>
      </c>
      <c r="H544" s="4">
        <f>H543+F544</f>
        <v/>
      </c>
      <c r="I544" s="4">
        <f>G544*$E543-H543</f>
        <v/>
      </c>
      <c r="J544" s="4">
        <f>MAX(0,Resumo!$D$3*$D544-F544)</f>
        <v/>
      </c>
      <c r="K544" s="4" t="n">
        <v>2237608.090015933</v>
      </c>
      <c r="L544" s="5">
        <f>K544/$D544</f>
        <v/>
      </c>
      <c r="M544" s="4">
        <f>M543+K544</f>
        <v/>
      </c>
      <c r="N544" s="4">
        <f>L544*$E543-M543</f>
        <v/>
      </c>
      <c r="O544" s="4">
        <f>MAX(0,Resumo!$D$4*$D544-K544)</f>
        <v/>
      </c>
      <c r="P544" s="4" t="n">
        <v>3544938.000714132</v>
      </c>
      <c r="Q544" s="5">
        <f>P544/$D544</f>
        <v/>
      </c>
      <c r="R544" s="4">
        <f>R543+P544</f>
        <v/>
      </c>
      <c r="S544" s="4">
        <f>Q544*$E543-R543</f>
        <v/>
      </c>
      <c r="T544" s="4">
        <f>MAX(0,Resumo!$D$5*$D544-P544)</f>
        <v/>
      </c>
      <c r="U544" s="4" t="n">
        <v>4984001.293537112</v>
      </c>
      <c r="V544" s="5">
        <f>U544/$D544</f>
        <v/>
      </c>
      <c r="W544" s="4">
        <f>W543+U544</f>
        <v/>
      </c>
      <c r="X544" s="4">
        <f>V544*$E543-W543</f>
        <v/>
      </c>
      <c r="Y544" s="4">
        <f>MAX(0,Resumo!$D$6*$D544-U544)</f>
        <v/>
      </c>
      <c r="Z544" s="4" t="n">
        <v>6558073.502068264</v>
      </c>
      <c r="AA544" s="5">
        <f>Z544/$D544</f>
        <v/>
      </c>
      <c r="AB544" s="4">
        <f>AB543+Z544</f>
        <v/>
      </c>
      <c r="AC544" s="4">
        <f>AA544*$E543-AB543</f>
        <v/>
      </c>
      <c r="AD544" s="4">
        <f>MAX(0,Resumo!$D$7*$D544-Z544)</f>
        <v/>
      </c>
    </row>
    <row r="545">
      <c r="A545" t="inlineStr">
        <is>
          <t>Cardoso</t>
        </is>
      </c>
      <c r="B545" t="inlineStr">
        <is>
          <t>Município</t>
        </is>
      </c>
      <c r="C545" t="inlineStr">
        <is>
          <t>SP</t>
        </is>
      </c>
      <c r="D545" s="4" t="n">
        <v>28188765.05859967</v>
      </c>
      <c r="E545" s="4">
        <f>E544+D545</f>
        <v/>
      </c>
      <c r="F545" s="4" t="n">
        <v>523924.3904822913</v>
      </c>
      <c r="G545" s="5">
        <f>F545/$D545</f>
        <v/>
      </c>
      <c r="H545" s="4">
        <f>H544+F545</f>
        <v/>
      </c>
      <c r="I545" s="4">
        <f>G545*$E544-H544</f>
        <v/>
      </c>
      <c r="J545" s="4">
        <f>MAX(0,Resumo!$D$3*$D545-F545)</f>
        <v/>
      </c>
      <c r="K545" s="4" t="n">
        <v>1117501.855595658</v>
      </c>
      <c r="L545" s="5">
        <f>K545/$D545</f>
        <v/>
      </c>
      <c r="M545" s="4">
        <f>M544+K545</f>
        <v/>
      </c>
      <c r="N545" s="4">
        <f>L545*$E544-M544</f>
        <v/>
      </c>
      <c r="O545" s="4">
        <f>MAX(0,Resumo!$D$4*$D545-K545)</f>
        <v/>
      </c>
      <c r="P545" s="4" t="n">
        <v>1770406.002483391</v>
      </c>
      <c r="Q545" s="5">
        <f>P545/$D545</f>
        <v/>
      </c>
      <c r="R545" s="4">
        <f>R544+P545</f>
        <v/>
      </c>
      <c r="S545" s="4">
        <f>Q545*$E544-R544</f>
        <v/>
      </c>
      <c r="T545" s="4">
        <f>MAX(0,Resumo!$D$5*$D545-P545)</f>
        <v/>
      </c>
      <c r="U545" s="4" t="n">
        <v>2489100.177403819</v>
      </c>
      <c r="V545" s="5">
        <f>U545/$D545</f>
        <v/>
      </c>
      <c r="W545" s="4">
        <f>W544+U545</f>
        <v/>
      </c>
      <c r="X545" s="4">
        <f>V545*$E544-W544</f>
        <v/>
      </c>
      <c r="Y545" s="4">
        <f>MAX(0,Resumo!$D$6*$D545-U545)</f>
        <v/>
      </c>
      <c r="Z545" s="4" t="n">
        <v>3275220.240932278</v>
      </c>
      <c r="AA545" s="5">
        <f>Z545/$D545</f>
        <v/>
      </c>
      <c r="AB545" s="4">
        <f>AB544+Z545</f>
        <v/>
      </c>
      <c r="AC545" s="4">
        <f>AA545*$E544-AB544</f>
        <v/>
      </c>
      <c r="AD545" s="4">
        <f>MAX(0,Resumo!$D$7*$D545-Z545)</f>
        <v/>
      </c>
    </row>
    <row r="546">
      <c r="A546" t="inlineStr">
        <is>
          <t>Mongaguá</t>
        </is>
      </c>
      <c r="B546" t="inlineStr">
        <is>
          <t>Município</t>
        </is>
      </c>
      <c r="C546" t="inlineStr">
        <is>
          <t>SP</t>
        </is>
      </c>
      <c r="D546" s="4" t="n">
        <v>42611709.17611101</v>
      </c>
      <c r="E546" s="4">
        <f>E545+D546</f>
        <v/>
      </c>
      <c r="F546" s="4" t="n">
        <v>791993.3246842163</v>
      </c>
      <c r="G546" s="5">
        <f>F546/$D546</f>
        <v/>
      </c>
      <c r="H546" s="4">
        <f>H545+F546</f>
        <v/>
      </c>
      <c r="I546" s="4">
        <f>G546*$E545-H545</f>
        <v/>
      </c>
      <c r="J546" s="4">
        <f>MAX(0,Resumo!$D$3*$D546-F546)</f>
        <v/>
      </c>
      <c r="K546" s="4" t="n">
        <v>1689278.12110305</v>
      </c>
      <c r="L546" s="5">
        <f>K546/$D546</f>
        <v/>
      </c>
      <c r="M546" s="4">
        <f>M545+K546</f>
        <v/>
      </c>
      <c r="N546" s="4">
        <f>L546*$E545-M545</f>
        <v/>
      </c>
      <c r="O546" s="4">
        <f>MAX(0,Resumo!$D$4*$D546-K546)</f>
        <v/>
      </c>
      <c r="P546" s="4" t="n">
        <v>2676244.437975075</v>
      </c>
      <c r="Q546" s="5">
        <f>P546/$D546</f>
        <v/>
      </c>
      <c r="R546" s="4">
        <f>R545+P546</f>
        <v/>
      </c>
      <c r="S546" s="4">
        <f>Q546*$E545-R545</f>
        <v/>
      </c>
      <c r="T546" s="4">
        <f>MAX(0,Resumo!$D$5*$D546-P546)</f>
        <v/>
      </c>
      <c r="U546" s="4" t="n">
        <v>3762662.629925329</v>
      </c>
      <c r="V546" s="5">
        <f>U546/$D546</f>
        <v/>
      </c>
      <c r="W546" s="4">
        <f>W545+U546</f>
        <v/>
      </c>
      <c r="X546" s="4">
        <f>V546*$E545-W545</f>
        <v/>
      </c>
      <c r="Y546" s="4">
        <f>MAX(0,Resumo!$D$6*$D546-U546)</f>
        <v/>
      </c>
      <c r="Z546" s="4" t="n">
        <v>4951005.555021341</v>
      </c>
      <c r="AA546" s="5">
        <f>Z546/$D546</f>
        <v/>
      </c>
      <c r="AB546" s="4">
        <f>AB545+Z546</f>
        <v/>
      </c>
      <c r="AC546" s="4">
        <f>AA546*$E545-AB545</f>
        <v/>
      </c>
      <c r="AD546" s="4">
        <f>MAX(0,Resumo!$D$7*$D546-Z546)</f>
        <v/>
      </c>
    </row>
    <row r="547">
      <c r="A547" t="inlineStr">
        <is>
          <t>Avanhandava</t>
        </is>
      </c>
      <c r="B547" t="inlineStr">
        <is>
          <t>Município</t>
        </is>
      </c>
      <c r="C547" t="inlineStr">
        <is>
          <t>SP</t>
        </is>
      </c>
      <c r="D547" s="4" t="n">
        <v>20054417.2536413</v>
      </c>
      <c r="E547" s="4">
        <f>E546+D547</f>
        <v/>
      </c>
      <c r="F547" s="4" t="n">
        <v>372737.0927477416</v>
      </c>
      <c r="G547" s="5">
        <f>F547/$D547</f>
        <v/>
      </c>
      <c r="H547" s="4">
        <f>H546+F547</f>
        <v/>
      </c>
      <c r="I547" s="4">
        <f>G547*$E546-H546</f>
        <v/>
      </c>
      <c r="J547" s="4">
        <f>MAX(0,Resumo!$D$3*$D547-F547)</f>
        <v/>
      </c>
      <c r="K547" s="4" t="n">
        <v>795027.6802564909</v>
      </c>
      <c r="L547" s="5">
        <f>K547/$D547</f>
        <v/>
      </c>
      <c r="M547" s="4">
        <f>M546+K547</f>
        <v/>
      </c>
      <c r="N547" s="4">
        <f>L547*$E546-M546</f>
        <v/>
      </c>
      <c r="O547" s="4">
        <f>MAX(0,Resumo!$D$4*$D547-K547)</f>
        <v/>
      </c>
      <c r="P547" s="4" t="n">
        <v>1259525.226037581</v>
      </c>
      <c r="Q547" s="5">
        <f>P547/$D547</f>
        <v/>
      </c>
      <c r="R547" s="4">
        <f>R546+P547</f>
        <v/>
      </c>
      <c r="S547" s="4">
        <f>Q547*$E546-R546</f>
        <v/>
      </c>
      <c r="T547" s="4">
        <f>MAX(0,Resumo!$D$5*$D547-P547)</f>
        <v/>
      </c>
      <c r="U547" s="4" t="n">
        <v>1770827.967809119</v>
      </c>
      <c r="V547" s="5">
        <f>U547/$D547</f>
        <v/>
      </c>
      <c r="W547" s="4">
        <f>W546+U547</f>
        <v/>
      </c>
      <c r="X547" s="4">
        <f>V547*$E546-W546</f>
        <v/>
      </c>
      <c r="Y547" s="4">
        <f>MAX(0,Resumo!$D$6*$D547-U547)</f>
        <v/>
      </c>
      <c r="Z547" s="4" t="n">
        <v>2330099.710742361</v>
      </c>
      <c r="AA547" s="5">
        <f>Z547/$D547</f>
        <v/>
      </c>
      <c r="AB547" s="4">
        <f>AB546+Z547</f>
        <v/>
      </c>
      <c r="AC547" s="4">
        <f>AA547*$E546-AB546</f>
        <v/>
      </c>
      <c r="AD547" s="4">
        <f>MAX(0,Resumo!$D$7*$D547-Z547)</f>
        <v/>
      </c>
    </row>
    <row r="548">
      <c r="A548" t="inlineStr">
        <is>
          <t>Pratânia</t>
        </is>
      </c>
      <c r="B548" t="inlineStr">
        <is>
          <t>Município</t>
        </is>
      </c>
      <c r="C548" t="inlineStr">
        <is>
          <t>SP</t>
        </is>
      </c>
      <c r="D548" s="4" t="n">
        <v>10312292.01639962</v>
      </c>
      <c r="E548" s="4">
        <f>E547+D548</f>
        <v/>
      </c>
      <c r="F548" s="4" t="n">
        <v>191667.1871909229</v>
      </c>
      <c r="G548" s="5">
        <f>F548/$D548</f>
        <v/>
      </c>
      <c r="H548" s="4">
        <f>H547+F548</f>
        <v/>
      </c>
      <c r="I548" s="4">
        <f>G548*$E547-H547</f>
        <v/>
      </c>
      <c r="J548" s="4">
        <f>MAX(0,Resumo!$D$3*$D548-F548)</f>
        <v/>
      </c>
      <c r="K548" s="4" t="n">
        <v>408815.5490250958</v>
      </c>
      <c r="L548" s="5">
        <f>K548/$D548</f>
        <v/>
      </c>
      <c r="M548" s="4">
        <f>M547+K548</f>
        <v/>
      </c>
      <c r="N548" s="4">
        <f>L548*$E547-M547</f>
        <v/>
      </c>
      <c r="O548" s="4">
        <f>MAX(0,Resumo!$D$4*$D548-K548)</f>
        <v/>
      </c>
      <c r="P548" s="4" t="n">
        <v>647667.3826342637</v>
      </c>
      <c r="Q548" s="5">
        <f>P548/$D548</f>
        <v/>
      </c>
      <c r="R548" s="4">
        <f>R547+P548</f>
        <v/>
      </c>
      <c r="S548" s="4">
        <f>Q548*$E547-R547</f>
        <v/>
      </c>
      <c r="T548" s="4">
        <f>MAX(0,Resumo!$D$5*$D548-P548)</f>
        <v/>
      </c>
      <c r="U548" s="4" t="n">
        <v>910587.173084744</v>
      </c>
      <c r="V548" s="5">
        <f>U548/$D548</f>
        <v/>
      </c>
      <c r="W548" s="4">
        <f>W547+U548</f>
        <v/>
      </c>
      <c r="X548" s="4">
        <f>V548*$E547-W547</f>
        <v/>
      </c>
      <c r="Y548" s="4">
        <f>MAX(0,Resumo!$D$6*$D548-U548)</f>
        <v/>
      </c>
      <c r="Z548" s="4" t="n">
        <v>1198173.367024196</v>
      </c>
      <c r="AA548" s="5">
        <f>Z548/$D548</f>
        <v/>
      </c>
      <c r="AB548" s="4">
        <f>AB547+Z548</f>
        <v/>
      </c>
      <c r="AC548" s="4">
        <f>AA548*$E547-AB547</f>
        <v/>
      </c>
      <c r="AD548" s="4">
        <f>MAX(0,Resumo!$D$7*$D548-Z548)</f>
        <v/>
      </c>
    </row>
    <row r="549">
      <c r="A549" t="inlineStr">
        <is>
          <t>Rubinéia</t>
        </is>
      </c>
      <c r="B549" t="inlineStr">
        <is>
          <t>Município</t>
        </is>
      </c>
      <c r="C549" t="inlineStr">
        <is>
          <t>SP</t>
        </is>
      </c>
      <c r="D549" s="4" t="n">
        <v>10586769.40639319</v>
      </c>
      <c r="E549" s="4">
        <f>E548+D549</f>
        <v/>
      </c>
      <c r="F549" s="4" t="n">
        <v>196768.7018885198</v>
      </c>
      <c r="G549" s="5">
        <f>F549/$D549</f>
        <v/>
      </c>
      <c r="H549" s="4">
        <f>H548+F549</f>
        <v/>
      </c>
      <c r="I549" s="4">
        <f>G549*$E548-H548</f>
        <v/>
      </c>
      <c r="J549" s="4">
        <f>MAX(0,Resumo!$D$3*$D549-F549)</f>
        <v/>
      </c>
      <c r="K549" s="4" t="n">
        <v>419696.7987711997</v>
      </c>
      <c r="L549" s="5">
        <f>K549/$D549</f>
        <v/>
      </c>
      <c r="M549" s="4">
        <f>M548+K549</f>
        <v/>
      </c>
      <c r="N549" s="4">
        <f>L549*$E548-M548</f>
        <v/>
      </c>
      <c r="O549" s="4">
        <f>MAX(0,Resumo!$D$4*$D549-K549)</f>
        <v/>
      </c>
      <c r="P549" s="4" t="n">
        <v>664906.0384526514</v>
      </c>
      <c r="Q549" s="5">
        <f>P549/$D549</f>
        <v/>
      </c>
      <c r="R549" s="4">
        <f>R548+P549</f>
        <v/>
      </c>
      <c r="S549" s="4">
        <f>Q549*$E548-R548</f>
        <v/>
      </c>
      <c r="T549" s="4">
        <f>MAX(0,Resumo!$D$5*$D549-P549)</f>
        <v/>
      </c>
      <c r="U549" s="4" t="n">
        <v>934823.8403777621</v>
      </c>
      <c r="V549" s="5">
        <f>U549/$D549</f>
        <v/>
      </c>
      <c r="W549" s="4">
        <f>W548+U549</f>
        <v/>
      </c>
      <c r="X549" s="4">
        <f>V549*$E548-W548</f>
        <v/>
      </c>
      <c r="Y549" s="4">
        <f>MAX(0,Resumo!$D$6*$D549-U549)</f>
        <v/>
      </c>
      <c r="Z549" s="4" t="n">
        <v>1230064.57976503</v>
      </c>
      <c r="AA549" s="5">
        <f>Z549/$D549</f>
        <v/>
      </c>
      <c r="AB549" s="4">
        <f>AB548+Z549</f>
        <v/>
      </c>
      <c r="AC549" s="4">
        <f>AA549*$E548-AB548</f>
        <v/>
      </c>
      <c r="AD549" s="4">
        <f>MAX(0,Resumo!$D$7*$D549-Z549)</f>
        <v/>
      </c>
    </row>
    <row r="550">
      <c r="A550" t="inlineStr">
        <is>
          <t>Taquarivaí</t>
        </is>
      </c>
      <c r="B550" t="inlineStr">
        <is>
          <t>Município</t>
        </is>
      </c>
      <c r="C550" t="inlineStr">
        <is>
          <t>SP</t>
        </is>
      </c>
      <c r="D550" s="4" t="n">
        <v>18615699.19187326</v>
      </c>
      <c r="E550" s="4">
        <f>E549+D550</f>
        <v/>
      </c>
      <c r="F550" s="4" t="n">
        <v>345996.6703837004</v>
      </c>
      <c r="G550" s="5">
        <f>F550/$D550</f>
        <v/>
      </c>
      <c r="H550" s="4">
        <f>H549+F550</f>
        <v/>
      </c>
      <c r="I550" s="4">
        <f>G550*$E549-H549</f>
        <v/>
      </c>
      <c r="J550" s="4">
        <f>MAX(0,Resumo!$D$3*$D550-F550)</f>
        <v/>
      </c>
      <c r="K550" s="4" t="n">
        <v>737991.8328058317</v>
      </c>
      <c r="L550" s="5">
        <f>K550/$D550</f>
        <v/>
      </c>
      <c r="M550" s="4">
        <f>M549+K550</f>
        <v/>
      </c>
      <c r="N550" s="4">
        <f>L550*$E549-M549</f>
        <v/>
      </c>
      <c r="O550" s="4">
        <f>MAX(0,Resumo!$D$4*$D550-K550)</f>
        <v/>
      </c>
      <c r="P550" s="4" t="n">
        <v>1169165.996495586</v>
      </c>
      <c r="Q550" s="5">
        <f>P550/$D550</f>
        <v/>
      </c>
      <c r="R550" s="4">
        <f>R549+P550</f>
        <v/>
      </c>
      <c r="S550" s="4">
        <f>Q550*$E549-R549</f>
        <v/>
      </c>
      <c r="T550" s="4">
        <f>MAX(0,Resumo!$D$5*$D550-P550)</f>
        <v/>
      </c>
      <c r="U550" s="4" t="n">
        <v>1643787.518348621</v>
      </c>
      <c r="V550" s="5">
        <f>U550/$D550</f>
        <v/>
      </c>
      <c r="W550" s="4">
        <f>W549+U550</f>
        <v/>
      </c>
      <c r="X550" s="4">
        <f>V550*$E549-W549</f>
        <v/>
      </c>
      <c r="Y550" s="4">
        <f>MAX(0,Resumo!$D$6*$D550-U550)</f>
        <v/>
      </c>
      <c r="Z550" s="4" t="n">
        <v>2162936.711331006</v>
      </c>
      <c r="AA550" s="5">
        <f>Z550/$D550</f>
        <v/>
      </c>
      <c r="AB550" s="4">
        <f>AB549+Z550</f>
        <v/>
      </c>
      <c r="AC550" s="4">
        <f>AA550*$E549-AB549</f>
        <v/>
      </c>
      <c r="AD550" s="4">
        <f>MAX(0,Resumo!$D$7*$D550-Z550)</f>
        <v/>
      </c>
    </row>
    <row r="551">
      <c r="A551" t="inlineStr">
        <is>
          <t>Balbinos</t>
        </is>
      </c>
      <c r="B551" t="inlineStr">
        <is>
          <t>Município</t>
        </is>
      </c>
      <c r="C551" t="inlineStr">
        <is>
          <t>SP</t>
        </is>
      </c>
      <c r="D551" s="4" t="n">
        <v>5860365.147776539</v>
      </c>
      <c r="E551" s="4">
        <f>E550+D551</f>
        <v/>
      </c>
      <c r="F551" s="4" t="n">
        <v>108922.4104592616</v>
      </c>
      <c r="G551" s="5">
        <f>F551/$D551</f>
        <v/>
      </c>
      <c r="H551" s="4">
        <f>H550+F551</f>
        <v/>
      </c>
      <c r="I551" s="4">
        <f>G551*$E550-H550</f>
        <v/>
      </c>
      <c r="J551" s="4">
        <f>MAX(0,Resumo!$D$3*$D551-F551)</f>
        <v/>
      </c>
      <c r="K551" s="4" t="n">
        <v>232325.4996625147</v>
      </c>
      <c r="L551" s="5">
        <f>K551/$D551</f>
        <v/>
      </c>
      <c r="M551" s="4">
        <f>M550+K551</f>
        <v/>
      </c>
      <c r="N551" s="4">
        <f>L551*$E550-M550</f>
        <v/>
      </c>
      <c r="O551" s="4">
        <f>MAX(0,Resumo!$D$4*$D551-K551)</f>
        <v/>
      </c>
      <c r="P551" s="4" t="n">
        <v>368062.4395144559</v>
      </c>
      <c r="Q551" s="5">
        <f>P551/$D551</f>
        <v/>
      </c>
      <c r="R551" s="4">
        <f>R550+P551</f>
        <v/>
      </c>
      <c r="S551" s="4">
        <f>Q551*$E550-R550</f>
        <v/>
      </c>
      <c r="T551" s="4">
        <f>MAX(0,Resumo!$D$5*$D551-P551)</f>
        <v/>
      </c>
      <c r="U551" s="4" t="n">
        <v>517476.9415636962</v>
      </c>
      <c r="V551" s="5">
        <f>U551/$D551</f>
        <v/>
      </c>
      <c r="W551" s="4">
        <f>W550+U551</f>
        <v/>
      </c>
      <c r="X551" s="4">
        <f>V551*$E550-W550</f>
        <v/>
      </c>
      <c r="Y551" s="4">
        <f>MAX(0,Resumo!$D$6*$D551-U551)</f>
        <v/>
      </c>
      <c r="Z551" s="4" t="n">
        <v>680909.0966330292</v>
      </c>
      <c r="AA551" s="5">
        <f>Z551/$D551</f>
        <v/>
      </c>
      <c r="AB551" s="4">
        <f>AB550+Z551</f>
        <v/>
      </c>
      <c r="AC551" s="4">
        <f>AA551*$E550-AB550</f>
        <v/>
      </c>
      <c r="AD551" s="4">
        <f>MAX(0,Resumo!$D$7*$D551-Z551)</f>
        <v/>
      </c>
    </row>
    <row r="552">
      <c r="A552" t="inlineStr">
        <is>
          <t>Flórida Paulista</t>
        </is>
      </c>
      <c r="B552" t="inlineStr">
        <is>
          <t>Município</t>
        </is>
      </c>
      <c r="C552" t="inlineStr">
        <is>
          <t>SP</t>
        </is>
      </c>
      <c r="D552" s="4" t="n">
        <v>18060626.43385246</v>
      </c>
      <c r="E552" s="4">
        <f>E551+D552</f>
        <v/>
      </c>
      <c r="F552" s="4" t="n">
        <v>335679.9305118113</v>
      </c>
      <c r="G552" s="5">
        <f>F552/$D552</f>
        <v/>
      </c>
      <c r="H552" s="4">
        <f>H551+F552</f>
        <v/>
      </c>
      <c r="I552" s="4">
        <f>G552*$E551-H551</f>
        <v/>
      </c>
      <c r="J552" s="4">
        <f>MAX(0,Resumo!$D$3*$D552-F552)</f>
        <v/>
      </c>
      <c r="K552" s="4" t="n">
        <v>715986.795132512</v>
      </c>
      <c r="L552" s="5">
        <f>K552/$D552</f>
        <v/>
      </c>
      <c r="M552" s="4">
        <f>M551+K552</f>
        <v/>
      </c>
      <c r="N552" s="4">
        <f>L552*$E551-M551</f>
        <v/>
      </c>
      <c r="O552" s="4">
        <f>MAX(0,Resumo!$D$4*$D552-K552)</f>
        <v/>
      </c>
      <c r="P552" s="4" t="n">
        <v>1134304.442945008</v>
      </c>
      <c r="Q552" s="5">
        <f>P552/$D552</f>
        <v/>
      </c>
      <c r="R552" s="4">
        <f>R551+P552</f>
        <v/>
      </c>
      <c r="S552" s="4">
        <f>Q552*$E551-R551</f>
        <v/>
      </c>
      <c r="T552" s="4">
        <f>MAX(0,Resumo!$D$5*$D552-P552)</f>
        <v/>
      </c>
      <c r="U552" s="4" t="n">
        <v>1594773.959308719</v>
      </c>
      <c r="V552" s="5">
        <f>U552/$D552</f>
        <v/>
      </c>
      <c r="W552" s="4">
        <f>W551+U552</f>
        <v/>
      </c>
      <c r="X552" s="4">
        <f>V552*$E551-W551</f>
        <v/>
      </c>
      <c r="Y552" s="4">
        <f>MAX(0,Resumo!$D$6*$D552-U552)</f>
        <v/>
      </c>
      <c r="Z552" s="4" t="n">
        <v>2098443.445007329</v>
      </c>
      <c r="AA552" s="5">
        <f>Z552/$D552</f>
        <v/>
      </c>
      <c r="AB552" s="4">
        <f>AB551+Z552</f>
        <v/>
      </c>
      <c r="AC552" s="4">
        <f>AA552*$E551-AB551</f>
        <v/>
      </c>
      <c r="AD552" s="4">
        <f>MAX(0,Resumo!$D$7*$D552-Z552)</f>
        <v/>
      </c>
    </row>
    <row r="553">
      <c r="A553" t="inlineStr">
        <is>
          <t>Palmeira d'Oeste</t>
        </is>
      </c>
      <c r="B553" t="inlineStr">
        <is>
          <t>Município</t>
        </is>
      </c>
      <c r="C553" t="inlineStr">
        <is>
          <t>SP</t>
        </is>
      </c>
      <c r="D553" s="4" t="n">
        <v>13890927.64734487</v>
      </c>
      <c r="E553" s="4">
        <f>E552+D553</f>
        <v/>
      </c>
      <c r="F553" s="4" t="n">
        <v>258180.7250420324</v>
      </c>
      <c r="G553" s="5">
        <f>F553/$D553</f>
        <v/>
      </c>
      <c r="H553" s="4">
        <f>H552+F553</f>
        <v/>
      </c>
      <c r="I553" s="4">
        <f>G553*$E552-H552</f>
        <v/>
      </c>
      <c r="J553" s="4">
        <f>MAX(0,Resumo!$D$3*$D553-F553)</f>
        <v/>
      </c>
      <c r="K553" s="4" t="n">
        <v>550685.2602298449</v>
      </c>
      <c r="L553" s="5">
        <f>K553/$D553</f>
        <v/>
      </c>
      <c r="M553" s="4">
        <f>M552+K553</f>
        <v/>
      </c>
      <c r="N553" s="4">
        <f>L553*$E552-M552</f>
        <v/>
      </c>
      <c r="O553" s="4">
        <f>MAX(0,Resumo!$D$4*$D553-K553)</f>
        <v/>
      </c>
      <c r="P553" s="4" t="n">
        <v>872424.9407804151</v>
      </c>
      <c r="Q553" s="5">
        <f>P553/$D553</f>
        <v/>
      </c>
      <c r="R553" s="4">
        <f>R552+P553</f>
        <v/>
      </c>
      <c r="S553" s="4">
        <f>Q553*$E552-R552</f>
        <v/>
      </c>
      <c r="T553" s="4">
        <f>MAX(0,Resumo!$D$5*$D553-P553)</f>
        <v/>
      </c>
      <c r="U553" s="4" t="n">
        <v>1226584.790054913</v>
      </c>
      <c r="V553" s="5">
        <f>U553/$D553</f>
        <v/>
      </c>
      <c r="W553" s="4">
        <f>W552+U553</f>
        <v/>
      </c>
      <c r="X553" s="4">
        <f>V553*$E552-W552</f>
        <v/>
      </c>
      <c r="Y553" s="4">
        <f>MAX(0,Resumo!$D$6*$D553-U553)</f>
        <v/>
      </c>
      <c r="Z553" s="4" t="n">
        <v>1613970.931373955</v>
      </c>
      <c r="AA553" s="5">
        <f>Z553/$D553</f>
        <v/>
      </c>
      <c r="AB553" s="4">
        <f>AB552+Z553</f>
        <v/>
      </c>
      <c r="AC553" s="4">
        <f>AA553*$E552-AB552</f>
        <v/>
      </c>
      <c r="AD553" s="4">
        <f>MAX(0,Resumo!$D$7*$D553-Z553)</f>
        <v/>
      </c>
    </row>
    <row r="554">
      <c r="A554" t="inlineStr">
        <is>
          <t>Vista Alegre do Alto</t>
        </is>
      </c>
      <c r="B554" t="inlineStr">
        <is>
          <t>Município</t>
        </is>
      </c>
      <c r="C554" t="inlineStr">
        <is>
          <t>SP</t>
        </is>
      </c>
      <c r="D554" s="4" t="n">
        <v>27728475.13770698</v>
      </c>
      <c r="E554" s="4">
        <f>E553+D554</f>
        <v/>
      </c>
      <c r="F554" s="4" t="n">
        <v>515369.3113311644</v>
      </c>
      <c r="G554" s="5">
        <f>F554/$D554</f>
        <v/>
      </c>
      <c r="H554" s="4">
        <f>H553+F554</f>
        <v/>
      </c>
      <c r="I554" s="4">
        <f>G554*$E553-H553</f>
        <v/>
      </c>
      <c r="J554" s="4">
        <f>MAX(0,Resumo!$D$3*$D554-F554)</f>
        <v/>
      </c>
      <c r="K554" s="4" t="n">
        <v>1099254.343168623</v>
      </c>
      <c r="L554" s="5">
        <f>K554/$D554</f>
        <v/>
      </c>
      <c r="M554" s="4">
        <f>M553+K554</f>
        <v/>
      </c>
      <c r="N554" s="4">
        <f>L554*$E553-M553</f>
        <v/>
      </c>
      <c r="O554" s="4">
        <f>MAX(0,Resumo!$D$4*$D554-K554)</f>
        <v/>
      </c>
      <c r="P554" s="4" t="n">
        <v>1741497.320704073</v>
      </c>
      <c r="Q554" s="5">
        <f>P554/$D554</f>
        <v/>
      </c>
      <c r="R554" s="4">
        <f>R553+P554</f>
        <v/>
      </c>
      <c r="S554" s="4">
        <f>Q554*$E553-R553</f>
        <v/>
      </c>
      <c r="T554" s="4">
        <f>MAX(0,Resumo!$D$5*$D554-P554)</f>
        <v/>
      </c>
      <c r="U554" s="4" t="n">
        <v>2448456.051229103</v>
      </c>
      <c r="V554" s="5">
        <f>U554/$D554</f>
        <v/>
      </c>
      <c r="W554" s="4">
        <f>W553+U554</f>
        <v/>
      </c>
      <c r="X554" s="4">
        <f>V554*$E553-W553</f>
        <v/>
      </c>
      <c r="Y554" s="4">
        <f>MAX(0,Resumo!$D$6*$D554-U554)</f>
        <v/>
      </c>
      <c r="Z554" s="4" t="n">
        <v>3221739.683608433</v>
      </c>
      <c r="AA554" s="5">
        <f>Z554/$D554</f>
        <v/>
      </c>
      <c r="AB554" s="4">
        <f>AB553+Z554</f>
        <v/>
      </c>
      <c r="AC554" s="4">
        <f>AA554*$E553-AB553</f>
        <v/>
      </c>
      <c r="AD554" s="4">
        <f>MAX(0,Resumo!$D$7*$D554-Z554)</f>
        <v/>
      </c>
    </row>
    <row r="555">
      <c r="A555" t="inlineStr">
        <is>
          <t>Arapeí</t>
        </is>
      </c>
      <c r="B555" t="inlineStr">
        <is>
          <t>Município</t>
        </is>
      </c>
      <c r="C555" t="inlineStr">
        <is>
          <t>SP</t>
        </is>
      </c>
      <c r="D555" s="4" t="n">
        <v>5211046.552330932</v>
      </c>
      <c r="E555" s="4">
        <f>E554+D555</f>
        <v/>
      </c>
      <c r="F555" s="4" t="n">
        <v>96853.9906955561</v>
      </c>
      <c r="G555" s="5">
        <f>F555/$D555</f>
        <v/>
      </c>
      <c r="H555" s="4">
        <f>H554+F555</f>
        <v/>
      </c>
      <c r="I555" s="4">
        <f>G555*$E554-H554</f>
        <v/>
      </c>
      <c r="J555" s="4">
        <f>MAX(0,Resumo!$D$3*$D555-F555)</f>
        <v/>
      </c>
      <c r="K555" s="4" t="n">
        <v>206584.2253010873</v>
      </c>
      <c r="L555" s="5">
        <f>K555/$D555</f>
        <v/>
      </c>
      <c r="M555" s="4">
        <f>M554+K555</f>
        <v/>
      </c>
      <c r="N555" s="4">
        <f>L555*$E554-M554</f>
        <v/>
      </c>
      <c r="O555" s="4">
        <f>MAX(0,Resumo!$D$4*$D555-K555)</f>
        <v/>
      </c>
      <c r="P555" s="4" t="n">
        <v>327281.7406611627</v>
      </c>
      <c r="Q555" s="5">
        <f>P555/$D555</f>
        <v/>
      </c>
      <c r="R555" s="4">
        <f>R554+P555</f>
        <v/>
      </c>
      <c r="S555" s="4">
        <f>Q555*$E554-R554</f>
        <v/>
      </c>
      <c r="T555" s="4">
        <f>MAX(0,Resumo!$D$5*$D555-P555)</f>
        <v/>
      </c>
      <c r="U555" s="4" t="n">
        <v>460141.3673462584</v>
      </c>
      <c r="V555" s="5">
        <f>U555/$D555</f>
        <v/>
      </c>
      <c r="W555" s="4">
        <f>W554+U555</f>
        <v/>
      </c>
      <c r="X555" s="4">
        <f>V555*$E554-W554</f>
        <v/>
      </c>
      <c r="Y555" s="4">
        <f>MAX(0,Resumo!$D$6*$D555-U555)</f>
        <v/>
      </c>
      <c r="Z555" s="4" t="n">
        <v>605465.5146883714</v>
      </c>
      <c r="AA555" s="5">
        <f>Z555/$D555</f>
        <v/>
      </c>
      <c r="AB555" s="4">
        <f>AB554+Z555</f>
        <v/>
      </c>
      <c r="AC555" s="4">
        <f>AA555*$E554-AB554</f>
        <v/>
      </c>
      <c r="AD555" s="4">
        <f>MAX(0,Resumo!$D$7*$D555-Z555)</f>
        <v/>
      </c>
    </row>
    <row r="556">
      <c r="A556" t="inlineStr">
        <is>
          <t>Herculândia</t>
        </is>
      </c>
      <c r="B556" t="inlineStr">
        <is>
          <t>Município</t>
        </is>
      </c>
      <c r="C556" t="inlineStr">
        <is>
          <t>SP</t>
        </is>
      </c>
      <c r="D556" s="4" t="n">
        <v>20223278.76549876</v>
      </c>
      <c r="E556" s="4">
        <f>E555+D556</f>
        <v/>
      </c>
      <c r="F556" s="4" t="n">
        <v>375875.6007487813</v>
      </c>
      <c r="G556" s="5">
        <f>F556/$D556</f>
        <v/>
      </c>
      <c r="H556" s="4">
        <f>H555+F556</f>
        <v/>
      </c>
      <c r="I556" s="4">
        <f>G556*$E555-H555</f>
        <v/>
      </c>
      <c r="J556" s="4">
        <f>MAX(0,Resumo!$D$3*$D556-F556)</f>
        <v/>
      </c>
      <c r="K556" s="4" t="n">
        <v>801721.9448845132</v>
      </c>
      <c r="L556" s="5">
        <f>K556/$D556</f>
        <v/>
      </c>
      <c r="M556" s="4">
        <f>M555+K556</f>
        <v/>
      </c>
      <c r="N556" s="4">
        <f>L556*$E555-M555</f>
        <v/>
      </c>
      <c r="O556" s="4">
        <f>MAX(0,Resumo!$D$4*$D556-K556)</f>
        <v/>
      </c>
      <c r="P556" s="4" t="n">
        <v>1270130.636865598</v>
      </c>
      <c r="Q556" s="5">
        <f>P556/$D556</f>
        <v/>
      </c>
      <c r="R556" s="4">
        <f>R555+P556</f>
        <v/>
      </c>
      <c r="S556" s="4">
        <f>Q556*$E555-R555</f>
        <v/>
      </c>
      <c r="T556" s="4">
        <f>MAX(0,Resumo!$D$5*$D556-P556)</f>
        <v/>
      </c>
      <c r="U556" s="4" t="n">
        <v>1785738.632332639</v>
      </c>
      <c r="V556" s="5">
        <f>U556/$D556</f>
        <v/>
      </c>
      <c r="W556" s="4">
        <f>W555+U556</f>
        <v/>
      </c>
      <c r="X556" s="4">
        <f>V556*$E555-W555</f>
        <v/>
      </c>
      <c r="Y556" s="4">
        <f>MAX(0,Resumo!$D$6*$D556-U556)</f>
        <v/>
      </c>
      <c r="Z556" s="4" t="n">
        <v>2349719.535889022</v>
      </c>
      <c r="AA556" s="5">
        <f>Z556/$D556</f>
        <v/>
      </c>
      <c r="AB556" s="4">
        <f>AB555+Z556</f>
        <v/>
      </c>
      <c r="AC556" s="4">
        <f>AA556*$E555-AB555</f>
        <v/>
      </c>
      <c r="AD556" s="4">
        <f>MAX(0,Resumo!$D$7*$D556-Z556)</f>
        <v/>
      </c>
    </row>
    <row r="557">
      <c r="A557" t="inlineStr">
        <is>
          <t>Iacri</t>
        </is>
      </c>
      <c r="B557" t="inlineStr">
        <is>
          <t>Município</t>
        </is>
      </c>
      <c r="C557" t="inlineStr">
        <is>
          <t>SP</t>
        </is>
      </c>
      <c r="D557" s="4" t="n">
        <v>14972760.4139095</v>
      </c>
      <c r="E557" s="4">
        <f>E556+D557</f>
        <v/>
      </c>
      <c r="F557" s="4" t="n">
        <v>278287.975985728</v>
      </c>
      <c r="G557" s="5">
        <f>F557/$D557</f>
        <v/>
      </c>
      <c r="H557" s="4">
        <f>H556+F557</f>
        <v/>
      </c>
      <c r="I557" s="4">
        <f>G557*$E556-H556</f>
        <v/>
      </c>
      <c r="J557" s="4">
        <f>MAX(0,Resumo!$D$3*$D557-F557)</f>
        <v/>
      </c>
      <c r="K557" s="4" t="n">
        <v>593572.9185421887</v>
      </c>
      <c r="L557" s="5">
        <f>K557/$D557</f>
        <v/>
      </c>
      <c r="M557" s="4">
        <f>M556+K557</f>
        <v/>
      </c>
      <c r="N557" s="4">
        <f>L557*$E556-M556</f>
        <v/>
      </c>
      <c r="O557" s="4">
        <f>MAX(0,Resumo!$D$4*$D557-K557)</f>
        <v/>
      </c>
      <c r="P557" s="4" t="n">
        <v>940369.854991012</v>
      </c>
      <c r="Q557" s="5">
        <f>P557/$D557</f>
        <v/>
      </c>
      <c r="R557" s="4">
        <f>R556+P557</f>
        <v/>
      </c>
      <c r="S557" s="4">
        <f>Q557*$E556-R556</f>
        <v/>
      </c>
      <c r="T557" s="4">
        <f>MAX(0,Resumo!$D$5*$D557-P557)</f>
        <v/>
      </c>
      <c r="U557" s="4" t="n">
        <v>1322111.859991443</v>
      </c>
      <c r="V557" s="5">
        <f>U557/$D557</f>
        <v/>
      </c>
      <c r="W557" s="4">
        <f>W556+U557</f>
        <v/>
      </c>
      <c r="X557" s="4">
        <f>V557*$E556-W556</f>
        <v/>
      </c>
      <c r="Y557" s="4">
        <f>MAX(0,Resumo!$D$6*$D557-U557)</f>
        <v/>
      </c>
      <c r="Z557" s="4" t="n">
        <v>1739667.838173186</v>
      </c>
      <c r="AA557" s="5">
        <f>Z557/$D557</f>
        <v/>
      </c>
      <c r="AB557" s="4">
        <f>AB556+Z557</f>
        <v/>
      </c>
      <c r="AC557" s="4">
        <f>AA557*$E556-AB556</f>
        <v/>
      </c>
      <c r="AD557" s="4">
        <f>MAX(0,Resumo!$D$7*$D557-Z557)</f>
        <v/>
      </c>
    </row>
    <row r="558">
      <c r="A558" t="inlineStr">
        <is>
          <t>São João da Boa Vista</t>
        </is>
      </c>
      <c r="B558" t="inlineStr">
        <is>
          <t>Município</t>
        </is>
      </c>
      <c r="C558" t="inlineStr">
        <is>
          <t>SP</t>
        </is>
      </c>
      <c r="D558" s="4" t="n">
        <v>147184696.2152043</v>
      </c>
      <c r="E558" s="4">
        <f>E557+D558</f>
        <v/>
      </c>
      <c r="F558" s="4" t="n">
        <v>2735616.551224075</v>
      </c>
      <c r="G558" s="5">
        <f>F558/$D558</f>
        <v/>
      </c>
      <c r="H558" s="4">
        <f>H557+F558</f>
        <v/>
      </c>
      <c r="I558" s="4">
        <f>G558*$E557-H557</f>
        <v/>
      </c>
      <c r="J558" s="4">
        <f>MAX(0,Resumo!$D$3*$D558-F558)</f>
        <v/>
      </c>
      <c r="K558" s="4" t="n">
        <v>5834919.365706502</v>
      </c>
      <c r="L558" s="5">
        <f>K558/$D558</f>
        <v/>
      </c>
      <c r="M558" s="4">
        <f>M557+K558</f>
        <v/>
      </c>
      <c r="N558" s="4">
        <f>L558*$E557-M557</f>
        <v/>
      </c>
      <c r="O558" s="4">
        <f>MAX(0,Resumo!$D$4*$D558-K558)</f>
        <v/>
      </c>
      <c r="P558" s="4" t="n">
        <v>9243990.260353632</v>
      </c>
      <c r="Q558" s="5">
        <f>P558/$D558</f>
        <v/>
      </c>
      <c r="R558" s="4">
        <f>R557+P558</f>
        <v/>
      </c>
      <c r="S558" s="4">
        <f>Q558*$E557-R557</f>
        <v/>
      </c>
      <c r="T558" s="4">
        <f>MAX(0,Resumo!$D$5*$D558-P558)</f>
        <v/>
      </c>
      <c r="U558" s="4" t="n">
        <v>12996576.92342312</v>
      </c>
      <c r="V558" s="5">
        <f>U558/$D558</f>
        <v/>
      </c>
      <c r="W558" s="4">
        <f>W557+U558</f>
        <v/>
      </c>
      <c r="X558" s="4">
        <f>V558*$E557-W557</f>
        <v/>
      </c>
      <c r="Y558" s="4">
        <f>MAX(0,Resumo!$D$6*$D558-U558)</f>
        <v/>
      </c>
      <c r="Z558" s="4" t="n">
        <v>17101220.83026268</v>
      </c>
      <c r="AA558" s="5">
        <f>Z558/$D558</f>
        <v/>
      </c>
      <c r="AB558" s="4">
        <f>AB557+Z558</f>
        <v/>
      </c>
      <c r="AC558" s="4">
        <f>AA558*$E557-AB557</f>
        <v/>
      </c>
      <c r="AD558" s="4">
        <f>MAX(0,Resumo!$D$7*$D558-Z558)</f>
        <v/>
      </c>
    </row>
    <row r="559">
      <c r="A559" t="inlineStr">
        <is>
          <t>Ipuã</t>
        </is>
      </c>
      <c r="B559" t="inlineStr">
        <is>
          <t>Município</t>
        </is>
      </c>
      <c r="C559" t="inlineStr">
        <is>
          <t>SP</t>
        </is>
      </c>
      <c r="D559" s="4" t="n">
        <v>28343350.520964</v>
      </c>
      <c r="E559" s="4">
        <f>E558+D559</f>
        <v/>
      </c>
      <c r="F559" s="4" t="n">
        <v>526797.5597743227</v>
      </c>
      <c r="G559" s="5">
        <f>F559/$D559</f>
        <v/>
      </c>
      <c r="H559" s="4">
        <f>H558+F559</f>
        <v/>
      </c>
      <c r="I559" s="4">
        <f>G559*$E558-H558</f>
        <v/>
      </c>
      <c r="J559" s="4">
        <f>MAX(0,Resumo!$D$3*$D559-F559)</f>
        <v/>
      </c>
      <c r="K559" s="4" t="n">
        <v>1123630.16737807</v>
      </c>
      <c r="L559" s="5">
        <f>K559/$D559</f>
        <v/>
      </c>
      <c r="M559" s="4">
        <f>M558+K559</f>
        <v/>
      </c>
      <c r="N559" s="4">
        <f>L559*$E558-M558</f>
        <v/>
      </c>
      <c r="O559" s="4">
        <f>MAX(0,Resumo!$D$4*$D559-K559)</f>
        <v/>
      </c>
      <c r="P559" s="4" t="n">
        <v>1780114.800648105</v>
      </c>
      <c r="Q559" s="5">
        <f>P559/$D559</f>
        <v/>
      </c>
      <c r="R559" s="4">
        <f>R558+P559</f>
        <v/>
      </c>
      <c r="S559" s="4">
        <f>Q559*$E558-R558</f>
        <v/>
      </c>
      <c r="T559" s="4">
        <f>MAX(0,Resumo!$D$5*$D559-P559)</f>
        <v/>
      </c>
      <c r="U559" s="4" t="n">
        <v>2502750.250438066</v>
      </c>
      <c r="V559" s="5">
        <f>U559/$D559</f>
        <v/>
      </c>
      <c r="W559" s="4">
        <f>W558+U559</f>
        <v/>
      </c>
      <c r="X559" s="4">
        <f>V559*$E558-W558</f>
        <v/>
      </c>
      <c r="Y559" s="4">
        <f>MAX(0,Resumo!$D$6*$D559-U559)</f>
        <v/>
      </c>
      <c r="Z559" s="4" t="n">
        <v>3293181.348282565</v>
      </c>
      <c r="AA559" s="5">
        <f>Z559/$D559</f>
        <v/>
      </c>
      <c r="AB559" s="4">
        <f>AB558+Z559</f>
        <v/>
      </c>
      <c r="AC559" s="4">
        <f>AA559*$E558-AB558</f>
        <v/>
      </c>
      <c r="AD559" s="4">
        <f>MAX(0,Resumo!$D$7*$D559-Z559)</f>
        <v/>
      </c>
    </row>
    <row r="560">
      <c r="A560" t="inlineStr">
        <is>
          <t>São Pedro do Turvo</t>
        </is>
      </c>
      <c r="B560" t="inlineStr">
        <is>
          <t>Município</t>
        </is>
      </c>
      <c r="C560" t="inlineStr">
        <is>
          <t>SP</t>
        </is>
      </c>
      <c r="D560" s="4" t="n">
        <v>24442065.30394195</v>
      </c>
      <c r="E560" s="4">
        <f>E559+D560</f>
        <v/>
      </c>
      <c r="F560" s="4" t="n">
        <v>454287.1651125926</v>
      </c>
      <c r="G560" s="5">
        <f>F560/$D560</f>
        <v/>
      </c>
      <c r="H560" s="4">
        <f>H559+F560</f>
        <v/>
      </c>
      <c r="I560" s="4">
        <f>G560*$E559-H559</f>
        <v/>
      </c>
      <c r="J560" s="4">
        <f>MAX(0,Resumo!$D$3*$D560-F560)</f>
        <v/>
      </c>
      <c r="K560" s="4" t="n">
        <v>968969.4910353145</v>
      </c>
      <c r="L560" s="5">
        <f>K560/$D560</f>
        <v/>
      </c>
      <c r="M560" s="4">
        <f>M559+K560</f>
        <v/>
      </c>
      <c r="N560" s="4">
        <f>L560*$E559-M559</f>
        <v/>
      </c>
      <c r="O560" s="4">
        <f>MAX(0,Resumo!$D$4*$D560-K560)</f>
        <v/>
      </c>
      <c r="P560" s="4" t="n">
        <v>1535093.113771884</v>
      </c>
      <c r="Q560" s="5">
        <f>P560/$D560</f>
        <v/>
      </c>
      <c r="R560" s="4">
        <f>R559+P560</f>
        <v/>
      </c>
      <c r="S560" s="4">
        <f>Q560*$E559-R559</f>
        <v/>
      </c>
      <c r="T560" s="4">
        <f>MAX(0,Resumo!$D$5*$D560-P560)</f>
        <v/>
      </c>
      <c r="U560" s="4" t="n">
        <v>2158262.306194833</v>
      </c>
      <c r="V560" s="5">
        <f>U560/$D560</f>
        <v/>
      </c>
      <c r="W560" s="4">
        <f>W559+U560</f>
        <v/>
      </c>
      <c r="X560" s="4">
        <f>V560*$E559-W559</f>
        <v/>
      </c>
      <c r="Y560" s="4">
        <f>MAX(0,Resumo!$D$6*$D560-U560)</f>
        <v/>
      </c>
      <c r="Z560" s="4" t="n">
        <v>2839895.499048727</v>
      </c>
      <c r="AA560" s="5">
        <f>Z560/$D560</f>
        <v/>
      </c>
      <c r="AB560" s="4">
        <f>AB559+Z560</f>
        <v/>
      </c>
      <c r="AC560" s="4">
        <f>AA560*$E559-AB559</f>
        <v/>
      </c>
      <c r="AD560" s="4">
        <f>MAX(0,Resumo!$D$7*$D560-Z560)</f>
        <v/>
      </c>
    </row>
    <row r="561">
      <c r="A561" t="inlineStr">
        <is>
          <t>Salmourão</t>
        </is>
      </c>
      <c r="B561" t="inlineStr">
        <is>
          <t>Município</t>
        </is>
      </c>
      <c r="C561" t="inlineStr">
        <is>
          <t>SP</t>
        </is>
      </c>
      <c r="D561" s="4" t="n">
        <v>7390105.024156134</v>
      </c>
      <c r="E561" s="4">
        <f>E560+D561</f>
        <v/>
      </c>
      <c r="F561" s="4" t="n">
        <v>137354.5901117764</v>
      </c>
      <c r="G561" s="5">
        <f>F561/$D561</f>
        <v/>
      </c>
      <c r="H561" s="4">
        <f>H560+F561</f>
        <v/>
      </c>
      <c r="I561" s="4">
        <f>G561*$E560-H560</f>
        <v/>
      </c>
      <c r="J561" s="4">
        <f>MAX(0,Resumo!$D$3*$D561-F561)</f>
        <v/>
      </c>
      <c r="K561" s="4" t="n">
        <v>292969.7721902091</v>
      </c>
      <c r="L561" s="5">
        <f>K561/$D561</f>
        <v/>
      </c>
      <c r="M561" s="4">
        <f>M560+K561</f>
        <v/>
      </c>
      <c r="N561" s="4">
        <f>L561*$E560-M560</f>
        <v/>
      </c>
      <c r="O561" s="4">
        <f>MAX(0,Resumo!$D$4*$D561-K561)</f>
        <v/>
      </c>
      <c r="P561" s="4" t="n">
        <v>464138.3283925468</v>
      </c>
      <c r="Q561" s="5">
        <f>P561/$D561</f>
        <v/>
      </c>
      <c r="R561" s="4">
        <f>R560+P561</f>
        <v/>
      </c>
      <c r="S561" s="4">
        <f>Q561*$E560-R560</f>
        <v/>
      </c>
      <c r="T561" s="4">
        <f>MAX(0,Resumo!$D$5*$D561-P561)</f>
        <v/>
      </c>
      <c r="U561" s="4" t="n">
        <v>652554.7213019228</v>
      </c>
      <c r="V561" s="5">
        <f>U561/$D561</f>
        <v/>
      </c>
      <c r="W561" s="4">
        <f>W560+U561</f>
        <v/>
      </c>
      <c r="X561" s="4">
        <f>V561*$E560-W560</f>
        <v/>
      </c>
      <c r="Y561" s="4">
        <f>MAX(0,Resumo!$D$6*$D561-U561)</f>
        <v/>
      </c>
      <c r="Z561" s="4" t="n">
        <v>858647.8161570757</v>
      </c>
      <c r="AA561" s="5">
        <f>Z561/$D561</f>
        <v/>
      </c>
      <c r="AB561" s="4">
        <f>AB560+Z561</f>
        <v/>
      </c>
      <c r="AC561" s="4">
        <f>AA561*$E560-AB560</f>
        <v/>
      </c>
      <c r="AD561" s="4">
        <f>MAX(0,Resumo!$D$7*$D561-Z561)</f>
        <v/>
      </c>
    </row>
    <row r="562">
      <c r="A562" t="inlineStr">
        <is>
          <t>Monte Aprazível</t>
        </is>
      </c>
      <c r="B562" t="inlineStr">
        <is>
          <t>Município</t>
        </is>
      </c>
      <c r="C562" t="inlineStr">
        <is>
          <t>SP</t>
        </is>
      </c>
      <c r="D562" s="4" t="n">
        <v>39383499.60027806</v>
      </c>
      <c r="E562" s="4">
        <f>E561+D562</f>
        <v/>
      </c>
      <c r="F562" s="4" t="n">
        <v>731992.9049832693</v>
      </c>
      <c r="G562" s="5">
        <f>F562/$D562</f>
        <v/>
      </c>
      <c r="H562" s="4">
        <f>H561+F562</f>
        <v/>
      </c>
      <c r="I562" s="4">
        <f>G562*$E561-H561</f>
        <v/>
      </c>
      <c r="J562" s="4">
        <f>MAX(0,Resumo!$D$3*$D562-F562)</f>
        <v/>
      </c>
      <c r="K562" s="4" t="n">
        <v>1561300.532026497</v>
      </c>
      <c r="L562" s="5">
        <f>K562/$D562</f>
        <v/>
      </c>
      <c r="M562" s="4">
        <f>M561+K562</f>
        <v/>
      </c>
      <c r="N562" s="4">
        <f>L562*$E561-M561</f>
        <v/>
      </c>
      <c r="O562" s="4">
        <f>MAX(0,Resumo!$D$4*$D562-K562)</f>
        <v/>
      </c>
      <c r="P562" s="4" t="n">
        <v>2473495.520154519</v>
      </c>
      <c r="Q562" s="5">
        <f>P562/$D562</f>
        <v/>
      </c>
      <c r="R562" s="4">
        <f>R561+P562</f>
        <v/>
      </c>
      <c r="S562" s="4">
        <f>Q562*$E561-R561</f>
        <v/>
      </c>
      <c r="T562" s="4">
        <f>MAX(0,Resumo!$D$5*$D562-P562)</f>
        <v/>
      </c>
      <c r="U562" s="4" t="n">
        <v>3477608.034195492</v>
      </c>
      <c r="V562" s="5">
        <f>U562/$D562</f>
        <v/>
      </c>
      <c r="W562" s="4">
        <f>W561+U562</f>
        <v/>
      </c>
      <c r="X562" s="4">
        <f>V562*$E561-W561</f>
        <v/>
      </c>
      <c r="Y562" s="4">
        <f>MAX(0,Resumo!$D$6*$D562-U562)</f>
        <v/>
      </c>
      <c r="Z562" s="4" t="n">
        <v>4575923.591595139</v>
      </c>
      <c r="AA562" s="5">
        <f>Z562/$D562</f>
        <v/>
      </c>
      <c r="AB562" s="4">
        <f>AB561+Z562</f>
        <v/>
      </c>
      <c r="AC562" s="4">
        <f>AA562*$E561-AB561</f>
        <v/>
      </c>
      <c r="AD562" s="4">
        <f>MAX(0,Resumo!$D$7*$D562-Z562)</f>
        <v/>
      </c>
    </row>
    <row r="563">
      <c r="A563" t="inlineStr">
        <is>
          <t>Tietê</t>
        </is>
      </c>
      <c r="B563" t="inlineStr">
        <is>
          <t>Município</t>
        </is>
      </c>
      <c r="C563" t="inlineStr">
        <is>
          <t>SP</t>
        </is>
      </c>
      <c r="D563" s="4" t="n">
        <v>83514036.7313197</v>
      </c>
      <c r="E563" s="4">
        <f>E562+D563</f>
        <v/>
      </c>
      <c r="F563" s="4" t="n">
        <v>1552215.597249934</v>
      </c>
      <c r="G563" s="5">
        <f>F563/$D563</f>
        <v/>
      </c>
      <c r="H563" s="4">
        <f>H562+F563</f>
        <v/>
      </c>
      <c r="I563" s="4">
        <f>G563*$E562-H562</f>
        <v/>
      </c>
      <c r="J563" s="4">
        <f>MAX(0,Resumo!$D$3*$D563-F563)</f>
        <v/>
      </c>
      <c r="K563" s="4" t="n">
        <v>3310790.33868715</v>
      </c>
      <c r="L563" s="5">
        <f>K563/$D563</f>
        <v/>
      </c>
      <c r="M563" s="4">
        <f>M562+K563</f>
        <v/>
      </c>
      <c r="N563" s="4">
        <f>L563*$E562-M562</f>
        <v/>
      </c>
      <c r="O563" s="4">
        <f>MAX(0,Resumo!$D$4*$D563-K563)</f>
        <v/>
      </c>
      <c r="P563" s="4" t="n">
        <v>5245130.519672779</v>
      </c>
      <c r="Q563" s="5">
        <f>P563/$D563</f>
        <v/>
      </c>
      <c r="R563" s="4">
        <f>R562+P563</f>
        <v/>
      </c>
      <c r="S563" s="4">
        <f>Q563*$E562-R562</f>
        <v/>
      </c>
      <c r="T563" s="4">
        <f>MAX(0,Resumo!$D$5*$D563-P563)</f>
        <v/>
      </c>
      <c r="U563" s="4" t="n">
        <v>7374384.908721629</v>
      </c>
      <c r="V563" s="5">
        <f>U563/$D563</f>
        <v/>
      </c>
      <c r="W563" s="4">
        <f>W562+U563</f>
        <v/>
      </c>
      <c r="X563" s="4">
        <f>V563*$E562-W562</f>
        <v/>
      </c>
      <c r="Y563" s="4">
        <f>MAX(0,Resumo!$D$6*$D563-U563)</f>
        <v/>
      </c>
      <c r="Z563" s="4" t="n">
        <v>9703400.022518331</v>
      </c>
      <c r="AA563" s="5">
        <f>Z563/$D563</f>
        <v/>
      </c>
      <c r="AB563" s="4">
        <f>AB562+Z563</f>
        <v/>
      </c>
      <c r="AC563" s="4">
        <f>AA563*$E562-AB562</f>
        <v/>
      </c>
      <c r="AD563" s="4">
        <f>MAX(0,Resumo!$D$7*$D563-Z563)</f>
        <v/>
      </c>
    </row>
    <row r="564">
      <c r="A564" t="inlineStr">
        <is>
          <t>Coroados</t>
        </is>
      </c>
      <c r="B564" t="inlineStr">
        <is>
          <t>Município</t>
        </is>
      </c>
      <c r="C564" t="inlineStr">
        <is>
          <t>SP</t>
        </is>
      </c>
      <c r="D564" s="4" t="n">
        <v>14960729.56964308</v>
      </c>
      <c r="E564" s="4">
        <f>E563+D564</f>
        <v/>
      </c>
      <c r="F564" s="4" t="n">
        <v>278064.3672985022</v>
      </c>
      <c r="G564" s="5">
        <f>F564/$D564</f>
        <v/>
      </c>
      <c r="H564" s="4">
        <f>H563+F564</f>
        <v/>
      </c>
      <c r="I564" s="4">
        <f>G564*$E563-H563</f>
        <v/>
      </c>
      <c r="J564" s="4">
        <f>MAX(0,Resumo!$D$3*$D564-F564)</f>
        <v/>
      </c>
      <c r="K564" s="4" t="n">
        <v>593095.973533631</v>
      </c>
      <c r="L564" s="5">
        <f>K564/$D564</f>
        <v/>
      </c>
      <c r="M564" s="4">
        <f>M563+K564</f>
        <v/>
      </c>
      <c r="N564" s="4">
        <f>L564*$E563-M563</f>
        <v/>
      </c>
      <c r="O564" s="4">
        <f>MAX(0,Resumo!$D$4*$D564-K564)</f>
        <v/>
      </c>
      <c r="P564" s="4" t="n">
        <v>939614.2532872859</v>
      </c>
      <c r="Q564" s="5">
        <f>P564/$D564</f>
        <v/>
      </c>
      <c r="R564" s="4">
        <f>R563+P564</f>
        <v/>
      </c>
      <c r="S564" s="4">
        <f>Q564*$E563-R563</f>
        <v/>
      </c>
      <c r="T564" s="4">
        <f>MAX(0,Resumo!$D$5*$D564-P564)</f>
        <v/>
      </c>
      <c r="U564" s="4" t="n">
        <v>1321049.522690196</v>
      </c>
      <c r="V564" s="5">
        <f>U564/$D564</f>
        <v/>
      </c>
      <c r="W564" s="4">
        <f>W563+U564</f>
        <v/>
      </c>
      <c r="X564" s="4">
        <f>V564*$E563-W563</f>
        <v/>
      </c>
      <c r="Y564" s="4">
        <f>MAX(0,Resumo!$D$6*$D564-U564)</f>
        <v/>
      </c>
      <c r="Z564" s="4" t="n">
        <v>1738269.988193772</v>
      </c>
      <c r="AA564" s="5">
        <f>Z564/$D564</f>
        <v/>
      </c>
      <c r="AB564" s="4">
        <f>AB563+Z564</f>
        <v/>
      </c>
      <c r="AC564" s="4">
        <f>AA564*$E563-AB563</f>
        <v/>
      </c>
      <c r="AD564" s="4">
        <f>MAX(0,Resumo!$D$7*$D564-Z564)</f>
        <v/>
      </c>
    </row>
    <row r="565">
      <c r="A565" t="inlineStr">
        <is>
          <t>Cotia</t>
        </is>
      </c>
      <c r="B565" t="inlineStr">
        <is>
          <t>Município</t>
        </is>
      </c>
      <c r="C565" t="inlineStr">
        <is>
          <t>SP</t>
        </is>
      </c>
      <c r="D565" s="4" t="n">
        <v>674643522.3008794</v>
      </c>
      <c r="E565" s="4">
        <f>E564+D565</f>
        <v/>
      </c>
      <c r="F565" s="4" t="n">
        <v>12539116.04426538</v>
      </c>
      <c r="G565" s="5">
        <f>F565/$D565</f>
        <v/>
      </c>
      <c r="H565" s="4">
        <f>H564+F565</f>
        <v/>
      </c>
      <c r="I565" s="4">
        <f>G565*$E564-H564</f>
        <v/>
      </c>
      <c r="J565" s="4">
        <f>MAX(0,Resumo!$D$3*$D565-F565)</f>
        <v/>
      </c>
      <c r="K565" s="4" t="n">
        <v>26745243.59153588</v>
      </c>
      <c r="L565" s="5">
        <f>K565/$D565</f>
        <v/>
      </c>
      <c r="M565" s="4">
        <f>M564+K565</f>
        <v/>
      </c>
      <c r="N565" s="4">
        <f>L565*$E564-M564</f>
        <v/>
      </c>
      <c r="O565" s="4">
        <f>MAX(0,Resumo!$D$4*$D565-K565)</f>
        <v/>
      </c>
      <c r="P565" s="4" t="n">
        <v>42371240.41919089</v>
      </c>
      <c r="Q565" s="5">
        <f>P565/$D565</f>
        <v/>
      </c>
      <c r="R565" s="4">
        <f>R564+P565</f>
        <v/>
      </c>
      <c r="S565" s="4">
        <f>Q565*$E564-R564</f>
        <v/>
      </c>
      <c r="T565" s="4">
        <f>MAX(0,Resumo!$D$5*$D565-P565)</f>
        <v/>
      </c>
      <c r="U565" s="4" t="n">
        <v>59571794.20781893</v>
      </c>
      <c r="V565" s="5">
        <f>U565/$D565</f>
        <v/>
      </c>
      <c r="W565" s="4">
        <f>W564+U565</f>
        <v/>
      </c>
      <c r="X565" s="4">
        <f>V565*$E564-W564</f>
        <v/>
      </c>
      <c r="Y565" s="4">
        <f>MAX(0,Resumo!$D$6*$D565-U565)</f>
        <v/>
      </c>
      <c r="Z565" s="4" t="n">
        <v>78386056.11350088</v>
      </c>
      <c r="AA565" s="5">
        <f>Z565/$D565</f>
        <v/>
      </c>
      <c r="AB565" s="4">
        <f>AB564+Z565</f>
        <v/>
      </c>
      <c r="AC565" s="4">
        <f>AA565*$E564-AB564</f>
        <v/>
      </c>
      <c r="AD565" s="4">
        <f>MAX(0,Resumo!$D$7*$D565-Z565)</f>
        <v/>
      </c>
    </row>
    <row r="566">
      <c r="A566" t="inlineStr">
        <is>
          <t>Irapuru</t>
        </is>
      </c>
      <c r="B566" t="inlineStr">
        <is>
          <t>Município</t>
        </is>
      </c>
      <c r="C566" t="inlineStr">
        <is>
          <t>SP</t>
        </is>
      </c>
      <c r="D566" s="4" t="n">
        <v>8969154.498643631</v>
      </c>
      <c r="E566" s="4">
        <f>E565+D566</f>
        <v/>
      </c>
      <c r="F566" s="4" t="n">
        <v>166703.2519542665</v>
      </c>
      <c r="G566" s="5">
        <f>F566/$D566</f>
        <v/>
      </c>
      <c r="H566" s="4">
        <f>H565+F566</f>
        <v/>
      </c>
      <c r="I566" s="4">
        <f>G566*$E565-H565</f>
        <v/>
      </c>
      <c r="J566" s="4">
        <f>MAX(0,Resumo!$D$3*$D566-F566)</f>
        <v/>
      </c>
      <c r="K566" s="4" t="n">
        <v>355568.8507290824</v>
      </c>
      <c r="L566" s="5">
        <f>K566/$D566</f>
        <v/>
      </c>
      <c r="M566" s="4">
        <f>M565+K566</f>
        <v/>
      </c>
      <c r="N566" s="4">
        <f>L566*$E565-M565</f>
        <v/>
      </c>
      <c r="O566" s="4">
        <f>MAX(0,Resumo!$D$4*$D566-K566)</f>
        <v/>
      </c>
      <c r="P566" s="4" t="n">
        <v>563311.1251447073</v>
      </c>
      <c r="Q566" s="5">
        <f>P566/$D566</f>
        <v/>
      </c>
      <c r="R566" s="4">
        <f>R565+P566</f>
        <v/>
      </c>
      <c r="S566" s="4">
        <f>Q566*$E565-R565</f>
        <v/>
      </c>
      <c r="T566" s="4">
        <f>MAX(0,Resumo!$D$5*$D566-P566)</f>
        <v/>
      </c>
      <c r="U566" s="4" t="n">
        <v>791986.594919145</v>
      </c>
      <c r="V566" s="5">
        <f>U566/$D566</f>
        <v/>
      </c>
      <c r="W566" s="4">
        <f>W565+U566</f>
        <v/>
      </c>
      <c r="X566" s="4">
        <f>V566*$E565-W565</f>
        <v/>
      </c>
      <c r="Y566" s="4">
        <f>MAX(0,Resumo!$D$6*$D566-U566)</f>
        <v/>
      </c>
      <c r="Z566" s="4" t="n">
        <v>1042115.761259451</v>
      </c>
      <c r="AA566" s="5">
        <f>Z566/$D566</f>
        <v/>
      </c>
      <c r="AB566" s="4">
        <f>AB565+Z566</f>
        <v/>
      </c>
      <c r="AC566" s="4">
        <f>AA566*$E565-AB565</f>
        <v/>
      </c>
      <c r="AD566" s="4">
        <f>MAX(0,Resumo!$D$7*$D566-Z566)</f>
        <v/>
      </c>
    </row>
    <row r="567">
      <c r="A567" t="inlineStr">
        <is>
          <t>São José do Barreiro</t>
        </is>
      </c>
      <c r="B567" t="inlineStr">
        <is>
          <t>Município</t>
        </is>
      </c>
      <c r="C567" t="inlineStr">
        <is>
          <t>SP</t>
        </is>
      </c>
      <c r="D567" s="4" t="n">
        <v>7226754.745206162</v>
      </c>
      <c r="E567" s="4">
        <f>E566+D567</f>
        <v/>
      </c>
      <c r="F567" s="4" t="n">
        <v>134318.5154502556</v>
      </c>
      <c r="G567" s="5">
        <f>F567/$D567</f>
        <v/>
      </c>
      <c r="H567" s="4">
        <f>H566+F567</f>
        <v/>
      </c>
      <c r="I567" s="4">
        <f>G567*$E566-H566</f>
        <v/>
      </c>
      <c r="J567" s="4">
        <f>MAX(0,Resumo!$D$3*$D567-F567)</f>
        <v/>
      </c>
      <c r="K567" s="4" t="n">
        <v>286493.9922310949</v>
      </c>
      <c r="L567" s="5">
        <f>K567/$D567</f>
        <v/>
      </c>
      <c r="M567" s="4">
        <f>M566+K567</f>
        <v/>
      </c>
      <c r="N567" s="4">
        <f>L567*$E566-M566</f>
        <v/>
      </c>
      <c r="O567" s="4">
        <f>MAX(0,Resumo!$D$4*$D567-K567)</f>
        <v/>
      </c>
      <c r="P567" s="4" t="n">
        <v>453879.052622247</v>
      </c>
      <c r="Q567" s="5">
        <f>P567/$D567</f>
        <v/>
      </c>
      <c r="R567" s="4">
        <f>R566+P567</f>
        <v/>
      </c>
      <c r="S567" s="4">
        <f>Q567*$E566-R566</f>
        <v/>
      </c>
      <c r="T567" s="4">
        <f>MAX(0,Resumo!$D$5*$D567-P567)</f>
        <v/>
      </c>
      <c r="U567" s="4" t="n">
        <v>638130.7049440549</v>
      </c>
      <c r="V567" s="5">
        <f>U567/$D567</f>
        <v/>
      </c>
      <c r="W567" s="4">
        <f>W566+U567</f>
        <v/>
      </c>
      <c r="X567" s="4">
        <f>V567*$E566-W566</f>
        <v/>
      </c>
      <c r="Y567" s="4">
        <f>MAX(0,Resumo!$D$6*$D567-U567)</f>
        <v/>
      </c>
      <c r="Z567" s="4" t="n">
        <v>839668.3348329847</v>
      </c>
      <c r="AA567" s="5">
        <f>Z567/$D567</f>
        <v/>
      </c>
      <c r="AB567" s="4">
        <f>AB566+Z567</f>
        <v/>
      </c>
      <c r="AC567" s="4">
        <f>AA567*$E566-AB566</f>
        <v/>
      </c>
      <c r="AD567" s="4">
        <f>MAX(0,Resumo!$D$7*$D567-Z567)</f>
        <v/>
      </c>
    </row>
    <row r="568">
      <c r="A568" t="inlineStr">
        <is>
          <t>Suzano</t>
        </is>
      </c>
      <c r="B568" t="inlineStr">
        <is>
          <t>Município</t>
        </is>
      </c>
      <c r="C568" t="inlineStr">
        <is>
          <t>SP</t>
        </is>
      </c>
      <c r="D568" s="4" t="n">
        <v>526024236.9471091</v>
      </c>
      <c r="E568" s="4">
        <f>E567+D568</f>
        <v/>
      </c>
      <c r="F568" s="4" t="n">
        <v>9776835.812016143</v>
      </c>
      <c r="G568" s="5">
        <f>F568/$D568</f>
        <v/>
      </c>
      <c r="H568" s="4">
        <f>H567+F568</f>
        <v/>
      </c>
      <c r="I568" s="4">
        <f>G568*$E567-H567</f>
        <v/>
      </c>
      <c r="J568" s="4">
        <f>MAX(0,Resumo!$D$3*$D568-F568)</f>
        <v/>
      </c>
      <c r="K568" s="4" t="n">
        <v>20853452.06342595</v>
      </c>
      <c r="L568" s="5">
        <f>K568/$D568</f>
        <v/>
      </c>
      <c r="M568" s="4">
        <f>M567+K568</f>
        <v/>
      </c>
      <c r="N568" s="4">
        <f>L568*$E567-M567</f>
        <v/>
      </c>
      <c r="O568" s="4">
        <f>MAX(0,Resumo!$D$4*$D568-K568)</f>
        <v/>
      </c>
      <c r="P568" s="4" t="n">
        <v>33037150.2478715</v>
      </c>
      <c r="Q568" s="5">
        <f>P568/$D568</f>
        <v/>
      </c>
      <c r="R568" s="4">
        <f>R567+P568</f>
        <v/>
      </c>
      <c r="S568" s="4">
        <f>Q568*$E567-R567</f>
        <v/>
      </c>
      <c r="T568" s="4">
        <f>MAX(0,Resumo!$D$5*$D568-P568)</f>
        <v/>
      </c>
      <c r="U568" s="4" t="n">
        <v>46448541.42357386</v>
      </c>
      <c r="V568" s="5">
        <f>U568/$D568</f>
        <v/>
      </c>
      <c r="W568" s="4">
        <f>W567+U568</f>
        <v/>
      </c>
      <c r="X568" s="4">
        <f>V568*$E567-W567</f>
        <v/>
      </c>
      <c r="Y568" s="4">
        <f>MAX(0,Resumo!$D$6*$D568-U568)</f>
        <v/>
      </c>
      <c r="Z568" s="4" t="n">
        <v>61118152.01867215</v>
      </c>
      <c r="AA568" s="5">
        <f>Z568/$D568</f>
        <v/>
      </c>
      <c r="AB568" s="4">
        <f>AB567+Z568</f>
        <v/>
      </c>
      <c r="AC568" s="4">
        <f>AA568*$E567-AB567</f>
        <v/>
      </c>
      <c r="AD568" s="4">
        <f>MAX(0,Resumo!$D$7*$D568-Z568)</f>
        <v/>
      </c>
    </row>
    <row r="569">
      <c r="A569" t="inlineStr">
        <is>
          <t>Praia Grande</t>
        </is>
      </c>
      <c r="B569" t="inlineStr">
        <is>
          <t>Município</t>
        </is>
      </c>
      <c r="C569" t="inlineStr">
        <is>
          <t>SP</t>
        </is>
      </c>
      <c r="D569" s="4" t="n">
        <v>297165203.0122639</v>
      </c>
      <c r="E569" s="4">
        <f>E568+D569</f>
        <v/>
      </c>
      <c r="F569" s="4" t="n">
        <v>5523196.831684155</v>
      </c>
      <c r="G569" s="5">
        <f>F569/$D569</f>
        <v/>
      </c>
      <c r="H569" s="4">
        <f>H568+F569</f>
        <v/>
      </c>
      <c r="I569" s="4">
        <f>G569*$E568-H568</f>
        <v/>
      </c>
      <c r="J569" s="4">
        <f>MAX(0,Resumo!$D$3*$D569-F569)</f>
        <v/>
      </c>
      <c r="K569" s="4" t="n">
        <v>11780674.50256588</v>
      </c>
      <c r="L569" s="5">
        <f>K569/$D569</f>
        <v/>
      </c>
      <c r="M569" s="4">
        <f>M568+K569</f>
        <v/>
      </c>
      <c r="N569" s="4">
        <f>L569*$E568-M568</f>
        <v/>
      </c>
      <c r="O569" s="4">
        <f>MAX(0,Resumo!$D$4*$D569-K569)</f>
        <v/>
      </c>
      <c r="P569" s="4" t="n">
        <v>18663572.45691424</v>
      </c>
      <c r="Q569" s="5">
        <f>P569/$D569</f>
        <v/>
      </c>
      <c r="R569" s="4">
        <f>R568+P569</f>
        <v/>
      </c>
      <c r="S569" s="4">
        <f>Q569*$E568-R568</f>
        <v/>
      </c>
      <c r="T569" s="4">
        <f>MAX(0,Resumo!$D$5*$D569-P569)</f>
        <v/>
      </c>
      <c r="U569" s="4" t="n">
        <v>26240027.11713022</v>
      </c>
      <c r="V569" s="5">
        <f>U569/$D569</f>
        <v/>
      </c>
      <c r="W569" s="4">
        <f>W568+U569</f>
        <v/>
      </c>
      <c r="X569" s="4">
        <f>V569*$E568-W568</f>
        <v/>
      </c>
      <c r="Y569" s="4">
        <f>MAX(0,Resumo!$D$6*$D569-U569)</f>
        <v/>
      </c>
      <c r="Z569" s="4" t="n">
        <v>34527283.68139678</v>
      </c>
      <c r="AA569" s="5">
        <f>Z569/$D569</f>
        <v/>
      </c>
      <c r="AB569" s="4">
        <f>AB568+Z569</f>
        <v/>
      </c>
      <c r="AC569" s="4">
        <f>AA569*$E568-AB568</f>
        <v/>
      </c>
      <c r="AD569" s="4">
        <f>MAX(0,Resumo!$D$7*$D569-Z569)</f>
        <v/>
      </c>
    </row>
    <row r="570">
      <c r="A570" t="inlineStr">
        <is>
          <t>Corumbataí</t>
        </is>
      </c>
      <c r="B570" t="inlineStr">
        <is>
          <t>Município</t>
        </is>
      </c>
      <c r="C570" t="inlineStr">
        <is>
          <t>SP</t>
        </is>
      </c>
      <c r="D570" s="4" t="n">
        <v>17900533.78757988</v>
      </c>
      <c r="E570" s="4">
        <f>E569+D570</f>
        <v/>
      </c>
      <c r="F570" s="4" t="n">
        <v>332704.4031361106</v>
      </c>
      <c r="G570" s="5">
        <f>F570/$D570</f>
        <v/>
      </c>
      <c r="H570" s="4">
        <f>H569+F570</f>
        <v/>
      </c>
      <c r="I570" s="4">
        <f>G570*$E569-H569</f>
        <v/>
      </c>
      <c r="J570" s="4">
        <f>MAX(0,Resumo!$D$3*$D570-F570)</f>
        <v/>
      </c>
      <c r="K570" s="4" t="n">
        <v>709640.1591977729</v>
      </c>
      <c r="L570" s="5">
        <f>K570/$D570</f>
        <v/>
      </c>
      <c r="M570" s="4">
        <f>M569+K570</f>
        <v/>
      </c>
      <c r="N570" s="4">
        <f>L570*$E569-M569</f>
        <v/>
      </c>
      <c r="O570" s="4">
        <f>MAX(0,Resumo!$D$4*$D570-K570)</f>
        <v/>
      </c>
      <c r="P570" s="4" t="n">
        <v>1124249.7640215</v>
      </c>
      <c r="Q570" s="5">
        <f>P570/$D570</f>
        <v/>
      </c>
      <c r="R570" s="4">
        <f>R569+P570</f>
        <v/>
      </c>
      <c r="S570" s="4">
        <f>Q570*$E569-R569</f>
        <v/>
      </c>
      <c r="T570" s="4">
        <f>MAX(0,Resumo!$D$5*$D570-P570)</f>
        <v/>
      </c>
      <c r="U570" s="4" t="n">
        <v>1580637.595640082</v>
      </c>
      <c r="V570" s="5">
        <f>U570/$D570</f>
        <v/>
      </c>
      <c r="W570" s="4">
        <f>W569+U570</f>
        <v/>
      </c>
      <c r="X570" s="4">
        <f>V570*$E569-W569</f>
        <v/>
      </c>
      <c r="Y570" s="4">
        <f>MAX(0,Resumo!$D$6*$D570-U570)</f>
        <v/>
      </c>
      <c r="Z570" s="4" t="n">
        <v>2079842.464283046</v>
      </c>
      <c r="AA570" s="5">
        <f>Z570/$D570</f>
        <v/>
      </c>
      <c r="AB570" s="4">
        <f>AB569+Z570</f>
        <v/>
      </c>
      <c r="AC570" s="4">
        <f>AA570*$E569-AB569</f>
        <v/>
      </c>
      <c r="AD570" s="4">
        <f>MAX(0,Resumo!$D$7*$D570-Z570)</f>
        <v/>
      </c>
    </row>
    <row r="571">
      <c r="A571" t="inlineStr">
        <is>
          <t>Paraibuna</t>
        </is>
      </c>
      <c r="B571" t="inlineStr">
        <is>
          <t>Município</t>
        </is>
      </c>
      <c r="C571" t="inlineStr">
        <is>
          <t>SP</t>
        </is>
      </c>
      <c r="D571" s="4" t="n">
        <v>42955984.27564798</v>
      </c>
      <c r="E571" s="4">
        <f>E570+D571</f>
        <v/>
      </c>
      <c r="F571" s="4" t="n">
        <v>798392.119427731</v>
      </c>
      <c r="G571" s="5">
        <f>F571/$D571</f>
        <v/>
      </c>
      <c r="H571" s="4">
        <f>H570+F571</f>
        <v/>
      </c>
      <c r="I571" s="4">
        <f>G571*$E570-H570</f>
        <v/>
      </c>
      <c r="J571" s="4">
        <f>MAX(0,Resumo!$D$3*$D571-F571)</f>
        <v/>
      </c>
      <c r="K571" s="4" t="n">
        <v>1702926.397704319</v>
      </c>
      <c r="L571" s="5">
        <f>K571/$D571</f>
        <v/>
      </c>
      <c r="M571" s="4">
        <f>M570+K571</f>
        <v/>
      </c>
      <c r="N571" s="4">
        <f>L571*$E570-M570</f>
        <v/>
      </c>
      <c r="O571" s="4">
        <f>MAX(0,Resumo!$D$4*$D571-K571)</f>
        <v/>
      </c>
      <c r="P571" s="4" t="n">
        <v>2697866.765219946</v>
      </c>
      <c r="Q571" s="5">
        <f>P571/$D571</f>
        <v/>
      </c>
      <c r="R571" s="4">
        <f>R570+P571</f>
        <v/>
      </c>
      <c r="S571" s="4">
        <f>Q571*$E570-R570</f>
        <v/>
      </c>
      <c r="T571" s="4">
        <f>MAX(0,Resumo!$D$5*$D571-P571)</f>
        <v/>
      </c>
      <c r="U571" s="4" t="n">
        <v>3793062.514757168</v>
      </c>
      <c r="V571" s="5">
        <f>U571/$D571</f>
        <v/>
      </c>
      <c r="W571" s="4">
        <f>W570+U571</f>
        <v/>
      </c>
      <c r="X571" s="4">
        <f>V571*$E570-W570</f>
        <v/>
      </c>
      <c r="Y571" s="4">
        <f>MAX(0,Resumo!$D$6*$D571-U571)</f>
        <v/>
      </c>
      <c r="Z571" s="4" t="n">
        <v>4991006.483480194</v>
      </c>
      <c r="AA571" s="5">
        <f>Z571/$D571</f>
        <v/>
      </c>
      <c r="AB571" s="4">
        <f>AB570+Z571</f>
        <v/>
      </c>
      <c r="AC571" s="4">
        <f>AA571*$E570-AB570</f>
        <v/>
      </c>
      <c r="AD571" s="4">
        <f>MAX(0,Resumo!$D$7*$D571-Z571)</f>
        <v/>
      </c>
    </row>
    <row r="572">
      <c r="A572" t="inlineStr">
        <is>
          <t>Cachoeira Paulista</t>
        </is>
      </c>
      <c r="B572" t="inlineStr">
        <is>
          <t>Município</t>
        </is>
      </c>
      <c r="C572" t="inlineStr">
        <is>
          <t>SP</t>
        </is>
      </c>
      <c r="D572" s="4" t="n">
        <v>31975078.73205012</v>
      </c>
      <c r="E572" s="4">
        <f>E571+D572</f>
        <v/>
      </c>
      <c r="F572" s="4" t="n">
        <v>594297.8913935029</v>
      </c>
      <c r="G572" s="5">
        <f>F572/$D572</f>
        <v/>
      </c>
      <c r="H572" s="4">
        <f>H571+F572</f>
        <v/>
      </c>
      <c r="I572" s="4">
        <f>G572*$E571-H571</f>
        <v/>
      </c>
      <c r="J572" s="4">
        <f>MAX(0,Resumo!$D$3*$D572-F572)</f>
        <v/>
      </c>
      <c r="K572" s="4" t="n">
        <v>1267604.655315763</v>
      </c>
      <c r="L572" s="5">
        <f>K572/$D572</f>
        <v/>
      </c>
      <c r="M572" s="4">
        <f>M571+K572</f>
        <v/>
      </c>
      <c r="N572" s="4">
        <f>L572*$E571-M571</f>
        <v/>
      </c>
      <c r="O572" s="4">
        <f>MAX(0,Resumo!$D$4*$D572-K572)</f>
        <v/>
      </c>
      <c r="P572" s="4" t="n">
        <v>2008206.858279186</v>
      </c>
      <c r="Q572" s="5">
        <f>P572/$D572</f>
        <v/>
      </c>
      <c r="R572" s="4">
        <f>R571+P572</f>
        <v/>
      </c>
      <c r="S572" s="4">
        <f>Q572*$E571-R571</f>
        <v/>
      </c>
      <c r="T572" s="4">
        <f>MAX(0,Resumo!$D$5*$D572-P572)</f>
        <v/>
      </c>
      <c r="U572" s="4" t="n">
        <v>2823436.002925088</v>
      </c>
      <c r="V572" s="5">
        <f>U572/$D572</f>
        <v/>
      </c>
      <c r="W572" s="4">
        <f>W571+U572</f>
        <v/>
      </c>
      <c r="X572" s="4">
        <f>V572*$E571-W571</f>
        <v/>
      </c>
      <c r="Y572" s="4">
        <f>MAX(0,Resumo!$D$6*$D572-U572)</f>
        <v/>
      </c>
      <c r="Z572" s="4" t="n">
        <v>3715147.678548788</v>
      </c>
      <c r="AA572" s="5">
        <f>Z572/$D572</f>
        <v/>
      </c>
      <c r="AB572" s="4">
        <f>AB571+Z572</f>
        <v/>
      </c>
      <c r="AC572" s="4">
        <f>AA572*$E571-AB571</f>
        <v/>
      </c>
      <c r="AD572" s="4">
        <f>MAX(0,Resumo!$D$7*$D572-Z572)</f>
        <v/>
      </c>
    </row>
    <row r="573">
      <c r="A573" t="inlineStr">
        <is>
          <t>Serrana</t>
        </is>
      </c>
      <c r="B573" t="inlineStr">
        <is>
          <t>Município</t>
        </is>
      </c>
      <c r="C573" t="inlineStr">
        <is>
          <t>SP</t>
        </is>
      </c>
      <c r="D573" s="4" t="n">
        <v>45047911.54896156</v>
      </c>
      <c r="E573" s="4">
        <f>E572+D573</f>
        <v/>
      </c>
      <c r="F573" s="4" t="n">
        <v>837273.2736509005</v>
      </c>
      <c r="G573" s="5">
        <f>F573/$D573</f>
        <v/>
      </c>
      <c r="H573" s="4">
        <f>H572+F573</f>
        <v/>
      </c>
      <c r="I573" s="4">
        <f>G573*$E572-H572</f>
        <v/>
      </c>
      <c r="J573" s="4">
        <f>MAX(0,Resumo!$D$3*$D573-F573)</f>
        <v/>
      </c>
      <c r="K573" s="4" t="n">
        <v>1785857.757231398</v>
      </c>
      <c r="L573" s="5">
        <f>K573/$D573</f>
        <v/>
      </c>
      <c r="M573" s="4">
        <f>M572+K573</f>
        <v/>
      </c>
      <c r="N573" s="4">
        <f>L573*$E572-M572</f>
        <v/>
      </c>
      <c r="O573" s="4">
        <f>MAX(0,Resumo!$D$4*$D573-K573)</f>
        <v/>
      </c>
      <c r="P573" s="4" t="n">
        <v>2829251.045224196</v>
      </c>
      <c r="Q573" s="5">
        <f>P573/$D573</f>
        <v/>
      </c>
      <c r="R573" s="4">
        <f>R572+P573</f>
        <v/>
      </c>
      <c r="S573" s="4">
        <f>Q573*$E572-R572</f>
        <v/>
      </c>
      <c r="T573" s="4">
        <f>MAX(0,Resumo!$D$5*$D573-P573)</f>
        <v/>
      </c>
      <c r="U573" s="4" t="n">
        <v>3977782.084284114</v>
      </c>
      <c r="V573" s="5">
        <f>U573/$D573</f>
        <v/>
      </c>
      <c r="W573" s="4">
        <f>W572+U573</f>
        <v/>
      </c>
      <c r="X573" s="4">
        <f>V573*$E572-W572</f>
        <v/>
      </c>
      <c r="Y573" s="4">
        <f>MAX(0,Resumo!$D$6*$D573-U573)</f>
        <v/>
      </c>
      <c r="Z573" s="4" t="n">
        <v>5234065.11105298</v>
      </c>
      <c r="AA573" s="5">
        <f>Z573/$D573</f>
        <v/>
      </c>
      <c r="AB573" s="4">
        <f>AB572+Z573</f>
        <v/>
      </c>
      <c r="AC573" s="4">
        <f>AA573*$E572-AB572</f>
        <v/>
      </c>
      <c r="AD573" s="4">
        <f>MAX(0,Resumo!$D$7*$D573-Z573)</f>
        <v/>
      </c>
    </row>
    <row r="574">
      <c r="A574" t="inlineStr">
        <is>
          <t>Salesópolis</t>
        </is>
      </c>
      <c r="B574" t="inlineStr">
        <is>
          <t>Município</t>
        </is>
      </c>
      <c r="C574" t="inlineStr">
        <is>
          <t>SP</t>
        </is>
      </c>
      <c r="D574" s="4" t="n">
        <v>18404043.82767532</v>
      </c>
      <c r="E574" s="4">
        <f>E573+D574</f>
        <v/>
      </c>
      <c r="F574" s="4" t="n">
        <v>342062.7836934112</v>
      </c>
      <c r="G574" s="5">
        <f>F574/$D574</f>
        <v/>
      </c>
      <c r="H574" s="4">
        <f>H573+F574</f>
        <v/>
      </c>
      <c r="I574" s="4">
        <f>G574*$E573-H573</f>
        <v/>
      </c>
      <c r="J574" s="4">
        <f>MAX(0,Resumo!$D$3*$D574-F574)</f>
        <v/>
      </c>
      <c r="K574" s="4" t="n">
        <v>729601.0692606291</v>
      </c>
      <c r="L574" s="5">
        <f>K574/$D574</f>
        <v/>
      </c>
      <c r="M574" s="4">
        <f>M573+K574</f>
        <v/>
      </c>
      <c r="N574" s="4">
        <f>L574*$E573-M573</f>
        <v/>
      </c>
      <c r="O574" s="4">
        <f>MAX(0,Resumo!$D$4*$D574-K574)</f>
        <v/>
      </c>
      <c r="P574" s="4" t="n">
        <v>1155872.90165958</v>
      </c>
      <c r="Q574" s="5">
        <f>P574/$D574</f>
        <v/>
      </c>
      <c r="R574" s="4">
        <f>R573+P574</f>
        <v/>
      </c>
      <c r="S574" s="4">
        <f>Q574*$E573-R573</f>
        <v/>
      </c>
      <c r="T574" s="4">
        <f>MAX(0,Resumo!$D$5*$D574-P574)</f>
        <v/>
      </c>
      <c r="U574" s="4" t="n">
        <v>1625098.107745553</v>
      </c>
      <c r="V574" s="5">
        <f>U574/$D574</f>
        <v/>
      </c>
      <c r="W574" s="4">
        <f>W573+U574</f>
        <v/>
      </c>
      <c r="X574" s="4">
        <f>V574*$E573-W573</f>
        <v/>
      </c>
      <c r="Y574" s="4">
        <f>MAX(0,Resumo!$D$6*$D574-U574)</f>
        <v/>
      </c>
      <c r="Z574" s="4" t="n">
        <v>2138344.717624226</v>
      </c>
      <c r="AA574" s="5">
        <f>Z574/$D574</f>
        <v/>
      </c>
      <c r="AB574" s="4">
        <f>AB573+Z574</f>
        <v/>
      </c>
      <c r="AC574" s="4">
        <f>AA574*$E573-AB573</f>
        <v/>
      </c>
      <c r="AD574" s="4">
        <f>MAX(0,Resumo!$D$7*$D574-Z574)</f>
        <v/>
      </c>
    </row>
    <row r="575">
      <c r="A575" t="inlineStr">
        <is>
          <t>Barra Bonita</t>
        </is>
      </c>
      <c r="B575" t="inlineStr">
        <is>
          <t>Município</t>
        </is>
      </c>
      <c r="C575" t="inlineStr">
        <is>
          <t>SP</t>
        </is>
      </c>
      <c r="D575" s="4" t="n">
        <v>80554175.6488937</v>
      </c>
      <c r="E575" s="4">
        <f>E574+D575</f>
        <v/>
      </c>
      <c r="F575" s="4" t="n">
        <v>1497202.778834563</v>
      </c>
      <c r="G575" s="5">
        <f>F575/$D575</f>
        <v/>
      </c>
      <c r="H575" s="4">
        <f>H574+F575</f>
        <v/>
      </c>
      <c r="I575" s="4">
        <f>G575*$E574-H574</f>
        <v/>
      </c>
      <c r="J575" s="4">
        <f>MAX(0,Resumo!$D$3*$D575-F575)</f>
        <v/>
      </c>
      <c r="K575" s="4" t="n">
        <v>3193451.028325721</v>
      </c>
      <c r="L575" s="5">
        <f>K575/$D575</f>
        <v/>
      </c>
      <c r="M575" s="4">
        <f>M574+K575</f>
        <v/>
      </c>
      <c r="N575" s="4">
        <f>L575*$E574-M574</f>
        <v/>
      </c>
      <c r="O575" s="4">
        <f>MAX(0,Resumo!$D$4*$D575-K575)</f>
        <v/>
      </c>
      <c r="P575" s="4" t="n">
        <v>5059235.330012978</v>
      </c>
      <c r="Q575" s="5">
        <f>P575/$D575</f>
        <v/>
      </c>
      <c r="R575" s="4">
        <f>R574+P575</f>
        <v/>
      </c>
      <c r="S575" s="4">
        <f>Q575*$E574-R574</f>
        <v/>
      </c>
      <c r="T575" s="4">
        <f>MAX(0,Resumo!$D$5*$D575-P575)</f>
        <v/>
      </c>
      <c r="U575" s="4" t="n">
        <v>7113025.791710235</v>
      </c>
      <c r="V575" s="5">
        <f>U575/$D575</f>
        <v/>
      </c>
      <c r="W575" s="4">
        <f>W574+U575</f>
        <v/>
      </c>
      <c r="X575" s="4">
        <f>V575*$E574-W574</f>
        <v/>
      </c>
      <c r="Y575" s="4">
        <f>MAX(0,Resumo!$D$6*$D575-U575)</f>
        <v/>
      </c>
      <c r="Z575" s="4" t="n">
        <v>9359497.162376827</v>
      </c>
      <c r="AA575" s="5">
        <f>Z575/$D575</f>
        <v/>
      </c>
      <c r="AB575" s="4">
        <f>AB574+Z575</f>
        <v/>
      </c>
      <c r="AC575" s="4">
        <f>AA575*$E574-AB574</f>
        <v/>
      </c>
      <c r="AD575" s="4">
        <f>MAX(0,Resumo!$D$7*$D575-Z575)</f>
        <v/>
      </c>
    </row>
    <row r="576">
      <c r="A576" t="inlineStr">
        <is>
          <t>Diadema</t>
        </is>
      </c>
      <c r="B576" t="inlineStr">
        <is>
          <t>Município</t>
        </is>
      </c>
      <c r="C576" t="inlineStr">
        <is>
          <t>SP</t>
        </is>
      </c>
      <c r="D576" s="4" t="n">
        <v>680264417.944152</v>
      </c>
      <c r="E576" s="4">
        <f>E575+D576</f>
        <v/>
      </c>
      <c r="F576" s="4" t="n">
        <v>12643587.60652588</v>
      </c>
      <c r="G576" s="5">
        <f>F576/$D576</f>
        <v/>
      </c>
      <c r="H576" s="4">
        <f>H575+F576</f>
        <v/>
      </c>
      <c r="I576" s="4">
        <f>G576*$E575-H575</f>
        <v/>
      </c>
      <c r="J576" s="4">
        <f>MAX(0,Resumo!$D$3*$D576-F576)</f>
        <v/>
      </c>
      <c r="K576" s="4" t="n">
        <v>26968075.67724126</v>
      </c>
      <c r="L576" s="5">
        <f>K576/$D576</f>
        <v/>
      </c>
      <c r="M576" s="4">
        <f>M575+K576</f>
        <v/>
      </c>
      <c r="N576" s="4">
        <f>L576*$E575-M575</f>
        <v/>
      </c>
      <c r="O576" s="4">
        <f>MAX(0,Resumo!$D$4*$D576-K576)</f>
        <v/>
      </c>
      <c r="P576" s="4" t="n">
        <v>42724262.88631549</v>
      </c>
      <c r="Q576" s="5">
        <f>P576/$D576</f>
        <v/>
      </c>
      <c r="R576" s="4">
        <f>R575+P576</f>
        <v/>
      </c>
      <c r="S576" s="4">
        <f>Q576*$E575-R575</f>
        <v/>
      </c>
      <c r="T576" s="4">
        <f>MAX(0,Resumo!$D$5*$D576-P576)</f>
        <v/>
      </c>
      <c r="U576" s="4" t="n">
        <v>60068125.71839605</v>
      </c>
      <c r="V576" s="5">
        <f>U576/$D576</f>
        <v/>
      </c>
      <c r="W576" s="4">
        <f>W575+U576</f>
        <v/>
      </c>
      <c r="X576" s="4">
        <f>V576*$E575-W575</f>
        <v/>
      </c>
      <c r="Y576" s="4">
        <f>MAX(0,Resumo!$D$6*$D576-U576)</f>
        <v/>
      </c>
      <c r="Z576" s="4" t="n">
        <v>79039141.523406</v>
      </c>
      <c r="AA576" s="5">
        <f>Z576/$D576</f>
        <v/>
      </c>
      <c r="AB576" s="4">
        <f>AB575+Z576</f>
        <v/>
      </c>
      <c r="AC576" s="4">
        <f>AA576*$E575-AB575</f>
        <v/>
      </c>
      <c r="AD576" s="4">
        <f>MAX(0,Resumo!$D$7*$D576-Z576)</f>
        <v/>
      </c>
    </row>
    <row r="577">
      <c r="A577" t="inlineStr">
        <is>
          <t>Embaúba</t>
        </is>
      </c>
      <c r="B577" t="inlineStr">
        <is>
          <t>Município</t>
        </is>
      </c>
      <c r="C577" t="inlineStr">
        <is>
          <t>SP</t>
        </is>
      </c>
      <c r="D577" s="4" t="n">
        <v>5570901.06152301</v>
      </c>
      <c r="E577" s="4">
        <f>E576+D577</f>
        <v/>
      </c>
      <c r="F577" s="4" t="n">
        <v>103542.3487700878</v>
      </c>
      <c r="G577" s="5">
        <f>F577/$D577</f>
        <v/>
      </c>
      <c r="H577" s="4">
        <f>H576+F577</f>
        <v/>
      </c>
      <c r="I577" s="4">
        <f>G577*$E576-H576</f>
        <v/>
      </c>
      <c r="J577" s="4">
        <f>MAX(0,Resumo!$D$3*$D577-F577)</f>
        <v/>
      </c>
      <c r="K577" s="4" t="n">
        <v>220850.1245318849</v>
      </c>
      <c r="L577" s="5">
        <f>K577/$D577</f>
        <v/>
      </c>
      <c r="M577" s="4">
        <f>M576+K577</f>
        <v/>
      </c>
      <c r="N577" s="4">
        <f>L577*$E576-M576</f>
        <v/>
      </c>
      <c r="O577" s="4">
        <f>MAX(0,Resumo!$D$4*$D577-K577)</f>
        <v/>
      </c>
      <c r="P577" s="4" t="n">
        <v>349882.5385950193</v>
      </c>
      <c r="Q577" s="5">
        <f>P577/$D577</f>
        <v/>
      </c>
      <c r="R577" s="4">
        <f>R576+P577</f>
        <v/>
      </c>
      <c r="S577" s="4">
        <f>Q577*$E576-R576</f>
        <v/>
      </c>
      <c r="T577" s="4">
        <f>MAX(0,Resumo!$D$5*$D577-P577)</f>
        <v/>
      </c>
      <c r="U577" s="4" t="n">
        <v>491916.9318595504</v>
      </c>
      <c r="V577" s="5">
        <f>U577/$D577</f>
        <v/>
      </c>
      <c r="W577" s="4">
        <f>W576+U577</f>
        <v/>
      </c>
      <c r="X577" s="4">
        <f>V577*$E576-W576</f>
        <v/>
      </c>
      <c r="Y577" s="4">
        <f>MAX(0,Resumo!$D$6*$D577-U577)</f>
        <v/>
      </c>
      <c r="Z577" s="4" t="n">
        <v>647276.5968640726</v>
      </c>
      <c r="AA577" s="5">
        <f>Z577/$D577</f>
        <v/>
      </c>
      <c r="AB577" s="4">
        <f>AB576+Z577</f>
        <v/>
      </c>
      <c r="AC577" s="4">
        <f>AA577*$E576-AB576</f>
        <v/>
      </c>
      <c r="AD577" s="4">
        <f>MAX(0,Resumo!$D$7*$D577-Z577)</f>
        <v/>
      </c>
    </row>
    <row r="578">
      <c r="A578" t="inlineStr">
        <is>
          <t>Ipaussu</t>
        </is>
      </c>
      <c r="B578" t="inlineStr">
        <is>
          <t>Município</t>
        </is>
      </c>
      <c r="C578" t="inlineStr">
        <is>
          <t>SP</t>
        </is>
      </c>
      <c r="D578" s="4" t="n">
        <v>26921117.54417421</v>
      </c>
      <c r="E578" s="4">
        <f>E577+D578</f>
        <v/>
      </c>
      <c r="F578" s="4" t="n">
        <v>500363.5338799858</v>
      </c>
      <c r="G578" s="5">
        <f>F578/$D578</f>
        <v/>
      </c>
      <c r="H578" s="4">
        <f>H577+F578</f>
        <v/>
      </c>
      <c r="I578" s="4">
        <f>G578*$E577-H577</f>
        <v/>
      </c>
      <c r="J578" s="4">
        <f>MAX(0,Resumo!$D$3*$D578-F578)</f>
        <v/>
      </c>
      <c r="K578" s="4" t="n">
        <v>1067247.846714219</v>
      </c>
      <c r="L578" s="5">
        <f>K578/$D578</f>
        <v/>
      </c>
      <c r="M578" s="4">
        <f>M577+K578</f>
        <v/>
      </c>
      <c r="N578" s="4">
        <f>L578*$E577-M577</f>
        <v/>
      </c>
      <c r="O578" s="4">
        <f>MAX(0,Resumo!$D$4*$D578-K578)</f>
        <v/>
      </c>
      <c r="P578" s="4" t="n">
        <v>1690790.923074748</v>
      </c>
      <c r="Q578" s="5">
        <f>P578/$D578</f>
        <v/>
      </c>
      <c r="R578" s="4">
        <f>R577+P578</f>
        <v/>
      </c>
      <c r="S578" s="4">
        <f>Q578*$E577-R577</f>
        <v/>
      </c>
      <c r="T578" s="4">
        <f>MAX(0,Resumo!$D$5*$D578-P578)</f>
        <v/>
      </c>
      <c r="U578" s="4" t="n">
        <v>2377165.452825337</v>
      </c>
      <c r="V578" s="5">
        <f>U578/$D578</f>
        <v/>
      </c>
      <c r="W578" s="4">
        <f>W577+U578</f>
        <v/>
      </c>
      <c r="X578" s="4">
        <f>V578*$E577-W577</f>
        <v/>
      </c>
      <c r="Y578" s="4">
        <f>MAX(0,Resumo!$D$6*$D578-U578)</f>
        <v/>
      </c>
      <c r="Z578" s="4" t="n">
        <v>3127933.7319638</v>
      </c>
      <c r="AA578" s="5">
        <f>Z578/$D578</f>
        <v/>
      </c>
      <c r="AB578" s="4">
        <f>AB577+Z578</f>
        <v/>
      </c>
      <c r="AC578" s="4">
        <f>AA578*$E577-AB577</f>
        <v/>
      </c>
      <c r="AD578" s="4">
        <f>MAX(0,Resumo!$D$7*$D578-Z578)</f>
        <v/>
      </c>
    </row>
    <row r="579">
      <c r="A579" t="inlineStr">
        <is>
          <t>Batatais</t>
        </is>
      </c>
      <c r="B579" t="inlineStr">
        <is>
          <t>Município</t>
        </is>
      </c>
      <c r="C579" t="inlineStr">
        <is>
          <t>SP</t>
        </is>
      </c>
      <c r="D579" s="4" t="n">
        <v>97528146.79601099</v>
      </c>
      <c r="E579" s="4">
        <f>E578+D579</f>
        <v/>
      </c>
      <c r="F579" s="4" t="n">
        <v>1812685.825673622</v>
      </c>
      <c r="G579" s="5">
        <f>F579/$D579</f>
        <v/>
      </c>
      <c r="H579" s="4">
        <f>H578+F579</f>
        <v/>
      </c>
      <c r="I579" s="4">
        <f>G579*$E578-H578</f>
        <v/>
      </c>
      <c r="J579" s="4">
        <f>MAX(0,Resumo!$D$3*$D579-F579)</f>
        <v/>
      </c>
      <c r="K579" s="4" t="n">
        <v>3866358.983473757</v>
      </c>
      <c r="L579" s="5">
        <f>K579/$D579</f>
        <v/>
      </c>
      <c r="M579" s="4">
        <f>M578+K579</f>
        <v/>
      </c>
      <c r="N579" s="4">
        <f>L579*$E578-M578</f>
        <v/>
      </c>
      <c r="O579" s="4">
        <f>MAX(0,Resumo!$D$4*$D579-K579)</f>
        <v/>
      </c>
      <c r="P579" s="4" t="n">
        <v>6125291.978552414</v>
      </c>
      <c r="Q579" s="5">
        <f>P579/$D579</f>
        <v/>
      </c>
      <c r="R579" s="4">
        <f>R578+P579</f>
        <v/>
      </c>
      <c r="S579" s="4">
        <f>Q579*$E578-R578</f>
        <v/>
      </c>
      <c r="T579" s="4">
        <f>MAX(0,Resumo!$D$5*$D579-P579)</f>
        <v/>
      </c>
      <c r="U579" s="4" t="n">
        <v>8611846.847038714</v>
      </c>
      <c r="V579" s="5">
        <f>U579/$D579</f>
        <v/>
      </c>
      <c r="W579" s="4">
        <f>W578+U579</f>
        <v/>
      </c>
      <c r="X579" s="4">
        <f>V579*$E578-W578</f>
        <v/>
      </c>
      <c r="Y579" s="4">
        <f>MAX(0,Resumo!$D$6*$D579-U579)</f>
        <v/>
      </c>
      <c r="Z579" s="4" t="n">
        <v>11331683.37750436</v>
      </c>
      <c r="AA579" s="5">
        <f>Z579/$D579</f>
        <v/>
      </c>
      <c r="AB579" s="4">
        <f>AB578+Z579</f>
        <v/>
      </c>
      <c r="AC579" s="4">
        <f>AA579*$E578-AB578</f>
        <v/>
      </c>
      <c r="AD579" s="4">
        <f>MAX(0,Resumo!$D$7*$D579-Z579)</f>
        <v/>
      </c>
    </row>
    <row r="580">
      <c r="A580" t="inlineStr">
        <is>
          <t>Votorantim</t>
        </is>
      </c>
      <c r="B580" t="inlineStr">
        <is>
          <t>Município</t>
        </is>
      </c>
      <c r="C580" t="inlineStr">
        <is>
          <t>SP</t>
        </is>
      </c>
      <c r="D580" s="4" t="n">
        <v>158181887.5895396</v>
      </c>
      <c r="E580" s="4">
        <f>E579+D580</f>
        <v/>
      </c>
      <c r="F580" s="4" t="n">
        <v>2940013.472332117</v>
      </c>
      <c r="G580" s="5">
        <f>F580/$D580</f>
        <v/>
      </c>
      <c r="H580" s="4">
        <f>H579+F580</f>
        <v/>
      </c>
      <c r="I580" s="4">
        <f>G580*$E579-H579</f>
        <v/>
      </c>
      <c r="J580" s="4">
        <f>MAX(0,Resumo!$D$3*$D580-F580)</f>
        <v/>
      </c>
      <c r="K580" s="4" t="n">
        <v>6270886.735742498</v>
      </c>
      <c r="L580" s="5">
        <f>K580/$D580</f>
        <v/>
      </c>
      <c r="M580" s="4">
        <f>M579+K580</f>
        <v/>
      </c>
      <c r="N580" s="4">
        <f>L580*$E579-M579</f>
        <v/>
      </c>
      <c r="O580" s="4">
        <f>MAX(0,Resumo!$D$4*$D580-K580)</f>
        <v/>
      </c>
      <c r="P580" s="4" t="n">
        <v>9934673.005025418</v>
      </c>
      <c r="Q580" s="5">
        <f>P580/$D580</f>
        <v/>
      </c>
      <c r="R580" s="4">
        <f>R579+P580</f>
        <v/>
      </c>
      <c r="S580" s="4">
        <f>Q580*$E579-R579</f>
        <v/>
      </c>
      <c r="T580" s="4">
        <f>MAX(0,Resumo!$D$5*$D580-P580)</f>
        <v/>
      </c>
      <c r="U580" s="4" t="n">
        <v>13967641.49272573</v>
      </c>
      <c r="V580" s="5">
        <f>U580/$D580</f>
        <v/>
      </c>
      <c r="W580" s="4">
        <f>W579+U580</f>
        <v/>
      </c>
      <c r="X580" s="4">
        <f>V580*$E579-W579</f>
        <v/>
      </c>
      <c r="Y580" s="4">
        <f>MAX(0,Resumo!$D$6*$D580-U580)</f>
        <v/>
      </c>
      <c r="Z580" s="4" t="n">
        <v>18378971.86716526</v>
      </c>
      <c r="AA580" s="5">
        <f>Z580/$D580</f>
        <v/>
      </c>
      <c r="AB580" s="4">
        <f>AB579+Z580</f>
        <v/>
      </c>
      <c r="AC580" s="4">
        <f>AA580*$E579-AB579</f>
        <v/>
      </c>
      <c r="AD580" s="4">
        <f>MAX(0,Resumo!$D$7*$D580-Z580)</f>
        <v/>
      </c>
    </row>
    <row r="581">
      <c r="A581" t="inlineStr">
        <is>
          <t>Taboão da Serra</t>
        </is>
      </c>
      <c r="B581" t="inlineStr">
        <is>
          <t>Município</t>
        </is>
      </c>
      <c r="C581" t="inlineStr">
        <is>
          <t>SP</t>
        </is>
      </c>
      <c r="D581" s="4" t="n">
        <v>416154646.1077505</v>
      </c>
      <c r="E581" s="4">
        <f>E580+D581</f>
        <v/>
      </c>
      <c r="F581" s="4" t="n">
        <v>7734768.403479967</v>
      </c>
      <c r="G581" s="5">
        <f>F581/$D581</f>
        <v/>
      </c>
      <c r="H581" s="4">
        <f>H580+F581</f>
        <v/>
      </c>
      <c r="I581" s="4">
        <f>G581*$E580-H580</f>
        <v/>
      </c>
      <c r="J581" s="4">
        <f>MAX(0,Resumo!$D$3*$D581-F581)</f>
        <v/>
      </c>
      <c r="K581" s="4" t="n">
        <v>16497834.80309967</v>
      </c>
      <c r="L581" s="5">
        <f>K581/$D581</f>
        <v/>
      </c>
      <c r="M581" s="4">
        <f>M580+K581</f>
        <v/>
      </c>
      <c r="N581" s="4">
        <f>L581*$E580-M580</f>
        <v/>
      </c>
      <c r="O581" s="4">
        <f>MAX(0,Resumo!$D$4*$D581-K581)</f>
        <v/>
      </c>
      <c r="P581" s="4" t="n">
        <v>26136749.22966323</v>
      </c>
      <c r="Q581" s="5">
        <f>P581/$D581</f>
        <v/>
      </c>
      <c r="R581" s="4">
        <f>R580+P581</f>
        <v/>
      </c>
      <c r="S581" s="4">
        <f>Q581*$E580-R580</f>
        <v/>
      </c>
      <c r="T581" s="4">
        <f>MAX(0,Resumo!$D$5*$D581-P581)</f>
        <v/>
      </c>
      <c r="U581" s="4" t="n">
        <v>36746930.95993625</v>
      </c>
      <c r="V581" s="5">
        <f>U581/$D581</f>
        <v/>
      </c>
      <c r="W581" s="4">
        <f>W580+U581</f>
        <v/>
      </c>
      <c r="X581" s="4">
        <f>V581*$E580-W580</f>
        <v/>
      </c>
      <c r="Y581" s="4">
        <f>MAX(0,Resumo!$D$6*$D581-U581)</f>
        <v/>
      </c>
      <c r="Z581" s="4" t="n">
        <v>48352530.43035661</v>
      </c>
      <c r="AA581" s="5">
        <f>Z581/$D581</f>
        <v/>
      </c>
      <c r="AB581" s="4">
        <f>AB580+Z581</f>
        <v/>
      </c>
      <c r="AC581" s="4">
        <f>AA581*$E580-AB580</f>
        <v/>
      </c>
      <c r="AD581" s="4">
        <f>MAX(0,Resumo!$D$7*$D581-Z581)</f>
        <v/>
      </c>
    </row>
    <row r="582">
      <c r="A582" t="inlineStr">
        <is>
          <t>Lucianópolis</t>
        </is>
      </c>
      <c r="B582" t="inlineStr">
        <is>
          <t>Município</t>
        </is>
      </c>
      <c r="C582" t="inlineStr">
        <is>
          <t>SP</t>
        </is>
      </c>
      <c r="D582" s="4" t="n">
        <v>8201370.554388361</v>
      </c>
      <c r="E582" s="4">
        <f>E581+D582</f>
        <v/>
      </c>
      <c r="F582" s="4" t="n">
        <v>152433.0015839577</v>
      </c>
      <c r="G582" s="5">
        <f>F582/$D582</f>
        <v/>
      </c>
      <c r="H582" s="4">
        <f>H581+F582</f>
        <v/>
      </c>
      <c r="I582" s="4">
        <f>G582*$E581-H581</f>
        <v/>
      </c>
      <c r="J582" s="4">
        <f>MAX(0,Resumo!$D$3*$D582-F582)</f>
        <v/>
      </c>
      <c r="K582" s="4" t="n">
        <v>325131.1930091298</v>
      </c>
      <c r="L582" s="5">
        <f>K582/$D582</f>
        <v/>
      </c>
      <c r="M582" s="4">
        <f>M581+K582</f>
        <v/>
      </c>
      <c r="N582" s="4">
        <f>L582*$E581-M581</f>
        <v/>
      </c>
      <c r="O582" s="4">
        <f>MAX(0,Resumo!$D$4*$D582-K582)</f>
        <v/>
      </c>
      <c r="P582" s="4" t="n">
        <v>515090.1654576061</v>
      </c>
      <c r="Q582" s="5">
        <f>P582/$D582</f>
        <v/>
      </c>
      <c r="R582" s="4">
        <f>R581+P582</f>
        <v/>
      </c>
      <c r="S582" s="4">
        <f>Q582*$E581-R581</f>
        <v/>
      </c>
      <c r="T582" s="4">
        <f>MAX(0,Resumo!$D$5*$D582-P582)</f>
        <v/>
      </c>
      <c r="U582" s="4" t="n">
        <v>724190.3949834345</v>
      </c>
      <c r="V582" s="5">
        <f>U582/$D582</f>
        <v/>
      </c>
      <c r="W582" s="4">
        <f>W581+U582</f>
        <v/>
      </c>
      <c r="X582" s="4">
        <f>V582*$E581-W581</f>
        <v/>
      </c>
      <c r="Y582" s="4">
        <f>MAX(0,Resumo!$D$6*$D582-U582)</f>
        <v/>
      </c>
      <c r="Z582" s="4" t="n">
        <v>952907.8264790477</v>
      </c>
      <c r="AA582" s="5">
        <f>Z582/$D582</f>
        <v/>
      </c>
      <c r="AB582" s="4">
        <f>AB581+Z582</f>
        <v/>
      </c>
      <c r="AC582" s="4">
        <f>AA582*$E581-AB581</f>
        <v/>
      </c>
      <c r="AD582" s="4">
        <f>MAX(0,Resumo!$D$7*$D582-Z582)</f>
        <v/>
      </c>
    </row>
    <row r="583">
      <c r="A583" t="inlineStr">
        <is>
          <t>Casa Branca</t>
        </is>
      </c>
      <c r="B583" t="inlineStr">
        <is>
          <t>Município</t>
        </is>
      </c>
      <c r="C583" t="inlineStr">
        <is>
          <t>SP</t>
        </is>
      </c>
      <c r="D583" s="4" t="n">
        <v>71733614.60133615</v>
      </c>
      <c r="E583" s="4">
        <f>E582+D583</f>
        <v/>
      </c>
      <c r="F583" s="4" t="n">
        <v>1333261.326949512</v>
      </c>
      <c r="G583" s="5">
        <f>F583/$D583</f>
        <v/>
      </c>
      <c r="H583" s="4">
        <f>H582+F583</f>
        <v/>
      </c>
      <c r="I583" s="4">
        <f>G583*$E582-H582</f>
        <v/>
      </c>
      <c r="J583" s="4">
        <f>MAX(0,Resumo!$D$3*$D583-F583)</f>
        <v/>
      </c>
      <c r="K583" s="4" t="n">
        <v>2843772.944963455</v>
      </c>
      <c r="L583" s="5">
        <f>K583/$D583</f>
        <v/>
      </c>
      <c r="M583" s="4">
        <f>M582+K583</f>
        <v/>
      </c>
      <c r="N583" s="4">
        <f>L583*$E582-M582</f>
        <v/>
      </c>
      <c r="O583" s="4">
        <f>MAX(0,Resumo!$D$4*$D583-K583)</f>
        <v/>
      </c>
      <c r="P583" s="4" t="n">
        <v>4505256.672508681</v>
      </c>
      <c r="Q583" s="5">
        <f>P583/$D583</f>
        <v/>
      </c>
      <c r="R583" s="4">
        <f>R582+P583</f>
        <v/>
      </c>
      <c r="S583" s="4">
        <f>Q583*$E582-R582</f>
        <v/>
      </c>
      <c r="T583" s="4">
        <f>MAX(0,Resumo!$D$5*$D583-P583)</f>
        <v/>
      </c>
      <c r="U583" s="4" t="n">
        <v>6334160.168379967</v>
      </c>
      <c r="V583" s="5">
        <f>U583/$D583</f>
        <v/>
      </c>
      <c r="W583" s="4">
        <f>W582+U583</f>
        <v/>
      </c>
      <c r="X583" s="4">
        <f>V583*$E582-W582</f>
        <v/>
      </c>
      <c r="Y583" s="4">
        <f>MAX(0,Resumo!$D$6*$D583-U583)</f>
        <v/>
      </c>
      <c r="Z583" s="4" t="n">
        <v>8334646.303558309</v>
      </c>
      <c r="AA583" s="5">
        <f>Z583/$D583</f>
        <v/>
      </c>
      <c r="AB583" s="4">
        <f>AB582+Z583</f>
        <v/>
      </c>
      <c r="AC583" s="4">
        <f>AA583*$E582-AB582</f>
        <v/>
      </c>
      <c r="AD583" s="4">
        <f>MAX(0,Resumo!$D$7*$D583-Z583)</f>
        <v/>
      </c>
    </row>
    <row r="584">
      <c r="A584" t="inlineStr">
        <is>
          <t>Mesópolis</t>
        </is>
      </c>
      <c r="B584" t="inlineStr">
        <is>
          <t>Município</t>
        </is>
      </c>
      <c r="C584" t="inlineStr">
        <is>
          <t>SP</t>
        </is>
      </c>
      <c r="D584" s="4" t="n">
        <v>7026501.886587205</v>
      </c>
      <c r="E584" s="4">
        <f>E583+D584</f>
        <v/>
      </c>
      <c r="F584" s="4" t="n">
        <v>130596.5589659553</v>
      </c>
      <c r="G584" s="5">
        <f>F584/$D584</f>
        <v/>
      </c>
      <c r="H584" s="4">
        <f>H583+F584</f>
        <v/>
      </c>
      <c r="I584" s="4">
        <f>G584*$E583-H583</f>
        <v/>
      </c>
      <c r="J584" s="4">
        <f>MAX(0,Resumo!$D$3*$D584-F584)</f>
        <v/>
      </c>
      <c r="K584" s="4" t="n">
        <v>278555.2641374798</v>
      </c>
      <c r="L584" s="5">
        <f>K584/$D584</f>
        <v/>
      </c>
      <c r="M584" s="4">
        <f>M583+K584</f>
        <v/>
      </c>
      <c r="N584" s="4">
        <f>L584*$E583-M583</f>
        <v/>
      </c>
      <c r="O584" s="4">
        <f>MAX(0,Resumo!$D$4*$D584-K584)</f>
        <v/>
      </c>
      <c r="P584" s="4" t="n">
        <v>441302.0964421357</v>
      </c>
      <c r="Q584" s="5">
        <f>P584/$D584</f>
        <v/>
      </c>
      <c r="R584" s="4">
        <f>R583+P584</f>
        <v/>
      </c>
      <c r="S584" s="4">
        <f>Q584*$E583-R583</f>
        <v/>
      </c>
      <c r="T584" s="4">
        <f>MAX(0,Resumo!$D$5*$D584-P584)</f>
        <v/>
      </c>
      <c r="U584" s="4" t="n">
        <v>620448.1486178776</v>
      </c>
      <c r="V584" s="5">
        <f>U584/$D584</f>
        <v/>
      </c>
      <c r="W584" s="4">
        <f>W583+U584</f>
        <v/>
      </c>
      <c r="X584" s="4">
        <f>V584*$E583-W583</f>
        <v/>
      </c>
      <c r="Y584" s="4">
        <f>MAX(0,Resumo!$D$6*$D584-U584)</f>
        <v/>
      </c>
      <c r="Z584" s="4" t="n">
        <v>816401.1851550932</v>
      </c>
      <c r="AA584" s="5">
        <f>Z584/$D584</f>
        <v/>
      </c>
      <c r="AB584" s="4">
        <f>AB583+Z584</f>
        <v/>
      </c>
      <c r="AC584" s="4">
        <f>AA584*$E583-AB583</f>
        <v/>
      </c>
      <c r="AD584" s="4">
        <f>MAX(0,Resumo!$D$7*$D584-Z584)</f>
        <v/>
      </c>
    </row>
    <row r="585">
      <c r="A585" t="inlineStr">
        <is>
          <t>Nantes</t>
        </is>
      </c>
      <c r="B585" t="inlineStr">
        <is>
          <t>Município</t>
        </is>
      </c>
      <c r="C585" t="inlineStr">
        <is>
          <t>SP</t>
        </is>
      </c>
      <c r="D585" s="4" t="n">
        <v>11218286.16080319</v>
      </c>
      <c r="E585" s="4">
        <f>E584+D585</f>
        <v/>
      </c>
      <c r="F585" s="4" t="n">
        <v>208506.2515805975</v>
      </c>
      <c r="G585" s="5">
        <f>F585/$D585</f>
        <v/>
      </c>
      <c r="H585" s="4">
        <f>H584+F585</f>
        <v/>
      </c>
      <c r="I585" s="4">
        <f>G585*$E584-H584</f>
        <v/>
      </c>
      <c r="J585" s="4">
        <f>MAX(0,Resumo!$D$3*$D585-F585)</f>
        <v/>
      </c>
      <c r="K585" s="4" t="n">
        <v>444732.3455014609</v>
      </c>
      <c r="L585" s="5">
        <f>K585/$D585</f>
        <v/>
      </c>
      <c r="M585" s="4">
        <f>M584+K585</f>
        <v/>
      </c>
      <c r="N585" s="4">
        <f>L585*$E584-M584</f>
        <v/>
      </c>
      <c r="O585" s="4">
        <f>MAX(0,Resumo!$D$4*$D585-K585)</f>
        <v/>
      </c>
      <c r="P585" s="4" t="n">
        <v>704568.6859773685</v>
      </c>
      <c r="Q585" s="5">
        <f>P585/$D585</f>
        <v/>
      </c>
      <c r="R585" s="4">
        <f>R584+P585</f>
        <v/>
      </c>
      <c r="S585" s="4">
        <f>Q585*$E584-R584</f>
        <v/>
      </c>
      <c r="T585" s="4">
        <f>MAX(0,Resumo!$D$5*$D585-P585)</f>
        <v/>
      </c>
      <c r="U585" s="4" t="n">
        <v>990587.4916823757</v>
      </c>
      <c r="V585" s="5">
        <f>U585/$D585</f>
        <v/>
      </c>
      <c r="W585" s="4">
        <f>W584+U585</f>
        <v/>
      </c>
      <c r="X585" s="4">
        <f>V585*$E584-W584</f>
        <v/>
      </c>
      <c r="Y585" s="4">
        <f>MAX(0,Resumo!$D$6*$D585-U585)</f>
        <v/>
      </c>
      <c r="Z585" s="4" t="n">
        <v>1303439.786242921</v>
      </c>
      <c r="AA585" s="5">
        <f>Z585/$D585</f>
        <v/>
      </c>
      <c r="AB585" s="4">
        <f>AB584+Z585</f>
        <v/>
      </c>
      <c r="AC585" s="4">
        <f>AA585*$E584-AB584</f>
        <v/>
      </c>
      <c r="AD585" s="4">
        <f>MAX(0,Resumo!$D$7*$D585-Z585)</f>
        <v/>
      </c>
    </row>
    <row r="586">
      <c r="A586" t="inlineStr">
        <is>
          <t>Rio das Pedras</t>
        </is>
      </c>
      <c r="B586" t="inlineStr">
        <is>
          <t>Município</t>
        </is>
      </c>
      <c r="C586" t="inlineStr">
        <is>
          <t>SP</t>
        </is>
      </c>
      <c r="D586" s="4" t="n">
        <v>51986034.69668857</v>
      </c>
      <c r="E586" s="4">
        <f>E585+D586</f>
        <v/>
      </c>
      <c r="F586" s="4" t="n">
        <v>966227.2002846954</v>
      </c>
      <c r="G586" s="5">
        <f>F586/$D586</f>
        <v/>
      </c>
      <c r="H586" s="4">
        <f>H585+F586</f>
        <v/>
      </c>
      <c r="I586" s="4">
        <f>G586*$E585-H585</f>
        <v/>
      </c>
      <c r="J586" s="4">
        <f>MAX(0,Resumo!$D$3*$D586-F586)</f>
        <v/>
      </c>
      <c r="K586" s="4" t="n">
        <v>2060909.377116774</v>
      </c>
      <c r="L586" s="5">
        <f>K586/$D586</f>
        <v/>
      </c>
      <c r="M586" s="4">
        <f>M585+K586</f>
        <v/>
      </c>
      <c r="N586" s="4">
        <f>L586*$E585-M585</f>
        <v/>
      </c>
      <c r="O586" s="4">
        <f>MAX(0,Resumo!$D$4*$D586-K586)</f>
        <v/>
      </c>
      <c r="P586" s="4" t="n">
        <v>3265002.48169791</v>
      </c>
      <c r="Q586" s="5">
        <f>P586/$D586</f>
        <v/>
      </c>
      <c r="R586" s="4">
        <f>R585+P586</f>
        <v/>
      </c>
      <c r="S586" s="4">
        <f>Q586*$E585-R585</f>
        <v/>
      </c>
      <c r="T586" s="4">
        <f>MAX(0,Resumo!$D$5*$D586-P586)</f>
        <v/>
      </c>
      <c r="U586" s="4" t="n">
        <v>4590426.289234422</v>
      </c>
      <c r="V586" s="5">
        <f>U586/$D586</f>
        <v/>
      </c>
      <c r="W586" s="4">
        <f>W585+U586</f>
        <v/>
      </c>
      <c r="X586" s="4">
        <f>V586*$E585-W585</f>
        <v/>
      </c>
      <c r="Y586" s="4">
        <f>MAX(0,Resumo!$D$6*$D586-U586)</f>
        <v/>
      </c>
      <c r="Z586" s="4" t="n">
        <v>6040197.672031694</v>
      </c>
      <c r="AA586" s="5">
        <f>Z586/$D586</f>
        <v/>
      </c>
      <c r="AB586" s="4">
        <f>AB585+Z586</f>
        <v/>
      </c>
      <c r="AC586" s="4">
        <f>AA586*$E585-AB585</f>
        <v/>
      </c>
      <c r="AD586" s="4">
        <f>MAX(0,Resumo!$D$7*$D586-Z586)</f>
        <v/>
      </c>
    </row>
    <row r="587">
      <c r="A587" t="inlineStr">
        <is>
          <t>Timburi</t>
        </is>
      </c>
      <c r="B587" t="inlineStr">
        <is>
          <t>Município</t>
        </is>
      </c>
      <c r="C587" t="inlineStr">
        <is>
          <t>SP</t>
        </is>
      </c>
      <c r="D587" s="4" t="n">
        <v>8242731.737988941</v>
      </c>
      <c r="E587" s="4">
        <f>E586+D587</f>
        <v/>
      </c>
      <c r="F587" s="4" t="n">
        <v>153201.752285257</v>
      </c>
      <c r="G587" s="5">
        <f>F587/$D587</f>
        <v/>
      </c>
      <c r="H587" s="4">
        <f>H586+F587</f>
        <v/>
      </c>
      <c r="I587" s="4">
        <f>G587*$E586-H586</f>
        <v/>
      </c>
      <c r="J587" s="4">
        <f>MAX(0,Resumo!$D$3*$D587-F587)</f>
        <v/>
      </c>
      <c r="K587" s="4" t="n">
        <v>326770.8958952688</v>
      </c>
      <c r="L587" s="5">
        <f>K587/$D587</f>
        <v/>
      </c>
      <c r="M587" s="4">
        <f>M586+K587</f>
        <v/>
      </c>
      <c r="N587" s="4">
        <f>L587*$E586-M586</f>
        <v/>
      </c>
      <c r="O587" s="4">
        <f>MAX(0,Resumo!$D$4*$D587-K587)</f>
        <v/>
      </c>
      <c r="P587" s="4" t="n">
        <v>517687.8701659912</v>
      </c>
      <c r="Q587" s="5">
        <f>P587/$D587</f>
        <v/>
      </c>
      <c r="R587" s="4">
        <f>R586+P587</f>
        <v/>
      </c>
      <c r="S587" s="4">
        <f>Q587*$E586-R586</f>
        <v/>
      </c>
      <c r="T587" s="4">
        <f>MAX(0,Resumo!$D$5*$D587-P587)</f>
        <v/>
      </c>
      <c r="U587" s="4" t="n">
        <v>727842.6347755579</v>
      </c>
      <c r="V587" s="5">
        <f>U587/$D587</f>
        <v/>
      </c>
      <c r="W587" s="4">
        <f>W586+U587</f>
        <v/>
      </c>
      <c r="X587" s="4">
        <f>V587*$E586-W586</f>
        <v/>
      </c>
      <c r="Y587" s="4">
        <f>MAX(0,Resumo!$D$6*$D587-U587)</f>
        <v/>
      </c>
      <c r="Z587" s="4" t="n">
        <v>957713.5349035184</v>
      </c>
      <c r="AA587" s="5">
        <f>Z587/$D587</f>
        <v/>
      </c>
      <c r="AB587" s="4">
        <f>AB586+Z587</f>
        <v/>
      </c>
      <c r="AC587" s="4">
        <f>AA587*$E586-AB586</f>
        <v/>
      </c>
      <c r="AD587" s="4">
        <f>MAX(0,Resumo!$D$7*$D587-Z587)</f>
        <v/>
      </c>
    </row>
    <row r="588">
      <c r="A588" t="inlineStr">
        <is>
          <t>Hortolândia</t>
        </is>
      </c>
      <c r="B588" t="inlineStr">
        <is>
          <t>Município</t>
        </is>
      </c>
      <c r="C588" t="inlineStr">
        <is>
          <t>SP</t>
        </is>
      </c>
      <c r="D588" s="4" t="n">
        <v>652622930.8281091</v>
      </c>
      <c r="E588" s="4">
        <f>E587+D588</f>
        <v/>
      </c>
      <c r="F588" s="4" t="n">
        <v>12129835.07926223</v>
      </c>
      <c r="G588" s="5">
        <f>F588/$D588</f>
        <v/>
      </c>
      <c r="H588" s="4">
        <f>H587+F588</f>
        <v/>
      </c>
      <c r="I588" s="4">
        <f>G588*$E587-H587</f>
        <v/>
      </c>
      <c r="J588" s="4">
        <f>MAX(0,Resumo!$D$3*$D588-F588)</f>
        <v/>
      </c>
      <c r="K588" s="4" t="n">
        <v>25872269.84540054</v>
      </c>
      <c r="L588" s="5">
        <f>K588/$D588</f>
        <v/>
      </c>
      <c r="M588" s="4">
        <f>M587+K588</f>
        <v/>
      </c>
      <c r="N588" s="4">
        <f>L588*$E587-M587</f>
        <v/>
      </c>
      <c r="O588" s="4">
        <f>MAX(0,Resumo!$D$4*$D588-K588)</f>
        <v/>
      </c>
      <c r="P588" s="4" t="n">
        <v>40988228.88106274</v>
      </c>
      <c r="Q588" s="5">
        <f>P588/$D588</f>
        <v/>
      </c>
      <c r="R588" s="4">
        <f>R587+P588</f>
        <v/>
      </c>
      <c r="S588" s="4">
        <f>Q588*$E587-R587</f>
        <v/>
      </c>
      <c r="T588" s="4">
        <f>MAX(0,Resumo!$D$5*$D588-P588)</f>
        <v/>
      </c>
      <c r="U588" s="4" t="n">
        <v>57627350.80891637</v>
      </c>
      <c r="V588" s="5">
        <f>U588/$D588</f>
        <v/>
      </c>
      <c r="W588" s="4">
        <f>W587+U588</f>
        <v/>
      </c>
      <c r="X588" s="4">
        <f>V588*$E587-W587</f>
        <v/>
      </c>
      <c r="Y588" s="4">
        <f>MAX(0,Resumo!$D$6*$D588-U588)</f>
        <v/>
      </c>
      <c r="Z588" s="4" t="n">
        <v>75827508.87814</v>
      </c>
      <c r="AA588" s="5">
        <f>Z588/$D588</f>
        <v/>
      </c>
      <c r="AB588" s="4">
        <f>AB587+Z588</f>
        <v/>
      </c>
      <c r="AC588" s="4">
        <f>AA588*$E587-AB587</f>
        <v/>
      </c>
      <c r="AD588" s="4">
        <f>MAX(0,Resumo!$D$7*$D588-Z588)</f>
        <v/>
      </c>
    </row>
    <row r="589">
      <c r="A589" t="inlineStr">
        <is>
          <t>Monções</t>
        </is>
      </c>
      <c r="B589" t="inlineStr">
        <is>
          <t>Município</t>
        </is>
      </c>
      <c r="C589" t="inlineStr">
        <is>
          <t>SP</t>
        </is>
      </c>
      <c r="D589" s="4" t="n">
        <v>9785988.244152838</v>
      </c>
      <c r="E589" s="4">
        <f>E588+D589</f>
        <v/>
      </c>
      <c r="F589" s="4" t="n">
        <v>181885.1558564639</v>
      </c>
      <c r="G589" s="5">
        <f>F589/$D589</f>
        <v/>
      </c>
      <c r="H589" s="4">
        <f>H588+F589</f>
        <v/>
      </c>
      <c r="I589" s="4">
        <f>G589*$E588-H588</f>
        <v/>
      </c>
      <c r="J589" s="4">
        <f>MAX(0,Resumo!$D$3*$D589-F589)</f>
        <v/>
      </c>
      <c r="K589" s="4" t="n">
        <v>387951.0151985832</v>
      </c>
      <c r="L589" s="5">
        <f>K589/$D589</f>
        <v/>
      </c>
      <c r="M589" s="4">
        <f>M588+K589</f>
        <v/>
      </c>
      <c r="N589" s="4">
        <f>L589*$E588-M588</f>
        <v/>
      </c>
      <c r="O589" s="4">
        <f>MAX(0,Resumo!$D$4*$D589-K589)</f>
        <v/>
      </c>
      <c r="P589" s="4" t="n">
        <v>614612.6760666523</v>
      </c>
      <c r="Q589" s="5">
        <f>P589/$D589</f>
        <v/>
      </c>
      <c r="R589" s="4">
        <f>R588+P589</f>
        <v/>
      </c>
      <c r="S589" s="4">
        <f>Q589*$E588-R588</f>
        <v/>
      </c>
      <c r="T589" s="4">
        <f>MAX(0,Resumo!$D$5*$D589-P589)</f>
        <v/>
      </c>
      <c r="U589" s="4" t="n">
        <v>864113.9483746709</v>
      </c>
      <c r="V589" s="5">
        <f>U589/$D589</f>
        <v/>
      </c>
      <c r="W589" s="4">
        <f>W588+U589</f>
        <v/>
      </c>
      <c r="X589" s="4">
        <f>V589*$E588-W588</f>
        <v/>
      </c>
      <c r="Y589" s="4">
        <f>MAX(0,Resumo!$D$6*$D589-U589)</f>
        <v/>
      </c>
      <c r="Z589" s="4" t="n">
        <v>1137022.736120066</v>
      </c>
      <c r="AA589" s="5">
        <f>Z589/$D589</f>
        <v/>
      </c>
      <c r="AB589" s="4">
        <f>AB588+Z589</f>
        <v/>
      </c>
      <c r="AC589" s="4">
        <f>AA589*$E588-AB588</f>
        <v/>
      </c>
      <c r="AD589" s="4">
        <f>MAX(0,Resumo!$D$7*$D589-Z589)</f>
        <v/>
      </c>
    </row>
    <row r="590">
      <c r="A590" t="inlineStr">
        <is>
          <t>Onda Verde</t>
        </is>
      </c>
      <c r="B590" t="inlineStr">
        <is>
          <t>Município</t>
        </is>
      </c>
      <c r="C590" t="inlineStr">
        <is>
          <t>SP</t>
        </is>
      </c>
      <c r="D590" s="4" t="n">
        <v>19375217.90597108</v>
      </c>
      <c r="E590" s="4">
        <f>E589+D590</f>
        <v/>
      </c>
      <c r="F590" s="4" t="n">
        <v>360113.3008397123</v>
      </c>
      <c r="G590" s="5">
        <f>F590/$D590</f>
        <v/>
      </c>
      <c r="H590" s="4">
        <f>H589+F590</f>
        <v/>
      </c>
      <c r="I590" s="4">
        <f>G590*$E589-H589</f>
        <v/>
      </c>
      <c r="J590" s="4">
        <f>MAX(0,Resumo!$D$3*$D590-F590)</f>
        <v/>
      </c>
      <c r="K590" s="4" t="n">
        <v>768101.8277133596</v>
      </c>
      <c r="L590" s="5">
        <f>K590/$D590</f>
        <v/>
      </c>
      <c r="M590" s="4">
        <f>M589+K590</f>
        <v/>
      </c>
      <c r="N590" s="4">
        <f>L590*$E589-M589</f>
        <v/>
      </c>
      <c r="O590" s="4">
        <f>MAX(0,Resumo!$D$4*$D590-K590)</f>
        <v/>
      </c>
      <c r="P590" s="4" t="n">
        <v>1216867.855290816</v>
      </c>
      <c r="Q590" s="5">
        <f>P590/$D590</f>
        <v/>
      </c>
      <c r="R590" s="4">
        <f>R589+P590</f>
        <v/>
      </c>
      <c r="S590" s="4">
        <f>Q590*$E589-R589</f>
        <v/>
      </c>
      <c r="T590" s="4">
        <f>MAX(0,Resumo!$D$5*$D590-P590)</f>
        <v/>
      </c>
      <c r="U590" s="4" t="n">
        <v>1710853.889013399</v>
      </c>
      <c r="V590" s="5">
        <f>U590/$D590</f>
        <v/>
      </c>
      <c r="W590" s="4">
        <f>W589+U590</f>
        <v/>
      </c>
      <c r="X590" s="4">
        <f>V590*$E589-W589</f>
        <v/>
      </c>
      <c r="Y590" s="4">
        <f>MAX(0,Resumo!$D$6*$D590-U590)</f>
        <v/>
      </c>
      <c r="Z590" s="4" t="n">
        <v>2251184.318510985</v>
      </c>
      <c r="AA590" s="5">
        <f>Z590/$D590</f>
        <v/>
      </c>
      <c r="AB590" s="4">
        <f>AB589+Z590</f>
        <v/>
      </c>
      <c r="AC590" s="4">
        <f>AA590*$E589-AB589</f>
        <v/>
      </c>
      <c r="AD590" s="4">
        <f>MAX(0,Resumo!$D$7*$D590-Z590)</f>
        <v/>
      </c>
    </row>
    <row r="591">
      <c r="A591" t="inlineStr">
        <is>
          <t>Laranjal Paulista</t>
        </is>
      </c>
      <c r="B591" t="inlineStr">
        <is>
          <t>Município</t>
        </is>
      </c>
      <c r="C591" t="inlineStr">
        <is>
          <t>SP</t>
        </is>
      </c>
      <c r="D591" s="4" t="n">
        <v>21211661.55328234</v>
      </c>
      <c r="E591" s="4">
        <f>E590+D591</f>
        <v/>
      </c>
      <c r="F591" s="4" t="n">
        <v>394245.9638553666</v>
      </c>
      <c r="G591" s="5">
        <f>F591/$D591</f>
        <v/>
      </c>
      <c r="H591" s="4">
        <f>H590+F591</f>
        <v/>
      </c>
      <c r="I591" s="4">
        <f>G591*$E590-H590</f>
        <v/>
      </c>
      <c r="J591" s="4">
        <f>MAX(0,Resumo!$D$3*$D591-F591)</f>
        <v/>
      </c>
      <c r="K591" s="4" t="n">
        <v>840904.9171463647</v>
      </c>
      <c r="L591" s="5">
        <f>K591/$D591</f>
        <v/>
      </c>
      <c r="M591" s="4">
        <f>M590+K591</f>
        <v/>
      </c>
      <c r="N591" s="4">
        <f>L591*$E590-M590</f>
        <v/>
      </c>
      <c r="O591" s="4">
        <f>MAX(0,Resumo!$D$4*$D591-K591)</f>
        <v/>
      </c>
      <c r="P591" s="4" t="n">
        <v>1332206.389975239</v>
      </c>
      <c r="Q591" s="5">
        <f>P591/$D591</f>
        <v/>
      </c>
      <c r="R591" s="4">
        <f>R590+P591</f>
        <v/>
      </c>
      <c r="S591" s="4">
        <f>Q591*$E590-R590</f>
        <v/>
      </c>
      <c r="T591" s="4">
        <f>MAX(0,Resumo!$D$5*$D591-P591)</f>
        <v/>
      </c>
      <c r="U591" s="4" t="n">
        <v>1873013.962319629</v>
      </c>
      <c r="V591" s="5">
        <f>U591/$D591</f>
        <v/>
      </c>
      <c r="W591" s="4">
        <f>W590+U591</f>
        <v/>
      </c>
      <c r="X591" s="4">
        <f>V591*$E590-W590</f>
        <v/>
      </c>
      <c r="Y591" s="4">
        <f>MAX(0,Resumo!$D$6*$D591-U591)</f>
        <v/>
      </c>
      <c r="Z591" s="4" t="n">
        <v>2464558.596969148</v>
      </c>
      <c r="AA591" s="5">
        <f>Z591/$D591</f>
        <v/>
      </c>
      <c r="AB591" s="4">
        <f>AB590+Z591</f>
        <v/>
      </c>
      <c r="AC591" s="4">
        <f>AA591*$E590-AB590</f>
        <v/>
      </c>
      <c r="AD591" s="4">
        <f>MAX(0,Resumo!$D$7*$D591-Z591)</f>
        <v/>
      </c>
    </row>
    <row r="592">
      <c r="A592" t="inlineStr">
        <is>
          <t>Pirajuí</t>
        </is>
      </c>
      <c r="B592" t="inlineStr">
        <is>
          <t>Município</t>
        </is>
      </c>
      <c r="C592" t="inlineStr">
        <is>
          <t>SP</t>
        </is>
      </c>
      <c r="D592" s="4" t="n">
        <v>37186903.23137734</v>
      </c>
      <c r="E592" s="4">
        <f>E591+D592</f>
        <v/>
      </c>
      <c r="F592" s="4" t="n">
        <v>691166.3412327998</v>
      </c>
      <c r="G592" s="5">
        <f>F592/$D592</f>
        <v/>
      </c>
      <c r="H592" s="4">
        <f>H591+F592</f>
        <v/>
      </c>
      <c r="I592" s="4">
        <f>G592*$E591-H591</f>
        <v/>
      </c>
      <c r="J592" s="4">
        <f>MAX(0,Resumo!$D$3*$D592-F592)</f>
        <v/>
      </c>
      <c r="K592" s="4" t="n">
        <v>1474219.721173721</v>
      </c>
      <c r="L592" s="5">
        <f>K592/$D592</f>
        <v/>
      </c>
      <c r="M592" s="4">
        <f>M591+K592</f>
        <v/>
      </c>
      <c r="N592" s="4">
        <f>L592*$E591-M591</f>
        <v/>
      </c>
      <c r="O592" s="4">
        <f>MAX(0,Resumo!$D$4*$D592-K592)</f>
        <v/>
      </c>
      <c r="P592" s="4" t="n">
        <v>2335537.458194345</v>
      </c>
      <c r="Q592" s="5">
        <f>P592/$D592</f>
        <v/>
      </c>
      <c r="R592" s="4">
        <f>R591+P592</f>
        <v/>
      </c>
      <c r="S592" s="4">
        <f>Q592*$E591-R591</f>
        <v/>
      </c>
      <c r="T592" s="4">
        <f>MAX(0,Resumo!$D$5*$D592-P592)</f>
        <v/>
      </c>
      <c r="U592" s="4" t="n">
        <v>3283646.063880395</v>
      </c>
      <c r="V592" s="5">
        <f>U592/$D592</f>
        <v/>
      </c>
      <c r="W592" s="4">
        <f>W591+U592</f>
        <v/>
      </c>
      <c r="X592" s="4">
        <f>V592*$E591-W591</f>
        <v/>
      </c>
      <c r="Y592" s="4">
        <f>MAX(0,Resumo!$D$6*$D592-U592)</f>
        <v/>
      </c>
      <c r="Z592" s="4" t="n">
        <v>4320703.582005285</v>
      </c>
      <c r="AA592" s="5">
        <f>Z592/$D592</f>
        <v/>
      </c>
      <c r="AB592" s="4">
        <f>AB591+Z592</f>
        <v/>
      </c>
      <c r="AC592" s="4">
        <f>AA592*$E591-AB591</f>
        <v/>
      </c>
      <c r="AD592" s="4">
        <f>MAX(0,Resumo!$D$7*$D592-Z592)</f>
        <v/>
      </c>
    </row>
    <row r="593">
      <c r="A593" t="inlineStr">
        <is>
          <t>Boa Esperança do Sul</t>
        </is>
      </c>
      <c r="B593" t="inlineStr">
        <is>
          <t>Município</t>
        </is>
      </c>
      <c r="C593" t="inlineStr">
        <is>
          <t>SP</t>
        </is>
      </c>
      <c r="D593" s="4" t="n">
        <v>28030231.33278541</v>
      </c>
      <c r="E593" s="4">
        <f>E592+D593</f>
        <v/>
      </c>
      <c r="F593" s="4" t="n">
        <v>520977.8376448238</v>
      </c>
      <c r="G593" s="5">
        <f>F593/$D593</f>
        <v/>
      </c>
      <c r="H593" s="4">
        <f>H592+F593</f>
        <v/>
      </c>
      <c r="I593" s="4">
        <f>G593*$E592-H592</f>
        <v/>
      </c>
      <c r="J593" s="4">
        <f>MAX(0,Resumo!$D$3*$D593-F593)</f>
        <v/>
      </c>
      <c r="K593" s="4" t="n">
        <v>1111217.020754414</v>
      </c>
      <c r="L593" s="5">
        <f>K593/$D593</f>
        <v/>
      </c>
      <c r="M593" s="4">
        <f>M592+K593</f>
        <v/>
      </c>
      <c r="N593" s="4">
        <f>L593*$E592-M592</f>
        <v/>
      </c>
      <c r="O593" s="4">
        <f>MAX(0,Resumo!$D$4*$D593-K593)</f>
        <v/>
      </c>
      <c r="P593" s="4" t="n">
        <v>1760449.232146196</v>
      </c>
      <c r="Q593" s="5">
        <f>P593/$D593</f>
        <v/>
      </c>
      <c r="R593" s="4">
        <f>R592+P593</f>
        <v/>
      </c>
      <c r="S593" s="4">
        <f>Q593*$E592-R592</f>
        <v/>
      </c>
      <c r="T593" s="4">
        <f>MAX(0,Resumo!$D$5*$D593-P593)</f>
        <v/>
      </c>
      <c r="U593" s="4" t="n">
        <v>2475101.468193663</v>
      </c>
      <c r="V593" s="5">
        <f>U593/$D593</f>
        <v/>
      </c>
      <c r="W593" s="4">
        <f>W592+U593</f>
        <v/>
      </c>
      <c r="X593" s="4">
        <f>V593*$E592-W592</f>
        <v/>
      </c>
      <c r="Y593" s="4">
        <f>MAX(0,Resumo!$D$6*$D593-U593)</f>
        <v/>
      </c>
      <c r="Z593" s="4" t="n">
        <v>3256800.389385824</v>
      </c>
      <c r="AA593" s="5">
        <f>Z593/$D593</f>
        <v/>
      </c>
      <c r="AB593" s="4">
        <f>AB592+Z593</f>
        <v/>
      </c>
      <c r="AC593" s="4">
        <f>AA593*$E592-AB592</f>
        <v/>
      </c>
      <c r="AD593" s="4">
        <f>MAX(0,Resumo!$D$7*$D593-Z593)</f>
        <v/>
      </c>
    </row>
    <row r="594">
      <c r="A594" t="inlineStr">
        <is>
          <t>Pedrinhas Paulista</t>
        </is>
      </c>
      <c r="B594" t="inlineStr">
        <is>
          <t>Município</t>
        </is>
      </c>
      <c r="C594" t="inlineStr">
        <is>
          <t>SP</t>
        </is>
      </c>
      <c r="D594" s="4" t="n">
        <v>12257549.19443067</v>
      </c>
      <c r="E594" s="4">
        <f>E593+D594</f>
        <v/>
      </c>
      <c r="F594" s="4" t="n">
        <v>227822.2893819037</v>
      </c>
      <c r="G594" s="5">
        <f>F594/$D594</f>
        <v/>
      </c>
      <c r="H594" s="4">
        <f>H593+F594</f>
        <v/>
      </c>
      <c r="I594" s="4">
        <f>G594*$E593-H593</f>
        <v/>
      </c>
      <c r="J594" s="4">
        <f>MAX(0,Resumo!$D$3*$D594-F594)</f>
        <v/>
      </c>
      <c r="K594" s="4" t="n">
        <v>485932.3897785466</v>
      </c>
      <c r="L594" s="5">
        <f>K594/$D594</f>
        <v/>
      </c>
      <c r="M594" s="4">
        <f>M593+K594</f>
        <v/>
      </c>
      <c r="N594" s="4">
        <f>L594*$E593-M593</f>
        <v/>
      </c>
      <c r="O594" s="4">
        <f>MAX(0,Resumo!$D$4*$D594-K594)</f>
        <v/>
      </c>
      <c r="P594" s="4" t="n">
        <v>769839.992083482</v>
      </c>
      <c r="Q594" s="5">
        <f>P594/$D594</f>
        <v/>
      </c>
      <c r="R594" s="4">
        <f>R593+P594</f>
        <v/>
      </c>
      <c r="S594" s="4">
        <f>Q594*$E593-R593</f>
        <v/>
      </c>
      <c r="T594" s="4">
        <f>MAX(0,Resumo!$D$5*$D594-P594)</f>
        <v/>
      </c>
      <c r="U594" s="4" t="n">
        <v>1082355.605538864</v>
      </c>
      <c r="V594" s="5">
        <f>U594/$D594</f>
        <v/>
      </c>
      <c r="W594" s="4">
        <f>W593+U594</f>
        <v/>
      </c>
      <c r="X594" s="4">
        <f>V594*$E593-W593</f>
        <v/>
      </c>
      <c r="Y594" s="4">
        <f>MAX(0,Resumo!$D$6*$D594-U594)</f>
        <v/>
      </c>
      <c r="Z594" s="4" t="n">
        <v>1424190.564658131</v>
      </c>
      <c r="AA594" s="5">
        <f>Z594/$D594</f>
        <v/>
      </c>
      <c r="AB594" s="4">
        <f>AB593+Z594</f>
        <v/>
      </c>
      <c r="AC594" s="4">
        <f>AA594*$E593-AB593</f>
        <v/>
      </c>
      <c r="AD594" s="4">
        <f>MAX(0,Resumo!$D$7*$D594-Z594)</f>
        <v/>
      </c>
    </row>
    <row r="595">
      <c r="A595" t="inlineStr">
        <is>
          <t>Maracaí</t>
        </is>
      </c>
      <c r="B595" t="inlineStr">
        <is>
          <t>Município</t>
        </is>
      </c>
      <c r="C595" t="inlineStr">
        <is>
          <t>SP</t>
        </is>
      </c>
      <c r="D595" s="4" t="n">
        <v>42915678.51259725</v>
      </c>
      <c r="E595" s="4">
        <f>E594+D595</f>
        <v/>
      </c>
      <c r="F595" s="4" t="n">
        <v>797642.9850724168</v>
      </c>
      <c r="G595" s="5">
        <f>F595/$D595</f>
        <v/>
      </c>
      <c r="H595" s="4">
        <f>H594+F595</f>
        <v/>
      </c>
      <c r="I595" s="4">
        <f>G595*$E594-H594</f>
        <v/>
      </c>
      <c r="J595" s="4">
        <f>MAX(0,Resumo!$D$3*$D595-F595)</f>
        <v/>
      </c>
      <c r="K595" s="4" t="n">
        <v>1701328.535403266</v>
      </c>
      <c r="L595" s="5">
        <f>K595/$D595</f>
        <v/>
      </c>
      <c r="M595" s="4">
        <f>M594+K595</f>
        <v/>
      </c>
      <c r="N595" s="4">
        <f>L595*$E594-M594</f>
        <v/>
      </c>
      <c r="O595" s="4">
        <f>MAX(0,Resumo!$D$4*$D595-K595)</f>
        <v/>
      </c>
      <c r="P595" s="4" t="n">
        <v>2695335.346596557</v>
      </c>
      <c r="Q595" s="5">
        <f>P595/$D595</f>
        <v/>
      </c>
      <c r="R595" s="4">
        <f>R594+P595</f>
        <v/>
      </c>
      <c r="S595" s="4">
        <f>Q595*$E594-R594</f>
        <v/>
      </c>
      <c r="T595" s="4">
        <f>MAX(0,Resumo!$D$5*$D595-P595)</f>
        <v/>
      </c>
      <c r="U595" s="4" t="n">
        <v>3789503.469806054</v>
      </c>
      <c r="V595" s="5">
        <f>U595/$D595</f>
        <v/>
      </c>
      <c r="W595" s="4">
        <f>W594+U595</f>
        <v/>
      </c>
      <c r="X595" s="4">
        <f>V595*$E594-W594</f>
        <v/>
      </c>
      <c r="Y595" s="4">
        <f>MAX(0,Resumo!$D$6*$D595-U595)</f>
        <v/>
      </c>
      <c r="Z595" s="4" t="n">
        <v>4986323.403157394</v>
      </c>
      <c r="AA595" s="5">
        <f>Z595/$D595</f>
        <v/>
      </c>
      <c r="AB595" s="4">
        <f>AB594+Z595</f>
        <v/>
      </c>
      <c r="AC595" s="4">
        <f>AA595*$E594-AB594</f>
        <v/>
      </c>
      <c r="AD595" s="4">
        <f>MAX(0,Resumo!$D$7*$D595-Z595)</f>
        <v/>
      </c>
    </row>
    <row r="596">
      <c r="A596" t="inlineStr">
        <is>
          <t>São Roque</t>
        </is>
      </c>
      <c r="B596" t="inlineStr">
        <is>
          <t>Município</t>
        </is>
      </c>
      <c r="C596" t="inlineStr">
        <is>
          <t>SP</t>
        </is>
      </c>
      <c r="D596" s="4" t="n">
        <v>146393383.9440553</v>
      </c>
      <c r="E596" s="4">
        <f>E595+D596</f>
        <v/>
      </c>
      <c r="F596" s="4" t="n">
        <v>2720908.996690167</v>
      </c>
      <c r="G596" s="5">
        <f>F596/$D596</f>
        <v/>
      </c>
      <c r="H596" s="4">
        <f>H595+F596</f>
        <v/>
      </c>
      <c r="I596" s="4">
        <f>G596*$E595-H595</f>
        <v/>
      </c>
      <c r="J596" s="4">
        <f>MAX(0,Resumo!$D$3*$D596-F596)</f>
        <v/>
      </c>
      <c r="K596" s="4" t="n">
        <v>5803548.962301945</v>
      </c>
      <c r="L596" s="5">
        <f>K596/$D596</f>
        <v/>
      </c>
      <c r="M596" s="4">
        <f>M595+K596</f>
        <v/>
      </c>
      <c r="N596" s="4">
        <f>L596*$E595-M595</f>
        <v/>
      </c>
      <c r="O596" s="4">
        <f>MAX(0,Resumo!$D$4*$D596-K596)</f>
        <v/>
      </c>
      <c r="P596" s="4" t="n">
        <v>9194291.595237635</v>
      </c>
      <c r="Q596" s="5">
        <f>P596/$D596</f>
        <v/>
      </c>
      <c r="R596" s="4">
        <f>R595+P596</f>
        <v/>
      </c>
      <c r="S596" s="4">
        <f>Q596*$E595-R595</f>
        <v/>
      </c>
      <c r="T596" s="4">
        <f>MAX(0,Resumo!$D$5*$D596-P596)</f>
        <v/>
      </c>
      <c r="U596" s="4" t="n">
        <v>12926703.14532734</v>
      </c>
      <c r="V596" s="5">
        <f>U596/$D596</f>
        <v/>
      </c>
      <c r="W596" s="4">
        <f>W595+U596</f>
        <v/>
      </c>
      <c r="X596" s="4">
        <f>V596*$E595-W595</f>
        <v/>
      </c>
      <c r="Y596" s="4">
        <f>MAX(0,Resumo!$D$6*$D596-U596)</f>
        <v/>
      </c>
      <c r="Z596" s="4" t="n">
        <v>17009279.16619981</v>
      </c>
      <c r="AA596" s="5">
        <f>Z596/$D596</f>
        <v/>
      </c>
      <c r="AB596" s="4">
        <f>AB595+Z596</f>
        <v/>
      </c>
      <c r="AC596" s="4">
        <f>AA596*$E595-AB595</f>
        <v/>
      </c>
      <c r="AD596" s="4">
        <f>MAX(0,Resumo!$D$7*$D596-Z596)</f>
        <v/>
      </c>
    </row>
    <row r="597">
      <c r="A597" t="inlineStr">
        <is>
          <t>Sarutaiá</t>
        </is>
      </c>
      <c r="B597" t="inlineStr">
        <is>
          <t>Município</t>
        </is>
      </c>
      <c r="C597" t="inlineStr">
        <is>
          <t>SP</t>
        </is>
      </c>
      <c r="D597" s="4" t="n">
        <v>5248465.035655457</v>
      </c>
      <c r="E597" s="4">
        <f>E596+D597</f>
        <v/>
      </c>
      <c r="F597" s="4" t="n">
        <v>97549.46125014831</v>
      </c>
      <c r="G597" s="5">
        <f>F597/$D597</f>
        <v/>
      </c>
      <c r="H597" s="4">
        <f>H596+F597</f>
        <v/>
      </c>
      <c r="I597" s="4">
        <f>G597*$E596-H596</f>
        <v/>
      </c>
      <c r="J597" s="4">
        <f>MAX(0,Resumo!$D$3*$D597-F597)</f>
        <v/>
      </c>
      <c r="K597" s="4" t="n">
        <v>208067.6256721857</v>
      </c>
      <c r="L597" s="5">
        <f>K597/$D597</f>
        <v/>
      </c>
      <c r="M597" s="4">
        <f>M596+K597</f>
        <v/>
      </c>
      <c r="N597" s="4">
        <f>L597*$E596-M596</f>
        <v/>
      </c>
      <c r="O597" s="4">
        <f>MAX(0,Resumo!$D$4*$D597-K597)</f>
        <v/>
      </c>
      <c r="P597" s="4" t="n">
        <v>329631.8225942963</v>
      </c>
      <c r="Q597" s="5">
        <f>P597/$D597</f>
        <v/>
      </c>
      <c r="R597" s="4">
        <f>R596+P597</f>
        <v/>
      </c>
      <c r="S597" s="4">
        <f>Q597*$E596-R596</f>
        <v/>
      </c>
      <c r="T597" s="4">
        <f>MAX(0,Resumo!$D$5*$D597-P597)</f>
        <v/>
      </c>
      <c r="U597" s="4" t="n">
        <v>463445.4621970842</v>
      </c>
      <c r="V597" s="5">
        <f>U597/$D597</f>
        <v/>
      </c>
      <c r="W597" s="4">
        <f>W596+U597</f>
        <v/>
      </c>
      <c r="X597" s="4">
        <f>V597*$E596-W596</f>
        <v/>
      </c>
      <c r="Y597" s="4">
        <f>MAX(0,Resumo!$D$6*$D597-U597)</f>
        <v/>
      </c>
      <c r="Z597" s="4" t="n">
        <v>609813.1252954592</v>
      </c>
      <c r="AA597" s="5">
        <f>Z597/$D597</f>
        <v/>
      </c>
      <c r="AB597" s="4">
        <f>AB596+Z597</f>
        <v/>
      </c>
      <c r="AC597" s="4">
        <f>AA597*$E596-AB596</f>
        <v/>
      </c>
      <c r="AD597" s="4">
        <f>MAX(0,Resumo!$D$7*$D597-Z597)</f>
        <v/>
      </c>
    </row>
    <row r="598">
      <c r="A598" t="inlineStr">
        <is>
          <t>Mogi Mirim</t>
        </is>
      </c>
      <c r="B598" t="inlineStr">
        <is>
          <t>Município</t>
        </is>
      </c>
      <c r="C598" t="inlineStr">
        <is>
          <t>SP</t>
        </is>
      </c>
      <c r="D598" s="4" t="n">
        <v>237420572.8939788</v>
      </c>
      <c r="E598" s="4">
        <f>E597+D598</f>
        <v/>
      </c>
      <c r="F598" s="4" t="n">
        <v>4412766.174142346</v>
      </c>
      <c r="G598" s="5">
        <f>F598/$D598</f>
        <v/>
      </c>
      <c r="H598" s="4">
        <f>H597+F598</f>
        <v/>
      </c>
      <c r="I598" s="4">
        <f>G598*$E597-H597</f>
        <v/>
      </c>
      <c r="J598" s="4">
        <f>MAX(0,Resumo!$D$3*$D598-F598)</f>
        <v/>
      </c>
      <c r="K598" s="4" t="n">
        <v>9412187.097024452</v>
      </c>
      <c r="L598" s="5">
        <f>K598/$D598</f>
        <v/>
      </c>
      <c r="M598" s="4">
        <f>M597+K598</f>
        <v/>
      </c>
      <c r="N598" s="4">
        <f>L598*$E597-M597</f>
        <v/>
      </c>
      <c r="O598" s="4">
        <f>MAX(0,Resumo!$D$4*$D598-K598)</f>
        <v/>
      </c>
      <c r="P598" s="4" t="n">
        <v>14911288.46867711</v>
      </c>
      <c r="Q598" s="5">
        <f>P598/$D598</f>
        <v/>
      </c>
      <c r="R598" s="4">
        <f>R597+P598</f>
        <v/>
      </c>
      <c r="S598" s="4">
        <f>Q598*$E597-R597</f>
        <v/>
      </c>
      <c r="T598" s="4">
        <f>MAX(0,Resumo!$D$5*$D598-P598)</f>
        <v/>
      </c>
      <c r="U598" s="4" t="n">
        <v>20964507.98327653</v>
      </c>
      <c r="V598" s="5">
        <f>U598/$D598</f>
        <v/>
      </c>
      <c r="W598" s="4">
        <f>W597+U598</f>
        <v/>
      </c>
      <c r="X598" s="4">
        <f>V598*$E597-W597</f>
        <v/>
      </c>
      <c r="Y598" s="4">
        <f>MAX(0,Resumo!$D$6*$D598-U598)</f>
        <v/>
      </c>
      <c r="Z598" s="4" t="n">
        <v>27585623.71709397</v>
      </c>
      <c r="AA598" s="5">
        <f>Z598/$D598</f>
        <v/>
      </c>
      <c r="AB598" s="4">
        <f>AB597+Z598</f>
        <v/>
      </c>
      <c r="AC598" s="4">
        <f>AA598*$E597-AB597</f>
        <v/>
      </c>
      <c r="AD598" s="4">
        <f>MAX(0,Resumo!$D$7*$D598-Z598)</f>
        <v/>
      </c>
    </row>
    <row r="599">
      <c r="A599" t="inlineStr">
        <is>
          <t>Floreal</t>
        </is>
      </c>
      <c r="B599" t="inlineStr">
        <is>
          <t>Município</t>
        </is>
      </c>
      <c r="C599" t="inlineStr">
        <is>
          <t>SP</t>
        </is>
      </c>
      <c r="D599" s="4" t="n">
        <v>8408844.17085387</v>
      </c>
      <c r="E599" s="4">
        <f>E598+D599</f>
        <v/>
      </c>
      <c r="F599" s="4" t="n">
        <v>156289.1651236473</v>
      </c>
      <c r="G599" s="5">
        <f>F599/$D599</f>
        <v/>
      </c>
      <c r="H599" s="4">
        <f>H598+F599</f>
        <v/>
      </c>
      <c r="I599" s="4">
        <f>G599*$E598-H598</f>
        <v/>
      </c>
      <c r="J599" s="4">
        <f>MAX(0,Resumo!$D$3*$D599-F599)</f>
        <v/>
      </c>
      <c r="K599" s="4" t="n">
        <v>333356.1773568076</v>
      </c>
      <c r="L599" s="5">
        <f>K599/$D599</f>
        <v/>
      </c>
      <c r="M599" s="4">
        <f>M598+K599</f>
        <v/>
      </c>
      <c r="N599" s="4">
        <f>L599*$E598-M598</f>
        <v/>
      </c>
      <c r="O599" s="4">
        <f>MAX(0,Resumo!$D$4*$D599-K599)</f>
        <v/>
      </c>
      <c r="P599" s="4" t="n">
        <v>528120.6240528618</v>
      </c>
      <c r="Q599" s="5">
        <f>P599/$D599</f>
        <v/>
      </c>
      <c r="R599" s="4">
        <f>R598+P599</f>
        <v/>
      </c>
      <c r="S599" s="4">
        <f>Q599*$E598-R598</f>
        <v/>
      </c>
      <c r="T599" s="4">
        <f>MAX(0,Resumo!$D$5*$D599-P599)</f>
        <v/>
      </c>
      <c r="U599" s="4" t="n">
        <v>742510.5524815496</v>
      </c>
      <c r="V599" s="5">
        <f>U599/$D599</f>
        <v/>
      </c>
      <c r="W599" s="4">
        <f>W598+U599</f>
        <v/>
      </c>
      <c r="X599" s="4">
        <f>V599*$E598-W598</f>
        <v/>
      </c>
      <c r="Y599" s="4">
        <f>MAX(0,Resumo!$D$6*$D599-U599)</f>
        <v/>
      </c>
      <c r="Z599" s="4" t="n">
        <v>977013.9477190044</v>
      </c>
      <c r="AA599" s="5">
        <f>Z599/$D599</f>
        <v/>
      </c>
      <c r="AB599" s="4">
        <f>AB598+Z599</f>
        <v/>
      </c>
      <c r="AC599" s="4">
        <f>AA599*$E598-AB598</f>
        <v/>
      </c>
      <c r="AD599" s="4">
        <f>MAX(0,Resumo!$D$7*$D599-Z599)</f>
        <v/>
      </c>
    </row>
    <row r="600">
      <c r="A600" t="inlineStr">
        <is>
          <t>Santópolis do Aguapeí</t>
        </is>
      </c>
      <c r="B600" t="inlineStr">
        <is>
          <t>Município</t>
        </is>
      </c>
      <c r="C600" t="inlineStr">
        <is>
          <t>SP</t>
        </is>
      </c>
      <c r="D600" s="4" t="n">
        <v>6683951.005249803</v>
      </c>
      <c r="E600" s="4">
        <f>E599+D600</f>
        <v/>
      </c>
      <c r="F600" s="4" t="n">
        <v>124229.8110314225</v>
      </c>
      <c r="G600" s="5">
        <f>F600/$D600</f>
        <v/>
      </c>
      <c r="H600" s="4">
        <f>H599+F600</f>
        <v/>
      </c>
      <c r="I600" s="4">
        <f>G600*$E599-H599</f>
        <v/>
      </c>
      <c r="J600" s="4">
        <f>MAX(0,Resumo!$D$3*$D600-F600)</f>
        <v/>
      </c>
      <c r="K600" s="4" t="n">
        <v>264975.3416139249</v>
      </c>
      <c r="L600" s="5">
        <f>K600/$D600</f>
        <v/>
      </c>
      <c r="M600" s="4">
        <f>M599+K600</f>
        <v/>
      </c>
      <c r="N600" s="4">
        <f>L600*$E599-M599</f>
        <v/>
      </c>
      <c r="O600" s="4">
        <f>MAX(0,Resumo!$D$4*$D600-K600)</f>
        <v/>
      </c>
      <c r="P600" s="4" t="n">
        <v>419788.0593704514</v>
      </c>
      <c r="Q600" s="5">
        <f>P600/$D600</f>
        <v/>
      </c>
      <c r="R600" s="4">
        <f>R599+P600</f>
        <v/>
      </c>
      <c r="S600" s="4">
        <f>Q600*$E599-R599</f>
        <v/>
      </c>
      <c r="T600" s="4">
        <f>MAX(0,Resumo!$D$5*$D600-P600)</f>
        <v/>
      </c>
      <c r="U600" s="4" t="n">
        <v>590200.5142240239</v>
      </c>
      <c r="V600" s="5">
        <f>U600/$D600</f>
        <v/>
      </c>
      <c r="W600" s="4">
        <f>W599+U600</f>
        <v/>
      </c>
      <c r="X600" s="4">
        <f>V600*$E599-W599</f>
        <v/>
      </c>
      <c r="Y600" s="4">
        <f>MAX(0,Resumo!$D$6*$D600-U600)</f>
        <v/>
      </c>
      <c r="Z600" s="4" t="n">
        <v>776600.5916288019</v>
      </c>
      <c r="AA600" s="5">
        <f>Z600/$D600</f>
        <v/>
      </c>
      <c r="AB600" s="4">
        <f>AB599+Z600</f>
        <v/>
      </c>
      <c r="AC600" s="4">
        <f>AA600*$E599-AB599</f>
        <v/>
      </c>
      <c r="AD600" s="4">
        <f>MAX(0,Resumo!$D$7*$D600-Z600)</f>
        <v/>
      </c>
    </row>
    <row r="601">
      <c r="A601" t="inlineStr">
        <is>
          <t>São Luís do Paraitinga</t>
        </is>
      </c>
      <c r="B601" t="inlineStr">
        <is>
          <t>Município</t>
        </is>
      </c>
      <c r="C601" t="inlineStr">
        <is>
          <t>SP</t>
        </is>
      </c>
      <c r="D601" s="4" t="n">
        <v>16583660.0905264</v>
      </c>
      <c r="E601" s="4">
        <f>E600+D601</f>
        <v/>
      </c>
      <c r="F601" s="4" t="n">
        <v>308228.6147276211</v>
      </c>
      <c r="G601" s="5">
        <f>F601/$D601</f>
        <v/>
      </c>
      <c r="H601" s="4">
        <f>H600+F601</f>
        <v/>
      </c>
      <c r="I601" s="4">
        <f>G601*$E600-H600</f>
        <v/>
      </c>
      <c r="J601" s="4">
        <f>MAX(0,Resumo!$D$3*$D601-F601)</f>
        <v/>
      </c>
      <c r="K601" s="4" t="n">
        <v>657434.651188353</v>
      </c>
      <c r="L601" s="5">
        <f>K601/$D601</f>
        <v/>
      </c>
      <c r="M601" s="4">
        <f>M600+K601</f>
        <v/>
      </c>
      <c r="N601" s="4">
        <f>L601*$E600-M600</f>
        <v/>
      </c>
      <c r="O601" s="4">
        <f>MAX(0,Resumo!$D$4*$D601-K601)</f>
        <v/>
      </c>
      <c r="P601" s="4" t="n">
        <v>1041543.015679407</v>
      </c>
      <c r="Q601" s="5">
        <f>P601/$D601</f>
        <v/>
      </c>
      <c r="R601" s="4">
        <f>R600+P601</f>
        <v/>
      </c>
      <c r="S601" s="4">
        <f>Q601*$E600-R600</f>
        <v/>
      </c>
      <c r="T601" s="4">
        <f>MAX(0,Resumo!$D$5*$D601-P601)</f>
        <v/>
      </c>
      <c r="U601" s="4" t="n">
        <v>1464356.14286483</v>
      </c>
      <c r="V601" s="5">
        <f>U601/$D601</f>
        <v/>
      </c>
      <c r="W601" s="4">
        <f>W600+U601</f>
        <v/>
      </c>
      <c r="X601" s="4">
        <f>V601*$E600-W600</f>
        <v/>
      </c>
      <c r="Y601" s="4">
        <f>MAX(0,Resumo!$D$6*$D601-U601)</f>
        <v/>
      </c>
      <c r="Z601" s="4" t="n">
        <v>1926836.421685054</v>
      </c>
      <c r="AA601" s="5">
        <f>Z601/$D601</f>
        <v/>
      </c>
      <c r="AB601" s="4">
        <f>AB600+Z601</f>
        <v/>
      </c>
      <c r="AC601" s="4">
        <f>AA601*$E600-AB600</f>
        <v/>
      </c>
      <c r="AD601" s="4">
        <f>MAX(0,Resumo!$D$7*$D601-Z601)</f>
        <v/>
      </c>
    </row>
    <row r="602">
      <c r="A602" t="inlineStr">
        <is>
          <t>Registro</t>
        </is>
      </c>
      <c r="B602" t="inlineStr">
        <is>
          <t>Município</t>
        </is>
      </c>
      <c r="C602" t="inlineStr">
        <is>
          <t>SP</t>
        </is>
      </c>
      <c r="D602" s="4" t="n">
        <v>86879901.05904403</v>
      </c>
      <c r="E602" s="4">
        <f>E601+D602</f>
        <v/>
      </c>
      <c r="F602" s="4" t="n">
        <v>1614774.507251246</v>
      </c>
      <c r="G602" s="5">
        <f>F602/$D602</f>
        <v/>
      </c>
      <c r="H602" s="4">
        <f>H601+F602</f>
        <v/>
      </c>
      <c r="I602" s="4">
        <f>G602*$E601-H601</f>
        <v/>
      </c>
      <c r="J602" s="4">
        <f>MAX(0,Resumo!$D$3*$D602-F602)</f>
        <v/>
      </c>
      <c r="K602" s="4" t="n">
        <v>3444225.046596345</v>
      </c>
      <c r="L602" s="5">
        <f>K602/$D602</f>
        <v/>
      </c>
      <c r="M602" s="4">
        <f>M601+K602</f>
        <v/>
      </c>
      <c r="N602" s="4">
        <f>L602*$E601-M601</f>
        <v/>
      </c>
      <c r="O602" s="4">
        <f>MAX(0,Resumo!$D$4*$D602-K602)</f>
        <v/>
      </c>
      <c r="P602" s="4" t="n">
        <v>5456524.89601244</v>
      </c>
      <c r="Q602" s="5">
        <f>P602/$D602</f>
        <v/>
      </c>
      <c r="R602" s="4">
        <f>R601+P602</f>
        <v/>
      </c>
      <c r="S602" s="4">
        <f>Q602*$E601-R601</f>
        <v/>
      </c>
      <c r="T602" s="4">
        <f>MAX(0,Resumo!$D$5*$D602-P602)</f>
        <v/>
      </c>
      <c r="U602" s="4" t="n">
        <v>7671594.576397366</v>
      </c>
      <c r="V602" s="5">
        <f>U602/$D602</f>
        <v/>
      </c>
      <c r="W602" s="4">
        <f>W601+U602</f>
        <v/>
      </c>
      <c r="X602" s="4">
        <f>V602*$E601-W601</f>
        <v/>
      </c>
      <c r="Y602" s="4">
        <f>MAX(0,Resumo!$D$6*$D602-U602)</f>
        <v/>
      </c>
      <c r="Z602" s="4" t="n">
        <v>10094475.93348775</v>
      </c>
      <c r="AA602" s="5">
        <f>Z602/$D602</f>
        <v/>
      </c>
      <c r="AB602" s="4">
        <f>AB601+Z602</f>
        <v/>
      </c>
      <c r="AC602" s="4">
        <f>AA602*$E601-AB601</f>
        <v/>
      </c>
      <c r="AD602" s="4">
        <f>MAX(0,Resumo!$D$7*$D602-Z602)</f>
        <v/>
      </c>
    </row>
    <row r="603">
      <c r="A603" t="inlineStr">
        <is>
          <t>Lorena</t>
        </is>
      </c>
      <c r="B603" t="inlineStr">
        <is>
          <t>Município</t>
        </is>
      </c>
      <c r="C603" t="inlineStr">
        <is>
          <t>SP</t>
        </is>
      </c>
      <c r="D603" s="4" t="n">
        <v>105390670.4938508</v>
      </c>
      <c r="E603" s="4">
        <f>E602+D603</f>
        <v/>
      </c>
      <c r="F603" s="4" t="n">
        <v>1958820.923379386</v>
      </c>
      <c r="G603" s="5">
        <f>F603/$D603</f>
        <v/>
      </c>
      <c r="H603" s="4">
        <f>H602+F603</f>
        <v/>
      </c>
      <c r="I603" s="4">
        <f>G603*$E602-H602</f>
        <v/>
      </c>
      <c r="J603" s="4">
        <f>MAX(0,Resumo!$D$3*$D603-F603)</f>
        <v/>
      </c>
      <c r="K603" s="4" t="n">
        <v>4178057.094538056</v>
      </c>
      <c r="L603" s="5">
        <f>K603/$D603</f>
        <v/>
      </c>
      <c r="M603" s="4">
        <f>M602+K603</f>
        <v/>
      </c>
      <c r="N603" s="4">
        <f>L603*$E602-M602</f>
        <v/>
      </c>
      <c r="O603" s="4">
        <f>MAX(0,Resumo!$D$4*$D603-K603)</f>
        <v/>
      </c>
      <c r="P603" s="4" t="n">
        <v>6619100.739609753</v>
      </c>
      <c r="Q603" s="5">
        <f>P603/$D603</f>
        <v/>
      </c>
      <c r="R603" s="4">
        <f>R602+P603</f>
        <v/>
      </c>
      <c r="S603" s="4">
        <f>Q603*$E602-R602</f>
        <v/>
      </c>
      <c r="T603" s="4">
        <f>MAX(0,Resumo!$D$5*$D603-P603)</f>
        <v/>
      </c>
      <c r="U603" s="4" t="n">
        <v>9306116.677251242</v>
      </c>
      <c r="V603" s="5">
        <f>U603/$D603</f>
        <v/>
      </c>
      <c r="W603" s="4">
        <f>W602+U603</f>
        <v/>
      </c>
      <c r="X603" s="4">
        <f>V603*$E602-W602</f>
        <v/>
      </c>
      <c r="Y603" s="4">
        <f>MAX(0,Resumo!$D$6*$D603-U603)</f>
        <v/>
      </c>
      <c r="Z603" s="4" t="n">
        <v>12245220.97684373</v>
      </c>
      <c r="AA603" s="5">
        <f>Z603/$D603</f>
        <v/>
      </c>
      <c r="AB603" s="4">
        <f>AB602+Z603</f>
        <v/>
      </c>
      <c r="AC603" s="4">
        <f>AA603*$E602-AB602</f>
        <v/>
      </c>
      <c r="AD603" s="4">
        <f>MAX(0,Resumo!$D$7*$D603-Z603)</f>
        <v/>
      </c>
    </row>
    <row r="604">
      <c r="A604" t="inlineStr">
        <is>
          <t>Mogi das Cruzes</t>
        </is>
      </c>
      <c r="B604" t="inlineStr">
        <is>
          <t>Município</t>
        </is>
      </c>
      <c r="C604" t="inlineStr">
        <is>
          <t>SP</t>
        </is>
      </c>
      <c r="D604" s="4" t="n">
        <v>719847198.6039611</v>
      </c>
      <c r="E604" s="4">
        <f>E603+D604</f>
        <v/>
      </c>
      <c r="F604" s="4" t="n">
        <v>13379284.4058597</v>
      </c>
      <c r="G604" s="5">
        <f>F604/$D604</f>
        <v/>
      </c>
      <c r="H604" s="4">
        <f>H603+F604</f>
        <v/>
      </c>
      <c r="I604" s="4">
        <f>G604*$E603-H603</f>
        <v/>
      </c>
      <c r="J604" s="4">
        <f>MAX(0,Resumo!$D$3*$D604-F604)</f>
        <v/>
      </c>
      <c r="K604" s="4" t="n">
        <v>28537276.41182534</v>
      </c>
      <c r="L604" s="5">
        <f>K604/$D604</f>
        <v/>
      </c>
      <c r="M604" s="4">
        <f>M603+K604</f>
        <v/>
      </c>
      <c r="N604" s="4">
        <f>L604*$E603-M603</f>
        <v/>
      </c>
      <c r="O604" s="4">
        <f>MAX(0,Resumo!$D$4*$D604-K604)</f>
        <v/>
      </c>
      <c r="P604" s="4" t="n">
        <v>45210274.32844253</v>
      </c>
      <c r="Q604" s="5">
        <f>P604/$D604</f>
        <v/>
      </c>
      <c r="R604" s="4">
        <f>R603+P604</f>
        <v/>
      </c>
      <c r="S604" s="4">
        <f>Q604*$E603-R603</f>
        <v/>
      </c>
      <c r="T604" s="4">
        <f>MAX(0,Resumo!$D$5*$D604-P604)</f>
        <v/>
      </c>
      <c r="U604" s="4" t="n">
        <v>63563330.49794739</v>
      </c>
      <c r="V604" s="5">
        <f>U604/$D604</f>
        <v/>
      </c>
      <c r="W604" s="4">
        <f>W603+U604</f>
        <v/>
      </c>
      <c r="X604" s="4">
        <f>V604*$E603-W603</f>
        <v/>
      </c>
      <c r="Y604" s="4">
        <f>MAX(0,Resumo!$D$6*$D604-U604)</f>
        <v/>
      </c>
      <c r="Z604" s="4" t="n">
        <v>83638219.352459</v>
      </c>
      <c r="AA604" s="5">
        <f>Z604/$D604</f>
        <v/>
      </c>
      <c r="AB604" s="4">
        <f>AB603+Z604</f>
        <v/>
      </c>
      <c r="AC604" s="4">
        <f>AA604*$E603-AB603</f>
        <v/>
      </c>
      <c r="AD604" s="4">
        <f>MAX(0,Resumo!$D$7*$D604-Z604)</f>
        <v/>
      </c>
    </row>
    <row r="605">
      <c r="A605" t="inlineStr">
        <is>
          <t>Jandira</t>
        </is>
      </c>
      <c r="B605" t="inlineStr">
        <is>
          <t>Município</t>
        </is>
      </c>
      <c r="C605" t="inlineStr">
        <is>
          <t>SP</t>
        </is>
      </c>
      <c r="D605" s="4" t="n">
        <v>165280630.0446306</v>
      </c>
      <c r="E605" s="4">
        <f>E604+D605</f>
        <v/>
      </c>
      <c r="F605" s="4" t="n">
        <v>3071952.715014182</v>
      </c>
      <c r="G605" s="5">
        <f>F605/$D605</f>
        <v/>
      </c>
      <c r="H605" s="4">
        <f>H604+F605</f>
        <v/>
      </c>
      <c r="I605" s="4">
        <f>G605*$E604-H604</f>
        <v/>
      </c>
      <c r="J605" s="4">
        <f>MAX(0,Resumo!$D$3*$D605-F605)</f>
        <v/>
      </c>
      <c r="K605" s="4" t="n">
        <v>6552305.870261828</v>
      </c>
      <c r="L605" s="5">
        <f>K605/$D605</f>
        <v/>
      </c>
      <c r="M605" s="4">
        <f>M604+K605</f>
        <v/>
      </c>
      <c r="N605" s="4">
        <f>L605*$E604-M604</f>
        <v/>
      </c>
      <c r="O605" s="4">
        <f>MAX(0,Resumo!$D$4*$D605-K605)</f>
        <v/>
      </c>
      <c r="P605" s="4" t="n">
        <v>10380512.19757077</v>
      </c>
      <c r="Q605" s="5">
        <f>P605/$D605</f>
        <v/>
      </c>
      <c r="R605" s="4">
        <f>R604+P605</f>
        <v/>
      </c>
      <c r="S605" s="4">
        <f>Q605*$E604-R604</f>
        <v/>
      </c>
      <c r="T605" s="4">
        <f>MAX(0,Resumo!$D$5*$D605-P605)</f>
        <v/>
      </c>
      <c r="U605" s="4" t="n">
        <v>14594468.56612108</v>
      </c>
      <c r="V605" s="5">
        <f>U605/$D605</f>
        <v/>
      </c>
      <c r="W605" s="4">
        <f>W604+U605</f>
        <v/>
      </c>
      <c r="X605" s="4">
        <f>V605*$E604-W604</f>
        <v/>
      </c>
      <c r="Y605" s="4">
        <f>MAX(0,Resumo!$D$6*$D605-U605)</f>
        <v/>
      </c>
      <c r="Z605" s="4" t="n">
        <v>19203766.60101566</v>
      </c>
      <c r="AA605" s="5">
        <f>Z605/$D605</f>
        <v/>
      </c>
      <c r="AB605" s="4">
        <f>AB604+Z605</f>
        <v/>
      </c>
      <c r="AC605" s="4">
        <f>AA605*$E604-AB604</f>
        <v/>
      </c>
      <c r="AD605" s="4">
        <f>MAX(0,Resumo!$D$7*$D605-Z605)</f>
        <v/>
      </c>
    </row>
    <row r="606">
      <c r="A606" t="inlineStr">
        <is>
          <t>Mirassol</t>
        </is>
      </c>
      <c r="B606" t="inlineStr">
        <is>
          <t>Município</t>
        </is>
      </c>
      <c r="C606" t="inlineStr">
        <is>
          <t>SP</t>
        </is>
      </c>
      <c r="D606" s="4" t="n">
        <v>89993055.32871452</v>
      </c>
      <c r="E606" s="4">
        <f>E605+D606</f>
        <v/>
      </c>
      <c r="F606" s="4" t="n">
        <v>1672636.47636638</v>
      </c>
      <c r="G606" s="5">
        <f>F606/$D606</f>
        <v/>
      </c>
      <c r="H606" s="4">
        <f>H605+F606</f>
        <v/>
      </c>
      <c r="I606" s="4">
        <f>G606*$E605-H605</f>
        <v/>
      </c>
      <c r="J606" s="4">
        <f>MAX(0,Resumo!$D$3*$D606-F606)</f>
        <v/>
      </c>
      <c r="K606" s="4" t="n">
        <v>3567641.43840635</v>
      </c>
      <c r="L606" s="5">
        <f>K606/$D606</f>
        <v/>
      </c>
      <c r="M606" s="4">
        <f>M605+K606</f>
        <v/>
      </c>
      <c r="N606" s="4">
        <f>L606*$E605-M605</f>
        <v/>
      </c>
      <c r="O606" s="4">
        <f>MAX(0,Resumo!$D$4*$D606-K606)</f>
        <v/>
      </c>
      <c r="P606" s="4" t="n">
        <v>5652047.722011517</v>
      </c>
      <c r="Q606" s="5">
        <f>P606/$D606</f>
        <v/>
      </c>
      <c r="R606" s="4">
        <f>R605+P606</f>
        <v/>
      </c>
      <c r="S606" s="4">
        <f>Q606*$E605-R605</f>
        <v/>
      </c>
      <c r="T606" s="4">
        <f>MAX(0,Resumo!$D$5*$D606-P606)</f>
        <v/>
      </c>
      <c r="U606" s="4" t="n">
        <v>7946489.657072716</v>
      </c>
      <c r="V606" s="5">
        <f>U606/$D606</f>
        <v/>
      </c>
      <c r="W606" s="4">
        <f>W605+U606</f>
        <v/>
      </c>
      <c r="X606" s="4">
        <f>V606*$E605-W605</f>
        <v/>
      </c>
      <c r="Y606" s="4">
        <f>MAX(0,Resumo!$D$6*$D606-U606)</f>
        <v/>
      </c>
      <c r="Z606" s="4" t="n">
        <v>10456189.75301738</v>
      </c>
      <c r="AA606" s="5">
        <f>Z606/$D606</f>
        <v/>
      </c>
      <c r="AB606" s="4">
        <f>AB605+Z606</f>
        <v/>
      </c>
      <c r="AC606" s="4">
        <f>AA606*$E605-AB605</f>
        <v/>
      </c>
      <c r="AD606" s="4">
        <f>MAX(0,Resumo!$D$7*$D606-Z606)</f>
        <v/>
      </c>
    </row>
    <row r="607">
      <c r="A607" t="inlineStr">
        <is>
          <t>Jaboticabal</t>
        </is>
      </c>
      <c r="B607" t="inlineStr">
        <is>
          <t>Município</t>
        </is>
      </c>
      <c r="C607" t="inlineStr">
        <is>
          <t>SP</t>
        </is>
      </c>
      <c r="D607" s="4" t="n">
        <v>140062097.9594398</v>
      </c>
      <c r="E607" s="4">
        <f>E606+D607</f>
        <v/>
      </c>
      <c r="F607" s="4" t="n">
        <v>2603233.917857764</v>
      </c>
      <c r="G607" s="5">
        <f>F607/$D607</f>
        <v/>
      </c>
      <c r="H607" s="4">
        <f>H606+F607</f>
        <v/>
      </c>
      <c r="I607" s="4">
        <f>G607*$E606-H606</f>
        <v/>
      </c>
      <c r="J607" s="4">
        <f>MAX(0,Resumo!$D$3*$D607-F607)</f>
        <v/>
      </c>
      <c r="K607" s="4" t="n">
        <v>5552554.50328941</v>
      </c>
      <c r="L607" s="5">
        <f>K607/$D607</f>
        <v/>
      </c>
      <c r="M607" s="4">
        <f>M606+K607</f>
        <v/>
      </c>
      <c r="N607" s="4">
        <f>L607*$E606-M606</f>
        <v/>
      </c>
      <c r="O607" s="4">
        <f>MAX(0,Resumo!$D$4*$D607-K607)</f>
        <v/>
      </c>
      <c r="P607" s="4" t="n">
        <v>8796652.795265345</v>
      </c>
      <c r="Q607" s="5">
        <f>P607/$D607</f>
        <v/>
      </c>
      <c r="R607" s="4">
        <f>R606+P607</f>
        <v/>
      </c>
      <c r="S607" s="4">
        <f>Q607*$E606-R606</f>
        <v/>
      </c>
      <c r="T607" s="4">
        <f>MAX(0,Resumo!$D$5*$D607-P607)</f>
        <v/>
      </c>
      <c r="U607" s="4" t="n">
        <v>12367643.3555586</v>
      </c>
      <c r="V607" s="5">
        <f>U607/$D607</f>
        <v/>
      </c>
      <c r="W607" s="4">
        <f>W606+U607</f>
        <v/>
      </c>
      <c r="X607" s="4">
        <f>V607*$E606-W606</f>
        <v/>
      </c>
      <c r="Y607" s="4">
        <f>MAX(0,Resumo!$D$6*$D607-U607)</f>
        <v/>
      </c>
      <c r="Z607" s="4" t="n">
        <v>16273654.31832739</v>
      </c>
      <c r="AA607" s="5">
        <f>Z607/$D607</f>
        <v/>
      </c>
      <c r="AB607" s="4">
        <f>AB606+Z607</f>
        <v/>
      </c>
      <c r="AC607" s="4">
        <f>AA607*$E606-AB606</f>
        <v/>
      </c>
      <c r="AD607" s="4">
        <f>MAX(0,Resumo!$D$7*$D607-Z607)</f>
        <v/>
      </c>
    </row>
    <row r="608">
      <c r="A608" t="inlineStr">
        <is>
          <t>Pariquera-Açu</t>
        </is>
      </c>
      <c r="B608" t="inlineStr">
        <is>
          <t>Município</t>
        </is>
      </c>
      <c r="C608" t="inlineStr">
        <is>
          <t>SP</t>
        </is>
      </c>
      <c r="D608" s="4" t="n">
        <v>20881619.64240168</v>
      </c>
      <c r="E608" s="4">
        <f>E607+D608</f>
        <v/>
      </c>
      <c r="F608" s="4" t="n">
        <v>388111.7111971781</v>
      </c>
      <c r="G608" s="5">
        <f>F608/$D608</f>
        <v/>
      </c>
      <c r="H608" s="4">
        <f>H607+F608</f>
        <v/>
      </c>
      <c r="I608" s="4">
        <f>G608*$E607-H607</f>
        <v/>
      </c>
      <c r="J608" s="4">
        <f>MAX(0,Resumo!$D$3*$D608-F608)</f>
        <v/>
      </c>
      <c r="K608" s="4" t="n">
        <v>827820.8942362881</v>
      </c>
      <c r="L608" s="5">
        <f>K608/$D608</f>
        <v/>
      </c>
      <c r="M608" s="4">
        <f>M607+K608</f>
        <v/>
      </c>
      <c r="N608" s="4">
        <f>L608*$E607-M607</f>
        <v/>
      </c>
      <c r="O608" s="4">
        <f>MAX(0,Resumo!$D$4*$D608-K608)</f>
        <v/>
      </c>
      <c r="P608" s="4" t="n">
        <v>1311477.983502677</v>
      </c>
      <c r="Q608" s="5">
        <f>P608/$D608</f>
        <v/>
      </c>
      <c r="R608" s="4">
        <f>R607+P608</f>
        <v/>
      </c>
      <c r="S608" s="4">
        <f>Q608*$E607-R607</f>
        <v/>
      </c>
      <c r="T608" s="4">
        <f>MAX(0,Resumo!$D$5*$D608-P608)</f>
        <v/>
      </c>
      <c r="U608" s="4" t="n">
        <v>1843870.884316176</v>
      </c>
      <c r="V608" s="5">
        <f>U608/$D608</f>
        <v/>
      </c>
      <c r="W608" s="4">
        <f>W607+U608</f>
        <v/>
      </c>
      <c r="X608" s="4">
        <f>V608*$E607-W607</f>
        <v/>
      </c>
      <c r="Y608" s="4">
        <f>MAX(0,Resumo!$D$6*$D608-U608)</f>
        <v/>
      </c>
      <c r="Z608" s="4" t="n">
        <v>2426211.406355256</v>
      </c>
      <c r="AA608" s="5">
        <f>Z608/$D608</f>
        <v/>
      </c>
      <c r="AB608" s="4">
        <f>AB607+Z608</f>
        <v/>
      </c>
      <c r="AC608" s="4">
        <f>AA608*$E607-AB607</f>
        <v/>
      </c>
      <c r="AD608" s="4">
        <f>MAX(0,Resumo!$D$7*$D608-Z608)</f>
        <v/>
      </c>
    </row>
    <row r="609">
      <c r="A609" t="inlineStr">
        <is>
          <t>Ribeirão Bonito</t>
        </is>
      </c>
      <c r="B609" t="inlineStr">
        <is>
          <t>Município</t>
        </is>
      </c>
      <c r="C609" t="inlineStr">
        <is>
          <t>SP</t>
        </is>
      </c>
      <c r="D609" s="4" t="n">
        <v>15971953.18152501</v>
      </c>
      <c r="E609" s="4">
        <f>E608+D609</f>
        <v/>
      </c>
      <c r="F609" s="4" t="n">
        <v>296859.2564465429</v>
      </c>
      <c r="G609" s="5">
        <f>F609/$D609</f>
        <v/>
      </c>
      <c r="H609" s="4">
        <f>H608+F609</f>
        <v/>
      </c>
      <c r="I609" s="4">
        <f>G609*$E608-H608</f>
        <v/>
      </c>
      <c r="J609" s="4">
        <f>MAX(0,Resumo!$D$3*$D609-F609)</f>
        <v/>
      </c>
      <c r="K609" s="4" t="n">
        <v>633184.4364496554</v>
      </c>
      <c r="L609" s="5">
        <f>K609/$D609</f>
        <v/>
      </c>
      <c r="M609" s="4">
        <f>M608+K609</f>
        <v/>
      </c>
      <c r="N609" s="4">
        <f>L609*$E608-M608</f>
        <v/>
      </c>
      <c r="O609" s="4">
        <f>MAX(0,Resumo!$D$4*$D609-K609)</f>
        <v/>
      </c>
      <c r="P609" s="4" t="n">
        <v>1003124.53295392</v>
      </c>
      <c r="Q609" s="5">
        <f>P609/$D609</f>
        <v/>
      </c>
      <c r="R609" s="4">
        <f>R608+P609</f>
        <v/>
      </c>
      <c r="S609" s="4">
        <f>Q609*$E608-R608</f>
        <v/>
      </c>
      <c r="T609" s="4">
        <f>MAX(0,Resumo!$D$5*$D609-P609)</f>
        <v/>
      </c>
      <c r="U609" s="4" t="n">
        <v>1410341.723554538</v>
      </c>
      <c r="V609" s="5">
        <f>U609/$D609</f>
        <v/>
      </c>
      <c r="W609" s="4">
        <f>W608+U609</f>
        <v/>
      </c>
      <c r="X609" s="4">
        <f>V609*$E608-W608</f>
        <v/>
      </c>
      <c r="Y609" s="4">
        <f>MAX(0,Resumo!$D$6*$D609-U609)</f>
        <v/>
      </c>
      <c r="Z609" s="4" t="n">
        <v>1855762.898396092</v>
      </c>
      <c r="AA609" s="5">
        <f>Z609/$D609</f>
        <v/>
      </c>
      <c r="AB609" s="4">
        <f>AB608+Z609</f>
        <v/>
      </c>
      <c r="AC609" s="4">
        <f>AA609*$E608-AB608</f>
        <v/>
      </c>
      <c r="AD609" s="4">
        <f>MAX(0,Resumo!$D$7*$D609-Z609)</f>
        <v/>
      </c>
    </row>
    <row r="610">
      <c r="A610" t="inlineStr">
        <is>
          <t>São João de Iracema</t>
        </is>
      </c>
      <c r="B610" t="inlineStr">
        <is>
          <t>Município</t>
        </is>
      </c>
      <c r="C610" t="inlineStr">
        <is>
          <t>SP</t>
        </is>
      </c>
      <c r="D610" s="4" t="n">
        <v>6703215.556330447</v>
      </c>
      <c r="E610" s="4">
        <f>E609+D610</f>
        <v/>
      </c>
      <c r="F610" s="4" t="n">
        <v>124587.8674472271</v>
      </c>
      <c r="G610" s="5">
        <f>F610/$D610</f>
        <v/>
      </c>
      <c r="H610" s="4">
        <f>H609+F610</f>
        <v/>
      </c>
      <c r="I610" s="4">
        <f>G610*$E609-H609</f>
        <v/>
      </c>
      <c r="J610" s="4">
        <f>MAX(0,Resumo!$D$3*$D610-F610)</f>
        <v/>
      </c>
      <c r="K610" s="4" t="n">
        <v>265739.0562191971</v>
      </c>
      <c r="L610" s="5">
        <f>K610/$D610</f>
        <v/>
      </c>
      <c r="M610" s="4">
        <f>M609+K610</f>
        <v/>
      </c>
      <c r="N610" s="4">
        <f>L610*$E609-M609</f>
        <v/>
      </c>
      <c r="O610" s="4">
        <f>MAX(0,Resumo!$D$4*$D610-K610)</f>
        <v/>
      </c>
      <c r="P610" s="4" t="n">
        <v>420997.9767541119</v>
      </c>
      <c r="Q610" s="5">
        <f>P610/$D610</f>
        <v/>
      </c>
      <c r="R610" s="4">
        <f>R609+P610</f>
        <v/>
      </c>
      <c r="S610" s="4">
        <f>Q610*$E609-R609</f>
        <v/>
      </c>
      <c r="T610" s="4">
        <f>MAX(0,Resumo!$D$5*$D610-P610)</f>
        <v/>
      </c>
      <c r="U610" s="4" t="n">
        <v>591901.5961058572</v>
      </c>
      <c r="V610" s="5">
        <f>U610/$D610</f>
        <v/>
      </c>
      <c r="W610" s="4">
        <f>W609+U610</f>
        <v/>
      </c>
      <c r="X610" s="4">
        <f>V610*$E609-W609</f>
        <v/>
      </c>
      <c r="Y610" s="4">
        <f>MAX(0,Resumo!$D$6*$D610-U610)</f>
        <v/>
      </c>
      <c r="Z610" s="4" t="n">
        <v>778838.917695965</v>
      </c>
      <c r="AA610" s="5">
        <f>Z610/$D610</f>
        <v/>
      </c>
      <c r="AB610" s="4">
        <f>AB609+Z610</f>
        <v/>
      </c>
      <c r="AC610" s="4">
        <f>AA610*$E609-AB609</f>
        <v/>
      </c>
      <c r="AD610" s="4">
        <f>MAX(0,Resumo!$D$7*$D610-Z610)</f>
        <v/>
      </c>
    </row>
    <row r="611">
      <c r="A611" t="inlineStr">
        <is>
          <t>Ocauçu</t>
        </is>
      </c>
      <c r="B611" t="inlineStr">
        <is>
          <t>Município</t>
        </is>
      </c>
      <c r="C611" t="inlineStr">
        <is>
          <t>SP</t>
        </is>
      </c>
      <c r="D611" s="4" t="n">
        <v>7998532.310499177</v>
      </c>
      <c r="E611" s="4">
        <f>E610+D611</f>
        <v/>
      </c>
      <c r="F611" s="4" t="n">
        <v>148662.9923950054</v>
      </c>
      <c r="G611" s="5">
        <f>F611/$D611</f>
        <v/>
      </c>
      <c r="H611" s="4">
        <f>H610+F611</f>
        <v/>
      </c>
      <c r="I611" s="4">
        <f>G611*$E610-H610</f>
        <v/>
      </c>
      <c r="J611" s="4">
        <f>MAX(0,Resumo!$D$3*$D611-F611)</f>
        <v/>
      </c>
      <c r="K611" s="4" t="n">
        <v>317089.9711442941</v>
      </c>
      <c r="L611" s="5">
        <f>K611/$D611</f>
        <v/>
      </c>
      <c r="M611" s="4">
        <f>M610+K611</f>
        <v/>
      </c>
      <c r="N611" s="4">
        <f>L611*$E610-M610</f>
        <v/>
      </c>
      <c r="O611" s="4">
        <f>MAX(0,Resumo!$D$4*$D611-K611)</f>
        <v/>
      </c>
      <c r="P611" s="4" t="n">
        <v>502350.8331822092</v>
      </c>
      <c r="Q611" s="5">
        <f>P611/$D611</f>
        <v/>
      </c>
      <c r="R611" s="4">
        <f>R610+P611</f>
        <v/>
      </c>
      <c r="S611" s="4">
        <f>Q611*$E610-R610</f>
        <v/>
      </c>
      <c r="T611" s="4">
        <f>MAX(0,Resumo!$D$5*$D611-P611)</f>
        <v/>
      </c>
      <c r="U611" s="4" t="n">
        <v>706279.5461825283</v>
      </c>
      <c r="V611" s="5">
        <f>U611/$D611</f>
        <v/>
      </c>
      <c r="W611" s="4">
        <f>W610+U611</f>
        <v/>
      </c>
      <c r="X611" s="4">
        <f>V611*$E610-W610</f>
        <v/>
      </c>
      <c r="Y611" s="4">
        <f>MAX(0,Resumo!$D$6*$D611-U611)</f>
        <v/>
      </c>
      <c r="Z611" s="4" t="n">
        <v>929340.2838555961</v>
      </c>
      <c r="AA611" s="5">
        <f>Z611/$D611</f>
        <v/>
      </c>
      <c r="AB611" s="4">
        <f>AB610+Z611</f>
        <v/>
      </c>
      <c r="AC611" s="4">
        <f>AA611*$E610-AB610</f>
        <v/>
      </c>
      <c r="AD611" s="4">
        <f>MAX(0,Resumo!$D$7*$D611-Z611)</f>
        <v/>
      </c>
    </row>
    <row r="612">
      <c r="A612" t="inlineStr">
        <is>
          <t>Cosmópolis</t>
        </is>
      </c>
      <c r="B612" t="inlineStr">
        <is>
          <t>Município</t>
        </is>
      </c>
      <c r="C612" t="inlineStr">
        <is>
          <t>SP</t>
        </is>
      </c>
      <c r="D612" s="4" t="n">
        <v>84131091.74359922</v>
      </c>
      <c r="E612" s="4">
        <f>E611+D612</f>
        <v/>
      </c>
      <c r="F612" s="4" t="n">
        <v>1563684.356896926</v>
      </c>
      <c r="G612" s="5">
        <f>F612/$D612</f>
        <v/>
      </c>
      <c r="H612" s="4">
        <f>H611+F612</f>
        <v/>
      </c>
      <c r="I612" s="4">
        <f>G612*$E611-H611</f>
        <v/>
      </c>
      <c r="J612" s="4">
        <f>MAX(0,Resumo!$D$3*$D612-F612)</f>
        <v/>
      </c>
      <c r="K612" s="4" t="n">
        <v>3335252.571062123</v>
      </c>
      <c r="L612" s="5">
        <f>K612/$D612</f>
        <v/>
      </c>
      <c r="M612" s="4">
        <f>M611+K612</f>
        <v/>
      </c>
      <c r="N612" s="4">
        <f>L612*$E611-M611</f>
        <v/>
      </c>
      <c r="O612" s="4">
        <f>MAX(0,Resumo!$D$4*$D612-K612)</f>
        <v/>
      </c>
      <c r="P612" s="4" t="n">
        <v>5283884.892038194</v>
      </c>
      <c r="Q612" s="5">
        <f>P612/$D612</f>
        <v/>
      </c>
      <c r="R612" s="4">
        <f>R611+P612</f>
        <v/>
      </c>
      <c r="S612" s="4">
        <f>Q612*$E611-R611</f>
        <v/>
      </c>
      <c r="T612" s="4">
        <f>MAX(0,Resumo!$D$5*$D612-P612)</f>
        <v/>
      </c>
      <c r="U612" s="4" t="n">
        <v>7428871.571664826</v>
      </c>
      <c r="V612" s="5">
        <f>U612/$D612</f>
        <v/>
      </c>
      <c r="W612" s="4">
        <f>W611+U612</f>
        <v/>
      </c>
      <c r="X612" s="4">
        <f>V612*$E611-W611</f>
        <v/>
      </c>
      <c r="Y612" s="4">
        <f>MAX(0,Resumo!$D$6*$D612-U612)</f>
        <v/>
      </c>
      <c r="Z612" s="4" t="n">
        <v>9775094.935785564</v>
      </c>
      <c r="AA612" s="5">
        <f>Z612/$D612</f>
        <v/>
      </c>
      <c r="AB612" s="4">
        <f>AB611+Z612</f>
        <v/>
      </c>
      <c r="AC612" s="4">
        <f>AA612*$E611-AB611</f>
        <v/>
      </c>
      <c r="AD612" s="4">
        <f>MAX(0,Resumo!$D$7*$D612-Z612)</f>
        <v/>
      </c>
    </row>
    <row r="613">
      <c r="A613" t="inlineStr">
        <is>
          <t>Meridiano</t>
        </is>
      </c>
      <c r="B613" t="inlineStr">
        <is>
          <t>Município</t>
        </is>
      </c>
      <c r="C613" t="inlineStr">
        <is>
          <t>SP</t>
        </is>
      </c>
      <c r="D613" s="4" t="n">
        <v>20724791.83338376</v>
      </c>
      <c r="E613" s="4">
        <f>E612+D613</f>
        <v/>
      </c>
      <c r="F613" s="4" t="n">
        <v>386419.8202144043</v>
      </c>
      <c r="G613" s="5">
        <f>F613/$D613</f>
        <v/>
      </c>
      <c r="H613" s="4">
        <f>H612+F613</f>
        <v/>
      </c>
      <c r="I613" s="4">
        <f>G613*$E612-H612</f>
        <v/>
      </c>
      <c r="J613" s="4">
        <f>MAX(0,Resumo!$D$3*$D613-F613)</f>
        <v/>
      </c>
      <c r="K613" s="4" t="n">
        <v>824212.1839966773</v>
      </c>
      <c r="L613" s="5">
        <f>K613/$D613</f>
        <v/>
      </c>
      <c r="M613" s="4">
        <f>M612+K613</f>
        <v/>
      </c>
      <c r="N613" s="4">
        <f>L613*$E612-M612</f>
        <v/>
      </c>
      <c r="O613" s="4">
        <f>MAX(0,Resumo!$D$4*$D613-K613)</f>
        <v/>
      </c>
      <c r="P613" s="4" t="n">
        <v>1305760.87239683</v>
      </c>
      <c r="Q613" s="5">
        <f>P613/$D613</f>
        <v/>
      </c>
      <c r="R613" s="4">
        <f>R612+P613</f>
        <v/>
      </c>
      <c r="S613" s="4">
        <f>Q613*$E612-R612</f>
        <v/>
      </c>
      <c r="T613" s="4">
        <f>MAX(0,Resumo!$D$5*$D613-P613)</f>
        <v/>
      </c>
      <c r="U613" s="4" t="n">
        <v>1835832.918873312</v>
      </c>
      <c r="V613" s="5">
        <f>U613/$D613</f>
        <v/>
      </c>
      <c r="W613" s="4">
        <f>W612+U613</f>
        <v/>
      </c>
      <c r="X613" s="4">
        <f>V613*$E612-W612</f>
        <v/>
      </c>
      <c r="Y613" s="4">
        <f>MAX(0,Resumo!$D$6*$D613-U613)</f>
        <v/>
      </c>
      <c r="Z613" s="4" t="n">
        <v>2415634.8504764</v>
      </c>
      <c r="AA613" s="5">
        <f>Z613/$D613</f>
        <v/>
      </c>
      <c r="AB613" s="4">
        <f>AB612+Z613</f>
        <v/>
      </c>
      <c r="AC613" s="4">
        <f>AA613*$E612-AB612</f>
        <v/>
      </c>
      <c r="AD613" s="4">
        <f>MAX(0,Resumo!$D$7*$D613-Z613)</f>
        <v/>
      </c>
    </row>
    <row r="614">
      <c r="A614" t="inlineStr">
        <is>
          <t>Lutécia</t>
        </is>
      </c>
      <c r="B614" t="inlineStr">
        <is>
          <t>Município</t>
        </is>
      </c>
      <c r="C614" t="inlineStr">
        <is>
          <t>SP</t>
        </is>
      </c>
      <c r="D614" s="4" t="n">
        <v>13198153.77680999</v>
      </c>
      <c r="E614" s="4">
        <f>E613+D614</f>
        <v/>
      </c>
      <c r="F614" s="4" t="n">
        <v>247241.2606722912</v>
      </c>
      <c r="G614" s="5">
        <f>F614/$D614</f>
        <v/>
      </c>
      <c r="H614" s="4">
        <f>H613+F614</f>
        <v/>
      </c>
      <c r="I614" s="4">
        <f>G614*$E613-H613</f>
        <v/>
      </c>
      <c r="J614" s="4">
        <f>MAX(0,Resumo!$D$3*$D614-F614)</f>
        <v/>
      </c>
      <c r="K614" s="4" t="n">
        <v>527351.9855159976</v>
      </c>
      <c r="L614" s="5">
        <f>K614/$D614</f>
        <v/>
      </c>
      <c r="M614" s="4">
        <f>M613+K614</f>
        <v/>
      </c>
      <c r="N614" s="4">
        <f>L614*$E613-M613</f>
        <v/>
      </c>
      <c r="O614" s="4">
        <f>MAX(0,Resumo!$D$4*$D614-K614)</f>
        <v/>
      </c>
      <c r="P614" s="4" t="n">
        <v>835459.123315199</v>
      </c>
      <c r="Q614" s="5">
        <f>P614/$D614</f>
        <v/>
      </c>
      <c r="R614" s="4">
        <f>R613+P614</f>
        <v/>
      </c>
      <c r="S614" s="4">
        <f>Q614*$E613-R613</f>
        <v/>
      </c>
      <c r="T614" s="4">
        <f>MAX(0,Resumo!$D$5*$D614-P614)</f>
        <v/>
      </c>
      <c r="U614" s="4" t="n">
        <v>1174612.743709905</v>
      </c>
      <c r="V614" s="5">
        <f>U614/$D614</f>
        <v/>
      </c>
      <c r="W614" s="4">
        <f>W613+U614</f>
        <v/>
      </c>
      <c r="X614" s="4">
        <f>V614*$E613-W613</f>
        <v/>
      </c>
      <c r="Y614" s="4">
        <f>MAX(0,Resumo!$D$6*$D614-U614)</f>
        <v/>
      </c>
      <c r="Z614" s="4" t="n">
        <v>1545584.813492038</v>
      </c>
      <c r="AA614" s="5">
        <f>Z614/$D614</f>
        <v/>
      </c>
      <c r="AB614" s="4">
        <f>AB613+Z614</f>
        <v/>
      </c>
      <c r="AC614" s="4">
        <f>AA614*$E613-AB613</f>
        <v/>
      </c>
      <c r="AD614" s="4">
        <f>MAX(0,Resumo!$D$7*$D614-Z614)</f>
        <v/>
      </c>
    </row>
    <row r="615">
      <c r="A615" t="inlineStr">
        <is>
          <t>GO</t>
        </is>
      </c>
      <c r="B615" t="inlineStr">
        <is>
          <t>Estado</t>
        </is>
      </c>
      <c r="C615" t="inlineStr">
        <is>
          <t>GO</t>
        </is>
      </c>
      <c r="D615" s="4" t="n">
        <v>27608867801.48234</v>
      </c>
      <c r="E615" s="4">
        <f>E614+D615</f>
        <v/>
      </c>
      <c r="F615" s="4" t="n">
        <v>519285613.8616709</v>
      </c>
      <c r="G615" s="5">
        <f>F615/$D615</f>
        <v/>
      </c>
      <c r="H615" s="4">
        <f>H614+F615</f>
        <v/>
      </c>
      <c r="I615" s="4">
        <f>G615*$E614-H614</f>
        <v/>
      </c>
      <c r="J615" s="4">
        <f>MAX(0,Resumo!$D$3*$D615-F615)</f>
        <v/>
      </c>
      <c r="K615" s="4" t="n">
        <v>1107607600.669932</v>
      </c>
      <c r="L615" s="5">
        <f>K615/$D615</f>
        <v/>
      </c>
      <c r="M615" s="4">
        <f>M614+K615</f>
        <v/>
      </c>
      <c r="N615" s="4">
        <f>L615*$E614-M614</f>
        <v/>
      </c>
      <c r="O615" s="4">
        <f>MAX(0,Resumo!$D$4*$D615-K615)</f>
        <v/>
      </c>
      <c r="P615" s="4" t="n">
        <v>1754730996.46627</v>
      </c>
      <c r="Q615" s="5">
        <f>P615/$D615</f>
        <v/>
      </c>
      <c r="R615" s="4">
        <f>R614+P615</f>
        <v/>
      </c>
      <c r="S615" s="4">
        <f>Q615*$E614-R614</f>
        <v/>
      </c>
      <c r="T615" s="4">
        <f>MAX(0,Resumo!$D$5*$D615-P615)</f>
        <v/>
      </c>
      <c r="U615" s="4" t="n">
        <v>2467061921.657233</v>
      </c>
      <c r="V615" s="5">
        <f>U615/$D615</f>
        <v/>
      </c>
      <c r="W615" s="4">
        <f>W614+U615</f>
        <v/>
      </c>
      <c r="X615" s="4">
        <f>V615*$E614-W614</f>
        <v/>
      </c>
      <c r="Y615" s="4">
        <f>MAX(0,Resumo!$D$6*$D615-U615)</f>
        <v/>
      </c>
      <c r="Z615" s="4" t="n">
        <v>3246221753.064527</v>
      </c>
      <c r="AA615" s="5">
        <f>Z615/$D615</f>
        <v/>
      </c>
      <c r="AB615" s="4">
        <f>AB614+Z615</f>
        <v/>
      </c>
      <c r="AC615" s="4">
        <f>AA615*$E614-AB614</f>
        <v/>
      </c>
      <c r="AD615" s="4">
        <f>MAX(0,Resumo!$D$7*$D615-Z615)</f>
        <v/>
      </c>
    </row>
    <row r="616">
      <c r="A616" t="inlineStr">
        <is>
          <t>Rosana</t>
        </is>
      </c>
      <c r="B616" t="inlineStr">
        <is>
          <t>Município</t>
        </is>
      </c>
      <c r="C616" t="inlineStr">
        <is>
          <t>SP</t>
        </is>
      </c>
      <c r="D616" s="4" t="n">
        <v>83153130.60524756</v>
      </c>
      <c r="E616" s="4">
        <f>E615+D616</f>
        <v/>
      </c>
      <c r="F616" s="4" t="n">
        <v>1566859.087962078</v>
      </c>
      <c r="G616" s="5">
        <f>F616/$D616</f>
        <v/>
      </c>
      <c r="H616" s="4">
        <f>H615+F616</f>
        <v/>
      </c>
      <c r="I616" s="4">
        <f>G616*$E615-H615</f>
        <v/>
      </c>
      <c r="J616" s="4">
        <f>MAX(0,Resumo!$D$3*$D616-F616)</f>
        <v/>
      </c>
      <c r="K616" s="4" t="n">
        <v>3342024.097489933</v>
      </c>
      <c r="L616" s="5">
        <f>K616/$D616</f>
        <v/>
      </c>
      <c r="M616" s="4">
        <f>M615+K616</f>
        <v/>
      </c>
      <c r="N616" s="4">
        <f>L616*$E615-M615</f>
        <v/>
      </c>
      <c r="O616" s="4">
        <f>MAX(0,Resumo!$D$4*$D616-K616)</f>
        <v/>
      </c>
      <c r="P616" s="4" t="n">
        <v>5294612.705127488</v>
      </c>
      <c r="Q616" s="5">
        <f>P616/$D616</f>
        <v/>
      </c>
      <c r="R616" s="4">
        <f>R615+P616</f>
        <v/>
      </c>
      <c r="S616" s="4">
        <f>Q616*$E615-R615</f>
        <v/>
      </c>
      <c r="T616" s="4">
        <f>MAX(0,Resumo!$D$5*$D616-P616)</f>
        <v/>
      </c>
      <c r="U616" s="4" t="n">
        <v>7443954.327499511</v>
      </c>
      <c r="V616" s="5">
        <f>U616/$D616</f>
        <v/>
      </c>
      <c r="W616" s="4">
        <f>W615+U616</f>
        <v/>
      </c>
      <c r="X616" s="4">
        <f>V616*$E615-W615</f>
        <v/>
      </c>
      <c r="Y616" s="4">
        <f>MAX(0,Resumo!$D$6*$D616-U616)</f>
        <v/>
      </c>
      <c r="Z616" s="4" t="n">
        <v>9794941.202981737</v>
      </c>
      <c r="AA616" s="5">
        <f>Z616/$D616</f>
        <v/>
      </c>
      <c r="AB616" s="4">
        <f>AB615+Z616</f>
        <v/>
      </c>
      <c r="AC616" s="4">
        <f>AA616*$E615-AB615</f>
        <v/>
      </c>
      <c r="AD616" s="4">
        <f>MAX(0,Resumo!$D$7*$D616-Z616)</f>
        <v/>
      </c>
    </row>
    <row r="617">
      <c r="A617" t="inlineStr">
        <is>
          <t>Planalto</t>
        </is>
      </c>
      <c r="B617" t="inlineStr">
        <is>
          <t>Município</t>
        </is>
      </c>
      <c r="C617" t="inlineStr">
        <is>
          <t>SP</t>
        </is>
      </c>
      <c r="D617" s="4" t="n">
        <v>24618564.65163235</v>
      </c>
      <c r="E617" s="4">
        <f>E616+D617</f>
        <v/>
      </c>
      <c r="F617" s="4" t="n">
        <v>465476.7059627718</v>
      </c>
      <c r="G617" s="5">
        <f>F617/$D617</f>
        <v/>
      </c>
      <c r="H617" s="4">
        <f>H616+F617</f>
        <v/>
      </c>
      <c r="I617" s="4">
        <f>G617*$E616-H616</f>
        <v/>
      </c>
      <c r="J617" s="4">
        <f>MAX(0,Resumo!$D$3*$D617-F617)</f>
        <v/>
      </c>
      <c r="K617" s="4" t="n">
        <v>992836.1651022119</v>
      </c>
      <c r="L617" s="5">
        <f>K617/$D617</f>
        <v/>
      </c>
      <c r="M617" s="4">
        <f>M616+K617</f>
        <v/>
      </c>
      <c r="N617" s="4">
        <f>L617*$E616-M616</f>
        <v/>
      </c>
      <c r="O617" s="4">
        <f>MAX(0,Resumo!$D$4*$D617-K617)</f>
        <v/>
      </c>
      <c r="P617" s="4" t="n">
        <v>1572903.970922387</v>
      </c>
      <c r="Q617" s="5">
        <f>P617/$D617</f>
        <v/>
      </c>
      <c r="R617" s="4">
        <f>R616+P617</f>
        <v/>
      </c>
      <c r="S617" s="4">
        <f>Q617*$E616-R616</f>
        <v/>
      </c>
      <c r="T617" s="4">
        <f>MAX(0,Resumo!$D$5*$D617-P617)</f>
        <v/>
      </c>
      <c r="U617" s="4" t="n">
        <v>2211422.435063065</v>
      </c>
      <c r="V617" s="5">
        <f>U617/$D617</f>
        <v/>
      </c>
      <c r="W617" s="4">
        <f>W616+U617</f>
        <v/>
      </c>
      <c r="X617" s="4">
        <f>V617*$E616-W616</f>
        <v/>
      </c>
      <c r="Y617" s="4">
        <f>MAX(0,Resumo!$D$6*$D617-U617)</f>
        <v/>
      </c>
      <c r="Z617" s="4" t="n">
        <v>2909844.925616766</v>
      </c>
      <c r="AA617" s="5">
        <f>Z617/$D617</f>
        <v/>
      </c>
      <c r="AB617" s="4">
        <f>AB616+Z617</f>
        <v/>
      </c>
      <c r="AC617" s="4">
        <f>AA617*$E616-AB616</f>
        <v/>
      </c>
      <c r="AD617" s="4">
        <f>MAX(0,Resumo!$D$7*$D617-Z617)</f>
        <v/>
      </c>
    </row>
    <row r="618">
      <c r="A618" t="inlineStr">
        <is>
          <t>Santo Antônio do Aracanguá</t>
        </is>
      </c>
      <c r="B618" t="inlineStr">
        <is>
          <t>Município</t>
        </is>
      </c>
      <c r="C618" t="inlineStr">
        <is>
          <t>SP</t>
        </is>
      </c>
      <c r="D618" s="4" t="n">
        <v>42264051.81550181</v>
      </c>
      <c r="E618" s="4">
        <f>E617+D618</f>
        <v/>
      </c>
      <c r="F618" s="4" t="n">
        <v>799241.7331072646</v>
      </c>
      <c r="G618" s="5">
        <f>F618/$D618</f>
        <v/>
      </c>
      <c r="H618" s="4">
        <f>H617+F618</f>
        <v/>
      </c>
      <c r="I618" s="4">
        <f>G618*$E617-H617</f>
        <v/>
      </c>
      <c r="J618" s="4">
        <f>MAX(0,Resumo!$D$3*$D618-F618)</f>
        <v/>
      </c>
      <c r="K618" s="4" t="n">
        <v>1704738.576867317</v>
      </c>
      <c r="L618" s="5">
        <f>K618/$D618</f>
        <v/>
      </c>
      <c r="M618" s="4">
        <f>M617+K618</f>
        <v/>
      </c>
      <c r="N618" s="4">
        <f>L618*$E617-M617</f>
        <v/>
      </c>
      <c r="O618" s="4">
        <f>MAX(0,Resumo!$D$4*$D618-K618)</f>
        <v/>
      </c>
      <c r="P618" s="4" t="n">
        <v>2700737.716039116</v>
      </c>
      <c r="Q618" s="5">
        <f>P618/$D618</f>
        <v/>
      </c>
      <c r="R618" s="4">
        <f>R617+P618</f>
        <v/>
      </c>
      <c r="S618" s="4">
        <f>Q618*$E617-R617</f>
        <v/>
      </c>
      <c r="T618" s="4">
        <f>MAX(0,Resumo!$D$5*$D618-P618)</f>
        <v/>
      </c>
      <c r="U618" s="4" t="n">
        <v>3797098.924588184</v>
      </c>
      <c r="V618" s="5">
        <f>U618/$D618</f>
        <v/>
      </c>
      <c r="W618" s="4">
        <f>W617+U618</f>
        <v/>
      </c>
      <c r="X618" s="4">
        <f>V618*$E617-W617</f>
        <v/>
      </c>
      <c r="Y618" s="4">
        <f>MAX(0,Resumo!$D$6*$D618-U618)</f>
        <v/>
      </c>
      <c r="Z618" s="4" t="n">
        <v>4996317.69244609</v>
      </c>
      <c r="AA618" s="5">
        <f>Z618/$D618</f>
        <v/>
      </c>
      <c r="AB618" s="4">
        <f>AB617+Z618</f>
        <v/>
      </c>
      <c r="AC618" s="4">
        <f>AA618*$E617-AB617</f>
        <v/>
      </c>
      <c r="AD618" s="4">
        <f>MAX(0,Resumo!$D$7*$D618-Z618)</f>
        <v/>
      </c>
    </row>
    <row r="619">
      <c r="A619" t="inlineStr">
        <is>
          <t>Suzanápolis</t>
        </is>
      </c>
      <c r="B619" t="inlineStr">
        <is>
          <t>Município</t>
        </is>
      </c>
      <c r="C619" t="inlineStr">
        <is>
          <t>SP</t>
        </is>
      </c>
      <c r="D619" s="4" t="n">
        <v>18818083.20747961</v>
      </c>
      <c r="E619" s="4">
        <f>E618+D619</f>
        <v/>
      </c>
      <c r="F619" s="4" t="n">
        <v>360893.1772218684</v>
      </c>
      <c r="G619" s="5">
        <f>F619/$D619</f>
        <v/>
      </c>
      <c r="H619" s="4">
        <f>H618+F619</f>
        <v/>
      </c>
      <c r="I619" s="4">
        <f>G619*$E618-H618</f>
        <v/>
      </c>
      <c r="J619" s="4">
        <f>MAX(0,Resumo!$D$3*$D619-F619)</f>
        <v/>
      </c>
      <c r="K619" s="4" t="n">
        <v>769765.2610637185</v>
      </c>
      <c r="L619" s="5">
        <f>K619/$D619</f>
        <v/>
      </c>
      <c r="M619" s="4">
        <f>M618+K619</f>
        <v/>
      </c>
      <c r="N619" s="4">
        <f>L619*$E618-M618</f>
        <v/>
      </c>
      <c r="O619" s="4">
        <f>MAX(0,Resumo!$D$4*$D619-K619)</f>
        <v/>
      </c>
      <c r="P619" s="4" t="n">
        <v>1219503.155065452</v>
      </c>
      <c r="Q619" s="5">
        <f>P619/$D619</f>
        <v/>
      </c>
      <c r="R619" s="4">
        <f>R618+P619</f>
        <v/>
      </c>
      <c r="S619" s="4">
        <f>Q619*$E618-R618</f>
        <v/>
      </c>
      <c r="T619" s="4">
        <f>MAX(0,Resumo!$D$5*$D619-P619)</f>
        <v/>
      </c>
      <c r="U619" s="4" t="n">
        <v>1714558.985543437</v>
      </c>
      <c r="V619" s="5">
        <f>U619/$D619</f>
        <v/>
      </c>
      <c r="W619" s="4">
        <f>W618+U619</f>
        <v/>
      </c>
      <c r="X619" s="4">
        <f>V619*$E618-W618</f>
        <v/>
      </c>
      <c r="Y619" s="4">
        <f>MAX(0,Resumo!$D$6*$D619-U619)</f>
        <v/>
      </c>
      <c r="Z619" s="4" t="n">
        <v>2256059.577152621</v>
      </c>
      <c r="AA619" s="5">
        <f>Z619/$D619</f>
        <v/>
      </c>
      <c r="AB619" s="4">
        <f>AB618+Z619</f>
        <v/>
      </c>
      <c r="AC619" s="4">
        <f>AA619*$E618-AB618</f>
        <v/>
      </c>
      <c r="AD619" s="4">
        <f>MAX(0,Resumo!$D$7*$D619-Z619)</f>
        <v/>
      </c>
    </row>
    <row r="620">
      <c r="A620" t="inlineStr">
        <is>
          <t>Cruzália</t>
        </is>
      </c>
      <c r="B620" t="inlineStr">
        <is>
          <t>Município</t>
        </is>
      </c>
      <c r="C620" t="inlineStr">
        <is>
          <t>SP</t>
        </is>
      </c>
      <c r="D620" s="4" t="n">
        <v>10309321.56108008</v>
      </c>
      <c r="E620" s="4">
        <f>E619+D620</f>
        <v/>
      </c>
      <c r="F620" s="4" t="n">
        <v>197875.9541708565</v>
      </c>
      <c r="G620" s="5">
        <f>F620/$D620</f>
        <v/>
      </c>
      <c r="H620" s="4">
        <f>H619+F620</f>
        <v/>
      </c>
      <c r="I620" s="4">
        <f>G620*$E619-H619</f>
        <v/>
      </c>
      <c r="J620" s="4">
        <f>MAX(0,Resumo!$D$3*$D620-F620)</f>
        <v/>
      </c>
      <c r="K620" s="4" t="n">
        <v>422058.5068775637</v>
      </c>
      <c r="L620" s="5">
        <f>K620/$D620</f>
        <v/>
      </c>
      <c r="M620" s="4">
        <f>M619+K620</f>
        <v/>
      </c>
      <c r="N620" s="4">
        <f>L620*$E619-M619</f>
        <v/>
      </c>
      <c r="O620" s="4">
        <f>MAX(0,Resumo!$D$4*$D620-K620)</f>
        <v/>
      </c>
      <c r="P620" s="4" t="n">
        <v>668647.5823137949</v>
      </c>
      <c r="Q620" s="5">
        <f>P620/$D620</f>
        <v/>
      </c>
      <c r="R620" s="4">
        <f>R619+P620</f>
        <v/>
      </c>
      <c r="S620" s="4">
        <f>Q620*$E619-R619</f>
        <v/>
      </c>
      <c r="T620" s="4">
        <f>MAX(0,Resumo!$D$5*$D620-P620)</f>
        <v/>
      </c>
      <c r="U620" s="4" t="n">
        <v>940084.2594429216</v>
      </c>
      <c r="V620" s="5">
        <f>U620/$D620</f>
        <v/>
      </c>
      <c r="W620" s="4">
        <f>W619+U620</f>
        <v/>
      </c>
      <c r="X620" s="4">
        <f>V620*$E619-W619</f>
        <v/>
      </c>
      <c r="Y620" s="4">
        <f>MAX(0,Resumo!$D$6*$D620-U620)</f>
        <v/>
      </c>
      <c r="Z620" s="4" t="n">
        <v>1236986.370681443</v>
      </c>
      <c r="AA620" s="5">
        <f>Z620/$D620</f>
        <v/>
      </c>
      <c r="AB620" s="4">
        <f>AB619+Z620</f>
        <v/>
      </c>
      <c r="AC620" s="4">
        <f>AA620*$E619-AB619</f>
        <v/>
      </c>
      <c r="AD620" s="4">
        <f>MAX(0,Resumo!$D$7*$D620-Z620)</f>
        <v/>
      </c>
    </row>
    <row r="621">
      <c r="A621" t="inlineStr">
        <is>
          <t>MT</t>
        </is>
      </c>
      <c r="B621" t="inlineStr">
        <is>
          <t>Estado</t>
        </is>
      </c>
      <c r="C621" t="inlineStr">
        <is>
          <t>MT</t>
        </is>
      </c>
      <c r="D621" s="4" t="n">
        <v>29566817527.2991</v>
      </c>
      <c r="E621" s="4">
        <f>E620+D621</f>
        <v/>
      </c>
      <c r="F621" s="4" t="n">
        <v>571505948.4592578</v>
      </c>
      <c r="G621" s="5">
        <f>F621/$D621</f>
        <v/>
      </c>
      <c r="H621" s="4">
        <f>H620+F621</f>
        <v/>
      </c>
      <c r="I621" s="4">
        <f>G621*$E620-H620</f>
        <v/>
      </c>
      <c r="J621" s="4">
        <f>MAX(0,Resumo!$D$3*$D621-F621)</f>
        <v/>
      </c>
      <c r="K621" s="4" t="n">
        <v>1218990696.919585</v>
      </c>
      <c r="L621" s="5">
        <f>K621/$D621</f>
        <v/>
      </c>
      <c r="M621" s="4">
        <f>M620+K621</f>
        <v/>
      </c>
      <c r="N621" s="4">
        <f>L621*$E620-M620</f>
        <v/>
      </c>
      <c r="O621" s="4">
        <f>MAX(0,Resumo!$D$4*$D621-K621)</f>
        <v/>
      </c>
      <c r="P621" s="4" t="n">
        <v>1931190034.263985</v>
      </c>
      <c r="Q621" s="5">
        <f>P621/$D621</f>
        <v/>
      </c>
      <c r="R621" s="4">
        <f>R620+P621</f>
        <v/>
      </c>
      <c r="S621" s="4">
        <f>Q621*$E620-R620</f>
        <v/>
      </c>
      <c r="T621" s="4">
        <f>MAX(0,Resumo!$D$5*$D621-P621)</f>
        <v/>
      </c>
      <c r="U621" s="4" t="n">
        <v>2715154292.373717</v>
      </c>
      <c r="V621" s="5">
        <f>U621/$D621</f>
        <v/>
      </c>
      <c r="W621" s="4">
        <f>W620+U621</f>
        <v/>
      </c>
      <c r="X621" s="4">
        <f>V621*$E620-W620</f>
        <v/>
      </c>
      <c r="Y621" s="4">
        <f>MAX(0,Resumo!$D$6*$D621-U621)</f>
        <v/>
      </c>
      <c r="Z621" s="4" t="n">
        <v>3572667896.762534</v>
      </c>
      <c r="AA621" s="5">
        <f>Z621/$D621</f>
        <v/>
      </c>
      <c r="AB621" s="4">
        <f>AB620+Z621</f>
        <v/>
      </c>
      <c r="AC621" s="4">
        <f>AA621*$E620-AB620</f>
        <v/>
      </c>
      <c r="AD621" s="4">
        <f>MAX(0,Resumo!$D$7*$D621-Z621)</f>
        <v/>
      </c>
    </row>
    <row r="622">
      <c r="A622" t="inlineStr">
        <is>
          <t>Borebi</t>
        </is>
      </c>
      <c r="B622" t="inlineStr">
        <is>
          <t>Município</t>
        </is>
      </c>
      <c r="C622" t="inlineStr">
        <is>
          <t>SP</t>
        </is>
      </c>
      <c r="D622" s="4" t="n">
        <v>13528504.43884229</v>
      </c>
      <c r="E622" s="4">
        <f>E621+D622</f>
        <v/>
      </c>
      <c r="F622" s="4" t="n">
        <v>263879.8759633861</v>
      </c>
      <c r="G622" s="5">
        <f>F622/$D622</f>
        <v/>
      </c>
      <c r="H622" s="4">
        <f>H621+F622</f>
        <v/>
      </c>
      <c r="I622" s="4">
        <f>G622*$E621-H621</f>
        <v/>
      </c>
      <c r="J622" s="4">
        <f>MAX(0,Resumo!$D$3*$D622-F622)</f>
        <v/>
      </c>
      <c r="K622" s="4" t="n">
        <v>562841.2351102466</v>
      </c>
      <c r="L622" s="5">
        <f>K622/$D622</f>
        <v/>
      </c>
      <c r="M622" s="4">
        <f>M621+K622</f>
        <v/>
      </c>
      <c r="N622" s="4">
        <f>L622*$E621-M621</f>
        <v/>
      </c>
      <c r="O622" s="4">
        <f>MAX(0,Resumo!$D$4*$D622-K622)</f>
        <v/>
      </c>
      <c r="P622" s="4" t="n">
        <v>891683.0840994067</v>
      </c>
      <c r="Q622" s="5">
        <f>P622/$D622</f>
        <v/>
      </c>
      <c r="R622" s="4">
        <f>R621+P622</f>
        <v/>
      </c>
      <c r="S622" s="4">
        <f>Q622*$E621-R621</f>
        <v/>
      </c>
      <c r="T622" s="4">
        <f>MAX(0,Resumo!$D$5*$D622-P622)</f>
        <v/>
      </c>
      <c r="U622" s="4" t="n">
        <v>1253660.753356286</v>
      </c>
      <c r="V622" s="5">
        <f>U622/$D622</f>
        <v/>
      </c>
      <c r="W622" s="4">
        <f>W621+U622</f>
        <v/>
      </c>
      <c r="X622" s="4">
        <f>V622*$E621-W621</f>
        <v/>
      </c>
      <c r="Y622" s="4">
        <f>MAX(0,Resumo!$D$6*$D622-U622)</f>
        <v/>
      </c>
      <c r="Z622" s="4" t="n">
        <v>1649598.160784983</v>
      </c>
      <c r="AA622" s="5">
        <f>Z622/$D622</f>
        <v/>
      </c>
      <c r="AB622" s="4">
        <f>AB621+Z622</f>
        <v/>
      </c>
      <c r="AC622" s="4">
        <f>AA622*$E621-AB621</f>
        <v/>
      </c>
      <c r="AD622" s="4">
        <f>MAX(0,Resumo!$D$7*$D622-Z622)</f>
        <v/>
      </c>
    </row>
    <row r="623">
      <c r="A623" t="inlineStr">
        <is>
          <t>Vila Velha</t>
        </is>
      </c>
      <c r="B623" t="inlineStr">
        <is>
          <t>Município</t>
        </is>
      </c>
      <c r="C623" t="inlineStr">
        <is>
          <t>ES</t>
        </is>
      </c>
      <c r="D623" s="4" t="n">
        <v>657055408.965917</v>
      </c>
      <c r="E623" s="4">
        <f>E622+D623</f>
        <v/>
      </c>
      <c r="F623" s="4" t="n">
        <v>12951539.59993972</v>
      </c>
      <c r="G623" s="5">
        <f>F623/$D623</f>
        <v/>
      </c>
      <c r="H623" s="4">
        <f>H622+F623</f>
        <v/>
      </c>
      <c r="I623" s="4">
        <f>G623*$E622-H622</f>
        <v/>
      </c>
      <c r="J623" s="4">
        <f>MAX(0,Resumo!$D$3*$D623-F623)</f>
        <v/>
      </c>
      <c r="K623" s="4" t="n">
        <v>27624920.31040972</v>
      </c>
      <c r="L623" s="5">
        <f>K623/$D623</f>
        <v/>
      </c>
      <c r="M623" s="4">
        <f>M622+K623</f>
        <v/>
      </c>
      <c r="N623" s="4">
        <f>L623*$E622-M622</f>
        <v/>
      </c>
      <c r="O623" s="4">
        <f>MAX(0,Resumo!$D$4*$D623-K623)</f>
        <v/>
      </c>
      <c r="P623" s="4" t="n">
        <v>43764871.16399983</v>
      </c>
      <c r="Q623" s="5">
        <f>P623/$D623</f>
        <v/>
      </c>
      <c r="R623" s="4">
        <f>R622+P623</f>
        <v/>
      </c>
      <c r="S623" s="4">
        <f>Q623*$E622-R622</f>
        <v/>
      </c>
      <c r="T623" s="4">
        <f>MAX(0,Resumo!$D$5*$D623-P623)</f>
        <v/>
      </c>
      <c r="U623" s="4" t="n">
        <v>61531167.66750753</v>
      </c>
      <c r="V623" s="5">
        <f>U623/$D623</f>
        <v/>
      </c>
      <c r="W623" s="4">
        <f>W622+U623</f>
        <v/>
      </c>
      <c r="X623" s="4">
        <f>V623*$E622-W622</f>
        <v/>
      </c>
      <c r="Y623" s="4">
        <f>MAX(0,Resumo!$D$6*$D623-U623)</f>
        <v/>
      </c>
      <c r="Z623" s="4" t="n">
        <v>80964248.69609554</v>
      </c>
      <c r="AA623" s="5">
        <f>Z623/$D623</f>
        <v/>
      </c>
      <c r="AB623" s="4">
        <f>AB622+Z623</f>
        <v/>
      </c>
      <c r="AC623" s="4">
        <f>AA623*$E622-AB622</f>
        <v/>
      </c>
      <c r="AD623" s="4">
        <f>MAX(0,Resumo!$D$7*$D623-Z623)</f>
        <v/>
      </c>
    </row>
    <row r="624">
      <c r="A624" t="inlineStr">
        <is>
          <t>São Domingos do Norte</t>
        </is>
      </c>
      <c r="B624" t="inlineStr">
        <is>
          <t>Município</t>
        </is>
      </c>
      <c r="C624" t="inlineStr">
        <is>
          <t>ES</t>
        </is>
      </c>
      <c r="D624" s="4" t="n">
        <v>26640515.32660395</v>
      </c>
      <c r="E624" s="4">
        <f>E623+D624</f>
        <v/>
      </c>
      <c r="F624" s="4" t="n">
        <v>525124.1896909944</v>
      </c>
      <c r="G624" s="5">
        <f>F624/$D624</f>
        <v/>
      </c>
      <c r="H624" s="4">
        <f>H623+F624</f>
        <v/>
      </c>
      <c r="I624" s="4">
        <f>G624*$E623-H623</f>
        <v/>
      </c>
      <c r="J624" s="4">
        <f>MAX(0,Resumo!$D$3*$D624-F624)</f>
        <v/>
      </c>
      <c r="K624" s="4" t="n">
        <v>1120060.961196437</v>
      </c>
      <c r="L624" s="5">
        <f>K624/$D624</f>
        <v/>
      </c>
      <c r="M624" s="4">
        <f>M623+K624</f>
        <v/>
      </c>
      <c r="N624" s="4">
        <f>L624*$E623-M623</f>
        <v/>
      </c>
      <c r="O624" s="4">
        <f>MAX(0,Resumo!$D$4*$D624-K624)</f>
        <v/>
      </c>
      <c r="P624" s="4" t="n">
        <v>1774460.273976473</v>
      </c>
      <c r="Q624" s="5">
        <f>P624/$D624</f>
        <v/>
      </c>
      <c r="R624" s="4">
        <f>R623+P624</f>
        <v/>
      </c>
      <c r="S624" s="4">
        <f>Q624*$E623-R623</f>
        <v/>
      </c>
      <c r="T624" s="4">
        <f>MAX(0,Resumo!$D$5*$D624-P624)</f>
        <v/>
      </c>
      <c r="U624" s="4" t="n">
        <v>2494800.275504774</v>
      </c>
      <c r="V624" s="5">
        <f>U624/$D624</f>
        <v/>
      </c>
      <c r="W624" s="4">
        <f>W623+U624</f>
        <v/>
      </c>
      <c r="X624" s="4">
        <f>V624*$E623-W623</f>
        <v/>
      </c>
      <c r="Y624" s="4">
        <f>MAX(0,Resumo!$D$6*$D624-U624)</f>
        <v/>
      </c>
      <c r="Z624" s="4" t="n">
        <v>3282720.572515966</v>
      </c>
      <c r="AA624" s="5">
        <f>Z624/$D624</f>
        <v/>
      </c>
      <c r="AB624" s="4">
        <f>AB623+Z624</f>
        <v/>
      </c>
      <c r="AC624" s="4">
        <f>AA624*$E623-AB623</f>
        <v/>
      </c>
      <c r="AD624" s="4">
        <f>MAX(0,Resumo!$D$7*$D624-Z624)</f>
        <v/>
      </c>
    </row>
    <row r="625">
      <c r="A625" t="inlineStr">
        <is>
          <t>Itarana</t>
        </is>
      </c>
      <c r="B625" t="inlineStr">
        <is>
          <t>Município</t>
        </is>
      </c>
      <c r="C625" t="inlineStr">
        <is>
          <t>ES</t>
        </is>
      </c>
      <c r="D625" s="4" t="n">
        <v>22954401.29780979</v>
      </c>
      <c r="E625" s="4">
        <f>E624+D625</f>
        <v/>
      </c>
      <c r="F625" s="4" t="n">
        <v>452465.3984195609</v>
      </c>
      <c r="G625" s="5">
        <f>F625/$D625</f>
        <v/>
      </c>
      <c r="H625" s="4">
        <f>H624+F625</f>
        <v/>
      </c>
      <c r="I625" s="4">
        <f>G625*$E624-H624</f>
        <v/>
      </c>
      <c r="J625" s="4">
        <f>MAX(0,Resumo!$D$3*$D625-F625)</f>
        <v/>
      </c>
      <c r="K625" s="4" t="n">
        <v>965083.7630621403</v>
      </c>
      <c r="L625" s="5">
        <f>K625/$D625</f>
        <v/>
      </c>
      <c r="M625" s="4">
        <f>M624+K625</f>
        <v/>
      </c>
      <c r="N625" s="4">
        <f>L625*$E624-M624</f>
        <v/>
      </c>
      <c r="O625" s="4">
        <f>MAX(0,Resumo!$D$4*$D625-K625)</f>
        <v/>
      </c>
      <c r="P625" s="4" t="n">
        <v>1528937.136407481</v>
      </c>
      <c r="Q625" s="5">
        <f>P625/$D625</f>
        <v/>
      </c>
      <c r="R625" s="4">
        <f>R624+P625</f>
        <v/>
      </c>
      <c r="S625" s="4">
        <f>Q625*$E624-R624</f>
        <v/>
      </c>
      <c r="T625" s="4">
        <f>MAX(0,Resumo!$D$5*$D625-P625)</f>
        <v/>
      </c>
      <c r="U625" s="4" t="n">
        <v>2149607.31726668</v>
      </c>
      <c r="V625" s="5">
        <f>U625/$D625</f>
        <v/>
      </c>
      <c r="W625" s="4">
        <f>W624+U625</f>
        <v/>
      </c>
      <c r="X625" s="4">
        <f>V625*$E624-W624</f>
        <v/>
      </c>
      <c r="Y625" s="4">
        <f>MAX(0,Resumo!$D$6*$D625-U625)</f>
        <v/>
      </c>
      <c r="Z625" s="4" t="n">
        <v>2828507.048242341</v>
      </c>
      <c r="AA625" s="5">
        <f>Z625/$D625</f>
        <v/>
      </c>
      <c r="AB625" s="4">
        <f>AB624+Z625</f>
        <v/>
      </c>
      <c r="AC625" s="4">
        <f>AA625*$E624-AB624</f>
        <v/>
      </c>
      <c r="AD625" s="4">
        <f>MAX(0,Resumo!$D$7*$D625-Z625)</f>
        <v/>
      </c>
    </row>
    <row r="626">
      <c r="A626" t="inlineStr">
        <is>
          <t>João Neiva</t>
        </is>
      </c>
      <c r="B626" t="inlineStr">
        <is>
          <t>Município</t>
        </is>
      </c>
      <c r="C626" t="inlineStr">
        <is>
          <t>ES</t>
        </is>
      </c>
      <c r="D626" s="4" t="n">
        <v>32450680.69497776</v>
      </c>
      <c r="E626" s="4">
        <f>E625+D626</f>
        <v/>
      </c>
      <c r="F626" s="4" t="n">
        <v>639651.1927775715</v>
      </c>
      <c r="G626" s="5">
        <f>F626/$D626</f>
        <v/>
      </c>
      <c r="H626" s="4">
        <f>H625+F626</f>
        <v/>
      </c>
      <c r="I626" s="4">
        <f>G626*$E625-H625</f>
        <v/>
      </c>
      <c r="J626" s="4">
        <f>MAX(0,Resumo!$D$3*$D626-F626)</f>
        <v/>
      </c>
      <c r="K626" s="4" t="n">
        <v>1364340.748108524</v>
      </c>
      <c r="L626" s="5">
        <f>K626/$D626</f>
        <v/>
      </c>
      <c r="M626" s="4">
        <f>M625+K626</f>
        <v/>
      </c>
      <c r="N626" s="4">
        <f>L626*$E625-M625</f>
        <v/>
      </c>
      <c r="O626" s="4">
        <f>MAX(0,Resumo!$D$4*$D626-K626)</f>
        <v/>
      </c>
      <c r="P626" s="4" t="n">
        <v>2161461.332515211</v>
      </c>
      <c r="Q626" s="5">
        <f>P626/$D626</f>
        <v/>
      </c>
      <c r="R626" s="4">
        <f>R625+P626</f>
        <v/>
      </c>
      <c r="S626" s="4">
        <f>Q626*$E625-R625</f>
        <v/>
      </c>
      <c r="T626" s="4">
        <f>MAX(0,Resumo!$D$5*$D626-P626)</f>
        <v/>
      </c>
      <c r="U626" s="4" t="n">
        <v>3038903.945574248</v>
      </c>
      <c r="V626" s="5">
        <f>U626/$D626</f>
        <v/>
      </c>
      <c r="W626" s="4">
        <f>W625+U626</f>
        <v/>
      </c>
      <c r="X626" s="4">
        <f>V626*$E625-W625</f>
        <v/>
      </c>
      <c r="Y626" s="4">
        <f>MAX(0,Resumo!$D$6*$D626-U626)</f>
        <v/>
      </c>
      <c r="Z626" s="4" t="n">
        <v>3998665.784185109</v>
      </c>
      <c r="AA626" s="5">
        <f>Z626/$D626</f>
        <v/>
      </c>
      <c r="AB626" s="4">
        <f>AB625+Z626</f>
        <v/>
      </c>
      <c r="AC626" s="4">
        <f>AA626*$E625-AB625</f>
        <v/>
      </c>
      <c r="AD626" s="4">
        <f>MAX(0,Resumo!$D$7*$D626-Z626)</f>
        <v/>
      </c>
    </row>
    <row r="627">
      <c r="A627" t="inlineStr">
        <is>
          <t>Viana</t>
        </is>
      </c>
      <c r="B627" t="inlineStr">
        <is>
          <t>Município</t>
        </is>
      </c>
      <c r="C627" t="inlineStr">
        <is>
          <t>ES</t>
        </is>
      </c>
      <c r="D627" s="4" t="n">
        <v>188599258.1112208</v>
      </c>
      <c r="E627" s="4">
        <f>E626+D627</f>
        <v/>
      </c>
      <c r="F627" s="4" t="n">
        <v>3717571.953012315</v>
      </c>
      <c r="G627" s="5">
        <f>F627/$D627</f>
        <v/>
      </c>
      <c r="H627" s="4">
        <f>H626+F627</f>
        <v/>
      </c>
      <c r="I627" s="4">
        <f>G627*$E626-H626</f>
        <v/>
      </c>
      <c r="J627" s="4">
        <f>MAX(0,Resumo!$D$3*$D627-F627)</f>
        <v/>
      </c>
      <c r="K627" s="4" t="n">
        <v>7929376.129974338</v>
      </c>
      <c r="L627" s="5">
        <f>K627/$D627</f>
        <v/>
      </c>
      <c r="M627" s="4">
        <f>M626+K627</f>
        <v/>
      </c>
      <c r="N627" s="4">
        <f>L627*$E626-M626</f>
        <v/>
      </c>
      <c r="O627" s="4">
        <f>MAX(0,Resumo!$D$4*$D627-K627)</f>
        <v/>
      </c>
      <c r="P627" s="4" t="n">
        <v>12562140.30085198</v>
      </c>
      <c r="Q627" s="5">
        <f>P627/$D627</f>
        <v/>
      </c>
      <c r="R627" s="4">
        <f>R626+P627</f>
        <v/>
      </c>
      <c r="S627" s="4">
        <f>Q627*$E626-R626</f>
        <v/>
      </c>
      <c r="T627" s="4">
        <f>MAX(0,Resumo!$D$5*$D627-P627)</f>
        <v/>
      </c>
      <c r="U627" s="4" t="n">
        <v>17661725.95865659</v>
      </c>
      <c r="V627" s="5">
        <f>U627/$D627</f>
        <v/>
      </c>
      <c r="W627" s="4">
        <f>W626+U627</f>
        <v/>
      </c>
      <c r="X627" s="4">
        <f>V627*$E626-W626</f>
        <v/>
      </c>
      <c r="Y627" s="4">
        <f>MAX(0,Resumo!$D$6*$D627-U627)</f>
        <v/>
      </c>
      <c r="Z627" s="4" t="n">
        <v>23239740.55954858</v>
      </c>
      <c r="AA627" s="5">
        <f>Z627/$D627</f>
        <v/>
      </c>
      <c r="AB627" s="4">
        <f>AB626+Z627</f>
        <v/>
      </c>
      <c r="AC627" s="4">
        <f>AA627*$E626-AB626</f>
        <v/>
      </c>
      <c r="AD627" s="4">
        <f>MAX(0,Resumo!$D$7*$D627-Z627)</f>
        <v/>
      </c>
    </row>
    <row r="628">
      <c r="A628" t="inlineStr">
        <is>
          <t>Ibatiba</t>
        </is>
      </c>
      <c r="B628" t="inlineStr">
        <is>
          <t>Município</t>
        </is>
      </c>
      <c r="C628" t="inlineStr">
        <is>
          <t>ES</t>
        </is>
      </c>
      <c r="D628" s="4" t="n">
        <v>25354501.07550189</v>
      </c>
      <c r="E628" s="4">
        <f>E627+D628</f>
        <v/>
      </c>
      <c r="F628" s="4" t="n">
        <v>499774.9356220744</v>
      </c>
      <c r="G628" s="5">
        <f>F628/$D628</f>
        <v/>
      </c>
      <c r="H628" s="4">
        <f>H627+F628</f>
        <v/>
      </c>
      <c r="I628" s="4">
        <f>G628*$E627-H627</f>
        <v/>
      </c>
      <c r="J628" s="4">
        <f>MAX(0,Resumo!$D$3*$D628-F628)</f>
        <v/>
      </c>
      <c r="K628" s="4" t="n">
        <v>1065992.399063059</v>
      </c>
      <c r="L628" s="5">
        <f>K628/$D628</f>
        <v/>
      </c>
      <c r="M628" s="4">
        <f>M627+K628</f>
        <v/>
      </c>
      <c r="N628" s="4">
        <f>L628*$E627-M627</f>
        <v/>
      </c>
      <c r="O628" s="4">
        <f>MAX(0,Resumo!$D$4*$D628-K628)</f>
        <v/>
      </c>
      <c r="P628" s="4" t="n">
        <v>1688801.975990422</v>
      </c>
      <c r="Q628" s="5">
        <f>P628/$D628</f>
        <v/>
      </c>
      <c r="R628" s="4">
        <f>R627+P628</f>
        <v/>
      </c>
      <c r="S628" s="4">
        <f>Q628*$E627-R627</f>
        <v/>
      </c>
      <c r="T628" s="4">
        <f>MAX(0,Resumo!$D$5*$D628-P628)</f>
        <v/>
      </c>
      <c r="U628" s="4" t="n">
        <v>2374369.0950783</v>
      </c>
      <c r="V628" s="5">
        <f>U628/$D628</f>
        <v/>
      </c>
      <c r="W628" s="4">
        <f>W627+U628</f>
        <v/>
      </c>
      <c r="X628" s="4">
        <f>V628*$E627-W627</f>
        <v/>
      </c>
      <c r="Y628" s="4">
        <f>MAX(0,Resumo!$D$6*$D628-U628)</f>
        <v/>
      </c>
      <c r="Z628" s="4" t="n">
        <v>3124254.214531306</v>
      </c>
      <c r="AA628" s="5">
        <f>Z628/$D628</f>
        <v/>
      </c>
      <c r="AB628" s="4">
        <f>AB627+Z628</f>
        <v/>
      </c>
      <c r="AC628" s="4">
        <f>AA628*$E627-AB627</f>
        <v/>
      </c>
      <c r="AD628" s="4">
        <f>MAX(0,Resumo!$D$7*$D628-Z628)</f>
        <v/>
      </c>
    </row>
    <row r="629">
      <c r="A629" t="inlineStr">
        <is>
          <t>Baixo Guandu</t>
        </is>
      </c>
      <c r="B629" t="inlineStr">
        <is>
          <t>Município</t>
        </is>
      </c>
      <c r="C629" t="inlineStr">
        <is>
          <t>ES</t>
        </is>
      </c>
      <c r="D629" s="4" t="n">
        <v>47519646.94681813</v>
      </c>
      <c r="E629" s="4">
        <f>E628+D629</f>
        <v/>
      </c>
      <c r="F629" s="4" t="n">
        <v>936682.9354246968</v>
      </c>
      <c r="G629" s="5">
        <f>F629/$D629</f>
        <v/>
      </c>
      <c r="H629" s="4">
        <f>H628+F629</f>
        <v/>
      </c>
      <c r="I629" s="4">
        <f>G629*$E628-H628</f>
        <v/>
      </c>
      <c r="J629" s="4">
        <f>MAX(0,Resumo!$D$3*$D629-F629)</f>
        <v/>
      </c>
      <c r="K629" s="4" t="n">
        <v>1997893.088119681</v>
      </c>
      <c r="L629" s="5">
        <f>K629/$D629</f>
        <v/>
      </c>
      <c r="M629" s="4">
        <f>M628+K629</f>
        <v/>
      </c>
      <c r="N629" s="4">
        <f>L629*$E628-M628</f>
        <v/>
      </c>
      <c r="O629" s="4">
        <f>MAX(0,Resumo!$D$4*$D629-K629)</f>
        <v/>
      </c>
      <c r="P629" s="4" t="n">
        <v>3165168.71790052</v>
      </c>
      <c r="Q629" s="5">
        <f>P629/$D629</f>
        <v/>
      </c>
      <c r="R629" s="4">
        <f>R628+P629</f>
        <v/>
      </c>
      <c r="S629" s="4">
        <f>Q629*$E628-R628</f>
        <v/>
      </c>
      <c r="T629" s="4">
        <f>MAX(0,Resumo!$D$5*$D629-P629)</f>
        <v/>
      </c>
      <c r="U629" s="4" t="n">
        <v>4450065.129799578</v>
      </c>
      <c r="V629" s="5">
        <f>U629/$D629</f>
        <v/>
      </c>
      <c r="W629" s="4">
        <f>W628+U629</f>
        <v/>
      </c>
      <c r="X629" s="4">
        <f>V629*$E628-W628</f>
        <v/>
      </c>
      <c r="Y629" s="4">
        <f>MAX(0,Resumo!$D$6*$D629-U629)</f>
        <v/>
      </c>
      <c r="Z629" s="4" t="n">
        <v>5855506.949418346</v>
      </c>
      <c r="AA629" s="5">
        <f>Z629/$D629</f>
        <v/>
      </c>
      <c r="AB629" s="4">
        <f>AB628+Z629</f>
        <v/>
      </c>
      <c r="AC629" s="4">
        <f>AA629*$E628-AB628</f>
        <v/>
      </c>
      <c r="AD629" s="4">
        <f>MAX(0,Resumo!$D$7*$D629-Z629)</f>
        <v/>
      </c>
    </row>
    <row r="630">
      <c r="A630" t="inlineStr">
        <is>
          <t>Presidente Kennedy</t>
        </is>
      </c>
      <c r="B630" t="inlineStr">
        <is>
          <t>Município</t>
        </is>
      </c>
      <c r="C630" t="inlineStr">
        <is>
          <t>ES</t>
        </is>
      </c>
      <c r="D630" s="4" t="n">
        <v>37783397.15940168</v>
      </c>
      <c r="E630" s="4">
        <f>E629+D630</f>
        <v/>
      </c>
      <c r="F630" s="4" t="n">
        <v>744766.967675362</v>
      </c>
      <c r="G630" s="5">
        <f>F630/$D630</f>
        <v/>
      </c>
      <c r="H630" s="4">
        <f>H629+F630</f>
        <v/>
      </c>
      <c r="I630" s="4">
        <f>G630*$E629-H629</f>
        <v/>
      </c>
      <c r="J630" s="4">
        <f>MAX(0,Resumo!$D$3*$D630-F630)</f>
        <v/>
      </c>
      <c r="K630" s="4" t="n">
        <v>1588546.903871809</v>
      </c>
      <c r="L630" s="5">
        <f>K630/$D630</f>
        <v/>
      </c>
      <c r="M630" s="4">
        <f>M629+K630</f>
        <v/>
      </c>
      <c r="N630" s="4">
        <f>L630*$E629-M629</f>
        <v/>
      </c>
      <c r="O630" s="4">
        <f>MAX(0,Resumo!$D$4*$D630-K630)</f>
        <v/>
      </c>
      <c r="P630" s="4" t="n">
        <v>2516660.674663478</v>
      </c>
      <c r="Q630" s="5">
        <f>P630/$D630</f>
        <v/>
      </c>
      <c r="R630" s="4">
        <f>R629+P630</f>
        <v/>
      </c>
      <c r="S630" s="4">
        <f>Q630*$E629-R629</f>
        <v/>
      </c>
      <c r="T630" s="4">
        <f>MAX(0,Resumo!$D$5*$D630-P630)</f>
        <v/>
      </c>
      <c r="U630" s="4" t="n">
        <v>3538296.030957365</v>
      </c>
      <c r="V630" s="5">
        <f>U630/$D630</f>
        <v/>
      </c>
      <c r="W630" s="4">
        <f>W629+U630</f>
        <v/>
      </c>
      <c r="X630" s="4">
        <f>V630*$E629-W629</f>
        <v/>
      </c>
      <c r="Y630" s="4">
        <f>MAX(0,Resumo!$D$6*$D630-U630)</f>
        <v/>
      </c>
      <c r="Z630" s="4" t="n">
        <v>4655778.374934329</v>
      </c>
      <c r="AA630" s="5">
        <f>Z630/$D630</f>
        <v/>
      </c>
      <c r="AB630" s="4">
        <f>AB629+Z630</f>
        <v/>
      </c>
      <c r="AC630" s="4">
        <f>AA630*$E629-AB629</f>
        <v/>
      </c>
      <c r="AD630" s="4">
        <f>MAX(0,Resumo!$D$7*$D630-Z630)</f>
        <v/>
      </c>
    </row>
    <row r="631">
      <c r="A631" t="inlineStr">
        <is>
          <t>Governador Lindenberg</t>
        </is>
      </c>
      <c r="B631" t="inlineStr">
        <is>
          <t>Município</t>
        </is>
      </c>
      <c r="C631" t="inlineStr">
        <is>
          <t>ES</t>
        </is>
      </c>
      <c r="D631" s="4" t="n">
        <v>27016811.28265944</v>
      </c>
      <c r="E631" s="4">
        <f>E630+D631</f>
        <v/>
      </c>
      <c r="F631" s="4" t="n">
        <v>532541.5427934065</v>
      </c>
      <c r="G631" s="5">
        <f>F631/$D631</f>
        <v/>
      </c>
      <c r="H631" s="4">
        <f>H630+F631</f>
        <v/>
      </c>
      <c r="I631" s="4">
        <f>G631*$E630-H630</f>
        <v/>
      </c>
      <c r="J631" s="4">
        <f>MAX(0,Resumo!$D$3*$D631-F631)</f>
        <v/>
      </c>
      <c r="K631" s="4" t="n">
        <v>1135881.766652589</v>
      </c>
      <c r="L631" s="5">
        <f>K631/$D631</f>
        <v/>
      </c>
      <c r="M631" s="4">
        <f>M630+K631</f>
        <v/>
      </c>
      <c r="N631" s="4">
        <f>L631*$E630-M630</f>
        <v/>
      </c>
      <c r="O631" s="4">
        <f>MAX(0,Resumo!$D$4*$D631-K631)</f>
        <v/>
      </c>
      <c r="P631" s="4" t="n">
        <v>1799524.437229039</v>
      </c>
      <c r="Q631" s="5">
        <f>P631/$D631</f>
        <v/>
      </c>
      <c r="R631" s="4">
        <f>R630+P631</f>
        <v/>
      </c>
      <c r="S631" s="4">
        <f>Q631*$E630-R630</f>
        <v/>
      </c>
      <c r="T631" s="4">
        <f>MAX(0,Resumo!$D$5*$D631-P631)</f>
        <v/>
      </c>
      <c r="U631" s="4" t="n">
        <v>2530039.205507794</v>
      </c>
      <c r="V631" s="5">
        <f>U631/$D631</f>
        <v/>
      </c>
      <c r="W631" s="4">
        <f>W630+U631</f>
        <v/>
      </c>
      <c r="X631" s="4">
        <f>V631*$E630-W630</f>
        <v/>
      </c>
      <c r="Y631" s="4">
        <f>MAX(0,Resumo!$D$6*$D631-U631)</f>
        <v/>
      </c>
      <c r="Z631" s="4" t="n">
        <v>3329088.837587189</v>
      </c>
      <c r="AA631" s="5">
        <f>Z631/$D631</f>
        <v/>
      </c>
      <c r="AB631" s="4">
        <f>AB630+Z631</f>
        <v/>
      </c>
      <c r="AC631" s="4">
        <f>AA631*$E630-AB630</f>
        <v/>
      </c>
      <c r="AD631" s="4">
        <f>MAX(0,Resumo!$D$7*$D631-Z631)</f>
        <v/>
      </c>
    </row>
    <row r="632">
      <c r="A632" t="inlineStr">
        <is>
          <t>Atilio Vivacqua</t>
        </is>
      </c>
      <c r="B632" t="inlineStr">
        <is>
          <t>Município</t>
        </is>
      </c>
      <c r="C632" t="inlineStr">
        <is>
          <t>ES</t>
        </is>
      </c>
      <c r="D632" s="4" t="n">
        <v>23282166.43171044</v>
      </c>
      <c r="E632" s="4">
        <f>E631+D632</f>
        <v/>
      </c>
      <c r="F632" s="4" t="n">
        <v>458926.1368188914</v>
      </c>
      <c r="G632" s="5">
        <f>F632/$D632</f>
        <v/>
      </c>
      <c r="H632" s="4">
        <f>H631+F632</f>
        <v/>
      </c>
      <c r="I632" s="4">
        <f>G632*$E631-H631</f>
        <v/>
      </c>
      <c r="J632" s="4">
        <f>MAX(0,Resumo!$D$3*$D632-F632)</f>
        <v/>
      </c>
      <c r="K632" s="4" t="n">
        <v>978864.1620680423</v>
      </c>
      <c r="L632" s="5">
        <f>K632/$D632</f>
        <v/>
      </c>
      <c r="M632" s="4">
        <f>M631+K632</f>
        <v/>
      </c>
      <c r="N632" s="4">
        <f>L632*$E631-M631</f>
        <v/>
      </c>
      <c r="O632" s="4">
        <f>MAX(0,Resumo!$D$4*$D632-K632)</f>
        <v/>
      </c>
      <c r="P632" s="4" t="n">
        <v>1550768.779007896</v>
      </c>
      <c r="Q632" s="5">
        <f>P632/$D632</f>
        <v/>
      </c>
      <c r="R632" s="4">
        <f>R631+P632</f>
        <v/>
      </c>
      <c r="S632" s="4">
        <f>Q632*$E631-R631</f>
        <v/>
      </c>
      <c r="T632" s="4">
        <f>MAX(0,Resumo!$D$5*$D632-P632)</f>
        <v/>
      </c>
      <c r="U632" s="4" t="n">
        <v>2180301.488769423</v>
      </c>
      <c r="V632" s="5">
        <f>U632/$D632</f>
        <v/>
      </c>
      <c r="W632" s="4">
        <f>W631+U632</f>
        <v/>
      </c>
      <c r="X632" s="4">
        <f>V632*$E631-W631</f>
        <v/>
      </c>
      <c r="Y632" s="4">
        <f>MAX(0,Resumo!$D$6*$D632-U632)</f>
        <v/>
      </c>
      <c r="Z632" s="4" t="n">
        <v>2868895.206459935</v>
      </c>
      <c r="AA632" s="5">
        <f>Z632/$D632</f>
        <v/>
      </c>
      <c r="AB632" s="4">
        <f>AB631+Z632</f>
        <v/>
      </c>
      <c r="AC632" s="4">
        <f>AA632*$E631-AB631</f>
        <v/>
      </c>
      <c r="AD632" s="4">
        <f>MAX(0,Resumo!$D$7*$D632-Z632)</f>
        <v/>
      </c>
    </row>
    <row r="633">
      <c r="A633" t="inlineStr">
        <is>
          <t>Ibiraçu</t>
        </is>
      </c>
      <c r="B633" t="inlineStr">
        <is>
          <t>Município</t>
        </is>
      </c>
      <c r="C633" t="inlineStr">
        <is>
          <t>ES</t>
        </is>
      </c>
      <c r="D633" s="4" t="n">
        <v>19604090.6957385</v>
      </c>
      <c r="E633" s="4">
        <f>E632+D633</f>
        <v/>
      </c>
      <c r="F633" s="4" t="n">
        <v>386425.7922574041</v>
      </c>
      <c r="G633" s="5">
        <f>F633/$D633</f>
        <v/>
      </c>
      <c r="H633" s="4">
        <f>H632+F633</f>
        <v/>
      </c>
      <c r="I633" s="4">
        <f>G633*$E632-H632</f>
        <v/>
      </c>
      <c r="J633" s="4">
        <f>MAX(0,Resumo!$D$3*$D633-F633)</f>
        <v/>
      </c>
      <c r="K633" s="4" t="n">
        <v>824224.9220353239</v>
      </c>
      <c r="L633" s="5">
        <f>K633/$D633</f>
        <v/>
      </c>
      <c r="M633" s="4">
        <f>M632+K633</f>
        <v/>
      </c>
      <c r="N633" s="4">
        <f>L633*$E632-M632</f>
        <v/>
      </c>
      <c r="O633" s="4">
        <f>MAX(0,Resumo!$D$4*$D633-K633)</f>
        <v/>
      </c>
      <c r="P633" s="4" t="n">
        <v>1305781.052676591</v>
      </c>
      <c r="Q633" s="5">
        <f>P633/$D633</f>
        <v/>
      </c>
      <c r="R633" s="4">
        <f>R632+P633</f>
        <v/>
      </c>
      <c r="S633" s="4">
        <f>Q633*$E632-R632</f>
        <v/>
      </c>
      <c r="T633" s="4">
        <f>MAX(0,Resumo!$D$5*$D633-P633)</f>
        <v/>
      </c>
      <c r="U633" s="4" t="n">
        <v>1835861.291313229</v>
      </c>
      <c r="V633" s="5">
        <f>U633/$D633</f>
        <v/>
      </c>
      <c r="W633" s="4">
        <f>W632+U633</f>
        <v/>
      </c>
      <c r="X633" s="4">
        <f>V633*$E632-W632</f>
        <v/>
      </c>
      <c r="Y633" s="4">
        <f>MAX(0,Resumo!$D$6*$D633-U633)</f>
        <v/>
      </c>
      <c r="Z633" s="4" t="n">
        <v>2415672.183642154</v>
      </c>
      <c r="AA633" s="5">
        <f>Z633/$D633</f>
        <v/>
      </c>
      <c r="AB633" s="4">
        <f>AB632+Z633</f>
        <v/>
      </c>
      <c r="AC633" s="4">
        <f>AA633*$E632-AB632</f>
        <v/>
      </c>
      <c r="AD633" s="4">
        <f>MAX(0,Resumo!$D$7*$D633-Z633)</f>
        <v/>
      </c>
    </row>
    <row r="634">
      <c r="A634" t="inlineStr">
        <is>
          <t>Jerônimo Monteiro</t>
        </is>
      </c>
      <c r="B634" t="inlineStr">
        <is>
          <t>Município</t>
        </is>
      </c>
      <c r="C634" t="inlineStr">
        <is>
          <t>ES</t>
        </is>
      </c>
      <c r="D634" s="4" t="n">
        <v>13472418.06820867</v>
      </c>
      <c r="E634" s="4">
        <f>E633+D634</f>
        <v/>
      </c>
      <c r="F634" s="4" t="n">
        <v>265561.402792438</v>
      </c>
      <c r="G634" s="5">
        <f>F634/$D634</f>
        <v/>
      </c>
      <c r="H634" s="4">
        <f>H633+F634</f>
        <v/>
      </c>
      <c r="I634" s="4">
        <f>G634*$E633-H633</f>
        <v/>
      </c>
      <c r="J634" s="4">
        <f>MAX(0,Resumo!$D$3*$D634-F634)</f>
        <v/>
      </c>
      <c r="K634" s="4" t="n">
        <v>566427.8391810546</v>
      </c>
      <c r="L634" s="5">
        <f>K634/$D634</f>
        <v/>
      </c>
      <c r="M634" s="4">
        <f>M633+K634</f>
        <v/>
      </c>
      <c r="N634" s="4">
        <f>L634*$E633-M633</f>
        <v/>
      </c>
      <c r="O634" s="4">
        <f>MAX(0,Resumo!$D$4*$D634-K634)</f>
        <v/>
      </c>
      <c r="P634" s="4" t="n">
        <v>897365.1734343773</v>
      </c>
      <c r="Q634" s="5">
        <f>P634/$D634</f>
        <v/>
      </c>
      <c r="R634" s="4">
        <f>R633+P634</f>
        <v/>
      </c>
      <c r="S634" s="4">
        <f>Q634*$E633-R633</f>
        <v/>
      </c>
      <c r="T634" s="4">
        <f>MAX(0,Resumo!$D$5*$D634-P634)</f>
        <v/>
      </c>
      <c r="U634" s="4" t="n">
        <v>1261649.479982755</v>
      </c>
      <c r="V634" s="5">
        <f>U634/$D634</f>
        <v/>
      </c>
      <c r="W634" s="4">
        <f>W633+U634</f>
        <v/>
      </c>
      <c r="X634" s="4">
        <f>V634*$E633-W633</f>
        <v/>
      </c>
      <c r="Y634" s="4">
        <f>MAX(0,Resumo!$D$6*$D634-U634)</f>
        <v/>
      </c>
      <c r="Z634" s="4" t="n">
        <v>1660109.926998256</v>
      </c>
      <c r="AA634" s="5">
        <f>Z634/$D634</f>
        <v/>
      </c>
      <c r="AB634" s="4">
        <f>AB633+Z634</f>
        <v/>
      </c>
      <c r="AC634" s="4">
        <f>AA634*$E633-AB633</f>
        <v/>
      </c>
      <c r="AD634" s="4">
        <f>MAX(0,Resumo!$D$7*$D634-Z634)</f>
        <v/>
      </c>
    </row>
    <row r="635">
      <c r="A635" t="inlineStr">
        <is>
          <t>Apiacá</t>
        </is>
      </c>
      <c r="B635" t="inlineStr">
        <is>
          <t>Município</t>
        </is>
      </c>
      <c r="C635" t="inlineStr">
        <is>
          <t>ES</t>
        </is>
      </c>
      <c r="D635" s="4" t="n">
        <v>12365766.67122804</v>
      </c>
      <c r="E635" s="4">
        <f>E634+D635</f>
        <v/>
      </c>
      <c r="F635" s="4" t="n">
        <v>243747.6574130636</v>
      </c>
      <c r="G635" s="5">
        <f>F635/$D635</f>
        <v/>
      </c>
      <c r="H635" s="4">
        <f>H634+F635</f>
        <v/>
      </c>
      <c r="I635" s="4">
        <f>G635*$E634-H634</f>
        <v/>
      </c>
      <c r="J635" s="4">
        <f>MAX(0,Resumo!$D$3*$D635-F635)</f>
        <v/>
      </c>
      <c r="K635" s="4" t="n">
        <v>519900.322268734</v>
      </c>
      <c r="L635" s="5">
        <f>K635/$D635</f>
        <v/>
      </c>
      <c r="M635" s="4">
        <f>M634+K635</f>
        <v/>
      </c>
      <c r="N635" s="4">
        <f>L635*$E634-M634</f>
        <v/>
      </c>
      <c r="O635" s="4">
        <f>MAX(0,Resumo!$D$4*$D635-K635)</f>
        <v/>
      </c>
      <c r="P635" s="4" t="n">
        <v>823653.8012252338</v>
      </c>
      <c r="Q635" s="5">
        <f>P635/$D635</f>
        <v/>
      </c>
      <c r="R635" s="4">
        <f>R634+P635</f>
        <v/>
      </c>
      <c r="S635" s="4">
        <f>Q635*$E634-R634</f>
        <v/>
      </c>
      <c r="T635" s="4">
        <f>MAX(0,Resumo!$D$5*$D635-P635)</f>
        <v/>
      </c>
      <c r="U635" s="4" t="n">
        <v>1158015.065399267</v>
      </c>
      <c r="V635" s="5">
        <f>U635/$D635</f>
        <v/>
      </c>
      <c r="W635" s="4">
        <f>W634+U635</f>
        <v/>
      </c>
      <c r="X635" s="4">
        <f>V635*$E634-W634</f>
        <v/>
      </c>
      <c r="Y635" s="4">
        <f>MAX(0,Resumo!$D$6*$D635-U635)</f>
        <v/>
      </c>
      <c r="Z635" s="4" t="n">
        <v>1523745.173428943</v>
      </c>
      <c r="AA635" s="5">
        <f>Z635/$D635</f>
        <v/>
      </c>
      <c r="AB635" s="4">
        <f>AB634+Z635</f>
        <v/>
      </c>
      <c r="AC635" s="4">
        <f>AA635*$E634-AB634</f>
        <v/>
      </c>
      <c r="AD635" s="4">
        <f>MAX(0,Resumo!$D$7*$D635-Z635)</f>
        <v/>
      </c>
    </row>
    <row r="636">
      <c r="A636" t="inlineStr">
        <is>
          <t>Santa Teresa</t>
        </is>
      </c>
      <c r="B636" t="inlineStr">
        <is>
          <t>Município</t>
        </is>
      </c>
      <c r="C636" t="inlineStr">
        <is>
          <t>ES</t>
        </is>
      </c>
      <c r="D636" s="4" t="n">
        <v>45074601.21867602</v>
      </c>
      <c r="E636" s="4">
        <f>E635+D636</f>
        <v/>
      </c>
      <c r="F636" s="4" t="n">
        <v>888487.4466735513</v>
      </c>
      <c r="G636" s="5">
        <f>F636/$D636</f>
        <v/>
      </c>
      <c r="H636" s="4">
        <f>H635+F636</f>
        <v/>
      </c>
      <c r="I636" s="4">
        <f>G636*$E635-H635</f>
        <v/>
      </c>
      <c r="J636" s="4">
        <f>MAX(0,Resumo!$D$3*$D636-F636)</f>
        <v/>
      </c>
      <c r="K636" s="4" t="n">
        <v>1895094.766283268</v>
      </c>
      <c r="L636" s="5">
        <f>K636/$D636</f>
        <v/>
      </c>
      <c r="M636" s="4">
        <f>M635+K636</f>
        <v/>
      </c>
      <c r="N636" s="4">
        <f>L636*$E635-M635</f>
        <v/>
      </c>
      <c r="O636" s="4">
        <f>MAX(0,Resumo!$D$4*$D636-K636)</f>
        <v/>
      </c>
      <c r="P636" s="4" t="n">
        <v>3002310.137296736</v>
      </c>
      <c r="Q636" s="5">
        <f>P636/$D636</f>
        <v/>
      </c>
      <c r="R636" s="4">
        <f>R635+P636</f>
        <v/>
      </c>
      <c r="S636" s="4">
        <f>Q636*$E635-R635</f>
        <v/>
      </c>
      <c r="T636" s="4">
        <f>MAX(0,Resumo!$D$5*$D636-P636)</f>
        <v/>
      </c>
      <c r="U636" s="4" t="n">
        <v>4221094.305421448</v>
      </c>
      <c r="V636" s="5">
        <f>U636/$D636</f>
        <v/>
      </c>
      <c r="W636" s="4">
        <f>W635+U636</f>
        <v/>
      </c>
      <c r="X636" s="4">
        <f>V636*$E635-W635</f>
        <v/>
      </c>
      <c r="Y636" s="4">
        <f>MAX(0,Resumo!$D$6*$D636-U636)</f>
        <v/>
      </c>
      <c r="Z636" s="4" t="n">
        <v>5554221.414431003</v>
      </c>
      <c r="AA636" s="5">
        <f>Z636/$D636</f>
        <v/>
      </c>
      <c r="AB636" s="4">
        <f>AB635+Z636</f>
        <v/>
      </c>
      <c r="AC636" s="4">
        <f>AA636*$E635-AB635</f>
        <v/>
      </c>
      <c r="AD636" s="4">
        <f>MAX(0,Resumo!$D$7*$D636-Z636)</f>
        <v/>
      </c>
    </row>
    <row r="637">
      <c r="A637" t="inlineStr">
        <is>
          <t>Dores do Rio Preto</t>
        </is>
      </c>
      <c r="B637" t="inlineStr">
        <is>
          <t>Município</t>
        </is>
      </c>
      <c r="C637" t="inlineStr">
        <is>
          <t>ES</t>
        </is>
      </c>
      <c r="D637" s="4" t="n">
        <v>16771970.45185461</v>
      </c>
      <c r="E637" s="4">
        <f>E636+D637</f>
        <v/>
      </c>
      <c r="F637" s="4" t="n">
        <v>330600.4889573655</v>
      </c>
      <c r="G637" s="5">
        <f>F637/$D637</f>
        <v/>
      </c>
      <c r="H637" s="4">
        <f>H636+F637</f>
        <v/>
      </c>
      <c r="I637" s="4">
        <f>G637*$E636-H636</f>
        <v/>
      </c>
      <c r="J637" s="4">
        <f>MAX(0,Resumo!$D$3*$D637-F637)</f>
        <v/>
      </c>
      <c r="K637" s="4" t="n">
        <v>705152.6261844743</v>
      </c>
      <c r="L637" s="5">
        <f>K637/$D637</f>
        <v/>
      </c>
      <c r="M637" s="4">
        <f>M636+K637</f>
        <v/>
      </c>
      <c r="N637" s="4">
        <f>L637*$E636-M636</f>
        <v/>
      </c>
      <c r="O637" s="4">
        <f>MAX(0,Resumo!$D$4*$D637-K637)</f>
        <v/>
      </c>
      <c r="P637" s="4" t="n">
        <v>1117140.375036323</v>
      </c>
      <c r="Q637" s="5">
        <f>P637/$D637</f>
        <v/>
      </c>
      <c r="R637" s="4">
        <f>R636+P637</f>
        <v/>
      </c>
      <c r="S637" s="4">
        <f>Q637*$E636-R636</f>
        <v/>
      </c>
      <c r="T637" s="4">
        <f>MAX(0,Resumo!$D$5*$D637-P637)</f>
        <v/>
      </c>
      <c r="U637" s="4" t="n">
        <v>1570642.158797113</v>
      </c>
      <c r="V637" s="5">
        <f>U637/$D637</f>
        <v/>
      </c>
      <c r="W637" s="4">
        <f>W636+U637</f>
        <v/>
      </c>
      <c r="X637" s="4">
        <f>V637*$E636-W636</f>
        <v/>
      </c>
      <c r="Y637" s="4">
        <f>MAX(0,Resumo!$D$6*$D637-U637)</f>
        <v/>
      </c>
      <c r="Z637" s="4" t="n">
        <v>2066690.218599147</v>
      </c>
      <c r="AA637" s="5">
        <f>Z637/$D637</f>
        <v/>
      </c>
      <c r="AB637" s="4">
        <f>AB636+Z637</f>
        <v/>
      </c>
      <c r="AC637" s="4">
        <f>AA637*$E636-AB636</f>
        <v/>
      </c>
      <c r="AD637" s="4">
        <f>MAX(0,Resumo!$D$7*$D637-Z637)</f>
        <v/>
      </c>
    </row>
    <row r="638">
      <c r="A638" t="inlineStr">
        <is>
          <t>Venda Nova do Imigrante</t>
        </is>
      </c>
      <c r="B638" t="inlineStr">
        <is>
          <t>Município</t>
        </is>
      </c>
      <c r="C638" t="inlineStr">
        <is>
          <t>ES</t>
        </is>
      </c>
      <c r="D638" s="4" t="n">
        <v>49096542.9919619</v>
      </c>
      <c r="E638" s="4">
        <f>E637+D638</f>
        <v/>
      </c>
      <c r="F638" s="4" t="n">
        <v>967765.9023936625</v>
      </c>
      <c r="G638" s="5">
        <f>F638/$D638</f>
        <v/>
      </c>
      <c r="H638" s="4">
        <f>H637+F638</f>
        <v/>
      </c>
      <c r="I638" s="4">
        <f>G638*$E637-H637</f>
        <v/>
      </c>
      <c r="J638" s="4">
        <f>MAX(0,Resumo!$D$3*$D638-F638)</f>
        <v/>
      </c>
      <c r="K638" s="4" t="n">
        <v>2064191.343929574</v>
      </c>
      <c r="L638" s="5">
        <f>K638/$D638</f>
        <v/>
      </c>
      <c r="M638" s="4">
        <f>M637+K638</f>
        <v/>
      </c>
      <c r="N638" s="4">
        <f>L638*$E637-M637</f>
        <v/>
      </c>
      <c r="O638" s="4">
        <f>MAX(0,Resumo!$D$4*$D638-K638)</f>
        <v/>
      </c>
      <c r="P638" s="4" t="n">
        <v>3270201.94845158</v>
      </c>
      <c r="Q638" s="5">
        <f>P638/$D638</f>
        <v/>
      </c>
      <c r="R638" s="4">
        <f>R637+P638</f>
        <v/>
      </c>
      <c r="S638" s="4">
        <f>Q638*$E637-R637</f>
        <v/>
      </c>
      <c r="T638" s="4">
        <f>MAX(0,Resumo!$D$5*$D638-P638)</f>
        <v/>
      </c>
      <c r="U638" s="4" t="n">
        <v>4597736.473226574</v>
      </c>
      <c r="V638" s="5">
        <f>U638/$D638</f>
        <v/>
      </c>
      <c r="W638" s="4">
        <f>W637+U638</f>
        <v/>
      </c>
      <c r="X638" s="4">
        <f>V638*$E637-W637</f>
        <v/>
      </c>
      <c r="Y638" s="4">
        <f>MAX(0,Resumo!$D$6*$D638-U638)</f>
        <v/>
      </c>
      <c r="Z638" s="4" t="n">
        <v>6049816.594883166</v>
      </c>
      <c r="AA638" s="5">
        <f>Z638/$D638</f>
        <v/>
      </c>
      <c r="AB638" s="4">
        <f>AB637+Z638</f>
        <v/>
      </c>
      <c r="AC638" s="4">
        <f>AA638*$E637-AB637</f>
        <v/>
      </c>
      <c r="AD638" s="4">
        <f>MAX(0,Resumo!$D$7*$D638-Z638)</f>
        <v/>
      </c>
    </row>
    <row r="639">
      <c r="A639" t="inlineStr">
        <is>
          <t>Castelo</t>
        </is>
      </c>
      <c r="B639" t="inlineStr">
        <is>
          <t>Município</t>
        </is>
      </c>
      <c r="C639" t="inlineStr">
        <is>
          <t>ES</t>
        </is>
      </c>
      <c r="D639" s="4" t="n">
        <v>60396245.56447428</v>
      </c>
      <c r="E639" s="4">
        <f>E638+D639</f>
        <v/>
      </c>
      <c r="F639" s="4" t="n">
        <v>1190499.85045713</v>
      </c>
      <c r="G639" s="5">
        <f>F639/$D639</f>
        <v/>
      </c>
      <c r="H639" s="4">
        <f>H638+F639</f>
        <v/>
      </c>
      <c r="I639" s="4">
        <f>G639*$E638-H638</f>
        <v/>
      </c>
      <c r="J639" s="4">
        <f>MAX(0,Resumo!$D$3*$D639-F639)</f>
        <v/>
      </c>
      <c r="K639" s="4" t="n">
        <v>2539270.582053887</v>
      </c>
      <c r="L639" s="5">
        <f>K639/$D639</f>
        <v/>
      </c>
      <c r="M639" s="4">
        <f>M638+K639</f>
        <v/>
      </c>
      <c r="N639" s="4">
        <f>L639*$E638-M638</f>
        <v/>
      </c>
      <c r="O639" s="4">
        <f>MAX(0,Resumo!$D$4*$D639-K639)</f>
        <v/>
      </c>
      <c r="P639" s="4" t="n">
        <v>4022847.799211442</v>
      </c>
      <c r="Q639" s="5">
        <f>P639/$D639</f>
        <v/>
      </c>
      <c r="R639" s="4">
        <f>R638+P639</f>
        <v/>
      </c>
      <c r="S639" s="4">
        <f>Q639*$E638-R638</f>
        <v/>
      </c>
      <c r="T639" s="4">
        <f>MAX(0,Resumo!$D$5*$D639-P639)</f>
        <v/>
      </c>
      <c r="U639" s="4" t="n">
        <v>5655917.996572487</v>
      </c>
      <c r="V639" s="5">
        <f>U639/$D639</f>
        <v/>
      </c>
      <c r="W639" s="4">
        <f>W638+U639</f>
        <v/>
      </c>
      <c r="X639" s="4">
        <f>V639*$E638-W638</f>
        <v/>
      </c>
      <c r="Y639" s="4">
        <f>MAX(0,Resumo!$D$6*$D639-U639)</f>
        <v/>
      </c>
      <c r="Z639" s="4" t="n">
        <v>7442198.297839759</v>
      </c>
      <c r="AA639" s="5">
        <f>Z639/$D639</f>
        <v/>
      </c>
      <c r="AB639" s="4">
        <f>AB638+Z639</f>
        <v/>
      </c>
      <c r="AC639" s="4">
        <f>AA639*$E638-AB638</f>
        <v/>
      </c>
      <c r="AD639" s="4">
        <f>MAX(0,Resumo!$D$7*$D639-Z639)</f>
        <v/>
      </c>
    </row>
    <row r="640">
      <c r="A640" t="inlineStr">
        <is>
          <t>Santa Leopoldina</t>
        </is>
      </c>
      <c r="B640" t="inlineStr">
        <is>
          <t>Município</t>
        </is>
      </c>
      <c r="C640" t="inlineStr">
        <is>
          <t>ES</t>
        </is>
      </c>
      <c r="D640" s="4" t="n">
        <v>32161235.45092702</v>
      </c>
      <c r="E640" s="4">
        <f>E639+D640</f>
        <v/>
      </c>
      <c r="F640" s="4" t="n">
        <v>633945.7964149768</v>
      </c>
      <c r="G640" s="5">
        <f>F640/$D640</f>
        <v/>
      </c>
      <c r="H640" s="4">
        <f>H639+F640</f>
        <v/>
      </c>
      <c r="I640" s="4">
        <f>G640*$E639-H639</f>
        <v/>
      </c>
      <c r="J640" s="4">
        <f>MAX(0,Resumo!$D$3*$D640-F640)</f>
        <v/>
      </c>
      <c r="K640" s="4" t="n">
        <v>1352171.452046092</v>
      </c>
      <c r="L640" s="5">
        <f>K640/$D640</f>
        <v/>
      </c>
      <c r="M640" s="4">
        <f>M639+K640</f>
        <v/>
      </c>
      <c r="N640" s="4">
        <f>L640*$E639-M639</f>
        <v/>
      </c>
      <c r="O640" s="4">
        <f>MAX(0,Resumo!$D$4*$D640-K640)</f>
        <v/>
      </c>
      <c r="P640" s="4" t="n">
        <v>2142182.085069628</v>
      </c>
      <c r="Q640" s="5">
        <f>P640/$D640</f>
        <v/>
      </c>
      <c r="R640" s="4">
        <f>R639+P640</f>
        <v/>
      </c>
      <c r="S640" s="4">
        <f>Q640*$E639-R639</f>
        <v/>
      </c>
      <c r="T640" s="4">
        <f>MAX(0,Resumo!$D$5*$D640-P640)</f>
        <v/>
      </c>
      <c r="U640" s="4" t="n">
        <v>3011798.310951625</v>
      </c>
      <c r="V640" s="5">
        <f>U640/$D640</f>
        <v/>
      </c>
      <c r="W640" s="4">
        <f>W639+U640</f>
        <v/>
      </c>
      <c r="X640" s="4">
        <f>V640*$E639-W639</f>
        <v/>
      </c>
      <c r="Y640" s="4">
        <f>MAX(0,Resumo!$D$6*$D640-U640)</f>
        <v/>
      </c>
      <c r="Z640" s="4" t="n">
        <v>3962999.512507797</v>
      </c>
      <c r="AA640" s="5">
        <f>Z640/$D640</f>
        <v/>
      </c>
      <c r="AB640" s="4">
        <f>AB639+Z640</f>
        <v/>
      </c>
      <c r="AC640" s="4">
        <f>AA640*$E639-AB639</f>
        <v/>
      </c>
      <c r="AD640" s="4">
        <f>MAX(0,Resumo!$D$7*$D640-Z640)</f>
        <v/>
      </c>
    </row>
    <row r="641">
      <c r="A641" t="inlineStr">
        <is>
          <t>Itaguaçu</t>
        </is>
      </c>
      <c r="B641" t="inlineStr">
        <is>
          <t>Município</t>
        </is>
      </c>
      <c r="C641" t="inlineStr">
        <is>
          <t>ES</t>
        </is>
      </c>
      <c r="D641" s="4" t="n">
        <v>22598720.98700824</v>
      </c>
      <c r="E641" s="4">
        <f>E640+D641</f>
        <v/>
      </c>
      <c r="F641" s="4" t="n">
        <v>445454.4103546198</v>
      </c>
      <c r="G641" s="5">
        <f>F641/$D641</f>
        <v/>
      </c>
      <c r="H641" s="4">
        <f>H640+F641</f>
        <v/>
      </c>
      <c r="I641" s="4">
        <f>G641*$E640-H640</f>
        <v/>
      </c>
      <c r="J641" s="4">
        <f>MAX(0,Resumo!$D$3*$D641-F641)</f>
        <v/>
      </c>
      <c r="K641" s="4" t="n">
        <v>950129.7118393704</v>
      </c>
      <c r="L641" s="5">
        <f>K641/$D641</f>
        <v/>
      </c>
      <c r="M641" s="4">
        <f>M640+K641</f>
        <v/>
      </c>
      <c r="N641" s="4">
        <f>L641*$E640-M640</f>
        <v/>
      </c>
      <c r="O641" s="4">
        <f>MAX(0,Resumo!$D$4*$D641-K641)</f>
        <v/>
      </c>
      <c r="P641" s="4" t="n">
        <v>1505246.131409441</v>
      </c>
      <c r="Q641" s="5">
        <f>P641/$D641</f>
        <v/>
      </c>
      <c r="R641" s="4">
        <f>R640+P641</f>
        <v/>
      </c>
      <c r="S641" s="4">
        <f>Q641*$E640-R640</f>
        <v/>
      </c>
      <c r="T641" s="4">
        <f>MAX(0,Resumo!$D$5*$D641-P641)</f>
        <v/>
      </c>
      <c r="U641" s="4" t="n">
        <v>2116298.977450401</v>
      </c>
      <c r="V641" s="5">
        <f>U641/$D641</f>
        <v/>
      </c>
      <c r="W641" s="4">
        <f>W640+U641</f>
        <v/>
      </c>
      <c r="X641" s="4">
        <f>V641*$E640-W640</f>
        <v/>
      </c>
      <c r="Y641" s="4">
        <f>MAX(0,Resumo!$D$6*$D641-U641)</f>
        <v/>
      </c>
      <c r="Z641" s="4" t="n">
        <v>2784679.102003586</v>
      </c>
      <c r="AA641" s="5">
        <f>Z641/$D641</f>
        <v/>
      </c>
      <c r="AB641" s="4">
        <f>AB640+Z641</f>
        <v/>
      </c>
      <c r="AC641" s="4">
        <f>AA641*$E640-AB640</f>
        <v/>
      </c>
      <c r="AD641" s="4">
        <f>MAX(0,Resumo!$D$7*$D641-Z641)</f>
        <v/>
      </c>
    </row>
    <row r="642">
      <c r="A642" t="inlineStr">
        <is>
          <t>Rio Novo do Sul</t>
        </is>
      </c>
      <c r="B642" t="inlineStr">
        <is>
          <t>Município</t>
        </is>
      </c>
      <c r="C642" t="inlineStr">
        <is>
          <t>ES</t>
        </is>
      </c>
      <c r="D642" s="4" t="n">
        <v>19215237.28742167</v>
      </c>
      <c r="E642" s="4">
        <f>E641+D642</f>
        <v/>
      </c>
      <c r="F642" s="4" t="n">
        <v>378760.9130894307</v>
      </c>
      <c r="G642" s="5">
        <f>F642/$D642</f>
        <v/>
      </c>
      <c r="H642" s="4">
        <f>H641+F642</f>
        <v/>
      </c>
      <c r="I642" s="4">
        <f>G642*$E641-H641</f>
        <v/>
      </c>
      <c r="J642" s="4">
        <f>MAX(0,Resumo!$D$3*$D642-F642)</f>
        <v/>
      </c>
      <c r="K642" s="4" t="n">
        <v>807876.1571205205</v>
      </c>
      <c r="L642" s="5">
        <f>K642/$D642</f>
        <v/>
      </c>
      <c r="M642" s="4">
        <f>M641+K642</f>
        <v/>
      </c>
      <c r="N642" s="4">
        <f>L642*$E641-M641</f>
        <v/>
      </c>
      <c r="O642" s="4">
        <f>MAX(0,Resumo!$D$4*$D642-K642)</f>
        <v/>
      </c>
      <c r="P642" s="4" t="n">
        <v>1279880.467909392</v>
      </c>
      <c r="Q642" s="5">
        <f>P642/$D642</f>
        <v/>
      </c>
      <c r="R642" s="4">
        <f>R641+P642</f>
        <v/>
      </c>
      <c r="S642" s="4">
        <f>Q642*$E641-R641</f>
        <v/>
      </c>
      <c r="T642" s="4">
        <f>MAX(0,Resumo!$D$5*$D642-P642)</f>
        <v/>
      </c>
      <c r="U642" s="4" t="n">
        <v>1799446.395493589</v>
      </c>
      <c r="V642" s="5">
        <f>U642/$D642</f>
        <v/>
      </c>
      <c r="W642" s="4">
        <f>W641+U642</f>
        <v/>
      </c>
      <c r="X642" s="4">
        <f>V642*$E641-W641</f>
        <v/>
      </c>
      <c r="Y642" s="4">
        <f>MAX(0,Resumo!$D$6*$D642-U642)</f>
        <v/>
      </c>
      <c r="Z642" s="4" t="n">
        <v>2367756.553350277</v>
      </c>
      <c r="AA642" s="5">
        <f>Z642/$D642</f>
        <v/>
      </c>
      <c r="AB642" s="4">
        <f>AB641+Z642</f>
        <v/>
      </c>
      <c r="AC642" s="4">
        <f>AA642*$E641-AB641</f>
        <v/>
      </c>
      <c r="AD642" s="4">
        <f>MAX(0,Resumo!$D$7*$D642-Z642)</f>
        <v/>
      </c>
    </row>
    <row r="643">
      <c r="A643" t="inlineStr">
        <is>
          <t>Montanha</t>
        </is>
      </c>
      <c r="B643" t="inlineStr">
        <is>
          <t>Município</t>
        </is>
      </c>
      <c r="C643" t="inlineStr">
        <is>
          <t>ES</t>
        </is>
      </c>
      <c r="D643" s="4" t="n">
        <v>35350140.06110917</v>
      </c>
      <c r="E643" s="4">
        <f>E642+D643</f>
        <v/>
      </c>
      <c r="F643" s="4" t="n">
        <v>696803.8503562799</v>
      </c>
      <c r="G643" s="5">
        <f>F643/$D643</f>
        <v/>
      </c>
      <c r="H643" s="4">
        <f>H642+F643</f>
        <v/>
      </c>
      <c r="I643" s="4">
        <f>G643*$E642-H642</f>
        <v/>
      </c>
      <c r="J643" s="4">
        <f>MAX(0,Resumo!$D$3*$D643-F643)</f>
        <v/>
      </c>
      <c r="K643" s="4" t="n">
        <v>1486244.217495847</v>
      </c>
      <c r="L643" s="5">
        <f>K643/$D643</f>
        <v/>
      </c>
      <c r="M643" s="4">
        <f>M642+K643</f>
        <v/>
      </c>
      <c r="N643" s="4">
        <f>L643*$E642-M642</f>
        <v/>
      </c>
      <c r="O643" s="4">
        <f>MAX(0,Resumo!$D$4*$D643-K643)</f>
        <v/>
      </c>
      <c r="P643" s="4" t="n">
        <v>2354587.306173509</v>
      </c>
      <c r="Q643" s="5">
        <f>P643/$D643</f>
        <v/>
      </c>
      <c r="R643" s="4">
        <f>R642+P643</f>
        <v/>
      </c>
      <c r="S643" s="4">
        <f>Q643*$E642-R642</f>
        <v/>
      </c>
      <c r="T643" s="4">
        <f>MAX(0,Resumo!$D$5*$D643-P643)</f>
        <v/>
      </c>
      <c r="U643" s="4" t="n">
        <v>3310429.174600726</v>
      </c>
      <c r="V643" s="5">
        <f>U643/$D643</f>
        <v/>
      </c>
      <c r="W643" s="4">
        <f>W642+U643</f>
        <v/>
      </c>
      <c r="X643" s="4">
        <f>V643*$E642-W642</f>
        <v/>
      </c>
      <c r="Y643" s="4">
        <f>MAX(0,Resumo!$D$6*$D643-U643)</f>
        <v/>
      </c>
      <c r="Z643" s="4" t="n">
        <v>4355945.468668864</v>
      </c>
      <c r="AA643" s="5">
        <f>Z643/$D643</f>
        <v/>
      </c>
      <c r="AB643" s="4">
        <f>AB642+Z643</f>
        <v/>
      </c>
      <c r="AC643" s="4">
        <f>AA643*$E642-AB642</f>
        <v/>
      </c>
      <c r="AD643" s="4">
        <f>MAX(0,Resumo!$D$7*$D643-Z643)</f>
        <v/>
      </c>
    </row>
    <row r="644">
      <c r="A644" t="inlineStr">
        <is>
          <t>Vila Valério</t>
        </is>
      </c>
      <c r="B644" t="inlineStr">
        <is>
          <t>Município</t>
        </is>
      </c>
      <c r="C644" t="inlineStr">
        <is>
          <t>ES</t>
        </is>
      </c>
      <c r="D644" s="4" t="n">
        <v>39279105.32497066</v>
      </c>
      <c r="E644" s="4">
        <f>E643+D644</f>
        <v/>
      </c>
      <c r="F644" s="4" t="n">
        <v>774249.6007561968</v>
      </c>
      <c r="G644" s="5">
        <f>F644/$D644</f>
        <v/>
      </c>
      <c r="H644" s="4">
        <f>H643+F644</f>
        <v/>
      </c>
      <c r="I644" s="4">
        <f>G644*$E643-H643</f>
        <v/>
      </c>
      <c r="J644" s="4">
        <f>MAX(0,Resumo!$D$3*$D644-F644)</f>
        <v/>
      </c>
      <c r="K644" s="4" t="n">
        <v>1651431.735679982</v>
      </c>
      <c r="L644" s="5">
        <f>K644/$D644</f>
        <v/>
      </c>
      <c r="M644" s="4">
        <f>M643+K644</f>
        <v/>
      </c>
      <c r="N644" s="4">
        <f>L644*$E643-M643</f>
        <v/>
      </c>
      <c r="O644" s="4">
        <f>MAX(0,Resumo!$D$4*$D644-K644)</f>
        <v/>
      </c>
      <c r="P644" s="4" t="n">
        <v>2616286.176975513</v>
      </c>
      <c r="Q644" s="5">
        <f>P644/$D644</f>
        <v/>
      </c>
      <c r="R644" s="4">
        <f>R643+P644</f>
        <v/>
      </c>
      <c r="S644" s="4">
        <f>Q644*$E643-R643</f>
        <v/>
      </c>
      <c r="T644" s="4">
        <f>MAX(0,Resumo!$D$5*$D644-P644)</f>
        <v/>
      </c>
      <c r="U644" s="4" t="n">
        <v>3678364.385408823</v>
      </c>
      <c r="V644" s="5">
        <f>U644/$D644</f>
        <v/>
      </c>
      <c r="W644" s="4">
        <f>W643+U644</f>
        <v/>
      </c>
      <c r="X644" s="4">
        <f>V644*$E643-W643</f>
        <v/>
      </c>
      <c r="Y644" s="4">
        <f>MAX(0,Resumo!$D$6*$D644-U644)</f>
        <v/>
      </c>
      <c r="Z644" s="4" t="n">
        <v>4840083.817430412</v>
      </c>
      <c r="AA644" s="5">
        <f>Z644/$D644</f>
        <v/>
      </c>
      <c r="AB644" s="4">
        <f>AB643+Z644</f>
        <v/>
      </c>
      <c r="AC644" s="4">
        <f>AA644*$E643-AB643</f>
        <v/>
      </c>
      <c r="AD644" s="4">
        <f>MAX(0,Resumo!$D$7*$D644-Z644)</f>
        <v/>
      </c>
    </row>
    <row r="645">
      <c r="A645" t="inlineStr">
        <is>
          <t>Domingos Martins</t>
        </is>
      </c>
      <c r="B645" t="inlineStr">
        <is>
          <t>Município</t>
        </is>
      </c>
      <c r="C645" t="inlineStr">
        <is>
          <t>ES</t>
        </is>
      </c>
      <c r="D645" s="4" t="n">
        <v>82505829.11964302</v>
      </c>
      <c r="E645" s="4">
        <f>E644+D645</f>
        <v/>
      </c>
      <c r="F645" s="4" t="n">
        <v>1626312.634349451</v>
      </c>
      <c r="G645" s="5">
        <f>F645/$D645</f>
        <v/>
      </c>
      <c r="H645" s="4">
        <f>H644+F645</f>
        <v/>
      </c>
      <c r="I645" s="4">
        <f>G645*$E644-H644</f>
        <v/>
      </c>
      <c r="J645" s="4">
        <f>MAX(0,Resumo!$D$3*$D645-F645)</f>
        <v/>
      </c>
      <c r="K645" s="4" t="n">
        <v>3468835.235922468</v>
      </c>
      <c r="L645" s="5">
        <f>K645/$D645</f>
        <v/>
      </c>
      <c r="M645" s="4">
        <f>M644+K645</f>
        <v/>
      </c>
      <c r="N645" s="4">
        <f>L645*$E644-M644</f>
        <v/>
      </c>
      <c r="O645" s="4">
        <f>MAX(0,Resumo!$D$4*$D645-K645)</f>
        <v/>
      </c>
      <c r="P645" s="4" t="n">
        <v>5495513.669665973</v>
      </c>
      <c r="Q645" s="5">
        <f>P645/$D645</f>
        <v/>
      </c>
      <c r="R645" s="4">
        <f>R644+P645</f>
        <v/>
      </c>
      <c r="S645" s="4">
        <f>Q645*$E644-R644</f>
        <v/>
      </c>
      <c r="T645" s="4">
        <f>MAX(0,Resumo!$D$5*$D645-P645)</f>
        <v/>
      </c>
      <c r="U645" s="4" t="n">
        <v>7726410.795548021</v>
      </c>
      <c r="V645" s="5">
        <f>U645/$D645</f>
        <v/>
      </c>
      <c r="W645" s="4">
        <f>W644+U645</f>
        <v/>
      </c>
      <c r="X645" s="4">
        <f>V645*$E644-W644</f>
        <v/>
      </c>
      <c r="Y645" s="4">
        <f>MAX(0,Resumo!$D$6*$D645-U645)</f>
        <v/>
      </c>
      <c r="Z645" s="4" t="n">
        <v>10166604.48505165</v>
      </c>
      <c r="AA645" s="5">
        <f>Z645/$D645</f>
        <v/>
      </c>
      <c r="AB645" s="4">
        <f>AB644+Z645</f>
        <v/>
      </c>
      <c r="AC645" s="4">
        <f>AA645*$E644-AB644</f>
        <v/>
      </c>
      <c r="AD645" s="4">
        <f>MAX(0,Resumo!$D$7*$D645-Z645)</f>
        <v/>
      </c>
    </row>
    <row r="646">
      <c r="A646" t="inlineStr">
        <is>
          <t>Conceição do Castelo</t>
        </is>
      </c>
      <c r="B646" t="inlineStr">
        <is>
          <t>Município</t>
        </is>
      </c>
      <c r="C646" t="inlineStr">
        <is>
          <t>ES</t>
        </is>
      </c>
      <c r="D646" s="4" t="n">
        <v>27185683.52828479</v>
      </c>
      <c r="E646" s="4">
        <f>E645+D646</f>
        <v/>
      </c>
      <c r="F646" s="4" t="n">
        <v>535870.2659828092</v>
      </c>
      <c r="G646" s="5">
        <f>F646/$D646</f>
        <v/>
      </c>
      <c r="H646" s="4">
        <f>H645+F646</f>
        <v/>
      </c>
      <c r="I646" s="4">
        <f>G646*$E645-H645</f>
        <v/>
      </c>
      <c r="J646" s="4">
        <f>MAX(0,Resumo!$D$3*$D646-F646)</f>
        <v/>
      </c>
      <c r="K646" s="4" t="n">
        <v>1142981.749796145</v>
      </c>
      <c r="L646" s="5">
        <f>K646/$D646</f>
        <v/>
      </c>
      <c r="M646" s="4">
        <f>M645+K646</f>
        <v/>
      </c>
      <c r="N646" s="4">
        <f>L646*$E645-M645</f>
        <v/>
      </c>
      <c r="O646" s="4">
        <f>MAX(0,Resumo!$D$4*$D646-K646)</f>
        <v/>
      </c>
      <c r="P646" s="4" t="n">
        <v>1810772.60895416</v>
      </c>
      <c r="Q646" s="5">
        <f>P646/$D646</f>
        <v/>
      </c>
      <c r="R646" s="4">
        <f>R645+P646</f>
        <v/>
      </c>
      <c r="S646" s="4">
        <f>Q646*$E645-R645</f>
        <v/>
      </c>
      <c r="T646" s="4">
        <f>MAX(0,Resumo!$D$5*$D646-P646)</f>
        <v/>
      </c>
      <c r="U646" s="4" t="n">
        <v>2545853.558937005</v>
      </c>
      <c r="V646" s="5">
        <f>U646/$D646</f>
        <v/>
      </c>
      <c r="W646" s="4">
        <f>W645+U646</f>
        <v/>
      </c>
      <c r="X646" s="4">
        <f>V646*$E645-W645</f>
        <v/>
      </c>
      <c r="Y646" s="4">
        <f>MAX(0,Resumo!$D$6*$D646-U646)</f>
        <v/>
      </c>
      <c r="Z646" s="4" t="n">
        <v>3349897.759188179</v>
      </c>
      <c r="AA646" s="5">
        <f>Z646/$D646</f>
        <v/>
      </c>
      <c r="AB646" s="4">
        <f>AB645+Z646</f>
        <v/>
      </c>
      <c r="AC646" s="4">
        <f>AA646*$E645-AB645</f>
        <v/>
      </c>
      <c r="AD646" s="4">
        <f>MAX(0,Resumo!$D$7*$D646-Z646)</f>
        <v/>
      </c>
    </row>
    <row r="647">
      <c r="A647" t="inlineStr">
        <is>
          <t>Muniz Freire</t>
        </is>
      </c>
      <c r="B647" t="inlineStr">
        <is>
          <t>Município</t>
        </is>
      </c>
      <c r="C647" t="inlineStr">
        <is>
          <t>ES</t>
        </is>
      </c>
      <c r="D647" s="4" t="n">
        <v>32991888.97376627</v>
      </c>
      <c r="E647" s="4">
        <f>E646+D647</f>
        <v/>
      </c>
      <c r="F647" s="4" t="n">
        <v>650319.2130980744</v>
      </c>
      <c r="G647" s="5">
        <f>F647/$D647</f>
        <v/>
      </c>
      <c r="H647" s="4">
        <f>H646+F647</f>
        <v/>
      </c>
      <c r="I647" s="4">
        <f>G647*$E646-H646</f>
        <v/>
      </c>
      <c r="J647" s="4">
        <f>MAX(0,Resumo!$D$3*$D647-F647)</f>
        <v/>
      </c>
      <c r="K647" s="4" t="n">
        <v>1387095.047622468</v>
      </c>
      <c r="L647" s="5">
        <f>K647/$D647</f>
        <v/>
      </c>
      <c r="M647" s="4">
        <f>M646+K647</f>
        <v/>
      </c>
      <c r="N647" s="4">
        <f>L647*$E646-M646</f>
        <v/>
      </c>
      <c r="O647" s="4">
        <f>MAX(0,Resumo!$D$4*$D647-K647)</f>
        <v/>
      </c>
      <c r="P647" s="4" t="n">
        <v>2197509.906609361</v>
      </c>
      <c r="Q647" s="5">
        <f>P647/$D647</f>
        <v/>
      </c>
      <c r="R647" s="4">
        <f>R646+P647</f>
        <v/>
      </c>
      <c r="S647" s="4">
        <f>Q647*$E646-R646</f>
        <v/>
      </c>
      <c r="T647" s="4">
        <f>MAX(0,Resumo!$D$5*$D647-P647)</f>
        <v/>
      </c>
      <c r="U647" s="4" t="n">
        <v>3089586.39471136</v>
      </c>
      <c r="V647" s="5">
        <f>U647/$D647</f>
        <v/>
      </c>
      <c r="W647" s="4">
        <f>W646+U647</f>
        <v/>
      </c>
      <c r="X647" s="4">
        <f>V647*$E646-W646</f>
        <v/>
      </c>
      <c r="Y647" s="4">
        <f>MAX(0,Resumo!$D$6*$D647-U647)</f>
        <v/>
      </c>
      <c r="Z647" s="4" t="n">
        <v>4065355.017820948</v>
      </c>
      <c r="AA647" s="5">
        <f>Z647/$D647</f>
        <v/>
      </c>
      <c r="AB647" s="4">
        <f>AB646+Z647</f>
        <v/>
      </c>
      <c r="AC647" s="4">
        <f>AA647*$E646-AB646</f>
        <v/>
      </c>
      <c r="AD647" s="4">
        <f>MAX(0,Resumo!$D$7*$D647-Z647)</f>
        <v/>
      </c>
    </row>
    <row r="648">
      <c r="A648" t="inlineStr">
        <is>
          <t>Águia Branca</t>
        </is>
      </c>
      <c r="B648" t="inlineStr">
        <is>
          <t>Município</t>
        </is>
      </c>
      <c r="C648" t="inlineStr">
        <is>
          <t>ES</t>
        </is>
      </c>
      <c r="D648" s="4" t="n">
        <v>26835290.72051458</v>
      </c>
      <c r="E648" s="4">
        <f>E647+D648</f>
        <v/>
      </c>
      <c r="F648" s="4" t="n">
        <v>528963.5024687365</v>
      </c>
      <c r="G648" s="5">
        <f>F648/$D648</f>
        <v/>
      </c>
      <c r="H648" s="4">
        <f>H647+F648</f>
        <v/>
      </c>
      <c r="I648" s="4">
        <f>G648*$E647-H647</f>
        <v/>
      </c>
      <c r="J648" s="4">
        <f>MAX(0,Resumo!$D$3*$D648-F648)</f>
        <v/>
      </c>
      <c r="K648" s="4" t="n">
        <v>1128250.003797392</v>
      </c>
      <c r="L648" s="5">
        <f>K648/$D648</f>
        <v/>
      </c>
      <c r="M648" s="4">
        <f>M647+K648</f>
        <v/>
      </c>
      <c r="N648" s="4">
        <f>L648*$E647-M647</f>
        <v/>
      </c>
      <c r="O648" s="4">
        <f>MAX(0,Resumo!$D$4*$D648-K648)</f>
        <v/>
      </c>
      <c r="P648" s="4" t="n">
        <v>1787433.791740875</v>
      </c>
      <c r="Q648" s="5">
        <f>P648/$D648</f>
        <v/>
      </c>
      <c r="R648" s="4">
        <f>R647+P648</f>
        <v/>
      </c>
      <c r="S648" s="4">
        <f>Q648*$E647-R647</f>
        <v/>
      </c>
      <c r="T648" s="4">
        <f>MAX(0,Resumo!$D$5*$D648-P648)</f>
        <v/>
      </c>
      <c r="U648" s="4" t="n">
        <v>2513040.377110636</v>
      </c>
      <c r="V648" s="5">
        <f>U648/$D648</f>
        <v/>
      </c>
      <c r="W648" s="4">
        <f>W647+U648</f>
        <v/>
      </c>
      <c r="X648" s="4">
        <f>V648*$E647-W647</f>
        <v/>
      </c>
      <c r="Y648" s="4">
        <f>MAX(0,Resumo!$D$6*$D648-U648)</f>
        <v/>
      </c>
      <c r="Z648" s="4" t="n">
        <v>3306721.354211499</v>
      </c>
      <c r="AA648" s="5">
        <f>Z648/$D648</f>
        <v/>
      </c>
      <c r="AB648" s="4">
        <f>AB647+Z648</f>
        <v/>
      </c>
      <c r="AC648" s="4">
        <f>AA648*$E647-AB647</f>
        <v/>
      </c>
      <c r="AD648" s="4">
        <f>MAX(0,Resumo!$D$7*$D648-Z648)</f>
        <v/>
      </c>
    </row>
    <row r="649">
      <c r="A649" t="inlineStr">
        <is>
          <t>Irupi</t>
        </is>
      </c>
      <c r="B649" t="inlineStr">
        <is>
          <t>Município</t>
        </is>
      </c>
      <c r="C649" t="inlineStr">
        <is>
          <t>ES</t>
        </is>
      </c>
      <c r="D649" s="4" t="n">
        <v>19475998.24273811</v>
      </c>
      <c r="E649" s="4">
        <f>E648+D649</f>
        <v/>
      </c>
      <c r="F649" s="4" t="n">
        <v>383900.8994479849</v>
      </c>
      <c r="G649" s="5">
        <f>F649/$D649</f>
        <v/>
      </c>
      <c r="H649" s="4">
        <f>H648+F649</f>
        <v/>
      </c>
      <c r="I649" s="4">
        <f>G649*$E648-H648</f>
        <v/>
      </c>
      <c r="J649" s="4">
        <f>MAX(0,Resumo!$D$3*$D649-F649)</f>
        <v/>
      </c>
      <c r="K649" s="4" t="n">
        <v>818839.4647995792</v>
      </c>
      <c r="L649" s="5">
        <f>K649/$D649</f>
        <v/>
      </c>
      <c r="M649" s="4">
        <f>M648+K649</f>
        <v/>
      </c>
      <c r="N649" s="4">
        <f>L649*$E648-M648</f>
        <v/>
      </c>
      <c r="O649" s="4">
        <f>MAX(0,Resumo!$D$4*$D649-K649)</f>
        <v/>
      </c>
      <c r="P649" s="4" t="n">
        <v>1297249.124278855</v>
      </c>
      <c r="Q649" s="5">
        <f>P649/$D649</f>
        <v/>
      </c>
      <c r="R649" s="4">
        <f>R648+P649</f>
        <v/>
      </c>
      <c r="S649" s="4">
        <f>Q649*$E648-R648</f>
        <v/>
      </c>
      <c r="T649" s="4">
        <f>MAX(0,Resumo!$D$5*$D649-P649)</f>
        <v/>
      </c>
      <c r="U649" s="4" t="n">
        <v>1823865.83690412</v>
      </c>
      <c r="V649" s="5">
        <f>U649/$D649</f>
        <v/>
      </c>
      <c r="W649" s="4">
        <f>W648+U649</f>
        <v/>
      </c>
      <c r="X649" s="4">
        <f>V649*$E648-W648</f>
        <v/>
      </c>
      <c r="Y649" s="4">
        <f>MAX(0,Resumo!$D$6*$D649-U649)</f>
        <v/>
      </c>
      <c r="Z649" s="4" t="n">
        <v>2399888.264844288</v>
      </c>
      <c r="AA649" s="5">
        <f>Z649/$D649</f>
        <v/>
      </c>
      <c r="AB649" s="4">
        <f>AB648+Z649</f>
        <v/>
      </c>
      <c r="AC649" s="4">
        <f>AA649*$E648-AB648</f>
        <v/>
      </c>
      <c r="AD649" s="4">
        <f>MAX(0,Resumo!$D$7*$D649-Z649)</f>
        <v/>
      </c>
    </row>
    <row r="650">
      <c r="A650" t="inlineStr">
        <is>
          <t>Vitória</t>
        </is>
      </c>
      <c r="B650" t="inlineStr">
        <is>
          <t>Município</t>
        </is>
      </c>
      <c r="C650" t="inlineStr">
        <is>
          <t>ES</t>
        </is>
      </c>
      <c r="D650" s="4" t="n">
        <v>1658196913.550092</v>
      </c>
      <c r="E650" s="4">
        <f>E649+D650</f>
        <v/>
      </c>
      <c r="F650" s="4" t="n">
        <v>32685528.0350578</v>
      </c>
      <c r="G650" s="5">
        <f>F650/$D650</f>
        <v/>
      </c>
      <c r="H650" s="4">
        <f>H649+F650</f>
        <v/>
      </c>
      <c r="I650" s="4">
        <f>G650*$E649-H649</f>
        <v/>
      </c>
      <c r="J650" s="4">
        <f>MAX(0,Resumo!$D$3*$D650-F650)</f>
        <v/>
      </c>
      <c r="K650" s="4" t="n">
        <v>69716430.25948335</v>
      </c>
      <c r="L650" s="5">
        <f>K650/$D650</f>
        <v/>
      </c>
      <c r="M650" s="4">
        <f>M649+K650</f>
        <v/>
      </c>
      <c r="N650" s="4">
        <f>L650*$E649-M649</f>
        <v/>
      </c>
      <c r="O650" s="4">
        <f>MAX(0,Resumo!$D$4*$D650-K650)</f>
        <v/>
      </c>
      <c r="P650" s="4" t="n">
        <v>110448484.7027968</v>
      </c>
      <c r="Q650" s="5">
        <f>P650/$D650</f>
        <v/>
      </c>
      <c r="R650" s="4">
        <f>R649+P650</f>
        <v/>
      </c>
      <c r="S650" s="4">
        <f>Q650*$E649-R649</f>
        <v/>
      </c>
      <c r="T650" s="4">
        <f>MAX(0,Resumo!$D$5*$D650-P650)</f>
        <v/>
      </c>
      <c r="U650" s="4" t="n">
        <v>155284913.4504071</v>
      </c>
      <c r="V650" s="5">
        <f>U650/$D650</f>
        <v/>
      </c>
      <c r="W650" s="4">
        <f>W649+U650</f>
        <v/>
      </c>
      <c r="X650" s="4">
        <f>V650*$E649-W649</f>
        <v/>
      </c>
      <c r="Y650" s="4">
        <f>MAX(0,Resumo!$D$6*$D650-U650)</f>
        <v/>
      </c>
      <c r="Z650" s="4" t="n">
        <v>204327771.2408755</v>
      </c>
      <c r="AA650" s="5">
        <f>Z650/$D650</f>
        <v/>
      </c>
      <c r="AB650" s="4">
        <f>AB649+Z650</f>
        <v/>
      </c>
      <c r="AC650" s="4">
        <f>AA650*$E649-AB649</f>
        <v/>
      </c>
      <c r="AD650" s="4">
        <f>MAX(0,Resumo!$D$7*$D650-Z650)</f>
        <v/>
      </c>
    </row>
    <row r="651">
      <c r="A651" t="inlineStr">
        <is>
          <t>Piúma</t>
        </is>
      </c>
      <c r="B651" t="inlineStr">
        <is>
          <t>Município</t>
        </is>
      </c>
      <c r="C651" t="inlineStr">
        <is>
          <t>ES</t>
        </is>
      </c>
      <c r="D651" s="4" t="n">
        <v>21693803.56821954</v>
      </c>
      <c r="E651" s="4">
        <f>E650+D651</f>
        <v/>
      </c>
      <c r="F651" s="4" t="n">
        <v>427617.1418013294</v>
      </c>
      <c r="G651" s="5">
        <f>F651/$D651</f>
        <v/>
      </c>
      <c r="H651" s="4">
        <f>H650+F651</f>
        <v/>
      </c>
      <c r="I651" s="4">
        <f>G651*$E650-H650</f>
        <v/>
      </c>
      <c r="J651" s="4">
        <f>MAX(0,Resumo!$D$3*$D651-F651)</f>
        <v/>
      </c>
      <c r="K651" s="4" t="n">
        <v>912083.8008850992</v>
      </c>
      <c r="L651" s="5">
        <f>K651/$D651</f>
        <v/>
      </c>
      <c r="M651" s="4">
        <f>M650+K651</f>
        <v/>
      </c>
      <c r="N651" s="4">
        <f>L651*$E650-M650</f>
        <v/>
      </c>
      <c r="O651" s="4">
        <f>MAX(0,Resumo!$D$4*$D651-K651)</f>
        <v/>
      </c>
      <c r="P651" s="4" t="n">
        <v>1444971.771428636</v>
      </c>
      <c r="Q651" s="5">
        <f>P651/$D651</f>
        <v/>
      </c>
      <c r="R651" s="4">
        <f>R650+P651</f>
        <v/>
      </c>
      <c r="S651" s="4">
        <f>Q651*$E650-R650</f>
        <v/>
      </c>
      <c r="T651" s="4">
        <f>MAX(0,Resumo!$D$5*$D651-P651)</f>
        <v/>
      </c>
      <c r="U651" s="4" t="n">
        <v>2031556.313953625</v>
      </c>
      <c r="V651" s="5">
        <f>U651/$D651</f>
        <v/>
      </c>
      <c r="W651" s="4">
        <f>W650+U651</f>
        <v/>
      </c>
      <c r="X651" s="4">
        <f>V651*$E650-W650</f>
        <v/>
      </c>
      <c r="Y651" s="4">
        <f>MAX(0,Resumo!$D$6*$D651-U651)</f>
        <v/>
      </c>
      <c r="Z651" s="4" t="n">
        <v>2673172.586807944</v>
      </c>
      <c r="AA651" s="5">
        <f>Z651/$D651</f>
        <v/>
      </c>
      <c r="AB651" s="4">
        <f>AB650+Z651</f>
        <v/>
      </c>
      <c r="AC651" s="4">
        <f>AA651*$E650-AB650</f>
        <v/>
      </c>
      <c r="AD651" s="4">
        <f>MAX(0,Resumo!$D$7*$D651-Z651)</f>
        <v/>
      </c>
    </row>
    <row r="652">
      <c r="A652" t="inlineStr">
        <is>
          <t>São Gabriel da Palha</t>
        </is>
      </c>
      <c r="B652" t="inlineStr">
        <is>
          <t>Município</t>
        </is>
      </c>
      <c r="C652" t="inlineStr">
        <is>
          <t>ES</t>
        </is>
      </c>
      <c r="D652" s="4" t="n">
        <v>48579486.67234646</v>
      </c>
      <c r="E652" s="4">
        <f>E651+D652</f>
        <v/>
      </c>
      <c r="F652" s="4" t="n">
        <v>957573.9531188858</v>
      </c>
      <c r="G652" s="5">
        <f>F652/$D652</f>
        <v/>
      </c>
      <c r="H652" s="4">
        <f>H651+F652</f>
        <v/>
      </c>
      <c r="I652" s="4">
        <f>G652*$E651-H651</f>
        <v/>
      </c>
      <c r="J652" s="4">
        <f>MAX(0,Resumo!$D$3*$D652-F652)</f>
        <v/>
      </c>
      <c r="K652" s="4" t="n">
        <v>2042452.477723679</v>
      </c>
      <c r="L652" s="5">
        <f>K652/$D652</f>
        <v/>
      </c>
      <c r="M652" s="4">
        <f>M651+K652</f>
        <v/>
      </c>
      <c r="N652" s="4">
        <f>L652*$E651-M651</f>
        <v/>
      </c>
      <c r="O652" s="4">
        <f>MAX(0,Resumo!$D$4*$D652-K652)</f>
        <v/>
      </c>
      <c r="P652" s="4" t="n">
        <v>3235762.077926634</v>
      </c>
      <c r="Q652" s="5">
        <f>P652/$D652</f>
        <v/>
      </c>
      <c r="R652" s="4">
        <f>R651+P652</f>
        <v/>
      </c>
      <c r="S652" s="4">
        <f>Q652*$E651-R651</f>
        <v/>
      </c>
      <c r="T652" s="4">
        <f>MAX(0,Resumo!$D$5*$D652-P652)</f>
        <v/>
      </c>
      <c r="U652" s="4" t="n">
        <v>4549315.77892642</v>
      </c>
      <c r="V652" s="5">
        <f>U652/$D652</f>
        <v/>
      </c>
      <c r="W652" s="4">
        <f>W651+U652</f>
        <v/>
      </c>
      <c r="X652" s="4">
        <f>V652*$E651-W651</f>
        <v/>
      </c>
      <c r="Y652" s="4">
        <f>MAX(0,Resumo!$D$6*$D652-U652)</f>
        <v/>
      </c>
      <c r="Z652" s="4" t="n">
        <v>5986103.434805668</v>
      </c>
      <c r="AA652" s="5">
        <f>Z652/$D652</f>
        <v/>
      </c>
      <c r="AB652" s="4">
        <f>AB651+Z652</f>
        <v/>
      </c>
      <c r="AC652" s="4">
        <f>AA652*$E651-AB651</f>
        <v/>
      </c>
      <c r="AD652" s="4">
        <f>MAX(0,Resumo!$D$7*$D652-Z652)</f>
        <v/>
      </c>
    </row>
    <row r="653">
      <c r="A653" t="inlineStr">
        <is>
          <t>Iconha</t>
        </is>
      </c>
      <c r="B653" t="inlineStr">
        <is>
          <t>Município</t>
        </is>
      </c>
      <c r="C653" t="inlineStr">
        <is>
          <t>ES</t>
        </is>
      </c>
      <c r="D653" s="4" t="n">
        <v>23978240.14796511</v>
      </c>
      <c r="E653" s="4">
        <f>E652+D653</f>
        <v/>
      </c>
      <c r="F653" s="4" t="n">
        <v>472646.785302309</v>
      </c>
      <c r="G653" s="5">
        <f>F653/$D653</f>
        <v/>
      </c>
      <c r="H653" s="4">
        <f>H652+F653</f>
        <v/>
      </c>
      <c r="I653" s="4">
        <f>G653*$E652-H652</f>
        <v/>
      </c>
      <c r="J653" s="4">
        <f>MAX(0,Resumo!$D$3*$D653-F653)</f>
        <v/>
      </c>
      <c r="K653" s="4" t="n">
        <v>1008129.549247441</v>
      </c>
      <c r="L653" s="5">
        <f>K653/$D653</f>
        <v/>
      </c>
      <c r="M653" s="4">
        <f>M652+K653</f>
        <v/>
      </c>
      <c r="N653" s="4">
        <f>L653*$E652-M652</f>
        <v/>
      </c>
      <c r="O653" s="4">
        <f>MAX(0,Resumo!$D$4*$D653-K653)</f>
        <v/>
      </c>
      <c r="P653" s="4" t="n">
        <v>1597132.565222633</v>
      </c>
      <c r="Q653" s="5">
        <f>P653/$D653</f>
        <v/>
      </c>
      <c r="R653" s="4">
        <f>R652+P653</f>
        <v/>
      </c>
      <c r="S653" s="4">
        <f>Q653*$E652-R652</f>
        <v/>
      </c>
      <c r="T653" s="4">
        <f>MAX(0,Resumo!$D$5*$D653-P653)</f>
        <v/>
      </c>
      <c r="U653" s="4" t="n">
        <v>2245486.597908419</v>
      </c>
      <c r="V653" s="5">
        <f>U653/$D653</f>
        <v/>
      </c>
      <c r="W653" s="4">
        <f>W652+U653</f>
        <v/>
      </c>
      <c r="X653" s="4">
        <f>V653*$E652-W652</f>
        <v/>
      </c>
      <c r="Y653" s="4">
        <f>MAX(0,Resumo!$D$6*$D653-U653)</f>
        <v/>
      </c>
      <c r="Z653" s="4" t="n">
        <v>2954667.402692752</v>
      </c>
      <c r="AA653" s="5">
        <f>Z653/$D653</f>
        <v/>
      </c>
      <c r="AB653" s="4">
        <f>AB652+Z653</f>
        <v/>
      </c>
      <c r="AC653" s="4">
        <f>AA653*$E652-AB652</f>
        <v/>
      </c>
      <c r="AD653" s="4">
        <f>MAX(0,Resumo!$D$7*$D653-Z653)</f>
        <v/>
      </c>
    </row>
    <row r="654">
      <c r="A654" t="inlineStr">
        <is>
          <t>Vila Pavão</t>
        </is>
      </c>
      <c r="B654" t="inlineStr">
        <is>
          <t>Município</t>
        </is>
      </c>
      <c r="C654" t="inlineStr">
        <is>
          <t>ES</t>
        </is>
      </c>
      <c r="D654" s="4" t="n">
        <v>19767100.62254475</v>
      </c>
      <c r="E654" s="4">
        <f>E653+D654</f>
        <v/>
      </c>
      <c r="F654" s="4" t="n">
        <v>389638.9604216189</v>
      </c>
      <c r="G654" s="5">
        <f>F654/$D654</f>
        <v/>
      </c>
      <c r="H654" s="4">
        <f>H653+F654</f>
        <v/>
      </c>
      <c r="I654" s="4">
        <f>G654*$E653-H653</f>
        <v/>
      </c>
      <c r="J654" s="4">
        <f>MAX(0,Resumo!$D$3*$D654-F654)</f>
        <v/>
      </c>
      <c r="K654" s="4" t="n">
        <v>831078.4326774714</v>
      </c>
      <c r="L654" s="5">
        <f>K654/$D654</f>
        <v/>
      </c>
      <c r="M654" s="4">
        <f>M653+K654</f>
        <v/>
      </c>
      <c r="N654" s="4">
        <f>L654*$E653-M653</f>
        <v/>
      </c>
      <c r="O654" s="4">
        <f>MAX(0,Resumo!$D$4*$D654-K654)</f>
        <v/>
      </c>
      <c r="P654" s="4" t="n">
        <v>1316638.749527998</v>
      </c>
      <c r="Q654" s="5">
        <f>P654/$D654</f>
        <v/>
      </c>
      <c r="R654" s="4">
        <f>R653+P654</f>
        <v/>
      </c>
      <c r="S654" s="4">
        <f>Q654*$E653-R653</f>
        <v/>
      </c>
      <c r="T654" s="4">
        <f>MAX(0,Resumo!$D$5*$D654-P654)</f>
        <v/>
      </c>
      <c r="U654" s="4" t="n">
        <v>1851126.657066125</v>
      </c>
      <c r="V654" s="5">
        <f>U654/$D654</f>
        <v/>
      </c>
      <c r="W654" s="4">
        <f>W653+U654</f>
        <v/>
      </c>
      <c r="X654" s="4">
        <f>V654*$E653-W653</f>
        <v/>
      </c>
      <c r="Y654" s="4">
        <f>MAX(0,Resumo!$D$6*$D654-U654)</f>
        <v/>
      </c>
      <c r="Z654" s="4" t="n">
        <v>2435758.733533958</v>
      </c>
      <c r="AA654" s="5">
        <f>Z654/$D654</f>
        <v/>
      </c>
      <c r="AB654" s="4">
        <f>AB653+Z654</f>
        <v/>
      </c>
      <c r="AC654" s="4">
        <f>AA654*$E653-AB653</f>
        <v/>
      </c>
      <c r="AD654" s="4">
        <f>MAX(0,Resumo!$D$7*$D654-Z654)</f>
        <v/>
      </c>
    </row>
    <row r="655">
      <c r="A655" t="inlineStr">
        <is>
          <t>Mucurici</t>
        </is>
      </c>
      <c r="B655" t="inlineStr">
        <is>
          <t>Município</t>
        </is>
      </c>
      <c r="C655" t="inlineStr">
        <is>
          <t>ES</t>
        </is>
      </c>
      <c r="D655" s="4" t="n">
        <v>17733353.38517703</v>
      </c>
      <c r="E655" s="4">
        <f>E654+D655</f>
        <v/>
      </c>
      <c r="F655" s="4" t="n">
        <v>349550.7768048208</v>
      </c>
      <c r="G655" s="5">
        <f>F655/$D655</f>
        <v/>
      </c>
      <c r="H655" s="4">
        <f>H654+F655</f>
        <v/>
      </c>
      <c r="I655" s="4">
        <f>G655*$E654-H654</f>
        <v/>
      </c>
      <c r="J655" s="4">
        <f>MAX(0,Resumo!$D$3*$D655-F655)</f>
        <v/>
      </c>
      <c r="K655" s="4" t="n">
        <v>745572.5459635649</v>
      </c>
      <c r="L655" s="5">
        <f>K655/$D655</f>
        <v/>
      </c>
      <c r="M655" s="4">
        <f>M654+K655</f>
        <v/>
      </c>
      <c r="N655" s="4">
        <f>L655*$E654-M654</f>
        <v/>
      </c>
      <c r="O655" s="4">
        <f>MAX(0,Resumo!$D$4*$D655-K655)</f>
        <v/>
      </c>
      <c r="P655" s="4" t="n">
        <v>1181175.766332077</v>
      </c>
      <c r="Q655" s="5">
        <f>P655/$D655</f>
        <v/>
      </c>
      <c r="R655" s="4">
        <f>R654+P655</f>
        <v/>
      </c>
      <c r="S655" s="4">
        <f>Q655*$E654-R654</f>
        <v/>
      </c>
      <c r="T655" s="4">
        <f>MAX(0,Resumo!$D$5*$D655-P655)</f>
        <v/>
      </c>
      <c r="U655" s="4" t="n">
        <v>1660672.639721152</v>
      </c>
      <c r="V655" s="5">
        <f>U655/$D655</f>
        <v/>
      </c>
      <c r="W655" s="4">
        <f>W654+U655</f>
        <v/>
      </c>
      <c r="X655" s="4">
        <f>V655*$E654-W654</f>
        <v/>
      </c>
      <c r="Y655" s="4">
        <f>MAX(0,Resumo!$D$6*$D655-U655)</f>
        <v/>
      </c>
      <c r="Z655" s="4" t="n">
        <v>2185154.576161016</v>
      </c>
      <c r="AA655" s="5">
        <f>Z655/$D655</f>
        <v/>
      </c>
      <c r="AB655" s="4">
        <f>AB654+Z655</f>
        <v/>
      </c>
      <c r="AC655" s="4">
        <f>AA655*$E654-AB654</f>
        <v/>
      </c>
      <c r="AD655" s="4">
        <f>MAX(0,Resumo!$D$7*$D655-Z655)</f>
        <v/>
      </c>
    </row>
    <row r="656">
      <c r="A656" t="inlineStr">
        <is>
          <t>Alfredo Chaves</t>
        </is>
      </c>
      <c r="B656" t="inlineStr">
        <is>
          <t>Município</t>
        </is>
      </c>
      <c r="C656" t="inlineStr">
        <is>
          <t>ES</t>
        </is>
      </c>
      <c r="D656" s="4" t="n">
        <v>39663059.31640875</v>
      </c>
      <c r="E656" s="4">
        <f>E655+D656</f>
        <v/>
      </c>
      <c r="F656" s="4" t="n">
        <v>781817.9051287177</v>
      </c>
      <c r="G656" s="5">
        <f>F656/$D656</f>
        <v/>
      </c>
      <c r="H656" s="4">
        <f>H655+F656</f>
        <v/>
      </c>
      <c r="I656" s="4">
        <f>G656*$E655-H655</f>
        <v/>
      </c>
      <c r="J656" s="4">
        <f>MAX(0,Resumo!$D$3*$D656-F656)</f>
        <v/>
      </c>
      <c r="K656" s="4" t="n">
        <v>1667574.511877554</v>
      </c>
      <c r="L656" s="5">
        <f>K656/$D656</f>
        <v/>
      </c>
      <c r="M656" s="4">
        <f>M655+K656</f>
        <v/>
      </c>
      <c r="N656" s="4">
        <f>L656*$E655-M655</f>
        <v/>
      </c>
      <c r="O656" s="4">
        <f>MAX(0,Resumo!$D$4*$D656-K656)</f>
        <v/>
      </c>
      <c r="P656" s="4" t="n">
        <v>2641860.423437675</v>
      </c>
      <c r="Q656" s="5">
        <f>P656/$D656</f>
        <v/>
      </c>
      <c r="R656" s="4">
        <f>R655+P656</f>
        <v/>
      </c>
      <c r="S656" s="4">
        <f>Q656*$E655-R655</f>
        <v/>
      </c>
      <c r="T656" s="4">
        <f>MAX(0,Resumo!$D$5*$D656-P656)</f>
        <v/>
      </c>
      <c r="U656" s="4" t="n">
        <v>3714320.466283291</v>
      </c>
      <c r="V656" s="5">
        <f>U656/$D656</f>
        <v/>
      </c>
      <c r="W656" s="4">
        <f>W655+U656</f>
        <v/>
      </c>
      <c r="X656" s="4">
        <f>V656*$E655-W655</f>
        <v/>
      </c>
      <c r="Y656" s="4">
        <f>MAX(0,Resumo!$D$6*$D656-U656)</f>
        <v/>
      </c>
      <c r="Z656" s="4" t="n">
        <v>4887395.727547058</v>
      </c>
      <c r="AA656" s="5">
        <f>Z656/$D656</f>
        <v/>
      </c>
      <c r="AB656" s="4">
        <f>AB655+Z656</f>
        <v/>
      </c>
      <c r="AC656" s="4">
        <f>AA656*$E655-AB655</f>
        <v/>
      </c>
      <c r="AD656" s="4">
        <f>MAX(0,Resumo!$D$7*$D656-Z656)</f>
        <v/>
      </c>
    </row>
    <row r="657">
      <c r="A657" t="inlineStr">
        <is>
          <t>Marataízes</t>
        </is>
      </c>
      <c r="B657" t="inlineStr">
        <is>
          <t>Município</t>
        </is>
      </c>
      <c r="C657" t="inlineStr">
        <is>
          <t>ES</t>
        </is>
      </c>
      <c r="D657" s="4" t="n">
        <v>44401690.05120177</v>
      </c>
      <c r="E657" s="4">
        <f>E656+D657</f>
        <v/>
      </c>
      <c r="F657" s="4" t="n">
        <v>875223.3664850929</v>
      </c>
      <c r="G657" s="5">
        <f>F657/$D657</f>
        <v/>
      </c>
      <c r="H657" s="4">
        <f>H656+F657</f>
        <v/>
      </c>
      <c r="I657" s="4">
        <f>G657*$E656-H656</f>
        <v/>
      </c>
      <c r="J657" s="4">
        <f>MAX(0,Resumo!$D$3*$D657-F657)</f>
        <v/>
      </c>
      <c r="K657" s="4" t="n">
        <v>1866803.214119172</v>
      </c>
      <c r="L657" s="5">
        <f>K657/$D657</f>
        <v/>
      </c>
      <c r="M657" s="4">
        <f>M656+K657</f>
        <v/>
      </c>
      <c r="N657" s="4">
        <f>L657*$E656-M656</f>
        <v/>
      </c>
      <c r="O657" s="4">
        <f>MAX(0,Resumo!$D$4*$D657-K657)</f>
        <v/>
      </c>
      <c r="P657" s="4" t="n">
        <v>2957489.152418649</v>
      </c>
      <c r="Q657" s="5">
        <f>P657/$D657</f>
        <v/>
      </c>
      <c r="R657" s="4">
        <f>R656+P657</f>
        <v/>
      </c>
      <c r="S657" s="4">
        <f>Q657*$E656-R656</f>
        <v/>
      </c>
      <c r="T657" s="4">
        <f>MAX(0,Resumo!$D$5*$D657-P657)</f>
        <v/>
      </c>
      <c r="U657" s="4" t="n">
        <v>4158078.295955276</v>
      </c>
      <c r="V657" s="5">
        <f>U657/$D657</f>
        <v/>
      </c>
      <c r="W657" s="4">
        <f>W656+U657</f>
        <v/>
      </c>
      <c r="X657" s="4">
        <f>V657*$E656-W656</f>
        <v/>
      </c>
      <c r="Y657" s="4">
        <f>MAX(0,Resumo!$D$6*$D657-U657)</f>
        <v/>
      </c>
      <c r="Z657" s="4" t="n">
        <v>5471303.373775179</v>
      </c>
      <c r="AA657" s="5">
        <f>Z657/$D657</f>
        <v/>
      </c>
      <c r="AB657" s="4">
        <f>AB656+Z657</f>
        <v/>
      </c>
      <c r="AC657" s="4">
        <f>AA657*$E656-AB656</f>
        <v/>
      </c>
      <c r="AD657" s="4">
        <f>MAX(0,Resumo!$D$7*$D657-Z657)</f>
        <v/>
      </c>
    </row>
    <row r="658">
      <c r="A658" t="inlineStr">
        <is>
          <t>Marechal Floriano</t>
        </is>
      </c>
      <c r="B658" t="inlineStr">
        <is>
          <t>Município</t>
        </is>
      </c>
      <c r="C658" t="inlineStr">
        <is>
          <t>ES</t>
        </is>
      </c>
      <c r="D658" s="4" t="n">
        <v>41817913.05040457</v>
      </c>
      <c r="E658" s="4">
        <f>E657+D658</f>
        <v/>
      </c>
      <c r="F658" s="4" t="n">
        <v>824293.2779619585</v>
      </c>
      <c r="G658" s="5">
        <f>F658/$D658</f>
        <v/>
      </c>
      <c r="H658" s="4">
        <f>H657+F658</f>
        <v/>
      </c>
      <c r="I658" s="4">
        <f>G658*$E657-H657</f>
        <v/>
      </c>
      <c r="J658" s="4">
        <f>MAX(0,Resumo!$D$3*$D658-F658)</f>
        <v/>
      </c>
      <c r="K658" s="4" t="n">
        <v>1758172.141651136</v>
      </c>
      <c r="L658" s="5">
        <f>K658/$D658</f>
        <v/>
      </c>
      <c r="M658" s="4">
        <f>M657+K658</f>
        <v/>
      </c>
      <c r="N658" s="4">
        <f>L658*$E657-M657</f>
        <v/>
      </c>
      <c r="O658" s="4">
        <f>MAX(0,Resumo!$D$4*$D658-K658)</f>
        <v/>
      </c>
      <c r="P658" s="4" t="n">
        <v>2785390.017378638</v>
      </c>
      <c r="Q658" s="5">
        <f>P658/$D658</f>
        <v/>
      </c>
      <c r="R658" s="4">
        <f>R657+P658</f>
        <v/>
      </c>
      <c r="S658" s="4">
        <f>Q658*$E657-R657</f>
        <v/>
      </c>
      <c r="T658" s="4">
        <f>MAX(0,Resumo!$D$5*$D658-P658)</f>
        <v/>
      </c>
      <c r="U658" s="4" t="n">
        <v>3916115.725246496</v>
      </c>
      <c r="V658" s="5">
        <f>U658/$D658</f>
        <v/>
      </c>
      <c r="W658" s="4">
        <f>W657+U658</f>
        <v/>
      </c>
      <c r="X658" s="4">
        <f>V658*$E657-W657</f>
        <v/>
      </c>
      <c r="Y658" s="4">
        <f>MAX(0,Resumo!$D$6*$D658-U658)</f>
        <v/>
      </c>
      <c r="Z658" s="4" t="n">
        <v>5152922.974172309</v>
      </c>
      <c r="AA658" s="5">
        <f>Z658/$D658</f>
        <v/>
      </c>
      <c r="AB658" s="4">
        <f>AB657+Z658</f>
        <v/>
      </c>
      <c r="AC658" s="4">
        <f>AA658*$E657-AB657</f>
        <v/>
      </c>
      <c r="AD658" s="4">
        <f>MAX(0,Resumo!$D$7*$D658-Z658)</f>
        <v/>
      </c>
    </row>
    <row r="659">
      <c r="A659" t="inlineStr">
        <is>
          <t>Barra de São Francisco</t>
        </is>
      </c>
      <c r="B659" t="inlineStr">
        <is>
          <t>Município</t>
        </is>
      </c>
      <c r="C659" t="inlineStr">
        <is>
          <t>ES</t>
        </is>
      </c>
      <c r="D659" s="4" t="n">
        <v>63168513.3384213</v>
      </c>
      <c r="E659" s="4">
        <f>E658+D659</f>
        <v/>
      </c>
      <c r="F659" s="4" t="n">
        <v>1245145.372533296</v>
      </c>
      <c r="G659" s="5">
        <f>F659/$D659</f>
        <v/>
      </c>
      <c r="H659" s="4">
        <f>H658+F659</f>
        <v/>
      </c>
      <c r="I659" s="4">
        <f>G659*$E658-H658</f>
        <v/>
      </c>
      <c r="J659" s="4">
        <f>MAX(0,Resumo!$D$3*$D659-F659)</f>
        <v/>
      </c>
      <c r="K659" s="4" t="n">
        <v>2655826.469562571</v>
      </c>
      <c r="L659" s="5">
        <f>K659/$D659</f>
        <v/>
      </c>
      <c r="M659" s="4">
        <f>M658+K659</f>
        <v/>
      </c>
      <c r="N659" s="4">
        <f>L659*$E658-M658</f>
        <v/>
      </c>
      <c r="O659" s="4">
        <f>MAX(0,Resumo!$D$4*$D659-K659)</f>
        <v/>
      </c>
      <c r="P659" s="4" t="n">
        <v>4207501.848631486</v>
      </c>
      <c r="Q659" s="5">
        <f>P659/$D659</f>
        <v/>
      </c>
      <c r="R659" s="4">
        <f>R658+P659</f>
        <v/>
      </c>
      <c r="S659" s="4">
        <f>Q659*$E658-R658</f>
        <v/>
      </c>
      <c r="T659" s="4">
        <f>MAX(0,Resumo!$D$5*$D659-P659)</f>
        <v/>
      </c>
      <c r="U659" s="4" t="n">
        <v>5915532.13396529</v>
      </c>
      <c r="V659" s="5">
        <f>U659/$D659</f>
        <v/>
      </c>
      <c r="W659" s="4">
        <f>W658+U659</f>
        <v/>
      </c>
      <c r="X659" s="4">
        <f>V659*$E658-W658</f>
        <v/>
      </c>
      <c r="Y659" s="4">
        <f>MAX(0,Resumo!$D$6*$D659-U659)</f>
        <v/>
      </c>
      <c r="Z659" s="4" t="n">
        <v>7783805.070174634</v>
      </c>
      <c r="AA659" s="5">
        <f>Z659/$D659</f>
        <v/>
      </c>
      <c r="AB659" s="4">
        <f>AB658+Z659</f>
        <v/>
      </c>
      <c r="AC659" s="4">
        <f>AA659*$E658-AB658</f>
        <v/>
      </c>
      <c r="AD659" s="4">
        <f>MAX(0,Resumo!$D$7*$D659-Z659)</f>
        <v/>
      </c>
    </row>
    <row r="660">
      <c r="A660" t="inlineStr">
        <is>
          <t>Boa Esperança</t>
        </is>
      </c>
      <c r="B660" t="inlineStr">
        <is>
          <t>Município</t>
        </is>
      </c>
      <c r="C660" t="inlineStr">
        <is>
          <t>ES</t>
        </is>
      </c>
      <c r="D660" s="4" t="n">
        <v>25778853.29781338</v>
      </c>
      <c r="E660" s="4">
        <f>E659+D660</f>
        <v/>
      </c>
      <c r="F660" s="4" t="n">
        <v>508139.5492248138</v>
      </c>
      <c r="G660" s="5">
        <f>F660/$D660</f>
        <v/>
      </c>
      <c r="H660" s="4">
        <f>H659+F660</f>
        <v/>
      </c>
      <c r="I660" s="4">
        <f>G660*$E659-H659</f>
        <v/>
      </c>
      <c r="J660" s="4">
        <f>MAX(0,Resumo!$D$3*$D660-F660)</f>
        <v/>
      </c>
      <c r="K660" s="4" t="n">
        <v>1083833.658970423</v>
      </c>
      <c r="L660" s="5">
        <f>K660/$D660</f>
        <v/>
      </c>
      <c r="M660" s="4">
        <f>M659+K660</f>
        <v/>
      </c>
      <c r="N660" s="4">
        <f>L660*$E659-M659</f>
        <v/>
      </c>
      <c r="O660" s="4">
        <f>MAX(0,Resumo!$D$4*$D660-K660)</f>
        <v/>
      </c>
      <c r="P660" s="4" t="n">
        <v>1717067.050874818</v>
      </c>
      <c r="Q660" s="5">
        <f>P660/$D660</f>
        <v/>
      </c>
      <c r="R660" s="4">
        <f>R659+P660</f>
        <v/>
      </c>
      <c r="S660" s="4">
        <f>Q660*$E659-R659</f>
        <v/>
      </c>
      <c r="T660" s="4">
        <f>MAX(0,Resumo!$D$5*$D660-P660)</f>
        <v/>
      </c>
      <c r="U660" s="4" t="n">
        <v>2414108.34291772</v>
      </c>
      <c r="V660" s="5">
        <f>U660/$D660</f>
        <v/>
      </c>
      <c r="W660" s="4">
        <f>W659+U660</f>
        <v/>
      </c>
      <c r="X660" s="4">
        <f>V660*$E659-W659</f>
        <v/>
      </c>
      <c r="Y660" s="4">
        <f>MAX(0,Resumo!$D$6*$D660-U660)</f>
        <v/>
      </c>
      <c r="Z660" s="4" t="n">
        <v>3176544.110319609</v>
      </c>
      <c r="AA660" s="5">
        <f>Z660/$D660</f>
        <v/>
      </c>
      <c r="AB660" s="4">
        <f>AB659+Z660</f>
        <v/>
      </c>
      <c r="AC660" s="4">
        <f>AA660*$E659-AB659</f>
        <v/>
      </c>
      <c r="AD660" s="4">
        <f>MAX(0,Resumo!$D$7*$D660-Z660)</f>
        <v/>
      </c>
    </row>
    <row r="661">
      <c r="A661" t="inlineStr">
        <is>
          <t>Ecoporanga</t>
        </is>
      </c>
      <c r="B661" t="inlineStr">
        <is>
          <t>Município</t>
        </is>
      </c>
      <c r="C661" t="inlineStr">
        <is>
          <t>ES</t>
        </is>
      </c>
      <c r="D661" s="4" t="n">
        <v>41991236.23214753</v>
      </c>
      <c r="E661" s="4">
        <f>E660+D661</f>
        <v/>
      </c>
      <c r="F661" s="4" t="n">
        <v>827709.7357238152</v>
      </c>
      <c r="G661" s="5">
        <f>F661/$D661</f>
        <v/>
      </c>
      <c r="H661" s="4">
        <f>H660+F661</f>
        <v/>
      </c>
      <c r="I661" s="4">
        <f>G661*$E660-H660</f>
        <v/>
      </c>
      <c r="J661" s="4">
        <f>MAX(0,Resumo!$D$3*$D661-F661)</f>
        <v/>
      </c>
      <c r="K661" s="4" t="n">
        <v>1765459.257803381</v>
      </c>
      <c r="L661" s="5">
        <f>K661/$D661</f>
        <v/>
      </c>
      <c r="M661" s="4">
        <f>M660+K661</f>
        <v/>
      </c>
      <c r="N661" s="4">
        <f>L661*$E660-M660</f>
        <v/>
      </c>
      <c r="O661" s="4">
        <f>MAX(0,Resumo!$D$4*$D661-K661)</f>
        <v/>
      </c>
      <c r="P661" s="4" t="n">
        <v>2796934.655190315</v>
      </c>
      <c r="Q661" s="5">
        <f>P661/$D661</f>
        <v/>
      </c>
      <c r="R661" s="4">
        <f>R660+P661</f>
        <v/>
      </c>
      <c r="S661" s="4">
        <f>Q661*$E660-R660</f>
        <v/>
      </c>
      <c r="T661" s="4">
        <f>MAX(0,Resumo!$D$5*$D661-P661)</f>
        <v/>
      </c>
      <c r="U661" s="4" t="n">
        <v>3932346.894811444</v>
      </c>
      <c r="V661" s="5">
        <f>U661/$D661</f>
        <v/>
      </c>
      <c r="W661" s="4">
        <f>W660+U661</f>
        <v/>
      </c>
      <c r="X661" s="4">
        <f>V661*$E660-W660</f>
        <v/>
      </c>
      <c r="Y661" s="4">
        <f>MAX(0,Resumo!$D$6*$D661-U661)</f>
        <v/>
      </c>
      <c r="Z661" s="4" t="n">
        <v>5174280.352865105</v>
      </c>
      <c r="AA661" s="5">
        <f>Z661/$D661</f>
        <v/>
      </c>
      <c r="AB661" s="4">
        <f>AB660+Z661</f>
        <v/>
      </c>
      <c r="AC661" s="4">
        <f>AA661*$E660-AB660</f>
        <v/>
      </c>
      <c r="AD661" s="4">
        <f>MAX(0,Resumo!$D$7*$D661-Z661)</f>
        <v/>
      </c>
    </row>
    <row r="662">
      <c r="A662" t="inlineStr">
        <is>
          <t>Linhares</t>
        </is>
      </c>
      <c r="B662" t="inlineStr">
        <is>
          <t>Município</t>
        </is>
      </c>
      <c r="C662" t="inlineStr">
        <is>
          <t>ES</t>
        </is>
      </c>
      <c r="D662" s="4" t="n">
        <v>410364917.0036162</v>
      </c>
      <c r="E662" s="4">
        <f>E661+D662</f>
        <v/>
      </c>
      <c r="F662" s="4" t="n">
        <v>8088903.006464723</v>
      </c>
      <c r="G662" s="5">
        <f>F662/$D662</f>
        <v/>
      </c>
      <c r="H662" s="4">
        <f>H661+F662</f>
        <v/>
      </c>
      <c r="I662" s="4">
        <f>G662*$E661-H661</f>
        <v/>
      </c>
      <c r="J662" s="4">
        <f>MAX(0,Resumo!$D$3*$D662-F662)</f>
        <v/>
      </c>
      <c r="K662" s="4" t="n">
        <v>17253184.39772686</v>
      </c>
      <c r="L662" s="5">
        <f>K662/$D662</f>
        <v/>
      </c>
      <c r="M662" s="4">
        <f>M661+K662</f>
        <v/>
      </c>
      <c r="N662" s="4">
        <f>L662*$E661-M661</f>
        <v/>
      </c>
      <c r="O662" s="4">
        <f>MAX(0,Resumo!$D$4*$D662-K662)</f>
        <v/>
      </c>
      <c r="P662" s="4" t="n">
        <v>27333414.31760491</v>
      </c>
      <c r="Q662" s="5">
        <f>P662/$D662</f>
        <v/>
      </c>
      <c r="R662" s="4">
        <f>R661+P662</f>
        <v/>
      </c>
      <c r="S662" s="4">
        <f>Q662*$E661-R661</f>
        <v/>
      </c>
      <c r="T662" s="4">
        <f>MAX(0,Resumo!$D$5*$D662-P662)</f>
        <v/>
      </c>
      <c r="U662" s="4" t="n">
        <v>38429380.79263588</v>
      </c>
      <c r="V662" s="5">
        <f>U662/$D662</f>
        <v/>
      </c>
      <c r="W662" s="4">
        <f>W661+U662</f>
        <v/>
      </c>
      <c r="X662" s="4">
        <f>V662*$E661-W661</f>
        <v/>
      </c>
      <c r="Y662" s="4">
        <f>MAX(0,Resumo!$D$6*$D662-U662)</f>
        <v/>
      </c>
      <c r="Z662" s="4" t="n">
        <v>50566339.98146852</v>
      </c>
      <c r="AA662" s="5">
        <f>Z662/$D662</f>
        <v/>
      </c>
      <c r="AB662" s="4">
        <f>AB661+Z662</f>
        <v/>
      </c>
      <c r="AC662" s="4">
        <f>AA662*$E661-AB661</f>
        <v/>
      </c>
      <c r="AD662" s="4">
        <f>MAX(0,Resumo!$D$7*$D662-Z662)</f>
        <v/>
      </c>
    </row>
    <row r="663">
      <c r="A663" t="inlineStr">
        <is>
          <t>Cachoeiro de Itapemirim</t>
        </is>
      </c>
      <c r="B663" t="inlineStr">
        <is>
          <t>Município</t>
        </is>
      </c>
      <c r="C663" t="inlineStr">
        <is>
          <t>ES</t>
        </is>
      </c>
      <c r="D663" s="4" t="n">
        <v>254418121.8257857</v>
      </c>
      <c r="E663" s="4">
        <f>E662+D663</f>
        <v/>
      </c>
      <c r="F663" s="4" t="n">
        <v>5014959.674336807</v>
      </c>
      <c r="G663" s="5">
        <f>F663/$D663</f>
        <v/>
      </c>
      <c r="H663" s="4">
        <f>H662+F663</f>
        <v/>
      </c>
      <c r="I663" s="4">
        <f>G663*$E662-H662</f>
        <v/>
      </c>
      <c r="J663" s="4">
        <f>MAX(0,Resumo!$D$3*$D663-F663)</f>
        <v/>
      </c>
      <c r="K663" s="4" t="n">
        <v>10696632.6508485</v>
      </c>
      <c r="L663" s="5">
        <f>K663/$D663</f>
        <v/>
      </c>
      <c r="M663" s="4">
        <f>M662+K663</f>
        <v/>
      </c>
      <c r="N663" s="4">
        <f>L663*$E662-M662</f>
        <v/>
      </c>
      <c r="O663" s="4">
        <f>MAX(0,Resumo!$D$4*$D663-K663)</f>
        <v/>
      </c>
      <c r="P663" s="4" t="n">
        <v>16946175.57599302</v>
      </c>
      <c r="Q663" s="5">
        <f>P663/$D663</f>
        <v/>
      </c>
      <c r="R663" s="4">
        <f>R662+P663</f>
        <v/>
      </c>
      <c r="S663" s="4">
        <f>Q663*$E662-R662</f>
        <v/>
      </c>
      <c r="T663" s="4">
        <f>MAX(0,Resumo!$D$5*$D663-P663)</f>
        <v/>
      </c>
      <c r="U663" s="4" t="n">
        <v>23825455.05005777</v>
      </c>
      <c r="V663" s="5">
        <f>U663/$D663</f>
        <v/>
      </c>
      <c r="W663" s="4">
        <f>W662+U663</f>
        <v/>
      </c>
      <c r="X663" s="4">
        <f>V663*$E662-W662</f>
        <v/>
      </c>
      <c r="Y663" s="4">
        <f>MAX(0,Resumo!$D$6*$D663-U663)</f>
        <v/>
      </c>
      <c r="Z663" s="4" t="n">
        <v>31350129.39124128</v>
      </c>
      <c r="AA663" s="5">
        <f>Z663/$D663</f>
        <v/>
      </c>
      <c r="AB663" s="4">
        <f>AB662+Z663</f>
        <v/>
      </c>
      <c r="AC663" s="4">
        <f>AA663*$E662-AB662</f>
        <v/>
      </c>
      <c r="AD663" s="4">
        <f>MAX(0,Resumo!$D$7*$D663-Z663)</f>
        <v/>
      </c>
    </row>
    <row r="664">
      <c r="A664" t="inlineStr">
        <is>
          <t>Conceição da Barra</t>
        </is>
      </c>
      <c r="B664" t="inlineStr">
        <is>
          <t>Município</t>
        </is>
      </c>
      <c r="C664" t="inlineStr">
        <is>
          <t>ES</t>
        </is>
      </c>
      <c r="D664" s="4" t="n">
        <v>47128639.91469993</v>
      </c>
      <c r="E664" s="4">
        <f>E663+D664</f>
        <v/>
      </c>
      <c r="F664" s="4" t="n">
        <v>928975.6051276921</v>
      </c>
      <c r="G664" s="5">
        <f>F664/$D664</f>
        <v/>
      </c>
      <c r="H664" s="4">
        <f>H663+F664</f>
        <v/>
      </c>
      <c r="I664" s="4">
        <f>G664*$E663-H663</f>
        <v/>
      </c>
      <c r="J664" s="4">
        <f>MAX(0,Resumo!$D$3*$D664-F664)</f>
        <v/>
      </c>
      <c r="K664" s="4" t="n">
        <v>1981453.777285797</v>
      </c>
      <c r="L664" s="5">
        <f>K664/$D664</f>
        <v/>
      </c>
      <c r="M664" s="4">
        <f>M663+K664</f>
        <v/>
      </c>
      <c r="N664" s="4">
        <f>L664*$E663-M663</f>
        <v/>
      </c>
      <c r="O664" s="4">
        <f>MAX(0,Resumo!$D$4*$D664-K664)</f>
        <v/>
      </c>
      <c r="P664" s="4" t="n">
        <v>3139124.685462217</v>
      </c>
      <c r="Q664" s="5">
        <f>P664/$D664</f>
        <v/>
      </c>
      <c r="R664" s="4">
        <f>R663+P664</f>
        <v/>
      </c>
      <c r="S664" s="4">
        <f>Q664*$E663-R663</f>
        <v/>
      </c>
      <c r="T664" s="4">
        <f>MAX(0,Resumo!$D$5*$D664-P664)</f>
        <v/>
      </c>
      <c r="U664" s="4" t="n">
        <v>4413448.553900288</v>
      </c>
      <c r="V664" s="5">
        <f>U664/$D664</f>
        <v/>
      </c>
      <c r="W664" s="4">
        <f>W663+U664</f>
        <v/>
      </c>
      <c r="X664" s="4">
        <f>V664*$E663-W663</f>
        <v/>
      </c>
      <c r="Y664" s="4">
        <f>MAX(0,Resumo!$D$6*$D664-U664)</f>
        <v/>
      </c>
      <c r="Z664" s="4" t="n">
        <v>5807325.943435665</v>
      </c>
      <c r="AA664" s="5">
        <f>Z664/$D664</f>
        <v/>
      </c>
      <c r="AB664" s="4">
        <f>AB663+Z664</f>
        <v/>
      </c>
      <c r="AC664" s="4">
        <f>AA664*$E663-AB663</f>
        <v/>
      </c>
      <c r="AD664" s="4">
        <f>MAX(0,Resumo!$D$7*$D664-Z664)</f>
        <v/>
      </c>
    </row>
    <row r="665">
      <c r="A665" t="inlineStr">
        <is>
          <t>Guaçuí</t>
        </is>
      </c>
      <c r="B665" t="inlineStr">
        <is>
          <t>Município</t>
        </is>
      </c>
      <c r="C665" t="inlineStr">
        <is>
          <t>ES</t>
        </is>
      </c>
      <c r="D665" s="4" t="n">
        <v>27057888.57513995</v>
      </c>
      <c r="E665" s="4">
        <f>E664+D665</f>
        <v/>
      </c>
      <c r="F665" s="4" t="n">
        <v>533351.2373381282</v>
      </c>
      <c r="G665" s="5">
        <f>F665/$D665</f>
        <v/>
      </c>
      <c r="H665" s="4">
        <f>H664+F665</f>
        <v/>
      </c>
      <c r="I665" s="4">
        <f>G665*$E664-H664</f>
        <v/>
      </c>
      <c r="J665" s="4">
        <f>MAX(0,Resumo!$D$3*$D665-F665)</f>
        <v/>
      </c>
      <c r="K665" s="4" t="n">
        <v>1137608.800500659</v>
      </c>
      <c r="L665" s="5">
        <f>K665/$D665</f>
        <v/>
      </c>
      <c r="M665" s="4">
        <f>M664+K665</f>
        <v/>
      </c>
      <c r="N665" s="4">
        <f>L665*$E664-M664</f>
        <v/>
      </c>
      <c r="O665" s="4">
        <f>MAX(0,Resumo!$D$4*$D665-K665)</f>
        <v/>
      </c>
      <c r="P665" s="4" t="n">
        <v>1802260.496302054</v>
      </c>
      <c r="Q665" s="5">
        <f>P665/$D665</f>
        <v/>
      </c>
      <c r="R665" s="4">
        <f>R664+P665</f>
        <v/>
      </c>
      <c r="S665" s="4">
        <f>Q665*$E664-R664</f>
        <v/>
      </c>
      <c r="T665" s="4">
        <f>MAX(0,Resumo!$D$5*$D665-P665)</f>
        <v/>
      </c>
      <c r="U665" s="4" t="n">
        <v>2533885.964451493</v>
      </c>
      <c r="V665" s="5">
        <f>U665/$D665</f>
        <v/>
      </c>
      <c r="W665" s="4">
        <f>W664+U665</f>
        <v/>
      </c>
      <c r="X665" s="4">
        <f>V665*$E664-W664</f>
        <v/>
      </c>
      <c r="Y665" s="4">
        <f>MAX(0,Resumo!$D$6*$D665-U665)</f>
        <v/>
      </c>
      <c r="Z665" s="4" t="n">
        <v>3334150.499174281</v>
      </c>
      <c r="AA665" s="5">
        <f>Z665/$D665</f>
        <v/>
      </c>
      <c r="AB665" s="4">
        <f>AB664+Z665</f>
        <v/>
      </c>
      <c r="AC665" s="4">
        <f>AA665*$E664-AB664</f>
        <v/>
      </c>
      <c r="AD665" s="4">
        <f>MAX(0,Resumo!$D$7*$D665-Z665)</f>
        <v/>
      </c>
    </row>
    <row r="666">
      <c r="A666" t="inlineStr">
        <is>
          <t>Santa Maria de Jetibá</t>
        </is>
      </c>
      <c r="B666" t="inlineStr">
        <is>
          <t>Município</t>
        </is>
      </c>
      <c r="C666" t="inlineStr">
        <is>
          <t>ES</t>
        </is>
      </c>
      <c r="D666" s="4" t="n">
        <v>137603811.9720064</v>
      </c>
      <c r="E666" s="4">
        <f>E665+D666</f>
        <v/>
      </c>
      <c r="F666" s="4" t="n">
        <v>2712375.844623093</v>
      </c>
      <c r="G666" s="5">
        <f>F666/$D666</f>
        <v/>
      </c>
      <c r="H666" s="4">
        <f>H665+F666</f>
        <v/>
      </c>
      <c r="I666" s="4">
        <f>G666*$E665-H665</f>
        <v/>
      </c>
      <c r="J666" s="4">
        <f>MAX(0,Resumo!$D$3*$D666-F666)</f>
        <v/>
      </c>
      <c r="K666" s="4" t="n">
        <v>5785348.219136969</v>
      </c>
      <c r="L666" s="5">
        <f>K666/$D666</f>
        <v/>
      </c>
      <c r="M666" s="4">
        <f>M665+K666</f>
        <v/>
      </c>
      <c r="N666" s="4">
        <f>L666*$E665-M665</f>
        <v/>
      </c>
      <c r="O666" s="4">
        <f>MAX(0,Resumo!$D$4*$D666-K666)</f>
        <v/>
      </c>
      <c r="P666" s="4" t="n">
        <v>9165457.007816071</v>
      </c>
      <c r="Q666" s="5">
        <f>P666/$D666</f>
        <v/>
      </c>
      <c r="R666" s="4">
        <f>R665+P666</f>
        <v/>
      </c>
      <c r="S666" s="4">
        <f>Q666*$E665-R665</f>
        <v/>
      </c>
      <c r="T666" s="4">
        <f>MAX(0,Resumo!$D$5*$D666-P666)</f>
        <v/>
      </c>
      <c r="U666" s="4" t="n">
        <v>12886163.19202526</v>
      </c>
      <c r="V666" s="5">
        <f>U666/$D666</f>
        <v/>
      </c>
      <c r="W666" s="4">
        <f>W665+U666</f>
        <v/>
      </c>
      <c r="X666" s="4">
        <f>V666*$E665-W665</f>
        <v/>
      </c>
      <c r="Y666" s="4">
        <f>MAX(0,Resumo!$D$6*$D666-U666)</f>
        <v/>
      </c>
      <c r="Z666" s="4" t="n">
        <v>16955935.68214611</v>
      </c>
      <c r="AA666" s="5">
        <f>Z666/$D666</f>
        <v/>
      </c>
      <c r="AB666" s="4">
        <f>AB665+Z666</f>
        <v/>
      </c>
      <c r="AC666" s="4">
        <f>AA666*$E665-AB665</f>
        <v/>
      </c>
      <c r="AD666" s="4">
        <f>MAX(0,Resumo!$D$7*$D666-Z666)</f>
        <v/>
      </c>
    </row>
    <row r="667">
      <c r="A667" t="inlineStr">
        <is>
          <t>Ibitirama</t>
        </is>
      </c>
      <c r="B667" t="inlineStr">
        <is>
          <t>Município</t>
        </is>
      </c>
      <c r="C667" t="inlineStr">
        <is>
          <t>ES</t>
        </is>
      </c>
      <c r="D667" s="4" t="n">
        <v>15661922.05285094</v>
      </c>
      <c r="E667" s="4">
        <f>E666+D667</f>
        <v/>
      </c>
      <c r="F667" s="4" t="n">
        <v>308719.7836144596</v>
      </c>
      <c r="G667" s="5">
        <f>F667/$D667</f>
        <v/>
      </c>
      <c r="H667" s="4">
        <f>H666+F667</f>
        <v/>
      </c>
      <c r="I667" s="4">
        <f>G667*$E666-H666</f>
        <v/>
      </c>
      <c r="J667" s="4">
        <f>MAX(0,Resumo!$D$3*$D667-F667)</f>
        <v/>
      </c>
      <c r="K667" s="4" t="n">
        <v>658482.2873595717</v>
      </c>
      <c r="L667" s="5">
        <f>K667/$D667</f>
        <v/>
      </c>
      <c r="M667" s="4">
        <f>M666+K667</f>
        <v/>
      </c>
      <c r="N667" s="4">
        <f>L667*$E666-M666</f>
        <v/>
      </c>
      <c r="O667" s="4">
        <f>MAX(0,Resumo!$D$4*$D667-K667)</f>
        <v/>
      </c>
      <c r="P667" s="4" t="n">
        <v>1043202.736740859</v>
      </c>
      <c r="Q667" s="5">
        <f>P667/$D667</f>
        <v/>
      </c>
      <c r="R667" s="4">
        <f>R666+P667</f>
        <v/>
      </c>
      <c r="S667" s="4">
        <f>Q667*$E666-R666</f>
        <v/>
      </c>
      <c r="T667" s="4">
        <f>MAX(0,Resumo!$D$5*$D667-P667)</f>
        <v/>
      </c>
      <c r="U667" s="4" t="n">
        <v>1466689.625683295</v>
      </c>
      <c r="V667" s="5">
        <f>U667/$D667</f>
        <v/>
      </c>
      <c r="W667" s="4">
        <f>W666+U667</f>
        <v/>
      </c>
      <c r="X667" s="4">
        <f>V667*$E666-W666</f>
        <v/>
      </c>
      <c r="Y667" s="4">
        <f>MAX(0,Resumo!$D$6*$D667-U667)</f>
        <v/>
      </c>
      <c r="Z667" s="4" t="n">
        <v>1929906.87671466</v>
      </c>
      <c r="AA667" s="5">
        <f>Z667/$D667</f>
        <v/>
      </c>
      <c r="AB667" s="4">
        <f>AB666+Z667</f>
        <v/>
      </c>
      <c r="AC667" s="4">
        <f>AA667*$E666-AB666</f>
        <v/>
      </c>
      <c r="AD667" s="4">
        <f>MAX(0,Resumo!$D$7*$D667-Z667)</f>
        <v/>
      </c>
    </row>
    <row r="668">
      <c r="A668" t="inlineStr">
        <is>
          <t>Cariacica</t>
        </is>
      </c>
      <c r="B668" t="inlineStr">
        <is>
          <t>Município</t>
        </is>
      </c>
      <c r="C668" t="inlineStr">
        <is>
          <t>ES</t>
        </is>
      </c>
      <c r="D668" s="4" t="n">
        <v>190616579.8483295</v>
      </c>
      <c r="E668" s="4">
        <f>E667+D668</f>
        <v/>
      </c>
      <c r="F668" s="4" t="n">
        <v>3757336.365583094</v>
      </c>
      <c r="G668" s="5">
        <f>F668/$D668</f>
        <v/>
      </c>
      <c r="H668" s="4">
        <f>H667+F668</f>
        <v/>
      </c>
      <c r="I668" s="4">
        <f>G668*$E667-H667</f>
        <v/>
      </c>
      <c r="J668" s="4">
        <f>MAX(0,Resumo!$D$3*$D668-F668)</f>
        <v/>
      </c>
      <c r="K668" s="4" t="n">
        <v>8014191.430887531</v>
      </c>
      <c r="L668" s="5">
        <f>K668/$D668</f>
        <v/>
      </c>
      <c r="M668" s="4">
        <f>M667+K668</f>
        <v/>
      </c>
      <c r="N668" s="4">
        <f>L668*$E667-M667</f>
        <v/>
      </c>
      <c r="O668" s="4">
        <f>MAX(0,Resumo!$D$4*$D668-K668)</f>
        <v/>
      </c>
      <c r="P668" s="4" t="n">
        <v>12696509.22121419</v>
      </c>
      <c r="Q668" s="5">
        <f>P668/$D668</f>
        <v/>
      </c>
      <c r="R668" s="4">
        <f>R667+P668</f>
        <v/>
      </c>
      <c r="S668" s="4">
        <f>Q668*$E667-R667</f>
        <v/>
      </c>
      <c r="T668" s="4">
        <f>MAX(0,Resumo!$D$5*$D668-P668)</f>
        <v/>
      </c>
      <c r="U668" s="4" t="n">
        <v>17850641.77968407</v>
      </c>
      <c r="V668" s="5">
        <f>U668/$D668</f>
        <v/>
      </c>
      <c r="W668" s="4">
        <f>W667+U668</f>
        <v/>
      </c>
      <c r="X668" s="4">
        <f>V668*$E667-W667</f>
        <v/>
      </c>
      <c r="Y668" s="4">
        <f>MAX(0,Resumo!$D$6*$D668-U668)</f>
        <v/>
      </c>
      <c r="Z668" s="4" t="n">
        <v>23488320.71975205</v>
      </c>
      <c r="AA668" s="5">
        <f>Z668/$D668</f>
        <v/>
      </c>
      <c r="AB668" s="4">
        <f>AB667+Z668</f>
        <v/>
      </c>
      <c r="AC668" s="4">
        <f>AA668*$E667-AB667</f>
        <v/>
      </c>
      <c r="AD668" s="4">
        <f>MAX(0,Resumo!$D$7*$D668-Z668)</f>
        <v/>
      </c>
    </row>
    <row r="669">
      <c r="A669" t="inlineStr">
        <is>
          <t>Fundão</t>
        </is>
      </c>
      <c r="B669" t="inlineStr">
        <is>
          <t>Município</t>
        </is>
      </c>
      <c r="C669" t="inlineStr">
        <is>
          <t>ES</t>
        </is>
      </c>
      <c r="D669" s="4" t="n">
        <v>26447741.33168359</v>
      </c>
      <c r="E669" s="4">
        <f>E668+D669</f>
        <v/>
      </c>
      <c r="F669" s="4" t="n">
        <v>521324.3274647951</v>
      </c>
      <c r="G669" s="5">
        <f>F669/$D669</f>
        <v/>
      </c>
      <c r="H669" s="4">
        <f>H668+F669</f>
        <v/>
      </c>
      <c r="I669" s="4">
        <f>G669*$E668-H668</f>
        <v/>
      </c>
      <c r="J669" s="4">
        <f>MAX(0,Resumo!$D$3*$D669-F669)</f>
        <v/>
      </c>
      <c r="K669" s="4" t="n">
        <v>1111956.064448116</v>
      </c>
      <c r="L669" s="5">
        <f>K669/$D669</f>
        <v/>
      </c>
      <c r="M669" s="4">
        <f>M668+K669</f>
        <v/>
      </c>
      <c r="N669" s="4">
        <f>L669*$E668-M668</f>
        <v/>
      </c>
      <c r="O669" s="4">
        <f>MAX(0,Resumo!$D$4*$D669-K669)</f>
        <v/>
      </c>
      <c r="P669" s="4" t="n">
        <v>1761620.064556788</v>
      </c>
      <c r="Q669" s="5">
        <f>P669/$D669</f>
        <v/>
      </c>
      <c r="R669" s="4">
        <f>R668+P669</f>
        <v/>
      </c>
      <c r="S669" s="4">
        <f>Q669*$E668-R668</f>
        <v/>
      </c>
      <c r="T669" s="4">
        <f>MAX(0,Resumo!$D$5*$D669-P669)</f>
        <v/>
      </c>
      <c r="U669" s="4" t="n">
        <v>2476747.598604895</v>
      </c>
      <c r="V669" s="5">
        <f>U669/$D669</f>
        <v/>
      </c>
      <c r="W669" s="4">
        <f>W668+U669</f>
        <v/>
      </c>
      <c r="X669" s="4">
        <f>V669*$E668-W668</f>
        <v/>
      </c>
      <c r="Y669" s="4">
        <f>MAX(0,Resumo!$D$6*$D669-U669)</f>
        <v/>
      </c>
      <c r="Z669" s="4" t="n">
        <v>3258966.408934183</v>
      </c>
      <c r="AA669" s="5">
        <f>Z669/$D669</f>
        <v/>
      </c>
      <c r="AB669" s="4">
        <f>AB668+Z669</f>
        <v/>
      </c>
      <c r="AC669" s="4">
        <f>AA669*$E668-AB668</f>
        <v/>
      </c>
      <c r="AD669" s="4">
        <f>MAX(0,Resumo!$D$7*$D669-Z669)</f>
        <v/>
      </c>
    </row>
    <row r="670">
      <c r="A670" t="inlineStr">
        <is>
          <t>Muqui</t>
        </is>
      </c>
      <c r="B670" t="inlineStr">
        <is>
          <t>Município</t>
        </is>
      </c>
      <c r="C670" t="inlineStr">
        <is>
          <t>ES</t>
        </is>
      </c>
      <c r="D670" s="4" t="n">
        <v>18715492.76553863</v>
      </c>
      <c r="E670" s="4">
        <f>E669+D670</f>
        <v/>
      </c>
      <c r="F670" s="4" t="n">
        <v>368910.205102402</v>
      </c>
      <c r="G670" s="5">
        <f>F670/$D670</f>
        <v/>
      </c>
      <c r="H670" s="4">
        <f>H669+F670</f>
        <v/>
      </c>
      <c r="I670" s="4">
        <f>G670*$E669-H669</f>
        <v/>
      </c>
      <c r="J670" s="4">
        <f>MAX(0,Resumo!$D$3*$D670-F670)</f>
        <v/>
      </c>
      <c r="K670" s="4" t="n">
        <v>786865.1397783003</v>
      </c>
      <c r="L670" s="5">
        <f>K670/$D670</f>
        <v/>
      </c>
      <c r="M670" s="4">
        <f>M669+K670</f>
        <v/>
      </c>
      <c r="N670" s="4">
        <f>L670*$E669-M669</f>
        <v/>
      </c>
      <c r="O670" s="4">
        <f>MAX(0,Resumo!$D$4*$D670-K670)</f>
        <v/>
      </c>
      <c r="P670" s="4" t="n">
        <v>1246593.694348625</v>
      </c>
      <c r="Q670" s="5">
        <f>P670/$D670</f>
        <v/>
      </c>
      <c r="R670" s="4">
        <f>R669+P670</f>
        <v/>
      </c>
      <c r="S670" s="4">
        <f>Q670*$E669-R669</f>
        <v/>
      </c>
      <c r="T670" s="4">
        <f>MAX(0,Resumo!$D$5*$D670-P670)</f>
        <v/>
      </c>
      <c r="U670" s="4" t="n">
        <v>1752646.896475237</v>
      </c>
      <c r="V670" s="5">
        <f>U670/$D670</f>
        <v/>
      </c>
      <c r="W670" s="4">
        <f>W669+U670</f>
        <v/>
      </c>
      <c r="X670" s="4">
        <f>V670*$E669-W669</f>
        <v/>
      </c>
      <c r="Y670" s="4">
        <f>MAX(0,Resumo!$D$6*$D670-U670)</f>
        <v/>
      </c>
      <c r="Z670" s="4" t="n">
        <v>2306176.602554456</v>
      </c>
      <c r="AA670" s="5">
        <f>Z670/$D670</f>
        <v/>
      </c>
      <c r="AB670" s="4">
        <f>AB669+Z670</f>
        <v/>
      </c>
      <c r="AC670" s="4">
        <f>AA670*$E669-AB669</f>
        <v/>
      </c>
      <c r="AD670" s="4">
        <f>MAX(0,Resumo!$D$7*$D670-Z670)</f>
        <v/>
      </c>
    </row>
    <row r="671">
      <c r="A671" t="inlineStr">
        <is>
          <t>Ponto Belo</t>
        </is>
      </c>
      <c r="B671" t="inlineStr">
        <is>
          <t>Município</t>
        </is>
      </c>
      <c r="C671" t="inlineStr">
        <is>
          <t>ES</t>
        </is>
      </c>
      <c r="D671" s="4" t="n">
        <v>13816727.24853343</v>
      </c>
      <c r="E671" s="4">
        <f>E670+D671</f>
        <v/>
      </c>
      <c r="F671" s="4" t="n">
        <v>272348.2489590606</v>
      </c>
      <c r="G671" s="5">
        <f>F671/$D671</f>
        <v/>
      </c>
      <c r="H671" s="4">
        <f>H670+F671</f>
        <v/>
      </c>
      <c r="I671" s="4">
        <f>G671*$E670-H670</f>
        <v/>
      </c>
      <c r="J671" s="4">
        <f>MAX(0,Resumo!$D$3*$D671-F671)</f>
        <v/>
      </c>
      <c r="K671" s="4" t="n">
        <v>580903.8080853871</v>
      </c>
      <c r="L671" s="5">
        <f>K671/$D671</f>
        <v/>
      </c>
      <c r="M671" s="4">
        <f>M670+K671</f>
        <v/>
      </c>
      <c r="N671" s="4">
        <f>L671*$E670-M670</f>
        <v/>
      </c>
      <c r="O671" s="4">
        <f>MAX(0,Resumo!$D$4*$D671-K671)</f>
        <v/>
      </c>
      <c r="P671" s="4" t="n">
        <v>920298.7749417613</v>
      </c>
      <c r="Q671" s="5">
        <f>P671/$D671</f>
        <v/>
      </c>
      <c r="R671" s="4">
        <f>R670+P671</f>
        <v/>
      </c>
      <c r="S671" s="4">
        <f>Q671*$E670-R670</f>
        <v/>
      </c>
      <c r="T671" s="4">
        <f>MAX(0,Resumo!$D$5*$D671-P671)</f>
        <v/>
      </c>
      <c r="U671" s="4" t="n">
        <v>1293892.949277631</v>
      </c>
      <c r="V671" s="5">
        <f>U671/$D671</f>
        <v/>
      </c>
      <c r="W671" s="4">
        <f>W670+U671</f>
        <v/>
      </c>
      <c r="X671" s="4">
        <f>V671*$E670-W670</f>
        <v/>
      </c>
      <c r="Y671" s="4">
        <f>MAX(0,Resumo!$D$6*$D671-U671)</f>
        <v/>
      </c>
      <c r="Z671" s="4" t="n">
        <v>1702536.689983186</v>
      </c>
      <c r="AA671" s="5">
        <f>Z671/$D671</f>
        <v/>
      </c>
      <c r="AB671" s="4">
        <f>AB670+Z671</f>
        <v/>
      </c>
      <c r="AC671" s="4">
        <f>AA671*$E670-AB670</f>
        <v/>
      </c>
      <c r="AD671" s="4">
        <f>MAX(0,Resumo!$D$7*$D671-Z671)</f>
        <v/>
      </c>
    </row>
    <row r="672">
      <c r="A672" t="inlineStr">
        <is>
          <t>São Roque do Canaã</t>
        </is>
      </c>
      <c r="B672" t="inlineStr">
        <is>
          <t>Município</t>
        </is>
      </c>
      <c r="C672" t="inlineStr">
        <is>
          <t>ES</t>
        </is>
      </c>
      <c r="D672" s="4" t="n">
        <v>20258481.70189867</v>
      </c>
      <c r="E672" s="4">
        <f>E671+D672</f>
        <v/>
      </c>
      <c r="F672" s="4" t="n">
        <v>399324.8125142595</v>
      </c>
      <c r="G672" s="5">
        <f>F672/$D672</f>
        <v/>
      </c>
      <c r="H672" s="4">
        <f>H671+F672</f>
        <v/>
      </c>
      <c r="I672" s="4">
        <f>G672*$E671-H671</f>
        <v/>
      </c>
      <c r="J672" s="4">
        <f>MAX(0,Resumo!$D$3*$D672-F672)</f>
        <v/>
      </c>
      <c r="K672" s="4" t="n">
        <v>851737.8214808579</v>
      </c>
      <c r="L672" s="5">
        <f>K672/$D672</f>
        <v/>
      </c>
      <c r="M672" s="4">
        <f>M671+K672</f>
        <v/>
      </c>
      <c r="N672" s="4">
        <f>L672*$E671-M671</f>
        <v/>
      </c>
      <c r="O672" s="4">
        <f>MAX(0,Resumo!$D$4*$D672-K672)</f>
        <v/>
      </c>
      <c r="P672" s="4" t="n">
        <v>1349368.454415743</v>
      </c>
      <c r="Q672" s="5">
        <f>P672/$D672</f>
        <v/>
      </c>
      <c r="R672" s="4">
        <f>R671+P672</f>
        <v/>
      </c>
      <c r="S672" s="4">
        <f>Q672*$E671-R671</f>
        <v/>
      </c>
      <c r="T672" s="4">
        <f>MAX(0,Resumo!$D$5*$D672-P672)</f>
        <v/>
      </c>
      <c r="U672" s="4" t="n">
        <v>1897142.946057569</v>
      </c>
      <c r="V672" s="5">
        <f>U672/$D672</f>
        <v/>
      </c>
      <c r="W672" s="4">
        <f>W671+U672</f>
        <v/>
      </c>
      <c r="X672" s="4">
        <f>V672*$E671-W671</f>
        <v/>
      </c>
      <c r="Y672" s="4">
        <f>MAX(0,Resumo!$D$6*$D672-U672)</f>
        <v/>
      </c>
      <c r="Z672" s="4" t="n">
        <v>2496308.116996122</v>
      </c>
      <c r="AA672" s="5">
        <f>Z672/$D672</f>
        <v/>
      </c>
      <c r="AB672" s="4">
        <f>AB671+Z672</f>
        <v/>
      </c>
      <c r="AC672" s="4">
        <f>AA672*$E671-AB671</f>
        <v/>
      </c>
      <c r="AD672" s="4">
        <f>MAX(0,Resumo!$D$7*$D672-Z672)</f>
        <v/>
      </c>
    </row>
    <row r="673">
      <c r="A673" t="inlineStr">
        <is>
          <t>Itapemirim</t>
        </is>
      </c>
      <c r="B673" t="inlineStr">
        <is>
          <t>Município</t>
        </is>
      </c>
      <c r="C673" t="inlineStr">
        <is>
          <t>ES</t>
        </is>
      </c>
      <c r="D673" s="4" t="n">
        <v>165572771.5424228</v>
      </c>
      <c r="E673" s="4">
        <f>E672+D673</f>
        <v/>
      </c>
      <c r="F673" s="4" t="n">
        <v>3263685.646661649</v>
      </c>
      <c r="G673" s="5">
        <f>F673/$D673</f>
        <v/>
      </c>
      <c r="H673" s="4">
        <f>H672+F673</f>
        <v/>
      </c>
      <c r="I673" s="4">
        <f>G673*$E672-H672</f>
        <v/>
      </c>
      <c r="J673" s="4">
        <f>MAX(0,Resumo!$D$3*$D673-F673)</f>
        <v/>
      </c>
      <c r="K673" s="4" t="n">
        <v>6961261.648590077</v>
      </c>
      <c r="L673" s="5">
        <f>K673/$D673</f>
        <v/>
      </c>
      <c r="M673" s="4">
        <f>M672+K673</f>
        <v/>
      </c>
      <c r="N673" s="4">
        <f>L673*$E672-M672</f>
        <v/>
      </c>
      <c r="O673" s="4">
        <f>MAX(0,Resumo!$D$4*$D673-K673)</f>
        <v/>
      </c>
      <c r="P673" s="4" t="n">
        <v>11028401.73894131</v>
      </c>
      <c r="Q673" s="5">
        <f>P673/$D673</f>
        <v/>
      </c>
      <c r="R673" s="4">
        <f>R672+P673</f>
        <v/>
      </c>
      <c r="S673" s="4">
        <f>Q673*$E672-R672</f>
        <v/>
      </c>
      <c r="T673" s="4">
        <f>MAX(0,Resumo!$D$5*$D673-P673)</f>
        <v/>
      </c>
      <c r="U673" s="4" t="n">
        <v>15505368.08301233</v>
      </c>
      <c r="V673" s="5">
        <f>U673/$D673</f>
        <v/>
      </c>
      <c r="W673" s="4">
        <f>W672+U673</f>
        <v/>
      </c>
      <c r="X673" s="4">
        <f>V673*$E672-W672</f>
        <v/>
      </c>
      <c r="Y673" s="4">
        <f>MAX(0,Resumo!$D$6*$D673-U673)</f>
        <v/>
      </c>
      <c r="Z673" s="4" t="n">
        <v>20402350.95782905</v>
      </c>
      <c r="AA673" s="5">
        <f>Z673/$D673</f>
        <v/>
      </c>
      <c r="AB673" s="4">
        <f>AB672+Z673</f>
        <v/>
      </c>
      <c r="AC673" s="4">
        <f>AA673*$E672-AB672</f>
        <v/>
      </c>
      <c r="AD673" s="4">
        <f>MAX(0,Resumo!$D$7*$D673-Z673)</f>
        <v/>
      </c>
    </row>
    <row r="674">
      <c r="A674" t="inlineStr">
        <is>
          <t>Guarapari</t>
        </is>
      </c>
      <c r="B674" t="inlineStr">
        <is>
          <t>Município</t>
        </is>
      </c>
      <c r="C674" t="inlineStr">
        <is>
          <t>ES</t>
        </is>
      </c>
      <c r="D674" s="4" t="n">
        <v>97472911.5992877</v>
      </c>
      <c r="E674" s="4">
        <f>E673+D674</f>
        <v/>
      </c>
      <c r="F674" s="4" t="n">
        <v>1921336.09627599</v>
      </c>
      <c r="G674" s="5">
        <f>F674/$D674</f>
        <v/>
      </c>
      <c r="H674" s="4">
        <f>H673+F674</f>
        <v/>
      </c>
      <c r="I674" s="4">
        <f>G674*$E673-H673</f>
        <v/>
      </c>
      <c r="J674" s="4">
        <f>MAX(0,Resumo!$D$3*$D674-F674)</f>
        <v/>
      </c>
      <c r="K674" s="4" t="n">
        <v>4098104.023816978</v>
      </c>
      <c r="L674" s="5">
        <f>K674/$D674</f>
        <v/>
      </c>
      <c r="M674" s="4">
        <f>M673+K674</f>
        <v/>
      </c>
      <c r="N674" s="4">
        <f>L674*$E673-M673</f>
        <v/>
      </c>
      <c r="O674" s="4">
        <f>MAX(0,Resumo!$D$4*$D674-K674)</f>
        <v/>
      </c>
      <c r="P674" s="4" t="n">
        <v>6492434.823474763</v>
      </c>
      <c r="Q674" s="5">
        <f>P674/$D674</f>
        <v/>
      </c>
      <c r="R674" s="4">
        <f>R673+P674</f>
        <v/>
      </c>
      <c r="S674" s="4">
        <f>Q674*$E673-R673</f>
        <v/>
      </c>
      <c r="T674" s="4">
        <f>MAX(0,Resumo!$D$5*$D674-P674)</f>
        <v/>
      </c>
      <c r="U674" s="4" t="n">
        <v>9128030.88569814</v>
      </c>
      <c r="V674" s="5">
        <f>U674/$D674</f>
        <v/>
      </c>
      <c r="W674" s="4">
        <f>W673+U674</f>
        <v/>
      </c>
      <c r="X674" s="4">
        <f>V674*$E673-W673</f>
        <v/>
      </c>
      <c r="Y674" s="4">
        <f>MAX(0,Resumo!$D$6*$D674-U674)</f>
        <v/>
      </c>
      <c r="Z674" s="4" t="n">
        <v>12010891.24017338</v>
      </c>
      <c r="AA674" s="5">
        <f>Z674/$D674</f>
        <v/>
      </c>
      <c r="AB674" s="4">
        <f>AB673+Z674</f>
        <v/>
      </c>
      <c r="AC674" s="4">
        <f>AA674*$E673-AB673</f>
        <v/>
      </c>
      <c r="AD674" s="4">
        <f>MAX(0,Resumo!$D$7*$D674-Z674)</f>
        <v/>
      </c>
    </row>
    <row r="675">
      <c r="A675" t="inlineStr">
        <is>
          <t>Pinheiros</t>
        </is>
      </c>
      <c r="B675" t="inlineStr">
        <is>
          <t>Município</t>
        </is>
      </c>
      <c r="C675" t="inlineStr">
        <is>
          <t>ES</t>
        </is>
      </c>
      <c r="D675" s="4" t="n">
        <v>47812222.69716468</v>
      </c>
      <c r="E675" s="4">
        <f>E674+D675</f>
        <v/>
      </c>
      <c r="F675" s="4" t="n">
        <v>942450.0387235787</v>
      </c>
      <c r="G675" s="5">
        <f>F675/$D675</f>
        <v/>
      </c>
      <c r="H675" s="4">
        <f>H674+F675</f>
        <v/>
      </c>
      <c r="I675" s="4">
        <f>G675*$E674-H674</f>
        <v/>
      </c>
      <c r="J675" s="4">
        <f>MAX(0,Resumo!$D$3*$D675-F675)</f>
        <v/>
      </c>
      <c r="K675" s="4" t="n">
        <v>2010194.001677035</v>
      </c>
      <c r="L675" s="5">
        <f>K675/$D675</f>
        <v/>
      </c>
      <c r="M675" s="4">
        <f>M674+K675</f>
        <v/>
      </c>
      <c r="N675" s="4">
        <f>L675*$E674-M674</f>
        <v/>
      </c>
      <c r="O675" s="4">
        <f>MAX(0,Resumo!$D$4*$D675-K675)</f>
        <v/>
      </c>
      <c r="P675" s="4" t="n">
        <v>3184656.480796772</v>
      </c>
      <c r="Q675" s="5">
        <f>P675/$D675</f>
        <v/>
      </c>
      <c r="R675" s="4">
        <f>R674+P675</f>
        <v/>
      </c>
      <c r="S675" s="4">
        <f>Q675*$E674-R674</f>
        <v/>
      </c>
      <c r="T675" s="4">
        <f>MAX(0,Resumo!$D$5*$D675-P675)</f>
        <v/>
      </c>
      <c r="U675" s="4" t="n">
        <v>4477463.926467814</v>
      </c>
      <c r="V675" s="5">
        <f>U675/$D675</f>
        <v/>
      </c>
      <c r="W675" s="4">
        <f>W674+U675</f>
        <v/>
      </c>
      <c r="X675" s="4">
        <f>V675*$E674-W674</f>
        <v/>
      </c>
      <c r="Y675" s="4">
        <f>MAX(0,Resumo!$D$6*$D675-U675)</f>
        <v/>
      </c>
      <c r="Z675" s="4" t="n">
        <v>5891558.971044325</v>
      </c>
      <c r="AA675" s="5">
        <f>Z675/$D675</f>
        <v/>
      </c>
      <c r="AB675" s="4">
        <f>AB674+Z675</f>
        <v/>
      </c>
      <c r="AC675" s="4">
        <f>AA675*$E674-AB674</f>
        <v/>
      </c>
      <c r="AD675" s="4">
        <f>MAX(0,Resumo!$D$7*$D675-Z675)</f>
        <v/>
      </c>
    </row>
    <row r="676">
      <c r="A676" t="inlineStr">
        <is>
          <t>Alto Rio Novo</t>
        </is>
      </c>
      <c r="B676" t="inlineStr">
        <is>
          <t>Município</t>
        </is>
      </c>
      <c r="C676" t="inlineStr">
        <is>
          <t>ES</t>
        </is>
      </c>
      <c r="D676" s="4" t="n">
        <v>14178395.10775434</v>
      </c>
      <c r="E676" s="4">
        <f>E675+D676</f>
        <v/>
      </c>
      <c r="F676" s="4" t="n">
        <v>279477.2605109129</v>
      </c>
      <c r="G676" s="5">
        <f>F676/$D676</f>
        <v/>
      </c>
      <c r="H676" s="4">
        <f>H675+F676</f>
        <v/>
      </c>
      <c r="I676" s="4">
        <f>G676*$E675-H675</f>
        <v/>
      </c>
      <c r="J676" s="4">
        <f>MAX(0,Resumo!$D$3*$D676-F676)</f>
        <v/>
      </c>
      <c r="K676" s="4" t="n">
        <v>596109.5969024037</v>
      </c>
      <c r="L676" s="5">
        <f>K676/$D676</f>
        <v/>
      </c>
      <c r="M676" s="4">
        <f>M675+K676</f>
        <v/>
      </c>
      <c r="N676" s="4">
        <f>L676*$E675-M675</f>
        <v/>
      </c>
      <c r="O676" s="4">
        <f>MAX(0,Resumo!$D$4*$D676-K676)</f>
        <v/>
      </c>
      <c r="P676" s="4" t="n">
        <v>944388.5960542209</v>
      </c>
      <c r="Q676" s="5">
        <f>P676/$D676</f>
        <v/>
      </c>
      <c r="R676" s="4">
        <f>R675+P676</f>
        <v/>
      </c>
      <c r="S676" s="4">
        <f>Q676*$E675-R675</f>
        <v/>
      </c>
      <c r="T676" s="4">
        <f>MAX(0,Resumo!$D$5*$D676-P676)</f>
        <v/>
      </c>
      <c r="U676" s="4" t="n">
        <v>1327762.004127502</v>
      </c>
      <c r="V676" s="5">
        <f>U676/$D676</f>
        <v/>
      </c>
      <c r="W676" s="4">
        <f>W675+U676</f>
        <v/>
      </c>
      <c r="X676" s="4">
        <f>V676*$E675-W675</f>
        <v/>
      </c>
      <c r="Y676" s="4">
        <f>MAX(0,Resumo!$D$6*$D676-U676)</f>
        <v/>
      </c>
      <c r="Z676" s="4" t="n">
        <v>1747102.439081015</v>
      </c>
      <c r="AA676" s="5">
        <f>Z676/$D676</f>
        <v/>
      </c>
      <c r="AB676" s="4">
        <f>AB675+Z676</f>
        <v/>
      </c>
      <c r="AC676" s="4">
        <f>AA676*$E675-AB675</f>
        <v/>
      </c>
      <c r="AD676" s="4">
        <f>MAX(0,Resumo!$D$7*$D676-Z676)</f>
        <v/>
      </c>
    </row>
    <row r="677">
      <c r="A677" t="inlineStr">
        <is>
          <t>Iúna</t>
        </is>
      </c>
      <c r="B677" t="inlineStr">
        <is>
          <t>Município</t>
        </is>
      </c>
      <c r="C677" t="inlineStr">
        <is>
          <t>ES</t>
        </is>
      </c>
      <c r="D677" s="4" t="n">
        <v>31325846.00767948</v>
      </c>
      <c r="E677" s="4">
        <f>E676+D677</f>
        <v/>
      </c>
      <c r="F677" s="4" t="n">
        <v>617479.0276950907</v>
      </c>
      <c r="G677" s="5">
        <f>F677/$D677</f>
        <v/>
      </c>
      <c r="H677" s="4">
        <f>H676+F677</f>
        <v/>
      </c>
      <c r="I677" s="4">
        <f>G677*$E676-H676</f>
        <v/>
      </c>
      <c r="J677" s="4">
        <f>MAX(0,Resumo!$D$3*$D677-F677)</f>
        <v/>
      </c>
      <c r="K677" s="4" t="n">
        <v>1317048.741719135</v>
      </c>
      <c r="L677" s="5">
        <f>K677/$D677</f>
        <v/>
      </c>
      <c r="M677" s="4">
        <f>M676+K677</f>
        <v/>
      </c>
      <c r="N677" s="4">
        <f>L677*$E676-M676</f>
        <v/>
      </c>
      <c r="O677" s="4">
        <f>MAX(0,Resumo!$D$4*$D677-K677)</f>
        <v/>
      </c>
      <c r="P677" s="4" t="n">
        <v>2086538.815329206</v>
      </c>
      <c r="Q677" s="5">
        <f>P677/$D677</f>
        <v/>
      </c>
      <c r="R677" s="4">
        <f>R676+P677</f>
        <v/>
      </c>
      <c r="S677" s="4">
        <f>Q677*$E676-R676</f>
        <v/>
      </c>
      <c r="T677" s="4">
        <f>MAX(0,Resumo!$D$5*$D677-P677)</f>
        <v/>
      </c>
      <c r="U677" s="4" t="n">
        <v>2933566.723175751</v>
      </c>
      <c r="V677" s="5">
        <f>U677/$D677</f>
        <v/>
      </c>
      <c r="W677" s="4">
        <f>W676+U677</f>
        <v/>
      </c>
      <c r="X677" s="4">
        <f>V677*$E676-W676</f>
        <v/>
      </c>
      <c r="Y677" s="4">
        <f>MAX(0,Resumo!$D$6*$D677-U677)</f>
        <v/>
      </c>
      <c r="Z677" s="4" t="n">
        <v>3860060.433522611</v>
      </c>
      <c r="AA677" s="5">
        <f>Z677/$D677</f>
        <v/>
      </c>
      <c r="AB677" s="4">
        <f>AB676+Z677</f>
        <v/>
      </c>
      <c r="AC677" s="4">
        <f>AA677*$E676-AB676</f>
        <v/>
      </c>
      <c r="AD677" s="4">
        <f>MAX(0,Resumo!$D$7*$D677-Z677)</f>
        <v/>
      </c>
    </row>
    <row r="678">
      <c r="A678" t="inlineStr">
        <is>
          <t>Aracruz</t>
        </is>
      </c>
      <c r="B678" t="inlineStr">
        <is>
          <t>Município</t>
        </is>
      </c>
      <c r="C678" t="inlineStr">
        <is>
          <t>ES</t>
        </is>
      </c>
      <c r="D678" s="4" t="n">
        <v>360514166.7429939</v>
      </c>
      <c r="E678" s="4">
        <f>E677+D678</f>
        <v/>
      </c>
      <c r="F678" s="4" t="n">
        <v>7106270.556785512</v>
      </c>
      <c r="G678" s="5">
        <f>F678/$D678</f>
        <v/>
      </c>
      <c r="H678" s="4">
        <f>H677+F678</f>
        <v/>
      </c>
      <c r="I678" s="4">
        <f>G678*$E677-H677</f>
        <v/>
      </c>
      <c r="J678" s="4">
        <f>MAX(0,Resumo!$D$3*$D678-F678)</f>
        <v/>
      </c>
      <c r="K678" s="4" t="n">
        <v>15157283.5276143</v>
      </c>
      <c r="L678" s="5">
        <f>K678/$D678</f>
        <v/>
      </c>
      <c r="M678" s="4">
        <f>M677+K678</f>
        <v/>
      </c>
      <c r="N678" s="4">
        <f>L678*$E677-M677</f>
        <v/>
      </c>
      <c r="O678" s="4">
        <f>MAX(0,Resumo!$D$4*$D678-K678)</f>
        <v/>
      </c>
      <c r="P678" s="4" t="n">
        <v>24012976.44765652</v>
      </c>
      <c r="Q678" s="5">
        <f>P678/$D678</f>
        <v/>
      </c>
      <c r="R678" s="4">
        <f>R677+P678</f>
        <v/>
      </c>
      <c r="S678" s="4">
        <f>Q678*$E677-R677</f>
        <v/>
      </c>
      <c r="T678" s="4">
        <f>MAX(0,Resumo!$D$5*$D678-P678)</f>
        <v/>
      </c>
      <c r="U678" s="4" t="n">
        <v>33761015.18635487</v>
      </c>
      <c r="V678" s="5">
        <f>U678/$D678</f>
        <v/>
      </c>
      <c r="W678" s="4">
        <f>W677+U678</f>
        <v/>
      </c>
      <c r="X678" s="4">
        <f>V678*$E677-W677</f>
        <v/>
      </c>
      <c r="Y678" s="4">
        <f>MAX(0,Resumo!$D$6*$D678-U678)</f>
        <v/>
      </c>
      <c r="Z678" s="4" t="n">
        <v>44423587.807584</v>
      </c>
      <c r="AA678" s="5">
        <f>Z678/$D678</f>
        <v/>
      </c>
      <c r="AB678" s="4">
        <f>AB677+Z678</f>
        <v/>
      </c>
      <c r="AC678" s="4">
        <f>AA678*$E677-AB677</f>
        <v/>
      </c>
      <c r="AD678" s="4">
        <f>MAX(0,Resumo!$D$7*$D678-Z678)</f>
        <v/>
      </c>
    </row>
    <row r="679">
      <c r="A679" t="inlineStr">
        <is>
          <t>Afonso Cláudio</t>
        </is>
      </c>
      <c r="B679" t="inlineStr">
        <is>
          <t>Município</t>
        </is>
      </c>
      <c r="C679" t="inlineStr">
        <is>
          <t>ES</t>
        </is>
      </c>
      <c r="D679" s="4" t="n">
        <v>47712206.4443231</v>
      </c>
      <c r="E679" s="4">
        <f>E678+D679</f>
        <v/>
      </c>
      <c r="F679" s="4" t="n">
        <v>940478.5695877351</v>
      </c>
      <c r="G679" s="5">
        <f>F679/$D679</f>
        <v/>
      </c>
      <c r="H679" s="4">
        <f>H678+F679</f>
        <v/>
      </c>
      <c r="I679" s="4">
        <f>G679*$E678-H678</f>
        <v/>
      </c>
      <c r="J679" s="4">
        <f>MAX(0,Resumo!$D$3*$D679-F679)</f>
        <v/>
      </c>
      <c r="K679" s="4" t="n">
        <v>2005988.966642253</v>
      </c>
      <c r="L679" s="5">
        <f>K679/$D679</f>
        <v/>
      </c>
      <c r="M679" s="4">
        <f>M678+K679</f>
        <v/>
      </c>
      <c r="N679" s="4">
        <f>L679*$E678-M678</f>
        <v/>
      </c>
      <c r="O679" s="4">
        <f>MAX(0,Resumo!$D$4*$D679-K679)</f>
        <v/>
      </c>
      <c r="P679" s="4" t="n">
        <v>3177994.640166304</v>
      </c>
      <c r="Q679" s="5">
        <f>P679/$D679</f>
        <v/>
      </c>
      <c r="R679" s="4">
        <f>R678+P679</f>
        <v/>
      </c>
      <c r="S679" s="4">
        <f>Q679*$E678-R678</f>
        <v/>
      </c>
      <c r="T679" s="4">
        <f>MAX(0,Resumo!$D$5*$D679-P679)</f>
        <v/>
      </c>
      <c r="U679" s="4" t="n">
        <v>4468097.719692715</v>
      </c>
      <c r="V679" s="5">
        <f>U679/$D679</f>
        <v/>
      </c>
      <c r="W679" s="4">
        <f>W678+U679</f>
        <v/>
      </c>
      <c r="X679" s="4">
        <f>V679*$E678-W678</f>
        <v/>
      </c>
      <c r="Y679" s="4">
        <f>MAX(0,Resumo!$D$6*$D679-U679)</f>
        <v/>
      </c>
      <c r="Z679" s="4" t="n">
        <v>5879234.682014483</v>
      </c>
      <c r="AA679" s="5">
        <f>Z679/$D679</f>
        <v/>
      </c>
      <c r="AB679" s="4">
        <f>AB678+Z679</f>
        <v/>
      </c>
      <c r="AC679" s="4">
        <f>AA679*$E678-AB678</f>
        <v/>
      </c>
      <c r="AD679" s="4">
        <f>MAX(0,Resumo!$D$7*$D679-Z679)</f>
        <v/>
      </c>
    </row>
    <row r="680">
      <c r="A680" t="inlineStr">
        <is>
          <t>Jaguaré</t>
        </is>
      </c>
      <c r="B680" t="inlineStr">
        <is>
          <t>Município</t>
        </is>
      </c>
      <c r="C680" t="inlineStr">
        <is>
          <t>ES</t>
        </is>
      </c>
      <c r="D680" s="4" t="n">
        <v>62818937.71049298</v>
      </c>
      <c r="E680" s="4">
        <f>E679+D680</f>
        <v/>
      </c>
      <c r="F680" s="4" t="n">
        <v>1238254.716849611</v>
      </c>
      <c r="G680" s="5">
        <f>F680/$D680</f>
        <v/>
      </c>
      <c r="H680" s="4">
        <f>H679+F680</f>
        <v/>
      </c>
      <c r="I680" s="4">
        <f>G680*$E679-H679</f>
        <v/>
      </c>
      <c r="J680" s="4">
        <f>MAX(0,Resumo!$D$3*$D680-F680)</f>
        <v/>
      </c>
      <c r="K680" s="4" t="n">
        <v>2641129.080678459</v>
      </c>
      <c r="L680" s="5">
        <f>K680/$D680</f>
        <v/>
      </c>
      <c r="M680" s="4">
        <f>M679+K680</f>
        <v/>
      </c>
      <c r="N680" s="4">
        <f>L680*$E679-M679</f>
        <v/>
      </c>
      <c r="O680" s="4">
        <f>MAX(0,Resumo!$D$4*$D680-K680)</f>
        <v/>
      </c>
      <c r="P680" s="4" t="n">
        <v>4184217.461790452</v>
      </c>
      <c r="Q680" s="5">
        <f>P680/$D680</f>
        <v/>
      </c>
      <c r="R680" s="4">
        <f>R679+P680</f>
        <v/>
      </c>
      <c r="S680" s="4">
        <f>Q680*$E679-R679</f>
        <v/>
      </c>
      <c r="T680" s="4">
        <f>MAX(0,Resumo!$D$5*$D680-P680)</f>
        <v/>
      </c>
      <c r="U680" s="4" t="n">
        <v>5882795.478454937</v>
      </c>
      <c r="V680" s="5">
        <f>U680/$D680</f>
        <v/>
      </c>
      <c r="W680" s="4">
        <f>W679+U680</f>
        <v/>
      </c>
      <c r="X680" s="4">
        <f>V680*$E679-W679</f>
        <v/>
      </c>
      <c r="Y680" s="4">
        <f>MAX(0,Resumo!$D$6*$D680-U680)</f>
        <v/>
      </c>
      <c r="Z680" s="4" t="n">
        <v>7740729.360437725</v>
      </c>
      <c r="AA680" s="5">
        <f>Z680/$D680</f>
        <v/>
      </c>
      <c r="AB680" s="4">
        <f>AB679+Z680</f>
        <v/>
      </c>
      <c r="AC680" s="4">
        <f>AA680*$E679-AB679</f>
        <v/>
      </c>
      <c r="AD680" s="4">
        <f>MAX(0,Resumo!$D$7*$D680-Z680)</f>
        <v/>
      </c>
    </row>
    <row r="681">
      <c r="A681" t="inlineStr">
        <is>
          <t>Pancas</t>
        </is>
      </c>
      <c r="B681" t="inlineStr">
        <is>
          <t>Município</t>
        </is>
      </c>
      <c r="C681" t="inlineStr">
        <is>
          <t>ES</t>
        </is>
      </c>
      <c r="D681" s="4" t="n">
        <v>28925548.88303963</v>
      </c>
      <c r="E681" s="4">
        <f>E680+D681</f>
        <v/>
      </c>
      <c r="F681" s="4" t="n">
        <v>570165.6004906476</v>
      </c>
      <c r="G681" s="5">
        <f>F681/$D681</f>
        <v/>
      </c>
      <c r="H681" s="4">
        <f>H680+F681</f>
        <v/>
      </c>
      <c r="I681" s="4">
        <f>G681*$E680-H680</f>
        <v/>
      </c>
      <c r="J681" s="4">
        <f>MAX(0,Resumo!$D$3*$D681-F681)</f>
        <v/>
      </c>
      <c r="K681" s="4" t="n">
        <v>1216131.808558448</v>
      </c>
      <c r="L681" s="5">
        <f>K681/$D681</f>
        <v/>
      </c>
      <c r="M681" s="4">
        <f>M680+K681</f>
        <v/>
      </c>
      <c r="N681" s="4">
        <f>L681*$E680-M680</f>
        <v/>
      </c>
      <c r="O681" s="4">
        <f>MAX(0,Resumo!$D$4*$D681-K681)</f>
        <v/>
      </c>
      <c r="P681" s="4" t="n">
        <v>1926660.830943522</v>
      </c>
      <c r="Q681" s="5">
        <f>P681/$D681</f>
        <v/>
      </c>
      <c r="R681" s="4">
        <f>R680+P681</f>
        <v/>
      </c>
      <c r="S681" s="4">
        <f>Q681*$E680-R680</f>
        <v/>
      </c>
      <c r="T681" s="4">
        <f>MAX(0,Resumo!$D$5*$D681-P681)</f>
        <v/>
      </c>
      <c r="U681" s="4" t="n">
        <v>2708786.464444615</v>
      </c>
      <c r="V681" s="5">
        <f>U681/$D681</f>
        <v/>
      </c>
      <c r="W681" s="4">
        <f>W680+U681</f>
        <v/>
      </c>
      <c r="X681" s="4">
        <f>V681*$E680-W680</f>
        <v/>
      </c>
      <c r="Y681" s="4">
        <f>MAX(0,Resumo!$D$6*$D681-U681)</f>
        <v/>
      </c>
      <c r="Z681" s="4" t="n">
        <v>3564288.949577725</v>
      </c>
      <c r="AA681" s="5">
        <f>Z681/$D681</f>
        <v/>
      </c>
      <c r="AB681" s="4">
        <f>AB680+Z681</f>
        <v/>
      </c>
      <c r="AC681" s="4">
        <f>AA681*$E680-AB680</f>
        <v/>
      </c>
      <c r="AD681" s="4">
        <f>MAX(0,Resumo!$D$7*$D681-Z681)</f>
        <v/>
      </c>
    </row>
    <row r="682">
      <c r="A682" t="inlineStr">
        <is>
          <t>Vargem Alta</t>
        </is>
      </c>
      <c r="B682" t="inlineStr">
        <is>
          <t>Município</t>
        </is>
      </c>
      <c r="C682" t="inlineStr">
        <is>
          <t>ES</t>
        </is>
      </c>
      <c r="D682" s="4" t="n">
        <v>32225219.48093825</v>
      </c>
      <c r="E682" s="4">
        <f>E681+D682</f>
        <v/>
      </c>
      <c r="F682" s="4" t="n">
        <v>635207.0168343604</v>
      </c>
      <c r="G682" s="5">
        <f>F682/$D682</f>
        <v/>
      </c>
      <c r="H682" s="4">
        <f>H681+F682</f>
        <v/>
      </c>
      <c r="I682" s="4">
        <f>G682*$E681-H681</f>
        <v/>
      </c>
      <c r="J682" s="4">
        <f>MAX(0,Resumo!$D$3*$D682-F682)</f>
        <v/>
      </c>
      <c r="K682" s="4" t="n">
        <v>1354861.565704819</v>
      </c>
      <c r="L682" s="5">
        <f>K682/$D682</f>
        <v/>
      </c>
      <c r="M682" s="4">
        <f>M681+K682</f>
        <v/>
      </c>
      <c r="N682" s="4">
        <f>L682*$E681-M681</f>
        <v/>
      </c>
      <c r="O682" s="4">
        <f>MAX(0,Resumo!$D$4*$D682-K682)</f>
        <v/>
      </c>
      <c r="P682" s="4" t="n">
        <v>2146443.90651084</v>
      </c>
      <c r="Q682" s="5">
        <f>P682/$D682</f>
        <v/>
      </c>
      <c r="R682" s="4">
        <f>R681+P682</f>
        <v/>
      </c>
      <c r="S682" s="4">
        <f>Q682*$E681-R681</f>
        <v/>
      </c>
      <c r="T682" s="4">
        <f>MAX(0,Resumo!$D$5*$D682-P682)</f>
        <v/>
      </c>
      <c r="U682" s="4" t="n">
        <v>3017790.213651064</v>
      </c>
      <c r="V682" s="5">
        <f>U682/$D682</f>
        <v/>
      </c>
      <c r="W682" s="4">
        <f>W681+U682</f>
        <v/>
      </c>
      <c r="X682" s="4">
        <f>V682*$E681-W681</f>
        <v/>
      </c>
      <c r="Y682" s="4">
        <f>MAX(0,Resumo!$D$6*$D682-U682)</f>
        <v/>
      </c>
      <c r="Z682" s="4" t="n">
        <v>3970883.807877287</v>
      </c>
      <c r="AA682" s="5">
        <f>Z682/$D682</f>
        <v/>
      </c>
      <c r="AB682" s="4">
        <f>AB681+Z682</f>
        <v/>
      </c>
      <c r="AC682" s="4">
        <f>AA682*$E681-AB681</f>
        <v/>
      </c>
      <c r="AD682" s="4">
        <f>MAX(0,Resumo!$D$7*$D682-Z682)</f>
        <v/>
      </c>
    </row>
    <row r="683">
      <c r="A683" t="inlineStr">
        <is>
          <t>São José do Calçado</t>
        </is>
      </c>
      <c r="B683" t="inlineStr">
        <is>
          <t>Município</t>
        </is>
      </c>
      <c r="C683" t="inlineStr">
        <is>
          <t>ES</t>
        </is>
      </c>
      <c r="D683" s="4" t="n">
        <v>16939802.39323915</v>
      </c>
      <c r="E683" s="4">
        <f>E682+D683</f>
        <v/>
      </c>
      <c r="F683" s="4" t="n">
        <v>333908.7062025407</v>
      </c>
      <c r="G683" s="5">
        <f>F683/$D683</f>
        <v/>
      </c>
      <c r="H683" s="4">
        <f>H682+F683</f>
        <v/>
      </c>
      <c r="I683" s="4">
        <f>G683*$E682-H682</f>
        <v/>
      </c>
      <c r="J683" s="4">
        <f>MAX(0,Resumo!$D$3*$D683-F683)</f>
        <v/>
      </c>
      <c r="K683" s="4" t="n">
        <v>712208.8712789118</v>
      </c>
      <c r="L683" s="5">
        <f>K683/$D683</f>
        <v/>
      </c>
      <c r="M683" s="4">
        <f>M682+K683</f>
        <v/>
      </c>
      <c r="N683" s="4">
        <f>L683*$E682-M682</f>
        <v/>
      </c>
      <c r="O683" s="4">
        <f>MAX(0,Resumo!$D$4*$D683-K683)</f>
        <v/>
      </c>
      <c r="P683" s="4" t="n">
        <v>1128319.254612793</v>
      </c>
      <c r="Q683" s="5">
        <f>P683/$D683</f>
        <v/>
      </c>
      <c r="R683" s="4">
        <f>R682+P683</f>
        <v/>
      </c>
      <c r="S683" s="4">
        <f>Q683*$E682-R682</f>
        <v/>
      </c>
      <c r="T683" s="4">
        <f>MAX(0,Resumo!$D$5*$D683-P683)</f>
        <v/>
      </c>
      <c r="U683" s="4" t="n">
        <v>1586359.091013756</v>
      </c>
      <c r="V683" s="5">
        <f>U683/$D683</f>
        <v/>
      </c>
      <c r="W683" s="4">
        <f>W682+U683</f>
        <v/>
      </c>
      <c r="X683" s="4">
        <f>V683*$E682-W682</f>
        <v/>
      </c>
      <c r="Y683" s="4">
        <f>MAX(0,Resumo!$D$6*$D683-U683)</f>
        <v/>
      </c>
      <c r="Z683" s="4" t="n">
        <v>2087370.95093311</v>
      </c>
      <c r="AA683" s="5">
        <f>Z683/$D683</f>
        <v/>
      </c>
      <c r="AB683" s="4">
        <f>AB682+Z683</f>
        <v/>
      </c>
      <c r="AC683" s="4">
        <f>AA683*$E682-AB682</f>
        <v/>
      </c>
      <c r="AD683" s="4">
        <f>MAX(0,Resumo!$D$7*$D683-Z683)</f>
        <v/>
      </c>
    </row>
    <row r="684">
      <c r="A684" t="inlineStr">
        <is>
          <t>Colatina</t>
        </is>
      </c>
      <c r="B684" t="inlineStr">
        <is>
          <t>Município</t>
        </is>
      </c>
      <c r="C684" t="inlineStr">
        <is>
          <t>ES</t>
        </is>
      </c>
      <c r="D684" s="4" t="n">
        <v>168701697.1791501</v>
      </c>
      <c r="E684" s="4">
        <f>E683+D684</f>
        <v/>
      </c>
      <c r="F684" s="4" t="n">
        <v>3325361.425806542</v>
      </c>
      <c r="G684" s="5">
        <f>F684/$D684</f>
        <v/>
      </c>
      <c r="H684" s="4">
        <f>H683+F684</f>
        <v/>
      </c>
      <c r="I684" s="4">
        <f>G684*$E683-H683</f>
        <v/>
      </c>
      <c r="J684" s="4">
        <f>MAX(0,Resumo!$D$3*$D684-F684)</f>
        <v/>
      </c>
      <c r="K684" s="4" t="n">
        <v>7092812.687044845</v>
      </c>
      <c r="L684" s="5">
        <f>K684/$D684</f>
        <v/>
      </c>
      <c r="M684" s="4">
        <f>M683+K684</f>
        <v/>
      </c>
      <c r="N684" s="4">
        <f>L684*$E683-M683</f>
        <v/>
      </c>
      <c r="O684" s="4">
        <f>MAX(0,Resumo!$D$4*$D684-K684)</f>
        <v/>
      </c>
      <c r="P684" s="4" t="n">
        <v>11236811.90573169</v>
      </c>
      <c r="Q684" s="5">
        <f>P684/$D684</f>
        <v/>
      </c>
      <c r="R684" s="4">
        <f>R683+P684</f>
        <v/>
      </c>
      <c r="S684" s="4">
        <f>Q684*$E683-R683</f>
        <v/>
      </c>
      <c r="T684" s="4">
        <f>MAX(0,Resumo!$D$5*$D684-P684)</f>
        <v/>
      </c>
      <c r="U684" s="4" t="n">
        <v>15798382.10488246</v>
      </c>
      <c r="V684" s="5">
        <f>U684/$D684</f>
        <v/>
      </c>
      <c r="W684" s="4">
        <f>W683+U684</f>
        <v/>
      </c>
      <c r="X684" s="4">
        <f>V684*$E683-W683</f>
        <v/>
      </c>
      <c r="Y684" s="4">
        <f>MAX(0,Resumo!$D$6*$D684-U684)</f>
        <v/>
      </c>
      <c r="Z684" s="4" t="n">
        <v>20787906.13315631</v>
      </c>
      <c r="AA684" s="5">
        <f>Z684/$D684</f>
        <v/>
      </c>
      <c r="AB684" s="4">
        <f>AB683+Z684</f>
        <v/>
      </c>
      <c r="AC684" s="4">
        <f>AA684*$E683-AB683</f>
        <v/>
      </c>
      <c r="AD684" s="4">
        <f>MAX(0,Resumo!$D$7*$D684-Z684)</f>
        <v/>
      </c>
    </row>
    <row r="685">
      <c r="A685" t="inlineStr">
        <is>
          <t>Mimoso do Sul</t>
        </is>
      </c>
      <c r="B685" t="inlineStr">
        <is>
          <t>Município</t>
        </is>
      </c>
      <c r="C685" t="inlineStr">
        <is>
          <t>ES</t>
        </is>
      </c>
      <c r="D685" s="4" t="n">
        <v>33809555.21059523</v>
      </c>
      <c r="E685" s="4">
        <f>E684+D685</f>
        <v/>
      </c>
      <c r="F685" s="4" t="n">
        <v>666436.6310529631</v>
      </c>
      <c r="G685" s="5">
        <f>F685/$D685</f>
        <v/>
      </c>
      <c r="H685" s="4">
        <f>H684+F685</f>
        <v/>
      </c>
      <c r="I685" s="4">
        <f>G685*$E684-H684</f>
        <v/>
      </c>
      <c r="J685" s="4">
        <f>MAX(0,Resumo!$D$3*$D685-F685)</f>
        <v/>
      </c>
      <c r="K685" s="4" t="n">
        <v>1421472.612017625</v>
      </c>
      <c r="L685" s="5">
        <f>K685/$D685</f>
        <v/>
      </c>
      <c r="M685" s="4">
        <f>M684+K685</f>
        <v/>
      </c>
      <c r="N685" s="4">
        <f>L685*$E684-M684</f>
        <v/>
      </c>
      <c r="O685" s="4">
        <f>MAX(0,Resumo!$D$4*$D685-K685)</f>
        <v/>
      </c>
      <c r="P685" s="4" t="n">
        <v>2251972.676448348</v>
      </c>
      <c r="Q685" s="5">
        <f>P685/$D685</f>
        <v/>
      </c>
      <c r="R685" s="4">
        <f>R684+P685</f>
        <v/>
      </c>
      <c r="S685" s="4">
        <f>Q685*$E684-R684</f>
        <v/>
      </c>
      <c r="T685" s="4">
        <f>MAX(0,Resumo!$D$5*$D685-P685)</f>
        <v/>
      </c>
      <c r="U685" s="4" t="n">
        <v>3166158.260078946</v>
      </c>
      <c r="V685" s="5">
        <f>U685/$D685</f>
        <v/>
      </c>
      <c r="W685" s="4">
        <f>W684+U685</f>
        <v/>
      </c>
      <c r="X685" s="4">
        <f>V685*$E684-W684</f>
        <v/>
      </c>
      <c r="Y685" s="4">
        <f>MAX(0,Resumo!$D$6*$D685-U685)</f>
        <v/>
      </c>
      <c r="Z685" s="4" t="n">
        <v>4166110.192568249</v>
      </c>
      <c r="AA685" s="5">
        <f>Z685/$D685</f>
        <v/>
      </c>
      <c r="AB685" s="4">
        <f>AB684+Z685</f>
        <v/>
      </c>
      <c r="AC685" s="4">
        <f>AA685*$E684-AB684</f>
        <v/>
      </c>
      <c r="AD685" s="4">
        <f>MAX(0,Resumo!$D$7*$D685-Z685)</f>
        <v/>
      </c>
    </row>
    <row r="686">
      <c r="A686" t="inlineStr">
        <is>
          <t>Sooretama</t>
        </is>
      </c>
      <c r="B686" t="inlineStr">
        <is>
          <t>Município</t>
        </is>
      </c>
      <c r="C686" t="inlineStr">
        <is>
          <t>ES</t>
        </is>
      </c>
      <c r="D686" s="4" t="n">
        <v>45962181.63073115</v>
      </c>
      <c r="E686" s="4">
        <f>E685+D686</f>
        <v/>
      </c>
      <c r="F686" s="4" t="n">
        <v>905982.977032178</v>
      </c>
      <c r="G686" s="5">
        <f>F686/$D686</f>
        <v/>
      </c>
      <c r="H686" s="4">
        <f>H685+F686</f>
        <v/>
      </c>
      <c r="I686" s="4">
        <f>G686*$E685-H685</f>
        <v/>
      </c>
      <c r="J686" s="4">
        <f>MAX(0,Resumo!$D$3*$D686-F686)</f>
        <v/>
      </c>
      <c r="K686" s="4" t="n">
        <v>1932411.768498794</v>
      </c>
      <c r="L686" s="5">
        <f>K686/$D686</f>
        <v/>
      </c>
      <c r="M686" s="4">
        <f>M685+K686</f>
        <v/>
      </c>
      <c r="N686" s="4">
        <f>L686*$E685-M685</f>
        <v/>
      </c>
      <c r="O686" s="4">
        <f>MAX(0,Resumo!$D$4*$D686-K686)</f>
        <v/>
      </c>
      <c r="P686" s="4" t="n">
        <v>3061429.721202785</v>
      </c>
      <c r="Q686" s="5">
        <f>P686/$D686</f>
        <v/>
      </c>
      <c r="R686" s="4">
        <f>R685+P686</f>
        <v/>
      </c>
      <c r="S686" s="4">
        <f>Q686*$E685-R685</f>
        <v/>
      </c>
      <c r="T686" s="4">
        <f>MAX(0,Resumo!$D$5*$D686-P686)</f>
        <v/>
      </c>
      <c r="U686" s="4" t="n">
        <v>4304213.412892937</v>
      </c>
      <c r="V686" s="5">
        <f>U686/$D686</f>
        <v/>
      </c>
      <c r="W686" s="4">
        <f>W685+U686</f>
        <v/>
      </c>
      <c r="X686" s="4">
        <f>V686*$E685-W685</f>
        <v/>
      </c>
      <c r="Y686" s="4">
        <f>MAX(0,Resumo!$D$6*$D686-U686)</f>
        <v/>
      </c>
      <c r="Z686" s="4" t="n">
        <v>5663591.614019671</v>
      </c>
      <c r="AA686" s="5">
        <f>Z686/$D686</f>
        <v/>
      </c>
      <c r="AB686" s="4">
        <f>AB685+Z686</f>
        <v/>
      </c>
      <c r="AC686" s="4">
        <f>AA686*$E685-AB685</f>
        <v/>
      </c>
      <c r="AD686" s="4">
        <f>MAX(0,Resumo!$D$7*$D686-Z686)</f>
        <v/>
      </c>
    </row>
    <row r="687">
      <c r="A687" t="inlineStr">
        <is>
          <t>Água Doce do Norte</t>
        </is>
      </c>
      <c r="B687" t="inlineStr">
        <is>
          <t>Município</t>
        </is>
      </c>
      <c r="C687" t="inlineStr">
        <is>
          <t>ES</t>
        </is>
      </c>
      <c r="D687" s="4" t="n">
        <v>6881721.639089626</v>
      </c>
      <c r="E687" s="4">
        <f>E686+D687</f>
        <v/>
      </c>
      <c r="F687" s="4" t="n">
        <v>135648.9713168996</v>
      </c>
      <c r="G687" s="5">
        <f>F687/$D687</f>
        <v/>
      </c>
      <c r="H687" s="4">
        <f>H686+F687</f>
        <v/>
      </c>
      <c r="I687" s="4">
        <f>G687*$E686-H686</f>
        <v/>
      </c>
      <c r="J687" s="4">
        <f>MAX(0,Resumo!$D$3*$D687-F687)</f>
        <v/>
      </c>
      <c r="K687" s="4" t="n">
        <v>289331.7812838132</v>
      </c>
      <c r="L687" s="5">
        <f>K687/$D687</f>
        <v/>
      </c>
      <c r="M687" s="4">
        <f>M686+K687</f>
        <v/>
      </c>
      <c r="N687" s="4">
        <f>L687*$E686-M686</f>
        <v/>
      </c>
      <c r="O687" s="4">
        <f>MAX(0,Resumo!$D$4*$D687-K687)</f>
        <v/>
      </c>
      <c r="P687" s="4" t="n">
        <v>458374.8292937196</v>
      </c>
      <c r="Q687" s="5">
        <f>P687/$D687</f>
        <v/>
      </c>
      <c r="R687" s="4">
        <f>R686+P687</f>
        <v/>
      </c>
      <c r="S687" s="4">
        <f>Q687*$E686-R686</f>
        <v/>
      </c>
      <c r="T687" s="4">
        <f>MAX(0,Resumo!$D$5*$D687-P687)</f>
        <v/>
      </c>
      <c r="U687" s="4" t="n">
        <v>644451.5367164467</v>
      </c>
      <c r="V687" s="5">
        <f>U687/$D687</f>
        <v/>
      </c>
      <c r="W687" s="4">
        <f>W686+U687</f>
        <v/>
      </c>
      <c r="X687" s="4">
        <f>V687*$E686-W686</f>
        <v/>
      </c>
      <c r="Y687" s="4">
        <f>MAX(0,Resumo!$D$6*$D687-U687)</f>
        <v/>
      </c>
      <c r="Z687" s="4" t="n">
        <v>847985.443299892</v>
      </c>
      <c r="AA687" s="5">
        <f>Z687/$D687</f>
        <v/>
      </c>
      <c r="AB687" s="4">
        <f>AB686+Z687</f>
        <v/>
      </c>
      <c r="AC687" s="4">
        <f>AA687*$E686-AB686</f>
        <v/>
      </c>
      <c r="AD687" s="4">
        <f>MAX(0,Resumo!$D$7*$D687-Z687)</f>
        <v/>
      </c>
    </row>
    <row r="688">
      <c r="A688" t="inlineStr">
        <is>
          <t>Alegre</t>
        </is>
      </c>
      <c r="B688" t="inlineStr">
        <is>
          <t>Município</t>
        </is>
      </c>
      <c r="C688" t="inlineStr">
        <is>
          <t>ES</t>
        </is>
      </c>
      <c r="D688" s="4" t="n">
        <v>13513118.50690857</v>
      </c>
      <c r="E688" s="4">
        <f>E687+D688</f>
        <v/>
      </c>
      <c r="F688" s="4" t="n">
        <v>266363.6689885056</v>
      </c>
      <c r="G688" s="5">
        <f>F688/$D688</f>
        <v/>
      </c>
      <c r="H688" s="4">
        <f>H687+F688</f>
        <v/>
      </c>
      <c r="I688" s="4">
        <f>G688*$E687-H687</f>
        <v/>
      </c>
      <c r="J688" s="4">
        <f>MAX(0,Resumo!$D$3*$D688-F688)</f>
        <v/>
      </c>
      <c r="K688" s="4" t="n">
        <v>568139.0287707623</v>
      </c>
      <c r="L688" s="5">
        <f>K688/$D688</f>
        <v/>
      </c>
      <c r="M688" s="4">
        <f>M687+K688</f>
        <v/>
      </c>
      <c r="N688" s="4">
        <f>L688*$E687-M687</f>
        <v/>
      </c>
      <c r="O688" s="4">
        <f>MAX(0,Resumo!$D$4*$D688-K688)</f>
        <v/>
      </c>
      <c r="P688" s="4" t="n">
        <v>900076.1311887969</v>
      </c>
      <c r="Q688" s="5">
        <f>P688/$D688</f>
        <v/>
      </c>
      <c r="R688" s="4">
        <f>R687+P688</f>
        <v/>
      </c>
      <c r="S688" s="4">
        <f>Q688*$E687-R687</f>
        <v/>
      </c>
      <c r="T688" s="4">
        <f>MAX(0,Resumo!$D$5*$D688-P688)</f>
        <v/>
      </c>
      <c r="U688" s="4" t="n">
        <v>1265460.94775794</v>
      </c>
      <c r="V688" s="5">
        <f>U688/$D688</f>
        <v/>
      </c>
      <c r="W688" s="4">
        <f>W687+U688</f>
        <v/>
      </c>
      <c r="X688" s="4">
        <f>V688*$E687-W687</f>
        <v/>
      </c>
      <c r="Y688" s="4">
        <f>MAX(0,Resumo!$D$6*$D688-U688)</f>
        <v/>
      </c>
      <c r="Z688" s="4" t="n">
        <v>1665125.151583539</v>
      </c>
      <c r="AA688" s="5">
        <f>Z688/$D688</f>
        <v/>
      </c>
      <c r="AB688" s="4">
        <f>AB687+Z688</f>
        <v/>
      </c>
      <c r="AC688" s="4">
        <f>AA688*$E687-AB687</f>
        <v/>
      </c>
      <c r="AD688" s="4">
        <f>MAX(0,Resumo!$D$7*$D688-Z688)</f>
        <v/>
      </c>
    </row>
    <row r="689">
      <c r="A689" t="inlineStr">
        <is>
          <t>São Mateus</t>
        </is>
      </c>
      <c r="B689" t="inlineStr">
        <is>
          <t>Município</t>
        </is>
      </c>
      <c r="C689" t="inlineStr">
        <is>
          <t>ES</t>
        </is>
      </c>
      <c r="D689" s="4" t="n">
        <v>60405046.79318098</v>
      </c>
      <c r="E689" s="4">
        <f>E688+D689</f>
        <v/>
      </c>
      <c r="F689" s="4" t="n">
        <v>1190673.335768365</v>
      </c>
      <c r="G689" s="5">
        <f>F689/$D689</f>
        <v/>
      </c>
      <c r="H689" s="4">
        <f>H688+F689</f>
        <v/>
      </c>
      <c r="I689" s="4">
        <f>G689*$E688-H688</f>
        <v/>
      </c>
      <c r="J689" s="4">
        <f>MAX(0,Resumo!$D$3*$D689-F689)</f>
        <v/>
      </c>
      <c r="K689" s="4" t="n">
        <v>2539640.616663356</v>
      </c>
      <c r="L689" s="5">
        <f>K689/$D689</f>
        <v/>
      </c>
      <c r="M689" s="4">
        <f>M688+K689</f>
        <v/>
      </c>
      <c r="N689" s="4">
        <f>L689*$E688-M688</f>
        <v/>
      </c>
      <c r="O689" s="4">
        <f>MAX(0,Resumo!$D$4*$D689-K689)</f>
        <v/>
      </c>
      <c r="P689" s="4" t="n">
        <v>4023434.027762608</v>
      </c>
      <c r="Q689" s="5">
        <f>P689/$D689</f>
        <v/>
      </c>
      <c r="R689" s="4">
        <f>R688+P689</f>
        <v/>
      </c>
      <c r="S689" s="4">
        <f>Q689*$E688-R688</f>
        <v/>
      </c>
      <c r="T689" s="4">
        <f>MAX(0,Resumo!$D$5*$D689-P689)</f>
        <v/>
      </c>
      <c r="U689" s="4" t="n">
        <v>5656742.203894796</v>
      </c>
      <c r="V689" s="5">
        <f>U689/$D689</f>
        <v/>
      </c>
      <c r="W689" s="4">
        <f>W688+U689</f>
        <v/>
      </c>
      <c r="X689" s="4">
        <f>V689*$E688-W688</f>
        <v/>
      </c>
      <c r="Y689" s="4">
        <f>MAX(0,Resumo!$D$6*$D689-U689)</f>
        <v/>
      </c>
      <c r="Z689" s="4" t="n">
        <v>7443282.810439636</v>
      </c>
      <c r="AA689" s="5">
        <f>Z689/$D689</f>
        <v/>
      </c>
      <c r="AB689" s="4">
        <f>AB688+Z689</f>
        <v/>
      </c>
      <c r="AC689" s="4">
        <f>AA689*$E688-AB688</f>
        <v/>
      </c>
      <c r="AD689" s="4">
        <f>MAX(0,Resumo!$D$7*$D689-Z689)</f>
        <v/>
      </c>
    </row>
    <row r="690">
      <c r="A690" t="inlineStr">
        <is>
          <t>Brejetuba</t>
        </is>
      </c>
      <c r="B690" t="inlineStr">
        <is>
          <t>Município</t>
        </is>
      </c>
      <c r="C690" t="inlineStr">
        <is>
          <t>ES</t>
        </is>
      </c>
      <c r="D690" s="4" t="n">
        <v>10416486.9758707</v>
      </c>
      <c r="E690" s="4">
        <f>E689+D690</f>
        <v/>
      </c>
      <c r="F690" s="4" t="n">
        <v>205324.4547100956</v>
      </c>
      <c r="G690" s="5">
        <f>F690/$D690</f>
        <v/>
      </c>
      <c r="H690" s="4">
        <f>H689+F690</f>
        <v/>
      </c>
      <c r="I690" s="4">
        <f>G690*$E689-H689</f>
        <v/>
      </c>
      <c r="J690" s="4">
        <f>MAX(0,Resumo!$D$3*$D690-F690)</f>
        <v/>
      </c>
      <c r="K690" s="4" t="n">
        <v>437945.7481001809</v>
      </c>
      <c r="L690" s="5">
        <f>K690/$D690</f>
        <v/>
      </c>
      <c r="M690" s="4">
        <f>M689+K690</f>
        <v/>
      </c>
      <c r="N690" s="4">
        <f>L690*$E689-M689</f>
        <v/>
      </c>
      <c r="O690" s="4">
        <f>MAX(0,Resumo!$D$4*$D690-K690)</f>
        <v/>
      </c>
      <c r="P690" s="4" t="n">
        <v>693816.9966486202</v>
      </c>
      <c r="Q690" s="5">
        <f>P690/$D690</f>
        <v/>
      </c>
      <c r="R690" s="4">
        <f>R689+P690</f>
        <v/>
      </c>
      <c r="S690" s="4">
        <f>Q690*$E689-R689</f>
        <v/>
      </c>
      <c r="T690" s="4">
        <f>MAX(0,Resumo!$D$5*$D690-P690)</f>
        <v/>
      </c>
      <c r="U690" s="4" t="n">
        <v>975471.1670777153</v>
      </c>
      <c r="V690" s="5">
        <f>U690/$D690</f>
        <v/>
      </c>
      <c r="W690" s="4">
        <f>W689+U690</f>
        <v/>
      </c>
      <c r="X690" s="4">
        <f>V690*$E689-W689</f>
        <v/>
      </c>
      <c r="Y690" s="4">
        <f>MAX(0,Resumo!$D$6*$D690-U690)</f>
        <v/>
      </c>
      <c r="Z690" s="4" t="n">
        <v>1283549.348419994</v>
      </c>
      <c r="AA690" s="5">
        <f>Z690/$D690</f>
        <v/>
      </c>
      <c r="AB690" s="4">
        <f>AB689+Z690</f>
        <v/>
      </c>
      <c r="AC690" s="4">
        <f>AA690*$E689-AB689</f>
        <v/>
      </c>
      <c r="AD690" s="4">
        <f>MAX(0,Resumo!$D$7*$D690-Z690)</f>
        <v/>
      </c>
    </row>
    <row r="691">
      <c r="A691" t="inlineStr">
        <is>
          <t>Mantenópolis</t>
        </is>
      </c>
      <c r="B691" t="inlineStr">
        <is>
          <t>Município</t>
        </is>
      </c>
      <c r="C691" t="inlineStr">
        <is>
          <t>ES</t>
        </is>
      </c>
      <c r="D691" s="4" t="n">
        <v>16718226.72460778</v>
      </c>
      <c r="E691" s="4">
        <f>E690+D691</f>
        <v/>
      </c>
      <c r="F691" s="4" t="n">
        <v>329541.1201397782</v>
      </c>
      <c r="G691" s="5">
        <f>F691/$D691</f>
        <v/>
      </c>
      <c r="H691" s="4">
        <f>H690+F691</f>
        <v/>
      </c>
      <c r="I691" s="4">
        <f>G691*$E690-H690</f>
        <v/>
      </c>
      <c r="J691" s="4">
        <f>MAX(0,Resumo!$D$3*$D691-F691)</f>
        <v/>
      </c>
      <c r="K691" s="4" t="n">
        <v>702893.0508699443</v>
      </c>
      <c r="L691" s="5">
        <f>K691/$D691</f>
        <v/>
      </c>
      <c r="M691" s="4">
        <f>M690+K691</f>
        <v/>
      </c>
      <c r="N691" s="4">
        <f>L691*$E690-M690</f>
        <v/>
      </c>
      <c r="O691" s="4">
        <f>MAX(0,Resumo!$D$4*$D691-K691)</f>
        <v/>
      </c>
      <c r="P691" s="4" t="n">
        <v>1113560.63538768</v>
      </c>
      <c r="Q691" s="5">
        <f>P691/$D691</f>
        <v/>
      </c>
      <c r="R691" s="4">
        <f>R690+P691</f>
        <v/>
      </c>
      <c r="S691" s="4">
        <f>Q691*$E690-R690</f>
        <v/>
      </c>
      <c r="T691" s="4">
        <f>MAX(0,Resumo!$D$5*$D691-P691)</f>
        <v/>
      </c>
      <c r="U691" s="4" t="n">
        <v>1565609.228168773</v>
      </c>
      <c r="V691" s="5">
        <f>U691/$D691</f>
        <v/>
      </c>
      <c r="W691" s="4">
        <f>W690+U691</f>
        <v/>
      </c>
      <c r="X691" s="4">
        <f>V691*$E690-W690</f>
        <v/>
      </c>
      <c r="Y691" s="4">
        <f>MAX(0,Resumo!$D$6*$D691-U691)</f>
        <v/>
      </c>
      <c r="Z691" s="4" t="n">
        <v>2060067.762655112</v>
      </c>
      <c r="AA691" s="5">
        <f>Z691/$D691</f>
        <v/>
      </c>
      <c r="AB691" s="4">
        <f>AB690+Z691</f>
        <v/>
      </c>
      <c r="AC691" s="4">
        <f>AA691*$E690-AB690</f>
        <v/>
      </c>
      <c r="AD691" s="4">
        <f>MAX(0,Resumo!$D$7*$D691-Z691)</f>
        <v/>
      </c>
    </row>
    <row r="692">
      <c r="A692" t="inlineStr">
        <is>
          <t>Pedro Canário</t>
        </is>
      </c>
      <c r="B692" t="inlineStr">
        <is>
          <t>Município</t>
        </is>
      </c>
      <c r="C692" t="inlineStr">
        <is>
          <t>ES</t>
        </is>
      </c>
      <c r="D692" s="4" t="n">
        <v>23416684.52746064</v>
      </c>
      <c r="E692" s="4">
        <f>E691+D692</f>
        <v/>
      </c>
      <c r="F692" s="4" t="n">
        <v>461577.6886062197</v>
      </c>
      <c r="G692" s="5">
        <f>F692/$D692</f>
        <v/>
      </c>
      <c r="H692" s="4">
        <f>H691+F692</f>
        <v/>
      </c>
      <c r="I692" s="4">
        <f>G692*$E691-H691</f>
        <v/>
      </c>
      <c r="J692" s="4">
        <f>MAX(0,Resumo!$D$3*$D692-F692)</f>
        <v/>
      </c>
      <c r="K692" s="4" t="n">
        <v>984519.7759244991</v>
      </c>
      <c r="L692" s="5">
        <f>K692/$D692</f>
        <v/>
      </c>
      <c r="M692" s="4">
        <f>M691+K692</f>
        <v/>
      </c>
      <c r="N692" s="4">
        <f>L692*$E691-M691</f>
        <v/>
      </c>
      <c r="O692" s="4">
        <f>MAX(0,Resumo!$D$4*$D692-K692)</f>
        <v/>
      </c>
      <c r="P692" s="4" t="n">
        <v>1559728.703923513</v>
      </c>
      <c r="Q692" s="5">
        <f>P692/$D692</f>
        <v/>
      </c>
      <c r="R692" s="4">
        <f>R691+P692</f>
        <v/>
      </c>
      <c r="S692" s="4">
        <f>Q692*$E691-R691</f>
        <v/>
      </c>
      <c r="T692" s="4">
        <f>MAX(0,Resumo!$D$5*$D692-P692)</f>
        <v/>
      </c>
      <c r="U692" s="4" t="n">
        <v>2192898.684365067</v>
      </c>
      <c r="V692" s="5">
        <f>U692/$D692</f>
        <v/>
      </c>
      <c r="W692" s="4">
        <f>W691+U692</f>
        <v/>
      </c>
      <c r="X692" s="4">
        <f>V692*$E691-W691</f>
        <v/>
      </c>
      <c r="Y692" s="4">
        <f>MAX(0,Resumo!$D$6*$D692-U692)</f>
        <v/>
      </c>
      <c r="Z692" s="4" t="n">
        <v>2885470.911354574</v>
      </c>
      <c r="AA692" s="5">
        <f>Z692/$D692</f>
        <v/>
      </c>
      <c r="AB692" s="4">
        <f>AB691+Z692</f>
        <v/>
      </c>
      <c r="AC692" s="4">
        <f>AA692*$E691-AB691</f>
        <v/>
      </c>
      <c r="AD692" s="4">
        <f>MAX(0,Resumo!$D$7*$D692-Z692)</f>
        <v/>
      </c>
    </row>
    <row r="693">
      <c r="A693" t="inlineStr">
        <is>
          <t>Rio Bananal</t>
        </is>
      </c>
      <c r="B693" t="inlineStr">
        <is>
          <t>Município</t>
        </is>
      </c>
      <c r="C693" t="inlineStr">
        <is>
          <t>ES</t>
        </is>
      </c>
      <c r="D693" s="4" t="n">
        <v>51811830.75634985</v>
      </c>
      <c r="E693" s="4">
        <f>E692+D693</f>
        <v/>
      </c>
      <c r="F693" s="4" t="n">
        <v>1021288.26371331</v>
      </c>
      <c r="G693" s="5">
        <f>F693/$D693</f>
        <v/>
      </c>
      <c r="H693" s="4">
        <f>H692+F693</f>
        <v/>
      </c>
      <c r="I693" s="4">
        <f>G693*$E692-H692</f>
        <v/>
      </c>
      <c r="J693" s="4">
        <f>MAX(0,Resumo!$D$3*$D693-F693)</f>
        <v/>
      </c>
      <c r="K693" s="4" t="n">
        <v>2178351.591433052</v>
      </c>
      <c r="L693" s="5">
        <f>K693/$D693</f>
        <v/>
      </c>
      <c r="M693" s="4">
        <f>M692+K693</f>
        <v/>
      </c>
      <c r="N693" s="4">
        <f>L693*$E692-M692</f>
        <v/>
      </c>
      <c r="O693" s="4">
        <f>MAX(0,Resumo!$D$4*$D693-K693)</f>
        <v/>
      </c>
      <c r="P693" s="4" t="n">
        <v>3451060.697287766</v>
      </c>
      <c r="Q693" s="5">
        <f>P693/$D693</f>
        <v/>
      </c>
      <c r="R693" s="4">
        <f>R692+P693</f>
        <v/>
      </c>
      <c r="S693" s="4">
        <f>Q693*$E692-R692</f>
        <v/>
      </c>
      <c r="T693" s="4">
        <f>MAX(0,Resumo!$D$5*$D693-P693)</f>
        <v/>
      </c>
      <c r="U693" s="4" t="n">
        <v>4852014.61235495</v>
      </c>
      <c r="V693" s="5">
        <f>U693/$D693</f>
        <v/>
      </c>
      <c r="W693" s="4">
        <f>W692+U693</f>
        <v/>
      </c>
      <c r="X693" s="4">
        <f>V693*$E692-W692</f>
        <v/>
      </c>
      <c r="Y693" s="4">
        <f>MAX(0,Resumo!$D$6*$D693-U693)</f>
        <v/>
      </c>
      <c r="Z693" s="4" t="n">
        <v>6384402.127301753</v>
      </c>
      <c r="AA693" s="5">
        <f>Z693/$D693</f>
        <v/>
      </c>
      <c r="AB693" s="4">
        <f>AB692+Z693</f>
        <v/>
      </c>
      <c r="AC693" s="4">
        <f>AA693*$E692-AB692</f>
        <v/>
      </c>
      <c r="AD693" s="4">
        <f>MAX(0,Resumo!$D$7*$D693-Z693)</f>
        <v/>
      </c>
    </row>
    <row r="694">
      <c r="A694" t="inlineStr">
        <is>
          <t>Serra</t>
        </is>
      </c>
      <c r="B694" t="inlineStr">
        <is>
          <t>Município</t>
        </is>
      </c>
      <c r="C694" t="inlineStr">
        <is>
          <t>ES</t>
        </is>
      </c>
      <c r="D694" s="4" t="n">
        <v>1208115663.448592</v>
      </c>
      <c r="E694" s="4">
        <f>E693+D694</f>
        <v/>
      </c>
      <c r="F694" s="4" t="n">
        <v>23813757.01797706</v>
      </c>
      <c r="G694" s="5">
        <f>F694/$D694</f>
        <v/>
      </c>
      <c r="H694" s="4">
        <f>H693+F694</f>
        <v/>
      </c>
      <c r="I694" s="4">
        <f>G694*$E693-H693</f>
        <v/>
      </c>
      <c r="J694" s="4">
        <f>MAX(0,Resumo!$D$3*$D694-F694)</f>
        <v/>
      </c>
      <c r="K694" s="4" t="n">
        <v>50793431.53273748</v>
      </c>
      <c r="L694" s="5">
        <f>K694/$D694</f>
        <v/>
      </c>
      <c r="M694" s="4">
        <f>M693+K694</f>
        <v/>
      </c>
      <c r="N694" s="4">
        <f>L694*$E693-M693</f>
        <v/>
      </c>
      <c r="O694" s="4">
        <f>MAX(0,Resumo!$D$4*$D694-K694)</f>
        <v/>
      </c>
      <c r="P694" s="4" t="n">
        <v>80469661.52405642</v>
      </c>
      <c r="Q694" s="5">
        <f>P694/$D694</f>
        <v/>
      </c>
      <c r="R694" s="4">
        <f>R693+P694</f>
        <v/>
      </c>
      <c r="S694" s="4">
        <f>Q694*$E693-R693</f>
        <v/>
      </c>
      <c r="T694" s="4">
        <f>MAX(0,Resumo!$D$5*$D694-P694)</f>
        <v/>
      </c>
      <c r="U694" s="4" t="n">
        <v>113136223.2697995</v>
      </c>
      <c r="V694" s="5">
        <f>U694/$D694</f>
        <v/>
      </c>
      <c r="W694" s="4">
        <f>W693+U694</f>
        <v/>
      </c>
      <c r="X694" s="4">
        <f>V694*$E693-W693</f>
        <v/>
      </c>
      <c r="Y694" s="4">
        <f>MAX(0,Resumo!$D$6*$D694-U694)</f>
        <v/>
      </c>
      <c r="Z694" s="4" t="n">
        <v>148867470.9839793</v>
      </c>
      <c r="AA694" s="5">
        <f>Z694/$D694</f>
        <v/>
      </c>
      <c r="AB694" s="4">
        <f>AB693+Z694</f>
        <v/>
      </c>
      <c r="AC694" s="4">
        <f>AA694*$E693-AB693</f>
        <v/>
      </c>
      <c r="AD694" s="4">
        <f>MAX(0,Resumo!$D$7*$D694-Z694)</f>
        <v/>
      </c>
    </row>
    <row r="695">
      <c r="A695" t="inlineStr">
        <is>
          <t>Nova Venécia</t>
        </is>
      </c>
      <c r="B695" t="inlineStr">
        <is>
          <t>Município</t>
        </is>
      </c>
      <c r="C695" t="inlineStr">
        <is>
          <t>ES</t>
        </is>
      </c>
      <c r="D695" s="4" t="n">
        <v>83508818.44226326</v>
      </c>
      <c r="E695" s="4">
        <f>E694+D695</f>
        <v/>
      </c>
      <c r="F695" s="4" t="n">
        <v>1646083.046027025</v>
      </c>
      <c r="G695" s="5">
        <f>F695/$D695</f>
        <v/>
      </c>
      <c r="H695" s="4">
        <f>H694+F695</f>
        <v/>
      </c>
      <c r="I695" s="4">
        <f>G695*$E694-H694</f>
        <v/>
      </c>
      <c r="J695" s="4">
        <f>MAX(0,Resumo!$D$3*$D695-F695)</f>
        <v/>
      </c>
      <c r="K695" s="4" t="n">
        <v>3511004.434640706</v>
      </c>
      <c r="L695" s="5">
        <f>K695/$D695</f>
        <v/>
      </c>
      <c r="M695" s="4">
        <f>M694+K695</f>
        <v/>
      </c>
      <c r="N695" s="4">
        <f>L695*$E694-M694</f>
        <v/>
      </c>
      <c r="O695" s="4">
        <f>MAX(0,Resumo!$D$4*$D695-K695)</f>
        <v/>
      </c>
      <c r="P695" s="4" t="n">
        <v>5562320.361893689</v>
      </c>
      <c r="Q695" s="5">
        <f>P695/$D695</f>
        <v/>
      </c>
      <c r="R695" s="4">
        <f>R694+P695</f>
        <v/>
      </c>
      <c r="S695" s="4">
        <f>Q695*$E694-R694</f>
        <v/>
      </c>
      <c r="T695" s="4">
        <f>MAX(0,Resumo!$D$5*$D695-P695)</f>
        <v/>
      </c>
      <c r="U695" s="4" t="n">
        <v>7820337.58366471</v>
      </c>
      <c r="V695" s="5">
        <f>U695/$D695</f>
        <v/>
      </c>
      <c r="W695" s="4">
        <f>W694+U695</f>
        <v/>
      </c>
      <c r="X695" s="4">
        <f>V695*$E694-W694</f>
        <v/>
      </c>
      <c r="Y695" s="4">
        <f>MAX(0,Resumo!$D$6*$D695-U695)</f>
        <v/>
      </c>
      <c r="Z695" s="4" t="n">
        <v>10290195.70102529</v>
      </c>
      <c r="AA695" s="5">
        <f>Z695/$D695</f>
        <v/>
      </c>
      <c r="AB695" s="4">
        <f>AB694+Z695</f>
        <v/>
      </c>
      <c r="AC695" s="4">
        <f>AA695*$E694-AB694</f>
        <v/>
      </c>
      <c r="AD695" s="4">
        <f>MAX(0,Resumo!$D$7*$D695-Z695)</f>
        <v/>
      </c>
    </row>
    <row r="696">
      <c r="A696" t="inlineStr">
        <is>
          <t>Marilândia</t>
        </is>
      </c>
      <c r="B696" t="inlineStr">
        <is>
          <t>Município</t>
        </is>
      </c>
      <c r="C696" t="inlineStr">
        <is>
          <t>ES</t>
        </is>
      </c>
      <c r="D696" s="4" t="n">
        <v>27330707.06005399</v>
      </c>
      <c r="E696" s="4">
        <f>E695+D696</f>
        <v/>
      </c>
      <c r="F696" s="4" t="n">
        <v>538728.8955428156</v>
      </c>
      <c r="G696" s="5">
        <f>F696/$D696</f>
        <v/>
      </c>
      <c r="H696" s="4">
        <f>H695+F696</f>
        <v/>
      </c>
      <c r="I696" s="4">
        <f>G696*$E695-H695</f>
        <v/>
      </c>
      <c r="J696" s="4">
        <f>MAX(0,Resumo!$D$3*$D696-F696)</f>
        <v/>
      </c>
      <c r="K696" s="4" t="n">
        <v>1149079.049131316</v>
      </c>
      <c r="L696" s="5">
        <f>K696/$D696</f>
        <v/>
      </c>
      <c r="M696" s="4">
        <f>M695+K696</f>
        <v/>
      </c>
      <c r="N696" s="4">
        <f>L696*$E695-M695</f>
        <v/>
      </c>
      <c r="O696" s="4">
        <f>MAX(0,Resumo!$D$4*$D696-K696)</f>
        <v/>
      </c>
      <c r="P696" s="4" t="n">
        <v>1820432.275546992</v>
      </c>
      <c r="Q696" s="5">
        <f>P696/$D696</f>
        <v/>
      </c>
      <c r="R696" s="4">
        <f>R695+P696</f>
        <v/>
      </c>
      <c r="S696" s="4">
        <f>Q696*$E695-R695</f>
        <v/>
      </c>
      <c r="T696" s="4">
        <f>MAX(0,Resumo!$D$5*$D696-P696)</f>
        <v/>
      </c>
      <c r="U696" s="4" t="n">
        <v>2559434.555497202</v>
      </c>
      <c r="V696" s="5">
        <f>U696/$D696</f>
        <v/>
      </c>
      <c r="W696" s="4">
        <f>W695+U696</f>
        <v/>
      </c>
      <c r="X696" s="4">
        <f>V696*$E695-W695</f>
        <v/>
      </c>
      <c r="Y696" s="4">
        <f>MAX(0,Resumo!$D$6*$D696-U696)</f>
        <v/>
      </c>
      <c r="Z696" s="4" t="n">
        <v>3367767.973987</v>
      </c>
      <c r="AA696" s="5">
        <f>Z696/$D696</f>
        <v/>
      </c>
      <c r="AB696" s="4">
        <f>AB695+Z696</f>
        <v/>
      </c>
      <c r="AC696" s="4">
        <f>AA696*$E695-AB695</f>
        <v/>
      </c>
      <c r="AD696" s="4">
        <f>MAX(0,Resumo!$D$7*$D696-Z696)</f>
        <v/>
      </c>
    </row>
    <row r="697">
      <c r="A697" t="inlineStr">
        <is>
          <t>Divino de São Lourenço</t>
        </is>
      </c>
      <c r="B697" t="inlineStr">
        <is>
          <t>Município</t>
        </is>
      </c>
      <c r="C697" t="inlineStr">
        <is>
          <t>ES</t>
        </is>
      </c>
      <c r="D697" s="4" t="n">
        <v>11235822.04096888</v>
      </c>
      <c r="E697" s="4">
        <f>E696+D697</f>
        <v/>
      </c>
      <c r="F697" s="4" t="n">
        <v>221474.7677528557</v>
      </c>
      <c r="G697" s="5">
        <f>F697/$D697</f>
        <v/>
      </c>
      <c r="H697" s="4">
        <f>H696+F697</f>
        <v/>
      </c>
      <c r="I697" s="4">
        <f>G697*$E696-H696</f>
        <v/>
      </c>
      <c r="J697" s="4">
        <f>MAX(0,Resumo!$D$3*$D697-F697)</f>
        <v/>
      </c>
      <c r="K697" s="4" t="n">
        <v>472393.4759051823</v>
      </c>
      <c r="L697" s="5">
        <f>K697/$D697</f>
        <v/>
      </c>
      <c r="M697" s="4">
        <f>M696+K697</f>
        <v/>
      </c>
      <c r="N697" s="4">
        <f>L697*$E696-M696</f>
        <v/>
      </c>
      <c r="O697" s="4">
        <f>MAX(0,Resumo!$D$4*$D697-K697)</f>
        <v/>
      </c>
      <c r="P697" s="4" t="n">
        <v>748390.9231011906</v>
      </c>
      <c r="Q697" s="5">
        <f>P697/$D697</f>
        <v/>
      </c>
      <c r="R697" s="4">
        <f>R696+P697</f>
        <v/>
      </c>
      <c r="S697" s="4">
        <f>Q697*$E696-R696</f>
        <v/>
      </c>
      <c r="T697" s="4">
        <f>MAX(0,Resumo!$D$5*$D697-P697)</f>
        <v/>
      </c>
      <c r="U697" s="4" t="n">
        <v>1052199.312951696</v>
      </c>
      <c r="V697" s="5">
        <f>U697/$D697</f>
        <v/>
      </c>
      <c r="W697" s="4">
        <f>W696+U697</f>
        <v/>
      </c>
      <c r="X697" s="4">
        <f>V697*$E696-W696</f>
        <v/>
      </c>
      <c r="Y697" s="4">
        <f>MAX(0,Resumo!$D$6*$D697-U697)</f>
        <v/>
      </c>
      <c r="Z697" s="4" t="n">
        <v>1384510.160964621</v>
      </c>
      <c r="AA697" s="5">
        <f>Z697/$D697</f>
        <v/>
      </c>
      <c r="AB697" s="4">
        <f>AB696+Z697</f>
        <v/>
      </c>
      <c r="AC697" s="4">
        <f>AA697*$E696-AB696</f>
        <v/>
      </c>
      <c r="AD697" s="4">
        <f>MAX(0,Resumo!$D$7*$D697-Z697)</f>
        <v/>
      </c>
    </row>
    <row r="698">
      <c r="A698" t="inlineStr">
        <is>
          <t>Laranja da Terra</t>
        </is>
      </c>
      <c r="B698" t="inlineStr">
        <is>
          <t>Município</t>
        </is>
      </c>
      <c r="C698" t="inlineStr">
        <is>
          <t>ES</t>
        </is>
      </c>
      <c r="D698" s="4" t="n">
        <v>23670976.72353973</v>
      </c>
      <c r="E698" s="4">
        <f>E697+D698</f>
        <v/>
      </c>
      <c r="F698" s="4" t="n">
        <v>466590.1660967517</v>
      </c>
      <c r="G698" s="5">
        <f>F698/$D698</f>
        <v/>
      </c>
      <c r="H698" s="4">
        <f>H697+F698</f>
        <v/>
      </c>
      <c r="I698" s="4">
        <f>G698*$E697-H697</f>
        <v/>
      </c>
      <c r="J698" s="4">
        <f>MAX(0,Resumo!$D$3*$D698-F698)</f>
        <v/>
      </c>
      <c r="K698" s="4" t="n">
        <v>995211.1142140653</v>
      </c>
      <c r="L698" s="5">
        <f>K698/$D698</f>
        <v/>
      </c>
      <c r="M698" s="4">
        <f>M697+K698</f>
        <v/>
      </c>
      <c r="N698" s="4">
        <f>L698*$E697-M697</f>
        <v/>
      </c>
      <c r="O698" s="4">
        <f>MAX(0,Resumo!$D$4*$D698-K698)</f>
        <v/>
      </c>
      <c r="P698" s="4" t="n">
        <v>1576666.491890173</v>
      </c>
      <c r="Q698" s="5">
        <f>P698/$D698</f>
        <v/>
      </c>
      <c r="R698" s="4">
        <f>R697+P698</f>
        <v/>
      </c>
      <c r="S698" s="4">
        <f>Q698*$E697-R697</f>
        <v/>
      </c>
      <c r="T698" s="4">
        <f>MAX(0,Resumo!$D$5*$D698-P698)</f>
        <v/>
      </c>
      <c r="U698" s="4" t="n">
        <v>2216712.34686593</v>
      </c>
      <c r="V698" s="5">
        <f>U698/$D698</f>
        <v/>
      </c>
      <c r="W698" s="4">
        <f>W697+U698</f>
        <v/>
      </c>
      <c r="X698" s="4">
        <f>V698*$E697-W697</f>
        <v/>
      </c>
      <c r="Y698" s="4">
        <f>MAX(0,Resumo!$D$6*$D698-U698)</f>
        <v/>
      </c>
      <c r="Z698" s="4" t="n">
        <v>2916805.523814771</v>
      </c>
      <c r="AA698" s="5">
        <f>Z698/$D698</f>
        <v/>
      </c>
      <c r="AB698" s="4">
        <f>AB697+Z698</f>
        <v/>
      </c>
      <c r="AC698" s="4">
        <f>AA698*$E697-AB697</f>
        <v/>
      </c>
      <c r="AD698" s="4">
        <f>MAX(0,Resumo!$D$7*$D698-Z698)</f>
        <v/>
      </c>
    </row>
    <row r="699">
      <c r="A699" t="inlineStr">
        <is>
          <t>Bom Jesus do Norte</t>
        </is>
      </c>
      <c r="B699" t="inlineStr">
        <is>
          <t>Município</t>
        </is>
      </c>
      <c r="C699" t="inlineStr">
        <is>
          <t>ES</t>
        </is>
      </c>
      <c r="D699" s="4" t="n">
        <v>12248982.38996751</v>
      </c>
      <c r="E699" s="4">
        <f>E698+D699</f>
        <v/>
      </c>
      <c r="F699" s="4" t="n">
        <v>241445.665491596</v>
      </c>
      <c r="G699" s="5">
        <f>F699/$D699</f>
        <v/>
      </c>
      <c r="H699" s="4">
        <f>H698+F699</f>
        <v/>
      </c>
      <c r="I699" s="4">
        <f>G699*$E698-H698</f>
        <v/>
      </c>
      <c r="J699" s="4">
        <f>MAX(0,Resumo!$D$3*$D699-F699)</f>
        <v/>
      </c>
      <c r="K699" s="4" t="n">
        <v>514990.300344696</v>
      </c>
      <c r="L699" s="5">
        <f>K699/$D699</f>
        <v/>
      </c>
      <c r="M699" s="4">
        <f>M698+K699</f>
        <v/>
      </c>
      <c r="N699" s="4">
        <f>L699*$E698-M698</f>
        <v/>
      </c>
      <c r="O699" s="4">
        <f>MAX(0,Resumo!$D$4*$D699-K699)</f>
        <v/>
      </c>
      <c r="P699" s="4" t="n">
        <v>815875.0827890051</v>
      </c>
      <c r="Q699" s="5">
        <f>P699/$D699</f>
        <v/>
      </c>
      <c r="R699" s="4">
        <f>R698+P699</f>
        <v/>
      </c>
      <c r="S699" s="4">
        <f>Q699*$E698-R698</f>
        <v/>
      </c>
      <c r="T699" s="4">
        <f>MAX(0,Resumo!$D$5*$D699-P699)</f>
        <v/>
      </c>
      <c r="U699" s="4" t="n">
        <v>1147078.585624328</v>
      </c>
      <c r="V699" s="5">
        <f>U699/$D699</f>
        <v/>
      </c>
      <c r="W699" s="4">
        <f>W698+U699</f>
        <v/>
      </c>
      <c r="X699" s="4">
        <f>V699*$E698-W698</f>
        <v/>
      </c>
      <c r="Y699" s="4">
        <f>MAX(0,Resumo!$D$6*$D699-U699)</f>
        <v/>
      </c>
      <c r="Z699" s="4" t="n">
        <v>1509354.679929084</v>
      </c>
      <c r="AA699" s="5">
        <f>Z699/$D699</f>
        <v/>
      </c>
      <c r="AB699" s="4">
        <f>AB698+Z699</f>
        <v/>
      </c>
      <c r="AC699" s="4">
        <f>AA699*$E698-AB698</f>
        <v/>
      </c>
      <c r="AD699" s="4">
        <f>MAX(0,Resumo!$D$7*$D699-Z699)</f>
        <v/>
      </c>
    </row>
    <row r="700">
      <c r="A700" t="inlineStr">
        <is>
          <t>Zacarias</t>
        </is>
      </c>
      <c r="B700" t="inlineStr">
        <is>
          <t>Município</t>
        </is>
      </c>
      <c r="C700" t="inlineStr">
        <is>
          <t>SP</t>
        </is>
      </c>
      <c r="D700" s="4" t="n">
        <v>13678303.08739147</v>
      </c>
      <c r="E700" s="4">
        <f>E699+D700</f>
        <v/>
      </c>
      <c r="F700" s="4" t="n">
        <v>270126.9927947876</v>
      </c>
      <c r="G700" s="5">
        <f>F700/$D700</f>
        <v/>
      </c>
      <c r="H700" s="4">
        <f>H699+F700</f>
        <v/>
      </c>
      <c r="I700" s="4">
        <f>G700*$E699-H699</f>
        <v/>
      </c>
      <c r="J700" s="4">
        <f>MAX(0,Resumo!$D$3*$D700-F700)</f>
        <v/>
      </c>
      <c r="K700" s="4" t="n">
        <v>576165.9910827402</v>
      </c>
      <c r="L700" s="5">
        <f>K700/$D700</f>
        <v/>
      </c>
      <c r="M700" s="4">
        <f>M699+K700</f>
        <v/>
      </c>
      <c r="N700" s="4">
        <f>L700*$E699-M699</f>
        <v/>
      </c>
      <c r="O700" s="4">
        <f>MAX(0,Resumo!$D$4*$D700-K700)</f>
        <v/>
      </c>
      <c r="P700" s="4" t="n">
        <v>912792.8727205226</v>
      </c>
      <c r="Q700" s="5">
        <f>P700/$D700</f>
        <v/>
      </c>
      <c r="R700" s="4">
        <f>R699+P700</f>
        <v/>
      </c>
      <c r="S700" s="4">
        <f>Q700*$E699-R699</f>
        <v/>
      </c>
      <c r="T700" s="4">
        <f>MAX(0,Resumo!$D$5*$D700-P700)</f>
        <v/>
      </c>
      <c r="U700" s="4" t="n">
        <v>1283340.035130111</v>
      </c>
      <c r="V700" s="5">
        <f>U700/$D700</f>
        <v/>
      </c>
      <c r="W700" s="4">
        <f>W699+U700</f>
        <v/>
      </c>
      <c r="X700" s="4">
        <f>V700*$E699-W699</f>
        <v/>
      </c>
      <c r="Y700" s="4">
        <f>MAX(0,Resumo!$D$6*$D700-U700)</f>
        <v/>
      </c>
      <c r="Z700" s="4" t="n">
        <v>1688650.901725026</v>
      </c>
      <c r="AA700" s="5">
        <f>Z700/$D700</f>
        <v/>
      </c>
      <c r="AB700" s="4">
        <f>AB699+Z700</f>
        <v/>
      </c>
      <c r="AC700" s="4">
        <f>AA700*$E699-AB699</f>
        <v/>
      </c>
      <c r="AD700" s="4">
        <f>MAX(0,Resumo!$D$7*$D700-Z700)</f>
        <v/>
      </c>
    </row>
    <row r="701">
      <c r="A701" t="inlineStr">
        <is>
          <t>Bento de Abreu</t>
        </is>
      </c>
      <c r="B701" t="inlineStr">
        <is>
          <t>Município</t>
        </is>
      </c>
      <c r="C701" t="inlineStr">
        <is>
          <t>SP</t>
        </is>
      </c>
      <c r="D701" s="4" t="n">
        <v>14181269.41066588</v>
      </c>
      <c r="E701" s="4">
        <f>E700+D701</f>
        <v/>
      </c>
      <c r="F701" s="4" t="n">
        <v>284972.5422567472</v>
      </c>
      <c r="G701" s="5">
        <f>F701/$D701</f>
        <v/>
      </c>
      <c r="H701" s="4">
        <f>H700+F701</f>
        <v/>
      </c>
      <c r="I701" s="4">
        <f>G701*$E700-H700</f>
        <v/>
      </c>
      <c r="J701" s="4">
        <f>MAX(0,Resumo!$D$3*$D701-F701)</f>
        <v/>
      </c>
      <c r="K701" s="4" t="n">
        <v>607830.7300650299</v>
      </c>
      <c r="L701" s="5">
        <f>K701/$D701</f>
        <v/>
      </c>
      <c r="M701" s="4">
        <f>M700+K701</f>
        <v/>
      </c>
      <c r="N701" s="4">
        <f>L701*$E700-M700</f>
        <v/>
      </c>
      <c r="O701" s="4">
        <f>MAX(0,Resumo!$D$4*$D701-K701)</f>
        <v/>
      </c>
      <c r="P701" s="4" t="n">
        <v>962957.8399468494</v>
      </c>
      <c r="Q701" s="5">
        <f>P701/$D701</f>
        <v/>
      </c>
      <c r="R701" s="4">
        <f>R700+P701</f>
        <v/>
      </c>
      <c r="S701" s="4">
        <f>Q701*$E700-R700</f>
        <v/>
      </c>
      <c r="T701" s="4">
        <f>MAX(0,Resumo!$D$5*$D701-P701)</f>
        <v/>
      </c>
      <c r="U701" s="4" t="n">
        <v>1353869.41011379</v>
      </c>
      <c r="V701" s="5">
        <f>U701/$D701</f>
        <v/>
      </c>
      <c r="W701" s="4">
        <f>W700+U701</f>
        <v/>
      </c>
      <c r="X701" s="4">
        <f>V701*$E700-W700</f>
        <v/>
      </c>
      <c r="Y701" s="4">
        <f>MAX(0,Resumo!$D$6*$D701-U701)</f>
        <v/>
      </c>
      <c r="Z701" s="4" t="n">
        <v>1781455.216562922</v>
      </c>
      <c r="AA701" s="5">
        <f>Z701/$D701</f>
        <v/>
      </c>
      <c r="AB701" s="4">
        <f>AB700+Z701</f>
        <v/>
      </c>
      <c r="AC701" s="4">
        <f>AA701*$E700-AB700</f>
        <v/>
      </c>
      <c r="AD701" s="4">
        <f>MAX(0,Resumo!$D$7*$D701-Z701)</f>
        <v/>
      </c>
    </row>
    <row r="702">
      <c r="A702" t="inlineStr">
        <is>
          <t>SP</t>
        </is>
      </c>
      <c r="B702" t="inlineStr">
        <is>
          <t>Estado</t>
        </is>
      </c>
      <c r="C702" t="inlineStr">
        <is>
          <t>SP</t>
        </is>
      </c>
      <c r="D702" s="4" t="n">
        <v>188680126101.8238</v>
      </c>
      <c r="E702" s="4">
        <f>E701+D702</f>
        <v/>
      </c>
      <c r="F702" s="4" t="n">
        <v>3797895338.559119</v>
      </c>
      <c r="G702" s="5">
        <f>F702/$D702</f>
        <v/>
      </c>
      <c r="H702" s="4">
        <f>H701+F702</f>
        <v/>
      </c>
      <c r="I702" s="4">
        <f>G702*$E701-H701</f>
        <v/>
      </c>
      <c r="J702" s="4">
        <f>MAX(0,Resumo!$D$3*$D702-F702)</f>
        <v/>
      </c>
      <c r="K702" s="4" t="n">
        <v>8100701485.363214</v>
      </c>
      <c r="L702" s="5">
        <f>K702/$D702</f>
        <v/>
      </c>
      <c r="M702" s="4">
        <f>M701+K702</f>
        <v/>
      </c>
      <c r="N702" s="4">
        <f>L702*$E701-M701</f>
        <v/>
      </c>
      <c r="O702" s="4">
        <f>MAX(0,Resumo!$D$4*$D702-K702)</f>
        <v/>
      </c>
      <c r="P702" s="4" t="n">
        <v>12833563060.50046</v>
      </c>
      <c r="Q702" s="5">
        <f>P702/$D702</f>
        <v/>
      </c>
      <c r="R702" s="4">
        <f>R701+P702</f>
        <v/>
      </c>
      <c r="S702" s="4">
        <f>Q702*$E701-R701</f>
        <v/>
      </c>
      <c r="T702" s="4">
        <f>MAX(0,Resumo!$D$5*$D702-P702)</f>
        <v/>
      </c>
      <c r="U702" s="4" t="n">
        <v>18043332459.2247</v>
      </c>
      <c r="V702" s="5">
        <f>U702/$D702</f>
        <v/>
      </c>
      <c r="W702" s="4">
        <f>W701+U702</f>
        <v/>
      </c>
      <c r="X702" s="4">
        <f>V702*$E701-W701</f>
        <v/>
      </c>
      <c r="Y702" s="4">
        <f>MAX(0,Resumo!$D$6*$D702-U702)</f>
        <v/>
      </c>
      <c r="Z702" s="4" t="n">
        <v>23741867933.15859</v>
      </c>
      <c r="AA702" s="5">
        <f>Z702/$D702</f>
        <v/>
      </c>
      <c r="AB702" s="4">
        <f>AB701+Z702</f>
        <v/>
      </c>
      <c r="AC702" s="4">
        <f>AA702*$E701-AB701</f>
        <v/>
      </c>
      <c r="AD702" s="4">
        <f>MAX(0,Resumo!$D$7*$D702-Z702)</f>
        <v/>
      </c>
    </row>
    <row r="703">
      <c r="A703" t="inlineStr">
        <is>
          <t>Ouroeste</t>
        </is>
      </c>
      <c r="B703" t="inlineStr">
        <is>
          <t>Município</t>
        </is>
      </c>
      <c r="C703" t="inlineStr">
        <is>
          <t>SP</t>
        </is>
      </c>
      <c r="D703" s="4" t="n">
        <v>52447383.78475576</v>
      </c>
      <c r="E703" s="4">
        <f>E702+D703</f>
        <v/>
      </c>
      <c r="F703" s="4" t="n">
        <v>1063416.99667142</v>
      </c>
      <c r="G703" s="5">
        <f>F703/$D703</f>
        <v/>
      </c>
      <c r="H703" s="4">
        <f>H702+F703</f>
        <v/>
      </c>
      <c r="I703" s="4">
        <f>G703*$E702-H702</f>
        <v/>
      </c>
      <c r="J703" s="4">
        <f>MAX(0,Resumo!$D$3*$D703-F703)</f>
        <v/>
      </c>
      <c r="K703" s="4" t="n">
        <v>2268209.857453544</v>
      </c>
      <c r="L703" s="5">
        <f>K703/$D703</f>
        <v/>
      </c>
      <c r="M703" s="4">
        <f>M702+K703</f>
        <v/>
      </c>
      <c r="N703" s="4">
        <f>L703*$E702-M702</f>
        <v/>
      </c>
      <c r="O703" s="4">
        <f>MAX(0,Resumo!$D$4*$D703-K703)</f>
        <v/>
      </c>
      <c r="P703" s="4" t="n">
        <v>3593418.951762995</v>
      </c>
      <c r="Q703" s="5">
        <f>P703/$D703</f>
        <v/>
      </c>
      <c r="R703" s="4">
        <f>R702+P703</f>
        <v/>
      </c>
      <c r="S703" s="4">
        <f>Q703*$E702-R702</f>
        <v/>
      </c>
      <c r="T703" s="4">
        <f>MAX(0,Resumo!$D$5*$D703-P703)</f>
        <v/>
      </c>
      <c r="U703" s="4" t="n">
        <v>5052163.028013361</v>
      </c>
      <c r="V703" s="5">
        <f>U703/$D703</f>
        <v/>
      </c>
      <c r="W703" s="4">
        <f>W702+U703</f>
        <v/>
      </c>
      <c r="X703" s="4">
        <f>V703*$E702-W702</f>
        <v/>
      </c>
      <c r="Y703" s="4">
        <f>MAX(0,Resumo!$D$6*$D703-U703)</f>
        <v/>
      </c>
      <c r="Z703" s="4" t="n">
        <v>6647762.416335472</v>
      </c>
      <c r="AA703" s="5">
        <f>Z703/$D703</f>
        <v/>
      </c>
      <c r="AB703" s="4">
        <f>AB702+Z703</f>
        <v/>
      </c>
      <c r="AC703" s="4">
        <f>AA703*$E702-AB702</f>
        <v/>
      </c>
      <c r="AD703" s="4">
        <f>MAX(0,Resumo!$D$7*$D703-Z703)</f>
        <v/>
      </c>
    </row>
    <row r="704">
      <c r="A704" t="inlineStr">
        <is>
          <t>Luís Antônio</t>
        </is>
      </c>
      <c r="B704" t="inlineStr">
        <is>
          <t>Município</t>
        </is>
      </c>
      <c r="C704" t="inlineStr">
        <is>
          <t>SP</t>
        </is>
      </c>
      <c r="D704" s="4" t="n">
        <v>70397428.46587421</v>
      </c>
      <c r="E704" s="4">
        <f>E703+D704</f>
        <v/>
      </c>
      <c r="F704" s="4" t="n">
        <v>1440033.46973371</v>
      </c>
      <c r="G704" s="5">
        <f>F704/$D704</f>
        <v/>
      </c>
      <c r="H704" s="4">
        <f>H703+F704</f>
        <v/>
      </c>
      <c r="I704" s="4">
        <f>G704*$E703-H703</f>
        <v/>
      </c>
      <c r="J704" s="4">
        <f>MAX(0,Resumo!$D$3*$D704-F704)</f>
        <v/>
      </c>
      <c r="K704" s="4" t="n">
        <v>3071512.042159196</v>
      </c>
      <c r="L704" s="5">
        <f>K704/$D704</f>
        <v/>
      </c>
      <c r="M704" s="4">
        <f>M703+K704</f>
        <v/>
      </c>
      <c r="N704" s="4">
        <f>L704*$E703-M703</f>
        <v/>
      </c>
      <c r="O704" s="4">
        <f>MAX(0,Resumo!$D$4*$D704-K704)</f>
        <v/>
      </c>
      <c r="P704" s="4" t="n">
        <v>4866053.088780023</v>
      </c>
      <c r="Q704" s="5">
        <f>P704/$D704</f>
        <v/>
      </c>
      <c r="R704" s="4">
        <f>R703+P704</f>
        <v/>
      </c>
      <c r="S704" s="4">
        <f>Q704*$E703-R703</f>
        <v/>
      </c>
      <c r="T704" s="4">
        <f>MAX(0,Resumo!$D$5*$D704-P704)</f>
        <v/>
      </c>
      <c r="U704" s="4" t="n">
        <v>6841421.453355239</v>
      </c>
      <c r="V704" s="5">
        <f>U704/$D704</f>
        <v/>
      </c>
      <c r="W704" s="4">
        <f>W703+U704</f>
        <v/>
      </c>
      <c r="X704" s="4">
        <f>V704*$E703-W703</f>
        <v/>
      </c>
      <c r="Y704" s="4">
        <f>MAX(0,Resumo!$D$6*$D704-U704)</f>
        <v/>
      </c>
      <c r="Z704" s="4" t="n">
        <v>9002113.383860875</v>
      </c>
      <c r="AA704" s="5">
        <f>Z704/$D704</f>
        <v/>
      </c>
      <c r="AB704" s="4">
        <f>AB703+Z704</f>
        <v/>
      </c>
      <c r="AC704" s="4">
        <f>AA704*$E703-AB703</f>
        <v/>
      </c>
      <c r="AD704" s="4">
        <f>MAX(0,Resumo!$D$7*$D704-Z704)</f>
        <v/>
      </c>
    </row>
    <row r="705">
      <c r="A705" t="inlineStr">
        <is>
          <t>Vinhedo</t>
        </is>
      </c>
      <c r="B705" t="inlineStr">
        <is>
          <t>Município</t>
        </is>
      </c>
      <c r="C705" t="inlineStr">
        <is>
          <t>SP</t>
        </is>
      </c>
      <c r="D705" s="4" t="n">
        <v>395507121.8870137</v>
      </c>
      <c r="E705" s="4">
        <f>E704+D705</f>
        <v/>
      </c>
      <c r="F705" s="4" t="n">
        <v>8101519.665900505</v>
      </c>
      <c r="G705" s="5">
        <f>F705/$D705</f>
        <v/>
      </c>
      <c r="H705" s="4">
        <f>H704+F705</f>
        <v/>
      </c>
      <c r="I705" s="4">
        <f>G705*$E704-H704</f>
        <v/>
      </c>
      <c r="J705" s="4">
        <f>MAX(0,Resumo!$D$3*$D705-F705)</f>
        <v/>
      </c>
      <c r="K705" s="4" t="n">
        <v>17280095.0370997</v>
      </c>
      <c r="L705" s="5">
        <f>K705/$D705</f>
        <v/>
      </c>
      <c r="M705" s="4">
        <f>M704+K705</f>
        <v/>
      </c>
      <c r="N705" s="4">
        <f>L705*$E704-M704</f>
        <v/>
      </c>
      <c r="O705" s="4">
        <f>MAX(0,Resumo!$D$4*$D705-K705)</f>
        <v/>
      </c>
      <c r="P705" s="4" t="n">
        <v>27376047.58683645</v>
      </c>
      <c r="Q705" s="5">
        <f>P705/$D705</f>
        <v/>
      </c>
      <c r="R705" s="4">
        <f>R704+P705</f>
        <v/>
      </c>
      <c r="S705" s="4">
        <f>Q705*$E704-R704</f>
        <v/>
      </c>
      <c r="T705" s="4">
        <f>MAX(0,Resumo!$D$5*$D705-P705)</f>
        <v/>
      </c>
      <c r="U705" s="4" t="n">
        <v>38489320.98593542</v>
      </c>
      <c r="V705" s="5">
        <f>U705/$D705</f>
        <v/>
      </c>
      <c r="W705" s="4">
        <f>W704+U705</f>
        <v/>
      </c>
      <c r="X705" s="4">
        <f>V705*$E704-W704</f>
        <v/>
      </c>
      <c r="Y705" s="4">
        <f>MAX(0,Resumo!$D$6*$D705-U705)</f>
        <v/>
      </c>
      <c r="Z705" s="4" t="n">
        <v>50645210.78631688</v>
      </c>
      <c r="AA705" s="5">
        <f>Z705/$D705</f>
        <v/>
      </c>
      <c r="AB705" s="4">
        <f>AB704+Z705</f>
        <v/>
      </c>
      <c r="AC705" s="4">
        <f>AA705*$E704-AB704</f>
        <v/>
      </c>
      <c r="AD705" s="4">
        <f>MAX(0,Resumo!$D$7*$D705-Z705)</f>
        <v/>
      </c>
    </row>
    <row r="706">
      <c r="A706" t="inlineStr">
        <is>
          <t>RO</t>
        </is>
      </c>
      <c r="B706" t="inlineStr">
        <is>
          <t>Estado</t>
        </is>
      </c>
      <c r="C706" t="inlineStr">
        <is>
          <t>RO</t>
        </is>
      </c>
      <c r="D706" s="4" t="n">
        <v>6694144789.413414</v>
      </c>
      <c r="E706" s="4">
        <f>E705+D706</f>
        <v/>
      </c>
      <c r="F706" s="4" t="n">
        <v>137595970.2361164</v>
      </c>
      <c r="G706" s="5">
        <f>F706/$D706</f>
        <v/>
      </c>
      <c r="H706" s="4">
        <f>H705+F706</f>
        <v/>
      </c>
      <c r="I706" s="4">
        <f>G706*$E705-H705</f>
        <v/>
      </c>
      <c r="J706" s="4">
        <f>MAX(0,Resumo!$D$3*$D706-F706)</f>
        <v/>
      </c>
      <c r="K706" s="4" t="n">
        <v>293484622.6948891</v>
      </c>
      <c r="L706" s="5">
        <f>K706/$D706</f>
        <v/>
      </c>
      <c r="M706" s="4">
        <f>M705+K706</f>
        <v/>
      </c>
      <c r="N706" s="4">
        <f>L706*$E705-M705</f>
        <v/>
      </c>
      <c r="O706" s="4">
        <f>MAX(0,Resumo!$D$4*$D706-K706)</f>
        <v/>
      </c>
      <c r="P706" s="4" t="n">
        <v>464953982.0035926</v>
      </c>
      <c r="Q706" s="5">
        <f>P706/$D706</f>
        <v/>
      </c>
      <c r="R706" s="4">
        <f>R705+P706</f>
        <v/>
      </c>
      <c r="S706" s="4">
        <f>Q706*$E705-R705</f>
        <v/>
      </c>
      <c r="T706" s="4">
        <f>MAX(0,Resumo!$D$5*$D706-P706)</f>
        <v/>
      </c>
      <c r="U706" s="4" t="n">
        <v>653701488.5096177</v>
      </c>
      <c r="V706" s="5">
        <f>U706/$D706</f>
        <v/>
      </c>
      <c r="W706" s="4">
        <f>W705+U706</f>
        <v/>
      </c>
      <c r="X706" s="4">
        <f>V706*$E705-W705</f>
        <v/>
      </c>
      <c r="Y706" s="4">
        <f>MAX(0,Resumo!$D$6*$D706-U706)</f>
        <v/>
      </c>
      <c r="Z706" s="4" t="n">
        <v>860156761.1181406</v>
      </c>
      <c r="AA706" s="5">
        <f>Z706/$D706</f>
        <v/>
      </c>
      <c r="AB706" s="4">
        <f>AB705+Z706</f>
        <v/>
      </c>
      <c r="AC706" s="4">
        <f>AA706*$E705-AB705</f>
        <v/>
      </c>
      <c r="AD706" s="4">
        <f>MAX(0,Resumo!$D$7*$D706-Z706)</f>
        <v/>
      </c>
    </row>
    <row r="707">
      <c r="A707" t="inlineStr">
        <is>
          <t>Santana de Parnaíba</t>
        </is>
      </c>
      <c r="B707" t="inlineStr">
        <is>
          <t>Município</t>
        </is>
      </c>
      <c r="C707" t="inlineStr">
        <is>
          <t>SP</t>
        </is>
      </c>
      <c r="D707" s="4" t="n">
        <v>746958560.4401162</v>
      </c>
      <c r="E707" s="4">
        <f>E706+D707</f>
        <v/>
      </c>
      <c r="F707" s="4" t="n">
        <v>15576376.54123937</v>
      </c>
      <c r="G707" s="5">
        <f>F707/$D707</f>
        <v/>
      </c>
      <c r="H707" s="4">
        <f>H706+F707</f>
        <v/>
      </c>
      <c r="I707" s="4">
        <f>G707*$E706-H706</f>
        <v/>
      </c>
      <c r="J707" s="4">
        <f>MAX(0,Resumo!$D$3*$D707-F707)</f>
        <v/>
      </c>
      <c r="K707" s="4" t="n">
        <v>33223552.87232999</v>
      </c>
      <c r="L707" s="5">
        <f>K707/$D707</f>
        <v/>
      </c>
      <c r="M707" s="4">
        <f>M706+K707</f>
        <v/>
      </c>
      <c r="N707" s="4">
        <f>L707*$E706-M706</f>
        <v/>
      </c>
      <c r="O707" s="4">
        <f>MAX(0,Resumo!$D$4*$D707-K707)</f>
        <v/>
      </c>
      <c r="P707" s="4" t="n">
        <v>52634523.27570869</v>
      </c>
      <c r="Q707" s="5">
        <f>P707/$D707</f>
        <v/>
      </c>
      <c r="R707" s="4">
        <f>R706+P707</f>
        <v/>
      </c>
      <c r="S707" s="4">
        <f>Q707*$E706-R706</f>
        <v/>
      </c>
      <c r="T707" s="4">
        <f>MAX(0,Resumo!$D$5*$D707-P707)</f>
        <v/>
      </c>
      <c r="U707" s="4" t="n">
        <v>74001444.32370737</v>
      </c>
      <c r="V707" s="5">
        <f>U707/$D707</f>
        <v/>
      </c>
      <c r="W707" s="4">
        <f>W706+U707</f>
        <v/>
      </c>
      <c r="X707" s="4">
        <f>V707*$E706-W706</f>
        <v/>
      </c>
      <c r="Y707" s="4">
        <f>MAX(0,Resumo!$D$6*$D707-U707)</f>
        <v/>
      </c>
      <c r="Z707" s="4" t="n">
        <v>97372950.47723919</v>
      </c>
      <c r="AA707" s="5">
        <f>Z707/$D707</f>
        <v/>
      </c>
      <c r="AB707" s="4">
        <f>AB706+Z707</f>
        <v/>
      </c>
      <c r="AC707" s="4">
        <f>AA707*$E706-AB706</f>
        <v/>
      </c>
      <c r="AD707" s="4">
        <f>MAX(0,Resumo!$D$7*$D707-Z707)</f>
        <v/>
      </c>
    </row>
    <row r="708">
      <c r="A708" t="inlineStr">
        <is>
          <t>Uru</t>
        </is>
      </c>
      <c r="B708" t="inlineStr">
        <is>
          <t>Município</t>
        </is>
      </c>
      <c r="C708" t="inlineStr">
        <is>
          <t>SP</t>
        </is>
      </c>
      <c r="D708" s="4" t="n">
        <v>6252853.521890662</v>
      </c>
      <c r="E708" s="4">
        <f>E707+D708</f>
        <v/>
      </c>
      <c r="F708" s="4" t="n">
        <v>132847.9399837975</v>
      </c>
      <c r="G708" s="5">
        <f>F708/$D708</f>
        <v/>
      </c>
      <c r="H708" s="4">
        <f>H707+F708</f>
        <v/>
      </c>
      <c r="I708" s="4">
        <f>G708*$E707-H707</f>
        <v/>
      </c>
      <c r="J708" s="4">
        <f>MAX(0,Resumo!$D$3*$D708-F708)</f>
        <v/>
      </c>
      <c r="K708" s="4" t="n">
        <v>283357.3357928488</v>
      </c>
      <c r="L708" s="5">
        <f>K708/$D708</f>
        <v/>
      </c>
      <c r="M708" s="4">
        <f>M707+K708</f>
        <v/>
      </c>
      <c r="N708" s="4">
        <f>L708*$E707-M707</f>
        <v/>
      </c>
      <c r="O708" s="4">
        <f>MAX(0,Resumo!$D$4*$D708-K708)</f>
        <v/>
      </c>
      <c r="P708" s="4" t="n">
        <v>448909.7943089899</v>
      </c>
      <c r="Q708" s="5">
        <f>P708/$D708</f>
        <v/>
      </c>
      <c r="R708" s="4">
        <f>R707+P708</f>
        <v/>
      </c>
      <c r="S708" s="4">
        <f>Q708*$E707-R707</f>
        <v/>
      </c>
      <c r="T708" s="4">
        <f>MAX(0,Resumo!$D$5*$D708-P708)</f>
        <v/>
      </c>
      <c r="U708" s="4" t="n">
        <v>631144.1822302011</v>
      </c>
      <c r="V708" s="5">
        <f>U708/$D708</f>
        <v/>
      </c>
      <c r="W708" s="4">
        <f>W707+U708</f>
        <v/>
      </c>
      <c r="X708" s="4">
        <f>V708*$E707-W707</f>
        <v/>
      </c>
      <c r="Y708" s="4">
        <f>MAX(0,Resumo!$D$6*$D708-U708)</f>
        <v/>
      </c>
      <c r="Z708" s="4" t="n">
        <v>830475.2935830283</v>
      </c>
      <c r="AA708" s="5">
        <f>Z708/$D708</f>
        <v/>
      </c>
      <c r="AB708" s="4">
        <f>AB707+Z708</f>
        <v/>
      </c>
      <c r="AC708" s="4">
        <f>AA708*$E707-AB707</f>
        <v/>
      </c>
      <c r="AD708" s="4">
        <f>MAX(0,Resumo!$D$7*$D708-Z708)</f>
        <v/>
      </c>
    </row>
    <row r="709">
      <c r="A709" t="inlineStr">
        <is>
          <t>Taciba</t>
        </is>
      </c>
      <c r="B709" t="inlineStr">
        <is>
          <t>Município</t>
        </is>
      </c>
      <c r="C709" t="inlineStr">
        <is>
          <t>SP</t>
        </is>
      </c>
      <c r="D709" s="4" t="n">
        <v>31548984.24609977</v>
      </c>
      <c r="E709" s="4">
        <f>E708+D709</f>
        <v/>
      </c>
      <c r="F709" s="4" t="n">
        <v>673714.7371723561</v>
      </c>
      <c r="G709" s="5">
        <f>F709/$D709</f>
        <v/>
      </c>
      <c r="H709" s="4">
        <f>H708+F709</f>
        <v/>
      </c>
      <c r="I709" s="4">
        <f>G709*$E708-H708</f>
        <v/>
      </c>
      <c r="J709" s="4">
        <f>MAX(0,Resumo!$D$3*$D709-F709)</f>
        <v/>
      </c>
      <c r="K709" s="4" t="n">
        <v>1436996.411331791</v>
      </c>
      <c r="L709" s="5">
        <f>K709/$D709</f>
        <v/>
      </c>
      <c r="M709" s="4">
        <f>M708+K709</f>
        <v/>
      </c>
      <c r="N709" s="4">
        <f>L709*$E708-M708</f>
        <v/>
      </c>
      <c r="O709" s="4">
        <f>MAX(0,Resumo!$D$4*$D709-K709)</f>
        <v/>
      </c>
      <c r="P709" s="4" t="n">
        <v>2276566.306740351</v>
      </c>
      <c r="Q709" s="5">
        <f>P709/$D709</f>
        <v/>
      </c>
      <c r="R709" s="4">
        <f>R708+P709</f>
        <v/>
      </c>
      <c r="S709" s="4">
        <f>Q709*$E708-R708</f>
        <v/>
      </c>
      <c r="T709" s="4">
        <f>MAX(0,Resumo!$D$5*$D709-P709)</f>
        <v/>
      </c>
      <c r="U709" s="4" t="n">
        <v>3200735.644835302</v>
      </c>
      <c r="V709" s="5">
        <f>U709/$D709</f>
        <v/>
      </c>
      <c r="W709" s="4">
        <f>W708+U709</f>
        <v/>
      </c>
      <c r="X709" s="4">
        <f>V709*$E708-W708</f>
        <v/>
      </c>
      <c r="Y709" s="4">
        <f>MAX(0,Resumo!$D$6*$D709-U709)</f>
        <v/>
      </c>
      <c r="Z709" s="4" t="n">
        <v>4211607.979865278</v>
      </c>
      <c r="AA709" s="5">
        <f>Z709/$D709</f>
        <v/>
      </c>
      <c r="AB709" s="4">
        <f>AB708+Z709</f>
        <v/>
      </c>
      <c r="AC709" s="4">
        <f>AA709*$E708-AB708</f>
        <v/>
      </c>
      <c r="AD709" s="4">
        <f>MAX(0,Resumo!$D$7*$D709-Z709)</f>
        <v/>
      </c>
    </row>
    <row r="710">
      <c r="A710" t="inlineStr">
        <is>
          <t>Nova Independência</t>
        </is>
      </c>
      <c r="B710" t="inlineStr">
        <is>
          <t>Município</t>
        </is>
      </c>
      <c r="C710" t="inlineStr">
        <is>
          <t>SP</t>
        </is>
      </c>
      <c r="D710" s="4" t="n">
        <v>21625567.8127391</v>
      </c>
      <c r="E710" s="4">
        <f>E709+D710</f>
        <v/>
      </c>
      <c r="F710" s="4" t="n">
        <v>464928.8186832109</v>
      </c>
      <c r="G710" s="5">
        <f>F710/$D710</f>
        <v/>
      </c>
      <c r="H710" s="4">
        <f>H709+F710</f>
        <v/>
      </c>
      <c r="I710" s="4">
        <f>G710*$E709-H709</f>
        <v/>
      </c>
      <c r="J710" s="4">
        <f>MAX(0,Resumo!$D$3*$D710-F710)</f>
        <v/>
      </c>
      <c r="K710" s="4" t="n">
        <v>991667.5517246156</v>
      </c>
      <c r="L710" s="5">
        <f>K710/$D710</f>
        <v/>
      </c>
      <c r="M710" s="4">
        <f>M709+K710</f>
        <v/>
      </c>
      <c r="N710" s="4">
        <f>L710*$E709-M709</f>
        <v/>
      </c>
      <c r="O710" s="4">
        <f>MAX(0,Resumo!$D$4*$D710-K710)</f>
        <v/>
      </c>
      <c r="P710" s="4" t="n">
        <v>1571052.591322507</v>
      </c>
      <c r="Q710" s="5">
        <f>P710/$D710</f>
        <v/>
      </c>
      <c r="R710" s="4">
        <f>R709+P710</f>
        <v/>
      </c>
      <c r="S710" s="4">
        <f>Q710*$E709-R709</f>
        <v/>
      </c>
      <c r="T710" s="4">
        <f>MAX(0,Resumo!$D$5*$D710-P710)</f>
        <v/>
      </c>
      <c r="U710" s="4" t="n">
        <v>2208819.49015436</v>
      </c>
      <c r="V710" s="5">
        <f>U710/$D710</f>
        <v/>
      </c>
      <c r="W710" s="4">
        <f>W709+U710</f>
        <v/>
      </c>
      <c r="X710" s="4">
        <f>V710*$E709-W709</f>
        <v/>
      </c>
      <c r="Y710" s="4">
        <f>MAX(0,Resumo!$D$6*$D710-U710)</f>
        <v/>
      </c>
      <c r="Z710" s="4" t="n">
        <v>2906419.905632269</v>
      </c>
      <c r="AA710" s="5">
        <f>Z710/$D710</f>
        <v/>
      </c>
      <c r="AB710" s="4">
        <f>AB709+Z710</f>
        <v/>
      </c>
      <c r="AC710" s="4">
        <f>AA710*$E709-AB709</f>
        <v/>
      </c>
      <c r="AD710" s="4">
        <f>MAX(0,Resumo!$D$7*$D710-Z710)</f>
        <v/>
      </c>
    </row>
    <row r="711">
      <c r="A711" t="inlineStr">
        <is>
          <t>Itacoatiara</t>
        </is>
      </c>
      <c r="B711" t="inlineStr">
        <is>
          <t>Município</t>
        </is>
      </c>
      <c r="C711" t="inlineStr">
        <is>
          <t>AM</t>
        </is>
      </c>
      <c r="D711" s="4" t="n">
        <v>111130691.8030218</v>
      </c>
      <c r="E711" s="4">
        <f>E710+D711</f>
        <v/>
      </c>
      <c r="F711" s="4" t="n">
        <v>2395612.863782207</v>
      </c>
      <c r="G711" s="5">
        <f>F711/$D711</f>
        <v/>
      </c>
      <c r="H711" s="4">
        <f>H710+F711</f>
        <v/>
      </c>
      <c r="I711" s="4">
        <f>G711*$E710-H710</f>
        <v/>
      </c>
      <c r="J711" s="4">
        <f>MAX(0,Resumo!$D$3*$D711-F711)</f>
        <v/>
      </c>
      <c r="K711" s="4" t="n">
        <v>5109710.235290011</v>
      </c>
      <c r="L711" s="5">
        <f>K711/$D711</f>
        <v/>
      </c>
      <c r="M711" s="4">
        <f>M710+K711</f>
        <v/>
      </c>
      <c r="N711" s="4">
        <f>L711*$E710-M710</f>
        <v/>
      </c>
      <c r="O711" s="4">
        <f>MAX(0,Resumo!$D$4*$D711-K711)</f>
        <v/>
      </c>
      <c r="P711" s="4" t="n">
        <v>8095075.302301275</v>
      </c>
      <c r="Q711" s="5">
        <f>P711/$D711</f>
        <v/>
      </c>
      <c r="R711" s="4">
        <f>R710+P711</f>
        <v/>
      </c>
      <c r="S711" s="4">
        <f>Q711*$E710-R710</f>
        <v/>
      </c>
      <c r="T711" s="4">
        <f>MAX(0,Resumo!$D$5*$D711-P711)</f>
        <v/>
      </c>
      <c r="U711" s="4" t="n">
        <v>11381261.32807461</v>
      </c>
      <c r="V711" s="5">
        <f>U711/$D711</f>
        <v/>
      </c>
      <c r="W711" s="4">
        <f>W710+U711</f>
        <v/>
      </c>
      <c r="X711" s="4">
        <f>V711*$E710-W710</f>
        <v/>
      </c>
      <c r="Y711" s="4">
        <f>MAX(0,Resumo!$D$6*$D711-U711)</f>
        <v/>
      </c>
      <c r="Z711" s="4" t="n">
        <v>14975748.1870133</v>
      </c>
      <c r="AA711" s="5">
        <f>Z711/$D711</f>
        <v/>
      </c>
      <c r="AB711" s="4">
        <f>AB710+Z711</f>
        <v/>
      </c>
      <c r="AC711" s="4">
        <f>AA711*$E710-AB710</f>
        <v/>
      </c>
      <c r="AD711" s="4">
        <f>MAX(0,Resumo!$D$7*$D711-Z711)</f>
        <v/>
      </c>
    </row>
    <row r="712">
      <c r="A712" t="inlineStr">
        <is>
          <t>Iranduba</t>
        </is>
      </c>
      <c r="B712" t="inlineStr">
        <is>
          <t>Município</t>
        </is>
      </c>
      <c r="C712" t="inlineStr">
        <is>
          <t>AM</t>
        </is>
      </c>
      <c r="D712" s="4" t="n">
        <v>23615218.22823601</v>
      </c>
      <c r="E712" s="4">
        <f>E711+D712</f>
        <v/>
      </c>
      <c r="F712" s="4" t="n">
        <v>509066.5742355072</v>
      </c>
      <c r="G712" s="5">
        <f>F712/$D712</f>
        <v/>
      </c>
      <c r="H712" s="4">
        <f>H711+F712</f>
        <v/>
      </c>
      <c r="I712" s="4">
        <f>G712*$E711-H711</f>
        <v/>
      </c>
      <c r="J712" s="4">
        <f>MAX(0,Resumo!$D$3*$D712-F712)</f>
        <v/>
      </c>
      <c r="K712" s="4" t="n">
        <v>1085810.952237262</v>
      </c>
      <c r="L712" s="5">
        <f>K712/$D712</f>
        <v/>
      </c>
      <c r="M712" s="4">
        <f>M711+K712</f>
        <v/>
      </c>
      <c r="N712" s="4">
        <f>L712*$E711-M711</f>
        <v/>
      </c>
      <c r="O712" s="4">
        <f>MAX(0,Resumo!$D$4*$D712-K712)</f>
        <v/>
      </c>
      <c r="P712" s="4" t="n">
        <v>1720199.584257876</v>
      </c>
      <c r="Q712" s="5">
        <f>P712/$D712</f>
        <v/>
      </c>
      <c r="R712" s="4">
        <f>R711+P712</f>
        <v/>
      </c>
      <c r="S712" s="4">
        <f>Q712*$E711-R711</f>
        <v/>
      </c>
      <c r="T712" s="4">
        <f>MAX(0,Resumo!$D$5*$D712-P712)</f>
        <v/>
      </c>
      <c r="U712" s="4" t="n">
        <v>2418512.524437978</v>
      </c>
      <c r="V712" s="5">
        <f>U712/$D712</f>
        <v/>
      </c>
      <c r="W712" s="4">
        <f>W711+U712</f>
        <v/>
      </c>
      <c r="X712" s="4">
        <f>V712*$E711-W711</f>
        <v/>
      </c>
      <c r="Y712" s="4">
        <f>MAX(0,Resumo!$D$6*$D712-U712)</f>
        <v/>
      </c>
      <c r="Z712" s="4" t="n">
        <v>3182339.242468503</v>
      </c>
      <c r="AA712" s="5">
        <f>Z712/$D712</f>
        <v/>
      </c>
      <c r="AB712" s="4">
        <f>AB711+Z712</f>
        <v/>
      </c>
      <c r="AC712" s="4">
        <f>AA712*$E711-AB711</f>
        <v/>
      </c>
      <c r="AD712" s="4">
        <f>MAX(0,Resumo!$D$7*$D712-Z712)</f>
        <v/>
      </c>
    </row>
    <row r="713">
      <c r="A713" t="inlineStr">
        <is>
          <t>Carauari</t>
        </is>
      </c>
      <c r="B713" t="inlineStr">
        <is>
          <t>Município</t>
        </is>
      </c>
      <c r="C713" t="inlineStr">
        <is>
          <t>AM</t>
        </is>
      </c>
      <c r="D713" s="4" t="n">
        <v>23189090.57693254</v>
      </c>
      <c r="E713" s="4">
        <f>E712+D713</f>
        <v/>
      </c>
      <c r="F713" s="4" t="n">
        <v>499880.6610866417</v>
      </c>
      <c r="G713" s="5">
        <f>F713/$D713</f>
        <v/>
      </c>
      <c r="H713" s="4">
        <f>H712+F713</f>
        <v/>
      </c>
      <c r="I713" s="4">
        <f>G713*$E712-H712</f>
        <v/>
      </c>
      <c r="J713" s="4">
        <f>MAX(0,Resumo!$D$3*$D713-F713)</f>
        <v/>
      </c>
      <c r="K713" s="4" t="n">
        <v>1066217.905653292</v>
      </c>
      <c r="L713" s="5">
        <f>K713/$D713</f>
        <v/>
      </c>
      <c r="M713" s="4">
        <f>M712+K713</f>
        <v/>
      </c>
      <c r="N713" s="4">
        <f>L713*$E712-M712</f>
        <v/>
      </c>
      <c r="O713" s="4">
        <f>MAX(0,Resumo!$D$4*$D713-K713)</f>
        <v/>
      </c>
      <c r="P713" s="4" t="n">
        <v>1689159.23555017</v>
      </c>
      <c r="Q713" s="5">
        <f>P713/$D713</f>
        <v/>
      </c>
      <c r="R713" s="4">
        <f>R712+P713</f>
        <v/>
      </c>
      <c r="S713" s="4">
        <f>Q713*$E712-R712</f>
        <v/>
      </c>
      <c r="T713" s="4">
        <f>MAX(0,Resumo!$D$5*$D713-P713)</f>
        <v/>
      </c>
      <c r="U713" s="4" t="n">
        <v>2374871.383724126</v>
      </c>
      <c r="V713" s="5">
        <f>U713/$D713</f>
        <v/>
      </c>
      <c r="W713" s="4">
        <f>W712+U713</f>
        <v/>
      </c>
      <c r="X713" s="4">
        <f>V713*$E712-W712</f>
        <v/>
      </c>
      <c r="Y713" s="4">
        <f>MAX(0,Resumo!$D$6*$D713-U713)</f>
        <v/>
      </c>
      <c r="Z713" s="4" t="n">
        <v>3124915.138488699</v>
      </c>
      <c r="AA713" s="5">
        <f>Z713/$D713</f>
        <v/>
      </c>
      <c r="AB713" s="4">
        <f>AB712+Z713</f>
        <v/>
      </c>
      <c r="AC713" s="4">
        <f>AA713*$E712-AB712</f>
        <v/>
      </c>
      <c r="AD713" s="4">
        <f>MAX(0,Resumo!$D$7*$D713-Z713)</f>
        <v/>
      </c>
    </row>
    <row r="714">
      <c r="A714" t="inlineStr">
        <is>
          <t>Japurá</t>
        </is>
      </c>
      <c r="B714" t="inlineStr">
        <is>
          <t>Município</t>
        </is>
      </c>
      <c r="C714" t="inlineStr">
        <is>
          <t>AM</t>
        </is>
      </c>
      <c r="D714" s="4" t="n">
        <v>16627762.65132333</v>
      </c>
      <c r="E714" s="4">
        <f>E713+D714</f>
        <v/>
      </c>
      <c r="F714" s="4" t="n">
        <v>358439.9724068341</v>
      </c>
      <c r="G714" s="5">
        <f>F714/$D714</f>
        <v/>
      </c>
      <c r="H714" s="4">
        <f>H713+F714</f>
        <v/>
      </c>
      <c r="I714" s="4">
        <f>G714*$E713-H713</f>
        <v/>
      </c>
      <c r="J714" s="4">
        <f>MAX(0,Resumo!$D$3*$D714-F714)</f>
        <v/>
      </c>
      <c r="K714" s="4" t="n">
        <v>764532.7103698418</v>
      </c>
      <c r="L714" s="5">
        <f>K714/$D714</f>
        <v/>
      </c>
      <c r="M714" s="4">
        <f>M713+K714</f>
        <v/>
      </c>
      <c r="N714" s="4">
        <f>L714*$E713-M713</f>
        <v/>
      </c>
      <c r="O714" s="4">
        <f>MAX(0,Resumo!$D$4*$D714-K714)</f>
        <v/>
      </c>
      <c r="P714" s="4" t="n">
        <v>1211213.469361261</v>
      </c>
      <c r="Q714" s="5">
        <f>P714/$D714</f>
        <v/>
      </c>
      <c r="R714" s="4">
        <f>R713+P714</f>
        <v/>
      </c>
      <c r="S714" s="4">
        <f>Q714*$E713-R713</f>
        <v/>
      </c>
      <c r="T714" s="4">
        <f>MAX(0,Resumo!$D$5*$D714-P714)</f>
        <v/>
      </c>
      <c r="U714" s="4" t="n">
        <v>1702904.111956259</v>
      </c>
      <c r="V714" s="5">
        <f>U714/$D714</f>
        <v/>
      </c>
      <c r="W714" s="4">
        <f>W713+U714</f>
        <v/>
      </c>
      <c r="X714" s="4">
        <f>V714*$E713-W713</f>
        <v/>
      </c>
      <c r="Y714" s="4">
        <f>MAX(0,Resumo!$D$6*$D714-U714)</f>
        <v/>
      </c>
      <c r="Z714" s="4" t="n">
        <v>2240723.803114775</v>
      </c>
      <c r="AA714" s="5">
        <f>Z714/$D714</f>
        <v/>
      </c>
      <c r="AB714" s="4">
        <f>AB713+Z714</f>
        <v/>
      </c>
      <c r="AC714" s="4">
        <f>AA714*$E713-AB713</f>
        <v/>
      </c>
      <c r="AD714" s="4">
        <f>MAX(0,Resumo!$D$7*$D714-Z714)</f>
        <v/>
      </c>
    </row>
    <row r="715">
      <c r="A715" t="inlineStr">
        <is>
          <t>Careiro da Várzea</t>
        </is>
      </c>
      <c r="B715" t="inlineStr">
        <is>
          <t>Município</t>
        </is>
      </c>
      <c r="C715" t="inlineStr">
        <is>
          <t>AM</t>
        </is>
      </c>
      <c r="D715" s="4" t="n">
        <v>15866165.11493754</v>
      </c>
      <c r="E715" s="4">
        <f>E714+D715</f>
        <v/>
      </c>
      <c r="F715" s="4" t="n">
        <v>342022.4299116921</v>
      </c>
      <c r="G715" s="5">
        <f>F715/$D715</f>
        <v/>
      </c>
      <c r="H715" s="4">
        <f>H714+F715</f>
        <v/>
      </c>
      <c r="I715" s="4">
        <f>G715*$E714-H714</f>
        <v/>
      </c>
      <c r="J715" s="4">
        <f>MAX(0,Resumo!$D$3*$D715-F715)</f>
        <v/>
      </c>
      <c r="K715" s="4" t="n">
        <v>729514.996867798</v>
      </c>
      <c r="L715" s="5">
        <f>K715/$D715</f>
        <v/>
      </c>
      <c r="M715" s="4">
        <f>M714+K715</f>
        <v/>
      </c>
      <c r="N715" s="4">
        <f>L715*$E714-M714</f>
        <v/>
      </c>
      <c r="O715" s="4">
        <f>MAX(0,Resumo!$D$4*$D715-K715)</f>
        <v/>
      </c>
      <c r="P715" s="4" t="n">
        <v>1155736.541187198</v>
      </c>
      <c r="Q715" s="5">
        <f>P715/$D715</f>
        <v/>
      </c>
      <c r="R715" s="4">
        <f>R714+P715</f>
        <v/>
      </c>
      <c r="S715" s="4">
        <f>Q715*$E714-R714</f>
        <v/>
      </c>
      <c r="T715" s="4">
        <f>MAX(0,Resumo!$D$5*$D715-P715)</f>
        <v/>
      </c>
      <c r="U715" s="4" t="n">
        <v>1624906.391904374</v>
      </c>
      <c r="V715" s="5">
        <f>U715/$D715</f>
        <v/>
      </c>
      <c r="W715" s="4">
        <f>W714+U715</f>
        <v/>
      </c>
      <c r="X715" s="4">
        <f>V715*$E714-W714</f>
        <v/>
      </c>
      <c r="Y715" s="4">
        <f>MAX(0,Resumo!$D$6*$D715-U715)</f>
        <v/>
      </c>
      <c r="Z715" s="4" t="n">
        <v>2138092.453127505</v>
      </c>
      <c r="AA715" s="5">
        <f>Z715/$D715</f>
        <v/>
      </c>
      <c r="AB715" s="4">
        <f>AB714+Z715</f>
        <v/>
      </c>
      <c r="AC715" s="4">
        <f>AA715*$E714-AB714</f>
        <v/>
      </c>
      <c r="AD715" s="4">
        <f>MAX(0,Resumo!$D$7*$D715-Z715)</f>
        <v/>
      </c>
    </row>
    <row r="716">
      <c r="A716" t="inlineStr">
        <is>
          <t>Maués</t>
        </is>
      </c>
      <c r="B716" t="inlineStr">
        <is>
          <t>Município</t>
        </is>
      </c>
      <c r="C716" t="inlineStr">
        <is>
          <t>AM</t>
        </is>
      </c>
      <c r="D716" s="4" t="n">
        <v>46947888.33636457</v>
      </c>
      <c r="E716" s="4">
        <f>E715+D716</f>
        <v/>
      </c>
      <c r="F716" s="4" t="n">
        <v>1012042.338630951</v>
      </c>
      <c r="G716" s="5">
        <f>F716/$D716</f>
        <v/>
      </c>
      <c r="H716" s="4">
        <f>H715+F716</f>
        <v/>
      </c>
      <c r="I716" s="4">
        <f>G716*$E715-H715</f>
        <v/>
      </c>
      <c r="J716" s="4">
        <f>MAX(0,Resumo!$D$3*$D716-F716)</f>
        <v/>
      </c>
      <c r="K716" s="4" t="n">
        <v>2158630.542701721</v>
      </c>
      <c r="L716" s="5">
        <f>K716/$D716</f>
        <v/>
      </c>
      <c r="M716" s="4">
        <f>M715+K716</f>
        <v/>
      </c>
      <c r="N716" s="4">
        <f>L716*$E715-M715</f>
        <v/>
      </c>
      <c r="O716" s="4">
        <f>MAX(0,Resumo!$D$4*$D716-K716)</f>
        <v/>
      </c>
      <c r="P716" s="4" t="n">
        <v>3419817.560755695</v>
      </c>
      <c r="Q716" s="5">
        <f>P716/$D716</f>
        <v/>
      </c>
      <c r="R716" s="4">
        <f>R715+P716</f>
        <v/>
      </c>
      <c r="S716" s="4">
        <f>Q716*$E715-R715</f>
        <v/>
      </c>
      <c r="T716" s="4">
        <f>MAX(0,Resumo!$D$5*$D716-P716)</f>
        <v/>
      </c>
      <c r="U716" s="4" t="n">
        <v>4808088.362344759</v>
      </c>
      <c r="V716" s="5">
        <f>U716/$D716</f>
        <v/>
      </c>
      <c r="W716" s="4">
        <f>W715+U716</f>
        <v/>
      </c>
      <c r="X716" s="4">
        <f>V716*$E715-W715</f>
        <v/>
      </c>
      <c r="Y716" s="4">
        <f>MAX(0,Resumo!$D$6*$D716-U716)</f>
        <v/>
      </c>
      <c r="Z716" s="4" t="n">
        <v>6326602.869382094</v>
      </c>
      <c r="AA716" s="5">
        <f>Z716/$D716</f>
        <v/>
      </c>
      <c r="AB716" s="4">
        <f>AB715+Z716</f>
        <v/>
      </c>
      <c r="AC716" s="4">
        <f>AA716*$E715-AB715</f>
        <v/>
      </c>
      <c r="AD716" s="4">
        <f>MAX(0,Resumo!$D$7*$D716-Z716)</f>
        <v/>
      </c>
    </row>
    <row r="717">
      <c r="A717" t="inlineStr">
        <is>
          <t>São Paulo de Olivença</t>
        </is>
      </c>
      <c r="B717" t="inlineStr">
        <is>
          <t>Município</t>
        </is>
      </c>
      <c r="C717" t="inlineStr">
        <is>
          <t>AM</t>
        </is>
      </c>
      <c r="D717" s="4" t="n">
        <v>17139562.0877706</v>
      </c>
      <c r="E717" s="4">
        <f>E716+D717</f>
        <v/>
      </c>
      <c r="F717" s="4" t="n">
        <v>369472.6879756597</v>
      </c>
      <c r="G717" s="5">
        <f>F717/$D717</f>
        <v/>
      </c>
      <c r="H717" s="4">
        <f>H716+F717</f>
        <v/>
      </c>
      <c r="I717" s="4">
        <f>G717*$E716-H716</f>
        <v/>
      </c>
      <c r="J717" s="4">
        <f>MAX(0,Resumo!$D$3*$D717-F717)</f>
        <v/>
      </c>
      <c r="K717" s="4" t="n">
        <v>788064.8847530046</v>
      </c>
      <c r="L717" s="5">
        <f>K717/$D717</f>
        <v/>
      </c>
      <c r="M717" s="4">
        <f>M716+K717</f>
        <v/>
      </c>
      <c r="N717" s="4">
        <f>L717*$E716-M716</f>
        <v/>
      </c>
      <c r="O717" s="4">
        <f>MAX(0,Resumo!$D$4*$D717-K717)</f>
        <v/>
      </c>
      <c r="P717" s="4" t="n">
        <v>1248494.394283959</v>
      </c>
      <c r="Q717" s="5">
        <f>P717/$D717</f>
        <v/>
      </c>
      <c r="R717" s="4">
        <f>R716+P717</f>
        <v/>
      </c>
      <c r="S717" s="4">
        <f>Q717*$E716-R716</f>
        <v/>
      </c>
      <c r="T717" s="4">
        <f>MAX(0,Resumo!$D$5*$D717-P717)</f>
        <v/>
      </c>
      <c r="U717" s="4" t="n">
        <v>1755319.183249906</v>
      </c>
      <c r="V717" s="5">
        <f>U717/$D717</f>
        <v/>
      </c>
      <c r="W717" s="4">
        <f>W716+U717</f>
        <v/>
      </c>
      <c r="X717" s="4">
        <f>V717*$E716-W716</f>
        <v/>
      </c>
      <c r="Y717" s="4">
        <f>MAX(0,Resumo!$D$6*$D717-U717)</f>
        <v/>
      </c>
      <c r="Z717" s="4" t="n">
        <v>2309692.864299735</v>
      </c>
      <c r="AA717" s="5">
        <f>Z717/$D717</f>
        <v/>
      </c>
      <c r="AB717" s="4">
        <f>AB716+Z717</f>
        <v/>
      </c>
      <c r="AC717" s="4">
        <f>AA717*$E716-AB716</f>
        <v/>
      </c>
      <c r="AD717" s="4">
        <f>MAX(0,Resumo!$D$7*$D717-Z717)</f>
        <v/>
      </c>
    </row>
    <row r="718">
      <c r="A718" t="inlineStr">
        <is>
          <t>Anamã</t>
        </is>
      </c>
      <c r="B718" t="inlineStr">
        <is>
          <t>Município</t>
        </is>
      </c>
      <c r="C718" t="inlineStr">
        <is>
          <t>AM</t>
        </is>
      </c>
      <c r="D718" s="4" t="n">
        <v>12502915.36703045</v>
      </c>
      <c r="E718" s="4">
        <f>E717+D718</f>
        <v/>
      </c>
      <c r="F718" s="4" t="n">
        <v>269521.8071811189</v>
      </c>
      <c r="G718" s="5">
        <f>F718/$D718</f>
        <v/>
      </c>
      <c r="H718" s="4">
        <f>H717+F718</f>
        <v/>
      </c>
      <c r="I718" s="4">
        <f>G718*$E717-H717</f>
        <v/>
      </c>
      <c r="J718" s="4">
        <f>MAX(0,Resumo!$D$3*$D718-F718)</f>
        <v/>
      </c>
      <c r="K718" s="4" t="n">
        <v>574875.1635157474</v>
      </c>
      <c r="L718" s="5">
        <f>K718/$D718</f>
        <v/>
      </c>
      <c r="M718" s="4">
        <f>M717+K718</f>
        <v/>
      </c>
      <c r="N718" s="4">
        <f>L718*$E717-M717</f>
        <v/>
      </c>
      <c r="O718" s="4">
        <f>MAX(0,Resumo!$D$4*$D718-K718)</f>
        <v/>
      </c>
      <c r="P718" s="4" t="n">
        <v>910747.8748877834</v>
      </c>
      <c r="Q718" s="5">
        <f>P718/$D718</f>
        <v/>
      </c>
      <c r="R718" s="4">
        <f>R717+P718</f>
        <v/>
      </c>
      <c r="S718" s="4">
        <f>Q718*$E717-R717</f>
        <v/>
      </c>
      <c r="T718" s="4">
        <f>MAX(0,Resumo!$D$5*$D718-P718)</f>
        <v/>
      </c>
      <c r="U718" s="4" t="n">
        <v>1280464.872901153</v>
      </c>
      <c r="V718" s="5">
        <f>U718/$D718</f>
        <v/>
      </c>
      <c r="W718" s="4">
        <f>W717+U718</f>
        <v/>
      </c>
      <c r="X718" s="4">
        <f>V718*$E717-W717</f>
        <v/>
      </c>
      <c r="Y718" s="4">
        <f>MAX(0,Resumo!$D$6*$D718-U718)</f>
        <v/>
      </c>
      <c r="Z718" s="4" t="n">
        <v>1684867.691385106</v>
      </c>
      <c r="AA718" s="5">
        <f>Z718/$D718</f>
        <v/>
      </c>
      <c r="AB718" s="4">
        <f>AB717+Z718</f>
        <v/>
      </c>
      <c r="AC718" s="4">
        <f>AA718*$E717-AB717</f>
        <v/>
      </c>
      <c r="AD718" s="4">
        <f>MAX(0,Resumo!$D$7*$D718-Z718)</f>
        <v/>
      </c>
    </row>
    <row r="719">
      <c r="A719" t="inlineStr">
        <is>
          <t>Codajás</t>
        </is>
      </c>
      <c r="B719" t="inlineStr">
        <is>
          <t>Município</t>
        </is>
      </c>
      <c r="C719" t="inlineStr">
        <is>
          <t>AM</t>
        </is>
      </c>
      <c r="D719" s="4" t="n">
        <v>19676838.37176296</v>
      </c>
      <c r="E719" s="4">
        <f>E718+D719</f>
        <v/>
      </c>
      <c r="F719" s="4" t="n">
        <v>424168.0345651996</v>
      </c>
      <c r="G719" s="5">
        <f>F719/$D719</f>
        <v/>
      </c>
      <c r="H719" s="4">
        <f>H718+F719</f>
        <v/>
      </c>
      <c r="I719" s="4">
        <f>G719*$E718-H718</f>
        <v/>
      </c>
      <c r="J719" s="4">
        <f>MAX(0,Resumo!$D$3*$D719-F719)</f>
        <v/>
      </c>
      <c r="K719" s="4" t="n">
        <v>904727.0452032816</v>
      </c>
      <c r="L719" s="5">
        <f>K719/$D719</f>
        <v/>
      </c>
      <c r="M719" s="4">
        <f>M718+K719</f>
        <v/>
      </c>
      <c r="N719" s="4">
        <f>L719*$E718-M718</f>
        <v/>
      </c>
      <c r="O719" s="4">
        <f>MAX(0,Resumo!$D$4*$D719-K719)</f>
        <v/>
      </c>
      <c r="P719" s="4" t="n">
        <v>1433316.806962424</v>
      </c>
      <c r="Q719" s="5">
        <f>P719/$D719</f>
        <v/>
      </c>
      <c r="R719" s="4">
        <f>R718+P719</f>
        <v/>
      </c>
      <c r="S719" s="4">
        <f>Q719*$E718-R718</f>
        <v/>
      </c>
      <c r="T719" s="4">
        <f>MAX(0,Resumo!$D$5*$D719-P719)</f>
        <v/>
      </c>
      <c r="U719" s="4" t="n">
        <v>2015170.030762204</v>
      </c>
      <c r="V719" s="5">
        <f>U719/$D719</f>
        <v/>
      </c>
      <c r="W719" s="4">
        <f>W718+U719</f>
        <v/>
      </c>
      <c r="X719" s="4">
        <f>V719*$E718-W718</f>
        <v/>
      </c>
      <c r="Y719" s="4">
        <f>MAX(0,Resumo!$D$6*$D719-U719)</f>
        <v/>
      </c>
      <c r="Z719" s="4" t="n">
        <v>2651611.105727593</v>
      </c>
      <c r="AA719" s="5">
        <f>Z719/$D719</f>
        <v/>
      </c>
      <c r="AB719" s="4">
        <f>AB718+Z719</f>
        <v/>
      </c>
      <c r="AC719" s="4">
        <f>AA719*$E718-AB718</f>
        <v/>
      </c>
      <c r="AD719" s="4">
        <f>MAX(0,Resumo!$D$7*$D719-Z719)</f>
        <v/>
      </c>
    </row>
    <row r="720">
      <c r="A720" t="inlineStr">
        <is>
          <t>Humaitá</t>
        </is>
      </c>
      <c r="B720" t="inlineStr">
        <is>
          <t>Município</t>
        </is>
      </c>
      <c r="C720" t="inlineStr">
        <is>
          <t>AM</t>
        </is>
      </c>
      <c r="D720" s="4" t="n">
        <v>41448507.79688963</v>
      </c>
      <c r="E720" s="4">
        <f>E719+D720</f>
        <v/>
      </c>
      <c r="F720" s="4" t="n">
        <v>893493.7491328201</v>
      </c>
      <c r="G720" s="5">
        <f>F720/$D720</f>
        <v/>
      </c>
      <c r="H720" s="4">
        <f>H719+F720</f>
        <v/>
      </c>
      <c r="I720" s="4">
        <f>G720*$E719-H719</f>
        <v/>
      </c>
      <c r="J720" s="4">
        <f>MAX(0,Resumo!$D$3*$D720-F720)</f>
        <v/>
      </c>
      <c r="K720" s="4" t="n">
        <v>1905772.933571407</v>
      </c>
      <c r="L720" s="5">
        <f>K720/$D720</f>
        <v/>
      </c>
      <c r="M720" s="4">
        <f>M719+K720</f>
        <v/>
      </c>
      <c r="N720" s="4">
        <f>L720*$E719-M719</f>
        <v/>
      </c>
      <c r="O720" s="4">
        <f>MAX(0,Resumo!$D$4*$D720-K720)</f>
        <v/>
      </c>
      <c r="P720" s="4" t="n">
        <v>3019227.05906092</v>
      </c>
      <c r="Q720" s="5">
        <f>P720/$D720</f>
        <v/>
      </c>
      <c r="R720" s="4">
        <f>R719+P720</f>
        <v/>
      </c>
      <c r="S720" s="4">
        <f>Q720*$E719-R719</f>
        <v/>
      </c>
      <c r="T720" s="4">
        <f>MAX(0,Resumo!$D$5*$D720-P720)</f>
        <v/>
      </c>
      <c r="U720" s="4" t="n">
        <v>4244878.631110184</v>
      </c>
      <c r="V720" s="5">
        <f>U720/$D720</f>
        <v/>
      </c>
      <c r="W720" s="4">
        <f>W719+U720</f>
        <v/>
      </c>
      <c r="X720" s="4">
        <f>V720*$E719-W719</f>
        <v/>
      </c>
      <c r="Y720" s="4">
        <f>MAX(0,Resumo!$D$6*$D720-U720)</f>
        <v/>
      </c>
      <c r="Z720" s="4" t="n">
        <v>5585517.424780382</v>
      </c>
      <c r="AA720" s="5">
        <f>Z720/$D720</f>
        <v/>
      </c>
      <c r="AB720" s="4">
        <f>AB719+Z720</f>
        <v/>
      </c>
      <c r="AC720" s="4">
        <f>AA720*$E719-AB719</f>
        <v/>
      </c>
      <c r="AD720" s="4">
        <f>MAX(0,Resumo!$D$7*$D720-Z720)</f>
        <v/>
      </c>
    </row>
    <row r="721">
      <c r="A721" t="inlineStr">
        <is>
          <t>Amaturá</t>
        </is>
      </c>
      <c r="B721" t="inlineStr">
        <is>
          <t>Município</t>
        </is>
      </c>
      <c r="C721" t="inlineStr">
        <is>
          <t>AM</t>
        </is>
      </c>
      <c r="D721" s="4" t="n">
        <v>12454380.83570533</v>
      </c>
      <c r="E721" s="4">
        <f>E720+D721</f>
        <v/>
      </c>
      <c r="F721" s="4" t="n">
        <v>268475.562028734</v>
      </c>
      <c r="G721" s="5">
        <f>F721/$D721</f>
        <v/>
      </c>
      <c r="H721" s="4">
        <f>H720+F721</f>
        <v/>
      </c>
      <c r="I721" s="4">
        <f>G721*$E720-H720</f>
        <v/>
      </c>
      <c r="J721" s="4">
        <f>MAX(0,Resumo!$D$3*$D721-F721)</f>
        <v/>
      </c>
      <c r="K721" s="4" t="n">
        <v>572643.5802559532</v>
      </c>
      <c r="L721" s="5">
        <f>K721/$D721</f>
        <v/>
      </c>
      <c r="M721" s="4">
        <f>M720+K721</f>
        <v/>
      </c>
      <c r="N721" s="4">
        <f>L721*$E720-M720</f>
        <v/>
      </c>
      <c r="O721" s="4">
        <f>MAX(0,Resumo!$D$4*$D721-K721)</f>
        <v/>
      </c>
      <c r="P721" s="4" t="n">
        <v>907212.4817442301</v>
      </c>
      <c r="Q721" s="5">
        <f>P721/$D721</f>
        <v/>
      </c>
      <c r="R721" s="4">
        <f>R720+P721</f>
        <v/>
      </c>
      <c r="S721" s="4">
        <f>Q721*$E720-R720</f>
        <v/>
      </c>
      <c r="T721" s="4">
        <f>MAX(0,Resumo!$D$5*$D721-P721)</f>
        <v/>
      </c>
      <c r="U721" s="4" t="n">
        <v>1275494.291187994</v>
      </c>
      <c r="V721" s="5">
        <f>U721/$D721</f>
        <v/>
      </c>
      <c r="W721" s="4">
        <f>W720+U721</f>
        <v/>
      </c>
      <c r="X721" s="4">
        <f>V721*$E720-W720</f>
        <v/>
      </c>
      <c r="Y721" s="4">
        <f>MAX(0,Resumo!$D$6*$D721-U721)</f>
        <v/>
      </c>
      <c r="Z721" s="4" t="n">
        <v>1678327.275702389</v>
      </c>
      <c r="AA721" s="5">
        <f>Z721/$D721</f>
        <v/>
      </c>
      <c r="AB721" s="4">
        <f>AB720+Z721</f>
        <v/>
      </c>
      <c r="AC721" s="4">
        <f>AA721*$E720-AB720</f>
        <v/>
      </c>
      <c r="AD721" s="4">
        <f>MAX(0,Resumo!$D$7*$D721-Z721)</f>
        <v/>
      </c>
    </row>
    <row r="722">
      <c r="A722" t="inlineStr">
        <is>
          <t>Guajará</t>
        </is>
      </c>
      <c r="B722" t="inlineStr">
        <is>
          <t>Município</t>
        </is>
      </c>
      <c r="C722" t="inlineStr">
        <is>
          <t>AM</t>
        </is>
      </c>
      <c r="D722" s="4" t="n">
        <v>13828867.29075576</v>
      </c>
      <c r="E722" s="4">
        <f>E721+D722</f>
        <v/>
      </c>
      <c r="F722" s="4" t="n">
        <v>298104.9774439603</v>
      </c>
      <c r="G722" s="5">
        <f>F722/$D722</f>
        <v/>
      </c>
      <c r="H722" s="4">
        <f>H721+F722</f>
        <v/>
      </c>
      <c r="I722" s="4">
        <f>G722*$E721-H721</f>
        <v/>
      </c>
      <c r="J722" s="4">
        <f>MAX(0,Resumo!$D$3*$D722-F722)</f>
        <v/>
      </c>
      <c r="K722" s="4" t="n">
        <v>635841.4906953778</v>
      </c>
      <c r="L722" s="5">
        <f>K722/$D722</f>
        <v/>
      </c>
      <c r="M722" s="4">
        <f>M721+K722</f>
        <v/>
      </c>
      <c r="N722" s="4">
        <f>L722*$E721-M721</f>
        <v/>
      </c>
      <c r="O722" s="4">
        <f>MAX(0,Resumo!$D$4*$D722-K722)</f>
        <v/>
      </c>
      <c r="P722" s="4" t="n">
        <v>1007333.979910984</v>
      </c>
      <c r="Q722" s="5">
        <f>P722/$D722</f>
        <v/>
      </c>
      <c r="R722" s="4">
        <f>R721+P722</f>
        <v/>
      </c>
      <c r="S722" s="4">
        <f>Q722*$E721-R721</f>
        <v/>
      </c>
      <c r="T722" s="4">
        <f>MAX(0,Resumo!$D$5*$D722-P722)</f>
        <v/>
      </c>
      <c r="U722" s="4" t="n">
        <v>1416259.990411351</v>
      </c>
      <c r="V722" s="5">
        <f>U722/$D722</f>
        <v/>
      </c>
      <c r="W722" s="4">
        <f>W721+U722</f>
        <v/>
      </c>
      <c r="X722" s="4">
        <f>V722*$E721-W721</f>
        <v/>
      </c>
      <c r="Y722" s="4">
        <f>MAX(0,Resumo!$D$6*$D722-U722)</f>
        <v/>
      </c>
      <c r="Z722" s="4" t="n">
        <v>1863550.301882958</v>
      </c>
      <c r="AA722" s="5">
        <f>Z722/$D722</f>
        <v/>
      </c>
      <c r="AB722" s="4">
        <f>AB721+Z722</f>
        <v/>
      </c>
      <c r="AC722" s="4">
        <f>AA722*$E721-AB721</f>
        <v/>
      </c>
      <c r="AD722" s="4">
        <f>MAX(0,Resumo!$D$7*$D722-Z722)</f>
        <v/>
      </c>
    </row>
    <row r="723">
      <c r="A723" t="inlineStr">
        <is>
          <t>Alvarães</t>
        </is>
      </c>
      <c r="B723" t="inlineStr">
        <is>
          <t>Município</t>
        </is>
      </c>
      <c r="C723" t="inlineStr">
        <is>
          <t>AM</t>
        </is>
      </c>
      <c r="D723" s="4" t="n">
        <v>14317103.38924276</v>
      </c>
      <c r="E723" s="4">
        <f>E722+D723</f>
        <v/>
      </c>
      <c r="F723" s="4" t="n">
        <v>308629.7448068004</v>
      </c>
      <c r="G723" s="5">
        <f>F723/$D723</f>
        <v/>
      </c>
      <c r="H723" s="4">
        <f>H722+F723</f>
        <v/>
      </c>
      <c r="I723" s="4">
        <f>G723*$E722-H722</f>
        <v/>
      </c>
      <c r="J723" s="4">
        <f>MAX(0,Resumo!$D$3*$D723-F723)</f>
        <v/>
      </c>
      <c r="K723" s="4" t="n">
        <v>658290.2395441567</v>
      </c>
      <c r="L723" s="5">
        <f>K723/$D723</f>
        <v/>
      </c>
      <c r="M723" s="4">
        <f>M722+K723</f>
        <v/>
      </c>
      <c r="N723" s="4">
        <f>L723*$E722-M722</f>
        <v/>
      </c>
      <c r="O723" s="4">
        <f>MAX(0,Resumo!$D$4*$D723-K723)</f>
        <v/>
      </c>
      <c r="P723" s="4" t="n">
        <v>1042898.48435553</v>
      </c>
      <c r="Q723" s="5">
        <f>P723/$D723</f>
        <v/>
      </c>
      <c r="R723" s="4">
        <f>R722+P723</f>
        <v/>
      </c>
      <c r="S723" s="4">
        <f>Q723*$E722-R722</f>
        <v/>
      </c>
      <c r="T723" s="4">
        <f>MAX(0,Resumo!$D$5*$D723-P723)</f>
        <v/>
      </c>
      <c r="U723" s="4" t="n">
        <v>1466261.862410218</v>
      </c>
      <c r="V723" s="5">
        <f>U723/$D723</f>
        <v/>
      </c>
      <c r="W723" s="4">
        <f>W722+U723</f>
        <v/>
      </c>
      <c r="X723" s="4">
        <f>V723*$E722-W722</f>
        <v/>
      </c>
      <c r="Y723" s="4">
        <f>MAX(0,Resumo!$D$6*$D723-U723)</f>
        <v/>
      </c>
      <c r="Z723" s="4" t="n">
        <v>1929344.015105864</v>
      </c>
      <c r="AA723" s="5">
        <f>Z723/$D723</f>
        <v/>
      </c>
      <c r="AB723" s="4">
        <f>AB722+Z723</f>
        <v/>
      </c>
      <c r="AC723" s="4">
        <f>AA723*$E722-AB722</f>
        <v/>
      </c>
      <c r="AD723" s="4">
        <f>MAX(0,Resumo!$D$7*$D723-Z723)</f>
        <v/>
      </c>
    </row>
    <row r="724">
      <c r="A724" t="inlineStr">
        <is>
          <t>Envira</t>
        </is>
      </c>
      <c r="B724" t="inlineStr">
        <is>
          <t>Município</t>
        </is>
      </c>
      <c r="C724" t="inlineStr">
        <is>
          <t>AM</t>
        </is>
      </c>
      <c r="D724" s="4" t="n">
        <v>15963192.28903332</v>
      </c>
      <c r="E724" s="4">
        <f>E723+D724</f>
        <v/>
      </c>
      <c r="F724" s="4" t="n">
        <v>344114.0172367516</v>
      </c>
      <c r="G724" s="5">
        <f>F724/$D724</f>
        <v/>
      </c>
      <c r="H724" s="4">
        <f>H723+F724</f>
        <v/>
      </c>
      <c r="I724" s="4">
        <f>G724*$E723-H723</f>
        <v/>
      </c>
      <c r="J724" s="4">
        <f>MAX(0,Resumo!$D$3*$D724-F724)</f>
        <v/>
      </c>
      <c r="K724" s="4" t="n">
        <v>733976.23738142</v>
      </c>
      <c r="L724" s="5">
        <f>K724/$D724</f>
        <v/>
      </c>
      <c r="M724" s="4">
        <f>M723+K724</f>
        <v/>
      </c>
      <c r="N724" s="4">
        <f>L724*$E723-M723</f>
        <v/>
      </c>
      <c r="O724" s="4">
        <f>MAX(0,Resumo!$D$4*$D724-K724)</f>
        <v/>
      </c>
      <c r="P724" s="4" t="n">
        <v>1162804.276192997</v>
      </c>
      <c r="Q724" s="5">
        <f>P724/$D724</f>
        <v/>
      </c>
      <c r="R724" s="4">
        <f>R723+P724</f>
        <v/>
      </c>
      <c r="S724" s="4">
        <f>Q724*$E723-R723</f>
        <v/>
      </c>
      <c r="T724" s="4">
        <f>MAX(0,Resumo!$D$5*$D724-P724)</f>
        <v/>
      </c>
      <c r="U724" s="4" t="n">
        <v>1634843.265385428</v>
      </c>
      <c r="V724" s="5">
        <f>U724/$D724</f>
        <v/>
      </c>
      <c r="W724" s="4">
        <f>W723+U724</f>
        <v/>
      </c>
      <c r="X724" s="4">
        <f>V724*$E723-W723</f>
        <v/>
      </c>
      <c r="Y724" s="4">
        <f>MAX(0,Resumo!$D$6*$D724-U724)</f>
        <v/>
      </c>
      <c r="Z724" s="4" t="n">
        <v>2151167.639675713</v>
      </c>
      <c r="AA724" s="5">
        <f>Z724/$D724</f>
        <v/>
      </c>
      <c r="AB724" s="4">
        <f>AB723+Z724</f>
        <v/>
      </c>
      <c r="AC724" s="4">
        <f>AA724*$E723-AB723</f>
        <v/>
      </c>
      <c r="AD724" s="4">
        <f>MAX(0,Resumo!$D$7*$D724-Z724)</f>
        <v/>
      </c>
    </row>
    <row r="725">
      <c r="A725" t="inlineStr">
        <is>
          <t>Urucurituba</t>
        </is>
      </c>
      <c r="B725" t="inlineStr">
        <is>
          <t>Município</t>
        </is>
      </c>
      <c r="C725" t="inlineStr">
        <is>
          <t>AM</t>
        </is>
      </c>
      <c r="D725" s="4" t="n">
        <v>16256110.04717186</v>
      </c>
      <c r="E725" s="4">
        <f>E724+D725</f>
        <v/>
      </c>
      <c r="F725" s="4" t="n">
        <v>350428.3624283636</v>
      </c>
      <c r="G725" s="5">
        <f>F725/$D725</f>
        <v/>
      </c>
      <c r="H725" s="4">
        <f>H724+F725</f>
        <v/>
      </c>
      <c r="I725" s="4">
        <f>G725*$E724-H724</f>
        <v/>
      </c>
      <c r="J725" s="4">
        <f>MAX(0,Resumo!$D$3*$D725-F725)</f>
        <v/>
      </c>
      <c r="K725" s="4" t="n">
        <v>747444.3877418231</v>
      </c>
      <c r="L725" s="5">
        <f>K725/$D725</f>
        <v/>
      </c>
      <c r="M725" s="4">
        <f>M724+K725</f>
        <v/>
      </c>
      <c r="N725" s="4">
        <f>L725*$E724-M724</f>
        <v/>
      </c>
      <c r="O725" s="4">
        <f>MAX(0,Resumo!$D$4*$D725-K725)</f>
        <v/>
      </c>
      <c r="P725" s="4" t="n">
        <v>1184141.23784636</v>
      </c>
      <c r="Q725" s="5">
        <f>P725/$D725</f>
        <v/>
      </c>
      <c r="R725" s="4">
        <f>R724+P725</f>
        <v/>
      </c>
      <c r="S725" s="4">
        <f>Q725*$E724-R724</f>
        <v/>
      </c>
      <c r="T725" s="4">
        <f>MAX(0,Resumo!$D$5*$D725-P725)</f>
        <v/>
      </c>
      <c r="U725" s="4" t="n">
        <v>1664841.940809114</v>
      </c>
      <c r="V725" s="5">
        <f>U725/$D725</f>
        <v/>
      </c>
      <c r="W725" s="4">
        <f>W724+U725</f>
        <v/>
      </c>
      <c r="X725" s="4">
        <f>V725*$E724-W724</f>
        <v/>
      </c>
      <c r="Y725" s="4">
        <f>MAX(0,Resumo!$D$6*$D725-U725)</f>
        <v/>
      </c>
      <c r="Z725" s="4" t="n">
        <v>2190640.646765083</v>
      </c>
      <c r="AA725" s="5">
        <f>Z725/$D725</f>
        <v/>
      </c>
      <c r="AB725" s="4">
        <f>AB724+Z725</f>
        <v/>
      </c>
      <c r="AC725" s="4">
        <f>AA725*$E724-AB724</f>
        <v/>
      </c>
      <c r="AD725" s="4">
        <f>MAX(0,Resumo!$D$7*$D725-Z725)</f>
        <v/>
      </c>
    </row>
    <row r="726">
      <c r="A726" t="inlineStr">
        <is>
          <t>Barcelos</t>
        </is>
      </c>
      <c r="B726" t="inlineStr">
        <is>
          <t>Município</t>
        </is>
      </c>
      <c r="C726" t="inlineStr">
        <is>
          <t>AM</t>
        </is>
      </c>
      <c r="D726" s="4" t="n">
        <v>24519864.30441148</v>
      </c>
      <c r="E726" s="4">
        <f>E725+D726</f>
        <v/>
      </c>
      <c r="F726" s="4" t="n">
        <v>528567.7736080205</v>
      </c>
      <c r="G726" s="5">
        <f>F726/$D726</f>
        <v/>
      </c>
      <c r="H726" s="4">
        <f>H725+F726</f>
        <v/>
      </c>
      <c r="I726" s="4">
        <f>G726*$E725-H725</f>
        <v/>
      </c>
      <c r="J726" s="4">
        <f>MAX(0,Resumo!$D$3*$D726-F726)</f>
        <v/>
      </c>
      <c r="K726" s="4" t="n">
        <v>1127405.935942952</v>
      </c>
      <c r="L726" s="5">
        <f>K726/$D726</f>
        <v/>
      </c>
      <c r="M726" s="4">
        <f>M725+K726</f>
        <v/>
      </c>
      <c r="N726" s="4">
        <f>L726*$E725-M725</f>
        <v/>
      </c>
      <c r="O726" s="4">
        <f>MAX(0,Resumo!$D$4*$D726-K726)</f>
        <v/>
      </c>
      <c r="P726" s="4" t="n">
        <v>1786096.574457056</v>
      </c>
      <c r="Q726" s="5">
        <f>P726/$D726</f>
        <v/>
      </c>
      <c r="R726" s="4">
        <f>R725+P726</f>
        <v/>
      </c>
      <c r="S726" s="4">
        <f>Q726*$E725-R725</f>
        <v/>
      </c>
      <c r="T726" s="4">
        <f>MAX(0,Resumo!$D$5*$D726-P726)</f>
        <v/>
      </c>
      <c r="U726" s="4" t="n">
        <v>2511160.318088178</v>
      </c>
      <c r="V726" s="5">
        <f>U726/$D726</f>
        <v/>
      </c>
      <c r="W726" s="4">
        <f>W725+U726</f>
        <v/>
      </c>
      <c r="X726" s="4">
        <f>V726*$E725-W725</f>
        <v/>
      </c>
      <c r="Y726" s="4">
        <f>MAX(0,Resumo!$D$6*$D726-U726)</f>
        <v/>
      </c>
      <c r="Z726" s="4" t="n">
        <v>3304247.525548273</v>
      </c>
      <c r="AA726" s="5">
        <f>Z726/$D726</f>
        <v/>
      </c>
      <c r="AB726" s="4">
        <f>AB725+Z726</f>
        <v/>
      </c>
      <c r="AC726" s="4">
        <f>AA726*$E725-AB725</f>
        <v/>
      </c>
      <c r="AD726" s="4">
        <f>MAX(0,Resumo!$D$7*$D726-Z726)</f>
        <v/>
      </c>
    </row>
    <row r="727">
      <c r="A727" t="inlineStr">
        <is>
          <t>São Sebastião do Uatumã</t>
        </is>
      </c>
      <c r="B727" t="inlineStr">
        <is>
          <t>Município</t>
        </is>
      </c>
      <c r="C727" t="inlineStr">
        <is>
          <t>AM</t>
        </is>
      </c>
      <c r="D727" s="4" t="n">
        <v>13325549.71912975</v>
      </c>
      <c r="E727" s="4">
        <f>E726+D727</f>
        <v/>
      </c>
      <c r="F727" s="4" t="n">
        <v>287255.1030339991</v>
      </c>
      <c r="G727" s="5">
        <f>F727/$D727</f>
        <v/>
      </c>
      <c r="H727" s="4">
        <f>H726+F727</f>
        <v/>
      </c>
      <c r="I727" s="4">
        <f>G727*$E726-H726</f>
        <v/>
      </c>
      <c r="J727" s="4">
        <f>MAX(0,Resumo!$D$3*$D727-F727)</f>
        <v/>
      </c>
      <c r="K727" s="4" t="n">
        <v>612699.3064291516</v>
      </c>
      <c r="L727" s="5">
        <f>K727/$D727</f>
        <v/>
      </c>
      <c r="M727" s="4">
        <f>M726+K727</f>
        <v/>
      </c>
      <c r="N727" s="4">
        <f>L727*$E726-M726</f>
        <v/>
      </c>
      <c r="O727" s="4">
        <f>MAX(0,Resumo!$D$4*$D727-K727)</f>
        <v/>
      </c>
      <c r="P727" s="4" t="n">
        <v>970670.8981180103</v>
      </c>
      <c r="Q727" s="5">
        <f>P727/$D727</f>
        <v/>
      </c>
      <c r="R727" s="4">
        <f>R726+P727</f>
        <v/>
      </c>
      <c r="S727" s="4">
        <f>Q727*$E726-R726</f>
        <v/>
      </c>
      <c r="T727" s="4">
        <f>MAX(0,Resumo!$D$5*$D727-P727)</f>
        <v/>
      </c>
      <c r="U727" s="4" t="n">
        <v>1364713.574918492</v>
      </c>
      <c r="V727" s="5">
        <f>U727/$D727</f>
        <v/>
      </c>
      <c r="W727" s="4">
        <f>W726+U727</f>
        <v/>
      </c>
      <c r="X727" s="4">
        <f>V727*$E726-W726</f>
        <v/>
      </c>
      <c r="Y727" s="4">
        <f>MAX(0,Resumo!$D$6*$D727-U727)</f>
        <v/>
      </c>
      <c r="Z727" s="4" t="n">
        <v>1795724.239717068</v>
      </c>
      <c r="AA727" s="5">
        <f>Z727/$D727</f>
        <v/>
      </c>
      <c r="AB727" s="4">
        <f>AB726+Z727</f>
        <v/>
      </c>
      <c r="AC727" s="4">
        <f>AA727*$E726-AB726</f>
        <v/>
      </c>
      <c r="AD727" s="4">
        <f>MAX(0,Resumo!$D$7*$D727-Z727)</f>
        <v/>
      </c>
    </row>
    <row r="728">
      <c r="A728" t="inlineStr">
        <is>
          <t>Manaus</t>
        </is>
      </c>
      <c r="B728" t="inlineStr">
        <is>
          <t>Município</t>
        </is>
      </c>
      <c r="C728" t="inlineStr">
        <is>
          <t>AM</t>
        </is>
      </c>
      <c r="D728" s="4" t="n">
        <v>3747776787.295293</v>
      </c>
      <c r="E728" s="4">
        <f>E727+D728</f>
        <v/>
      </c>
      <c r="F728" s="4" t="n">
        <v>80789763.2648844</v>
      </c>
      <c r="G728" s="5">
        <f>F728/$D728</f>
        <v/>
      </c>
      <c r="H728" s="4">
        <f>H727+F728</f>
        <v/>
      </c>
      <c r="I728" s="4">
        <f>G728*$E727-H727</f>
        <v/>
      </c>
      <c r="J728" s="4">
        <f>MAX(0,Resumo!$D$3*$D728-F728)</f>
        <v/>
      </c>
      <c r="K728" s="4" t="n">
        <v>172320113.3631777</v>
      </c>
      <c r="L728" s="5">
        <f>K728/$D728</f>
        <v/>
      </c>
      <c r="M728" s="4">
        <f>M727+K728</f>
        <v/>
      </c>
      <c r="N728" s="4">
        <f>L728*$E727-M727</f>
        <v/>
      </c>
      <c r="O728" s="4">
        <f>MAX(0,Resumo!$D$4*$D728-K728)</f>
        <v/>
      </c>
      <c r="P728" s="4" t="n">
        <v>272998708.2519647</v>
      </c>
      <c r="Q728" s="5">
        <f>P728/$D728</f>
        <v/>
      </c>
      <c r="R728" s="4">
        <f>R727+P728</f>
        <v/>
      </c>
      <c r="S728" s="4">
        <f>Q728*$E727-R727</f>
        <v/>
      </c>
      <c r="T728" s="4">
        <f>MAX(0,Resumo!$D$5*$D728-P728)</f>
        <v/>
      </c>
      <c r="U728" s="4" t="n">
        <v>383822203.6006421</v>
      </c>
      <c r="V728" s="5">
        <f>U728/$D728</f>
        <v/>
      </c>
      <c r="W728" s="4">
        <f>W727+U728</f>
        <v/>
      </c>
      <c r="X728" s="4">
        <f>V728*$E727-W727</f>
        <v/>
      </c>
      <c r="Y728" s="4">
        <f>MAX(0,Resumo!$D$6*$D728-U728)</f>
        <v/>
      </c>
      <c r="Z728" s="4" t="n">
        <v>505042851.052799</v>
      </c>
      <c r="AA728" s="5">
        <f>Z728/$D728</f>
        <v/>
      </c>
      <c r="AB728" s="4">
        <f>AB727+Z728</f>
        <v/>
      </c>
      <c r="AC728" s="4">
        <f>AA728*$E727-AB727</f>
        <v/>
      </c>
      <c r="AD728" s="4">
        <f>MAX(0,Resumo!$D$7*$D728-Z728)</f>
        <v/>
      </c>
    </row>
    <row r="729">
      <c r="A729" t="inlineStr">
        <is>
          <t>Silves</t>
        </is>
      </c>
      <c r="B729" t="inlineStr">
        <is>
          <t>Município</t>
        </is>
      </c>
      <c r="C729" t="inlineStr">
        <is>
          <t>AM</t>
        </is>
      </c>
      <c r="D729" s="4" t="n">
        <v>11647873.41001323</v>
      </c>
      <c r="E729" s="4">
        <f>E728+D729</f>
        <v/>
      </c>
      <c r="F729" s="4" t="n">
        <v>251089.9097631253</v>
      </c>
      <c r="G729" s="5">
        <f>F729/$D729</f>
        <v/>
      </c>
      <c r="H729" s="4">
        <f>H728+F729</f>
        <v/>
      </c>
      <c r="I729" s="4">
        <f>G729*$E728-H728</f>
        <v/>
      </c>
      <c r="J729" s="4">
        <f>MAX(0,Resumo!$D$3*$D729-F729)</f>
        <v/>
      </c>
      <c r="K729" s="4" t="n">
        <v>535560.941958328</v>
      </c>
      <c r="L729" s="5">
        <f>K729/$D729</f>
        <v/>
      </c>
      <c r="M729" s="4">
        <f>M728+K729</f>
        <v/>
      </c>
      <c r="N729" s="4">
        <f>L729*$E728-M728</f>
        <v/>
      </c>
      <c r="O729" s="4">
        <f>MAX(0,Resumo!$D$4*$D729-K729)</f>
        <v/>
      </c>
      <c r="P729" s="4" t="n">
        <v>848464.189648516</v>
      </c>
      <c r="Q729" s="5">
        <f>P729/$D729</f>
        <v/>
      </c>
      <c r="R729" s="4">
        <f>R728+P729</f>
        <v/>
      </c>
      <c r="S729" s="4">
        <f>Q729*$E728-R728</f>
        <v/>
      </c>
      <c r="T729" s="4">
        <f>MAX(0,Resumo!$D$5*$D729-P729)</f>
        <v/>
      </c>
      <c r="U729" s="4" t="n">
        <v>1192897.200988067</v>
      </c>
      <c r="V729" s="5">
        <f>U729/$D729</f>
        <v/>
      </c>
      <c r="W729" s="4">
        <f>W728+U729</f>
        <v/>
      </c>
      <c r="X729" s="4">
        <f>V729*$E728-W728</f>
        <v/>
      </c>
      <c r="Y729" s="4">
        <f>MAX(0,Resumo!$D$6*$D729-U729)</f>
        <v/>
      </c>
      <c r="Z729" s="4" t="n">
        <v>1569643.959490073</v>
      </c>
      <c r="AA729" s="5">
        <f>Z729/$D729</f>
        <v/>
      </c>
      <c r="AB729" s="4">
        <f>AB728+Z729</f>
        <v/>
      </c>
      <c r="AC729" s="4">
        <f>AA729*$E728-AB728</f>
        <v/>
      </c>
      <c r="AD729" s="4">
        <f>MAX(0,Resumo!$D$7*$D729-Z729)</f>
        <v/>
      </c>
    </row>
    <row r="730">
      <c r="A730" t="inlineStr">
        <is>
          <t>Boca do Acre</t>
        </is>
      </c>
      <c r="B730" t="inlineStr">
        <is>
          <t>Município</t>
        </is>
      </c>
      <c r="C730" t="inlineStr">
        <is>
          <t>AM</t>
        </is>
      </c>
      <c r="D730" s="4" t="n">
        <v>24467372.86536036</v>
      </c>
      <c r="E730" s="4">
        <f>E729+D730</f>
        <v/>
      </c>
      <c r="F730" s="4" t="n">
        <v>527436.2305159268</v>
      </c>
      <c r="G730" s="5">
        <f>F730/$D730</f>
        <v/>
      </c>
      <c r="H730" s="4">
        <f>H729+F730</f>
        <v/>
      </c>
      <c r="I730" s="4">
        <f>G730*$E729-H729</f>
        <v/>
      </c>
      <c r="J730" s="4">
        <f>MAX(0,Resumo!$D$3*$D730-F730)</f>
        <v/>
      </c>
      <c r="K730" s="4" t="n">
        <v>1124992.41687785</v>
      </c>
      <c r="L730" s="5">
        <f>K730/$D730</f>
        <v/>
      </c>
      <c r="M730" s="4">
        <f>M729+K730</f>
        <v/>
      </c>
      <c r="N730" s="4">
        <f>L730*$E729-M729</f>
        <v/>
      </c>
      <c r="O730" s="4">
        <f>MAX(0,Resumo!$D$4*$D730-K730)</f>
        <v/>
      </c>
      <c r="P730" s="4" t="n">
        <v>1782272.948913555</v>
      </c>
      <c r="Q730" s="5">
        <f>P730/$D730</f>
        <v/>
      </c>
      <c r="R730" s="4">
        <f>R729+P730</f>
        <v/>
      </c>
      <c r="S730" s="4">
        <f>Q730*$E729-R729</f>
        <v/>
      </c>
      <c r="T730" s="4">
        <f>MAX(0,Resumo!$D$5*$D730-P730)</f>
        <v/>
      </c>
      <c r="U730" s="4" t="n">
        <v>2505784.496381009</v>
      </c>
      <c r="V730" s="5">
        <f>U730/$D730</f>
        <v/>
      </c>
      <c r="W730" s="4">
        <f>W729+U730</f>
        <v/>
      </c>
      <c r="X730" s="4">
        <f>V730*$E729-W729</f>
        <v/>
      </c>
      <c r="Y730" s="4">
        <f>MAX(0,Resumo!$D$6*$D730-U730)</f>
        <v/>
      </c>
      <c r="Z730" s="4" t="n">
        <v>3297173.884950437</v>
      </c>
      <c r="AA730" s="5">
        <f>Z730/$D730</f>
        <v/>
      </c>
      <c r="AB730" s="4">
        <f>AB729+Z730</f>
        <v/>
      </c>
      <c r="AC730" s="4">
        <f>AA730*$E729-AB729</f>
        <v/>
      </c>
      <c r="AD730" s="4">
        <f>MAX(0,Resumo!$D$7*$D730-Z730)</f>
        <v/>
      </c>
    </row>
    <row r="731">
      <c r="A731" t="inlineStr">
        <is>
          <t>Jutaí</t>
        </is>
      </c>
      <c r="B731" t="inlineStr">
        <is>
          <t>Município</t>
        </is>
      </c>
      <c r="C731" t="inlineStr">
        <is>
          <t>AM</t>
        </is>
      </c>
      <c r="D731" s="4" t="n">
        <v>21330937.25820968</v>
      </c>
      <c r="E731" s="4">
        <f>E730+D731</f>
        <v/>
      </c>
      <c r="F731" s="4" t="n">
        <v>459824.9760099917</v>
      </c>
      <c r="G731" s="5">
        <f>F731/$D731</f>
        <v/>
      </c>
      <c r="H731" s="4">
        <f>H730+F731</f>
        <v/>
      </c>
      <c r="I731" s="4">
        <f>G731*$E730-H730</f>
        <v/>
      </c>
      <c r="J731" s="4">
        <f>MAX(0,Resumo!$D$3*$D731-F731)</f>
        <v/>
      </c>
      <c r="K731" s="4" t="n">
        <v>980781.3365347855</v>
      </c>
      <c r="L731" s="5">
        <f>K731/$D731</f>
        <v/>
      </c>
      <c r="M731" s="4">
        <f>M730+K731</f>
        <v/>
      </c>
      <c r="N731" s="4">
        <f>L731*$E730-M730</f>
        <v/>
      </c>
      <c r="O731" s="4">
        <f>MAX(0,Resumo!$D$4*$D731-K731)</f>
        <v/>
      </c>
      <c r="P731" s="4" t="n">
        <v>1553806.06898351</v>
      </c>
      <c r="Q731" s="5">
        <f>P731/$D731</f>
        <v/>
      </c>
      <c r="R731" s="4">
        <f>R730+P731</f>
        <v/>
      </c>
      <c r="S731" s="4">
        <f>Q731*$E730-R730</f>
        <v/>
      </c>
      <c r="T731" s="4">
        <f>MAX(0,Resumo!$D$5*$D731-P731)</f>
        <v/>
      </c>
      <c r="U731" s="4" t="n">
        <v>2184571.762936207</v>
      </c>
      <c r="V731" s="5">
        <f>U731/$D731</f>
        <v/>
      </c>
      <c r="W731" s="4">
        <f>W730+U731</f>
        <v/>
      </c>
      <c r="X731" s="4">
        <f>V731*$E730-W730</f>
        <v/>
      </c>
      <c r="Y731" s="4">
        <f>MAX(0,Resumo!$D$6*$D731-U731)</f>
        <v/>
      </c>
      <c r="Z731" s="4" t="n">
        <v>2874514.139965445</v>
      </c>
      <c r="AA731" s="5">
        <f>Z731/$D731</f>
        <v/>
      </c>
      <c r="AB731" s="4">
        <f>AB730+Z731</f>
        <v/>
      </c>
      <c r="AC731" s="4">
        <f>AA731*$E730-AB730</f>
        <v/>
      </c>
      <c r="AD731" s="4">
        <f>MAX(0,Resumo!$D$7*$D731-Z731)</f>
        <v/>
      </c>
    </row>
    <row r="732">
      <c r="A732" t="inlineStr">
        <is>
          <t>Novo Airão</t>
        </is>
      </c>
      <c r="B732" t="inlineStr">
        <is>
          <t>Município</t>
        </is>
      </c>
      <c r="C732" t="inlineStr">
        <is>
          <t>AM</t>
        </is>
      </c>
      <c r="D732" s="4" t="n">
        <v>19325137.03787631</v>
      </c>
      <c r="E732" s="4">
        <f>E731+D732</f>
        <v/>
      </c>
      <c r="F732" s="4" t="n">
        <v>416586.5084719255</v>
      </c>
      <c r="G732" s="5">
        <f>F732/$D732</f>
        <v/>
      </c>
      <c r="H732" s="4">
        <f>H731+F732</f>
        <v/>
      </c>
      <c r="I732" s="4">
        <f>G732*$E731-H731</f>
        <v/>
      </c>
      <c r="J732" s="4">
        <f>MAX(0,Resumo!$D$3*$D732-F732)</f>
        <v/>
      </c>
      <c r="K732" s="4" t="n">
        <v>888556.0678038868</v>
      </c>
      <c r="L732" s="5">
        <f>K732/$D732</f>
        <v/>
      </c>
      <c r="M732" s="4">
        <f>M731+K732</f>
        <v/>
      </c>
      <c r="N732" s="4">
        <f>L732*$E731-M731</f>
        <v/>
      </c>
      <c r="O732" s="4">
        <f>MAX(0,Resumo!$D$4*$D732-K732)</f>
        <v/>
      </c>
      <c r="P732" s="4" t="n">
        <v>1407697.882653209</v>
      </c>
      <c r="Q732" s="5">
        <f>P732/$D732</f>
        <v/>
      </c>
      <c r="R732" s="4">
        <f>R731+P732</f>
        <v/>
      </c>
      <c r="S732" s="4">
        <f>Q732*$E731-R731</f>
        <v/>
      </c>
      <c r="T732" s="4">
        <f>MAX(0,Resumo!$D$5*$D732-P732)</f>
        <v/>
      </c>
      <c r="U732" s="4" t="n">
        <v>1979151.135122722</v>
      </c>
      <c r="V732" s="5">
        <f>U732/$D732</f>
        <v/>
      </c>
      <c r="W732" s="4">
        <f>W731+U732</f>
        <v/>
      </c>
      <c r="X732" s="4">
        <f>V732*$E731-W731</f>
        <v/>
      </c>
      <c r="Y732" s="4">
        <f>MAX(0,Resumo!$D$6*$D732-U732)</f>
        <v/>
      </c>
      <c r="Z732" s="4" t="n">
        <v>2604216.542372774</v>
      </c>
      <c r="AA732" s="5">
        <f>Z732/$D732</f>
        <v/>
      </c>
      <c r="AB732" s="4">
        <f>AB731+Z732</f>
        <v/>
      </c>
      <c r="AC732" s="4">
        <f>AA732*$E731-AB731</f>
        <v/>
      </c>
      <c r="AD732" s="4">
        <f>MAX(0,Resumo!$D$7*$D732-Z732)</f>
        <v/>
      </c>
    </row>
    <row r="733">
      <c r="A733" t="inlineStr">
        <is>
          <t>Pauini</t>
        </is>
      </c>
      <c r="B733" t="inlineStr">
        <is>
          <t>Município</t>
        </is>
      </c>
      <c r="C733" t="inlineStr">
        <is>
          <t>AM</t>
        </is>
      </c>
      <c r="D733" s="4" t="n">
        <v>18240802.05972065</v>
      </c>
      <c r="E733" s="4">
        <f>E732+D733</f>
        <v/>
      </c>
      <c r="F733" s="4" t="n">
        <v>393211.8063066316</v>
      </c>
      <c r="G733" s="5">
        <f>F733/$D733</f>
        <v/>
      </c>
      <c r="H733" s="4">
        <f>H732+F733</f>
        <v/>
      </c>
      <c r="I733" s="4">
        <f>G733*$E732-H732</f>
        <v/>
      </c>
      <c r="J733" s="4">
        <f>MAX(0,Resumo!$D$3*$D733-F733)</f>
        <v/>
      </c>
      <c r="K733" s="4" t="n">
        <v>838699.1160791042</v>
      </c>
      <c r="L733" s="5">
        <f>K733/$D733</f>
        <v/>
      </c>
      <c r="M733" s="4">
        <f>M732+K733</f>
        <v/>
      </c>
      <c r="N733" s="4">
        <f>L733*$E732-M732</f>
        <v/>
      </c>
      <c r="O733" s="4">
        <f>MAX(0,Resumo!$D$4*$D733-K733)</f>
        <v/>
      </c>
      <c r="P733" s="4" t="n">
        <v>1328711.842355289</v>
      </c>
      <c r="Q733" s="5">
        <f>P733/$D733</f>
        <v/>
      </c>
      <c r="R733" s="4">
        <f>R732+P733</f>
        <v/>
      </c>
      <c r="S733" s="4">
        <f>Q733*$E732-R732</f>
        <v/>
      </c>
      <c r="T733" s="4">
        <f>MAX(0,Resumo!$D$5*$D733-P733)</f>
        <v/>
      </c>
      <c r="U733" s="4" t="n">
        <v>1868100.807320965</v>
      </c>
      <c r="V733" s="5">
        <f>U733/$D733</f>
        <v/>
      </c>
      <c r="W733" s="4">
        <f>W732+U733</f>
        <v/>
      </c>
      <c r="X733" s="4">
        <f>V733*$E732-W732</f>
        <v/>
      </c>
      <c r="Y733" s="4">
        <f>MAX(0,Resumo!$D$6*$D733-U733)</f>
        <v/>
      </c>
      <c r="Z733" s="4" t="n">
        <v>2458093.744793031</v>
      </c>
      <c r="AA733" s="5">
        <f>Z733/$D733</f>
        <v/>
      </c>
      <c r="AB733" s="4">
        <f>AB732+Z733</f>
        <v/>
      </c>
      <c r="AC733" s="4">
        <f>AA733*$E732-AB732</f>
        <v/>
      </c>
      <c r="AD733" s="4">
        <f>MAX(0,Resumo!$D$7*$D733-Z733)</f>
        <v/>
      </c>
    </row>
    <row r="734">
      <c r="A734" t="inlineStr">
        <is>
          <t>Santa Isabel do Rio Negro</t>
        </is>
      </c>
      <c r="B734" t="inlineStr">
        <is>
          <t>Município</t>
        </is>
      </c>
      <c r="C734" t="inlineStr">
        <is>
          <t>AM</t>
        </is>
      </c>
      <c r="D734" s="4" t="n">
        <v>18879621.39539602</v>
      </c>
      <c r="E734" s="4">
        <f>E733+D734</f>
        <v/>
      </c>
      <c r="F734" s="4" t="n">
        <v>406982.653885708</v>
      </c>
      <c r="G734" s="5">
        <f>F734/$D734</f>
        <v/>
      </c>
      <c r="H734" s="4">
        <f>H733+F734</f>
        <v/>
      </c>
      <c r="I734" s="4">
        <f>G734*$E733-H733</f>
        <v/>
      </c>
      <c r="J734" s="4">
        <f>MAX(0,Resumo!$D$3*$D734-F734)</f>
        <v/>
      </c>
      <c r="K734" s="4" t="n">
        <v>868071.5751634708</v>
      </c>
      <c r="L734" s="5">
        <f>K734/$D734</f>
        <v/>
      </c>
      <c r="M734" s="4">
        <f>M733+K734</f>
        <v/>
      </c>
      <c r="N734" s="4">
        <f>L734*$E733-M733</f>
        <v/>
      </c>
      <c r="O734" s="4">
        <f>MAX(0,Resumo!$D$4*$D734-K734)</f>
        <v/>
      </c>
      <c r="P734" s="4" t="n">
        <v>1375245.257588807</v>
      </c>
      <c r="Q734" s="5">
        <f>P734/$D734</f>
        <v/>
      </c>
      <c r="R734" s="4">
        <f>R733+P734</f>
        <v/>
      </c>
      <c r="S734" s="4">
        <f>Q734*$E733-R733</f>
        <v/>
      </c>
      <c r="T734" s="4">
        <f>MAX(0,Resumo!$D$5*$D734-P734)</f>
        <v/>
      </c>
      <c r="U734" s="4" t="n">
        <v>1933524.406173705</v>
      </c>
      <c r="V734" s="5">
        <f>U734/$D734</f>
        <v/>
      </c>
      <c r="W734" s="4">
        <f>W733+U734</f>
        <v/>
      </c>
      <c r="X734" s="4">
        <f>V734*$E733-W733</f>
        <v/>
      </c>
      <c r="Y734" s="4">
        <f>MAX(0,Resumo!$D$6*$D734-U734)</f>
        <v/>
      </c>
      <c r="Z734" s="4" t="n">
        <v>2544179.751753436</v>
      </c>
      <c r="AA734" s="5">
        <f>Z734/$D734</f>
        <v/>
      </c>
      <c r="AB734" s="4">
        <f>AB733+Z734</f>
        <v/>
      </c>
      <c r="AC734" s="4">
        <f>AA734*$E733-AB733</f>
        <v/>
      </c>
      <c r="AD734" s="4">
        <f>MAX(0,Resumo!$D$7*$D734-Z734)</f>
        <v/>
      </c>
    </row>
    <row r="735">
      <c r="A735" t="inlineStr">
        <is>
          <t>Parintins</t>
        </is>
      </c>
      <c r="B735" t="inlineStr">
        <is>
          <t>Município</t>
        </is>
      </c>
      <c r="C735" t="inlineStr">
        <is>
          <t>AM</t>
        </is>
      </c>
      <c r="D735" s="4" t="n">
        <v>61298770.07359271</v>
      </c>
      <c r="E735" s="4">
        <f>E734+D735</f>
        <v/>
      </c>
      <c r="F735" s="4" t="n">
        <v>1321400.233723134</v>
      </c>
      <c r="G735" s="5">
        <f>F735/$D735</f>
        <v/>
      </c>
      <c r="H735" s="4">
        <f>H734+F735</f>
        <v/>
      </c>
      <c r="I735" s="4">
        <f>G735*$E734-H734</f>
        <v/>
      </c>
      <c r="J735" s="4">
        <f>MAX(0,Resumo!$D$3*$D735-F735)</f>
        <v/>
      </c>
      <c r="K735" s="4" t="n">
        <v>2818473.886682031</v>
      </c>
      <c r="L735" s="5">
        <f>K735/$D735</f>
        <v/>
      </c>
      <c r="M735" s="4">
        <f>M734+K735</f>
        <v/>
      </c>
      <c r="N735" s="4">
        <f>L735*$E734-M734</f>
        <v/>
      </c>
      <c r="O735" s="4">
        <f>MAX(0,Resumo!$D$4*$D735-K735)</f>
        <v/>
      </c>
      <c r="P735" s="4" t="n">
        <v>4465176.555939446</v>
      </c>
      <c r="Q735" s="5">
        <f>P735/$D735</f>
        <v/>
      </c>
      <c r="R735" s="4">
        <f>R734+P735</f>
        <v/>
      </c>
      <c r="S735" s="4">
        <f>Q735*$E734-R734</f>
        <v/>
      </c>
      <c r="T735" s="4">
        <f>MAX(0,Resumo!$D$5*$D735-P735)</f>
        <v/>
      </c>
      <c r="U735" s="4" t="n">
        <v>6277809.576977257</v>
      </c>
      <c r="V735" s="5">
        <f>U735/$D735</f>
        <v/>
      </c>
      <c r="W735" s="4">
        <f>W734+U735</f>
        <v/>
      </c>
      <c r="X735" s="4">
        <f>V735*$E734-W734</f>
        <v/>
      </c>
      <c r="Y735" s="4">
        <f>MAX(0,Resumo!$D$6*$D735-U735)</f>
        <v/>
      </c>
      <c r="Z735" s="4" t="n">
        <v>8260498.786625839</v>
      </c>
      <c r="AA735" s="5">
        <f>Z735/$D735</f>
        <v/>
      </c>
      <c r="AB735" s="4">
        <f>AB734+Z735</f>
        <v/>
      </c>
      <c r="AC735" s="4">
        <f>AA735*$E734-AB734</f>
        <v/>
      </c>
      <c r="AD735" s="4">
        <f>MAX(0,Resumo!$D$7*$D735-Z735)</f>
        <v/>
      </c>
    </row>
    <row r="736">
      <c r="A736" t="inlineStr">
        <is>
          <t>Santo Antônio do Içá</t>
        </is>
      </c>
      <c r="B736" t="inlineStr">
        <is>
          <t>Município</t>
        </is>
      </c>
      <c r="C736" t="inlineStr">
        <is>
          <t>AM</t>
        </is>
      </c>
      <c r="D736" s="4" t="n">
        <v>17006119.76571935</v>
      </c>
      <c r="E736" s="4">
        <f>E735+D736</f>
        <v/>
      </c>
      <c r="F736" s="4" t="n">
        <v>366596.1096147012</v>
      </c>
      <c r="G736" s="5">
        <f>F736/$D736</f>
        <v/>
      </c>
      <c r="H736" s="4">
        <f>H735+F736</f>
        <v/>
      </c>
      <c r="I736" s="4">
        <f>G736*$E735-H735</f>
        <v/>
      </c>
      <c r="J736" s="4">
        <f>MAX(0,Resumo!$D$3*$D736-F736)</f>
        <v/>
      </c>
      <c r="K736" s="4" t="n">
        <v>781929.3016144182</v>
      </c>
      <c r="L736" s="5">
        <f>K736/$D736</f>
        <v/>
      </c>
      <c r="M736" s="4">
        <f>M735+K736</f>
        <v/>
      </c>
      <c r="N736" s="4">
        <f>L736*$E735-M735</f>
        <v/>
      </c>
      <c r="O736" s="4">
        <f>MAX(0,Resumo!$D$4*$D736-K736)</f>
        <v/>
      </c>
      <c r="P736" s="4" t="n">
        <v>1238774.07644923</v>
      </c>
      <c r="Q736" s="5">
        <f>P736/$D736</f>
        <v/>
      </c>
      <c r="R736" s="4">
        <f>R735+P736</f>
        <v/>
      </c>
      <c r="S736" s="4">
        <f>Q736*$E735-R735</f>
        <v/>
      </c>
      <c r="T736" s="4">
        <f>MAX(0,Resumo!$D$5*$D736-P736)</f>
        <v/>
      </c>
      <c r="U736" s="4" t="n">
        <v>1741652.914149537</v>
      </c>
      <c r="V736" s="5">
        <f>U736/$D736</f>
        <v/>
      </c>
      <c r="W736" s="4">
        <f>W735+U736</f>
        <v/>
      </c>
      <c r="X736" s="4">
        <f>V736*$E735-W735</f>
        <v/>
      </c>
      <c r="Y736" s="4">
        <f>MAX(0,Resumo!$D$6*$D736-U736)</f>
        <v/>
      </c>
      <c r="Z736" s="4" t="n">
        <v>2291710.445760743</v>
      </c>
      <c r="AA736" s="5">
        <f>Z736/$D736</f>
        <v/>
      </c>
      <c r="AB736" s="4">
        <f>AB735+Z736</f>
        <v/>
      </c>
      <c r="AC736" s="4">
        <f>AA736*$E735-AB735</f>
        <v/>
      </c>
      <c r="AD736" s="4">
        <f>MAX(0,Resumo!$D$7*$D736-Z736)</f>
        <v/>
      </c>
    </row>
    <row r="737">
      <c r="A737" t="inlineStr">
        <is>
          <t>Coari</t>
        </is>
      </c>
      <c r="B737" t="inlineStr">
        <is>
          <t>Município</t>
        </is>
      </c>
      <c r="C737" t="inlineStr">
        <is>
          <t>AM</t>
        </is>
      </c>
      <c r="D737" s="4" t="n">
        <v>144967162.7999208</v>
      </c>
      <c r="E737" s="4">
        <f>E736+D737</f>
        <v/>
      </c>
      <c r="F737" s="4" t="n">
        <v>3125016.090469948</v>
      </c>
      <c r="G737" s="5">
        <f>F737/$D737</f>
        <v/>
      </c>
      <c r="H737" s="4">
        <f>H736+F737</f>
        <v/>
      </c>
      <c r="I737" s="4">
        <f>G737*$E736-H736</f>
        <v/>
      </c>
      <c r="J737" s="4">
        <f>MAX(0,Resumo!$D$3*$D737-F737)</f>
        <v/>
      </c>
      <c r="K737" s="4" t="n">
        <v>6665487.126208703</v>
      </c>
      <c r="L737" s="5">
        <f>K737/$D737</f>
        <v/>
      </c>
      <c r="M737" s="4">
        <f>M736+K737</f>
        <v/>
      </c>
      <c r="N737" s="4">
        <f>L737*$E736-M736</f>
        <v/>
      </c>
      <c r="O737" s="4">
        <f>MAX(0,Resumo!$D$4*$D737-K737)</f>
        <v/>
      </c>
      <c r="P737" s="4" t="n">
        <v>10559819.97580274</v>
      </c>
      <c r="Q737" s="5">
        <f>P737/$D737</f>
        <v/>
      </c>
      <c r="R737" s="4">
        <f>R736+P737</f>
        <v/>
      </c>
      <c r="S737" s="4">
        <f>Q737*$E736-R736</f>
        <v/>
      </c>
      <c r="T737" s="4">
        <f>MAX(0,Resumo!$D$5*$D737-P737)</f>
        <v/>
      </c>
      <c r="U737" s="4" t="n">
        <v>14846566.12000477</v>
      </c>
      <c r="V737" s="5">
        <f>U737/$D737</f>
        <v/>
      </c>
      <c r="W737" s="4">
        <f>W736+U737</f>
        <v/>
      </c>
      <c r="X737" s="4">
        <f>V737*$E736-W736</f>
        <v/>
      </c>
      <c r="Y737" s="4">
        <f>MAX(0,Resumo!$D$6*$D737-U737)</f>
        <v/>
      </c>
      <c r="Z737" s="4" t="n">
        <v>19535482.86485466</v>
      </c>
      <c r="AA737" s="5">
        <f>Z737/$D737</f>
        <v/>
      </c>
      <c r="AB737" s="4">
        <f>AB736+Z737</f>
        <v/>
      </c>
      <c r="AC737" s="4">
        <f>AA737*$E736-AB736</f>
        <v/>
      </c>
      <c r="AD737" s="4">
        <f>MAX(0,Resumo!$D$7*$D737-Z737)</f>
        <v/>
      </c>
    </row>
    <row r="738">
      <c r="A738" t="inlineStr">
        <is>
          <t>Itamarati</t>
        </is>
      </c>
      <c r="B738" t="inlineStr">
        <is>
          <t>Município</t>
        </is>
      </c>
      <c r="C738" t="inlineStr">
        <is>
          <t>AM</t>
        </is>
      </c>
      <c r="D738" s="4" t="n">
        <v>14970434.86081218</v>
      </c>
      <c r="E738" s="4">
        <f>E737+D738</f>
        <v/>
      </c>
      <c r="F738" s="4" t="n">
        <v>322713.426391179</v>
      </c>
      <c r="G738" s="5">
        <f>F738/$D738</f>
        <v/>
      </c>
      <c r="H738" s="4">
        <f>H737+F738</f>
        <v/>
      </c>
      <c r="I738" s="4">
        <f>G738*$E737-H737</f>
        <v/>
      </c>
      <c r="J738" s="4">
        <f>MAX(0,Resumo!$D$3*$D738-F738)</f>
        <v/>
      </c>
      <c r="K738" s="4" t="n">
        <v>688329.9563240408</v>
      </c>
      <c r="L738" s="5">
        <f>K738/$D738</f>
        <v/>
      </c>
      <c r="M738" s="4">
        <f>M737+K738</f>
        <v/>
      </c>
      <c r="N738" s="4">
        <f>L738*$E737-M737</f>
        <v/>
      </c>
      <c r="O738" s="4">
        <f>MAX(0,Resumo!$D$4*$D738-K738)</f>
        <v/>
      </c>
      <c r="P738" s="4" t="n">
        <v>1090489.004795123</v>
      </c>
      <c r="Q738" s="5">
        <f>P738/$D738</f>
        <v/>
      </c>
      <c r="R738" s="4">
        <f>R737+P738</f>
        <v/>
      </c>
      <c r="S738" s="4">
        <f>Q738*$E737-R737</f>
        <v/>
      </c>
      <c r="T738" s="4">
        <f>MAX(0,Resumo!$D$5*$D738-P738)</f>
        <v/>
      </c>
      <c r="U738" s="4" t="n">
        <v>1533171.697048581</v>
      </c>
      <c r="V738" s="5">
        <f>U738/$D738</f>
        <v/>
      </c>
      <c r="W738" s="4">
        <f>W737+U738</f>
        <v/>
      </c>
      <c r="X738" s="4">
        <f>V738*$E737-W737</f>
        <v/>
      </c>
      <c r="Y738" s="4">
        <f>MAX(0,Resumo!$D$6*$D738-U738)</f>
        <v/>
      </c>
      <c r="Z738" s="4" t="n">
        <v>2017385.648268886</v>
      </c>
      <c r="AA738" s="5">
        <f>Z738/$D738</f>
        <v/>
      </c>
      <c r="AB738" s="4">
        <f>AB737+Z738</f>
        <v/>
      </c>
      <c r="AC738" s="4">
        <f>AA738*$E737-AB737</f>
        <v/>
      </c>
      <c r="AD738" s="4">
        <f>MAX(0,Resumo!$D$7*$D738-Z738)</f>
        <v/>
      </c>
    </row>
    <row r="739">
      <c r="A739" t="inlineStr">
        <is>
          <t>Manicoré</t>
        </is>
      </c>
      <c r="B739" t="inlineStr">
        <is>
          <t>Município</t>
        </is>
      </c>
      <c r="C739" t="inlineStr">
        <is>
          <t>AM</t>
        </is>
      </c>
      <c r="D739" s="4" t="n">
        <v>34232973.92026868</v>
      </c>
      <c r="E739" s="4">
        <f>E738+D739</f>
        <v/>
      </c>
      <c r="F739" s="4" t="n">
        <v>737950.5279628481</v>
      </c>
      <c r="G739" s="5">
        <f>F739/$D739</f>
        <v/>
      </c>
      <c r="H739" s="4">
        <f>H738+F739</f>
        <v/>
      </c>
      <c r="I739" s="4">
        <f>G739*$E738-H738</f>
        <v/>
      </c>
      <c r="J739" s="4">
        <f>MAX(0,Resumo!$D$3*$D739-F739)</f>
        <v/>
      </c>
      <c r="K739" s="4" t="n">
        <v>1574007.813564755</v>
      </c>
      <c r="L739" s="5">
        <f>K739/$D739</f>
        <v/>
      </c>
      <c r="M739" s="4">
        <f>M738+K739</f>
        <v/>
      </c>
      <c r="N739" s="4">
        <f>L739*$E738-M738</f>
        <v/>
      </c>
      <c r="O739" s="4">
        <f>MAX(0,Resumo!$D$4*$D739-K739)</f>
        <v/>
      </c>
      <c r="P739" s="4" t="n">
        <v>2493627.072865531</v>
      </c>
      <c r="Q739" s="5">
        <f>P739/$D739</f>
        <v/>
      </c>
      <c r="R739" s="4">
        <f>R738+P739</f>
        <v/>
      </c>
      <c r="S739" s="4">
        <f>Q739*$E738-R738</f>
        <v/>
      </c>
      <c r="T739" s="4">
        <f>MAX(0,Resumo!$D$5*$D739-P739)</f>
        <v/>
      </c>
      <c r="U739" s="4" t="n">
        <v>3505911.96637495</v>
      </c>
      <c r="V739" s="5">
        <f>U739/$D739</f>
        <v/>
      </c>
      <c r="W739" s="4">
        <f>W738+U739</f>
        <v/>
      </c>
      <c r="X739" s="4">
        <f>V739*$E738-W738</f>
        <v/>
      </c>
      <c r="Y739" s="4">
        <f>MAX(0,Resumo!$D$6*$D739-U739)</f>
        <v/>
      </c>
      <c r="Z739" s="4" t="n">
        <v>4613166.613155174</v>
      </c>
      <c r="AA739" s="5">
        <f>Z739/$D739</f>
        <v/>
      </c>
      <c r="AB739" s="4">
        <f>AB738+Z739</f>
        <v/>
      </c>
      <c r="AC739" s="4">
        <f>AA739*$E738-AB738</f>
        <v/>
      </c>
      <c r="AD739" s="4">
        <f>MAX(0,Resumo!$D$7*$D739-Z739)</f>
        <v/>
      </c>
    </row>
    <row r="740">
      <c r="A740" t="inlineStr">
        <is>
          <t>Nova Olinda do Norte</t>
        </is>
      </c>
      <c r="B740" t="inlineStr">
        <is>
          <t>Município</t>
        </is>
      </c>
      <c r="C740" t="inlineStr">
        <is>
          <t>AM</t>
        </is>
      </c>
      <c r="D740" s="4" t="n">
        <v>14993477.96074098</v>
      </c>
      <c r="E740" s="4">
        <f>E739+D740</f>
        <v/>
      </c>
      <c r="F740" s="4" t="n">
        <v>323210.1599731916</v>
      </c>
      <c r="G740" s="5">
        <f>F740/$D740</f>
        <v/>
      </c>
      <c r="H740" s="4">
        <f>H739+F740</f>
        <v/>
      </c>
      <c r="I740" s="4">
        <f>G740*$E739-H739</f>
        <v/>
      </c>
      <c r="J740" s="4">
        <f>MAX(0,Resumo!$D$3*$D740-F740)</f>
        <v/>
      </c>
      <c r="K740" s="4" t="n">
        <v>689389.4616834394</v>
      </c>
      <c r="L740" s="5">
        <f>K740/$D740</f>
        <v/>
      </c>
      <c r="M740" s="4">
        <f>M739+K740</f>
        <v/>
      </c>
      <c r="N740" s="4">
        <f>L740*$E739-M739</f>
        <v/>
      </c>
      <c r="O740" s="4">
        <f>MAX(0,Resumo!$D$4*$D740-K740)</f>
        <v/>
      </c>
      <c r="P740" s="4" t="n">
        <v>1092167.529657118</v>
      </c>
      <c r="Q740" s="5">
        <f>P740/$D740</f>
        <v/>
      </c>
      <c r="R740" s="4">
        <f>R739+P740</f>
        <v/>
      </c>
      <c r="S740" s="4">
        <f>Q740*$E739-R739</f>
        <v/>
      </c>
      <c r="T740" s="4">
        <f>MAX(0,Resumo!$D$5*$D740-P740)</f>
        <v/>
      </c>
      <c r="U740" s="4" t="n">
        <v>1535531.61704767</v>
      </c>
      <c r="V740" s="5">
        <f>U740/$D740</f>
        <v/>
      </c>
      <c r="W740" s="4">
        <f>W739+U740</f>
        <v/>
      </c>
      <c r="X740" s="4">
        <f>V740*$E739-W739</f>
        <v/>
      </c>
      <c r="Y740" s="4">
        <f>MAX(0,Resumo!$D$6*$D740-U740)</f>
        <v/>
      </c>
      <c r="Z740" s="4" t="n">
        <v>2020490.890001687</v>
      </c>
      <c r="AA740" s="5">
        <f>Z740/$D740</f>
        <v/>
      </c>
      <c r="AB740" s="4">
        <f>AB739+Z740</f>
        <v/>
      </c>
      <c r="AC740" s="4">
        <f>AA740*$E739-AB739</f>
        <v/>
      </c>
      <c r="AD740" s="4">
        <f>MAX(0,Resumo!$D$7*$D740-Z740)</f>
        <v/>
      </c>
    </row>
    <row r="741">
      <c r="A741" t="inlineStr">
        <is>
          <t>Caapiranga</t>
        </is>
      </c>
      <c r="B741" t="inlineStr">
        <is>
          <t>Município</t>
        </is>
      </c>
      <c r="C741" t="inlineStr">
        <is>
          <t>AM</t>
        </is>
      </c>
      <c r="D741" s="4" t="n">
        <v>13409944.79872712</v>
      </c>
      <c r="E741" s="4">
        <f>E740+D741</f>
        <v/>
      </c>
      <c r="F741" s="4" t="n">
        <v>289074.3838739108</v>
      </c>
      <c r="G741" s="5">
        <f>F741/$D741</f>
        <v/>
      </c>
      <c r="H741" s="4">
        <f>H740+F741</f>
        <v/>
      </c>
      <c r="I741" s="4">
        <f>G741*$E740-H740</f>
        <v/>
      </c>
      <c r="J741" s="4">
        <f>MAX(0,Resumo!$D$3*$D741-F741)</f>
        <v/>
      </c>
      <c r="K741" s="4" t="n">
        <v>616579.7322145962</v>
      </c>
      <c r="L741" s="5">
        <f>K741/$D741</f>
        <v/>
      </c>
      <c r="M741" s="4">
        <f>M740+K741</f>
        <v/>
      </c>
      <c r="N741" s="4">
        <f>L741*$E740-M740</f>
        <v/>
      </c>
      <c r="O741" s="4">
        <f>MAX(0,Resumo!$D$4*$D741-K741)</f>
        <v/>
      </c>
      <c r="P741" s="4" t="n">
        <v>976818.4754740058</v>
      </c>
      <c r="Q741" s="5">
        <f>P741/$D741</f>
        <v/>
      </c>
      <c r="R741" s="4">
        <f>R740+P741</f>
        <v/>
      </c>
      <c r="S741" s="4">
        <f>Q741*$E740-R740</f>
        <v/>
      </c>
      <c r="T741" s="4">
        <f>MAX(0,Resumo!$D$5*$D741-P741)</f>
        <v/>
      </c>
      <c r="U741" s="4" t="n">
        <v>1373356.753864986</v>
      </c>
      <c r="V741" s="5">
        <f>U741/$D741</f>
        <v/>
      </c>
      <c r="W741" s="4">
        <f>W740+U741</f>
        <v/>
      </c>
      <c r="X741" s="4">
        <f>V741*$E740-W740</f>
        <v/>
      </c>
      <c r="Y741" s="4">
        <f>MAX(0,Resumo!$D$6*$D741-U741)</f>
        <v/>
      </c>
      <c r="Z741" s="4" t="n">
        <v>1807097.150654339</v>
      </c>
      <c r="AA741" s="5">
        <f>Z741/$D741</f>
        <v/>
      </c>
      <c r="AB741" s="4">
        <f>AB740+Z741</f>
        <v/>
      </c>
      <c r="AC741" s="4">
        <f>AA741*$E740-AB740</f>
        <v/>
      </c>
      <c r="AD741" s="4">
        <f>MAX(0,Resumo!$D$7*$D741-Z741)</f>
        <v/>
      </c>
    </row>
    <row r="742">
      <c r="A742" t="inlineStr">
        <is>
          <t>Tapauá</t>
        </is>
      </c>
      <c r="B742" t="inlineStr">
        <is>
          <t>Município</t>
        </is>
      </c>
      <c r="C742" t="inlineStr">
        <is>
          <t>AM</t>
        </is>
      </c>
      <c r="D742" s="4" t="n">
        <v>27665379.0640608</v>
      </c>
      <c r="E742" s="4">
        <f>E741+D742</f>
        <v/>
      </c>
      <c r="F742" s="4" t="n">
        <v>596374.744834198</v>
      </c>
      <c r="G742" s="5">
        <f>F742/$D742</f>
        <v/>
      </c>
      <c r="H742" s="4">
        <f>H741+F742</f>
        <v/>
      </c>
      <c r="I742" s="4">
        <f>G742*$E741-H741</f>
        <v/>
      </c>
      <c r="J742" s="4">
        <f>MAX(0,Resumo!$D$3*$D742-F742)</f>
        <v/>
      </c>
      <c r="K742" s="4" t="n">
        <v>1272034.469265903</v>
      </c>
      <c r="L742" s="5">
        <f>K742/$D742</f>
        <v/>
      </c>
      <c r="M742" s="4">
        <f>M741+K742</f>
        <v/>
      </c>
      <c r="N742" s="4">
        <f>L742*$E741-M741</f>
        <v/>
      </c>
      <c r="O742" s="4">
        <f>MAX(0,Resumo!$D$4*$D742-K742)</f>
        <v/>
      </c>
      <c r="P742" s="4" t="n">
        <v>2015224.805648081</v>
      </c>
      <c r="Q742" s="5">
        <f>P742/$D742</f>
        <v/>
      </c>
      <c r="R742" s="4">
        <f>R741+P742</f>
        <v/>
      </c>
      <c r="S742" s="4">
        <f>Q742*$E741-R741</f>
        <v/>
      </c>
      <c r="T742" s="4">
        <f>MAX(0,Resumo!$D$5*$D742-P742)</f>
        <v/>
      </c>
      <c r="U742" s="4" t="n">
        <v>2833302.877538269</v>
      </c>
      <c r="V742" s="5">
        <f>U742/$D742</f>
        <v/>
      </c>
      <c r="W742" s="4">
        <f>W741+U742</f>
        <v/>
      </c>
      <c r="X742" s="4">
        <f>V742*$E741-W741</f>
        <v/>
      </c>
      <c r="Y742" s="4">
        <f>MAX(0,Resumo!$D$6*$D742-U742)</f>
        <v/>
      </c>
      <c r="Z742" s="4" t="n">
        <v>3728130.758836676</v>
      </c>
      <c r="AA742" s="5">
        <f>Z742/$D742</f>
        <v/>
      </c>
      <c r="AB742" s="4">
        <f>AB741+Z742</f>
        <v/>
      </c>
      <c r="AC742" s="4">
        <f>AA742*$E741-AB741</f>
        <v/>
      </c>
      <c r="AD742" s="4">
        <f>MAX(0,Resumo!$D$7*$D742-Z742)</f>
        <v/>
      </c>
    </row>
    <row r="743">
      <c r="A743" t="inlineStr">
        <is>
          <t>Benjamin Constant</t>
        </is>
      </c>
      <c r="B743" t="inlineStr">
        <is>
          <t>Município</t>
        </is>
      </c>
      <c r="C743" t="inlineStr">
        <is>
          <t>AM</t>
        </is>
      </c>
      <c r="D743" s="4" t="n">
        <v>23851144.18143833</v>
      </c>
      <c r="E743" s="4">
        <f>E742+D743</f>
        <v/>
      </c>
      <c r="F743" s="4" t="n">
        <v>514152.363221626</v>
      </c>
      <c r="G743" s="5">
        <f>F743/$D743</f>
        <v/>
      </c>
      <c r="H743" s="4">
        <f>H742+F743</f>
        <v/>
      </c>
      <c r="I743" s="4">
        <f>G743*$E742-H742</f>
        <v/>
      </c>
      <c r="J743" s="4">
        <f>MAX(0,Resumo!$D$3*$D743-F743)</f>
        <v/>
      </c>
      <c r="K743" s="4" t="n">
        <v>1096658.659907302</v>
      </c>
      <c r="L743" s="5">
        <f>K743/$D743</f>
        <v/>
      </c>
      <c r="M743" s="4">
        <f>M742+K743</f>
        <v/>
      </c>
      <c r="N743" s="4">
        <f>L743*$E742-M742</f>
        <v/>
      </c>
      <c r="O743" s="4">
        <f>MAX(0,Resumo!$D$4*$D743-K743)</f>
        <v/>
      </c>
      <c r="P743" s="4" t="n">
        <v>1737385.10093157</v>
      </c>
      <c r="Q743" s="5">
        <f>P743/$D743</f>
        <v/>
      </c>
      <c r="R743" s="4">
        <f>R742+P743</f>
        <v/>
      </c>
      <c r="S743" s="4">
        <f>Q743*$E742-R742</f>
        <v/>
      </c>
      <c r="T743" s="4">
        <f>MAX(0,Resumo!$D$5*$D743-P743)</f>
        <v/>
      </c>
      <c r="U743" s="4" t="n">
        <v>2442674.480814802</v>
      </c>
      <c r="V743" s="5">
        <f>U743/$D743</f>
        <v/>
      </c>
      <c r="W743" s="4">
        <f>W742+U743</f>
        <v/>
      </c>
      <c r="X743" s="4">
        <f>V743*$E742-W742</f>
        <v/>
      </c>
      <c r="Y743" s="4">
        <f>MAX(0,Resumo!$D$6*$D743-U743)</f>
        <v/>
      </c>
      <c r="Z743" s="4" t="n">
        <v>3214132.148718035</v>
      </c>
      <c r="AA743" s="5">
        <f>Z743/$D743</f>
        <v/>
      </c>
      <c r="AB743" s="4">
        <f>AB742+Z743</f>
        <v/>
      </c>
      <c r="AC743" s="4">
        <f>AA743*$E742-AB742</f>
        <v/>
      </c>
      <c r="AD743" s="4">
        <f>MAX(0,Resumo!$D$7*$D743-Z743)</f>
        <v/>
      </c>
    </row>
    <row r="744">
      <c r="A744" t="inlineStr">
        <is>
          <t>Anori</t>
        </is>
      </c>
      <c r="B744" t="inlineStr">
        <is>
          <t>Município</t>
        </is>
      </c>
      <c r="C744" t="inlineStr">
        <is>
          <t>AM</t>
        </is>
      </c>
      <c r="D744" s="4" t="n">
        <v>11984120.25733293</v>
      </c>
      <c r="E744" s="4">
        <f>E743+D744</f>
        <v/>
      </c>
      <c r="F744" s="4" t="n">
        <v>258338.2878644067</v>
      </c>
      <c r="G744" s="5">
        <f>F744/$D744</f>
        <v/>
      </c>
      <c r="H744" s="4">
        <f>H743+F744</f>
        <v/>
      </c>
      <c r="I744" s="4">
        <f>G744*$E743-H743</f>
        <v/>
      </c>
      <c r="J744" s="4">
        <f>MAX(0,Resumo!$D$3*$D744-F744)</f>
        <v/>
      </c>
      <c r="K744" s="4" t="n">
        <v>551021.3330479364</v>
      </c>
      <c r="L744" s="5">
        <f>K744/$D744</f>
        <v/>
      </c>
      <c r="M744" s="4">
        <f>M743+K744</f>
        <v/>
      </c>
      <c r="N744" s="4">
        <f>L744*$E743-M743</f>
        <v/>
      </c>
      <c r="O744" s="4">
        <f>MAX(0,Resumo!$D$4*$D744-K744)</f>
        <v/>
      </c>
      <c r="P744" s="4" t="n">
        <v>872957.3652515166</v>
      </c>
      <c r="Q744" s="5">
        <f>P744/$D744</f>
        <v/>
      </c>
      <c r="R744" s="4">
        <f>R743+P744</f>
        <v/>
      </c>
      <c r="S744" s="4">
        <f>Q744*$E743-R743</f>
        <v/>
      </c>
      <c r="T744" s="4">
        <f>MAX(0,Resumo!$D$5*$D744-P744)</f>
        <v/>
      </c>
      <c r="U744" s="4" t="n">
        <v>1227333.351595946</v>
      </c>
      <c r="V744" s="5">
        <f>U744/$D744</f>
        <v/>
      </c>
      <c r="W744" s="4">
        <f>W743+U744</f>
        <v/>
      </c>
      <c r="X744" s="4">
        <f>V744*$E743-W743</f>
        <v/>
      </c>
      <c r="Y744" s="4">
        <f>MAX(0,Resumo!$D$6*$D744-U744)</f>
        <v/>
      </c>
      <c r="Z744" s="4" t="n">
        <v>1614955.907363685</v>
      </c>
      <c r="AA744" s="5">
        <f>Z744/$D744</f>
        <v/>
      </c>
      <c r="AB744" s="4">
        <f>AB743+Z744</f>
        <v/>
      </c>
      <c r="AC744" s="4">
        <f>AA744*$E743-AB743</f>
        <v/>
      </c>
      <c r="AD744" s="4">
        <f>MAX(0,Resumo!$D$7*$D744-Z744)</f>
        <v/>
      </c>
    </row>
    <row r="745">
      <c r="A745" t="inlineStr">
        <is>
          <t>Fonte Boa</t>
        </is>
      </c>
      <c r="B745" t="inlineStr">
        <is>
          <t>Município</t>
        </is>
      </c>
      <c r="C745" t="inlineStr">
        <is>
          <t>AM</t>
        </is>
      </c>
      <c r="D745" s="4" t="n">
        <v>17039572.44362219</v>
      </c>
      <c r="E745" s="4">
        <f>E744+D745</f>
        <v/>
      </c>
      <c r="F745" s="4" t="n">
        <v>367317.2395223061</v>
      </c>
      <c r="G745" s="5">
        <f>F745/$D745</f>
        <v/>
      </c>
      <c r="H745" s="4">
        <f>H744+F745</f>
        <v/>
      </c>
      <c r="I745" s="4">
        <f>G745*$E744-H744</f>
        <v/>
      </c>
      <c r="J745" s="4">
        <f>MAX(0,Resumo!$D$3*$D745-F745)</f>
        <v/>
      </c>
      <c r="K745" s="4" t="n">
        <v>783467.4319716101</v>
      </c>
      <c r="L745" s="5">
        <f>K745/$D745</f>
        <v/>
      </c>
      <c r="M745" s="4">
        <f>M744+K745</f>
        <v/>
      </c>
      <c r="N745" s="4">
        <f>L745*$E744-M744</f>
        <v/>
      </c>
      <c r="O745" s="4">
        <f>MAX(0,Resumo!$D$4*$D745-K745)</f>
        <v/>
      </c>
      <c r="P745" s="4" t="n">
        <v>1241210.864543441</v>
      </c>
      <c r="Q745" s="5">
        <f>P745/$D745</f>
        <v/>
      </c>
      <c r="R745" s="4">
        <f>R744+P745</f>
        <v/>
      </c>
      <c r="S745" s="4">
        <f>Q745*$E744-R744</f>
        <v/>
      </c>
      <c r="T745" s="4">
        <f>MAX(0,Resumo!$D$5*$D745-P745)</f>
        <v/>
      </c>
      <c r="U745" s="4" t="n">
        <v>1745078.913422635</v>
      </c>
      <c r="V745" s="5">
        <f>U745/$D745</f>
        <v/>
      </c>
      <c r="W745" s="4">
        <f>W744+U745</f>
        <v/>
      </c>
      <c r="X745" s="4">
        <f>V745*$E744-W744</f>
        <v/>
      </c>
      <c r="Y745" s="4">
        <f>MAX(0,Resumo!$D$6*$D745-U745)</f>
        <v/>
      </c>
      <c r="Z745" s="4" t="n">
        <v>2296218.461254267</v>
      </c>
      <c r="AA745" s="5">
        <f>Z745/$D745</f>
        <v/>
      </c>
      <c r="AB745" s="4">
        <f>AB744+Z745</f>
        <v/>
      </c>
      <c r="AC745" s="4">
        <f>AA745*$E744-AB744</f>
        <v/>
      </c>
      <c r="AD745" s="4">
        <f>MAX(0,Resumo!$D$7*$D745-Z745)</f>
        <v/>
      </c>
    </row>
    <row r="746">
      <c r="A746" t="inlineStr">
        <is>
          <t>Rio Preto da Eva</t>
        </is>
      </c>
      <c r="B746" t="inlineStr">
        <is>
          <t>Município</t>
        </is>
      </c>
      <c r="C746" t="inlineStr">
        <is>
          <t>AM</t>
        </is>
      </c>
      <c r="D746" s="4" t="n">
        <v>19415391.8395612</v>
      </c>
      <c r="E746" s="4">
        <f>E745+D746</f>
        <v/>
      </c>
      <c r="F746" s="4" t="n">
        <v>418532.1056820795</v>
      </c>
      <c r="G746" s="5">
        <f>F746/$D746</f>
        <v/>
      </c>
      <c r="H746" s="4">
        <f>H745+F746</f>
        <v/>
      </c>
      <c r="I746" s="4">
        <f>G746*$E745-H745</f>
        <v/>
      </c>
      <c r="J746" s="4">
        <f>MAX(0,Resumo!$D$3*$D746-F746)</f>
        <v/>
      </c>
      <c r="K746" s="4" t="n">
        <v>892705.9194467688</v>
      </c>
      <c r="L746" s="5">
        <f>K746/$D746</f>
        <v/>
      </c>
      <c r="M746" s="4">
        <f>M745+K746</f>
        <v/>
      </c>
      <c r="N746" s="4">
        <f>L746*$E745-M745</f>
        <v/>
      </c>
      <c r="O746" s="4">
        <f>MAX(0,Resumo!$D$4*$D746-K746)</f>
        <v/>
      </c>
      <c r="P746" s="4" t="n">
        <v>1414272.298812955</v>
      </c>
      <c r="Q746" s="5">
        <f>P746/$D746</f>
        <v/>
      </c>
      <c r="R746" s="4">
        <f>R745+P746</f>
        <v/>
      </c>
      <c r="S746" s="4">
        <f>Q746*$E745-R745</f>
        <v/>
      </c>
      <c r="T746" s="4">
        <f>MAX(0,Resumo!$D$5*$D746-P746)</f>
        <v/>
      </c>
      <c r="U746" s="4" t="n">
        <v>1988394.427568972</v>
      </c>
      <c r="V746" s="5">
        <f>U746/$D746</f>
        <v/>
      </c>
      <c r="W746" s="4">
        <f>W745+U746</f>
        <v/>
      </c>
      <c r="X746" s="4">
        <f>V746*$E745-W745</f>
        <v/>
      </c>
      <c r="Y746" s="4">
        <f>MAX(0,Resumo!$D$6*$D746-U746)</f>
        <v/>
      </c>
      <c r="Z746" s="4" t="n">
        <v>2616379.09765586</v>
      </c>
      <c r="AA746" s="5">
        <f>Z746/$D746</f>
        <v/>
      </c>
      <c r="AB746" s="4">
        <f>AB745+Z746</f>
        <v/>
      </c>
      <c r="AC746" s="4">
        <f>AA746*$E745-AB745</f>
        <v/>
      </c>
      <c r="AD746" s="4">
        <f>MAX(0,Resumo!$D$7*$D746-Z746)</f>
        <v/>
      </c>
    </row>
    <row r="747">
      <c r="A747" t="inlineStr">
        <is>
          <t>Ipixuna</t>
        </is>
      </c>
      <c r="B747" t="inlineStr">
        <is>
          <t>Município</t>
        </is>
      </c>
      <c r="C747" t="inlineStr">
        <is>
          <t>AM</t>
        </is>
      </c>
      <c r="D747" s="4" t="n">
        <v>14417198.19264187</v>
      </c>
      <c r="E747" s="4">
        <f>E746+D747</f>
        <v/>
      </c>
      <c r="F747" s="4" t="n">
        <v>310787.4601483524</v>
      </c>
      <c r="G747" s="5">
        <f>F747/$D747</f>
        <v/>
      </c>
      <c r="H747" s="4">
        <f>H746+F747</f>
        <v/>
      </c>
      <c r="I747" s="4">
        <f>G747*$E746-H746</f>
        <v/>
      </c>
      <c r="J747" s="4">
        <f>MAX(0,Resumo!$D$3*$D747-F747)</f>
        <v/>
      </c>
      <c r="K747" s="4" t="n">
        <v>662892.5274731684</v>
      </c>
      <c r="L747" s="5">
        <f>K747/$D747</f>
        <v/>
      </c>
      <c r="M747" s="4">
        <f>M746+K747</f>
        <v/>
      </c>
      <c r="N747" s="4">
        <f>L747*$E746-M746</f>
        <v/>
      </c>
      <c r="O747" s="4">
        <f>MAX(0,Resumo!$D$4*$D747-K747)</f>
        <v/>
      </c>
      <c r="P747" s="4" t="n">
        <v>1050189.674194617</v>
      </c>
      <c r="Q747" s="5">
        <f>P747/$D747</f>
        <v/>
      </c>
      <c r="R747" s="4">
        <f>R746+P747</f>
        <v/>
      </c>
      <c r="S747" s="4">
        <f>Q747*$E746-R746</f>
        <v/>
      </c>
      <c r="T747" s="4">
        <f>MAX(0,Resumo!$D$5*$D747-P747)</f>
        <v/>
      </c>
      <c r="U747" s="4" t="n">
        <v>1476512.901943803</v>
      </c>
      <c r="V747" s="5">
        <f>U747/$D747</f>
        <v/>
      </c>
      <c r="W747" s="4">
        <f>W746+U747</f>
        <v/>
      </c>
      <c r="X747" s="4">
        <f>V747*$E746-W746</f>
        <v/>
      </c>
      <c r="Y747" s="4">
        <f>MAX(0,Resumo!$D$6*$D747-U747)</f>
        <v/>
      </c>
      <c r="Z747" s="4" t="n">
        <v>1942832.589200144</v>
      </c>
      <c r="AA747" s="5">
        <f>Z747/$D747</f>
        <v/>
      </c>
      <c r="AB747" s="4">
        <f>AB746+Z747</f>
        <v/>
      </c>
      <c r="AC747" s="4">
        <f>AA747*$E746-AB746</f>
        <v/>
      </c>
      <c r="AD747" s="4">
        <f>MAX(0,Resumo!$D$7*$D747-Z747)</f>
        <v/>
      </c>
    </row>
    <row r="748">
      <c r="A748" t="inlineStr">
        <is>
          <t>Itapiranga</t>
        </is>
      </c>
      <c r="B748" t="inlineStr">
        <is>
          <t>Município</t>
        </is>
      </c>
      <c r="C748" t="inlineStr">
        <is>
          <t>AM</t>
        </is>
      </c>
      <c r="D748" s="4" t="n">
        <v>13808787.41080381</v>
      </c>
      <c r="E748" s="4">
        <f>E747+D748</f>
        <v/>
      </c>
      <c r="F748" s="4" t="n">
        <v>297672.1211561458</v>
      </c>
      <c r="G748" s="5">
        <f>F748/$D748</f>
        <v/>
      </c>
      <c r="H748" s="4">
        <f>H747+F748</f>
        <v/>
      </c>
      <c r="I748" s="4">
        <f>G748*$E747-H747</f>
        <v/>
      </c>
      <c r="J748" s="4">
        <f>MAX(0,Resumo!$D$3*$D748-F748)</f>
        <v/>
      </c>
      <c r="K748" s="4" t="n">
        <v>634918.2320847344</v>
      </c>
      <c r="L748" s="5">
        <f>K748/$D748</f>
        <v/>
      </c>
      <c r="M748" s="4">
        <f>M747+K748</f>
        <v/>
      </c>
      <c r="N748" s="4">
        <f>L748*$E747-M747</f>
        <v/>
      </c>
      <c r="O748" s="4">
        <f>MAX(0,Resumo!$D$4*$D748-K748)</f>
        <v/>
      </c>
      <c r="P748" s="4" t="n">
        <v>1005871.304410319</v>
      </c>
      <c r="Q748" s="5">
        <f>P748/$D748</f>
        <v/>
      </c>
      <c r="R748" s="4">
        <f>R747+P748</f>
        <v/>
      </c>
      <c r="S748" s="4">
        <f>Q748*$E747-R747</f>
        <v/>
      </c>
      <c r="T748" s="4">
        <f>MAX(0,Resumo!$D$5*$D748-P748)</f>
        <v/>
      </c>
      <c r="U748" s="4" t="n">
        <v>1414203.543560695</v>
      </c>
      <c r="V748" s="5">
        <f>U748/$D748</f>
        <v/>
      </c>
      <c r="W748" s="4">
        <f>W747+U748</f>
        <v/>
      </c>
      <c r="X748" s="4">
        <f>V748*$E747-W747</f>
        <v/>
      </c>
      <c r="Y748" s="4">
        <f>MAX(0,Resumo!$D$6*$D748-U748)</f>
        <v/>
      </c>
      <c r="Z748" s="4" t="n">
        <v>1860844.377705693</v>
      </c>
      <c r="AA748" s="5">
        <f>Z748/$D748</f>
        <v/>
      </c>
      <c r="AB748" s="4">
        <f>AB747+Z748</f>
        <v/>
      </c>
      <c r="AC748" s="4">
        <f>AA748*$E747-AB747</f>
        <v/>
      </c>
      <c r="AD748" s="4">
        <f>MAX(0,Resumo!$D$7*$D748-Z748)</f>
        <v/>
      </c>
    </row>
    <row r="749">
      <c r="A749" t="inlineStr">
        <is>
          <t>Careiro</t>
        </is>
      </c>
      <c r="B749" t="inlineStr">
        <is>
          <t>Município</t>
        </is>
      </c>
      <c r="C749" t="inlineStr">
        <is>
          <t>AM</t>
        </is>
      </c>
      <c r="D749" s="4" t="n">
        <v>22744974.42022043</v>
      </c>
      <c r="E749" s="4">
        <f>E748+D749</f>
        <v/>
      </c>
      <c r="F749" s="4" t="n">
        <v>490306.9748189557</v>
      </c>
      <c r="G749" s="5">
        <f>F749/$D749</f>
        <v/>
      </c>
      <c r="H749" s="4">
        <f>H748+F749</f>
        <v/>
      </c>
      <c r="I749" s="4">
        <f>G749*$E748-H748</f>
        <v/>
      </c>
      <c r="J749" s="4">
        <f>MAX(0,Resumo!$D$3*$D749-F749)</f>
        <v/>
      </c>
      <c r="K749" s="4" t="n">
        <v>1045797.760373968</v>
      </c>
      <c r="L749" s="5">
        <f>K749/$D749</f>
        <v/>
      </c>
      <c r="M749" s="4">
        <f>M748+K749</f>
        <v/>
      </c>
      <c r="N749" s="4">
        <f>L749*$E748-M748</f>
        <v/>
      </c>
      <c r="O749" s="4">
        <f>MAX(0,Resumo!$D$4*$D749-K749)</f>
        <v/>
      </c>
      <c r="P749" s="4" t="n">
        <v>1656808.553004924</v>
      </c>
      <c r="Q749" s="5">
        <f>P749/$D749</f>
        <v/>
      </c>
      <c r="R749" s="4">
        <f>R748+P749</f>
        <v/>
      </c>
      <c r="S749" s="4">
        <f>Q749*$E748-R748</f>
        <v/>
      </c>
      <c r="T749" s="4">
        <f>MAX(0,Resumo!$D$5*$D749-P749)</f>
        <v/>
      </c>
      <c r="U749" s="4" t="n">
        <v>2329387.980736589</v>
      </c>
      <c r="V749" s="5">
        <f>U749/$D749</f>
        <v/>
      </c>
      <c r="W749" s="4">
        <f>W748+U749</f>
        <v/>
      </c>
      <c r="X749" s="4">
        <f>V749*$E748-W748</f>
        <v/>
      </c>
      <c r="Y749" s="4">
        <f>MAX(0,Resumo!$D$6*$D749-U749)</f>
        <v/>
      </c>
      <c r="Z749" s="4" t="n">
        <v>3065066.939752625</v>
      </c>
      <c r="AA749" s="5">
        <f>Z749/$D749</f>
        <v/>
      </c>
      <c r="AB749" s="4">
        <f>AB748+Z749</f>
        <v/>
      </c>
      <c r="AC749" s="4">
        <f>AA749*$E748-AB748</f>
        <v/>
      </c>
      <c r="AD749" s="4">
        <f>MAX(0,Resumo!$D$7*$D749-Z749)</f>
        <v/>
      </c>
    </row>
    <row r="750">
      <c r="A750" t="inlineStr">
        <is>
          <t>Tabatinga</t>
        </is>
      </c>
      <c r="B750" t="inlineStr">
        <is>
          <t>Município</t>
        </is>
      </c>
      <c r="C750" t="inlineStr">
        <is>
          <t>AM</t>
        </is>
      </c>
      <c r="D750" s="4" t="n">
        <v>29410557.2067051</v>
      </c>
      <c r="E750" s="4">
        <f>E749+D750</f>
        <v/>
      </c>
      <c r="F750" s="4" t="n">
        <v>633995.0560216836</v>
      </c>
      <c r="G750" s="5">
        <f>F750/$D750</f>
        <v/>
      </c>
      <c r="H750" s="4">
        <f>H749+F750</f>
        <v/>
      </c>
      <c r="I750" s="4">
        <f>G750*$E749-H749</f>
        <v/>
      </c>
      <c r="J750" s="4">
        <f>MAX(0,Resumo!$D$3*$D750-F750)</f>
        <v/>
      </c>
      <c r="K750" s="4" t="n">
        <v>1352276.520072893</v>
      </c>
      <c r="L750" s="5">
        <f>K750/$D750</f>
        <v/>
      </c>
      <c r="M750" s="4">
        <f>M749+K750</f>
        <v/>
      </c>
      <c r="N750" s="4">
        <f>L750*$E749-M749</f>
        <v/>
      </c>
      <c r="O750" s="4">
        <f>MAX(0,Resumo!$D$4*$D750-K750)</f>
        <v/>
      </c>
      <c r="P750" s="4" t="n">
        <v>2142348.539437811</v>
      </c>
      <c r="Q750" s="5">
        <f>P750/$D750</f>
        <v/>
      </c>
      <c r="R750" s="4">
        <f>R749+P750</f>
        <v/>
      </c>
      <c r="S750" s="4">
        <f>Q750*$E749-R749</f>
        <v/>
      </c>
      <c r="T750" s="4">
        <f>MAX(0,Resumo!$D$5*$D750-P750)</f>
        <v/>
      </c>
      <c r="U750" s="4" t="n">
        <v>3012032.3372692</v>
      </c>
      <c r="V750" s="5">
        <f>U750/$D750</f>
        <v/>
      </c>
      <c r="W750" s="4">
        <f>W749+U750</f>
        <v/>
      </c>
      <c r="X750" s="4">
        <f>V750*$E749-W749</f>
        <v/>
      </c>
      <c r="Y750" s="4">
        <f>MAX(0,Resumo!$D$6*$D750-U750)</f>
        <v/>
      </c>
      <c r="Z750" s="4" t="n">
        <v>3963307.450187121</v>
      </c>
      <c r="AA750" s="5">
        <f>Z750/$D750</f>
        <v/>
      </c>
      <c r="AB750" s="4">
        <f>AB749+Z750</f>
        <v/>
      </c>
      <c r="AC750" s="4">
        <f>AA750*$E749-AB749</f>
        <v/>
      </c>
      <c r="AD750" s="4">
        <f>MAX(0,Resumo!$D$7*$D750-Z750)</f>
        <v/>
      </c>
    </row>
    <row r="751">
      <c r="A751" t="inlineStr">
        <is>
          <t>Tonantins</t>
        </is>
      </c>
      <c r="B751" t="inlineStr">
        <is>
          <t>Município</t>
        </is>
      </c>
      <c r="C751" t="inlineStr">
        <is>
          <t>AM</t>
        </is>
      </c>
      <c r="D751" s="4" t="n">
        <v>13436041.82529973</v>
      </c>
      <c r="E751" s="4">
        <f>E750+D751</f>
        <v/>
      </c>
      <c r="F751" s="4" t="n">
        <v>289636.9500880637</v>
      </c>
      <c r="G751" s="5">
        <f>F751/$D751</f>
        <v/>
      </c>
      <c r="H751" s="4">
        <f>H750+F751</f>
        <v/>
      </c>
      <c r="I751" s="4">
        <f>G751*$E750-H750</f>
        <v/>
      </c>
      <c r="J751" s="4">
        <f>MAX(0,Resumo!$D$3*$D751-F751)</f>
        <v/>
      </c>
      <c r="K751" s="4" t="n">
        <v>617779.6549508381</v>
      </c>
      <c r="L751" s="5">
        <f>K751/$D751</f>
        <v/>
      </c>
      <c r="M751" s="4">
        <f>M750+K751</f>
        <v/>
      </c>
      <c r="N751" s="4">
        <f>L751*$E750-M750</f>
        <v/>
      </c>
      <c r="O751" s="4">
        <f>MAX(0,Resumo!$D$4*$D751-K751)</f>
        <v/>
      </c>
      <c r="P751" s="4" t="n">
        <v>978719.4570286416</v>
      </c>
      <c r="Q751" s="5">
        <f>P751/$D751</f>
        <v/>
      </c>
      <c r="R751" s="4">
        <f>R750+P751</f>
        <v/>
      </c>
      <c r="S751" s="4">
        <f>Q751*$E750-R750</f>
        <v/>
      </c>
      <c r="T751" s="4">
        <f>MAX(0,Resumo!$D$5*$D751-P751)</f>
        <v/>
      </c>
      <c r="U751" s="4" t="n">
        <v>1376029.436581972</v>
      </c>
      <c r="V751" s="5">
        <f>U751/$D751</f>
        <v/>
      </c>
      <c r="W751" s="4">
        <f>W750+U751</f>
        <v/>
      </c>
      <c r="X751" s="4">
        <f>V751*$E750-W750</f>
        <v/>
      </c>
      <c r="Y751" s="4">
        <f>MAX(0,Resumo!$D$6*$D751-U751)</f>
        <v/>
      </c>
      <c r="Z751" s="4" t="n">
        <v>1810613.933390416</v>
      </c>
      <c r="AA751" s="5">
        <f>Z751/$D751</f>
        <v/>
      </c>
      <c r="AB751" s="4">
        <f>AB750+Z751</f>
        <v/>
      </c>
      <c r="AC751" s="4">
        <f>AA751*$E750-AB750</f>
        <v/>
      </c>
      <c r="AD751" s="4">
        <f>MAX(0,Resumo!$D$7*$D751-Z751)</f>
        <v/>
      </c>
    </row>
    <row r="752">
      <c r="A752" t="inlineStr">
        <is>
          <t>Canutama</t>
        </is>
      </c>
      <c r="B752" t="inlineStr">
        <is>
          <t>Município</t>
        </is>
      </c>
      <c r="C752" t="inlineStr">
        <is>
          <t>AM</t>
        </is>
      </c>
      <c r="D752" s="4" t="n">
        <v>17532471.40427068</v>
      </c>
      <c r="E752" s="4">
        <f>E751+D752</f>
        <v/>
      </c>
      <c r="F752" s="4" t="n">
        <v>377942.5228847759</v>
      </c>
      <c r="G752" s="5">
        <f>F752/$D752</f>
        <v/>
      </c>
      <c r="H752" s="4">
        <f>H751+F752</f>
        <v/>
      </c>
      <c r="I752" s="4">
        <f>G752*$E751-H751</f>
        <v/>
      </c>
      <c r="J752" s="4">
        <f>MAX(0,Resumo!$D$3*$D752-F752)</f>
        <v/>
      </c>
      <c r="K752" s="4" t="n">
        <v>806130.5759089619</v>
      </c>
      <c r="L752" s="5">
        <f>K752/$D752</f>
        <v/>
      </c>
      <c r="M752" s="4">
        <f>M751+K752</f>
        <v/>
      </c>
      <c r="N752" s="4">
        <f>L752*$E751-M751</f>
        <v/>
      </c>
      <c r="O752" s="4">
        <f>MAX(0,Resumo!$D$4*$D752-K752)</f>
        <v/>
      </c>
      <c r="P752" s="4" t="n">
        <v>1277115.025114563</v>
      </c>
      <c r="Q752" s="5">
        <f>P752/$D752</f>
        <v/>
      </c>
      <c r="R752" s="4">
        <f>R751+P752</f>
        <v/>
      </c>
      <c r="S752" s="4">
        <f>Q752*$E751-R751</f>
        <v/>
      </c>
      <c r="T752" s="4">
        <f>MAX(0,Resumo!$D$5*$D752-P752)</f>
        <v/>
      </c>
      <c r="U752" s="4" t="n">
        <v>1795558.324541754</v>
      </c>
      <c r="V752" s="5">
        <f>U752/$D752</f>
        <v/>
      </c>
      <c r="W752" s="4">
        <f>W751+U752</f>
        <v/>
      </c>
      <c r="X752" s="4">
        <f>V752*$E751-W751</f>
        <v/>
      </c>
      <c r="Y752" s="4">
        <f>MAX(0,Resumo!$D$6*$D752-U752)</f>
        <v/>
      </c>
      <c r="Z752" s="4" t="n">
        <v>2362640.532390079</v>
      </c>
      <c r="AA752" s="5">
        <f>Z752/$D752</f>
        <v/>
      </c>
      <c r="AB752" s="4">
        <f>AB751+Z752</f>
        <v/>
      </c>
      <c r="AC752" s="4">
        <f>AA752*$E751-AB751</f>
        <v/>
      </c>
      <c r="AD752" s="4">
        <f>MAX(0,Resumo!$D$7*$D752-Z752)</f>
        <v/>
      </c>
    </row>
    <row r="753">
      <c r="A753" t="inlineStr">
        <is>
          <t>Nhamundá</t>
        </is>
      </c>
      <c r="B753" t="inlineStr">
        <is>
          <t>Município</t>
        </is>
      </c>
      <c r="C753" t="inlineStr">
        <is>
          <t>AM</t>
        </is>
      </c>
      <c r="D753" s="4" t="n">
        <v>16390006.56019891</v>
      </c>
      <c r="E753" s="4">
        <f>E752+D753</f>
        <v/>
      </c>
      <c r="F753" s="4" t="n">
        <v>353314.7316556131</v>
      </c>
      <c r="G753" s="5">
        <f>F753/$D753</f>
        <v/>
      </c>
      <c r="H753" s="4">
        <f>H752+F753</f>
        <v/>
      </c>
      <c r="I753" s="4">
        <f>G753*$E752-H752</f>
        <v/>
      </c>
      <c r="J753" s="4">
        <f>MAX(0,Resumo!$D$3*$D753-F753)</f>
        <v/>
      </c>
      <c r="K753" s="4" t="n">
        <v>753600.8542587117</v>
      </c>
      <c r="L753" s="5">
        <f>K753/$D753</f>
        <v/>
      </c>
      <c r="M753" s="4">
        <f>M752+K753</f>
        <v/>
      </c>
      <c r="N753" s="4">
        <f>L753*$E752-M752</f>
        <v/>
      </c>
      <c r="O753" s="4">
        <f>MAX(0,Resumo!$D$4*$D753-K753)</f>
        <v/>
      </c>
      <c r="P753" s="4" t="n">
        <v>1193894.64024208</v>
      </c>
      <c r="Q753" s="5">
        <f>P753/$D753</f>
        <v/>
      </c>
      <c r="R753" s="4">
        <f>R752+P753</f>
        <v/>
      </c>
      <c r="S753" s="4">
        <f>Q753*$E752-R752</f>
        <v/>
      </c>
      <c r="T753" s="4">
        <f>MAX(0,Resumo!$D$5*$D753-P753)</f>
        <v/>
      </c>
      <c r="U753" s="4" t="n">
        <v>1678554.725107982</v>
      </c>
      <c r="V753" s="5">
        <f>U753/$D753</f>
        <v/>
      </c>
      <c r="W753" s="4">
        <f>W752+U753</f>
        <v/>
      </c>
      <c r="X753" s="4">
        <f>V753*$E752-W752</f>
        <v/>
      </c>
      <c r="Y753" s="4">
        <f>MAX(0,Resumo!$D$6*$D753-U753)</f>
        <v/>
      </c>
      <c r="Z753" s="4" t="n">
        <v>2208684.271165141</v>
      </c>
      <c r="AA753" s="5">
        <f>Z753/$D753</f>
        <v/>
      </c>
      <c r="AB753" s="4">
        <f>AB752+Z753</f>
        <v/>
      </c>
      <c r="AC753" s="4">
        <f>AA753*$E752-AB752</f>
        <v/>
      </c>
      <c r="AD753" s="4">
        <f>MAX(0,Resumo!$D$7*$D753-Z753)</f>
        <v/>
      </c>
    </row>
    <row r="754">
      <c r="A754" t="inlineStr">
        <is>
          <t>Eirunepé</t>
        </is>
      </c>
      <c r="B754" t="inlineStr">
        <is>
          <t>Município</t>
        </is>
      </c>
      <c r="C754" t="inlineStr">
        <is>
          <t>AM</t>
        </is>
      </c>
      <c r="D754" s="4" t="n">
        <v>28752751.75799171</v>
      </c>
      <c r="E754" s="4">
        <f>E753+D754</f>
        <v/>
      </c>
      <c r="F754" s="4" t="n">
        <v>619814.9301785278</v>
      </c>
      <c r="G754" s="5">
        <f>F754/$D754</f>
        <v/>
      </c>
      <c r="H754" s="4">
        <f>H753+F754</f>
        <v/>
      </c>
      <c r="I754" s="4">
        <f>G754*$E753-H753</f>
        <v/>
      </c>
      <c r="J754" s="4">
        <f>MAX(0,Resumo!$D$3*$D754-F754)</f>
        <v/>
      </c>
      <c r="K754" s="4" t="n">
        <v>1322031.093003313</v>
      </c>
      <c r="L754" s="5">
        <f>K754/$D754</f>
        <v/>
      </c>
      <c r="M754" s="4">
        <f>M753+K754</f>
        <v/>
      </c>
      <c r="N754" s="4">
        <f>L754*$E753-M753</f>
        <v/>
      </c>
      <c r="O754" s="4">
        <f>MAX(0,Resumo!$D$4*$D754-K754)</f>
        <v/>
      </c>
      <c r="P754" s="4" t="n">
        <v>2094432.121792923</v>
      </c>
      <c r="Q754" s="5">
        <f>P754/$D754</f>
        <v/>
      </c>
      <c r="R754" s="4">
        <f>R753+P754</f>
        <v/>
      </c>
      <c r="S754" s="4">
        <f>Q754*$E753-R753</f>
        <v/>
      </c>
      <c r="T754" s="4">
        <f>MAX(0,Resumo!$D$5*$D754-P754)</f>
        <v/>
      </c>
      <c r="U754" s="4" t="n">
        <v>2944664.307849313</v>
      </c>
      <c r="V754" s="5">
        <f>U754/$D754</f>
        <v/>
      </c>
      <c r="W754" s="4">
        <f>W753+U754</f>
        <v/>
      </c>
      <c r="X754" s="4">
        <f>V754*$E753-W753</f>
        <v/>
      </c>
      <c r="Y754" s="4">
        <f>MAX(0,Resumo!$D$6*$D754-U754)</f>
        <v/>
      </c>
      <c r="Z754" s="4" t="n">
        <v>3874662.9128757</v>
      </c>
      <c r="AA754" s="5">
        <f>Z754/$D754</f>
        <v/>
      </c>
      <c r="AB754" s="4">
        <f>AB753+Z754</f>
        <v/>
      </c>
      <c r="AC754" s="4">
        <f>AA754*$E753-AB753</f>
        <v/>
      </c>
      <c r="AD754" s="4">
        <f>MAX(0,Resumo!$D$7*$D754-Z754)</f>
        <v/>
      </c>
    </row>
    <row r="755">
      <c r="A755" t="inlineStr">
        <is>
          <t>Maraã</t>
        </is>
      </c>
      <c r="B755" t="inlineStr">
        <is>
          <t>Município</t>
        </is>
      </c>
      <c r="C755" t="inlineStr">
        <is>
          <t>AM</t>
        </is>
      </c>
      <c r="D755" s="4" t="n">
        <v>15466414.36797192</v>
      </c>
      <c r="E755" s="4">
        <f>E754+D755</f>
        <v/>
      </c>
      <c r="F755" s="4" t="n">
        <v>333405.1162227356</v>
      </c>
      <c r="G755" s="5">
        <f>F755/$D755</f>
        <v/>
      </c>
      <c r="H755" s="4">
        <f>H754+F755</f>
        <v/>
      </c>
      <c r="I755" s="4">
        <f>G755*$E754-H754</f>
        <v/>
      </c>
      <c r="J755" s="4">
        <f>MAX(0,Resumo!$D$3*$D755-F755)</f>
        <v/>
      </c>
      <c r="K755" s="4" t="n">
        <v>711134.7416008231</v>
      </c>
      <c r="L755" s="5">
        <f>K755/$D755</f>
        <v/>
      </c>
      <c r="M755" s="4">
        <f>M754+K755</f>
        <v/>
      </c>
      <c r="N755" s="4">
        <f>L755*$E754-M754</f>
        <v/>
      </c>
      <c r="O755" s="4">
        <f>MAX(0,Resumo!$D$4*$D755-K755)</f>
        <v/>
      </c>
      <c r="P755" s="4" t="n">
        <v>1126617.561125654</v>
      </c>
      <c r="Q755" s="5">
        <f>P755/$D755</f>
        <v/>
      </c>
      <c r="R755" s="4">
        <f>R754+P755</f>
        <v/>
      </c>
      <c r="S755" s="4">
        <f>Q755*$E754-R754</f>
        <v/>
      </c>
      <c r="T755" s="4">
        <f>MAX(0,Resumo!$D$5*$D755-P755)</f>
        <v/>
      </c>
      <c r="U755" s="4" t="n">
        <v>1583966.597114173</v>
      </c>
      <c r="V755" s="5">
        <f>U755/$D755</f>
        <v/>
      </c>
      <c r="W755" s="4">
        <f>W754+U755</f>
        <v/>
      </c>
      <c r="X755" s="4">
        <f>V755*$E754-W754</f>
        <v/>
      </c>
      <c r="Y755" s="4">
        <f>MAX(0,Resumo!$D$6*$D755-U755)</f>
        <v/>
      </c>
      <c r="Z755" s="4" t="n">
        <v>2084222.847647691</v>
      </c>
      <c r="AA755" s="5">
        <f>Z755/$D755</f>
        <v/>
      </c>
      <c r="AB755" s="4">
        <f>AB754+Z755</f>
        <v/>
      </c>
      <c r="AC755" s="4">
        <f>AA755*$E754-AB754</f>
        <v/>
      </c>
      <c r="AD755" s="4">
        <f>MAX(0,Resumo!$D$7*$D755-Z755)</f>
        <v/>
      </c>
    </row>
    <row r="756">
      <c r="A756" t="inlineStr">
        <is>
          <t>Barreirinha</t>
        </is>
      </c>
      <c r="B756" t="inlineStr">
        <is>
          <t>Município</t>
        </is>
      </c>
      <c r="C756" t="inlineStr">
        <is>
          <t>AM</t>
        </is>
      </c>
      <c r="D756" s="4" t="n">
        <v>16235938.16917582</v>
      </c>
      <c r="E756" s="4">
        <f>E755+D756</f>
        <v/>
      </c>
      <c r="F756" s="4" t="n">
        <v>349993.5229647561</v>
      </c>
      <c r="G756" s="5">
        <f>F756/$D756</f>
        <v/>
      </c>
      <c r="H756" s="4">
        <f>H755+F756</f>
        <v/>
      </c>
      <c r="I756" s="4">
        <f>G756*$E755-H755</f>
        <v/>
      </c>
      <c r="J756" s="4">
        <f>MAX(0,Resumo!$D$3*$D756-F756)</f>
        <v/>
      </c>
      <c r="K756" s="4" t="n">
        <v>746516.8991264899</v>
      </c>
      <c r="L756" s="5">
        <f>K756/$D756</f>
        <v/>
      </c>
      <c r="M756" s="4">
        <f>M755+K756</f>
        <v/>
      </c>
      <c r="N756" s="4">
        <f>L756*$E755-M755</f>
        <v/>
      </c>
      <c r="O756" s="4">
        <f>MAX(0,Resumo!$D$4*$D756-K756)</f>
        <v/>
      </c>
      <c r="P756" s="4" t="n">
        <v>1182671.860946806</v>
      </c>
      <c r="Q756" s="5">
        <f>P756/$D756</f>
        <v/>
      </c>
      <c r="R756" s="4">
        <f>R755+P756</f>
        <v/>
      </c>
      <c r="S756" s="4">
        <f>Q756*$E755-R755</f>
        <v/>
      </c>
      <c r="T756" s="4">
        <f>MAX(0,Resumo!$D$5*$D756-P756)</f>
        <v/>
      </c>
      <c r="U756" s="4" t="n">
        <v>1662776.072134797</v>
      </c>
      <c r="V756" s="5">
        <f>U756/$D756</f>
        <v/>
      </c>
      <c r="W756" s="4">
        <f>W755+U756</f>
        <v/>
      </c>
      <c r="X756" s="4">
        <f>V756*$E755-W755</f>
        <v/>
      </c>
      <c r="Y756" s="4">
        <f>MAX(0,Resumo!$D$6*$D756-U756)</f>
        <v/>
      </c>
      <c r="Z756" s="4" t="n">
        <v>2187922.3251167</v>
      </c>
      <c r="AA756" s="5">
        <f>Z756/$D756</f>
        <v/>
      </c>
      <c r="AB756" s="4">
        <f>AB755+Z756</f>
        <v/>
      </c>
      <c r="AC756" s="4">
        <f>AA756*$E755-AB755</f>
        <v/>
      </c>
      <c r="AD756" s="4">
        <f>MAX(0,Resumo!$D$7*$D756-Z756)</f>
        <v/>
      </c>
    </row>
    <row r="757">
      <c r="A757" t="inlineStr">
        <is>
          <t>Apuí</t>
        </is>
      </c>
      <c r="B757" t="inlineStr">
        <is>
          <t>Município</t>
        </is>
      </c>
      <c r="C757" t="inlineStr">
        <is>
          <t>AM</t>
        </is>
      </c>
      <c r="D757" s="4" t="n">
        <v>17308654.99396902</v>
      </c>
      <c r="E757" s="4">
        <f>E756+D757</f>
        <v/>
      </c>
      <c r="F757" s="4" t="n">
        <v>373117.7758869387</v>
      </c>
      <c r="G757" s="5">
        <f>F757/$D757</f>
        <v/>
      </c>
      <c r="H757" s="4">
        <f>H756+F757</f>
        <v/>
      </c>
      <c r="I757" s="4">
        <f>G757*$E756-H756</f>
        <v/>
      </c>
      <c r="J757" s="4">
        <f>MAX(0,Resumo!$D$3*$D757-F757)</f>
        <v/>
      </c>
      <c r="K757" s="4" t="n">
        <v>795839.6564159805</v>
      </c>
      <c r="L757" s="5">
        <f>K757/$D757</f>
        <v/>
      </c>
      <c r="M757" s="4">
        <f>M756+K757</f>
        <v/>
      </c>
      <c r="N757" s="4">
        <f>L757*$E756-M756</f>
        <v/>
      </c>
      <c r="O757" s="4">
        <f>MAX(0,Resumo!$D$4*$D757-K757)</f>
        <v/>
      </c>
      <c r="P757" s="4" t="n">
        <v>1260811.601947774</v>
      </c>
      <c r="Q757" s="5">
        <f>P757/$D757</f>
        <v/>
      </c>
      <c r="R757" s="4">
        <f>R756+P757</f>
        <v/>
      </c>
      <c r="S757" s="4">
        <f>Q757*$E756-R756</f>
        <v/>
      </c>
      <c r="T757" s="4">
        <f>MAX(0,Resumo!$D$5*$D757-P757)</f>
        <v/>
      </c>
      <c r="U757" s="4" t="n">
        <v>1772636.546463833</v>
      </c>
      <c r="V757" s="5">
        <f>U757/$D757</f>
        <v/>
      </c>
      <c r="W757" s="4">
        <f>W756+U757</f>
        <v/>
      </c>
      <c r="X757" s="4">
        <f>V757*$E756-W756</f>
        <v/>
      </c>
      <c r="Y757" s="4">
        <f>MAX(0,Resumo!$D$6*$D757-U757)</f>
        <v/>
      </c>
      <c r="Z757" s="4" t="n">
        <v>2332479.4837507</v>
      </c>
      <c r="AA757" s="5">
        <f>Z757/$D757</f>
        <v/>
      </c>
      <c r="AB757" s="4">
        <f>AB756+Z757</f>
        <v/>
      </c>
      <c r="AC757" s="4">
        <f>AA757*$E756-AB756</f>
        <v/>
      </c>
      <c r="AD757" s="4">
        <f>MAX(0,Resumo!$D$7*$D757-Z757)</f>
        <v/>
      </c>
    </row>
    <row r="758">
      <c r="A758" t="inlineStr">
        <is>
          <t>Atalaia do Norte</t>
        </is>
      </c>
      <c r="B758" t="inlineStr">
        <is>
          <t>Município</t>
        </is>
      </c>
      <c r="C758" t="inlineStr">
        <is>
          <t>AM</t>
        </is>
      </c>
      <c r="D758" s="4" t="n">
        <v>19481800.82177372</v>
      </c>
      <c r="E758" s="4">
        <f>E757+D758</f>
        <v/>
      </c>
      <c r="F758" s="4" t="n">
        <v>419963.6653122577</v>
      </c>
      <c r="G758" s="5">
        <f>F758/$D758</f>
        <v/>
      </c>
      <c r="H758" s="4">
        <f>H757+F758</f>
        <v/>
      </c>
      <c r="I758" s="4">
        <f>G758*$E757-H757</f>
        <v/>
      </c>
      <c r="J758" s="4">
        <f>MAX(0,Resumo!$D$3*$D758-F758)</f>
        <v/>
      </c>
      <c r="K758" s="4" t="n">
        <v>895759.3572560818</v>
      </c>
      <c r="L758" s="5">
        <f>K758/$D758</f>
        <v/>
      </c>
      <c r="M758" s="4">
        <f>M757+K758</f>
        <v/>
      </c>
      <c r="N758" s="4">
        <f>L758*$E757-M757</f>
        <v/>
      </c>
      <c r="O758" s="4">
        <f>MAX(0,Resumo!$D$4*$D758-K758)</f>
        <v/>
      </c>
      <c r="P758" s="4" t="n">
        <v>1419109.717738703</v>
      </c>
      <c r="Q758" s="5">
        <f>P758/$D758</f>
        <v/>
      </c>
      <c r="R758" s="4">
        <f>R757+P758</f>
        <v/>
      </c>
      <c r="S758" s="4">
        <f>Q758*$E757-R757</f>
        <v/>
      </c>
      <c r="T758" s="4">
        <f>MAX(0,Resumo!$D$5*$D758-P758)</f>
        <v/>
      </c>
      <c r="U758" s="4" t="n">
        <v>1995195.590855454</v>
      </c>
      <c r="V758" s="5">
        <f>U758/$D758</f>
        <v/>
      </c>
      <c r="W758" s="4">
        <f>W757+U758</f>
        <v/>
      </c>
      <c r="X758" s="4">
        <f>V758*$E757-W757</f>
        <v/>
      </c>
      <c r="Y758" s="4">
        <f>MAX(0,Resumo!$D$6*$D758-U758)</f>
        <v/>
      </c>
      <c r="Z758" s="4" t="n">
        <v>2625328.238337295</v>
      </c>
      <c r="AA758" s="5">
        <f>Z758/$D758</f>
        <v/>
      </c>
      <c r="AB758" s="4">
        <f>AB757+Z758</f>
        <v/>
      </c>
      <c r="AC758" s="4">
        <f>AA758*$E757-AB757</f>
        <v/>
      </c>
      <c r="AD758" s="4">
        <f>MAX(0,Resumo!$D$7*$D758-Z758)</f>
        <v/>
      </c>
    </row>
    <row r="759">
      <c r="A759" t="inlineStr">
        <is>
          <t>Autazes</t>
        </is>
      </c>
      <c r="B759" t="inlineStr">
        <is>
          <t>Município</t>
        </is>
      </c>
      <c r="C759" t="inlineStr">
        <is>
          <t>AM</t>
        </is>
      </c>
      <c r="D759" s="4" t="n">
        <v>21611008.8751478</v>
      </c>
      <c r="E759" s="4">
        <f>E758+D759</f>
        <v/>
      </c>
      <c r="F759" s="4" t="n">
        <v>465862.4005722944</v>
      </c>
      <c r="G759" s="5">
        <f>F759/$D759</f>
        <v/>
      </c>
      <c r="H759" s="4">
        <f>H758+F759</f>
        <v/>
      </c>
      <c r="I759" s="4">
        <f>G759*$E758-H758</f>
        <v/>
      </c>
      <c r="J759" s="4">
        <f>MAX(0,Resumo!$D$3*$D759-F759)</f>
        <v/>
      </c>
      <c r="K759" s="4" t="n">
        <v>993658.8304517634</v>
      </c>
      <c r="L759" s="5">
        <f>K759/$D759</f>
        <v/>
      </c>
      <c r="M759" s="4">
        <f>M758+K759</f>
        <v/>
      </c>
      <c r="N759" s="4">
        <f>L759*$E758-M758</f>
        <v/>
      </c>
      <c r="O759" s="4">
        <f>MAX(0,Resumo!$D$4*$D759-K759)</f>
        <v/>
      </c>
      <c r="P759" s="4" t="n">
        <v>1574207.28121721</v>
      </c>
      <c r="Q759" s="5">
        <f>P759/$D759</f>
        <v/>
      </c>
      <c r="R759" s="4">
        <f>R758+P759</f>
        <v/>
      </c>
      <c r="S759" s="4">
        <f>Q759*$E758-R758</f>
        <v/>
      </c>
      <c r="T759" s="4">
        <f>MAX(0,Resumo!$D$5*$D759-P759)</f>
        <v/>
      </c>
      <c r="U759" s="4" t="n">
        <v>2213254.822595363</v>
      </c>
      <c r="V759" s="5">
        <f>U759/$D759</f>
        <v/>
      </c>
      <c r="W759" s="4">
        <f>W758+U759</f>
        <v/>
      </c>
      <c r="X759" s="4">
        <f>V759*$E758-W758</f>
        <v/>
      </c>
      <c r="Y759" s="4">
        <f>MAX(0,Resumo!$D$6*$D759-U759)</f>
        <v/>
      </c>
      <c r="Z759" s="4" t="n">
        <v>2912256.026941451</v>
      </c>
      <c r="AA759" s="5">
        <f>Z759/$D759</f>
        <v/>
      </c>
      <c r="AB759" s="4">
        <f>AB758+Z759</f>
        <v/>
      </c>
      <c r="AC759" s="4">
        <f>AA759*$E758-AB758</f>
        <v/>
      </c>
      <c r="AD759" s="4">
        <f>MAX(0,Resumo!$D$7*$D759-Z759)</f>
        <v/>
      </c>
    </row>
    <row r="760">
      <c r="A760" t="inlineStr">
        <is>
          <t>Tefé</t>
        </is>
      </c>
      <c r="B760" t="inlineStr">
        <is>
          <t>Município</t>
        </is>
      </c>
      <c r="C760" t="inlineStr">
        <is>
          <t>AM</t>
        </is>
      </c>
      <c r="D760" s="4" t="n">
        <v>45783700.19556182</v>
      </c>
      <c r="E760" s="4">
        <f>E759+D760</f>
        <v/>
      </c>
      <c r="F760" s="4" t="n">
        <v>986946.2644436946</v>
      </c>
      <c r="G760" s="5">
        <f>F760/$D760</f>
        <v/>
      </c>
      <c r="H760" s="4">
        <f>H759+F760</f>
        <v/>
      </c>
      <c r="I760" s="4">
        <f>G760*$E759-H759</f>
        <v/>
      </c>
      <c r="J760" s="4">
        <f>MAX(0,Resumo!$D$3*$D760-F760)</f>
        <v/>
      </c>
      <c r="K760" s="4" t="n">
        <v>2105101.999305204</v>
      </c>
      <c r="L760" s="5">
        <f>K760/$D760</f>
        <v/>
      </c>
      <c r="M760" s="4">
        <f>M759+K760</f>
        <v/>
      </c>
      <c r="N760" s="4">
        <f>L760*$E759-M759</f>
        <v/>
      </c>
      <c r="O760" s="4">
        <f>MAX(0,Resumo!$D$4*$D760-K760)</f>
        <v/>
      </c>
      <c r="P760" s="4" t="n">
        <v>3335014.789235577</v>
      </c>
      <c r="Q760" s="5">
        <f>P760/$D760</f>
        <v/>
      </c>
      <c r="R760" s="4">
        <f>R759+P760</f>
        <v/>
      </c>
      <c r="S760" s="4">
        <f>Q760*$E759-R759</f>
        <v/>
      </c>
      <c r="T760" s="4">
        <f>MAX(0,Resumo!$D$5*$D760-P760)</f>
        <v/>
      </c>
      <c r="U760" s="4" t="n">
        <v>4688860.008318071</v>
      </c>
      <c r="V760" s="5">
        <f>U760/$D760</f>
        <v/>
      </c>
      <c r="W760" s="4">
        <f>W759+U760</f>
        <v/>
      </c>
      <c r="X760" s="4">
        <f>V760*$E759-W759</f>
        <v/>
      </c>
      <c r="Y760" s="4">
        <f>MAX(0,Resumo!$D$6*$D760-U760)</f>
        <v/>
      </c>
      <c r="Z760" s="4" t="n">
        <v>6169719.220444933</v>
      </c>
      <c r="AA760" s="5">
        <f>Z760/$D760</f>
        <v/>
      </c>
      <c r="AB760" s="4">
        <f>AB759+Z760</f>
        <v/>
      </c>
      <c r="AC760" s="4">
        <f>AA760*$E759-AB759</f>
        <v/>
      </c>
      <c r="AD760" s="4">
        <f>MAX(0,Resumo!$D$7*$D760-Z760)</f>
        <v/>
      </c>
    </row>
    <row r="761">
      <c r="A761" t="inlineStr">
        <is>
          <t>Uarini</t>
        </is>
      </c>
      <c r="B761" t="inlineStr">
        <is>
          <t>Município</t>
        </is>
      </c>
      <c r="C761" t="inlineStr">
        <is>
          <t>AM</t>
        </is>
      </c>
      <c r="D761" s="4" t="n">
        <v>13349521.04872182</v>
      </c>
      <c r="E761" s="4">
        <f>E760+D761</f>
        <v/>
      </c>
      <c r="F761" s="4" t="n">
        <v>287771.846200095</v>
      </c>
      <c r="G761" s="5">
        <f>F761/$D761</f>
        <v/>
      </c>
      <c r="H761" s="4">
        <f>H760+F761</f>
        <v/>
      </c>
      <c r="I761" s="4">
        <f>G761*$E760-H760</f>
        <v/>
      </c>
      <c r="J761" s="4">
        <f>MAX(0,Resumo!$D$3*$D761-F761)</f>
        <v/>
      </c>
      <c r="K761" s="4" t="n">
        <v>613801.4911288311</v>
      </c>
      <c r="L761" s="5">
        <f>K761/$D761</f>
        <v/>
      </c>
      <c r="M761" s="4">
        <f>M760+K761</f>
        <v/>
      </c>
      <c r="N761" s="4">
        <f>L761*$E760-M760</f>
        <v/>
      </c>
      <c r="O761" s="4">
        <f>MAX(0,Resumo!$D$4*$D761-K761)</f>
        <v/>
      </c>
      <c r="P761" s="4" t="n">
        <v>972417.037865687</v>
      </c>
      <c r="Q761" s="5">
        <f>P761/$D761</f>
        <v/>
      </c>
      <c r="R761" s="4">
        <f>R760+P761</f>
        <v/>
      </c>
      <c r="S761" s="4">
        <f>Q761*$E760-R760</f>
        <v/>
      </c>
      <c r="T761" s="4">
        <f>MAX(0,Resumo!$D$5*$D761-P761)</f>
        <v/>
      </c>
      <c r="U761" s="4" t="n">
        <v>1367168.557984306</v>
      </c>
      <c r="V761" s="5">
        <f>U761/$D761</f>
        <v/>
      </c>
      <c r="W761" s="4">
        <f>W760+U761</f>
        <v/>
      </c>
      <c r="X761" s="4">
        <f>V761*$E760-W760</f>
        <v/>
      </c>
      <c r="Y761" s="4">
        <f>MAX(0,Resumo!$D$6*$D761-U761)</f>
        <v/>
      </c>
      <c r="Z761" s="4" t="n">
        <v>1798954.567809644</v>
      </c>
      <c r="AA761" s="5">
        <f>Z761/$D761</f>
        <v/>
      </c>
      <c r="AB761" s="4">
        <f>AB760+Z761</f>
        <v/>
      </c>
      <c r="AC761" s="4">
        <f>AA761*$E760-AB760</f>
        <v/>
      </c>
      <c r="AD761" s="4">
        <f>MAX(0,Resumo!$D$7*$D761-Z761)</f>
        <v/>
      </c>
    </row>
    <row r="762">
      <c r="A762" t="inlineStr">
        <is>
          <t>Beruri</t>
        </is>
      </c>
      <c r="B762" t="inlineStr">
        <is>
          <t>Município</t>
        </is>
      </c>
      <c r="C762" t="inlineStr">
        <is>
          <t>AM</t>
        </is>
      </c>
      <c r="D762" s="4" t="n">
        <v>13077233.4953618</v>
      </c>
      <c r="E762" s="4">
        <f>E761+D762</f>
        <v/>
      </c>
      <c r="F762" s="4" t="n">
        <v>281902.220492795</v>
      </c>
      <c r="G762" s="5">
        <f>F762/$D762</f>
        <v/>
      </c>
      <c r="H762" s="4">
        <f>H761+F762</f>
        <v/>
      </c>
      <c r="I762" s="4">
        <f>G762*$E761-H761</f>
        <v/>
      </c>
      <c r="J762" s="4">
        <f>MAX(0,Resumo!$D$3*$D762-F762)</f>
        <v/>
      </c>
      <c r="K762" s="4" t="n">
        <v>601281.9029235146</v>
      </c>
      <c r="L762" s="5">
        <f>K762/$D762</f>
        <v/>
      </c>
      <c r="M762" s="4">
        <f>M761+K762</f>
        <v/>
      </c>
      <c r="N762" s="4">
        <f>L762*$E761-M761</f>
        <v/>
      </c>
      <c r="O762" s="4">
        <f>MAX(0,Resumo!$D$4*$D762-K762)</f>
        <v/>
      </c>
      <c r="P762" s="4" t="n">
        <v>952582.8389367751</v>
      </c>
      <c r="Q762" s="5">
        <f>P762/$D762</f>
        <v/>
      </c>
      <c r="R762" s="4">
        <f>R761+P762</f>
        <v/>
      </c>
      <c r="S762" s="4">
        <f>Q762*$E761-R761</f>
        <v/>
      </c>
      <c r="T762" s="4">
        <f>MAX(0,Resumo!$D$5*$D762-P762)</f>
        <v/>
      </c>
      <c r="U762" s="4" t="n">
        <v>1339282.689995062</v>
      </c>
      <c r="V762" s="5">
        <f>U762/$D762</f>
        <v/>
      </c>
      <c r="W762" s="4">
        <f>W761+U762</f>
        <v/>
      </c>
      <c r="X762" s="4">
        <f>V762*$E761-W761</f>
        <v/>
      </c>
      <c r="Y762" s="4">
        <f>MAX(0,Resumo!$D$6*$D762-U762)</f>
        <v/>
      </c>
      <c r="Z762" s="4" t="n">
        <v>1762261.645562698</v>
      </c>
      <c r="AA762" s="5">
        <f>Z762/$D762</f>
        <v/>
      </c>
      <c r="AB762" s="4">
        <f>AB761+Z762</f>
        <v/>
      </c>
      <c r="AC762" s="4">
        <f>AA762*$E761-AB761</f>
        <v/>
      </c>
      <c r="AD762" s="4">
        <f>MAX(0,Resumo!$D$7*$D762-Z762)</f>
        <v/>
      </c>
    </row>
    <row r="763">
      <c r="A763" t="inlineStr">
        <is>
          <t>Manaquiri</t>
        </is>
      </c>
      <c r="B763" t="inlineStr">
        <is>
          <t>Município</t>
        </is>
      </c>
      <c r="C763" t="inlineStr">
        <is>
          <t>AM</t>
        </is>
      </c>
      <c r="D763" s="4" t="n">
        <v>14106794.45112058</v>
      </c>
      <c r="E763" s="4">
        <f>E762+D763</f>
        <v/>
      </c>
      <c r="F763" s="4" t="n">
        <v>304096.1745629753</v>
      </c>
      <c r="G763" s="5">
        <f>F763/$D763</f>
        <v/>
      </c>
      <c r="H763" s="4">
        <f>H762+F763</f>
        <v/>
      </c>
      <c r="I763" s="4">
        <f>G763*$E762-H762</f>
        <v/>
      </c>
      <c r="J763" s="4">
        <f>MAX(0,Resumo!$D$3*$D763-F763)</f>
        <v/>
      </c>
      <c r="K763" s="4" t="n">
        <v>648620.3840230496</v>
      </c>
      <c r="L763" s="5">
        <f>K763/$D763</f>
        <v/>
      </c>
      <c r="M763" s="4">
        <f>M762+K763</f>
        <v/>
      </c>
      <c r="N763" s="4">
        <f>L763*$E762-M762</f>
        <v/>
      </c>
      <c r="O763" s="4">
        <f>MAX(0,Resumo!$D$4*$D763-K763)</f>
        <v/>
      </c>
      <c r="P763" s="4" t="n">
        <v>1027578.983835694</v>
      </c>
      <c r="Q763" s="5">
        <f>P763/$D763</f>
        <v/>
      </c>
      <c r="R763" s="4">
        <f>R762+P763</f>
        <v/>
      </c>
      <c r="S763" s="4">
        <f>Q763*$E762-R762</f>
        <v/>
      </c>
      <c r="T763" s="4">
        <f>MAX(0,Resumo!$D$5*$D763-P763)</f>
        <v/>
      </c>
      <c r="U763" s="4" t="n">
        <v>1444723.429187458</v>
      </c>
      <c r="V763" s="5">
        <f>U763/$D763</f>
        <v/>
      </c>
      <c r="W763" s="4">
        <f>W762+U763</f>
        <v/>
      </c>
      <c r="X763" s="4">
        <f>V763*$E762-W762</f>
        <v/>
      </c>
      <c r="Y763" s="4">
        <f>MAX(0,Resumo!$D$6*$D763-U763)</f>
        <v/>
      </c>
      <c r="Z763" s="4" t="n">
        <v>1901003.206210527</v>
      </c>
      <c r="AA763" s="5">
        <f>Z763/$D763</f>
        <v/>
      </c>
      <c r="AB763" s="4">
        <f>AB762+Z763</f>
        <v/>
      </c>
      <c r="AC763" s="4">
        <f>AA763*$E762-AB762</f>
        <v/>
      </c>
      <c r="AD763" s="4">
        <f>MAX(0,Resumo!$D$7*$D763-Z763)</f>
        <v/>
      </c>
    </row>
    <row r="764">
      <c r="A764" t="inlineStr">
        <is>
          <t>São Gabriel da Cachoeira</t>
        </is>
      </c>
      <c r="B764" t="inlineStr">
        <is>
          <t>Município</t>
        </is>
      </c>
      <c r="C764" t="inlineStr">
        <is>
          <t>AM</t>
        </is>
      </c>
      <c r="D764" s="4" t="n">
        <v>27659212.10531644</v>
      </c>
      <c r="E764" s="4">
        <f>E763+D764</f>
        <v/>
      </c>
      <c r="F764" s="4" t="n">
        <v>596241.8054503186</v>
      </c>
      <c r="G764" s="5">
        <f>F764/$D764</f>
        <v/>
      </c>
      <c r="H764" s="4">
        <f>H763+F764</f>
        <v/>
      </c>
      <c r="I764" s="4">
        <f>G764*$E763-H763</f>
        <v/>
      </c>
      <c r="J764" s="4">
        <f>MAX(0,Resumo!$D$3*$D764-F764)</f>
        <v/>
      </c>
      <c r="K764" s="4" t="n">
        <v>1271750.91688532</v>
      </c>
      <c r="L764" s="5">
        <f>K764/$D764</f>
        <v/>
      </c>
      <c r="M764" s="4">
        <f>M763+K764</f>
        <v/>
      </c>
      <c r="N764" s="4">
        <f>L764*$E763-M763</f>
        <v/>
      </c>
      <c r="O764" s="4">
        <f>MAX(0,Resumo!$D$4*$D764-K764)</f>
        <v/>
      </c>
      <c r="P764" s="4" t="n">
        <v>2014775.586853418</v>
      </c>
      <c r="Q764" s="5">
        <f>P764/$D764</f>
        <v/>
      </c>
      <c r="R764" s="4">
        <f>R763+P764</f>
        <v/>
      </c>
      <c r="S764" s="4">
        <f>Q764*$E763-R763</f>
        <v/>
      </c>
      <c r="T764" s="4">
        <f>MAX(0,Resumo!$D$5*$D764-P764)</f>
        <v/>
      </c>
      <c r="U764" s="4" t="n">
        <v>2832671.298917366</v>
      </c>
      <c r="V764" s="5">
        <f>U764/$D764</f>
        <v/>
      </c>
      <c r="W764" s="4">
        <f>W763+U764</f>
        <v/>
      </c>
      <c r="X764" s="4">
        <f>V764*$E763-W763</f>
        <v/>
      </c>
      <c r="Y764" s="4">
        <f>MAX(0,Resumo!$D$6*$D764-U764)</f>
        <v/>
      </c>
      <c r="Z764" s="4" t="n">
        <v>3727299.711897826</v>
      </c>
      <c r="AA764" s="5">
        <f>Z764/$D764</f>
        <v/>
      </c>
      <c r="AB764" s="4">
        <f>AB763+Z764</f>
        <v/>
      </c>
      <c r="AC764" s="4">
        <f>AA764*$E763-AB763</f>
        <v/>
      </c>
      <c r="AD764" s="4">
        <f>MAX(0,Resumo!$D$7*$D764-Z764)</f>
        <v/>
      </c>
    </row>
    <row r="765">
      <c r="A765" t="inlineStr">
        <is>
          <t>Boa Vista do Ramos</t>
        </is>
      </c>
      <c r="B765" t="inlineStr">
        <is>
          <t>Município</t>
        </is>
      </c>
      <c r="C765" t="inlineStr">
        <is>
          <t>AM</t>
        </is>
      </c>
      <c r="D765" s="4" t="n">
        <v>12982464.08452154</v>
      </c>
      <c r="E765" s="4">
        <f>E764+D765</f>
        <v/>
      </c>
      <c r="F765" s="4" t="n">
        <v>279859.3031310962</v>
      </c>
      <c r="G765" s="5">
        <f>F765/$D765</f>
        <v/>
      </c>
      <c r="H765" s="4">
        <f>H764+F765</f>
        <v/>
      </c>
      <c r="I765" s="4">
        <f>G765*$E764-H764</f>
        <v/>
      </c>
      <c r="J765" s="4">
        <f>MAX(0,Resumo!$D$3*$D765-F765)</f>
        <v/>
      </c>
      <c r="K765" s="4" t="n">
        <v>596924.4727599268</v>
      </c>
      <c r="L765" s="5">
        <f>K765/$D765</f>
        <v/>
      </c>
      <c r="M765" s="4">
        <f>M764+K765</f>
        <v/>
      </c>
      <c r="N765" s="4">
        <f>L765*$E764-M764</f>
        <v/>
      </c>
      <c r="O765" s="4">
        <f>MAX(0,Resumo!$D$4*$D765-K765)</f>
        <v/>
      </c>
      <c r="P765" s="4" t="n">
        <v>945679.5658205921</v>
      </c>
      <c r="Q765" s="5">
        <f>P765/$D765</f>
        <v/>
      </c>
      <c r="R765" s="4">
        <f>R764+P765</f>
        <v/>
      </c>
      <c r="S765" s="4">
        <f>Q765*$E764-R764</f>
        <v/>
      </c>
      <c r="T765" s="4">
        <f>MAX(0,Resumo!$D$5*$D765-P765)</f>
        <v/>
      </c>
      <c r="U765" s="4" t="n">
        <v>1329577.041508752</v>
      </c>
      <c r="V765" s="5">
        <f>U765/$D765</f>
        <v/>
      </c>
      <c r="W765" s="4">
        <f>W764+U765</f>
        <v/>
      </c>
      <c r="X765" s="4">
        <f>V765*$E764-W764</f>
        <v/>
      </c>
      <c r="Y765" s="4">
        <f>MAX(0,Resumo!$D$6*$D765-U765)</f>
        <v/>
      </c>
      <c r="Z765" s="4" t="n">
        <v>1749490.710643198</v>
      </c>
      <c r="AA765" s="5">
        <f>Z765/$D765</f>
        <v/>
      </c>
      <c r="AB765" s="4">
        <f>AB764+Z765</f>
        <v/>
      </c>
      <c r="AC765" s="4">
        <f>AA765*$E764-AB764</f>
        <v/>
      </c>
      <c r="AD765" s="4">
        <f>MAX(0,Resumo!$D$7*$D765-Z765)</f>
        <v/>
      </c>
    </row>
    <row r="766">
      <c r="A766" t="inlineStr">
        <is>
          <t>Lábrea</t>
        </is>
      </c>
      <c r="B766" t="inlineStr">
        <is>
          <t>Município</t>
        </is>
      </c>
      <c r="C766" t="inlineStr">
        <is>
          <t>AM</t>
        </is>
      </c>
      <c r="D766" s="4" t="n">
        <v>24284720.16283049</v>
      </c>
      <c r="E766" s="4">
        <f>E765+D766</f>
        <v/>
      </c>
      <c r="F766" s="4" t="n">
        <v>523498.8379137039</v>
      </c>
      <c r="G766" s="5">
        <f>F766/$D766</f>
        <v/>
      </c>
      <c r="H766" s="4">
        <f>H765+F766</f>
        <v/>
      </c>
      <c r="I766" s="4">
        <f>G766*$E765-H765</f>
        <v/>
      </c>
      <c r="J766" s="4">
        <f>MAX(0,Resumo!$D$3*$D766-F766)</f>
        <v/>
      </c>
      <c r="K766" s="4" t="n">
        <v>1116594.175415676</v>
      </c>
      <c r="L766" s="5">
        <f>K766/$D766</f>
        <v/>
      </c>
      <c r="M766" s="4">
        <f>M765+K766</f>
        <v/>
      </c>
      <c r="N766" s="4">
        <f>L766*$E765-M765</f>
        <v/>
      </c>
      <c r="O766" s="4">
        <f>MAX(0,Resumo!$D$4*$D766-K766)</f>
        <v/>
      </c>
      <c r="P766" s="4" t="n">
        <v>1768968.00716291</v>
      </c>
      <c r="Q766" s="5">
        <f>P766/$D766</f>
        <v/>
      </c>
      <c r="R766" s="4">
        <f>R765+P766</f>
        <v/>
      </c>
      <c r="S766" s="4">
        <f>Q766*$E765-R765</f>
        <v/>
      </c>
      <c r="T766" s="4">
        <f>MAX(0,Resumo!$D$5*$D766-P766)</f>
        <v/>
      </c>
      <c r="U766" s="4" t="n">
        <v>2487078.429622635</v>
      </c>
      <c r="V766" s="5">
        <f>U766/$D766</f>
        <v/>
      </c>
      <c r="W766" s="4">
        <f>W765+U766</f>
        <v/>
      </c>
      <c r="X766" s="4">
        <f>V766*$E765-W765</f>
        <v/>
      </c>
      <c r="Y766" s="4">
        <f>MAX(0,Resumo!$D$6*$D766-U766)</f>
        <v/>
      </c>
      <c r="Z766" s="4" t="n">
        <v>3272559.974658101</v>
      </c>
      <c r="AA766" s="5">
        <f>Z766/$D766</f>
        <v/>
      </c>
      <c r="AB766" s="4">
        <f>AB765+Z766</f>
        <v/>
      </c>
      <c r="AC766" s="4">
        <f>AA766*$E765-AB765</f>
        <v/>
      </c>
      <c r="AD766" s="4">
        <f>MAX(0,Resumo!$D$7*$D766-Z766)</f>
        <v/>
      </c>
    </row>
    <row r="767">
      <c r="A767" t="inlineStr">
        <is>
          <t>Borba</t>
        </is>
      </c>
      <c r="B767" t="inlineStr">
        <is>
          <t>Município</t>
        </is>
      </c>
      <c r="C767" t="inlineStr">
        <is>
          <t>AM</t>
        </is>
      </c>
      <c r="D767" s="4" t="n">
        <v>17684960.83070603</v>
      </c>
      <c r="E767" s="4">
        <f>E766+D767</f>
        <v/>
      </c>
      <c r="F767" s="4" t="n">
        <v>381229.6942829959</v>
      </c>
      <c r="G767" s="5">
        <f>F767/$D767</f>
        <v/>
      </c>
      <c r="H767" s="4">
        <f>H766+F767</f>
        <v/>
      </c>
      <c r="I767" s="4">
        <f>G767*$E766-H766</f>
        <v/>
      </c>
      <c r="J767" s="4">
        <f>MAX(0,Resumo!$D$3*$D767-F767)</f>
        <v/>
      </c>
      <c r="K767" s="4" t="n">
        <v>813141.9313715133</v>
      </c>
      <c r="L767" s="5">
        <f>K767/$D767</f>
        <v/>
      </c>
      <c r="M767" s="4">
        <f>M766+K767</f>
        <v/>
      </c>
      <c r="N767" s="4">
        <f>L767*$E766-M766</f>
        <v/>
      </c>
      <c r="O767" s="4">
        <f>MAX(0,Resumo!$D$4*$D767-K767)</f>
        <v/>
      </c>
      <c r="P767" s="4" t="n">
        <v>1288222.788143582</v>
      </c>
      <c r="Q767" s="5">
        <f>P767/$D767</f>
        <v/>
      </c>
      <c r="R767" s="4">
        <f>R766+P767</f>
        <v/>
      </c>
      <c r="S767" s="4">
        <f>Q767*$E766-R766</f>
        <v/>
      </c>
      <c r="T767" s="4">
        <f>MAX(0,Resumo!$D$5*$D767-P767)</f>
        <v/>
      </c>
      <c r="U767" s="4" t="n">
        <v>1811175.270534542</v>
      </c>
      <c r="V767" s="5">
        <f>U767/$D767</f>
        <v/>
      </c>
      <c r="W767" s="4">
        <f>W766+U767</f>
        <v/>
      </c>
      <c r="X767" s="4">
        <f>V767*$E766-W766</f>
        <v/>
      </c>
      <c r="Y767" s="4">
        <f>MAX(0,Resumo!$D$6*$D767-U767)</f>
        <v/>
      </c>
      <c r="Z767" s="4" t="n">
        <v>2383189.700351039</v>
      </c>
      <c r="AA767" s="5">
        <f>Z767/$D767</f>
        <v/>
      </c>
      <c r="AB767" s="4">
        <f>AB766+Z767</f>
        <v/>
      </c>
      <c r="AC767" s="4">
        <f>AA767*$E766-AB766</f>
        <v/>
      </c>
      <c r="AD767" s="4">
        <f>MAX(0,Resumo!$D$7*$D767-Z767)</f>
        <v/>
      </c>
    </row>
    <row r="768">
      <c r="A768" t="inlineStr">
        <is>
          <t>Manacapuru</t>
        </is>
      </c>
      <c r="B768" t="inlineStr">
        <is>
          <t>Município</t>
        </is>
      </c>
      <c r="C768" t="inlineStr">
        <is>
          <t>AM</t>
        </is>
      </c>
      <c r="D768" s="4" t="n">
        <v>57850498.46481984</v>
      </c>
      <c r="E768" s="4">
        <f>E767+D768</f>
        <v/>
      </c>
      <c r="F768" s="4" t="n">
        <v>1247066.818806278</v>
      </c>
      <c r="G768" s="5">
        <f>F768/$D768</f>
        <v/>
      </c>
      <c r="H768" s="4">
        <f>H767+F768</f>
        <v/>
      </c>
      <c r="I768" s="4">
        <f>G768*$E767-H767</f>
        <v/>
      </c>
      <c r="J768" s="4">
        <f>MAX(0,Resumo!$D$3*$D768-F768)</f>
        <v/>
      </c>
      <c r="K768" s="4" t="n">
        <v>2659924.80858723</v>
      </c>
      <c r="L768" s="5">
        <f>K768/$D768</f>
        <v/>
      </c>
      <c r="M768" s="4">
        <f>M767+K768</f>
        <v/>
      </c>
      <c r="N768" s="4">
        <f>L768*$E767-M767</f>
        <v/>
      </c>
      <c r="O768" s="4">
        <f>MAX(0,Resumo!$D$4*$D768-K768)</f>
        <v/>
      </c>
      <c r="P768" s="4" t="n">
        <v>4213994.655755822</v>
      </c>
      <c r="Q768" s="5">
        <f>P768/$D768</f>
        <v/>
      </c>
      <c r="R768" s="4">
        <f>R767+P768</f>
        <v/>
      </c>
      <c r="S768" s="4">
        <f>Q768*$E767-R767</f>
        <v/>
      </c>
      <c r="T768" s="4">
        <f>MAX(0,Resumo!$D$5*$D768-P768)</f>
        <v/>
      </c>
      <c r="U768" s="4" t="n">
        <v>5924660.688286931</v>
      </c>
      <c r="V768" s="5">
        <f>U768/$D768</f>
        <v/>
      </c>
      <c r="W768" s="4">
        <f>W767+U768</f>
        <v/>
      </c>
      <c r="X768" s="4">
        <f>V768*$E767-W767</f>
        <v/>
      </c>
      <c r="Y768" s="4">
        <f>MAX(0,Resumo!$D$6*$D768-U768)</f>
        <v/>
      </c>
      <c r="Z768" s="4" t="n">
        <v>7795816.650164907</v>
      </c>
      <c r="AA768" s="5">
        <f>Z768/$D768</f>
        <v/>
      </c>
      <c r="AB768" s="4">
        <f>AB767+Z768</f>
        <v/>
      </c>
      <c r="AC768" s="4">
        <f>AA768*$E767-AB767</f>
        <v/>
      </c>
      <c r="AD768" s="4">
        <f>MAX(0,Resumo!$D$7*$D768-Z768)</f>
        <v/>
      </c>
    </row>
    <row r="769">
      <c r="A769" t="inlineStr">
        <is>
          <t>Juruá</t>
        </is>
      </c>
      <c r="B769" t="inlineStr">
        <is>
          <t>Município</t>
        </is>
      </c>
      <c r="C769" t="inlineStr">
        <is>
          <t>AM</t>
        </is>
      </c>
      <c r="D769" s="4" t="n">
        <v>13484557.40157682</v>
      </c>
      <c r="E769" s="4">
        <f>E768+D769</f>
        <v/>
      </c>
      <c r="F769" s="4" t="n">
        <v>290682.7866318441</v>
      </c>
      <c r="G769" s="5">
        <f>F769/$D769</f>
        <v/>
      </c>
      <c r="H769" s="4">
        <f>H768+F769</f>
        <v/>
      </c>
      <c r="I769" s="4">
        <f>G769*$E768-H768</f>
        <v/>
      </c>
      <c r="J769" s="4">
        <f>MAX(0,Resumo!$D$3*$D769-F769)</f>
        <v/>
      </c>
      <c r="K769" s="4" t="n">
        <v>620010.3666709939</v>
      </c>
      <c r="L769" s="5">
        <f>K769/$D769</f>
        <v/>
      </c>
      <c r="M769" s="4">
        <f>M768+K769</f>
        <v/>
      </c>
      <c r="N769" s="4">
        <f>L769*$E768-M768</f>
        <v/>
      </c>
      <c r="O769" s="4">
        <f>MAX(0,Resumo!$D$4*$D769-K769)</f>
        <v/>
      </c>
      <c r="P769" s="4" t="n">
        <v>982253.4694326469</v>
      </c>
      <c r="Q769" s="5">
        <f>P769/$D769</f>
        <v/>
      </c>
      <c r="R769" s="4">
        <f>R768+P769</f>
        <v/>
      </c>
      <c r="S769" s="4">
        <f>Q769*$E768-R768</f>
        <v/>
      </c>
      <c r="T769" s="4">
        <f>MAX(0,Resumo!$D$5*$D769-P769)</f>
        <v/>
      </c>
      <c r="U769" s="4" t="n">
        <v>1380998.077046034</v>
      </c>
      <c r="V769" s="5">
        <f>U769/$D769</f>
        <v/>
      </c>
      <c r="W769" s="4">
        <f>W768+U769</f>
        <v/>
      </c>
      <c r="X769" s="4">
        <f>V769*$E768-W768</f>
        <v/>
      </c>
      <c r="Y769" s="4">
        <f>MAX(0,Resumo!$D$6*$D769-U769)</f>
        <v/>
      </c>
      <c r="Z769" s="4" t="n">
        <v>1817151.79472904</v>
      </c>
      <c r="AA769" s="5">
        <f>Z769/$D769</f>
        <v/>
      </c>
      <c r="AB769" s="4">
        <f>AB768+Z769</f>
        <v/>
      </c>
      <c r="AC769" s="4">
        <f>AA769*$E768-AB768</f>
        <v/>
      </c>
      <c r="AD769" s="4">
        <f>MAX(0,Resumo!$D$7*$D769-Z769)</f>
        <v/>
      </c>
    </row>
    <row r="770">
      <c r="A770" t="inlineStr">
        <is>
          <t>Urucará</t>
        </is>
      </c>
      <c r="B770" t="inlineStr">
        <is>
          <t>Município</t>
        </is>
      </c>
      <c r="C770" t="inlineStr">
        <is>
          <t>AM</t>
        </is>
      </c>
      <c r="D770" s="4" t="n">
        <v>20500148.94721555</v>
      </c>
      <c r="E770" s="4">
        <f>E769+D770</f>
        <v/>
      </c>
      <c r="F770" s="4" t="n">
        <v>441915.9075734782</v>
      </c>
      <c r="G770" s="5">
        <f>F770/$D770</f>
        <v/>
      </c>
      <c r="H770" s="4">
        <f>H769+F770</f>
        <v/>
      </c>
      <c r="I770" s="4">
        <f>G770*$E769-H769</f>
        <v/>
      </c>
      <c r="J770" s="4">
        <f>MAX(0,Resumo!$D$3*$D770-F770)</f>
        <v/>
      </c>
      <c r="K770" s="4" t="n">
        <v>942582.2803859195</v>
      </c>
      <c r="L770" s="5">
        <f>K770/$D770</f>
        <v/>
      </c>
      <c r="M770" s="4">
        <f>M769+K770</f>
        <v/>
      </c>
      <c r="N770" s="4">
        <f>L770*$E769-M769</f>
        <v/>
      </c>
      <c r="O770" s="4">
        <f>MAX(0,Resumo!$D$4*$D770-K770)</f>
        <v/>
      </c>
      <c r="P770" s="4" t="n">
        <v>1493289.088222789</v>
      </c>
      <c r="Q770" s="5">
        <f>P770/$D770</f>
        <v/>
      </c>
      <c r="R770" s="4">
        <f>R769+P770</f>
        <v/>
      </c>
      <c r="S770" s="4">
        <f>Q770*$E769-R769</f>
        <v/>
      </c>
      <c r="T770" s="4">
        <f>MAX(0,Resumo!$D$5*$D770-P770)</f>
        <v/>
      </c>
      <c r="U770" s="4" t="n">
        <v>2099487.987047424</v>
      </c>
      <c r="V770" s="5">
        <f>U770/$D770</f>
        <v/>
      </c>
      <c r="W770" s="4">
        <f>W769+U770</f>
        <v/>
      </c>
      <c r="X770" s="4">
        <f>V770*$E769-W769</f>
        <v/>
      </c>
      <c r="Y770" s="4">
        <f>MAX(0,Resumo!$D$6*$D770-U770)</f>
        <v/>
      </c>
      <c r="Z770" s="4" t="n">
        <v>2762558.78055659</v>
      </c>
      <c r="AA770" s="5">
        <f>Z770/$D770</f>
        <v/>
      </c>
      <c r="AB770" s="4">
        <f>AB769+Z770</f>
        <v/>
      </c>
      <c r="AC770" s="4">
        <f>AA770*$E769-AB769</f>
        <v/>
      </c>
      <c r="AD770" s="4">
        <f>MAX(0,Resumo!$D$7*$D770-Z770)</f>
        <v/>
      </c>
    </row>
    <row r="771">
      <c r="A771" t="inlineStr">
        <is>
          <t>Novo Aripuanã</t>
        </is>
      </c>
      <c r="B771" t="inlineStr">
        <is>
          <t>Município</t>
        </is>
      </c>
      <c r="C771" t="inlineStr">
        <is>
          <t>AM</t>
        </is>
      </c>
      <c r="D771" s="4" t="n">
        <v>17536439.7602381</v>
      </c>
      <c r="E771" s="4">
        <f>E770+D771</f>
        <v/>
      </c>
      <c r="F771" s="4" t="n">
        <v>378028.0676109841</v>
      </c>
      <c r="G771" s="5">
        <f>F771/$D771</f>
        <v/>
      </c>
      <c r="H771" s="4">
        <f>H770+F771</f>
        <v/>
      </c>
      <c r="I771" s="4">
        <f>G771*$E770-H770</f>
        <v/>
      </c>
      <c r="J771" s="4">
        <f>MAX(0,Resumo!$D$3*$D771-F771)</f>
        <v/>
      </c>
      <c r="K771" s="4" t="n">
        <v>806313.0380962753</v>
      </c>
      <c r="L771" s="5">
        <f>K771/$D771</f>
        <v/>
      </c>
      <c r="M771" s="4">
        <f>M770+K771</f>
        <v/>
      </c>
      <c r="N771" s="4">
        <f>L771*$E770-M770</f>
        <v/>
      </c>
      <c r="O771" s="4">
        <f>MAX(0,Resumo!$D$4*$D771-K771)</f>
        <v/>
      </c>
      <c r="P771" s="4" t="n">
        <v>1277404.091436939</v>
      </c>
      <c r="Q771" s="5">
        <f>P771/$D771</f>
        <v/>
      </c>
      <c r="R771" s="4">
        <f>R770+P771</f>
        <v/>
      </c>
      <c r="S771" s="4">
        <f>Q771*$E770-R770</f>
        <v/>
      </c>
      <c r="T771" s="4">
        <f>MAX(0,Resumo!$D$5*$D771-P771)</f>
        <v/>
      </c>
      <c r="U771" s="4" t="n">
        <v>1795964.736987995</v>
      </c>
      <c r="V771" s="5">
        <f>U771/$D771</f>
        <v/>
      </c>
      <c r="W771" s="4">
        <f>W770+U771</f>
        <v/>
      </c>
      <c r="X771" s="4">
        <f>V771*$E770-W770</f>
        <v/>
      </c>
      <c r="Y771" s="4">
        <f>MAX(0,Resumo!$D$6*$D771-U771)</f>
        <v/>
      </c>
      <c r="Z771" s="4" t="n">
        <v>2363175.300047154</v>
      </c>
      <c r="AA771" s="5">
        <f>Z771/$D771</f>
        <v/>
      </c>
      <c r="AB771" s="4">
        <f>AB770+Z771</f>
        <v/>
      </c>
      <c r="AC771" s="4">
        <f>AA771*$E770-AB770</f>
        <v/>
      </c>
      <c r="AD771" s="4">
        <f>MAX(0,Resumo!$D$7*$D771-Z771)</f>
        <v/>
      </c>
    </row>
    <row r="772">
      <c r="A772" t="inlineStr">
        <is>
          <t>São Caetano do Sul</t>
        </is>
      </c>
      <c r="B772" t="inlineStr">
        <is>
          <t>Município</t>
        </is>
      </c>
      <c r="C772" t="inlineStr">
        <is>
          <t>SP</t>
        </is>
      </c>
      <c r="D772" s="4" t="n">
        <v>824040381.5809863</v>
      </c>
      <c r="E772" s="4">
        <f>E771+D772</f>
        <v/>
      </c>
      <c r="F772" s="4" t="n">
        <v>17774332.44173228</v>
      </c>
      <c r="G772" s="5">
        <f>F772/$D772</f>
        <v/>
      </c>
      <c r="H772" s="4">
        <f>H771+F772</f>
        <v/>
      </c>
      <c r="I772" s="4">
        <f>G772*$E771-H771</f>
        <v/>
      </c>
      <c r="J772" s="4">
        <f>MAX(0,Resumo!$D$3*$D772-F772)</f>
        <v/>
      </c>
      <c r="K772" s="4" t="n">
        <v>37911671.69622597</v>
      </c>
      <c r="L772" s="5">
        <f>K772/$D772</f>
        <v/>
      </c>
      <c r="M772" s="4">
        <f>M771+K772</f>
        <v/>
      </c>
      <c r="N772" s="4">
        <f>L772*$E771-M771</f>
        <v/>
      </c>
      <c r="O772" s="4">
        <f>MAX(0,Resumo!$D$4*$D772-K772)</f>
        <v/>
      </c>
      <c r="P772" s="4" t="n">
        <v>60061690.99325738</v>
      </c>
      <c r="Q772" s="5">
        <f>P772/$D772</f>
        <v/>
      </c>
      <c r="R772" s="4">
        <f>R771+P772</f>
        <v/>
      </c>
      <c r="S772" s="4">
        <f>Q772*$E771-R771</f>
        <v/>
      </c>
      <c r="T772" s="4">
        <f>MAX(0,Resumo!$D$5*$D772-P772)</f>
        <v/>
      </c>
      <c r="U772" s="4" t="n">
        <v>84443661.791015</v>
      </c>
      <c r="V772" s="5">
        <f>U772/$D772</f>
        <v/>
      </c>
      <c r="W772" s="4">
        <f>W771+U772</f>
        <v/>
      </c>
      <c r="X772" s="4">
        <f>V772*$E771-W771</f>
        <v/>
      </c>
      <c r="Y772" s="4">
        <f>MAX(0,Resumo!$D$6*$D772-U772)</f>
        <v/>
      </c>
      <c r="Z772" s="4" t="n">
        <v>111113081.2761588</v>
      </c>
      <c r="AA772" s="5">
        <f>Z772/$D772</f>
        <v/>
      </c>
      <c r="AB772" s="4">
        <f>AB771+Z772</f>
        <v/>
      </c>
      <c r="AC772" s="4">
        <f>AA772*$E771-AB771</f>
        <v/>
      </c>
      <c r="AD772" s="4">
        <f>MAX(0,Resumo!$D$7*$D772-Z772)</f>
        <v/>
      </c>
    </row>
    <row r="773">
      <c r="A773" t="inlineStr">
        <is>
          <t>MG</t>
        </is>
      </c>
      <c r="B773" t="inlineStr">
        <is>
          <t>Estado</t>
        </is>
      </c>
      <c r="C773" t="inlineStr">
        <is>
          <t>MG</t>
        </is>
      </c>
      <c r="D773" s="4" t="n">
        <v>67665509763.29951</v>
      </c>
      <c r="E773" s="4">
        <f>E772+D773</f>
        <v/>
      </c>
      <c r="F773" s="4" t="n">
        <v>1464559498.04549</v>
      </c>
      <c r="G773" s="5">
        <f>F773/$D773</f>
        <v/>
      </c>
      <c r="H773" s="4">
        <f>H772+F773</f>
        <v/>
      </c>
      <c r="I773" s="4">
        <f>G773*$E772-H772</f>
        <v/>
      </c>
      <c r="J773" s="4">
        <f>MAX(0,Resumo!$D$3*$D773-F773)</f>
        <v/>
      </c>
      <c r="K773" s="4" t="n">
        <v>3123824709.114013</v>
      </c>
      <c r="L773" s="5">
        <f>K773/$D773</f>
        <v/>
      </c>
      <c r="M773" s="4">
        <f>M772+K773</f>
        <v/>
      </c>
      <c r="N773" s="4">
        <f>L773*$E772-M772</f>
        <v/>
      </c>
      <c r="O773" s="4">
        <f>MAX(0,Resumo!$D$4*$D773-K773)</f>
        <v/>
      </c>
      <c r="P773" s="4" t="n">
        <v>4948929604.034986</v>
      </c>
      <c r="Q773" s="5">
        <f>P773/$D773</f>
        <v/>
      </c>
      <c r="R773" s="4">
        <f>R772+P773</f>
        <v/>
      </c>
      <c r="S773" s="4">
        <f>Q773*$E772-R772</f>
        <v/>
      </c>
      <c r="T773" s="4">
        <f>MAX(0,Resumo!$D$5*$D773-P773)</f>
        <v/>
      </c>
      <c r="U773" s="4" t="n">
        <v>6957941589.716262</v>
      </c>
      <c r="V773" s="5">
        <f>U773/$D773</f>
        <v/>
      </c>
      <c r="W773" s="4">
        <f>W772+U773</f>
        <v/>
      </c>
      <c r="X773" s="4">
        <f>V773*$E772-W772</f>
        <v/>
      </c>
      <c r="Y773" s="4">
        <f>MAX(0,Resumo!$D$6*$D773-U773)</f>
        <v/>
      </c>
      <c r="Z773" s="4" t="n">
        <v>9155433492.288113</v>
      </c>
      <c r="AA773" s="5">
        <f>Z773/$D773</f>
        <v/>
      </c>
      <c r="AB773" s="4">
        <f>AB772+Z773</f>
        <v/>
      </c>
      <c r="AC773" s="4">
        <f>AA773*$E772-AB772</f>
        <v/>
      </c>
      <c r="AD773" s="4">
        <f>MAX(0,Resumo!$D$7*$D773-Z773)</f>
        <v/>
      </c>
    </row>
    <row r="774">
      <c r="A774" t="inlineStr">
        <is>
          <t>Rifaina</t>
        </is>
      </c>
      <c r="B774" t="inlineStr">
        <is>
          <t>Município</t>
        </is>
      </c>
      <c r="C774" t="inlineStr">
        <is>
          <t>SP</t>
        </is>
      </c>
      <c r="D774" s="4" t="n">
        <v>19103791.88815619</v>
      </c>
      <c r="E774" s="4">
        <f>E773+D774</f>
        <v/>
      </c>
      <c r="F774" s="4" t="n">
        <v>416250.0831092024</v>
      </c>
      <c r="G774" s="5">
        <f>F774/$D774</f>
        <v/>
      </c>
      <c r="H774" s="4">
        <f>H773+F774</f>
        <v/>
      </c>
      <c r="I774" s="4">
        <f>G774*$E773-H773</f>
        <v/>
      </c>
      <c r="J774" s="4">
        <f>MAX(0,Resumo!$D$3*$D774-F774)</f>
        <v/>
      </c>
      <c r="K774" s="4" t="n">
        <v>887838.4910429225</v>
      </c>
      <c r="L774" s="5">
        <f>K774/$D774</f>
        <v/>
      </c>
      <c r="M774" s="4">
        <f>M773+K774</f>
        <v/>
      </c>
      <c r="N774" s="4">
        <f>L774*$E773-M773</f>
        <v/>
      </c>
      <c r="O774" s="4">
        <f>MAX(0,Resumo!$D$4*$D774-K774)</f>
        <v/>
      </c>
      <c r="P774" s="4" t="n">
        <v>1406561.059301648</v>
      </c>
      <c r="Q774" s="5">
        <f>P774/$D774</f>
        <v/>
      </c>
      <c r="R774" s="4">
        <f>R773+P774</f>
        <v/>
      </c>
      <c r="S774" s="4">
        <f>Q774*$E773-R773</f>
        <v/>
      </c>
      <c r="T774" s="4">
        <f>MAX(0,Resumo!$D$5*$D774-P774)</f>
        <v/>
      </c>
      <c r="U774" s="4" t="n">
        <v>1977552.819706892</v>
      </c>
      <c r="V774" s="5">
        <f>U774/$D774</f>
        <v/>
      </c>
      <c r="W774" s="4">
        <f>W773+U774</f>
        <v/>
      </c>
      <c r="X774" s="4">
        <f>V774*$E773-W773</f>
        <v/>
      </c>
      <c r="Y774" s="4">
        <f>MAX(0,Resumo!$D$6*$D774-U774)</f>
        <v/>
      </c>
      <c r="Z774" s="4" t="n">
        <v>2602113.43899074</v>
      </c>
      <c r="AA774" s="5">
        <f>Z774/$D774</f>
        <v/>
      </c>
      <c r="AB774" s="4">
        <f>AB773+Z774</f>
        <v/>
      </c>
      <c r="AC774" s="4">
        <f>AA774*$E773-AB773</f>
        <v/>
      </c>
      <c r="AD774" s="4">
        <f>MAX(0,Resumo!$D$7*$D774-Z774)</f>
        <v/>
      </c>
    </row>
    <row r="775">
      <c r="A775" t="inlineStr">
        <is>
          <t>PE</t>
        </is>
      </c>
      <c r="B775" t="inlineStr">
        <is>
          <t>Estado</t>
        </is>
      </c>
      <c r="C775" t="inlineStr">
        <is>
          <t>PE</t>
        </is>
      </c>
      <c r="D775" s="4" t="n">
        <v>21470020654.34844</v>
      </c>
      <c r="E775" s="4">
        <f>E774+D775</f>
        <v/>
      </c>
      <c r="F775" s="4" t="n">
        <v>467936570.6762506</v>
      </c>
      <c r="G775" s="5">
        <f>F775/$D775</f>
        <v/>
      </c>
      <c r="H775" s="4">
        <f>H774+F775</f>
        <v/>
      </c>
      <c r="I775" s="4">
        <f>G775*$E774-H774</f>
        <v/>
      </c>
      <c r="J775" s="4">
        <f>MAX(0,Resumo!$D$3*$D775-F775)</f>
        <v/>
      </c>
      <c r="K775" s="4" t="n">
        <v>998082920.9924966</v>
      </c>
      <c r="L775" s="5">
        <f>K775/$D775</f>
        <v/>
      </c>
      <c r="M775" s="4">
        <f>M774+K775</f>
        <v/>
      </c>
      <c r="N775" s="4">
        <f>L775*$E774-M774</f>
        <v/>
      </c>
      <c r="O775" s="4">
        <f>MAX(0,Resumo!$D$4*$D775-K775)</f>
        <v/>
      </c>
      <c r="P775" s="4" t="n">
        <v>1581216161.255865</v>
      </c>
      <c r="Q775" s="5">
        <f>P775/$D775</f>
        <v/>
      </c>
      <c r="R775" s="4">
        <f>R774+P775</f>
        <v/>
      </c>
      <c r="S775" s="4">
        <f>Q775*$E774-R774</f>
        <v/>
      </c>
      <c r="T775" s="4">
        <f>MAX(0,Resumo!$D$5*$D775-P775)</f>
        <v/>
      </c>
      <c r="U775" s="4" t="n">
        <v>2223108949.006562</v>
      </c>
      <c r="V775" s="5">
        <f>U775/$D775</f>
        <v/>
      </c>
      <c r="W775" s="4">
        <f>W774+U775</f>
        <v/>
      </c>
      <c r="X775" s="4">
        <f>V775*$E774-W774</f>
        <v/>
      </c>
      <c r="Y775" s="4">
        <f>MAX(0,Resumo!$D$6*$D775-U775)</f>
        <v/>
      </c>
      <c r="Z775" s="4" t="n">
        <v>2925222332.826468</v>
      </c>
      <c r="AA775" s="5">
        <f>Z775/$D775</f>
        <v/>
      </c>
      <c r="AB775" s="4">
        <f>AB774+Z775</f>
        <v/>
      </c>
      <c r="AC775" s="4">
        <f>AA775*$E774-AB774</f>
        <v/>
      </c>
      <c r="AD775" s="4">
        <f>MAX(0,Resumo!$D$7*$D775-Z775)</f>
        <v/>
      </c>
    </row>
    <row r="776">
      <c r="A776" t="inlineStr">
        <is>
          <t>Presidente Figueiredo</t>
        </is>
      </c>
      <c r="B776" t="inlineStr">
        <is>
          <t>Município</t>
        </is>
      </c>
      <c r="C776" t="inlineStr">
        <is>
          <t>AM</t>
        </is>
      </c>
      <c r="D776" s="4" t="n">
        <v>176446935.2864536</v>
      </c>
      <c r="E776" s="4">
        <f>E775+D776</f>
        <v/>
      </c>
      <c r="F776" s="4" t="n">
        <v>3859058.000308316</v>
      </c>
      <c r="G776" s="5">
        <f>F776/$D776</f>
        <v/>
      </c>
      <c r="H776" s="4">
        <f>H775+F776</f>
        <v/>
      </c>
      <c r="I776" s="4">
        <f>G776*$E775-H775</f>
        <v/>
      </c>
      <c r="J776" s="4">
        <f>MAX(0,Resumo!$D$3*$D776-F776)</f>
        <v/>
      </c>
      <c r="K776" s="4" t="n">
        <v>8231158.072686777</v>
      </c>
      <c r="L776" s="5">
        <f>K776/$D776</f>
        <v/>
      </c>
      <c r="M776" s="4">
        <f>M775+K776</f>
        <v/>
      </c>
      <c r="N776" s="4">
        <f>L776*$E775-M775</f>
        <v/>
      </c>
      <c r="O776" s="4">
        <f>MAX(0,Resumo!$D$4*$D776-K776)</f>
        <v/>
      </c>
      <c r="P776" s="4" t="n">
        <v>13040239.33947453</v>
      </c>
      <c r="Q776" s="5">
        <f>P776/$D776</f>
        <v/>
      </c>
      <c r="R776" s="4">
        <f>R775+P776</f>
        <v/>
      </c>
      <c r="S776" s="4">
        <f>Q776*$E775-R775</f>
        <v/>
      </c>
      <c r="T776" s="4">
        <f>MAX(0,Resumo!$D$5*$D776-P776)</f>
        <v/>
      </c>
      <c r="U776" s="4" t="n">
        <v>18333908.72361711</v>
      </c>
      <c r="V776" s="5">
        <f>U776/$D776</f>
        <v/>
      </c>
      <c r="W776" s="4">
        <f>W775+U776</f>
        <v/>
      </c>
      <c r="X776" s="4">
        <f>V776*$E775-W775</f>
        <v/>
      </c>
      <c r="Y776" s="4">
        <f>MAX(0,Resumo!$D$6*$D776-U776)</f>
        <v/>
      </c>
      <c r="Z776" s="4" t="n">
        <v>24124215.44625272</v>
      </c>
      <c r="AA776" s="5">
        <f>Z776/$D776</f>
        <v/>
      </c>
      <c r="AB776" s="4">
        <f>AB775+Z776</f>
        <v/>
      </c>
      <c r="AC776" s="4">
        <f>AA776*$E775-AB775</f>
        <v/>
      </c>
      <c r="AD776" s="4">
        <f>MAX(0,Resumo!$D$7*$D776-Z776)</f>
        <v/>
      </c>
    </row>
    <row r="777">
      <c r="A777" t="inlineStr">
        <is>
          <t>Buritizal</t>
        </is>
      </c>
      <c r="B777" t="inlineStr">
        <is>
          <t>Município</t>
        </is>
      </c>
      <c r="C777" t="inlineStr">
        <is>
          <t>SP</t>
        </is>
      </c>
      <c r="D777" s="4" t="n">
        <v>22268412.34426141</v>
      </c>
      <c r="E777" s="4">
        <f>E776+D777</f>
        <v/>
      </c>
      <c r="F777" s="4" t="n">
        <v>487447.8144783486</v>
      </c>
      <c r="G777" s="5">
        <f>F777/$D777</f>
        <v/>
      </c>
      <c r="H777" s="4">
        <f>H776+F777</f>
        <v/>
      </c>
      <c r="I777" s="4">
        <f>G777*$E776-H776</f>
        <v/>
      </c>
      <c r="J777" s="4">
        <f>MAX(0,Resumo!$D$3*$D777-F777)</f>
        <v/>
      </c>
      <c r="K777" s="4" t="n">
        <v>1039699.328913022</v>
      </c>
      <c r="L777" s="5">
        <f>K777/$D777</f>
        <v/>
      </c>
      <c r="M777" s="4">
        <f>M776+K777</f>
        <v/>
      </c>
      <c r="N777" s="4">
        <f>L777*$E776-M776</f>
        <v/>
      </c>
      <c r="O777" s="4">
        <f>MAX(0,Resumo!$D$4*$D777-K777)</f>
        <v/>
      </c>
      <c r="P777" s="4" t="n">
        <v>1647147.092838098</v>
      </c>
      <c r="Q777" s="5">
        <f>P777/$D777</f>
        <v/>
      </c>
      <c r="R777" s="4">
        <f>R776+P777</f>
        <v/>
      </c>
      <c r="S777" s="4">
        <f>Q777*$E776-R776</f>
        <v/>
      </c>
      <c r="T777" s="4">
        <f>MAX(0,Resumo!$D$5*$D777-P777)</f>
        <v/>
      </c>
      <c r="U777" s="4" t="n">
        <v>2315804.462503205</v>
      </c>
      <c r="V777" s="5">
        <f>U777/$D777</f>
        <v/>
      </c>
      <c r="W777" s="4">
        <f>W776+U777</f>
        <v/>
      </c>
      <c r="X777" s="4">
        <f>V777*$E776-W776</f>
        <v/>
      </c>
      <c r="Y777" s="4">
        <f>MAX(0,Resumo!$D$6*$D777-U777)</f>
        <v/>
      </c>
      <c r="Z777" s="4" t="n">
        <v>3047193.406873183</v>
      </c>
      <c r="AA777" s="5">
        <f>Z777/$D777</f>
        <v/>
      </c>
      <c r="AB777" s="4">
        <f>AB776+Z777</f>
        <v/>
      </c>
      <c r="AC777" s="4">
        <f>AA777*$E776-AB776</f>
        <v/>
      </c>
      <c r="AD777" s="4">
        <f>MAX(0,Resumo!$D$7*$D777-Z777)</f>
        <v/>
      </c>
    </row>
    <row r="778">
      <c r="A778" t="inlineStr">
        <is>
          <t>MS</t>
        </is>
      </c>
      <c r="B778" t="inlineStr">
        <is>
          <t>Estado</t>
        </is>
      </c>
      <c r="C778" t="inlineStr">
        <is>
          <t>MS</t>
        </is>
      </c>
      <c r="D778" s="4" t="n">
        <v>16060938503.85109</v>
      </c>
      <c r="E778" s="4">
        <f>E777+D778</f>
        <v/>
      </c>
      <c r="F778" s="4" t="n">
        <v>351864005.6868941</v>
      </c>
      <c r="G778" s="5">
        <f>F778/$D778</f>
        <v/>
      </c>
      <c r="H778" s="4">
        <f>H777+F778</f>
        <v/>
      </c>
      <c r="I778" s="4">
        <f>G778*$E777-H777</f>
        <v/>
      </c>
      <c r="J778" s="4">
        <f>MAX(0,Resumo!$D$3*$D778-F778)</f>
        <v/>
      </c>
      <c r="K778" s="4" t="n">
        <v>750506535.7053953</v>
      </c>
      <c r="L778" s="5">
        <f>K778/$D778</f>
        <v/>
      </c>
      <c r="M778" s="4">
        <f>M777+K778</f>
        <v/>
      </c>
      <c r="N778" s="4">
        <f>L778*$E777-M777</f>
        <v/>
      </c>
      <c r="O778" s="4">
        <f>MAX(0,Resumo!$D$4*$D778-K778)</f>
        <v/>
      </c>
      <c r="P778" s="4" t="n">
        <v>1188992455.862737</v>
      </c>
      <c r="Q778" s="5">
        <f>P778/$D778</f>
        <v/>
      </c>
      <c r="R778" s="4">
        <f>R777+P778</f>
        <v/>
      </c>
      <c r="S778" s="4">
        <f>Q778*$E777-R777</f>
        <v/>
      </c>
      <c r="T778" s="4">
        <f>MAX(0,Resumo!$D$5*$D778-P778)</f>
        <v/>
      </c>
      <c r="U778" s="4" t="n">
        <v>1671662504.910371</v>
      </c>
      <c r="V778" s="5">
        <f>U778/$D778</f>
        <v/>
      </c>
      <c r="W778" s="4">
        <f>W777+U778</f>
        <v/>
      </c>
      <c r="X778" s="4">
        <f>V778*$E777-W777</f>
        <v/>
      </c>
      <c r="Y778" s="4">
        <f>MAX(0,Resumo!$D$6*$D778-U778)</f>
        <v/>
      </c>
      <c r="Z778" s="4" t="n">
        <v>2199615315.52362</v>
      </c>
      <c r="AA778" s="5">
        <f>Z778/$D778</f>
        <v/>
      </c>
      <c r="AB778" s="4">
        <f>AB777+Z778</f>
        <v/>
      </c>
      <c r="AC778" s="4">
        <f>AA778*$E777-AB777</f>
        <v/>
      </c>
      <c r="AD778" s="4">
        <f>MAX(0,Resumo!$D$7*$D778-Z778)</f>
        <v/>
      </c>
    </row>
    <row r="779">
      <c r="A779" t="inlineStr">
        <is>
          <t>Nova Castilho</t>
        </is>
      </c>
      <c r="B779" t="inlineStr">
        <is>
          <t>Município</t>
        </is>
      </c>
      <c r="C779" t="inlineStr">
        <is>
          <t>SP</t>
        </is>
      </c>
      <c r="D779" s="4" t="n">
        <v>5933415.344189759</v>
      </c>
      <c r="E779" s="4">
        <f>E778+D779</f>
        <v/>
      </c>
      <c r="F779" s="4" t="n">
        <v>132061.6451346501</v>
      </c>
      <c r="G779" s="5">
        <f>F779/$D779</f>
        <v/>
      </c>
      <c r="H779" s="4">
        <f>H778+F779</f>
        <v/>
      </c>
      <c r="I779" s="4">
        <f>G779*$E778-H778</f>
        <v/>
      </c>
      <c r="J779" s="4">
        <f>MAX(0,Resumo!$D$3*$D779-F779)</f>
        <v/>
      </c>
      <c r="K779" s="4" t="n">
        <v>281680.2122060682</v>
      </c>
      <c r="L779" s="5">
        <f>K779/$D779</f>
        <v/>
      </c>
      <c r="M779" s="4">
        <f>M778+K779</f>
        <v/>
      </c>
      <c r="N779" s="4">
        <f>L779*$E778-M778</f>
        <v/>
      </c>
      <c r="O779" s="4">
        <f>MAX(0,Resumo!$D$4*$D779-K779)</f>
        <v/>
      </c>
      <c r="P779" s="4" t="n">
        <v>446252.805732125</v>
      </c>
      <c r="Q779" s="5">
        <f>P779/$D779</f>
        <v/>
      </c>
      <c r="R779" s="4">
        <f>R778+P779</f>
        <v/>
      </c>
      <c r="S779" s="4">
        <f>Q779*$E778-R778</f>
        <v/>
      </c>
      <c r="T779" s="4">
        <f>MAX(0,Resumo!$D$5*$D779-P779)</f>
        <v/>
      </c>
      <c r="U779" s="4" t="n">
        <v>627408.5923549084</v>
      </c>
      <c r="V779" s="5">
        <f>U779/$D779</f>
        <v/>
      </c>
      <c r="W779" s="4">
        <f>W778+U779</f>
        <v/>
      </c>
      <c r="X779" s="4">
        <f>V779*$E778-W778</f>
        <v/>
      </c>
      <c r="Y779" s="4">
        <f>MAX(0,Resumo!$D$6*$D779-U779)</f>
        <v/>
      </c>
      <c r="Z779" s="4" t="n">
        <v>825559.9110353712</v>
      </c>
      <c r="AA779" s="5">
        <f>Z779/$D779</f>
        <v/>
      </c>
      <c r="AB779" s="4">
        <f>AB778+Z779</f>
        <v/>
      </c>
      <c r="AC779" s="4">
        <f>AA779*$E778-AB778</f>
        <v/>
      </c>
      <c r="AD779" s="4">
        <f>MAX(0,Resumo!$D$7*$D779-Z779)</f>
        <v/>
      </c>
    </row>
    <row r="780">
      <c r="A780" t="inlineStr">
        <is>
          <t>Aral Moreira</t>
        </is>
      </c>
      <c r="B780" t="inlineStr">
        <is>
          <t>Município</t>
        </is>
      </c>
      <c r="C780" t="inlineStr">
        <is>
          <t>MS</t>
        </is>
      </c>
      <c r="D780" s="4" t="n">
        <v>33173462.94979278</v>
      </c>
      <c r="E780" s="4">
        <f>E779+D780</f>
        <v/>
      </c>
      <c r="F780" s="4" t="n">
        <v>739175.2190445872</v>
      </c>
      <c r="G780" s="5">
        <f>F780/$D780</f>
        <v/>
      </c>
      <c r="H780" s="4">
        <f>H779+F780</f>
        <v/>
      </c>
      <c r="I780" s="4">
        <f>G780*$E779-H779</f>
        <v/>
      </c>
      <c r="J780" s="4">
        <f>MAX(0,Resumo!$D$3*$D780-F780)</f>
        <v/>
      </c>
      <c r="K780" s="4" t="n">
        <v>1576620.012159127</v>
      </c>
      <c r="L780" s="5">
        <f>K780/$D780</f>
        <v/>
      </c>
      <c r="M780" s="4">
        <f>M779+K780</f>
        <v/>
      </c>
      <c r="N780" s="4">
        <f>L780*$E779-M779</f>
        <v/>
      </c>
      <c r="O780" s="4">
        <f>MAX(0,Resumo!$D$4*$D780-K780)</f>
        <v/>
      </c>
      <c r="P780" s="4" t="n">
        <v>2497765.45710892</v>
      </c>
      <c r="Q780" s="5">
        <f>P780/$D780</f>
        <v/>
      </c>
      <c r="R780" s="4">
        <f>R779+P780</f>
        <v/>
      </c>
      <c r="S780" s="4">
        <f>Q780*$E779-R779</f>
        <v/>
      </c>
      <c r="T780" s="4">
        <f>MAX(0,Resumo!$D$5*$D780-P780)</f>
        <v/>
      </c>
      <c r="U780" s="4" t="n">
        <v>3511730.322695441</v>
      </c>
      <c r="V780" s="5">
        <f>U780/$D780</f>
        <v/>
      </c>
      <c r="W780" s="4">
        <f>W779+U780</f>
        <v/>
      </c>
      <c r="X780" s="4">
        <f>V780*$E779-W779</f>
        <v/>
      </c>
      <c r="Y780" s="4">
        <f>MAX(0,Resumo!$D$6*$D780-U780)</f>
        <v/>
      </c>
      <c r="Z780" s="4" t="n">
        <v>4620822.551860583</v>
      </c>
      <c r="AA780" s="5">
        <f>Z780/$D780</f>
        <v/>
      </c>
      <c r="AB780" s="4">
        <f>AB779+Z780</f>
        <v/>
      </c>
      <c r="AC780" s="4">
        <f>AA780*$E779-AB779</f>
        <v/>
      </c>
      <c r="AD780" s="4">
        <f>MAX(0,Resumo!$D$7*$D780-Z780)</f>
        <v/>
      </c>
    </row>
    <row r="781">
      <c r="A781" t="inlineStr">
        <is>
          <t>Aparecida do Taboado</t>
        </is>
      </c>
      <c r="B781" t="inlineStr">
        <is>
          <t>Município</t>
        </is>
      </c>
      <c r="C781" t="inlineStr">
        <is>
          <t>MS</t>
        </is>
      </c>
      <c r="D781" s="4" t="n">
        <v>63810786.86396267</v>
      </c>
      <c r="E781" s="4">
        <f>E780+D781</f>
        <v/>
      </c>
      <c r="F781" s="4" t="n">
        <v>1421839.873303662</v>
      </c>
      <c r="G781" s="5">
        <f>F781/$D781</f>
        <v/>
      </c>
      <c r="H781" s="4">
        <f>H780+F781</f>
        <v/>
      </c>
      <c r="I781" s="4">
        <f>G781*$E780-H780</f>
        <v/>
      </c>
      <c r="J781" s="4">
        <f>MAX(0,Resumo!$D$3*$D781-F781)</f>
        <v/>
      </c>
      <c r="K781" s="4" t="n">
        <v>3032706.103478193</v>
      </c>
      <c r="L781" s="5">
        <f>K781/$D781</f>
        <v/>
      </c>
      <c r="M781" s="4">
        <f>M780+K781</f>
        <v/>
      </c>
      <c r="N781" s="4">
        <f>L781*$E780-M780</f>
        <v/>
      </c>
      <c r="O781" s="4">
        <f>MAX(0,Resumo!$D$4*$D781-K781)</f>
        <v/>
      </c>
      <c r="P781" s="4" t="n">
        <v>4804574.652365053</v>
      </c>
      <c r="Q781" s="5">
        <f>P781/$D781</f>
        <v/>
      </c>
      <c r="R781" s="4">
        <f>R780+P781</f>
        <v/>
      </c>
      <c r="S781" s="4">
        <f>Q781*$E780-R780</f>
        <v/>
      </c>
      <c r="T781" s="4">
        <f>MAX(0,Resumo!$D$5*$D781-P781)</f>
        <v/>
      </c>
      <c r="U781" s="4" t="n">
        <v>6754985.920052506</v>
      </c>
      <c r="V781" s="5">
        <f>U781/$D781</f>
        <v/>
      </c>
      <c r="W781" s="4">
        <f>W780+U781</f>
        <v/>
      </c>
      <c r="X781" s="4">
        <f>V781*$E780-W780</f>
        <v/>
      </c>
      <c r="Y781" s="4">
        <f>MAX(0,Resumo!$D$6*$D781-U781)</f>
        <v/>
      </c>
      <c r="Z781" s="4" t="n">
        <v>8888379.348252809</v>
      </c>
      <c r="AA781" s="5">
        <f>Z781/$D781</f>
        <v/>
      </c>
      <c r="AB781" s="4">
        <f>AB780+Z781</f>
        <v/>
      </c>
      <c r="AC781" s="4">
        <f>AA781*$E780-AB780</f>
        <v/>
      </c>
      <c r="AD781" s="4">
        <f>MAX(0,Resumo!$D$7*$D781-Z781)</f>
        <v/>
      </c>
    </row>
    <row r="782">
      <c r="A782" t="inlineStr">
        <is>
          <t>Bela Vista</t>
        </is>
      </c>
      <c r="B782" t="inlineStr">
        <is>
          <t>Município</t>
        </is>
      </c>
      <c r="C782" t="inlineStr">
        <is>
          <t>MS</t>
        </is>
      </c>
      <c r="D782" s="4" t="n">
        <v>42237692.75786887</v>
      </c>
      <c r="E782" s="4">
        <f>E781+D782</f>
        <v/>
      </c>
      <c r="F782" s="4" t="n">
        <v>941145.512709602</v>
      </c>
      <c r="G782" s="5">
        <f>F782/$D782</f>
        <v/>
      </c>
      <c r="H782" s="4">
        <f>H781+F782</f>
        <v/>
      </c>
      <c r="I782" s="4">
        <f>G782*$E781-H781</f>
        <v/>
      </c>
      <c r="J782" s="4">
        <f>MAX(0,Resumo!$D$3*$D782-F782)</f>
        <v/>
      </c>
      <c r="K782" s="4" t="n">
        <v>2007411.519571268</v>
      </c>
      <c r="L782" s="5">
        <f>K782/$D782</f>
        <v/>
      </c>
      <c r="M782" s="4">
        <f>M781+K782</f>
        <v/>
      </c>
      <c r="N782" s="4">
        <f>L782*$E781-M781</f>
        <v/>
      </c>
      <c r="O782" s="4">
        <f>MAX(0,Resumo!$D$4*$D782-K782)</f>
        <v/>
      </c>
      <c r="P782" s="4" t="n">
        <v>3180248.32433852</v>
      </c>
      <c r="Q782" s="5">
        <f>P782/$D782</f>
        <v/>
      </c>
      <c r="R782" s="4">
        <f>R781+P782</f>
        <v/>
      </c>
      <c r="S782" s="4">
        <f>Q782*$E781-R781</f>
        <v/>
      </c>
      <c r="T782" s="4">
        <f>MAX(0,Resumo!$D$5*$D782-P782)</f>
        <v/>
      </c>
      <c r="U782" s="4" t="n">
        <v>4471266.284228199</v>
      </c>
      <c r="V782" s="5">
        <f>U782/$D782</f>
        <v/>
      </c>
      <c r="W782" s="4">
        <f>W781+U782</f>
        <v/>
      </c>
      <c r="X782" s="4">
        <f>V782*$E781-W781</f>
        <v/>
      </c>
      <c r="Y782" s="4">
        <f>MAX(0,Resumo!$D$6*$D782-U782)</f>
        <v/>
      </c>
      <c r="Z782" s="4" t="n">
        <v>5883403.958444385</v>
      </c>
      <c r="AA782" s="5">
        <f>Z782/$D782</f>
        <v/>
      </c>
      <c r="AB782" s="4">
        <f>AB781+Z782</f>
        <v/>
      </c>
      <c r="AC782" s="4">
        <f>AA782*$E781-AB781</f>
        <v/>
      </c>
      <c r="AD782" s="4">
        <f>MAX(0,Resumo!$D$7*$D782-Z782)</f>
        <v/>
      </c>
    </row>
    <row r="783">
      <c r="A783" t="inlineStr">
        <is>
          <t>Rochedo</t>
        </is>
      </c>
      <c r="B783" t="inlineStr">
        <is>
          <t>Município</t>
        </is>
      </c>
      <c r="C783" t="inlineStr">
        <is>
          <t>MS</t>
        </is>
      </c>
      <c r="D783" s="4" t="n">
        <v>17694637.36390694</v>
      </c>
      <c r="E783" s="4">
        <f>E782+D783</f>
        <v/>
      </c>
      <c r="F783" s="4" t="n">
        <v>394274.1060580821</v>
      </c>
      <c r="G783" s="5">
        <f>F783/$D783</f>
        <v/>
      </c>
      <c r="H783" s="4">
        <f>H782+F783</f>
        <v/>
      </c>
      <c r="I783" s="4">
        <f>G783*$E782-H782</f>
        <v/>
      </c>
      <c r="J783" s="4">
        <f>MAX(0,Resumo!$D$3*$D783-F783)</f>
        <v/>
      </c>
      <c r="K783" s="4" t="n">
        <v>840964.9429140642</v>
      </c>
      <c r="L783" s="5">
        <f>K783/$D783</f>
        <v/>
      </c>
      <c r="M783" s="4">
        <f>M782+K783</f>
        <v/>
      </c>
      <c r="N783" s="4">
        <f>L783*$E782-M782</f>
        <v/>
      </c>
      <c r="O783" s="4">
        <f>MAX(0,Resumo!$D$4*$D783-K783)</f>
        <v/>
      </c>
      <c r="P783" s="4" t="n">
        <v>1332301.485995802</v>
      </c>
      <c r="Q783" s="5">
        <f>P783/$D783</f>
        <v/>
      </c>
      <c r="R783" s="4">
        <f>R782+P783</f>
        <v/>
      </c>
      <c r="S783" s="4">
        <f>Q783*$E782-R782</f>
        <v/>
      </c>
      <c r="T783" s="4">
        <f>MAX(0,Resumo!$D$5*$D783-P783)</f>
        <v/>
      </c>
      <c r="U783" s="4" t="n">
        <v>1873147.662454694</v>
      </c>
      <c r="V783" s="5">
        <f>U783/$D783</f>
        <v/>
      </c>
      <c r="W783" s="4">
        <f>W782+U783</f>
        <v/>
      </c>
      <c r="X783" s="4">
        <f>V783*$E782-W782</f>
        <v/>
      </c>
      <c r="Y783" s="4">
        <f>MAX(0,Resumo!$D$6*$D783-U783)</f>
        <v/>
      </c>
      <c r="Z783" s="4" t="n">
        <v>2464734.522949371</v>
      </c>
      <c r="AA783" s="5">
        <f>Z783/$D783</f>
        <v/>
      </c>
      <c r="AB783" s="4">
        <f>AB782+Z783</f>
        <v/>
      </c>
      <c r="AC783" s="4">
        <f>AA783*$E782-AB782</f>
        <v/>
      </c>
      <c r="AD783" s="4">
        <f>MAX(0,Resumo!$D$7*$D783-Z783)</f>
        <v/>
      </c>
    </row>
    <row r="784">
      <c r="A784" t="inlineStr">
        <is>
          <t>Campo Grande</t>
        </is>
      </c>
      <c r="B784" t="inlineStr">
        <is>
          <t>Município</t>
        </is>
      </c>
      <c r="C784" t="inlineStr">
        <is>
          <t>MS</t>
        </is>
      </c>
      <c r="D784" s="4" t="n">
        <v>1351679797.720873</v>
      </c>
      <c r="E784" s="4">
        <f>E783+D784</f>
        <v/>
      </c>
      <c r="F784" s="4" t="n">
        <v>30118297.02767619</v>
      </c>
      <c r="G784" s="5">
        <f>F784/$D784</f>
        <v/>
      </c>
      <c r="H784" s="4">
        <f>H783+F784</f>
        <v/>
      </c>
      <c r="I784" s="4">
        <f>G784*$E783-H783</f>
        <v/>
      </c>
      <c r="J784" s="4">
        <f>MAX(0,Resumo!$D$3*$D784-F784)</f>
        <v/>
      </c>
      <c r="K784" s="4" t="n">
        <v>64240667.98040576</v>
      </c>
      <c r="L784" s="5">
        <f>K784/$D784</f>
        <v/>
      </c>
      <c r="M784" s="4">
        <f>M783+K784</f>
        <v/>
      </c>
      <c r="N784" s="4">
        <f>L784*$E783-M783</f>
        <v/>
      </c>
      <c r="O784" s="4">
        <f>MAX(0,Resumo!$D$4*$D784-K784)</f>
        <v/>
      </c>
      <c r="P784" s="4" t="n">
        <v>101773490.2421533</v>
      </c>
      <c r="Q784" s="5">
        <f>P784/$D784</f>
        <v/>
      </c>
      <c r="R784" s="4">
        <f>R783+P784</f>
        <v/>
      </c>
      <c r="S784" s="4">
        <f>Q784*$E783-R783</f>
        <v/>
      </c>
      <c r="T784" s="4">
        <f>MAX(0,Resumo!$D$5*$D784-P784)</f>
        <v/>
      </c>
      <c r="U784" s="4" t="n">
        <v>143088315.4832312</v>
      </c>
      <c r="V784" s="5">
        <f>U784/$D784</f>
        <v/>
      </c>
      <c r="W784" s="4">
        <f>W783+U784</f>
        <v/>
      </c>
      <c r="X784" s="4">
        <f>V784*$E783-W783</f>
        <v/>
      </c>
      <c r="Y784" s="4">
        <f>MAX(0,Resumo!$D$6*$D784-U784)</f>
        <v/>
      </c>
      <c r="Z784" s="4" t="n">
        <v>188279182.7207168</v>
      </c>
      <c r="AA784" s="5">
        <f>Z784/$D784</f>
        <v/>
      </c>
      <c r="AB784" s="4">
        <f>AB783+Z784</f>
        <v/>
      </c>
      <c r="AC784" s="4">
        <f>AA784*$E783-AB783</f>
        <v/>
      </c>
      <c r="AD784" s="4">
        <f>MAX(0,Resumo!$D$7*$D784-Z784)</f>
        <v/>
      </c>
    </row>
    <row r="785">
      <c r="A785" t="inlineStr">
        <is>
          <t>Caracol</t>
        </is>
      </c>
      <c r="B785" t="inlineStr">
        <is>
          <t>Município</t>
        </is>
      </c>
      <c r="C785" t="inlineStr">
        <is>
          <t>MS</t>
        </is>
      </c>
      <c r="D785" s="4" t="n">
        <v>19186264.32097563</v>
      </c>
      <c r="E785" s="4">
        <f>E784+D785</f>
        <v/>
      </c>
      <c r="F785" s="4" t="n">
        <v>427510.7230610394</v>
      </c>
      <c r="G785" s="5">
        <f>F785/$D785</f>
        <v/>
      </c>
      <c r="H785" s="4">
        <f>H784+F785</f>
        <v/>
      </c>
      <c r="I785" s="4">
        <f>G785*$E784-H784</f>
        <v/>
      </c>
      <c r="J785" s="4">
        <f>MAX(0,Resumo!$D$3*$D785-F785)</f>
        <v/>
      </c>
      <c r="K785" s="4" t="n">
        <v>911856.8155759503</v>
      </c>
      <c r="L785" s="5">
        <f>K785/$D785</f>
        <v/>
      </c>
      <c r="M785" s="4">
        <f>M784+K785</f>
        <v/>
      </c>
      <c r="N785" s="4">
        <f>L785*$E784-M784</f>
        <v/>
      </c>
      <c r="O785" s="4">
        <f>MAX(0,Resumo!$D$4*$D785-K785)</f>
        <v/>
      </c>
      <c r="P785" s="4" t="n">
        <v>1444612.169203565</v>
      </c>
      <c r="Q785" s="5">
        <f>P785/$D785</f>
        <v/>
      </c>
      <c r="R785" s="4">
        <f>R784+P785</f>
        <v/>
      </c>
      <c r="S785" s="4">
        <f>Q785*$E784-R784</f>
        <v/>
      </c>
      <c r="T785" s="4">
        <f>MAX(0,Resumo!$D$5*$D785-P785)</f>
        <v/>
      </c>
      <c r="U785" s="4" t="n">
        <v>2031050.731640323</v>
      </c>
      <c r="V785" s="5">
        <f>U785/$D785</f>
        <v/>
      </c>
      <c r="W785" s="4">
        <f>W784+U785</f>
        <v/>
      </c>
      <c r="X785" s="4">
        <f>V785*$E784-W784</f>
        <v/>
      </c>
      <c r="Y785" s="4">
        <f>MAX(0,Resumo!$D$6*$D785-U785)</f>
        <v/>
      </c>
      <c r="Z785" s="4" t="n">
        <v>2672507.328960544</v>
      </c>
      <c r="AA785" s="5">
        <f>Z785/$D785</f>
        <v/>
      </c>
      <c r="AB785" s="4">
        <f>AB784+Z785</f>
        <v/>
      </c>
      <c r="AC785" s="4">
        <f>AA785*$E784-AB784</f>
        <v/>
      </c>
      <c r="AD785" s="4">
        <f>MAX(0,Resumo!$D$7*$D785-Z785)</f>
        <v/>
      </c>
    </row>
    <row r="786">
      <c r="A786" t="inlineStr">
        <is>
          <t>Deodápolis</t>
        </is>
      </c>
      <c r="B786" t="inlineStr">
        <is>
          <t>Município</t>
        </is>
      </c>
      <c r="C786" t="inlineStr">
        <is>
          <t>MS</t>
        </is>
      </c>
      <c r="D786" s="4" t="n">
        <v>20253101.73706573</v>
      </c>
      <c r="E786" s="4">
        <f>E785+D786</f>
        <v/>
      </c>
      <c r="F786" s="4" t="n">
        <v>451282.1267856629</v>
      </c>
      <c r="G786" s="5">
        <f>F786/$D786</f>
        <v/>
      </c>
      <c r="H786" s="4">
        <f>H785+F786</f>
        <v/>
      </c>
      <c r="I786" s="4">
        <f>G786*$E785-H785</f>
        <v/>
      </c>
      <c r="J786" s="4">
        <f>MAX(0,Resumo!$D$3*$D786-F786)</f>
        <v/>
      </c>
      <c r="K786" s="4" t="n">
        <v>962559.9098677175</v>
      </c>
      <c r="L786" s="5">
        <f>K786/$D786</f>
        <v/>
      </c>
      <c r="M786" s="4">
        <f>M785+K786</f>
        <v/>
      </c>
      <c r="N786" s="4">
        <f>L786*$E785-M785</f>
        <v/>
      </c>
      <c r="O786" s="4">
        <f>MAX(0,Resumo!$D$4*$D786-K786)</f>
        <v/>
      </c>
      <c r="P786" s="4" t="n">
        <v>1524938.713655502</v>
      </c>
      <c r="Q786" s="5">
        <f>P786/$D786</f>
        <v/>
      </c>
      <c r="R786" s="4">
        <f>R785+P786</f>
        <v/>
      </c>
      <c r="S786" s="4">
        <f>Q786*$E785-R785</f>
        <v/>
      </c>
      <c r="T786" s="4">
        <f>MAX(0,Resumo!$D$5*$D786-P786)</f>
        <v/>
      </c>
      <c r="U786" s="4" t="n">
        <v>2143985.739635715</v>
      </c>
      <c r="V786" s="5">
        <f>U786/$D786</f>
        <v/>
      </c>
      <c r="W786" s="4">
        <f>W785+U786</f>
        <v/>
      </c>
      <c r="X786" s="4">
        <f>V786*$E785-W785</f>
        <v/>
      </c>
      <c r="Y786" s="4">
        <f>MAX(0,Resumo!$D$6*$D786-U786)</f>
        <v/>
      </c>
      <c r="Z786" s="4" t="n">
        <v>2821110.035856076</v>
      </c>
      <c r="AA786" s="5">
        <f>Z786/$D786</f>
        <v/>
      </c>
      <c r="AB786" s="4">
        <f>AB785+Z786</f>
        <v/>
      </c>
      <c r="AC786" s="4">
        <f>AA786*$E785-AB785</f>
        <v/>
      </c>
      <c r="AD786" s="4">
        <f>MAX(0,Resumo!$D$7*$D786-Z786)</f>
        <v/>
      </c>
    </row>
    <row r="787">
      <c r="A787" t="inlineStr">
        <is>
          <t>Tacuru</t>
        </is>
      </c>
      <c r="B787" t="inlineStr">
        <is>
          <t>Município</t>
        </is>
      </c>
      <c r="C787" t="inlineStr">
        <is>
          <t>MS</t>
        </is>
      </c>
      <c r="D787" s="4" t="n">
        <v>21290033.0064684</v>
      </c>
      <c r="E787" s="4">
        <f>E786+D787</f>
        <v/>
      </c>
      <c r="F787" s="4" t="n">
        <v>474387.1580377494</v>
      </c>
      <c r="G787" s="5">
        <f>F787/$D787</f>
        <v/>
      </c>
      <c r="H787" s="4">
        <f>H786+F787</f>
        <v/>
      </c>
      <c r="I787" s="4">
        <f>G787*$E786-H786</f>
        <v/>
      </c>
      <c r="J787" s="4">
        <f>MAX(0,Resumo!$D$3*$D787-F787)</f>
        <v/>
      </c>
      <c r="K787" s="4" t="n">
        <v>1011841.668394046</v>
      </c>
      <c r="L787" s="5">
        <f>K787/$D787</f>
        <v/>
      </c>
      <c r="M787" s="4">
        <f>M786+K787</f>
        <v/>
      </c>
      <c r="N787" s="4">
        <f>L787*$E786-M786</f>
        <v/>
      </c>
      <c r="O787" s="4">
        <f>MAX(0,Resumo!$D$4*$D787-K787)</f>
        <v/>
      </c>
      <c r="P787" s="4" t="n">
        <v>1603013.502230635</v>
      </c>
      <c r="Q787" s="5">
        <f>P787/$D787</f>
        <v/>
      </c>
      <c r="R787" s="4">
        <f>R786+P787</f>
        <v/>
      </c>
      <c r="S787" s="4">
        <f>Q787*$E786-R786</f>
        <v/>
      </c>
      <c r="T787" s="4">
        <f>MAX(0,Resumo!$D$5*$D787-P787)</f>
        <v/>
      </c>
      <c r="U787" s="4" t="n">
        <v>2253754.894180226</v>
      </c>
      <c r="V787" s="5">
        <f>U787/$D787</f>
        <v/>
      </c>
      <c r="W787" s="4">
        <f>W786+U787</f>
        <v/>
      </c>
      <c r="X787" s="4">
        <f>V787*$E786-W786</f>
        <v/>
      </c>
      <c r="Y787" s="4">
        <f>MAX(0,Resumo!$D$6*$D787-U787)</f>
        <v/>
      </c>
      <c r="Z787" s="4" t="n">
        <v>2965547.033634603</v>
      </c>
      <c r="AA787" s="5">
        <f>Z787/$D787</f>
        <v/>
      </c>
      <c r="AB787" s="4">
        <f>AB786+Z787</f>
        <v/>
      </c>
      <c r="AC787" s="4">
        <f>AA787*$E786-AB786</f>
        <v/>
      </c>
      <c r="AD787" s="4">
        <f>MAX(0,Resumo!$D$7*$D787-Z787)</f>
        <v/>
      </c>
    </row>
    <row r="788">
      <c r="A788" t="inlineStr">
        <is>
          <t>Mundo Novo</t>
        </is>
      </c>
      <c r="B788" t="inlineStr">
        <is>
          <t>Município</t>
        </is>
      </c>
      <c r="C788" t="inlineStr">
        <is>
          <t>MS</t>
        </is>
      </c>
      <c r="D788" s="4" t="n">
        <v>28660472.21722742</v>
      </c>
      <c r="E788" s="4">
        <f>E787+D788</f>
        <v/>
      </c>
      <c r="F788" s="4" t="n">
        <v>638616.1993745884</v>
      </c>
      <c r="G788" s="5">
        <f>F788/$D788</f>
        <v/>
      </c>
      <c r="H788" s="4">
        <f>H787+F788</f>
        <v/>
      </c>
      <c r="I788" s="4">
        <f>G788*$E787-H787</f>
        <v/>
      </c>
      <c r="J788" s="4">
        <f>MAX(0,Resumo!$D$3*$D788-F788)</f>
        <v/>
      </c>
      <c r="K788" s="4" t="n">
        <v>1362133.16421021</v>
      </c>
      <c r="L788" s="5">
        <f>K788/$D788</f>
        <v/>
      </c>
      <c r="M788" s="4">
        <f>M787+K788</f>
        <v/>
      </c>
      <c r="N788" s="4">
        <f>L788*$E787-M787</f>
        <v/>
      </c>
      <c r="O788" s="4">
        <f>MAX(0,Resumo!$D$4*$D788-K788)</f>
        <v/>
      </c>
      <c r="P788" s="4" t="n">
        <v>2157963.96043928</v>
      </c>
      <c r="Q788" s="5">
        <f>P788/$D788</f>
        <v/>
      </c>
      <c r="R788" s="4">
        <f>R787+P788</f>
        <v/>
      </c>
      <c r="S788" s="4">
        <f>Q788*$E787-R787</f>
        <v/>
      </c>
      <c r="T788" s="4">
        <f>MAX(0,Resumo!$D$5*$D788-P788)</f>
        <v/>
      </c>
      <c r="U788" s="4" t="n">
        <v>3033986.819535115</v>
      </c>
      <c r="V788" s="5">
        <f>U788/$D788</f>
        <v/>
      </c>
      <c r="W788" s="4">
        <f>W787+U788</f>
        <v/>
      </c>
      <c r="X788" s="4">
        <f>V788*$E787-W787</f>
        <v/>
      </c>
      <c r="Y788" s="4">
        <f>MAX(0,Resumo!$D$6*$D788-U788)</f>
        <v/>
      </c>
      <c r="Z788" s="4" t="n">
        <v>3992195.706814668</v>
      </c>
      <c r="AA788" s="5">
        <f>Z788/$D788</f>
        <v/>
      </c>
      <c r="AB788" s="4">
        <f>AB787+Z788</f>
        <v/>
      </c>
      <c r="AC788" s="4">
        <f>AA788*$E787-AB787</f>
        <v/>
      </c>
      <c r="AD788" s="4">
        <f>MAX(0,Resumo!$D$7*$D788-Z788)</f>
        <v/>
      </c>
    </row>
    <row r="789">
      <c r="A789" t="inlineStr">
        <is>
          <t>Dois Irmãos do Buriti</t>
        </is>
      </c>
      <c r="B789" t="inlineStr">
        <is>
          <t>Município</t>
        </is>
      </c>
      <c r="C789" t="inlineStr">
        <is>
          <t>MS</t>
        </is>
      </c>
      <c r="D789" s="4" t="n">
        <v>24964461.35277231</v>
      </c>
      <c r="E789" s="4">
        <f>E788+D789</f>
        <v/>
      </c>
      <c r="F789" s="4" t="n">
        <v>556261.2265320006</v>
      </c>
      <c r="G789" s="5">
        <f>F789/$D789</f>
        <v/>
      </c>
      <c r="H789" s="4">
        <f>H788+F789</f>
        <v/>
      </c>
      <c r="I789" s="4">
        <f>G789*$E788-H788</f>
        <v/>
      </c>
      <c r="J789" s="4">
        <f>MAX(0,Resumo!$D$3*$D789-F789)</f>
        <v/>
      </c>
      <c r="K789" s="4" t="n">
        <v>1186474.545064033</v>
      </c>
      <c r="L789" s="5">
        <f>K789/$D789</f>
        <v/>
      </c>
      <c r="M789" s="4">
        <f>M788+K789</f>
        <v/>
      </c>
      <c r="N789" s="4">
        <f>L789*$E788-M788</f>
        <v/>
      </c>
      <c r="O789" s="4">
        <f>MAX(0,Resumo!$D$4*$D789-K789)</f>
        <v/>
      </c>
      <c r="P789" s="4" t="n">
        <v>1879676.213383529</v>
      </c>
      <c r="Q789" s="5">
        <f>P789/$D789</f>
        <v/>
      </c>
      <c r="R789" s="4">
        <f>R788+P789</f>
        <v/>
      </c>
      <c r="S789" s="4">
        <f>Q789*$E788-R788</f>
        <v/>
      </c>
      <c r="T789" s="4">
        <f>MAX(0,Resumo!$D$5*$D789-P789)</f>
        <v/>
      </c>
      <c r="U789" s="4" t="n">
        <v>2642728.498226822</v>
      </c>
      <c r="V789" s="5">
        <f>U789/$D789</f>
        <v/>
      </c>
      <c r="W789" s="4">
        <f>W788+U789</f>
        <v/>
      </c>
      <c r="X789" s="4">
        <f>V789*$E788-W788</f>
        <v/>
      </c>
      <c r="Y789" s="4">
        <f>MAX(0,Resumo!$D$6*$D789-U789)</f>
        <v/>
      </c>
      <c r="Z789" s="4" t="n">
        <v>3477368.226179198</v>
      </c>
      <c r="AA789" s="5">
        <f>Z789/$D789</f>
        <v/>
      </c>
      <c r="AB789" s="4">
        <f>AB788+Z789</f>
        <v/>
      </c>
      <c r="AC789" s="4">
        <f>AA789*$E788-AB788</f>
        <v/>
      </c>
      <c r="AD789" s="4">
        <f>MAX(0,Resumo!$D$7*$D789-Z789)</f>
        <v/>
      </c>
    </row>
    <row r="790">
      <c r="A790" t="inlineStr">
        <is>
          <t>Dourados</t>
        </is>
      </c>
      <c r="B790" t="inlineStr">
        <is>
          <t>Município</t>
        </is>
      </c>
      <c r="C790" t="inlineStr">
        <is>
          <t>MS</t>
        </is>
      </c>
      <c r="D790" s="4" t="n">
        <v>408963939.2819151</v>
      </c>
      <c r="E790" s="4">
        <f>E789+D790</f>
        <v/>
      </c>
      <c r="F790" s="4" t="n">
        <v>9112585.257003905</v>
      </c>
      <c r="G790" s="5">
        <f>F790/$D790</f>
        <v/>
      </c>
      <c r="H790" s="4">
        <f>H789+F790</f>
        <v/>
      </c>
      <c r="I790" s="4">
        <f>G790*$E789-H789</f>
        <v/>
      </c>
      <c r="J790" s="4">
        <f>MAX(0,Resumo!$D$3*$D790-F790)</f>
        <v/>
      </c>
      <c r="K790" s="4" t="n">
        <v>19436642.23114594</v>
      </c>
      <c r="L790" s="5">
        <f>K790/$D790</f>
        <v/>
      </c>
      <c r="M790" s="4">
        <f>M789+K790</f>
        <v/>
      </c>
      <c r="N790" s="4">
        <f>L790*$E789-M789</f>
        <v/>
      </c>
      <c r="O790" s="4">
        <f>MAX(0,Resumo!$D$4*$D790-K790)</f>
        <v/>
      </c>
      <c r="P790" s="4" t="n">
        <v>30792564.59560965</v>
      </c>
      <c r="Q790" s="5">
        <f>P790/$D790</f>
        <v/>
      </c>
      <c r="R790" s="4">
        <f>R789+P790</f>
        <v/>
      </c>
      <c r="S790" s="4">
        <f>Q790*$E789-R789</f>
        <v/>
      </c>
      <c r="T790" s="4">
        <f>MAX(0,Resumo!$D$5*$D790-P790)</f>
        <v/>
      </c>
      <c r="U790" s="4" t="n">
        <v>43292768.94121329</v>
      </c>
      <c r="V790" s="5">
        <f>U790/$D790</f>
        <v/>
      </c>
      <c r="W790" s="4">
        <f>W789+U790</f>
        <v/>
      </c>
      <c r="X790" s="4">
        <f>V790*$E789-W789</f>
        <v/>
      </c>
      <c r="Y790" s="4">
        <f>MAX(0,Resumo!$D$6*$D790-U790)</f>
        <v/>
      </c>
      <c r="Z790" s="4" t="n">
        <v>56965707.69207019</v>
      </c>
      <c r="AA790" s="5">
        <f>Z790/$D790</f>
        <v/>
      </c>
      <c r="AB790" s="4">
        <f>AB789+Z790</f>
        <v/>
      </c>
      <c r="AC790" s="4">
        <f>AA790*$E789-AB789</f>
        <v/>
      </c>
      <c r="AD790" s="4">
        <f>MAX(0,Resumo!$D$7*$D790-Z790)</f>
        <v/>
      </c>
    </row>
    <row r="791">
      <c r="A791" t="inlineStr">
        <is>
          <t>Bodoquena</t>
        </is>
      </c>
      <c r="B791" t="inlineStr">
        <is>
          <t>Município</t>
        </is>
      </c>
      <c r="C791" t="inlineStr">
        <is>
          <t>MS</t>
        </is>
      </c>
      <c r="D791" s="4" t="n">
        <v>12871872.02841582</v>
      </c>
      <c r="E791" s="4">
        <f>E790+D791</f>
        <v/>
      </c>
      <c r="F791" s="4" t="n">
        <v>286812.6502354676</v>
      </c>
      <c r="G791" s="5">
        <f>F791/$D791</f>
        <v/>
      </c>
      <c r="H791" s="4">
        <f>H790+F791</f>
        <v/>
      </c>
      <c r="I791" s="4">
        <f>G791*$E790-H790</f>
        <v/>
      </c>
      <c r="J791" s="4">
        <f>MAX(0,Resumo!$D$3*$D791-F791)</f>
        <v/>
      </c>
      <c r="K791" s="4" t="n">
        <v>611755.578989936</v>
      </c>
      <c r="L791" s="5">
        <f>K791/$D791</f>
        <v/>
      </c>
      <c r="M791" s="4">
        <f>M790+K791</f>
        <v/>
      </c>
      <c r="N791" s="4">
        <f>L791*$E790-M790</f>
        <v/>
      </c>
      <c r="O791" s="4">
        <f>MAX(0,Resumo!$D$4*$D791-K791)</f>
        <v/>
      </c>
      <c r="P791" s="4" t="n">
        <v>969175.7948081328</v>
      </c>
      <c r="Q791" s="5">
        <f>P791/$D791</f>
        <v/>
      </c>
      <c r="R791" s="4">
        <f>R790+P791</f>
        <v/>
      </c>
      <c r="S791" s="4">
        <f>Q791*$E790-R790</f>
        <v/>
      </c>
      <c r="T791" s="4">
        <f>MAX(0,Resumo!$D$5*$D791-P791)</f>
        <v/>
      </c>
      <c r="U791" s="4" t="n">
        <v>1362611.536228704</v>
      </c>
      <c r="V791" s="5">
        <f>U791/$D791</f>
        <v/>
      </c>
      <c r="W791" s="4">
        <f>W790+U791</f>
        <v/>
      </c>
      <c r="X791" s="4">
        <f>V791*$E790-W790</f>
        <v/>
      </c>
      <c r="Y791" s="4">
        <f>MAX(0,Resumo!$D$6*$D791-U791)</f>
        <v/>
      </c>
      <c r="Z791" s="4" t="n">
        <v>1792958.324658077</v>
      </c>
      <c r="AA791" s="5">
        <f>Z791/$D791</f>
        <v/>
      </c>
      <c r="AB791" s="4">
        <f>AB790+Z791</f>
        <v/>
      </c>
      <c r="AC791" s="4">
        <f>AA791*$E790-AB790</f>
        <v/>
      </c>
      <c r="AD791" s="4">
        <f>MAX(0,Resumo!$D$7*$D791-Z791)</f>
        <v/>
      </c>
    </row>
    <row r="792">
      <c r="A792" t="inlineStr">
        <is>
          <t>Aquidauana</t>
        </is>
      </c>
      <c r="B792" t="inlineStr">
        <is>
          <t>Município</t>
        </is>
      </c>
      <c r="C792" t="inlineStr">
        <is>
          <t>MS</t>
        </is>
      </c>
      <c r="D792" s="4" t="n">
        <v>69469758.36763813</v>
      </c>
      <c r="E792" s="4">
        <f>E791+D792</f>
        <v/>
      </c>
      <c r="F792" s="4" t="n">
        <v>1547933.778758369</v>
      </c>
      <c r="G792" s="5">
        <f>F792/$D792</f>
        <v/>
      </c>
      <c r="H792" s="4">
        <f>H791+F792</f>
        <v/>
      </c>
      <c r="I792" s="4">
        <f>G792*$E791-H791</f>
        <v/>
      </c>
      <c r="J792" s="4">
        <f>MAX(0,Resumo!$D$3*$D792-F792)</f>
        <v/>
      </c>
      <c r="K792" s="4" t="n">
        <v>3301657.455781577</v>
      </c>
      <c r="L792" s="5">
        <f>K792/$D792</f>
        <v/>
      </c>
      <c r="M792" s="4">
        <f>M791+K792</f>
        <v/>
      </c>
      <c r="N792" s="4">
        <f>L792*$E791-M791</f>
        <v/>
      </c>
      <c r="O792" s="4">
        <f>MAX(0,Resumo!$D$4*$D792-K792)</f>
        <v/>
      </c>
      <c r="P792" s="4" t="n">
        <v>5230661.719791114</v>
      </c>
      <c r="Q792" s="5">
        <f>P792/$D792</f>
        <v/>
      </c>
      <c r="R792" s="4">
        <f>R791+P792</f>
        <v/>
      </c>
      <c r="S792" s="4">
        <f>Q792*$E791-R791</f>
        <v/>
      </c>
      <c r="T792" s="4">
        <f>MAX(0,Resumo!$D$5*$D792-P792)</f>
        <v/>
      </c>
      <c r="U792" s="4" t="n">
        <v>7354042.517031951</v>
      </c>
      <c r="V792" s="5">
        <f>U792/$D792</f>
        <v/>
      </c>
      <c r="W792" s="4">
        <f>W791+U792</f>
        <v/>
      </c>
      <c r="X792" s="4">
        <f>V792*$E791-W791</f>
        <v/>
      </c>
      <c r="Y792" s="4">
        <f>MAX(0,Resumo!$D$6*$D792-U792)</f>
        <v/>
      </c>
      <c r="Z792" s="4" t="n">
        <v>9676632.994973263</v>
      </c>
      <c r="AA792" s="5">
        <f>Z792/$D792</f>
        <v/>
      </c>
      <c r="AB792" s="4">
        <f>AB791+Z792</f>
        <v/>
      </c>
      <c r="AC792" s="4">
        <f>AA792*$E791-AB791</f>
        <v/>
      </c>
      <c r="AD792" s="4">
        <f>MAX(0,Resumo!$D$7*$D792-Z792)</f>
        <v/>
      </c>
    </row>
    <row r="793">
      <c r="A793" t="inlineStr">
        <is>
          <t>Japorã</t>
        </is>
      </c>
      <c r="B793" t="inlineStr">
        <is>
          <t>Município</t>
        </is>
      </c>
      <c r="C793" t="inlineStr">
        <is>
          <t>MS</t>
        </is>
      </c>
      <c r="D793" s="4" t="n">
        <v>14790691.60152636</v>
      </c>
      <c r="E793" s="4">
        <f>E792+D793</f>
        <v/>
      </c>
      <c r="F793" s="4" t="n">
        <v>329568.0261335961</v>
      </c>
      <c r="G793" s="5">
        <f>F793/$D793</f>
        <v/>
      </c>
      <c r="H793" s="4">
        <f>H792+F793</f>
        <v/>
      </c>
      <c r="I793" s="4">
        <f>G793*$E792-H792</f>
        <v/>
      </c>
      <c r="J793" s="4">
        <f>MAX(0,Resumo!$D$3*$D793-F793)</f>
        <v/>
      </c>
      <c r="K793" s="4" t="n">
        <v>702950.4398721828</v>
      </c>
      <c r="L793" s="5">
        <f>K793/$D793</f>
        <v/>
      </c>
      <c r="M793" s="4">
        <f>M792+K793</f>
        <v/>
      </c>
      <c r="N793" s="4">
        <f>L793*$E792-M792</f>
        <v/>
      </c>
      <c r="O793" s="4">
        <f>MAX(0,Resumo!$D$4*$D793-K793)</f>
        <v/>
      </c>
      <c r="P793" s="4" t="n">
        <v>1113651.554103861</v>
      </c>
      <c r="Q793" s="5">
        <f>P793/$D793</f>
        <v/>
      </c>
      <c r="R793" s="4">
        <f>R792+P793</f>
        <v/>
      </c>
      <c r="S793" s="4">
        <f>Q793*$E792-R792</f>
        <v/>
      </c>
      <c r="T793" s="4">
        <f>MAX(0,Resumo!$D$5*$D793-P793)</f>
        <v/>
      </c>
      <c r="U793" s="4" t="n">
        <v>1565737.055227796</v>
      </c>
      <c r="V793" s="5">
        <f>U793/$D793</f>
        <v/>
      </c>
      <c r="W793" s="4">
        <f>W792+U793</f>
        <v/>
      </c>
      <c r="X793" s="4">
        <f>V793*$E792-W792</f>
        <v/>
      </c>
      <c r="Y793" s="4">
        <f>MAX(0,Resumo!$D$6*$D793-U793)</f>
        <v/>
      </c>
      <c r="Z793" s="4" t="n">
        <v>2060235.96069505</v>
      </c>
      <c r="AA793" s="5">
        <f>Z793/$D793</f>
        <v/>
      </c>
      <c r="AB793" s="4">
        <f>AB792+Z793</f>
        <v/>
      </c>
      <c r="AC793" s="4">
        <f>AA793*$E792-AB792</f>
        <v/>
      </c>
      <c r="AD793" s="4">
        <f>MAX(0,Resumo!$D$7*$D793-Z793)</f>
        <v/>
      </c>
    </row>
    <row r="794">
      <c r="A794" t="inlineStr">
        <is>
          <t>Paranaíba</t>
        </is>
      </c>
      <c r="B794" t="inlineStr">
        <is>
          <t>Município</t>
        </is>
      </c>
      <c r="C794" t="inlineStr">
        <is>
          <t>MS</t>
        </is>
      </c>
      <c r="D794" s="4" t="n">
        <v>76994995.40174019</v>
      </c>
      <c r="E794" s="4">
        <f>E793+D794</f>
        <v/>
      </c>
      <c r="F794" s="4" t="n">
        <v>1715612.044408943</v>
      </c>
      <c r="G794" s="5">
        <f>F794/$D794</f>
        <v/>
      </c>
      <c r="H794" s="4">
        <f>H793+F794</f>
        <v/>
      </c>
      <c r="I794" s="4">
        <f>G794*$E793-H793</f>
        <v/>
      </c>
      <c r="J794" s="4">
        <f>MAX(0,Resumo!$D$3*$D794-F794)</f>
        <v/>
      </c>
      <c r="K794" s="4" t="n">
        <v>3659305.95699964</v>
      </c>
      <c r="L794" s="5">
        <f>K794/$D794</f>
        <v/>
      </c>
      <c r="M794" s="4">
        <f>M793+K794</f>
        <v/>
      </c>
      <c r="N794" s="4">
        <f>L794*$E793-M793</f>
        <v/>
      </c>
      <c r="O794" s="4">
        <f>MAX(0,Resumo!$D$4*$D794-K794)</f>
        <v/>
      </c>
      <c r="P794" s="4" t="n">
        <v>5797267.538085834</v>
      </c>
      <c r="Q794" s="5">
        <f>P794/$D794</f>
        <v/>
      </c>
      <c r="R794" s="4">
        <f>R793+P794</f>
        <v/>
      </c>
      <c r="S794" s="4">
        <f>Q794*$E793-R793</f>
        <v/>
      </c>
      <c r="T794" s="4">
        <f>MAX(0,Resumo!$D$5*$D794-P794)</f>
        <v/>
      </c>
      <c r="U794" s="4" t="n">
        <v>8150661.281799529</v>
      </c>
      <c r="V794" s="5">
        <f>U794/$D794</f>
        <v/>
      </c>
      <c r="W794" s="4">
        <f>W793+U794</f>
        <v/>
      </c>
      <c r="X794" s="4">
        <f>V794*$E793-W793</f>
        <v/>
      </c>
      <c r="Y794" s="4">
        <f>MAX(0,Resumo!$D$6*$D794-U794)</f>
        <v/>
      </c>
      <c r="Z794" s="4" t="n">
        <v>10724843.88112353</v>
      </c>
      <c r="AA794" s="5">
        <f>Z794/$D794</f>
        <v/>
      </c>
      <c r="AB794" s="4">
        <f>AB793+Z794</f>
        <v/>
      </c>
      <c r="AC794" s="4">
        <f>AA794*$E793-AB793</f>
        <v/>
      </c>
      <c r="AD794" s="4">
        <f>MAX(0,Resumo!$D$7*$D794-Z794)</f>
        <v/>
      </c>
    </row>
    <row r="795">
      <c r="A795" t="inlineStr">
        <is>
          <t>Juti</t>
        </is>
      </c>
      <c r="B795" t="inlineStr">
        <is>
          <t>Município</t>
        </is>
      </c>
      <c r="C795" t="inlineStr">
        <is>
          <t>MS</t>
        </is>
      </c>
      <c r="D795" s="4" t="n">
        <v>21084145.3470487</v>
      </c>
      <c r="E795" s="4">
        <f>E794+D795</f>
        <v/>
      </c>
      <c r="F795" s="4" t="n">
        <v>469799.543655119</v>
      </c>
      <c r="G795" s="5">
        <f>F795/$D795</f>
        <v/>
      </c>
      <c r="H795" s="4">
        <f>H794+F795</f>
        <v/>
      </c>
      <c r="I795" s="4">
        <f>G795*$E794-H794</f>
        <v/>
      </c>
      <c r="J795" s="4">
        <f>MAX(0,Resumo!$D$3*$D795-F795)</f>
        <v/>
      </c>
      <c r="K795" s="4" t="n">
        <v>1002056.53970281</v>
      </c>
      <c r="L795" s="5">
        <f>K795/$D795</f>
        <v/>
      </c>
      <c r="M795" s="4">
        <f>M794+K795</f>
        <v/>
      </c>
      <c r="N795" s="4">
        <f>L795*$E794-M794</f>
        <v/>
      </c>
      <c r="O795" s="4">
        <f>MAX(0,Resumo!$D$4*$D795-K795)</f>
        <v/>
      </c>
      <c r="P795" s="4" t="n">
        <v>1587511.37981062</v>
      </c>
      <c r="Q795" s="5">
        <f>P795/$D795</f>
        <v/>
      </c>
      <c r="R795" s="4">
        <f>R794+P795</f>
        <v/>
      </c>
      <c r="S795" s="4">
        <f>Q795*$E794-R794</f>
        <v/>
      </c>
      <c r="T795" s="4">
        <f>MAX(0,Resumo!$D$5*$D795-P795)</f>
        <v/>
      </c>
      <c r="U795" s="4" t="n">
        <v>2231959.70391784</v>
      </c>
      <c r="V795" s="5">
        <f>U795/$D795</f>
        <v/>
      </c>
      <c r="W795" s="4">
        <f>W794+U795</f>
        <v/>
      </c>
      <c r="X795" s="4">
        <f>V795*$E794-W794</f>
        <v/>
      </c>
      <c r="Y795" s="4">
        <f>MAX(0,Resumo!$D$6*$D795-U795)</f>
        <v/>
      </c>
      <c r="Z795" s="4" t="n">
        <v>2936868.3774076</v>
      </c>
      <c r="AA795" s="5">
        <f>Z795/$D795</f>
        <v/>
      </c>
      <c r="AB795" s="4">
        <f>AB794+Z795</f>
        <v/>
      </c>
      <c r="AC795" s="4">
        <f>AA795*$E794-AB794</f>
        <v/>
      </c>
      <c r="AD795" s="4">
        <f>MAX(0,Resumo!$D$7*$D795-Z795)</f>
        <v/>
      </c>
    </row>
    <row r="796">
      <c r="A796" t="inlineStr">
        <is>
          <t>Douradina</t>
        </is>
      </c>
      <c r="B796" t="inlineStr">
        <is>
          <t>Município</t>
        </is>
      </c>
      <c r="C796" t="inlineStr">
        <is>
          <t>MS</t>
        </is>
      </c>
      <c r="D796" s="4" t="n">
        <v>12853250.73715829</v>
      </c>
      <c r="E796" s="4">
        <f>E795+D796</f>
        <v/>
      </c>
      <c r="F796" s="4" t="n">
        <v>286397.7283123326</v>
      </c>
      <c r="G796" s="5">
        <f>F796/$D796</f>
        <v/>
      </c>
      <c r="H796" s="4">
        <f>H795+F796</f>
        <v/>
      </c>
      <c r="I796" s="4">
        <f>G796*$E795-H795</f>
        <v/>
      </c>
      <c r="J796" s="4">
        <f>MAX(0,Resumo!$D$3*$D796-F796)</f>
        <v/>
      </c>
      <c r="K796" s="4" t="n">
        <v>610870.5733909337</v>
      </c>
      <c r="L796" s="5">
        <f>K796/$D796</f>
        <v/>
      </c>
      <c r="M796" s="4">
        <f>M795+K796</f>
        <v/>
      </c>
      <c r="N796" s="4">
        <f>L796*$E795-M795</f>
        <v/>
      </c>
      <c r="O796" s="4">
        <f>MAX(0,Resumo!$D$4*$D796-K796)</f>
        <v/>
      </c>
      <c r="P796" s="4" t="n">
        <v>967773.7217673949</v>
      </c>
      <c r="Q796" s="5">
        <f>P796/$D796</f>
        <v/>
      </c>
      <c r="R796" s="4">
        <f>R795+P796</f>
        <v/>
      </c>
      <c r="S796" s="4">
        <f>Q796*$E795-R795</f>
        <v/>
      </c>
      <c r="T796" s="4">
        <f>MAX(0,Resumo!$D$5*$D796-P796)</f>
        <v/>
      </c>
      <c r="U796" s="4" t="n">
        <v>1360640.293333267</v>
      </c>
      <c r="V796" s="5">
        <f>U796/$D796</f>
        <v/>
      </c>
      <c r="W796" s="4">
        <f>W795+U796</f>
        <v/>
      </c>
      <c r="X796" s="4">
        <f>V796*$E795-W795</f>
        <v/>
      </c>
      <c r="Y796" s="4">
        <f>MAX(0,Resumo!$D$6*$D796-U796)</f>
        <v/>
      </c>
      <c r="Z796" s="4" t="n">
        <v>1790364.51397519</v>
      </c>
      <c r="AA796" s="5">
        <f>Z796/$D796</f>
        <v/>
      </c>
      <c r="AB796" s="4">
        <f>AB795+Z796</f>
        <v/>
      </c>
      <c r="AC796" s="4">
        <f>AA796*$E795-AB795</f>
        <v/>
      </c>
      <c r="AD796" s="4">
        <f>MAX(0,Resumo!$D$7*$D796-Z796)</f>
        <v/>
      </c>
    </row>
    <row r="797">
      <c r="A797" t="inlineStr">
        <is>
          <t>Anaurilândia</t>
        </is>
      </c>
      <c r="B797" t="inlineStr">
        <is>
          <t>Município</t>
        </is>
      </c>
      <c r="C797" t="inlineStr">
        <is>
          <t>MS</t>
        </is>
      </c>
      <c r="D797" s="4" t="n">
        <v>24574743.70922782</v>
      </c>
      <c r="E797" s="4">
        <f>E796+D797</f>
        <v/>
      </c>
      <c r="F797" s="4" t="n">
        <v>547577.4896255306</v>
      </c>
      <c r="G797" s="5">
        <f>F797/$D797</f>
        <v/>
      </c>
      <c r="H797" s="4">
        <f>H796+F797</f>
        <v/>
      </c>
      <c r="I797" s="4">
        <f>G797*$E796-H796</f>
        <v/>
      </c>
      <c r="J797" s="4">
        <f>MAX(0,Resumo!$D$3*$D797-F797)</f>
        <v/>
      </c>
      <c r="K797" s="4" t="n">
        <v>1167952.612734156</v>
      </c>
      <c r="L797" s="5">
        <f>K797/$D797</f>
        <v/>
      </c>
      <c r="M797" s="4">
        <f>M796+K797</f>
        <v/>
      </c>
      <c r="N797" s="4">
        <f>L797*$E796-M796</f>
        <v/>
      </c>
      <c r="O797" s="4">
        <f>MAX(0,Resumo!$D$4*$D797-K797)</f>
        <v/>
      </c>
      <c r="P797" s="4" t="n">
        <v>1850332.780967548</v>
      </c>
      <c r="Q797" s="5">
        <f>P797/$D797</f>
        <v/>
      </c>
      <c r="R797" s="4">
        <f>R796+P797</f>
        <v/>
      </c>
      <c r="S797" s="4">
        <f>Q797*$E796-R796</f>
        <v/>
      </c>
      <c r="T797" s="4">
        <f>MAX(0,Resumo!$D$5*$D797-P797)</f>
        <v/>
      </c>
      <c r="U797" s="4" t="n">
        <v>2601473.134920438</v>
      </c>
      <c r="V797" s="5">
        <f>U797/$D797</f>
        <v/>
      </c>
      <c r="W797" s="4">
        <f>W796+U797</f>
        <v/>
      </c>
      <c r="X797" s="4">
        <f>V797*$E796-W796</f>
        <v/>
      </c>
      <c r="Y797" s="4">
        <f>MAX(0,Resumo!$D$6*$D797-U797)</f>
        <v/>
      </c>
      <c r="Z797" s="4" t="n">
        <v>3423083.387756578</v>
      </c>
      <c r="AA797" s="5">
        <f>Z797/$D797</f>
        <v/>
      </c>
      <c r="AB797" s="4">
        <f>AB796+Z797</f>
        <v/>
      </c>
      <c r="AC797" s="4">
        <f>AA797*$E796-AB796</f>
        <v/>
      </c>
      <c r="AD797" s="4">
        <f>MAX(0,Resumo!$D$7*$D797-Z797)</f>
        <v/>
      </c>
    </row>
    <row r="798">
      <c r="A798" t="inlineStr">
        <is>
          <t>Pedro Gomes</t>
        </is>
      </c>
      <c r="B798" t="inlineStr">
        <is>
          <t>Município</t>
        </is>
      </c>
      <c r="C798" t="inlineStr">
        <is>
          <t>MS</t>
        </is>
      </c>
      <c r="D798" s="4" t="n">
        <v>24633137.37699357</v>
      </c>
      <c r="E798" s="4">
        <f>E797+D798</f>
        <v/>
      </c>
      <c r="F798" s="4" t="n">
        <v>548878.6245786974</v>
      </c>
      <c r="G798" s="5">
        <f>F798/$D798</f>
        <v/>
      </c>
      <c r="H798" s="4">
        <f>H797+F798</f>
        <v/>
      </c>
      <c r="I798" s="4">
        <f>G798*$E797-H797</f>
        <v/>
      </c>
      <c r="J798" s="4">
        <f>MAX(0,Resumo!$D$3*$D798-F798)</f>
        <v/>
      </c>
      <c r="K798" s="4" t="n">
        <v>1170727.86189407</v>
      </c>
      <c r="L798" s="5">
        <f>K798/$D798</f>
        <v/>
      </c>
      <c r="M798" s="4">
        <f>M797+K798</f>
        <v/>
      </c>
      <c r="N798" s="4">
        <f>L798*$E797-M797</f>
        <v/>
      </c>
      <c r="O798" s="4">
        <f>MAX(0,Resumo!$D$4*$D798-K798)</f>
        <v/>
      </c>
      <c r="P798" s="4" t="n">
        <v>1854729.478607464</v>
      </c>
      <c r="Q798" s="5">
        <f>P798/$D798</f>
        <v/>
      </c>
      <c r="R798" s="4">
        <f>R797+P798</f>
        <v/>
      </c>
      <c r="S798" s="4">
        <f>Q798*$E797-R797</f>
        <v/>
      </c>
      <c r="T798" s="4">
        <f>MAX(0,Resumo!$D$5*$D798-P798)</f>
        <v/>
      </c>
      <c r="U798" s="4" t="n">
        <v>2607654.666648275</v>
      </c>
      <c r="V798" s="5">
        <f>U798/$D798</f>
        <v/>
      </c>
      <c r="W798" s="4">
        <f>W797+U798</f>
        <v/>
      </c>
      <c r="X798" s="4">
        <f>V798*$E797-W797</f>
        <v/>
      </c>
      <c r="Y798" s="4">
        <f>MAX(0,Resumo!$D$6*$D798-U798)</f>
        <v/>
      </c>
      <c r="Z798" s="4" t="n">
        <v>3431217.201742359</v>
      </c>
      <c r="AA798" s="5">
        <f>Z798/$D798</f>
        <v/>
      </c>
      <c r="AB798" s="4">
        <f>AB797+Z798</f>
        <v/>
      </c>
      <c r="AC798" s="4">
        <f>AA798*$E797-AB797</f>
        <v/>
      </c>
      <c r="AD798" s="4">
        <f>MAX(0,Resumo!$D$7*$D798-Z798)</f>
        <v/>
      </c>
    </row>
    <row r="799">
      <c r="A799" t="inlineStr">
        <is>
          <t>Sidrolândia</t>
        </is>
      </c>
      <c r="B799" t="inlineStr">
        <is>
          <t>Município</t>
        </is>
      </c>
      <c r="C799" t="inlineStr">
        <is>
          <t>MS</t>
        </is>
      </c>
      <c r="D799" s="4" t="n">
        <v>113525938.7366362</v>
      </c>
      <c r="E799" s="4">
        <f>E798+D799</f>
        <v/>
      </c>
      <c r="F799" s="4" t="n">
        <v>2529599.058135704</v>
      </c>
      <c r="G799" s="5">
        <f>F799/$D799</f>
        <v/>
      </c>
      <c r="H799" s="4">
        <f>H798+F799</f>
        <v/>
      </c>
      <c r="I799" s="4">
        <f>G799*$E798-H798</f>
        <v/>
      </c>
      <c r="J799" s="4">
        <f>MAX(0,Resumo!$D$3*$D799-F799)</f>
        <v/>
      </c>
      <c r="K799" s="4" t="n">
        <v>5395495.40493329</v>
      </c>
      <c r="L799" s="5">
        <f>K799/$D799</f>
        <v/>
      </c>
      <c r="M799" s="4">
        <f>M798+K799</f>
        <v/>
      </c>
      <c r="N799" s="4">
        <f>L799*$E798-M798</f>
        <v/>
      </c>
      <c r="O799" s="4">
        <f>MAX(0,Resumo!$D$4*$D799-K799)</f>
        <v/>
      </c>
      <c r="P799" s="4" t="n">
        <v>8547831.400399659</v>
      </c>
      <c r="Q799" s="5">
        <f>P799/$D799</f>
        <v/>
      </c>
      <c r="R799" s="4">
        <f>R798+P799</f>
        <v/>
      </c>
      <c r="S799" s="4">
        <f>Q799*$E798-R798</f>
        <v/>
      </c>
      <c r="T799" s="4">
        <f>MAX(0,Resumo!$D$5*$D799-P799)</f>
        <v/>
      </c>
      <c r="U799" s="4" t="n">
        <v>12017813.21646436</v>
      </c>
      <c r="V799" s="5">
        <f>U799/$D799</f>
        <v/>
      </c>
      <c r="W799" s="4">
        <f>W798+U799</f>
        <v/>
      </c>
      <c r="X799" s="4">
        <f>V799*$E798-W798</f>
        <v/>
      </c>
      <c r="Y799" s="4">
        <f>MAX(0,Resumo!$D$6*$D799-U799)</f>
        <v/>
      </c>
      <c r="Z799" s="4" t="n">
        <v>15813339.07555372</v>
      </c>
      <c r="AA799" s="5">
        <f>Z799/$D799</f>
        <v/>
      </c>
      <c r="AB799" s="4">
        <f>AB798+Z799</f>
        <v/>
      </c>
      <c r="AC799" s="4">
        <f>AA799*$E798-AB798</f>
        <v/>
      </c>
      <c r="AD799" s="4">
        <f>MAX(0,Resumo!$D$7*$D799-Z799)</f>
        <v/>
      </c>
    </row>
    <row r="800">
      <c r="A800" t="inlineStr">
        <is>
          <t>Angélica</t>
        </is>
      </c>
      <c r="B800" t="inlineStr">
        <is>
          <t>Município</t>
        </is>
      </c>
      <c r="C800" t="inlineStr">
        <is>
          <t>MS</t>
        </is>
      </c>
      <c r="D800" s="4" t="n">
        <v>32179652.23927642</v>
      </c>
      <c r="E800" s="4">
        <f>E799+D800</f>
        <v/>
      </c>
      <c r="F800" s="4" t="n">
        <v>717031.0054378684</v>
      </c>
      <c r="G800" s="5">
        <f>F800/$D800</f>
        <v/>
      </c>
      <c r="H800" s="4">
        <f>H799+F800</f>
        <v/>
      </c>
      <c r="I800" s="4">
        <f>G800*$E799-H799</f>
        <v/>
      </c>
      <c r="J800" s="4">
        <f>MAX(0,Resumo!$D$3*$D800-F800)</f>
        <v/>
      </c>
      <c r="K800" s="4" t="n">
        <v>1529387.624727354</v>
      </c>
      <c r="L800" s="5">
        <f>K800/$D800</f>
        <v/>
      </c>
      <c r="M800" s="4">
        <f>M799+K800</f>
        <v/>
      </c>
      <c r="N800" s="4">
        <f>L800*$E799-M799</f>
        <v/>
      </c>
      <c r="O800" s="4">
        <f>MAX(0,Resumo!$D$4*$D800-K800)</f>
        <v/>
      </c>
      <c r="P800" s="4" t="n">
        <v>2422937.391453262</v>
      </c>
      <c r="Q800" s="5">
        <f>P800/$D800</f>
        <v/>
      </c>
      <c r="R800" s="4">
        <f>R799+P800</f>
        <v/>
      </c>
      <c r="S800" s="4">
        <f>Q800*$E799-R799</f>
        <v/>
      </c>
      <c r="T800" s="4">
        <f>MAX(0,Resumo!$D$5*$D800-P800)</f>
        <v/>
      </c>
      <c r="U800" s="4" t="n">
        <v>3406525.894311772</v>
      </c>
      <c r="V800" s="5">
        <f>U800/$D800</f>
        <v/>
      </c>
      <c r="W800" s="4">
        <f>W799+U800</f>
        <v/>
      </c>
      <c r="X800" s="4">
        <f>V800*$E799-W799</f>
        <v/>
      </c>
      <c r="Y800" s="4">
        <f>MAX(0,Resumo!$D$6*$D800-U800)</f>
        <v/>
      </c>
      <c r="Z800" s="4" t="n">
        <v>4482391.934882646</v>
      </c>
      <c r="AA800" s="5">
        <f>Z800/$D800</f>
        <v/>
      </c>
      <c r="AB800" s="4">
        <f>AB799+Z800</f>
        <v/>
      </c>
      <c r="AC800" s="4">
        <f>AA800*$E799-AB799</f>
        <v/>
      </c>
      <c r="AD800" s="4">
        <f>MAX(0,Resumo!$D$7*$D800-Z800)</f>
        <v/>
      </c>
    </row>
    <row r="801">
      <c r="A801" t="inlineStr">
        <is>
          <t>Batayporã</t>
        </is>
      </c>
      <c r="B801" t="inlineStr">
        <is>
          <t>Município</t>
        </is>
      </c>
      <c r="C801" t="inlineStr">
        <is>
          <t>MS</t>
        </is>
      </c>
      <c r="D801" s="4" t="n">
        <v>24226467.58661782</v>
      </c>
      <c r="E801" s="4">
        <f>E800+D801</f>
        <v/>
      </c>
      <c r="F801" s="4" t="n">
        <v>539817.1578323778</v>
      </c>
      <c r="G801" s="5">
        <f>F801/$D801</f>
        <v/>
      </c>
      <c r="H801" s="4">
        <f>H800+F801</f>
        <v/>
      </c>
      <c r="I801" s="4">
        <f>G801*$E800-H800</f>
        <v/>
      </c>
      <c r="J801" s="4">
        <f>MAX(0,Resumo!$D$3*$D801-F801)</f>
        <v/>
      </c>
      <c r="K801" s="4" t="n">
        <v>1151400.252629479</v>
      </c>
      <c r="L801" s="5">
        <f>K801/$D801</f>
        <v/>
      </c>
      <c r="M801" s="4">
        <f>M800+K801</f>
        <v/>
      </c>
      <c r="N801" s="4">
        <f>L801*$E800-M800</f>
        <v/>
      </c>
      <c r="O801" s="4">
        <f>MAX(0,Resumo!$D$4*$D801-K801)</f>
        <v/>
      </c>
      <c r="P801" s="4" t="n">
        <v>1824109.649848928</v>
      </c>
      <c r="Q801" s="5">
        <f>P801/$D801</f>
        <v/>
      </c>
      <c r="R801" s="4">
        <f>R800+P801</f>
        <v/>
      </c>
      <c r="S801" s="4">
        <f>Q801*$E800-R800</f>
        <v/>
      </c>
      <c r="T801" s="4">
        <f>MAX(0,Resumo!$D$5*$D801-P801)</f>
        <v/>
      </c>
      <c r="U801" s="4" t="n">
        <v>2564604.755448225</v>
      </c>
      <c r="V801" s="5">
        <f>U801/$D801</f>
        <v/>
      </c>
      <c r="W801" s="4">
        <f>W800+U801</f>
        <v/>
      </c>
      <c r="X801" s="4">
        <f>V801*$E800-W800</f>
        <v/>
      </c>
      <c r="Y801" s="4">
        <f>MAX(0,Resumo!$D$6*$D801-U801)</f>
        <v/>
      </c>
      <c r="Z801" s="4" t="n">
        <v>3374571.052337555</v>
      </c>
      <c r="AA801" s="5">
        <f>Z801/$D801</f>
        <v/>
      </c>
      <c r="AB801" s="4">
        <f>AB800+Z801</f>
        <v/>
      </c>
      <c r="AC801" s="4">
        <f>AA801*$E800-AB800</f>
        <v/>
      </c>
      <c r="AD801" s="4">
        <f>MAX(0,Resumo!$D$7*$D801-Z801)</f>
        <v/>
      </c>
    </row>
    <row r="802">
      <c r="A802" t="inlineStr">
        <is>
          <t>Eldorado</t>
        </is>
      </c>
      <c r="B802" t="inlineStr">
        <is>
          <t>Município</t>
        </is>
      </c>
      <c r="C802" t="inlineStr">
        <is>
          <t>MS</t>
        </is>
      </c>
      <c r="D802" s="4" t="n">
        <v>27315916.15969124</v>
      </c>
      <c r="E802" s="4">
        <f>E801+D802</f>
        <v/>
      </c>
      <c r="F802" s="4" t="n">
        <v>608656.6344099294</v>
      </c>
      <c r="G802" s="5">
        <f>F802/$D802</f>
        <v/>
      </c>
      <c r="H802" s="4">
        <f>H801+F802</f>
        <v/>
      </c>
      <c r="I802" s="4">
        <f>G802*$E801-H801</f>
        <v/>
      </c>
      <c r="J802" s="4">
        <f>MAX(0,Resumo!$D$3*$D802-F802)</f>
        <v/>
      </c>
      <c r="K802" s="4" t="n">
        <v>1298231.062973759</v>
      </c>
      <c r="L802" s="5">
        <f>K802/$D802</f>
        <v/>
      </c>
      <c r="M802" s="4">
        <f>M801+K802</f>
        <v/>
      </c>
      <c r="N802" s="4">
        <f>L802*$E801-M801</f>
        <v/>
      </c>
      <c r="O802" s="4">
        <f>MAX(0,Resumo!$D$4*$D802-K802)</f>
        <v/>
      </c>
      <c r="P802" s="4" t="n">
        <v>2056726.845678508</v>
      </c>
      <c r="Q802" s="5">
        <f>P802/$D802</f>
        <v/>
      </c>
      <c r="R802" s="4">
        <f>R801+P802</f>
        <v/>
      </c>
      <c r="S802" s="4">
        <f>Q802*$E801-R801</f>
        <v/>
      </c>
      <c r="T802" s="4">
        <f>MAX(0,Resumo!$D$5*$D802-P802)</f>
        <v/>
      </c>
      <c r="U802" s="4" t="n">
        <v>2891652.62051104</v>
      </c>
      <c r="V802" s="5">
        <f>U802/$D802</f>
        <v/>
      </c>
      <c r="W802" s="4">
        <f>W801+U802</f>
        <v/>
      </c>
      <c r="X802" s="4">
        <f>V802*$E801-W801</f>
        <v/>
      </c>
      <c r="Y802" s="4">
        <f>MAX(0,Resumo!$D$6*$D802-U802)</f>
        <v/>
      </c>
      <c r="Z802" s="4" t="n">
        <v>3804908.809383819</v>
      </c>
      <c r="AA802" s="5">
        <f>Z802/$D802</f>
        <v/>
      </c>
      <c r="AB802" s="4">
        <f>AB801+Z802</f>
        <v/>
      </c>
      <c r="AC802" s="4">
        <f>AA802*$E801-AB801</f>
        <v/>
      </c>
      <c r="AD802" s="4">
        <f>MAX(0,Resumo!$D$7*$D802-Z802)</f>
        <v/>
      </c>
    </row>
    <row r="803">
      <c r="A803" t="inlineStr">
        <is>
          <t>Coronel Sapucaia</t>
        </is>
      </c>
      <c r="B803" t="inlineStr">
        <is>
          <t>Município</t>
        </is>
      </c>
      <c r="C803" t="inlineStr">
        <is>
          <t>MS</t>
        </is>
      </c>
      <c r="D803" s="4" t="n">
        <v>16347435.2567336</v>
      </c>
      <c r="E803" s="4">
        <f>E802+D803</f>
        <v/>
      </c>
      <c r="F803" s="4" t="n">
        <v>364255.5814869714</v>
      </c>
      <c r="G803" s="5">
        <f>F803/$D803</f>
        <v/>
      </c>
      <c r="H803" s="4">
        <f>H802+F803</f>
        <v/>
      </c>
      <c r="I803" s="4">
        <f>G803*$E802-H802</f>
        <v/>
      </c>
      <c r="J803" s="4">
        <f>MAX(0,Resumo!$D$3*$D803-F803)</f>
        <v/>
      </c>
      <c r="K803" s="4" t="n">
        <v>776937.0840858466</v>
      </c>
      <c r="L803" s="5">
        <f>K803/$D803</f>
        <v/>
      </c>
      <c r="M803" s="4">
        <f>M802+K803</f>
        <v/>
      </c>
      <c r="N803" s="4">
        <f>L803*$E802-M802</f>
        <v/>
      </c>
      <c r="O803" s="4">
        <f>MAX(0,Resumo!$D$4*$D803-K803)</f>
        <v/>
      </c>
      <c r="P803" s="4" t="n">
        <v>1230865.139355273</v>
      </c>
      <c r="Q803" s="5">
        <f>P803/$D803</f>
        <v/>
      </c>
      <c r="R803" s="4">
        <f>R802+P803</f>
        <v/>
      </c>
      <c r="S803" s="4">
        <f>Q803*$E802-R802</f>
        <v/>
      </c>
      <c r="T803" s="4">
        <f>MAX(0,Resumo!$D$5*$D803-P803)</f>
        <v/>
      </c>
      <c r="U803" s="4" t="n">
        <v>1730533.3536103</v>
      </c>
      <c r="V803" s="5">
        <f>U803/$D803</f>
        <v/>
      </c>
      <c r="W803" s="4">
        <f>W802+U803</f>
        <v/>
      </c>
      <c r="X803" s="4">
        <f>V803*$E802-W802</f>
        <v/>
      </c>
      <c r="Y803" s="4">
        <f>MAX(0,Resumo!$D$6*$D803-U803)</f>
        <v/>
      </c>
      <c r="Z803" s="4" t="n">
        <v>2277079.050014201</v>
      </c>
      <c r="AA803" s="5">
        <f>Z803/$D803</f>
        <v/>
      </c>
      <c r="AB803" s="4">
        <f>AB802+Z803</f>
        <v/>
      </c>
      <c r="AC803" s="4">
        <f>AA803*$E802-AB802</f>
        <v/>
      </c>
      <c r="AD803" s="4">
        <f>MAX(0,Resumo!$D$7*$D803-Z803)</f>
        <v/>
      </c>
    </row>
    <row r="804">
      <c r="A804" t="inlineStr">
        <is>
          <t>Coxim</t>
        </is>
      </c>
      <c r="B804" t="inlineStr">
        <is>
          <t>Município</t>
        </is>
      </c>
      <c r="C804" t="inlineStr">
        <is>
          <t>MS</t>
        </is>
      </c>
      <c r="D804" s="4" t="n">
        <v>55015135.7294045</v>
      </c>
      <c r="E804" s="4">
        <f>E803+D804</f>
        <v/>
      </c>
      <c r="F804" s="4" t="n">
        <v>1225854.082978826</v>
      </c>
      <c r="G804" s="5">
        <f>F804/$D804</f>
        <v/>
      </c>
      <c r="H804" s="4">
        <f>H803+F804</f>
        <v/>
      </c>
      <c r="I804" s="4">
        <f>G804*$E803-H803</f>
        <v/>
      </c>
      <c r="J804" s="4">
        <f>MAX(0,Resumo!$D$3*$D804-F804)</f>
        <v/>
      </c>
      <c r="K804" s="4" t="n">
        <v>2614679.211932307</v>
      </c>
      <c r="L804" s="5">
        <f>K804/$D804</f>
        <v/>
      </c>
      <c r="M804" s="4">
        <f>M803+K804</f>
        <v/>
      </c>
      <c r="N804" s="4">
        <f>L804*$E803-M803</f>
        <v/>
      </c>
      <c r="O804" s="4">
        <f>MAX(0,Resumo!$D$4*$D804-K804)</f>
        <v/>
      </c>
      <c r="P804" s="4" t="n">
        <v>4142314.169944797</v>
      </c>
      <c r="Q804" s="5">
        <f>P804/$D804</f>
        <v/>
      </c>
      <c r="R804" s="4">
        <f>R803+P804</f>
        <v/>
      </c>
      <c r="S804" s="4">
        <f>Q804*$E803-R803</f>
        <v/>
      </c>
      <c r="T804" s="4">
        <f>MAX(0,Resumo!$D$5*$D804-P804)</f>
        <v/>
      </c>
      <c r="U804" s="4" t="n">
        <v>5823881.59597797</v>
      </c>
      <c r="V804" s="5">
        <f>U804/$D804</f>
        <v/>
      </c>
      <c r="W804" s="4">
        <f>W803+U804</f>
        <v/>
      </c>
      <c r="X804" s="4">
        <f>V804*$E803-W803</f>
        <v/>
      </c>
      <c r="Y804" s="4">
        <f>MAX(0,Resumo!$D$6*$D804-U804)</f>
        <v/>
      </c>
      <c r="Z804" s="4" t="n">
        <v>7663209.001027471</v>
      </c>
      <c r="AA804" s="5">
        <f>Z804/$D804</f>
        <v/>
      </c>
      <c r="AB804" s="4">
        <f>AB803+Z804</f>
        <v/>
      </c>
      <c r="AC804" s="4">
        <f>AA804*$E803-AB803</f>
        <v/>
      </c>
      <c r="AD804" s="4">
        <f>MAX(0,Resumo!$D$7*$D804-Z804)</f>
        <v/>
      </c>
    </row>
    <row r="805">
      <c r="A805" t="inlineStr">
        <is>
          <t>São Gabriel do Oeste</t>
        </is>
      </c>
      <c r="B805" t="inlineStr">
        <is>
          <t>Município</t>
        </is>
      </c>
      <c r="C805" t="inlineStr">
        <is>
          <t>MS</t>
        </is>
      </c>
      <c r="D805" s="4" t="n">
        <v>101220270.0996784</v>
      </c>
      <c r="E805" s="4">
        <f>E804+D805</f>
        <v/>
      </c>
      <c r="F805" s="4" t="n">
        <v>2255402.622147697</v>
      </c>
      <c r="G805" s="5">
        <f>F805/$D805</f>
        <v/>
      </c>
      <c r="H805" s="4">
        <f>H804+F805</f>
        <v/>
      </c>
      <c r="I805" s="4">
        <f>G805*$E804-H804</f>
        <v/>
      </c>
      <c r="J805" s="4">
        <f>MAX(0,Resumo!$D$3*$D805-F805)</f>
        <v/>
      </c>
      <c r="K805" s="4" t="n">
        <v>4810649.515754038</v>
      </c>
      <c r="L805" s="5">
        <f>K805/$D805</f>
        <v/>
      </c>
      <c r="M805" s="4">
        <f>M804+K805</f>
        <v/>
      </c>
      <c r="N805" s="4">
        <f>L805*$E804-M804</f>
        <v/>
      </c>
      <c r="O805" s="4">
        <f>MAX(0,Resumo!$D$4*$D805-K805)</f>
        <v/>
      </c>
      <c r="P805" s="4" t="n">
        <v>7621287.370476075</v>
      </c>
      <c r="Q805" s="5">
        <f>P805/$D805</f>
        <v/>
      </c>
      <c r="R805" s="4">
        <f>R804+P805</f>
        <v/>
      </c>
      <c r="S805" s="4">
        <f>Q805*$E804-R804</f>
        <v/>
      </c>
      <c r="T805" s="4">
        <f>MAX(0,Resumo!$D$5*$D805-P805)</f>
        <v/>
      </c>
      <c r="U805" s="4" t="n">
        <v>10715139.75850037</v>
      </c>
      <c r="V805" s="5">
        <f>U805/$D805</f>
        <v/>
      </c>
      <c r="W805" s="4">
        <f>W804+U805</f>
        <v/>
      </c>
      <c r="X805" s="4">
        <f>V805*$E804-W804</f>
        <v/>
      </c>
      <c r="Y805" s="4">
        <f>MAX(0,Resumo!$D$6*$D805-U805)</f>
        <v/>
      </c>
      <c r="Z805" s="4" t="n">
        <v>14099248.77272831</v>
      </c>
      <c r="AA805" s="5">
        <f>Z805/$D805</f>
        <v/>
      </c>
      <c r="AB805" s="4">
        <f>AB804+Z805</f>
        <v/>
      </c>
      <c r="AC805" s="4">
        <f>AA805*$E804-AB804</f>
        <v/>
      </c>
      <c r="AD805" s="4">
        <f>MAX(0,Resumo!$D$7*$D805-Z805)</f>
        <v/>
      </c>
    </row>
    <row r="806">
      <c r="A806" t="inlineStr">
        <is>
          <t>Iguatemi</t>
        </is>
      </c>
      <c r="B806" t="inlineStr">
        <is>
          <t>Município</t>
        </is>
      </c>
      <c r="C806" t="inlineStr">
        <is>
          <t>MS</t>
        </is>
      </c>
      <c r="D806" s="4" t="n">
        <v>34686030.22995417</v>
      </c>
      <c r="E806" s="4">
        <f>E805+D806</f>
        <v/>
      </c>
      <c r="F806" s="4" t="n">
        <v>772878.4309258771</v>
      </c>
      <c r="G806" s="5">
        <f>F806/$D806</f>
        <v/>
      </c>
      <c r="H806" s="4">
        <f>H805+F806</f>
        <v/>
      </c>
      <c r="I806" s="4">
        <f>G806*$E805-H805</f>
        <v/>
      </c>
      <c r="J806" s="4">
        <f>MAX(0,Resumo!$D$3*$D806-F806)</f>
        <v/>
      </c>
      <c r="K806" s="4" t="n">
        <v>1648507.105986166</v>
      </c>
      <c r="L806" s="5">
        <f>K806/$D806</f>
        <v/>
      </c>
      <c r="M806" s="4">
        <f>M805+K806</f>
        <v/>
      </c>
      <c r="N806" s="4">
        <f>L806*$E805-M805</f>
        <v/>
      </c>
      <c r="O806" s="4">
        <f>MAX(0,Resumo!$D$4*$D806-K806)</f>
        <v/>
      </c>
      <c r="P806" s="4" t="n">
        <v>2611652.822731806</v>
      </c>
      <c r="Q806" s="5">
        <f>P806/$D806</f>
        <v/>
      </c>
      <c r="R806" s="4">
        <f>R805+P806</f>
        <v/>
      </c>
      <c r="S806" s="4">
        <f>Q806*$E805-R805</f>
        <v/>
      </c>
      <c r="T806" s="4">
        <f>MAX(0,Resumo!$D$5*$D806-P806)</f>
        <v/>
      </c>
      <c r="U806" s="4" t="n">
        <v>3671850.126615187</v>
      </c>
      <c r="V806" s="5">
        <f>U806/$D806</f>
        <v/>
      </c>
      <c r="W806" s="4">
        <f>W805+U806</f>
        <v/>
      </c>
      <c r="X806" s="4">
        <f>V806*$E805-W805</f>
        <v/>
      </c>
      <c r="Y806" s="4">
        <f>MAX(0,Resumo!$D$6*$D806-U806)</f>
        <v/>
      </c>
      <c r="Z806" s="4" t="n">
        <v>4831512.192853277</v>
      </c>
      <c r="AA806" s="5">
        <f>Z806/$D806</f>
        <v/>
      </c>
      <c r="AB806" s="4">
        <f>AB805+Z806</f>
        <v/>
      </c>
      <c r="AC806" s="4">
        <f>AA806*$E805-AB805</f>
        <v/>
      </c>
      <c r="AD806" s="4">
        <f>MAX(0,Resumo!$D$7*$D806-Z806)</f>
        <v/>
      </c>
    </row>
    <row r="807">
      <c r="A807" t="inlineStr">
        <is>
          <t>Nova Andradina</t>
        </is>
      </c>
      <c r="B807" t="inlineStr">
        <is>
          <t>Município</t>
        </is>
      </c>
      <c r="C807" t="inlineStr">
        <is>
          <t>MS</t>
        </is>
      </c>
      <c r="D807" s="4" t="n">
        <v>82406034.23800649</v>
      </c>
      <c r="E807" s="4">
        <f>E806+D807</f>
        <v/>
      </c>
      <c r="F807" s="4" t="n">
        <v>1836181.483394236</v>
      </c>
      <c r="G807" s="5">
        <f>F807/$D807</f>
        <v/>
      </c>
      <c r="H807" s="4">
        <f>H806+F807</f>
        <v/>
      </c>
      <c r="I807" s="4">
        <f>G807*$E806-H806</f>
        <v/>
      </c>
      <c r="J807" s="4">
        <f>MAX(0,Resumo!$D$3*$D807-F807)</f>
        <v/>
      </c>
      <c r="K807" s="4" t="n">
        <v>3916473.926733139</v>
      </c>
      <c r="L807" s="5">
        <f>K807/$D807</f>
        <v/>
      </c>
      <c r="M807" s="4">
        <f>M806+K807</f>
        <v/>
      </c>
      <c r="N807" s="4">
        <f>L807*$E806-M806</f>
        <v/>
      </c>
      <c r="O807" s="4">
        <f>MAX(0,Resumo!$D$4*$D807-K807)</f>
        <v/>
      </c>
      <c r="P807" s="4" t="n">
        <v>6204686.742790395</v>
      </c>
      <c r="Q807" s="5">
        <f>P807/$D807</f>
        <v/>
      </c>
      <c r="R807" s="4">
        <f>R806+P807</f>
        <v/>
      </c>
      <c r="S807" s="4">
        <f>Q807*$E806-R806</f>
        <v/>
      </c>
      <c r="T807" s="4">
        <f>MAX(0,Resumo!$D$5*$D807-P807)</f>
        <v/>
      </c>
      <c r="U807" s="4" t="n">
        <v>8723471.819769539</v>
      </c>
      <c r="V807" s="5">
        <f>U807/$D807</f>
        <v/>
      </c>
      <c r="W807" s="4">
        <f>W806+U807</f>
        <v/>
      </c>
      <c r="X807" s="4">
        <f>V807*$E806-W806</f>
        <v/>
      </c>
      <c r="Y807" s="4">
        <f>MAX(0,Resumo!$D$6*$D807-U807)</f>
        <v/>
      </c>
      <c r="Z807" s="4" t="n">
        <v>11478562.30724789</v>
      </c>
      <c r="AA807" s="5">
        <f>Z807/$D807</f>
        <v/>
      </c>
      <c r="AB807" s="4">
        <f>AB806+Z807</f>
        <v/>
      </c>
      <c r="AC807" s="4">
        <f>AA807*$E806-AB806</f>
        <v/>
      </c>
      <c r="AD807" s="4">
        <f>MAX(0,Resumo!$D$7*$D807-Z807)</f>
        <v/>
      </c>
    </row>
    <row r="808">
      <c r="A808" t="inlineStr">
        <is>
          <t>Sonora</t>
        </is>
      </c>
      <c r="B808" t="inlineStr">
        <is>
          <t>Município</t>
        </is>
      </c>
      <c r="C808" t="inlineStr">
        <is>
          <t>MS</t>
        </is>
      </c>
      <c r="D808" s="4" t="n">
        <v>45779354.20794473</v>
      </c>
      <c r="E808" s="4">
        <f>E807+D808</f>
        <v/>
      </c>
      <c r="F808" s="4" t="n">
        <v>1020061.252742644</v>
      </c>
      <c r="G808" s="5">
        <f>F808/$D808</f>
        <v/>
      </c>
      <c r="H808" s="4">
        <f>H807+F808</f>
        <v/>
      </c>
      <c r="I808" s="4">
        <f>G808*$E807-H807</f>
        <v/>
      </c>
      <c r="J808" s="4">
        <f>MAX(0,Resumo!$D$3*$D808-F808)</f>
        <v/>
      </c>
      <c r="K808" s="4" t="n">
        <v>2175734.44464343</v>
      </c>
      <c r="L808" s="5">
        <f>K808/$D808</f>
        <v/>
      </c>
      <c r="M808" s="4">
        <f>M807+K808</f>
        <v/>
      </c>
      <c r="N808" s="4">
        <f>L808*$E807-M807</f>
        <v/>
      </c>
      <c r="O808" s="4">
        <f>MAX(0,Resumo!$D$4*$D808-K808)</f>
        <v/>
      </c>
      <c r="P808" s="4" t="n">
        <v>3446914.473849723</v>
      </c>
      <c r="Q808" s="5">
        <f>P808/$D808</f>
        <v/>
      </c>
      <c r="R808" s="4">
        <f>R807+P808</f>
        <v/>
      </c>
      <c r="S808" s="4">
        <f>Q808*$E807-R807</f>
        <v/>
      </c>
      <c r="T808" s="4">
        <f>MAX(0,Resumo!$D$5*$D808-P808)</f>
        <v/>
      </c>
      <c r="U808" s="4" t="n">
        <v>4846185.234528218</v>
      </c>
      <c r="V808" s="5">
        <f>U808/$D808</f>
        <v/>
      </c>
      <c r="W808" s="4">
        <f>W807+U808</f>
        <v/>
      </c>
      <c r="X808" s="4">
        <f>V808*$E807-W807</f>
        <v/>
      </c>
      <c r="Y808" s="4">
        <f>MAX(0,Resumo!$D$6*$D808-U808)</f>
        <v/>
      </c>
      <c r="Z808" s="4" t="n">
        <v>6376731.686222893</v>
      </c>
      <c r="AA808" s="5">
        <f>Z808/$D808</f>
        <v/>
      </c>
      <c r="AB808" s="4">
        <f>AB807+Z808</f>
        <v/>
      </c>
      <c r="AC808" s="4">
        <f>AA808*$E807-AB807</f>
        <v/>
      </c>
      <c r="AD808" s="4">
        <f>MAX(0,Resumo!$D$7*$D808-Z808)</f>
        <v/>
      </c>
    </row>
    <row r="809">
      <c r="A809" t="inlineStr">
        <is>
          <t>Três Lagoas</t>
        </is>
      </c>
      <c r="B809" t="inlineStr">
        <is>
          <t>Município</t>
        </is>
      </c>
      <c r="C809" t="inlineStr">
        <is>
          <t>MS</t>
        </is>
      </c>
      <c r="D809" s="4" t="n">
        <v>522712819.1897435</v>
      </c>
      <c r="E809" s="4">
        <f>E808+D809</f>
        <v/>
      </c>
      <c r="F809" s="4" t="n">
        <v>11647151.91798829</v>
      </c>
      <c r="G809" s="5">
        <f>F809/$D809</f>
        <v/>
      </c>
      <c r="H809" s="4">
        <f>H808+F809</f>
        <v/>
      </c>
      <c r="I809" s="4">
        <f>G809*$E808-H808</f>
        <v/>
      </c>
      <c r="J809" s="4">
        <f>MAX(0,Resumo!$D$3*$D809-F809)</f>
        <v/>
      </c>
      <c r="K809" s="4" t="n">
        <v>24842733.25923042</v>
      </c>
      <c r="L809" s="5">
        <f>K809/$D809</f>
        <v/>
      </c>
      <c r="M809" s="4">
        <f>M808+K809</f>
        <v/>
      </c>
      <c r="N809" s="4">
        <f>L809*$E808-M808</f>
        <v/>
      </c>
      <c r="O809" s="4">
        <f>MAX(0,Resumo!$D$4*$D809-K809)</f>
        <v/>
      </c>
      <c r="P809" s="4" t="n">
        <v>39357182.14695213</v>
      </c>
      <c r="Q809" s="5">
        <f>P809/$D809</f>
        <v/>
      </c>
      <c r="R809" s="4">
        <f>R808+P809</f>
        <v/>
      </c>
      <c r="S809" s="4">
        <f>Q809*$E808-R808</f>
        <v/>
      </c>
      <c r="T809" s="4">
        <f>MAX(0,Resumo!$D$5*$D809-P809)</f>
        <v/>
      </c>
      <c r="U809" s="4" t="n">
        <v>55334182.6262883</v>
      </c>
      <c r="V809" s="5">
        <f>U809/$D809</f>
        <v/>
      </c>
      <c r="W809" s="4">
        <f>W808+U809</f>
        <v/>
      </c>
      <c r="X809" s="4">
        <f>V809*$E808-W808</f>
        <v/>
      </c>
      <c r="Y809" s="4">
        <f>MAX(0,Resumo!$D$6*$D809-U809)</f>
        <v/>
      </c>
      <c r="Z809" s="4" t="n">
        <v>72810100.85423352</v>
      </c>
      <c r="AA809" s="5">
        <f>Z809/$D809</f>
        <v/>
      </c>
      <c r="AB809" s="4">
        <f>AB808+Z809</f>
        <v/>
      </c>
      <c r="AC809" s="4">
        <f>AA809*$E808-AB808</f>
        <v/>
      </c>
      <c r="AD809" s="4">
        <f>MAX(0,Resumo!$D$7*$D809-Z809)</f>
        <v/>
      </c>
    </row>
    <row r="810">
      <c r="A810" t="inlineStr">
        <is>
          <t>Anastácio</t>
        </is>
      </c>
      <c r="B810" t="inlineStr">
        <is>
          <t>Município</t>
        </is>
      </c>
      <c r="C810" t="inlineStr">
        <is>
          <t>MS</t>
        </is>
      </c>
      <c r="D810" s="4" t="n">
        <v>30630706.20142895</v>
      </c>
      <c r="E810" s="4">
        <f>E809+D810</f>
        <v/>
      </c>
      <c r="F810" s="4" t="n">
        <v>682517.1975623692</v>
      </c>
      <c r="G810" s="5">
        <f>F810/$D810</f>
        <v/>
      </c>
      <c r="H810" s="4">
        <f>H809+F810</f>
        <v/>
      </c>
      <c r="I810" s="4">
        <f>G810*$E809-H809</f>
        <v/>
      </c>
      <c r="J810" s="4">
        <f>MAX(0,Resumo!$D$3*$D810-F810)</f>
        <v/>
      </c>
      <c r="K810" s="4" t="n">
        <v>1455771.574310159</v>
      </c>
      <c r="L810" s="5">
        <f>K810/$D810</f>
        <v/>
      </c>
      <c r="M810" s="4">
        <f>M809+K810</f>
        <v/>
      </c>
      <c r="N810" s="4">
        <f>L810*$E809-M809</f>
        <v/>
      </c>
      <c r="O810" s="4">
        <f>MAX(0,Resumo!$D$4*$D810-K810)</f>
        <v/>
      </c>
      <c r="P810" s="4" t="n">
        <v>2306310.920646864</v>
      </c>
      <c r="Q810" s="5">
        <f>P810/$D810</f>
        <v/>
      </c>
      <c r="R810" s="4">
        <f>R809+P810</f>
        <v/>
      </c>
      <c r="S810" s="4">
        <f>Q810*$E809-R809</f>
        <v/>
      </c>
      <c r="T810" s="4">
        <f>MAX(0,Resumo!$D$5*$D810-P810)</f>
        <v/>
      </c>
      <c r="U810" s="4" t="n">
        <v>3242555.048772962</v>
      </c>
      <c r="V810" s="5">
        <f>U810/$D810</f>
        <v/>
      </c>
      <c r="W810" s="4">
        <f>W809+U810</f>
        <v/>
      </c>
      <c r="X810" s="4">
        <f>V810*$E809-W809</f>
        <v/>
      </c>
      <c r="Y810" s="4">
        <f>MAX(0,Resumo!$D$6*$D810-U810)</f>
        <v/>
      </c>
      <c r="Z810" s="4" t="n">
        <v>4266634.997051549</v>
      </c>
      <c r="AA810" s="5">
        <f>Z810/$D810</f>
        <v/>
      </c>
      <c r="AB810" s="4">
        <f>AB809+Z810</f>
        <v/>
      </c>
      <c r="AC810" s="4">
        <f>AA810*$E809-AB809</f>
        <v/>
      </c>
      <c r="AD810" s="4">
        <f>MAX(0,Resumo!$D$7*$D810-Z810)</f>
        <v/>
      </c>
    </row>
    <row r="811">
      <c r="A811" t="inlineStr">
        <is>
          <t>Fátima do Sul</t>
        </is>
      </c>
      <c r="B811" t="inlineStr">
        <is>
          <t>Município</t>
        </is>
      </c>
      <c r="C811" t="inlineStr">
        <is>
          <t>MS</t>
        </is>
      </c>
      <c r="D811" s="4" t="n">
        <v>26712251.349087</v>
      </c>
      <c r="E811" s="4">
        <f>E810+D811</f>
        <v/>
      </c>
      <c r="F811" s="4" t="n">
        <v>595205.7001712207</v>
      </c>
      <c r="G811" s="5">
        <f>F811/$D811</f>
        <v/>
      </c>
      <c r="H811" s="4">
        <f>H810+F811</f>
        <v/>
      </c>
      <c r="I811" s="4">
        <f>G811*$E810-H810</f>
        <v/>
      </c>
      <c r="J811" s="4">
        <f>MAX(0,Resumo!$D$3*$D811-F811)</f>
        <v/>
      </c>
      <c r="K811" s="4" t="n">
        <v>1269540.961416519</v>
      </c>
      <c r="L811" s="5">
        <f>K811/$D811</f>
        <v/>
      </c>
      <c r="M811" s="4">
        <f>M810+K811</f>
        <v/>
      </c>
      <c r="N811" s="4">
        <f>L811*$E810-M810</f>
        <v/>
      </c>
      <c r="O811" s="4">
        <f>MAX(0,Resumo!$D$4*$D811-K811)</f>
        <v/>
      </c>
      <c r="P811" s="4" t="n">
        <v>2011274.457609118</v>
      </c>
      <c r="Q811" s="5">
        <f>P811/$D811</f>
        <v/>
      </c>
      <c r="R811" s="4">
        <f>R810+P811</f>
        <v/>
      </c>
      <c r="S811" s="4">
        <f>Q811*$E810-R810</f>
        <v/>
      </c>
      <c r="T811" s="4">
        <f>MAX(0,Resumo!$D$5*$D811-P811)</f>
        <v/>
      </c>
      <c r="U811" s="4" t="n">
        <v>2827748.890491911</v>
      </c>
      <c r="V811" s="5">
        <f>U811/$D811</f>
        <v/>
      </c>
      <c r="W811" s="4">
        <f>W810+U811</f>
        <v/>
      </c>
      <c r="X811" s="4">
        <f>V811*$E810-W810</f>
        <v/>
      </c>
      <c r="Y811" s="4">
        <f>MAX(0,Resumo!$D$6*$D811-U811)</f>
        <v/>
      </c>
      <c r="Z811" s="4" t="n">
        <v>3720822.683831402</v>
      </c>
      <c r="AA811" s="5">
        <f>Z811/$D811</f>
        <v/>
      </c>
      <c r="AB811" s="4">
        <f>AB810+Z811</f>
        <v/>
      </c>
      <c r="AC811" s="4">
        <f>AA811*$E810-AB810</f>
        <v/>
      </c>
      <c r="AD811" s="4">
        <f>MAX(0,Resumo!$D$7*$D811-Z811)</f>
        <v/>
      </c>
    </row>
    <row r="812">
      <c r="A812" t="inlineStr">
        <is>
          <t>Brasilândia</t>
        </is>
      </c>
      <c r="B812" t="inlineStr">
        <is>
          <t>Município</t>
        </is>
      </c>
      <c r="C812" t="inlineStr">
        <is>
          <t>MS</t>
        </is>
      </c>
      <c r="D812" s="4" t="n">
        <v>50470392.29750318</v>
      </c>
      <c r="E812" s="4">
        <f>E811+D812</f>
        <v/>
      </c>
      <c r="F812" s="4" t="n">
        <v>1124587.545720976</v>
      </c>
      <c r="G812" s="5">
        <f>F812/$D812</f>
        <v/>
      </c>
      <c r="H812" s="4">
        <f>H811+F812</f>
        <v/>
      </c>
      <c r="I812" s="4">
        <f>G812*$E811-H811</f>
        <v/>
      </c>
      <c r="J812" s="4">
        <f>MAX(0,Resumo!$D$3*$D812-F812)</f>
        <v/>
      </c>
      <c r="K812" s="4" t="n">
        <v>2398683.267954166</v>
      </c>
      <c r="L812" s="5">
        <f>K812/$D812</f>
        <v/>
      </c>
      <c r="M812" s="4">
        <f>M811+K812</f>
        <v/>
      </c>
      <c r="N812" s="4">
        <f>L812*$E811-M811</f>
        <v/>
      </c>
      <c r="O812" s="4">
        <f>MAX(0,Resumo!$D$4*$D812-K812)</f>
        <v/>
      </c>
      <c r="P812" s="4" t="n">
        <v>3800121.882910842</v>
      </c>
      <c r="Q812" s="5">
        <f>P812/$D812</f>
        <v/>
      </c>
      <c r="R812" s="4">
        <f>R811+P812</f>
        <v/>
      </c>
      <c r="S812" s="4">
        <f>Q812*$E811-R811</f>
        <v/>
      </c>
      <c r="T812" s="4">
        <f>MAX(0,Resumo!$D$5*$D812-P812)</f>
        <v/>
      </c>
      <c r="U812" s="4" t="n">
        <v>5342776.763997247</v>
      </c>
      <c r="V812" s="5">
        <f>U812/$D812</f>
        <v/>
      </c>
      <c r="W812" s="4">
        <f>W811+U812</f>
        <v/>
      </c>
      <c r="X812" s="4">
        <f>V812*$E811-W811</f>
        <v/>
      </c>
      <c r="Y812" s="4">
        <f>MAX(0,Resumo!$D$6*$D812-U812)</f>
        <v/>
      </c>
      <c r="Z812" s="4" t="n">
        <v>7030159.235486456</v>
      </c>
      <c r="AA812" s="5">
        <f>Z812/$D812</f>
        <v/>
      </c>
      <c r="AB812" s="4">
        <f>AB811+Z812</f>
        <v/>
      </c>
      <c r="AC812" s="4">
        <f>AA812*$E811-AB811</f>
        <v/>
      </c>
      <c r="AD812" s="4">
        <f>MAX(0,Resumo!$D$7*$D812-Z812)</f>
        <v/>
      </c>
    </row>
    <row r="813">
      <c r="A813" t="inlineStr">
        <is>
          <t>Nioaque</t>
        </is>
      </c>
      <c r="B813" t="inlineStr">
        <is>
          <t>Município</t>
        </is>
      </c>
      <c r="C813" t="inlineStr">
        <is>
          <t>MS</t>
        </is>
      </c>
      <c r="D813" s="4" t="n">
        <v>28167180.05799171</v>
      </c>
      <c r="E813" s="4">
        <f>E812+D813</f>
        <v/>
      </c>
      <c r="F813" s="4" t="n">
        <v>627624.6022534833</v>
      </c>
      <c r="G813" s="5">
        <f>F813/$D813</f>
        <v/>
      </c>
      <c r="H813" s="4">
        <f>H812+F813</f>
        <v/>
      </c>
      <c r="I813" s="4">
        <f>G813*$E812-H812</f>
        <v/>
      </c>
      <c r="J813" s="4">
        <f>MAX(0,Resumo!$D$3*$D813-F813)</f>
        <v/>
      </c>
      <c r="K813" s="4" t="n">
        <v>1338688.693210324</v>
      </c>
      <c r="L813" s="5">
        <f>K813/$D813</f>
        <v/>
      </c>
      <c r="M813" s="4">
        <f>M812+K813</f>
        <v/>
      </c>
      <c r="N813" s="4">
        <f>L813*$E812-M812</f>
        <v/>
      </c>
      <c r="O813" s="4">
        <f>MAX(0,Resumo!$D$4*$D813-K813)</f>
        <v/>
      </c>
      <c r="P813" s="4" t="n">
        <v>2120821.97989096</v>
      </c>
      <c r="Q813" s="5">
        <f>P813/$D813</f>
        <v/>
      </c>
      <c r="R813" s="4">
        <f>R812+P813</f>
        <v/>
      </c>
      <c r="S813" s="4">
        <f>Q813*$E812-R812</f>
        <v/>
      </c>
      <c r="T813" s="4">
        <f>MAX(0,Resumo!$D$5*$D813-P813)</f>
        <v/>
      </c>
      <c r="U813" s="4" t="n">
        <v>2981767.096916534</v>
      </c>
      <c r="V813" s="5">
        <f>U813/$D813</f>
        <v/>
      </c>
      <c r="W813" s="4">
        <f>W812+U813</f>
        <v/>
      </c>
      <c r="X813" s="4">
        <f>V813*$E812-W812</f>
        <v/>
      </c>
      <c r="Y813" s="4">
        <f>MAX(0,Resumo!$D$6*$D813-U813)</f>
        <v/>
      </c>
      <c r="Z813" s="4" t="n">
        <v>3923483.690300076</v>
      </c>
      <c r="AA813" s="5">
        <f>Z813/$D813</f>
        <v/>
      </c>
      <c r="AB813" s="4">
        <f>AB812+Z813</f>
        <v/>
      </c>
      <c r="AC813" s="4">
        <f>AA813*$E812-AB812</f>
        <v/>
      </c>
      <c r="AD813" s="4">
        <f>MAX(0,Resumo!$D$7*$D813-Z813)</f>
        <v/>
      </c>
    </row>
    <row r="814">
      <c r="A814" t="inlineStr">
        <is>
          <t>Paranhos</t>
        </is>
      </c>
      <c r="B814" t="inlineStr">
        <is>
          <t>Município</t>
        </is>
      </c>
      <c r="C814" t="inlineStr">
        <is>
          <t>MS</t>
        </is>
      </c>
      <c r="D814" s="4" t="n">
        <v>17748733.4733118</v>
      </c>
      <c r="E814" s="4">
        <f>E813+D814</f>
        <v/>
      </c>
      <c r="F814" s="4" t="n">
        <v>395479.4822824249</v>
      </c>
      <c r="G814" s="5">
        <f>F814/$D814</f>
        <v/>
      </c>
      <c r="H814" s="4">
        <f>H813+F814</f>
        <v/>
      </c>
      <c r="I814" s="4">
        <f>G814*$E813-H813</f>
        <v/>
      </c>
      <c r="J814" s="4">
        <f>MAX(0,Resumo!$D$3*$D814-F814)</f>
        <v/>
      </c>
      <c r="K814" s="4" t="n">
        <v>843535.9439818976</v>
      </c>
      <c r="L814" s="5">
        <f>K814/$D814</f>
        <v/>
      </c>
      <c r="M814" s="4">
        <f>M813+K814</f>
        <v/>
      </c>
      <c r="N814" s="4">
        <f>L814*$E813-M813</f>
        <v/>
      </c>
      <c r="O814" s="4">
        <f>MAX(0,Resumo!$D$4*$D814-K814)</f>
        <v/>
      </c>
      <c r="P814" s="4" t="n">
        <v>1336374.60292182</v>
      </c>
      <c r="Q814" s="5">
        <f>P814/$D814</f>
        <v/>
      </c>
      <c r="R814" s="4">
        <f>R813+P814</f>
        <v/>
      </c>
      <c r="S814" s="4">
        <f>Q814*$E813-R813</f>
        <v/>
      </c>
      <c r="T814" s="4">
        <f>MAX(0,Resumo!$D$5*$D814-P814)</f>
        <v/>
      </c>
      <c r="U814" s="4" t="n">
        <v>1878874.256269287</v>
      </c>
      <c r="V814" s="5">
        <f>U814/$D814</f>
        <v/>
      </c>
      <c r="W814" s="4">
        <f>W813+U814</f>
        <v/>
      </c>
      <c r="X814" s="4">
        <f>V814*$E813-W813</f>
        <v/>
      </c>
      <c r="Y814" s="4">
        <f>MAX(0,Resumo!$D$6*$D814-U814)</f>
        <v/>
      </c>
      <c r="Z814" s="4" t="n">
        <v>2472269.718255457</v>
      </c>
      <c r="AA814" s="5">
        <f>Z814/$D814</f>
        <v/>
      </c>
      <c r="AB814" s="4">
        <f>AB813+Z814</f>
        <v/>
      </c>
      <c r="AC814" s="4">
        <f>AA814*$E813-AB813</f>
        <v/>
      </c>
      <c r="AD814" s="4">
        <f>MAX(0,Resumo!$D$7*$D814-Z814)</f>
        <v/>
      </c>
    </row>
    <row r="815">
      <c r="A815" t="inlineStr">
        <is>
          <t>Laguna Carapã</t>
        </is>
      </c>
      <c r="B815" t="inlineStr">
        <is>
          <t>Município</t>
        </is>
      </c>
      <c r="C815" t="inlineStr">
        <is>
          <t>MS</t>
        </is>
      </c>
      <c r="D815" s="4" t="n">
        <v>33849347.13863046</v>
      </c>
      <c r="E815" s="4">
        <f>E814+D815</f>
        <v/>
      </c>
      <c r="F815" s="4" t="n">
        <v>754235.354433196</v>
      </c>
      <c r="G815" s="5">
        <f>F815/$D815</f>
        <v/>
      </c>
      <c r="H815" s="4">
        <f>H814+F815</f>
        <v/>
      </c>
      <c r="I815" s="4">
        <f>G815*$E814-H814</f>
        <v/>
      </c>
      <c r="J815" s="4">
        <f>MAX(0,Resumo!$D$3*$D815-F815)</f>
        <v/>
      </c>
      <c r="K815" s="4" t="n">
        <v>1608742.451098836</v>
      </c>
      <c r="L815" s="5">
        <f>K815/$D815</f>
        <v/>
      </c>
      <c r="M815" s="4">
        <f>M814+K815</f>
        <v/>
      </c>
      <c r="N815" s="4">
        <f>L815*$E814-M814</f>
        <v/>
      </c>
      <c r="O815" s="4">
        <f>MAX(0,Resumo!$D$4*$D815-K815)</f>
        <v/>
      </c>
      <c r="P815" s="4" t="n">
        <v>2548655.537003199</v>
      </c>
      <c r="Q815" s="5">
        <f>P815/$D815</f>
        <v/>
      </c>
      <c r="R815" s="4">
        <f>R814+P815</f>
        <v/>
      </c>
      <c r="S815" s="4">
        <f>Q815*$E814-R814</f>
        <v/>
      </c>
      <c r="T815" s="4">
        <f>MAX(0,Resumo!$D$5*$D815-P815)</f>
        <v/>
      </c>
      <c r="U815" s="4" t="n">
        <v>3583279.168957407</v>
      </c>
      <c r="V815" s="5">
        <f>U815/$D815</f>
        <v/>
      </c>
      <c r="W815" s="4">
        <f>W814+U815</f>
        <v/>
      </c>
      <c r="X815" s="4">
        <f>V815*$E814-W814</f>
        <v/>
      </c>
      <c r="Y815" s="4">
        <f>MAX(0,Resumo!$D$6*$D815-U815)</f>
        <v/>
      </c>
      <c r="Z815" s="4" t="n">
        <v>4714968.312493231</v>
      </c>
      <c r="AA815" s="5">
        <f>Z815/$D815</f>
        <v/>
      </c>
      <c r="AB815" s="4">
        <f>AB814+Z815</f>
        <v/>
      </c>
      <c r="AC815" s="4">
        <f>AA815*$E814-AB814</f>
        <v/>
      </c>
      <c r="AD815" s="4">
        <f>MAX(0,Resumo!$D$7*$D815-Z815)</f>
        <v/>
      </c>
    </row>
    <row r="816">
      <c r="A816" t="inlineStr">
        <is>
          <t>Rio Brilhante</t>
        </is>
      </c>
      <c r="B816" t="inlineStr">
        <is>
          <t>Município</t>
        </is>
      </c>
      <c r="C816" t="inlineStr">
        <is>
          <t>MS</t>
        </is>
      </c>
      <c r="D816" s="4" t="n">
        <v>109789525.7115646</v>
      </c>
      <c r="E816" s="4">
        <f>E815+D816</f>
        <v/>
      </c>
      <c r="F816" s="4" t="n">
        <v>2446343.839335413</v>
      </c>
      <c r="G816" s="5">
        <f>F816/$D816</f>
        <v/>
      </c>
      <c r="H816" s="4">
        <f>H815+F816</f>
        <v/>
      </c>
      <c r="I816" s="4">
        <f>G816*$E815-H815</f>
        <v/>
      </c>
      <c r="J816" s="4">
        <f>MAX(0,Resumo!$D$3*$D816-F816)</f>
        <v/>
      </c>
      <c r="K816" s="4" t="n">
        <v>5217916.610764721</v>
      </c>
      <c r="L816" s="5">
        <f>K816/$D816</f>
        <v/>
      </c>
      <c r="M816" s="4">
        <f>M815+K816</f>
        <v/>
      </c>
      <c r="N816" s="4">
        <f>L816*$E815-M815</f>
        <v/>
      </c>
      <c r="O816" s="4">
        <f>MAX(0,Resumo!$D$4*$D816-K816)</f>
        <v/>
      </c>
      <c r="P816" s="4" t="n">
        <v>8266501.609728108</v>
      </c>
      <c r="Q816" s="5">
        <f>P816/$D816</f>
        <v/>
      </c>
      <c r="R816" s="4">
        <f>R815+P816</f>
        <v/>
      </c>
      <c r="S816" s="4">
        <f>Q816*$E815-R815</f>
        <v/>
      </c>
      <c r="T816" s="4">
        <f>MAX(0,Resumo!$D$5*$D816-P816)</f>
        <v/>
      </c>
      <c r="U816" s="4" t="n">
        <v>11622277.93761461</v>
      </c>
      <c r="V816" s="5">
        <f>U816/$D816</f>
        <v/>
      </c>
      <c r="W816" s="4">
        <f>W815+U816</f>
        <v/>
      </c>
      <c r="X816" s="4">
        <f>V816*$E815-W815</f>
        <v/>
      </c>
      <c r="Y816" s="4">
        <f>MAX(0,Resumo!$D$6*$D816-U816)</f>
        <v/>
      </c>
      <c r="Z816" s="4" t="n">
        <v>15292883.86726127</v>
      </c>
      <c r="AA816" s="5">
        <f>Z816/$D816</f>
        <v/>
      </c>
      <c r="AB816" s="4">
        <f>AB815+Z816</f>
        <v/>
      </c>
      <c r="AC816" s="4">
        <f>AA816*$E815-AB815</f>
        <v/>
      </c>
      <c r="AD816" s="4">
        <f>MAX(0,Resumo!$D$7*$D816-Z816)</f>
        <v/>
      </c>
    </row>
    <row r="817">
      <c r="A817" t="inlineStr">
        <is>
          <t>Jardim</t>
        </is>
      </c>
      <c r="B817" t="inlineStr">
        <is>
          <t>Município</t>
        </is>
      </c>
      <c r="C817" t="inlineStr">
        <is>
          <t>MS</t>
        </is>
      </c>
      <c r="D817" s="4" t="n">
        <v>34391691.54250409</v>
      </c>
      <c r="E817" s="4">
        <f>E816+D817</f>
        <v/>
      </c>
      <c r="F817" s="4" t="n">
        <v>766319.9397578464</v>
      </c>
      <c r="G817" s="5">
        <f>F817/$D817</f>
        <v/>
      </c>
      <c r="H817" s="4">
        <f>H816+F817</f>
        <v/>
      </c>
      <c r="I817" s="4">
        <f>G817*$E816-H816</f>
        <v/>
      </c>
      <c r="J817" s="4">
        <f>MAX(0,Resumo!$D$3*$D817-F817)</f>
        <v/>
      </c>
      <c r="K817" s="4" t="n">
        <v>1634518.205711004</v>
      </c>
      <c r="L817" s="5">
        <f>K817/$D817</f>
        <v/>
      </c>
      <c r="M817" s="4">
        <f>M816+K817</f>
        <v/>
      </c>
      <c r="N817" s="4">
        <f>L817*$E816-M816</f>
        <v/>
      </c>
      <c r="O817" s="4">
        <f>MAX(0,Resumo!$D$4*$D817-K817)</f>
        <v/>
      </c>
      <c r="P817" s="4" t="n">
        <v>2589490.861307512</v>
      </c>
      <c r="Q817" s="5">
        <f>P817/$D817</f>
        <v/>
      </c>
      <c r="R817" s="4">
        <f>R816+P817</f>
        <v/>
      </c>
      <c r="S817" s="4">
        <f>Q817*$E816-R816</f>
        <v/>
      </c>
      <c r="T817" s="4">
        <f>MAX(0,Resumo!$D$5*$D817-P817)</f>
        <v/>
      </c>
      <c r="U817" s="4" t="n">
        <v>3640691.543761621</v>
      </c>
      <c r="V817" s="5">
        <f>U817/$D817</f>
        <v/>
      </c>
      <c r="W817" s="4">
        <f>W816+U817</f>
        <v/>
      </c>
      <c r="X817" s="4">
        <f>V817*$E816-W816</f>
        <v/>
      </c>
      <c r="Y817" s="4">
        <f>MAX(0,Resumo!$D$6*$D817-U817)</f>
        <v/>
      </c>
      <c r="Z817" s="4" t="n">
        <v>4790512.950569985</v>
      </c>
      <c r="AA817" s="5">
        <f>Z817/$D817</f>
        <v/>
      </c>
      <c r="AB817" s="4">
        <f>AB816+Z817</f>
        <v/>
      </c>
      <c r="AC817" s="4">
        <f>AA817*$E816-AB816</f>
        <v/>
      </c>
      <c r="AD817" s="4">
        <f>MAX(0,Resumo!$D$7*$D817-Z817)</f>
        <v/>
      </c>
    </row>
    <row r="818">
      <c r="A818" t="inlineStr">
        <is>
          <t>Caarapó</t>
        </is>
      </c>
      <c r="B818" t="inlineStr">
        <is>
          <t>Município</t>
        </is>
      </c>
      <c r="C818" t="inlineStr">
        <is>
          <t>MS</t>
        </is>
      </c>
      <c r="D818" s="4" t="n">
        <v>79944957.91808446</v>
      </c>
      <c r="E818" s="4">
        <f>E817+D818</f>
        <v/>
      </c>
      <c r="F818" s="4" t="n">
        <v>1781343.475356996</v>
      </c>
      <c r="G818" s="5">
        <f>F818/$D818</f>
        <v/>
      </c>
      <c r="H818" s="4">
        <f>H817+F818</f>
        <v/>
      </c>
      <c r="I818" s="4">
        <f>G818*$E817-H817</f>
        <v/>
      </c>
      <c r="J818" s="4">
        <f>MAX(0,Resumo!$D$3*$D818-F818)</f>
        <v/>
      </c>
      <c r="K818" s="4" t="n">
        <v>3799507.477275855</v>
      </c>
      <c r="L818" s="5">
        <f>K818/$D818</f>
        <v/>
      </c>
      <c r="M818" s="4">
        <f>M817+K818</f>
        <v/>
      </c>
      <c r="N818" s="4">
        <f>L818*$E817-M817</f>
        <v/>
      </c>
      <c r="O818" s="4">
        <f>MAX(0,Resumo!$D$4*$D818-K818)</f>
        <v/>
      </c>
      <c r="P818" s="4" t="n">
        <v>6019382.259248426</v>
      </c>
      <c r="Q818" s="5">
        <f>P818/$D818</f>
        <v/>
      </c>
      <c r="R818" s="4">
        <f>R817+P818</f>
        <v/>
      </c>
      <c r="S818" s="4">
        <f>Q818*$E817-R817</f>
        <v/>
      </c>
      <c r="T818" s="4">
        <f>MAX(0,Resumo!$D$5*$D818-P818)</f>
        <v/>
      </c>
      <c r="U818" s="4" t="n">
        <v>8462943.205309892</v>
      </c>
      <c r="V818" s="5">
        <f>U818/$D818</f>
        <v/>
      </c>
      <c r="W818" s="4">
        <f>W817+U818</f>
        <v/>
      </c>
      <c r="X818" s="4">
        <f>V818*$E817-W817</f>
        <v/>
      </c>
      <c r="Y818" s="4">
        <f>MAX(0,Resumo!$D$6*$D818-U818)</f>
        <v/>
      </c>
      <c r="Z818" s="4" t="n">
        <v>11135752.24312654</v>
      </c>
      <c r="AA818" s="5">
        <f>Z818/$D818</f>
        <v/>
      </c>
      <c r="AB818" s="4">
        <f>AB817+Z818</f>
        <v/>
      </c>
      <c r="AC818" s="4">
        <f>AA818*$E817-AB817</f>
        <v/>
      </c>
      <c r="AD818" s="4">
        <f>MAX(0,Resumo!$D$7*$D818-Z818)</f>
        <v/>
      </c>
    </row>
    <row r="819">
      <c r="A819" t="inlineStr">
        <is>
          <t>Cassilândia</t>
        </is>
      </c>
      <c r="B819" t="inlineStr">
        <is>
          <t>Município</t>
        </is>
      </c>
      <c r="C819" t="inlineStr">
        <is>
          <t>MS</t>
        </is>
      </c>
      <c r="D819" s="4" t="n">
        <v>39601089.68510169</v>
      </c>
      <c r="E819" s="4">
        <f>E818+D819</f>
        <v/>
      </c>
      <c r="F819" s="4" t="n">
        <v>882396.3957785193</v>
      </c>
      <c r="G819" s="5">
        <f>F819/$D819</f>
        <v/>
      </c>
      <c r="H819" s="4">
        <f>H818+F819</f>
        <v/>
      </c>
      <c r="I819" s="4">
        <f>G819*$E818-H818</f>
        <v/>
      </c>
      <c r="J819" s="4">
        <f>MAX(0,Resumo!$D$3*$D819-F819)</f>
        <v/>
      </c>
      <c r="K819" s="4" t="n">
        <v>1882102.890353499</v>
      </c>
      <c r="L819" s="5">
        <f>K819/$D819</f>
        <v/>
      </c>
      <c r="M819" s="4">
        <f>M818+K819</f>
        <v/>
      </c>
      <c r="N819" s="4">
        <f>L819*$E818-M818</f>
        <v/>
      </c>
      <c r="O819" s="4">
        <f>MAX(0,Resumo!$D$4*$D819-K819)</f>
        <v/>
      </c>
      <c r="P819" s="4" t="n">
        <v>2981727.714981811</v>
      </c>
      <c r="Q819" s="5">
        <f>P819/$D819</f>
        <v/>
      </c>
      <c r="R819" s="4">
        <f>R818+P819</f>
        <v/>
      </c>
      <c r="S819" s="4">
        <f>Q819*$E818-R818</f>
        <v/>
      </c>
      <c r="T819" s="4">
        <f>MAX(0,Resumo!$D$5*$D819-P819)</f>
        <v/>
      </c>
      <c r="U819" s="4" t="n">
        <v>4192156.473667818</v>
      </c>
      <c r="V819" s="5">
        <f>U819/$D819</f>
        <v/>
      </c>
      <c r="W819" s="4">
        <f>W818+U819</f>
        <v/>
      </c>
      <c r="X819" s="4">
        <f>V819*$E818-W818</f>
        <v/>
      </c>
      <c r="Y819" s="4">
        <f>MAX(0,Resumo!$D$6*$D819-U819)</f>
        <v/>
      </c>
      <c r="Z819" s="4" t="n">
        <v>5516144.291963783</v>
      </c>
      <c r="AA819" s="5">
        <f>Z819/$D819</f>
        <v/>
      </c>
      <c r="AB819" s="4">
        <f>AB818+Z819</f>
        <v/>
      </c>
      <c r="AC819" s="4">
        <f>AA819*$E818-AB818</f>
        <v/>
      </c>
      <c r="AD819" s="4">
        <f>MAX(0,Resumo!$D$7*$D819-Z819)</f>
        <v/>
      </c>
    </row>
    <row r="820">
      <c r="A820" t="inlineStr">
        <is>
          <t>Itaporã</t>
        </is>
      </c>
      <c r="B820" t="inlineStr">
        <is>
          <t>Município</t>
        </is>
      </c>
      <c r="C820" t="inlineStr">
        <is>
          <t>MS</t>
        </is>
      </c>
      <c r="D820" s="4" t="n">
        <v>43100998.92370199</v>
      </c>
      <c r="E820" s="4">
        <f>E819+D820</f>
        <v/>
      </c>
      <c r="F820" s="4" t="n">
        <v>960381.8078530437</v>
      </c>
      <c r="G820" s="5">
        <f>F820/$D820</f>
        <v/>
      </c>
      <c r="H820" s="4">
        <f>H819+F820</f>
        <v/>
      </c>
      <c r="I820" s="4">
        <f>G820*$E819-H819</f>
        <v/>
      </c>
      <c r="J820" s="4">
        <f>MAX(0,Resumo!$D$3*$D820-F820)</f>
        <v/>
      </c>
      <c r="K820" s="4" t="n">
        <v>2048441.477153112</v>
      </c>
      <c r="L820" s="5">
        <f>K820/$D820</f>
        <v/>
      </c>
      <c r="M820" s="4">
        <f>M819+K820</f>
        <v/>
      </c>
      <c r="N820" s="4">
        <f>L820*$E819-M819</f>
        <v/>
      </c>
      <c r="O820" s="4">
        <f>MAX(0,Resumo!$D$4*$D820-K820)</f>
        <v/>
      </c>
      <c r="P820" s="4" t="n">
        <v>3245250.170036411</v>
      </c>
      <c r="Q820" s="5">
        <f>P820/$D820</f>
        <v/>
      </c>
      <c r="R820" s="4">
        <f>R819+P820</f>
        <v/>
      </c>
      <c r="S820" s="4">
        <f>Q820*$E819-R819</f>
        <v/>
      </c>
      <c r="T820" s="4">
        <f>MAX(0,Resumo!$D$5*$D820-P820)</f>
        <v/>
      </c>
      <c r="U820" s="4" t="n">
        <v>4562655.550549732</v>
      </c>
      <c r="V820" s="5">
        <f>U820/$D820</f>
        <v/>
      </c>
      <c r="W820" s="4">
        <f>W819+U820</f>
        <v/>
      </c>
      <c r="X820" s="4">
        <f>V820*$E819-W819</f>
        <v/>
      </c>
      <c r="Y820" s="4">
        <f>MAX(0,Resumo!$D$6*$D820-U820)</f>
        <v/>
      </c>
      <c r="Z820" s="4" t="n">
        <v>6003656.239801913</v>
      </c>
      <c r="AA820" s="5">
        <f>Z820/$D820</f>
        <v/>
      </c>
      <c r="AB820" s="4">
        <f>AB819+Z820</f>
        <v/>
      </c>
      <c r="AC820" s="4">
        <f>AA820*$E819-AB819</f>
        <v/>
      </c>
      <c r="AD820" s="4">
        <f>MAX(0,Resumo!$D$7*$D820-Z820)</f>
        <v/>
      </c>
    </row>
    <row r="821">
      <c r="A821" t="inlineStr">
        <is>
          <t>Sete Quedas</t>
        </is>
      </c>
      <c r="B821" t="inlineStr">
        <is>
          <t>Município</t>
        </is>
      </c>
      <c r="C821" t="inlineStr">
        <is>
          <t>MS</t>
        </is>
      </c>
      <c r="D821" s="4" t="n">
        <v>19633072.66333411</v>
      </c>
      <c r="E821" s="4">
        <f>E820+D821</f>
        <v/>
      </c>
      <c r="F821" s="4" t="n">
        <v>437466.5620047648</v>
      </c>
      <c r="G821" s="5">
        <f>F821/$D821</f>
        <v/>
      </c>
      <c r="H821" s="4">
        <f>H820+F821</f>
        <v/>
      </c>
      <c r="I821" s="4">
        <f>G821*$E820-H820</f>
        <v/>
      </c>
      <c r="J821" s="4">
        <f>MAX(0,Resumo!$D$3*$D821-F821)</f>
        <v/>
      </c>
      <c r="K821" s="4" t="n">
        <v>933092.0714558744</v>
      </c>
      <c r="L821" s="5">
        <f>K821/$D821</f>
        <v/>
      </c>
      <c r="M821" s="4">
        <f>M820+K821</f>
        <v/>
      </c>
      <c r="N821" s="4">
        <f>L821*$E820-M820</f>
        <v/>
      </c>
      <c r="O821" s="4">
        <f>MAX(0,Resumo!$D$4*$D821-K821)</f>
        <v/>
      </c>
      <c r="P821" s="4" t="n">
        <v>1478254.193407676</v>
      </c>
      <c r="Q821" s="5">
        <f>P821/$D821</f>
        <v/>
      </c>
      <c r="R821" s="4">
        <f>R820+P821</f>
        <v/>
      </c>
      <c r="S821" s="4">
        <f>Q821*$E820-R820</f>
        <v/>
      </c>
      <c r="T821" s="4">
        <f>MAX(0,Resumo!$D$5*$D821-P821)</f>
        <v/>
      </c>
      <c r="U821" s="4" t="n">
        <v>2078349.694870912</v>
      </c>
      <c r="V821" s="5">
        <f>U821/$D821</f>
        <v/>
      </c>
      <c r="W821" s="4">
        <f>W820+U821</f>
        <v/>
      </c>
      <c r="X821" s="4">
        <f>V821*$E820-W820</f>
        <v/>
      </c>
      <c r="Y821" s="4">
        <f>MAX(0,Resumo!$D$6*$D821-U821)</f>
        <v/>
      </c>
      <c r="Z821" s="4" t="n">
        <v>2734744.487253433</v>
      </c>
      <c r="AA821" s="5">
        <f>Z821/$D821</f>
        <v/>
      </c>
      <c r="AB821" s="4">
        <f>AB820+Z821</f>
        <v/>
      </c>
      <c r="AC821" s="4">
        <f>AA821*$E820-AB820</f>
        <v/>
      </c>
      <c r="AD821" s="4">
        <f>MAX(0,Resumo!$D$7*$D821-Z821)</f>
        <v/>
      </c>
    </row>
    <row r="822">
      <c r="A822" t="inlineStr">
        <is>
          <t>Ivinhema</t>
        </is>
      </c>
      <c r="B822" t="inlineStr">
        <is>
          <t>Município</t>
        </is>
      </c>
      <c r="C822" t="inlineStr">
        <is>
          <t>MS</t>
        </is>
      </c>
      <c r="D822" s="4" t="n">
        <v>54180740.77454787</v>
      </c>
      <c r="E822" s="4">
        <f>E821+D822</f>
        <v/>
      </c>
      <c r="F822" s="4" t="n">
        <v>1207261.991026915</v>
      </c>
      <c r="G822" s="5">
        <f>F822/$D822</f>
        <v/>
      </c>
      <c r="H822" s="4">
        <f>H821+F822</f>
        <v/>
      </c>
      <c r="I822" s="4">
        <f>G822*$E821-H821</f>
        <v/>
      </c>
      <c r="J822" s="4">
        <f>MAX(0,Resumo!$D$3*$D822-F822)</f>
        <v/>
      </c>
      <c r="K822" s="4" t="n">
        <v>2575023.304261088</v>
      </c>
      <c r="L822" s="5">
        <f>K822/$D822</f>
        <v/>
      </c>
      <c r="M822" s="4">
        <f>M821+K822</f>
        <v/>
      </c>
      <c r="N822" s="4">
        <f>L822*$E821-M821</f>
        <v/>
      </c>
      <c r="O822" s="4">
        <f>MAX(0,Resumo!$D$4*$D822-K822)</f>
        <v/>
      </c>
      <c r="P822" s="4" t="n">
        <v>4079489.167352179</v>
      </c>
      <c r="Q822" s="5">
        <f>P822/$D822</f>
        <v/>
      </c>
      <c r="R822" s="4">
        <f>R821+P822</f>
        <v/>
      </c>
      <c r="S822" s="4">
        <f>Q822*$E821-R821</f>
        <v/>
      </c>
      <c r="T822" s="4">
        <f>MAX(0,Resumo!$D$5*$D822-P822)</f>
        <v/>
      </c>
      <c r="U822" s="4" t="n">
        <v>5735552.859586812</v>
      </c>
      <c r="V822" s="5">
        <f>U822/$D822</f>
        <v/>
      </c>
      <c r="W822" s="4">
        <f>W821+U822</f>
        <v/>
      </c>
      <c r="X822" s="4">
        <f>V822*$E821-W821</f>
        <v/>
      </c>
      <c r="Y822" s="4">
        <f>MAX(0,Resumo!$D$6*$D822-U822)</f>
        <v/>
      </c>
      <c r="Z822" s="4" t="n">
        <v>7546983.841465579</v>
      </c>
      <c r="AA822" s="5">
        <f>Z822/$D822</f>
        <v/>
      </c>
      <c r="AB822" s="4">
        <f>AB821+Z822</f>
        <v/>
      </c>
      <c r="AC822" s="4">
        <f>AA822*$E821-AB821</f>
        <v/>
      </c>
      <c r="AD822" s="4">
        <f>MAX(0,Resumo!$D$7*$D822-Z822)</f>
        <v/>
      </c>
    </row>
    <row r="823">
      <c r="A823" t="inlineStr">
        <is>
          <t>Jaraguari</t>
        </is>
      </c>
      <c r="B823" t="inlineStr">
        <is>
          <t>Município</t>
        </is>
      </c>
      <c r="C823" t="inlineStr">
        <is>
          <t>MS</t>
        </is>
      </c>
      <c r="D823" s="4" t="n">
        <v>24561919.1152497</v>
      </c>
      <c r="E823" s="4">
        <f>E822+D823</f>
        <v/>
      </c>
      <c r="F823" s="4" t="n">
        <v>547291.73043068</v>
      </c>
      <c r="G823" s="5">
        <f>F823/$D823</f>
        <v/>
      </c>
      <c r="H823" s="4">
        <f>H822+F823</f>
        <v/>
      </c>
      <c r="I823" s="4">
        <f>G823*$E822-H822</f>
        <v/>
      </c>
      <c r="J823" s="4">
        <f>MAX(0,Resumo!$D$3*$D823-F823)</f>
        <v/>
      </c>
      <c r="K823" s="4" t="n">
        <v>1167343.104117455</v>
      </c>
      <c r="L823" s="5">
        <f>K823/$D823</f>
        <v/>
      </c>
      <c r="M823" s="4">
        <f>M822+K823</f>
        <v/>
      </c>
      <c r="N823" s="4">
        <f>L823*$E822-M822</f>
        <v/>
      </c>
      <c r="O823" s="4">
        <f>MAX(0,Resumo!$D$4*$D823-K823)</f>
        <v/>
      </c>
      <c r="P823" s="4" t="n">
        <v>1849367.164930161</v>
      </c>
      <c r="Q823" s="5">
        <f>P823/$D823</f>
        <v/>
      </c>
      <c r="R823" s="4">
        <f>R822+P823</f>
        <v/>
      </c>
      <c r="S823" s="4">
        <f>Q823*$E822-R822</f>
        <v/>
      </c>
      <c r="T823" s="4">
        <f>MAX(0,Resumo!$D$5*$D823-P823)</f>
        <v/>
      </c>
      <c r="U823" s="4" t="n">
        <v>2600115.528220848</v>
      </c>
      <c r="V823" s="5">
        <f>U823/$D823</f>
        <v/>
      </c>
      <c r="W823" s="4">
        <f>W822+U823</f>
        <v/>
      </c>
      <c r="X823" s="4">
        <f>V823*$E822-W822</f>
        <v/>
      </c>
      <c r="Y823" s="4">
        <f>MAX(0,Resumo!$D$6*$D823-U823)</f>
        <v/>
      </c>
      <c r="Z823" s="4" t="n">
        <v>3421297.01492109</v>
      </c>
      <c r="AA823" s="5">
        <f>Z823/$D823</f>
        <v/>
      </c>
      <c r="AB823" s="4">
        <f>AB822+Z823</f>
        <v/>
      </c>
      <c r="AC823" s="4">
        <f>AA823*$E822-AB822</f>
        <v/>
      </c>
      <c r="AD823" s="4">
        <f>MAX(0,Resumo!$D$7*$D823-Z823)</f>
        <v/>
      </c>
    </row>
    <row r="824">
      <c r="A824" t="inlineStr">
        <is>
          <t>Amambai</t>
        </is>
      </c>
      <c r="B824" t="inlineStr">
        <is>
          <t>Município</t>
        </is>
      </c>
      <c r="C824" t="inlineStr">
        <is>
          <t>MS</t>
        </is>
      </c>
      <c r="D824" s="4" t="n">
        <v>57824619.77035948</v>
      </c>
      <c r="E824" s="4">
        <f>E823+D824</f>
        <v/>
      </c>
      <c r="F824" s="4" t="n">
        <v>1288455.355101613</v>
      </c>
      <c r="G824" s="5">
        <f>F824/$D824</f>
        <v/>
      </c>
      <c r="H824" s="4">
        <f>H823+F824</f>
        <v/>
      </c>
      <c r="I824" s="4">
        <f>G824*$E823-H823</f>
        <v/>
      </c>
      <c r="J824" s="4">
        <f>MAX(0,Resumo!$D$3*$D824-F824)</f>
        <v/>
      </c>
      <c r="K824" s="4" t="n">
        <v>2748204.275912369</v>
      </c>
      <c r="L824" s="5">
        <f>K824/$D824</f>
        <v/>
      </c>
      <c r="M824" s="4">
        <f>M823+K824</f>
        <v/>
      </c>
      <c r="N824" s="4">
        <f>L824*$E823-M823</f>
        <v/>
      </c>
      <c r="O824" s="4">
        <f>MAX(0,Resumo!$D$4*$D824-K824)</f>
        <v/>
      </c>
      <c r="P824" s="4" t="n">
        <v>4353851.693187904</v>
      </c>
      <c r="Q824" s="5">
        <f>P824/$D824</f>
        <v/>
      </c>
      <c r="R824" s="4">
        <f>R823+P824</f>
        <v/>
      </c>
      <c r="S824" s="4">
        <f>Q824*$E823-R823</f>
        <v/>
      </c>
      <c r="T824" s="4">
        <f>MAX(0,Resumo!$D$5*$D824-P824)</f>
        <v/>
      </c>
      <c r="U824" s="4" t="n">
        <v>6121292.520869432</v>
      </c>
      <c r="V824" s="5">
        <f>U824/$D824</f>
        <v/>
      </c>
      <c r="W824" s="4">
        <f>W823+U824</f>
        <v/>
      </c>
      <c r="X824" s="4">
        <f>V824*$E823-W823</f>
        <v/>
      </c>
      <c r="Y824" s="4">
        <f>MAX(0,Resumo!$D$6*$D824-U824)</f>
        <v/>
      </c>
      <c r="Z824" s="4" t="n">
        <v>8054549.731272767</v>
      </c>
      <c r="AA824" s="5">
        <f>Z824/$D824</f>
        <v/>
      </c>
      <c r="AB824" s="4">
        <f>AB823+Z824</f>
        <v/>
      </c>
      <c r="AC824" s="4">
        <f>AA824*$E823-AB823</f>
        <v/>
      </c>
      <c r="AD824" s="4">
        <f>MAX(0,Resumo!$D$7*$D824-Z824)</f>
        <v/>
      </c>
    </row>
    <row r="825">
      <c r="A825" t="inlineStr">
        <is>
          <t>Terenos</t>
        </is>
      </c>
      <c r="B825" t="inlineStr">
        <is>
          <t>Município</t>
        </is>
      </c>
      <c r="C825" t="inlineStr">
        <is>
          <t>MS</t>
        </is>
      </c>
      <c r="D825" s="4" t="n">
        <v>38177783.62696671</v>
      </c>
      <c r="E825" s="4">
        <f>E824+D825</f>
        <v/>
      </c>
      <c r="F825" s="4" t="n">
        <v>850682.1135258136</v>
      </c>
      <c r="G825" s="5">
        <f>F825/$D825</f>
        <v/>
      </c>
      <c r="H825" s="4">
        <f>H824+F825</f>
        <v/>
      </c>
      <c r="I825" s="4">
        <f>G825*$E824-H824</f>
        <v/>
      </c>
      <c r="J825" s="4">
        <f>MAX(0,Resumo!$D$3*$D825-F825)</f>
        <v/>
      </c>
      <c r="K825" s="4" t="n">
        <v>1814458.073830148</v>
      </c>
      <c r="L825" s="5">
        <f>K825/$D825</f>
        <v/>
      </c>
      <c r="M825" s="4">
        <f>M824+K825</f>
        <v/>
      </c>
      <c r="N825" s="4">
        <f>L825*$E824-M824</f>
        <v/>
      </c>
      <c r="O825" s="4">
        <f>MAX(0,Resumo!$D$4*$D825-K825)</f>
        <v/>
      </c>
      <c r="P825" s="4" t="n">
        <v>2874561.191176807</v>
      </c>
      <c r="Q825" s="5">
        <f>P825/$D825</f>
        <v/>
      </c>
      <c r="R825" s="4">
        <f>R824+P825</f>
        <v/>
      </c>
      <c r="S825" s="4">
        <f>Q825*$E824-R824</f>
        <v/>
      </c>
      <c r="T825" s="4">
        <f>MAX(0,Resumo!$D$5*$D825-P825)</f>
        <v/>
      </c>
      <c r="U825" s="4" t="n">
        <v>4041485.829171238</v>
      </c>
      <c r="V825" s="5">
        <f>U825/$D825</f>
        <v/>
      </c>
      <c r="W825" s="4">
        <f>W824+U825</f>
        <v/>
      </c>
      <c r="X825" s="4">
        <f>V825*$E824-W824</f>
        <v/>
      </c>
      <c r="Y825" s="4">
        <f>MAX(0,Resumo!$D$6*$D825-U825)</f>
        <v/>
      </c>
      <c r="Z825" s="4" t="n">
        <v>5317888.091169077</v>
      </c>
      <c r="AA825" s="5">
        <f>Z825/$D825</f>
        <v/>
      </c>
      <c r="AB825" s="4">
        <f>AB824+Z825</f>
        <v/>
      </c>
      <c r="AC825" s="4">
        <f>AA825*$E824-AB824</f>
        <v/>
      </c>
      <c r="AD825" s="4">
        <f>MAX(0,Resumo!$D$7*$D825-Z825)</f>
        <v/>
      </c>
    </row>
    <row r="826">
      <c r="A826" t="inlineStr">
        <is>
          <t>Guia Lopes da Laguna</t>
        </is>
      </c>
      <c r="B826" t="inlineStr">
        <is>
          <t>Município</t>
        </is>
      </c>
      <c r="C826" t="inlineStr">
        <is>
          <t>MS</t>
        </is>
      </c>
      <c r="D826" s="4" t="n">
        <v>18840029.06606766</v>
      </c>
      <c r="E826" s="4">
        <f>E825+D826</f>
        <v/>
      </c>
      <c r="F826" s="4" t="n">
        <v>419795.8661353427</v>
      </c>
      <c r="G826" s="5">
        <f>F826/$D826</f>
        <v/>
      </c>
      <c r="H826" s="4">
        <f>H825+F826</f>
        <v/>
      </c>
      <c r="I826" s="4">
        <f>G826*$E825-H825</f>
        <v/>
      </c>
      <c r="J826" s="4">
        <f>MAX(0,Resumo!$D$3*$D826-F826)</f>
        <v/>
      </c>
      <c r="K826" s="4" t="n">
        <v>895401.4508577993</v>
      </c>
      <c r="L826" s="5">
        <f>K826/$D826</f>
        <v/>
      </c>
      <c r="M826" s="4">
        <f>M825+K826</f>
        <v/>
      </c>
      <c r="N826" s="4">
        <f>L826*$E825-M825</f>
        <v/>
      </c>
      <c r="O826" s="4">
        <f>MAX(0,Resumo!$D$4*$D826-K826)</f>
        <v/>
      </c>
      <c r="P826" s="4" t="n">
        <v>1418542.703346133</v>
      </c>
      <c r="Q826" s="5">
        <f>P826/$D826</f>
        <v/>
      </c>
      <c r="R826" s="4">
        <f>R825+P826</f>
        <v/>
      </c>
      <c r="S826" s="4">
        <f>Q826*$E825-R825</f>
        <v/>
      </c>
      <c r="T826" s="4">
        <f>MAX(0,Resumo!$D$5*$D826-P826)</f>
        <v/>
      </c>
      <c r="U826" s="4" t="n">
        <v>1994398.397656178</v>
      </c>
      <c r="V826" s="5">
        <f>U826/$D826</f>
        <v/>
      </c>
      <c r="W826" s="4">
        <f>W825+U826</f>
        <v/>
      </c>
      <c r="X826" s="4">
        <f>V826*$E825-W825</f>
        <v/>
      </c>
      <c r="Y826" s="4">
        <f>MAX(0,Resumo!$D$6*$D826-U826)</f>
        <v/>
      </c>
      <c r="Z826" s="4" t="n">
        <v>2624279.271595858</v>
      </c>
      <c r="AA826" s="5">
        <f>Z826/$D826</f>
        <v/>
      </c>
      <c r="AB826" s="4">
        <f>AB825+Z826</f>
        <v/>
      </c>
      <c r="AC826" s="4">
        <f>AA826*$E825-AB825</f>
        <v/>
      </c>
      <c r="AD826" s="4">
        <f>MAX(0,Resumo!$D$7*$D826-Z826)</f>
        <v/>
      </c>
    </row>
    <row r="827">
      <c r="A827" t="inlineStr">
        <is>
          <t>Miranda</t>
        </is>
      </c>
      <c r="B827" t="inlineStr">
        <is>
          <t>Município</t>
        </is>
      </c>
      <c r="C827" t="inlineStr">
        <is>
          <t>MS</t>
        </is>
      </c>
      <c r="D827" s="4" t="n">
        <v>37072653.24606457</v>
      </c>
      <c r="E827" s="4">
        <f>E826+D827</f>
        <v/>
      </c>
      <c r="F827" s="4" t="n">
        <v>826057.4612062018</v>
      </c>
      <c r="G827" s="5">
        <f>F827/$D827</f>
        <v/>
      </c>
      <c r="H827" s="4">
        <f>H826+F827</f>
        <v/>
      </c>
      <c r="I827" s="4">
        <f>G827*$E826-H826</f>
        <v/>
      </c>
      <c r="J827" s="4">
        <f>MAX(0,Resumo!$D$3*$D827-F827)</f>
        <v/>
      </c>
      <c r="K827" s="4" t="n">
        <v>1761935.04730101</v>
      </c>
      <c r="L827" s="5">
        <f>K827/$D827</f>
        <v/>
      </c>
      <c r="M827" s="4">
        <f>M826+K827</f>
        <v/>
      </c>
      <c r="N827" s="4">
        <f>L827*$E826-M826</f>
        <v/>
      </c>
      <c r="O827" s="4">
        <f>MAX(0,Resumo!$D$4*$D827-K827)</f>
        <v/>
      </c>
      <c r="P827" s="4" t="n">
        <v>2791351.413072038</v>
      </c>
      <c r="Q827" s="5">
        <f>P827/$D827</f>
        <v/>
      </c>
      <c r="R827" s="4">
        <f>R826+P827</f>
        <v/>
      </c>
      <c r="S827" s="4">
        <f>Q827*$E826-R826</f>
        <v/>
      </c>
      <c r="T827" s="4">
        <f>MAX(0,Resumo!$D$5*$D827-P827)</f>
        <v/>
      </c>
      <c r="U827" s="4" t="n">
        <v>3924497.142309703</v>
      </c>
      <c r="V827" s="5">
        <f>U827/$D827</f>
        <v/>
      </c>
      <c r="W827" s="4">
        <f>W826+U827</f>
        <v/>
      </c>
      <c r="X827" s="4">
        <f>V827*$E826-W826</f>
        <v/>
      </c>
      <c r="Y827" s="4">
        <f>MAX(0,Resumo!$D$6*$D827-U827)</f>
        <v/>
      </c>
      <c r="Z827" s="4" t="n">
        <v>5163951.452279503</v>
      </c>
      <c r="AA827" s="5">
        <f>Z827/$D827</f>
        <v/>
      </c>
      <c r="AB827" s="4">
        <f>AB826+Z827</f>
        <v/>
      </c>
      <c r="AC827" s="4">
        <f>AA827*$E826-AB826</f>
        <v/>
      </c>
      <c r="AD827" s="4">
        <f>MAX(0,Resumo!$D$7*$D827-Z827)</f>
        <v/>
      </c>
    </row>
    <row r="828">
      <c r="A828" t="inlineStr">
        <is>
          <t>Bonito</t>
        </is>
      </c>
      <c r="B828" t="inlineStr">
        <is>
          <t>Município</t>
        </is>
      </c>
      <c r="C828" t="inlineStr">
        <is>
          <t>MS</t>
        </is>
      </c>
      <c r="D828" s="4" t="n">
        <v>73146043.8247496</v>
      </c>
      <c r="E828" s="4">
        <f>E827+D828</f>
        <v/>
      </c>
      <c r="F828" s="4" t="n">
        <v>1629849.227626145</v>
      </c>
      <c r="G828" s="5">
        <f>F828/$D828</f>
        <v/>
      </c>
      <c r="H828" s="4">
        <f>H827+F828</f>
        <v/>
      </c>
      <c r="I828" s="4">
        <f>G828*$E827-H827</f>
        <v/>
      </c>
      <c r="J828" s="4">
        <f>MAX(0,Resumo!$D$3*$D828-F828)</f>
        <v/>
      </c>
      <c r="K828" s="4" t="n">
        <v>3476378.594508149</v>
      </c>
      <c r="L828" s="5">
        <f>K828/$D828</f>
        <v/>
      </c>
      <c r="M828" s="4">
        <f>M827+K828</f>
        <v/>
      </c>
      <c r="N828" s="4">
        <f>L828*$E827-M827</f>
        <v/>
      </c>
      <c r="O828" s="4">
        <f>MAX(0,Resumo!$D$4*$D828-K828)</f>
        <v/>
      </c>
      <c r="P828" s="4" t="n">
        <v>5507464.260398419</v>
      </c>
      <c r="Q828" s="5">
        <f>P828/$D828</f>
        <v/>
      </c>
      <c r="R828" s="4">
        <f>R827+P828</f>
        <v/>
      </c>
      <c r="S828" s="4">
        <f>Q828*$E827-R827</f>
        <v/>
      </c>
      <c r="T828" s="4">
        <f>MAX(0,Resumo!$D$5*$D828-P828)</f>
        <v/>
      </c>
      <c r="U828" s="4" t="n">
        <v>7743212.714130812</v>
      </c>
      <c r="V828" s="5">
        <f>U828/$D828</f>
        <v/>
      </c>
      <c r="W828" s="4">
        <f>W827+U828</f>
        <v/>
      </c>
      <c r="X828" s="4">
        <f>V828*$E827-W827</f>
        <v/>
      </c>
      <c r="Y828" s="4">
        <f>MAX(0,Resumo!$D$6*$D828-U828)</f>
        <v/>
      </c>
      <c r="Z828" s="4" t="n">
        <v>10188712.86957086</v>
      </c>
      <c r="AA828" s="5">
        <f>Z828/$D828</f>
        <v/>
      </c>
      <c r="AB828" s="4">
        <f>AB827+Z828</f>
        <v/>
      </c>
      <c r="AC828" s="4">
        <f>AA828*$E827-AB827</f>
        <v/>
      </c>
      <c r="AD828" s="4">
        <f>MAX(0,Resumo!$D$7*$D828-Z828)</f>
        <v/>
      </c>
    </row>
    <row r="829">
      <c r="A829" t="inlineStr">
        <is>
          <t>Glória de Dourados</t>
        </is>
      </c>
      <c r="B829" t="inlineStr">
        <is>
          <t>Município</t>
        </is>
      </c>
      <c r="C829" t="inlineStr">
        <is>
          <t>MS</t>
        </is>
      </c>
      <c r="D829" s="4" t="n">
        <v>21670632.83424031</v>
      </c>
      <c r="E829" s="4">
        <f>E828+D829</f>
        <v/>
      </c>
      <c r="F829" s="4" t="n">
        <v>482867.7306414426</v>
      </c>
      <c r="G829" s="5">
        <f>F829/$D829</f>
        <v/>
      </c>
      <c r="H829" s="4">
        <f>H828+F829</f>
        <v/>
      </c>
      <c r="I829" s="4">
        <f>G829*$E828-H828</f>
        <v/>
      </c>
      <c r="J829" s="4">
        <f>MAX(0,Resumo!$D$3*$D829-F829)</f>
        <v/>
      </c>
      <c r="K829" s="4" t="n">
        <v>1029930.262460868</v>
      </c>
      <c r="L829" s="5">
        <f>K829/$D829</f>
        <v/>
      </c>
      <c r="M829" s="4">
        <f>M828+K829</f>
        <v/>
      </c>
      <c r="N829" s="4">
        <f>L829*$E828-M828</f>
        <v/>
      </c>
      <c r="O829" s="4">
        <f>MAX(0,Resumo!$D$4*$D829-K829)</f>
        <v/>
      </c>
      <c r="P829" s="4" t="n">
        <v>1631670.417073354</v>
      </c>
      <c r="Q829" s="5">
        <f>P829/$D829</f>
        <v/>
      </c>
      <c r="R829" s="4">
        <f>R828+P829</f>
        <v/>
      </c>
      <c r="S829" s="4">
        <f>Q829*$E828-R828</f>
        <v/>
      </c>
      <c r="T829" s="4">
        <f>MAX(0,Resumo!$D$5*$D829-P829)</f>
        <v/>
      </c>
      <c r="U829" s="4" t="n">
        <v>2294045.048935012</v>
      </c>
      <c r="V829" s="5">
        <f>U829/$D829</f>
        <v/>
      </c>
      <c r="W829" s="4">
        <f>W828+U829</f>
        <v/>
      </c>
      <c r="X829" s="4">
        <f>V829*$E828-W828</f>
        <v/>
      </c>
      <c r="Y829" s="4">
        <f>MAX(0,Resumo!$D$6*$D829-U829)</f>
        <v/>
      </c>
      <c r="Z829" s="4" t="n">
        <v>3018561.826514817</v>
      </c>
      <c r="AA829" s="5">
        <f>Z829/$D829</f>
        <v/>
      </c>
      <c r="AB829" s="4">
        <f>AB828+Z829</f>
        <v/>
      </c>
      <c r="AC829" s="4">
        <f>AA829*$E828-AB828</f>
        <v/>
      </c>
      <c r="AD829" s="4">
        <f>MAX(0,Resumo!$D$7*$D829-Z829)</f>
        <v/>
      </c>
    </row>
    <row r="830">
      <c r="A830" t="inlineStr">
        <is>
          <t>Itaquiraí</t>
        </is>
      </c>
      <c r="B830" t="inlineStr">
        <is>
          <t>Município</t>
        </is>
      </c>
      <c r="C830" t="inlineStr">
        <is>
          <t>MS</t>
        </is>
      </c>
      <c r="D830" s="4" t="n">
        <v>17192995.73181769</v>
      </c>
      <c r="E830" s="4">
        <f>E829+D830</f>
        <v/>
      </c>
      <c r="F830" s="4" t="n">
        <v>383096.4649464907</v>
      </c>
      <c r="G830" s="5">
        <f>F830/$D830</f>
        <v/>
      </c>
      <c r="H830" s="4">
        <f>H829+F830</f>
        <v/>
      </c>
      <c r="I830" s="4">
        <f>G830*$E829-H829</f>
        <v/>
      </c>
      <c r="J830" s="4">
        <f>MAX(0,Resumo!$D$3*$D830-F830)</f>
        <v/>
      </c>
      <c r="K830" s="4" t="n">
        <v>817123.6503338745</v>
      </c>
      <c r="L830" s="5">
        <f>K830/$D830</f>
        <v/>
      </c>
      <c r="M830" s="4">
        <f>M829+K830</f>
        <v/>
      </c>
      <c r="N830" s="4">
        <f>L830*$E829-M829</f>
        <v/>
      </c>
      <c r="O830" s="4">
        <f>MAX(0,Resumo!$D$4*$D830-K830)</f>
        <v/>
      </c>
      <c r="P830" s="4" t="n">
        <v>1294530.839549375</v>
      </c>
      <c r="Q830" s="5">
        <f>P830/$D830</f>
        <v/>
      </c>
      <c r="R830" s="4">
        <f>R829+P830</f>
        <v/>
      </c>
      <c r="S830" s="4">
        <f>Q830*$E829-R829</f>
        <v/>
      </c>
      <c r="T830" s="4">
        <f>MAX(0,Resumo!$D$5*$D830-P830)</f>
        <v/>
      </c>
      <c r="U830" s="4" t="n">
        <v>1820044.067777212</v>
      </c>
      <c r="V830" s="5">
        <f>U830/$D830</f>
        <v/>
      </c>
      <c r="W830" s="4">
        <f>W829+U830</f>
        <v/>
      </c>
      <c r="X830" s="4">
        <f>V830*$E829-W829</f>
        <v/>
      </c>
      <c r="Y830" s="4">
        <f>MAX(0,Resumo!$D$6*$D830-U830)</f>
        <v/>
      </c>
      <c r="Z830" s="4" t="n">
        <v>2394859.485482875</v>
      </c>
      <c r="AA830" s="5">
        <f>Z830/$D830</f>
        <v/>
      </c>
      <c r="AB830" s="4">
        <f>AB829+Z830</f>
        <v/>
      </c>
      <c r="AC830" s="4">
        <f>AA830*$E829-AB829</f>
        <v/>
      </c>
      <c r="AD830" s="4">
        <f>MAX(0,Resumo!$D$7*$D830-Z830)</f>
        <v/>
      </c>
    </row>
    <row r="831">
      <c r="A831" t="inlineStr">
        <is>
          <t>Jateí</t>
        </is>
      </c>
      <c r="B831" t="inlineStr">
        <is>
          <t>Município</t>
        </is>
      </c>
      <c r="C831" t="inlineStr">
        <is>
          <t>MS</t>
        </is>
      </c>
      <c r="D831" s="4" t="n">
        <v>15764257.63315809</v>
      </c>
      <c r="E831" s="4">
        <f>E830+D831</f>
        <v/>
      </c>
      <c r="F831" s="4" t="n">
        <v>351261.1452925728</v>
      </c>
      <c r="G831" s="5">
        <f>F831/$D831</f>
        <v/>
      </c>
      <c r="H831" s="4">
        <f>H830+F831</f>
        <v/>
      </c>
      <c r="I831" s="4">
        <f>G831*$E830-H830</f>
        <v/>
      </c>
      <c r="J831" s="4">
        <f>MAX(0,Resumo!$D$3*$D831-F831)</f>
        <v/>
      </c>
      <c r="K831" s="4" t="n">
        <v>749220.6677031459</v>
      </c>
      <c r="L831" s="5">
        <f>K831/$D831</f>
        <v/>
      </c>
      <c r="M831" s="4">
        <f>M830+K831</f>
        <v/>
      </c>
      <c r="N831" s="4">
        <f>L831*$E830-M830</f>
        <v/>
      </c>
      <c r="O831" s="4">
        <f>MAX(0,Resumo!$D$4*$D831-K831)</f>
        <v/>
      </c>
      <c r="P831" s="4" t="n">
        <v>1186955.315236809</v>
      </c>
      <c r="Q831" s="5">
        <f>P831/$D831</f>
        <v/>
      </c>
      <c r="R831" s="4">
        <f>R830+P831</f>
        <v/>
      </c>
      <c r="S831" s="4">
        <f>Q831*$E830-R830</f>
        <v/>
      </c>
      <c r="T831" s="4">
        <f>MAX(0,Resumo!$D$5*$D831-P831)</f>
        <v/>
      </c>
      <c r="U831" s="4" t="n">
        <v>1668798.389511824</v>
      </c>
      <c r="V831" s="5">
        <f>U831/$D831</f>
        <v/>
      </c>
      <c r="W831" s="4">
        <f>W830+U831</f>
        <v/>
      </c>
      <c r="X831" s="4">
        <f>V831*$E830-W830</f>
        <v/>
      </c>
      <c r="Y831" s="4">
        <f>MAX(0,Resumo!$D$6*$D831-U831)</f>
        <v/>
      </c>
      <c r="Z831" s="4" t="n">
        <v>2195846.640879326</v>
      </c>
      <c r="AA831" s="5">
        <f>Z831/$D831</f>
        <v/>
      </c>
      <c r="AB831" s="4">
        <f>AB830+Z831</f>
        <v/>
      </c>
      <c r="AC831" s="4">
        <f>AA831*$E830-AB830</f>
        <v/>
      </c>
      <c r="AD831" s="4">
        <f>MAX(0,Resumo!$D$7*$D831-Z831)</f>
        <v/>
      </c>
    </row>
    <row r="832">
      <c r="A832" t="inlineStr">
        <is>
          <t>Ribas do Rio Pardo</t>
        </is>
      </c>
      <c r="B832" t="inlineStr">
        <is>
          <t>Município</t>
        </is>
      </c>
      <c r="C832" t="inlineStr">
        <is>
          <t>MS</t>
        </is>
      </c>
      <c r="D832" s="4" t="n">
        <v>29229383.24305459</v>
      </c>
      <c r="E832" s="4">
        <f>E831+D832</f>
        <v/>
      </c>
      <c r="F832" s="4" t="n">
        <v>651292.7454671426</v>
      </c>
      <c r="G832" s="5">
        <f>F832/$D832</f>
        <v/>
      </c>
      <c r="H832" s="4">
        <f>H831+F832</f>
        <v/>
      </c>
      <c r="I832" s="4">
        <f>G832*$E831-H831</f>
        <v/>
      </c>
      <c r="J832" s="4">
        <f>MAX(0,Resumo!$D$3*$D832-F832)</f>
        <v/>
      </c>
      <c r="K832" s="4" t="n">
        <v>1389171.53852207</v>
      </c>
      <c r="L832" s="5">
        <f>K832/$D832</f>
        <v/>
      </c>
      <c r="M832" s="4">
        <f>M831+K832</f>
        <v/>
      </c>
      <c r="N832" s="4">
        <f>L832*$E831-M831</f>
        <v/>
      </c>
      <c r="O832" s="4">
        <f>MAX(0,Resumo!$D$4*$D832-K832)</f>
        <v/>
      </c>
      <c r="P832" s="4" t="n">
        <v>2200799.594169475</v>
      </c>
      <c r="Q832" s="5">
        <f>P832/$D832</f>
        <v/>
      </c>
      <c r="R832" s="4">
        <f>R831+P832</f>
        <v/>
      </c>
      <c r="S832" s="4">
        <f>Q832*$E831-R831</f>
        <v/>
      </c>
      <c r="T832" s="4">
        <f>MAX(0,Resumo!$D$5*$D832-P832)</f>
        <v/>
      </c>
      <c r="U832" s="4" t="n">
        <v>3094211.526956731</v>
      </c>
      <c r="V832" s="5">
        <f>U832/$D832</f>
        <v/>
      </c>
      <c r="W832" s="4">
        <f>W831+U832</f>
        <v/>
      </c>
      <c r="X832" s="4">
        <f>V832*$E831-W831</f>
        <v/>
      </c>
      <c r="Y832" s="4">
        <f>MAX(0,Resumo!$D$6*$D832-U832)</f>
        <v/>
      </c>
      <c r="Z832" s="4" t="n">
        <v>4071440.882457712</v>
      </c>
      <c r="AA832" s="5">
        <f>Z832/$D832</f>
        <v/>
      </c>
      <c r="AB832" s="4">
        <f>AB831+Z832</f>
        <v/>
      </c>
      <c r="AC832" s="4">
        <f>AA832*$E831-AB831</f>
        <v/>
      </c>
      <c r="AD832" s="4">
        <f>MAX(0,Resumo!$D$7*$D832-Z832)</f>
        <v/>
      </c>
    </row>
    <row r="833">
      <c r="A833" t="inlineStr">
        <is>
          <t>Naviraí</t>
        </is>
      </c>
      <c r="B833" t="inlineStr">
        <is>
          <t>Município</t>
        </is>
      </c>
      <c r="C833" t="inlineStr">
        <is>
          <t>MS</t>
        </is>
      </c>
      <c r="D833" s="4" t="n">
        <v>37196002.59855969</v>
      </c>
      <c r="E833" s="4">
        <f>E832+D833</f>
        <v/>
      </c>
      <c r="F833" s="4" t="n">
        <v>828805.9467890176</v>
      </c>
      <c r="G833" s="5">
        <f>F833/$D833</f>
        <v/>
      </c>
      <c r="H833" s="4">
        <f>H832+F833</f>
        <v/>
      </c>
      <c r="I833" s="4">
        <f>G833*$E832-H832</f>
        <v/>
      </c>
      <c r="J833" s="4">
        <f>MAX(0,Resumo!$D$3*$D833-F833)</f>
        <v/>
      </c>
      <c r="K833" s="4" t="n">
        <v>1767797.415601992</v>
      </c>
      <c r="L833" s="5">
        <f>K833/$D833</f>
        <v/>
      </c>
      <c r="M833" s="4">
        <f>M832+K833</f>
        <v/>
      </c>
      <c r="N833" s="4">
        <f>L833*$E832-M832</f>
        <v/>
      </c>
      <c r="O833" s="4">
        <f>MAX(0,Resumo!$D$4*$D833-K833)</f>
        <v/>
      </c>
      <c r="P833" s="4" t="n">
        <v>2800638.889398684</v>
      </c>
      <c r="Q833" s="5">
        <f>P833/$D833</f>
        <v/>
      </c>
      <c r="R833" s="4">
        <f>R832+P833</f>
        <v/>
      </c>
      <c r="S833" s="4">
        <f>Q833*$E832-R832</f>
        <v/>
      </c>
      <c r="T833" s="4">
        <f>MAX(0,Resumo!$D$5*$D833-P833)</f>
        <v/>
      </c>
      <c r="U833" s="4" t="n">
        <v>3937554.858415421</v>
      </c>
      <c r="V833" s="5">
        <f>U833/$D833</f>
        <v/>
      </c>
      <c r="W833" s="4">
        <f>W832+U833</f>
        <v/>
      </c>
      <c r="X833" s="4">
        <f>V833*$E832-W832</f>
        <v/>
      </c>
      <c r="Y833" s="4">
        <f>MAX(0,Resumo!$D$6*$D833-U833)</f>
        <v/>
      </c>
      <c r="Z833" s="4" t="n">
        <v>5181133.121574309</v>
      </c>
      <c r="AA833" s="5">
        <f>Z833/$D833</f>
        <v/>
      </c>
      <c r="AB833" s="4">
        <f>AB832+Z833</f>
        <v/>
      </c>
      <c r="AC833" s="4">
        <f>AA833*$E832-AB832</f>
        <v/>
      </c>
      <c r="AD833" s="4">
        <f>MAX(0,Resumo!$D$7*$D833-Z833)</f>
        <v/>
      </c>
    </row>
    <row r="834">
      <c r="A834" t="inlineStr">
        <is>
          <t>Santa Rita do Pardo</t>
        </is>
      </c>
      <c r="B834" t="inlineStr">
        <is>
          <t>Município</t>
        </is>
      </c>
      <c r="C834" t="inlineStr">
        <is>
          <t>MS</t>
        </is>
      </c>
      <c r="D834" s="4" t="n">
        <v>11624939.77354705</v>
      </c>
      <c r="E834" s="4">
        <f>E833+D834</f>
        <v/>
      </c>
      <c r="F834" s="4" t="n">
        <v>259028.3509592252</v>
      </c>
      <c r="G834" s="5">
        <f>F834/$D834</f>
        <v/>
      </c>
      <c r="H834" s="4">
        <f>H833+F834</f>
        <v/>
      </c>
      <c r="I834" s="4">
        <f>G834*$E833-H833</f>
        <v/>
      </c>
      <c r="J834" s="4">
        <f>MAX(0,Resumo!$D$3*$D834-F834)</f>
        <v/>
      </c>
      <c r="K834" s="4" t="n">
        <v>552493.1996052994</v>
      </c>
      <c r="L834" s="5">
        <f>K834/$D834</f>
        <v/>
      </c>
      <c r="M834" s="4">
        <f>M833+K834</f>
        <v/>
      </c>
      <c r="N834" s="4">
        <f>L834*$E833-M833</f>
        <v/>
      </c>
      <c r="O834" s="4">
        <f>MAX(0,Resumo!$D$4*$D834-K834)</f>
        <v/>
      </c>
      <c r="P834" s="4" t="n">
        <v>875289.1747021785</v>
      </c>
      <c r="Q834" s="5">
        <f>P834/$D834</f>
        <v/>
      </c>
      <c r="R834" s="4">
        <f>R833+P834</f>
        <v/>
      </c>
      <c r="S834" s="4">
        <f>Q834*$E833-R833</f>
        <v/>
      </c>
      <c r="T834" s="4">
        <f>MAX(0,Resumo!$D$5*$D834-P834)</f>
        <v/>
      </c>
      <c r="U834" s="4" t="n">
        <v>1230611.756272146</v>
      </c>
      <c r="V834" s="5">
        <f>U834/$D834</f>
        <v/>
      </c>
      <c r="W834" s="4">
        <f>W833+U834</f>
        <v/>
      </c>
      <c r="X834" s="4">
        <f>V834*$E833-W833</f>
        <v/>
      </c>
      <c r="Y834" s="4">
        <f>MAX(0,Resumo!$D$6*$D834-U834)</f>
        <v/>
      </c>
      <c r="Z834" s="4" t="n">
        <v>1619269.714196746</v>
      </c>
      <c r="AA834" s="5">
        <f>Z834/$D834</f>
        <v/>
      </c>
      <c r="AB834" s="4">
        <f>AB833+Z834</f>
        <v/>
      </c>
      <c r="AC834" s="4">
        <f>AA834*$E833-AB833</f>
        <v/>
      </c>
      <c r="AD834" s="4">
        <f>MAX(0,Resumo!$D$7*$D834-Z834)</f>
        <v/>
      </c>
    </row>
    <row r="835">
      <c r="A835" t="inlineStr">
        <is>
          <t>Água Clara</t>
        </is>
      </c>
      <c r="B835" t="inlineStr">
        <is>
          <t>Município</t>
        </is>
      </c>
      <c r="C835" t="inlineStr">
        <is>
          <t>MS</t>
        </is>
      </c>
      <c r="D835" s="4" t="n">
        <v>66154553.49702533</v>
      </c>
      <c r="E835" s="4">
        <f>E834+D835</f>
        <v/>
      </c>
      <c r="F835" s="4" t="n">
        <v>1474063.972337445</v>
      </c>
      <c r="G835" s="5">
        <f>F835/$D835</f>
        <v/>
      </c>
      <c r="H835" s="4">
        <f>H834+F835</f>
        <v/>
      </c>
      <c r="I835" s="4">
        <f>G835*$E834-H834</f>
        <v/>
      </c>
      <c r="J835" s="4">
        <f>MAX(0,Resumo!$D$3*$D835-F835)</f>
        <v/>
      </c>
      <c r="K835" s="4" t="n">
        <v>3144097.229062824</v>
      </c>
      <c r="L835" s="5">
        <f>K835/$D835</f>
        <v/>
      </c>
      <c r="M835" s="4">
        <f>M834+K835</f>
        <v/>
      </c>
      <c r="N835" s="4">
        <f>L835*$E834-M834</f>
        <v/>
      </c>
      <c r="O835" s="4">
        <f>MAX(0,Resumo!$D$4*$D835-K835)</f>
        <v/>
      </c>
      <c r="P835" s="4" t="n">
        <v>4981046.410663201</v>
      </c>
      <c r="Q835" s="5">
        <f>P835/$D835</f>
        <v/>
      </c>
      <c r="R835" s="4">
        <f>R834+P835</f>
        <v/>
      </c>
      <c r="S835" s="4">
        <f>Q835*$E834-R834</f>
        <v/>
      </c>
      <c r="T835" s="4">
        <f>MAX(0,Resumo!$D$5*$D835-P835)</f>
        <v/>
      </c>
      <c r="U835" s="4" t="n">
        <v>7003096.175141187</v>
      </c>
      <c r="V835" s="5">
        <f>U835/$D835</f>
        <v/>
      </c>
      <c r="W835" s="4">
        <f>W834+U835</f>
        <v/>
      </c>
      <c r="X835" s="4">
        <f>V835*$E834-W834</f>
        <v/>
      </c>
      <c r="Y835" s="4">
        <f>MAX(0,Resumo!$D$6*$D835-U835)</f>
        <v/>
      </c>
      <c r="Z835" s="4" t="n">
        <v>9214849.024654863</v>
      </c>
      <c r="AA835" s="5">
        <f>Z835/$D835</f>
        <v/>
      </c>
      <c r="AB835" s="4">
        <f>AB834+Z835</f>
        <v/>
      </c>
      <c r="AC835" s="4">
        <f>AA835*$E834-AB834</f>
        <v/>
      </c>
      <c r="AD835" s="4">
        <f>MAX(0,Resumo!$D$7*$D835-Z835)</f>
        <v/>
      </c>
    </row>
    <row r="836">
      <c r="A836" t="inlineStr">
        <is>
          <t>Camapuã</t>
        </is>
      </c>
      <c r="B836" t="inlineStr">
        <is>
          <t>Município</t>
        </is>
      </c>
      <c r="C836" t="inlineStr">
        <is>
          <t>MS</t>
        </is>
      </c>
      <c r="D836" s="4" t="n">
        <v>43313141.24913102</v>
      </c>
      <c r="E836" s="4">
        <f>E835+D836</f>
        <v/>
      </c>
      <c r="F836" s="4" t="n">
        <v>965108.7894800436</v>
      </c>
      <c r="G836" s="5">
        <f>F836/$D836</f>
        <v/>
      </c>
      <c r="H836" s="4">
        <f>H835+F836</f>
        <v/>
      </c>
      <c r="I836" s="4">
        <f>G836*$E835-H835</f>
        <v/>
      </c>
      <c r="J836" s="4">
        <f>MAX(0,Resumo!$D$3*$D836-F836)</f>
        <v/>
      </c>
      <c r="K836" s="4" t="n">
        <v>2058523.868497169</v>
      </c>
      <c r="L836" s="5">
        <f>K836/$D836</f>
        <v/>
      </c>
      <c r="M836" s="4">
        <f>M835+K836</f>
        <v/>
      </c>
      <c r="N836" s="4">
        <f>L836*$E835-M835</f>
        <v/>
      </c>
      <c r="O836" s="4">
        <f>MAX(0,Resumo!$D$4*$D836-K836)</f>
        <v/>
      </c>
      <c r="P836" s="4" t="n">
        <v>3261223.231795123</v>
      </c>
      <c r="Q836" s="5">
        <f>P836/$D836</f>
        <v/>
      </c>
      <c r="R836" s="4">
        <f>R835+P836</f>
        <v/>
      </c>
      <c r="S836" s="4">
        <f>Q836*$E835-R835</f>
        <v/>
      </c>
      <c r="T836" s="4">
        <f>MAX(0,Resumo!$D$5*$D836-P836)</f>
        <v/>
      </c>
      <c r="U836" s="4" t="n">
        <v>4585112.85740563</v>
      </c>
      <c r="V836" s="5">
        <f>U836/$D836</f>
        <v/>
      </c>
      <c r="W836" s="4">
        <f>W835+U836</f>
        <v/>
      </c>
      <c r="X836" s="4">
        <f>V836*$E835-W835</f>
        <v/>
      </c>
      <c r="Y836" s="4">
        <f>MAX(0,Resumo!$D$6*$D836-U836)</f>
        <v/>
      </c>
      <c r="Z836" s="4" t="n">
        <v>6033206.125595573</v>
      </c>
      <c r="AA836" s="5">
        <f>Z836/$D836</f>
        <v/>
      </c>
      <c r="AB836" s="4">
        <f>AB835+Z836</f>
        <v/>
      </c>
      <c r="AC836" s="4">
        <f>AA836*$E835-AB835</f>
        <v/>
      </c>
      <c r="AD836" s="4">
        <f>MAX(0,Resumo!$D$7*$D836-Z836)</f>
        <v/>
      </c>
    </row>
    <row r="837">
      <c r="A837" t="inlineStr">
        <is>
          <t>Bataguassu</t>
        </is>
      </c>
      <c r="B837" t="inlineStr">
        <is>
          <t>Município</t>
        </is>
      </c>
      <c r="C837" t="inlineStr">
        <is>
          <t>MS</t>
        </is>
      </c>
      <c r="D837" s="4" t="n">
        <v>51592097.65121764</v>
      </c>
      <c r="E837" s="4">
        <f>E836+D837</f>
        <v/>
      </c>
      <c r="F837" s="4" t="n">
        <v>1149581.523642131</v>
      </c>
      <c r="G837" s="5">
        <f>F837/$D837</f>
        <v/>
      </c>
      <c r="H837" s="4">
        <f>H836+F837</f>
        <v/>
      </c>
      <c r="I837" s="4">
        <f>G837*$E836-H836</f>
        <v/>
      </c>
      <c r="J837" s="4">
        <f>MAX(0,Resumo!$D$3*$D837-F837)</f>
        <v/>
      </c>
      <c r="K837" s="4" t="n">
        <v>2451994.045640802</v>
      </c>
      <c r="L837" s="5">
        <f>K837/$D837</f>
        <v/>
      </c>
      <c r="M837" s="4">
        <f>M836+K837</f>
        <v/>
      </c>
      <c r="N837" s="4">
        <f>L837*$E836-M836</f>
        <v/>
      </c>
      <c r="O837" s="4">
        <f>MAX(0,Resumo!$D$4*$D837-K837)</f>
        <v/>
      </c>
      <c r="P837" s="4" t="n">
        <v>3884579.658386454</v>
      </c>
      <c r="Q837" s="5">
        <f>P837/$D837</f>
        <v/>
      </c>
      <c r="R837" s="4">
        <f>R836+P837</f>
        <v/>
      </c>
      <c r="S837" s="4">
        <f>Q837*$E836-R836</f>
        <v/>
      </c>
      <c r="T837" s="4">
        <f>MAX(0,Resumo!$D$5*$D837-P837)</f>
        <v/>
      </c>
      <c r="U837" s="4" t="n">
        <v>5461520.071252527</v>
      </c>
      <c r="V837" s="5">
        <f>U837/$D837</f>
        <v/>
      </c>
      <c r="W837" s="4">
        <f>W836+U837</f>
        <v/>
      </c>
      <c r="X837" s="4">
        <f>V837*$E836-W836</f>
        <v/>
      </c>
      <c r="Y837" s="4">
        <f>MAX(0,Resumo!$D$6*$D837-U837)</f>
        <v/>
      </c>
      <c r="Z837" s="4" t="n">
        <v>7186404.64775563</v>
      </c>
      <c r="AA837" s="5">
        <f>Z837/$D837</f>
        <v/>
      </c>
      <c r="AB837" s="4">
        <f>AB836+Z837</f>
        <v/>
      </c>
      <c r="AC837" s="4">
        <f>AA837*$E836-AB836</f>
        <v/>
      </c>
      <c r="AD837" s="4">
        <f>MAX(0,Resumo!$D$7*$D837-Z837)</f>
        <v/>
      </c>
    </row>
    <row r="838">
      <c r="A838" t="inlineStr">
        <is>
          <t>Ponta Porã</t>
        </is>
      </c>
      <c r="B838" t="inlineStr">
        <is>
          <t>Município</t>
        </is>
      </c>
      <c r="C838" t="inlineStr">
        <is>
          <t>MS</t>
        </is>
      </c>
      <c r="D838" s="4" t="n">
        <v>132796513.4501909</v>
      </c>
      <c r="E838" s="4">
        <f>E837+D838</f>
        <v/>
      </c>
      <c r="F838" s="4" t="n">
        <v>2958988.39582907</v>
      </c>
      <c r="G838" s="5">
        <f>F838/$D838</f>
        <v/>
      </c>
      <c r="H838" s="4">
        <f>H837+F838</f>
        <v/>
      </c>
      <c r="I838" s="4">
        <f>G838*$E837-H837</f>
        <v/>
      </c>
      <c r="J838" s="4">
        <f>MAX(0,Resumo!$D$3*$D838-F838)</f>
        <v/>
      </c>
      <c r="K838" s="4" t="n">
        <v>6311359.202004492</v>
      </c>
      <c r="L838" s="5">
        <f>K838/$D838</f>
        <v/>
      </c>
      <c r="M838" s="4">
        <f>M837+K838</f>
        <v/>
      </c>
      <c r="N838" s="4">
        <f>L838*$E837-M837</f>
        <v/>
      </c>
      <c r="O838" s="4">
        <f>MAX(0,Resumo!$D$4*$D838-K838)</f>
        <v/>
      </c>
      <c r="P838" s="4" t="n">
        <v>9998791.643260116</v>
      </c>
      <c r="Q838" s="5">
        <f>P838/$D838</f>
        <v/>
      </c>
      <c r="R838" s="4">
        <f>R837+P838</f>
        <v/>
      </c>
      <c r="S838" s="4">
        <f>Q838*$E837-R837</f>
        <v/>
      </c>
      <c r="T838" s="4">
        <f>MAX(0,Resumo!$D$5*$D838-P838)</f>
        <v/>
      </c>
      <c r="U838" s="4" t="n">
        <v>14057789.01458287</v>
      </c>
      <c r="V838" s="5">
        <f>U838/$D838</f>
        <v/>
      </c>
      <c r="W838" s="4">
        <f>W837+U838</f>
        <v/>
      </c>
      <c r="X838" s="4">
        <f>V838*$E837-W837</f>
        <v/>
      </c>
      <c r="Y838" s="4">
        <f>MAX(0,Resumo!$D$6*$D838-U838)</f>
        <v/>
      </c>
      <c r="Z838" s="4" t="n">
        <v>18497590.23011292</v>
      </c>
      <c r="AA838" s="5">
        <f>Z838/$D838</f>
        <v/>
      </c>
      <c r="AB838" s="4">
        <f>AB837+Z838</f>
        <v/>
      </c>
      <c r="AC838" s="4">
        <f>AA838*$E837-AB837</f>
        <v/>
      </c>
      <c r="AD838" s="4">
        <f>MAX(0,Resumo!$D$7*$D838-Z838)</f>
        <v/>
      </c>
    </row>
    <row r="839">
      <c r="A839" t="inlineStr">
        <is>
          <t>Rio Verde de Mato Grosso</t>
        </is>
      </c>
      <c r="B839" t="inlineStr">
        <is>
          <t>Município</t>
        </is>
      </c>
      <c r="C839" t="inlineStr">
        <is>
          <t>MS</t>
        </is>
      </c>
      <c r="D839" s="4" t="n">
        <v>49755457.32810657</v>
      </c>
      <c r="E839" s="4">
        <f>E838+D839</f>
        <v/>
      </c>
      <c r="F839" s="4" t="n">
        <v>1108657.275992844</v>
      </c>
      <c r="G839" s="5">
        <f>F839/$D839</f>
        <v/>
      </c>
      <c r="H839" s="4">
        <f>H838+F839</f>
        <v/>
      </c>
      <c r="I839" s="4">
        <f>G839*$E838-H838</f>
        <v/>
      </c>
      <c r="J839" s="4">
        <f>MAX(0,Resumo!$D$3*$D839-F839)</f>
        <v/>
      </c>
      <c r="K839" s="4" t="n">
        <v>2364704.880414432</v>
      </c>
      <c r="L839" s="5">
        <f>K839/$D839</f>
        <v/>
      </c>
      <c r="M839" s="4">
        <f>M838+K839</f>
        <v/>
      </c>
      <c r="N839" s="4">
        <f>L839*$E838-M838</f>
        <v/>
      </c>
      <c r="O839" s="4">
        <f>MAX(0,Resumo!$D$4*$D839-K839)</f>
        <v/>
      </c>
      <c r="P839" s="4" t="n">
        <v>3746291.510322344</v>
      </c>
      <c r="Q839" s="5">
        <f>P839/$D839</f>
        <v/>
      </c>
      <c r="R839" s="4">
        <f>R838+P839</f>
        <v/>
      </c>
      <c r="S839" s="4">
        <f>Q839*$E838-R838</f>
        <v/>
      </c>
      <c r="T839" s="4">
        <f>MAX(0,Resumo!$D$5*$D839-P839)</f>
        <v/>
      </c>
      <c r="U839" s="4" t="n">
        <v>5267094.016778929</v>
      </c>
      <c r="V839" s="5">
        <f>U839/$D839</f>
        <v/>
      </c>
      <c r="W839" s="4">
        <f>W838+U839</f>
        <v/>
      </c>
      <c r="X839" s="4">
        <f>V839*$E838-W838</f>
        <v/>
      </c>
      <c r="Y839" s="4">
        <f>MAX(0,Resumo!$D$6*$D839-U839)</f>
        <v/>
      </c>
      <c r="Z839" s="4" t="n">
        <v>6930573.984627916</v>
      </c>
      <c r="AA839" s="5">
        <f>Z839/$D839</f>
        <v/>
      </c>
      <c r="AB839" s="4">
        <f>AB838+Z839</f>
        <v/>
      </c>
      <c r="AC839" s="4">
        <f>AA839*$E838-AB838</f>
        <v/>
      </c>
      <c r="AD839" s="4">
        <f>MAX(0,Resumo!$D$7*$D839-Z839)</f>
        <v/>
      </c>
    </row>
    <row r="840">
      <c r="A840" t="inlineStr">
        <is>
          <t>Costa Rica</t>
        </is>
      </c>
      <c r="B840" t="inlineStr">
        <is>
          <t>Município</t>
        </is>
      </c>
      <c r="C840" t="inlineStr">
        <is>
          <t>MS</t>
        </is>
      </c>
      <c r="D840" s="4" t="n">
        <v>96514527.48033595</v>
      </c>
      <c r="E840" s="4">
        <f>E839+D840</f>
        <v/>
      </c>
      <c r="F840" s="4" t="n">
        <v>2150548.681011545</v>
      </c>
      <c r="G840" s="5">
        <f>F840/$D840</f>
        <v/>
      </c>
      <c r="H840" s="4">
        <f>H839+F840</f>
        <v/>
      </c>
      <c r="I840" s="4">
        <f>G840*$E839-H839</f>
        <v/>
      </c>
      <c r="J840" s="4">
        <f>MAX(0,Resumo!$D$3*$D840-F840)</f>
        <v/>
      </c>
      <c r="K840" s="4" t="n">
        <v>4587001.836976752</v>
      </c>
      <c r="L840" s="5">
        <f>K840/$D840</f>
        <v/>
      </c>
      <c r="M840" s="4">
        <f>M839+K840</f>
        <v/>
      </c>
      <c r="N840" s="4">
        <f>L840*$E839-M839</f>
        <v/>
      </c>
      <c r="O840" s="4">
        <f>MAX(0,Resumo!$D$4*$D840-K840)</f>
        <v/>
      </c>
      <c r="P840" s="4" t="n">
        <v>7266972.79733585</v>
      </c>
      <c r="Q840" s="5">
        <f>P840/$D840</f>
        <v/>
      </c>
      <c r="R840" s="4">
        <f>R839+P840</f>
        <v/>
      </c>
      <c r="S840" s="4">
        <f>Q840*$E839-R839</f>
        <v/>
      </c>
      <c r="T840" s="4">
        <f>MAX(0,Resumo!$D$5*$D840-P840)</f>
        <v/>
      </c>
      <c r="U840" s="4" t="n">
        <v>10216991.61303374</v>
      </c>
      <c r="V840" s="5">
        <f>U840/$D840</f>
        <v/>
      </c>
      <c r="W840" s="4">
        <f>W839+U840</f>
        <v/>
      </c>
      <c r="X840" s="4">
        <f>V840*$E839-W839</f>
        <v/>
      </c>
      <c r="Y840" s="4">
        <f>MAX(0,Resumo!$D$6*$D840-U840)</f>
        <v/>
      </c>
      <c r="Z840" s="4" t="n">
        <v>13443772.9892197</v>
      </c>
      <c r="AA840" s="5">
        <f>Z840/$D840</f>
        <v/>
      </c>
      <c r="AB840" s="4">
        <f>AB839+Z840</f>
        <v/>
      </c>
      <c r="AC840" s="4">
        <f>AA840*$E839-AB839</f>
        <v/>
      </c>
      <c r="AD840" s="4">
        <f>MAX(0,Resumo!$D$7*$D840-Z840)</f>
        <v/>
      </c>
    </row>
    <row r="841">
      <c r="A841" t="inlineStr">
        <is>
          <t>Novo Horizonte do Sul</t>
        </is>
      </c>
      <c r="B841" t="inlineStr">
        <is>
          <t>Município</t>
        </is>
      </c>
      <c r="C841" t="inlineStr">
        <is>
          <t>MS</t>
        </is>
      </c>
      <c r="D841" s="4" t="n">
        <v>15462991.87919256</v>
      </c>
      <c r="E841" s="4">
        <f>E840+D841</f>
        <v/>
      </c>
      <c r="F841" s="4" t="n">
        <v>344548.3043686351</v>
      </c>
      <c r="G841" s="5">
        <f>F841/$D841</f>
        <v/>
      </c>
      <c r="H841" s="4">
        <f>H840+F841</f>
        <v/>
      </c>
      <c r="I841" s="4">
        <f>G841*$E840-H840</f>
        <v/>
      </c>
      <c r="J841" s="4">
        <f>MAX(0,Resumo!$D$3*$D841-F841)</f>
        <v/>
      </c>
      <c r="K841" s="4" t="n">
        <v>734902.5479036204</v>
      </c>
      <c r="L841" s="5">
        <f>K841/$D841</f>
        <v/>
      </c>
      <c r="M841" s="4">
        <f>M840+K841</f>
        <v/>
      </c>
      <c r="N841" s="4">
        <f>L841*$E840-M840</f>
        <v/>
      </c>
      <c r="O841" s="4">
        <f>MAX(0,Resumo!$D$4*$D841-K841)</f>
        <v/>
      </c>
      <c r="P841" s="4" t="n">
        <v>1164271.786694618</v>
      </c>
      <c r="Q841" s="5">
        <f>P841/$D841</f>
        <v/>
      </c>
      <c r="R841" s="4">
        <f>R840+P841</f>
        <v/>
      </c>
      <c r="S841" s="4">
        <f>Q841*$E840-R840</f>
        <v/>
      </c>
      <c r="T841" s="4">
        <f>MAX(0,Resumo!$D$5*$D841-P841)</f>
        <v/>
      </c>
      <c r="U841" s="4" t="n">
        <v>1636906.509999828</v>
      </c>
      <c r="V841" s="5">
        <f>U841/$D841</f>
        <v/>
      </c>
      <c r="W841" s="4">
        <f>W840+U841</f>
        <v/>
      </c>
      <c r="X841" s="4">
        <f>V841*$E840-W840</f>
        <v/>
      </c>
      <c r="Y841" s="4">
        <f>MAX(0,Resumo!$D$6*$D841-U841)</f>
        <v/>
      </c>
      <c r="Z841" s="4" t="n">
        <v>2153882.508520456</v>
      </c>
      <c r="AA841" s="5">
        <f>Z841/$D841</f>
        <v/>
      </c>
      <c r="AB841" s="4">
        <f>AB840+Z841</f>
        <v/>
      </c>
      <c r="AC841" s="4">
        <f>AA841*$E840-AB840</f>
        <v/>
      </c>
      <c r="AD841" s="4">
        <f>MAX(0,Resumo!$D$7*$D841-Z841)</f>
        <v/>
      </c>
    </row>
    <row r="842">
      <c r="A842" t="inlineStr">
        <is>
          <t>Rio Negro</t>
        </is>
      </c>
      <c r="B842" t="inlineStr">
        <is>
          <t>Município</t>
        </is>
      </c>
      <c r="C842" t="inlineStr">
        <is>
          <t>MS</t>
        </is>
      </c>
      <c r="D842" s="4" t="n">
        <v>15446429.73824332</v>
      </c>
      <c r="E842" s="4">
        <f>E841+D842</f>
        <v/>
      </c>
      <c r="F842" s="4" t="n">
        <v>344179.2646882578</v>
      </c>
      <c r="G842" s="5">
        <f>F842/$D842</f>
        <v/>
      </c>
      <c r="H842" s="4">
        <f>H841+F842</f>
        <v/>
      </c>
      <c r="I842" s="4">
        <f>G842*$E841-H841</f>
        <v/>
      </c>
      <c r="J842" s="4">
        <f>MAX(0,Resumo!$D$3*$D842-F842)</f>
        <v/>
      </c>
      <c r="K842" s="4" t="n">
        <v>734115.4066002151</v>
      </c>
      <c r="L842" s="5">
        <f>K842/$D842</f>
        <v/>
      </c>
      <c r="M842" s="4">
        <f>M841+K842</f>
        <v/>
      </c>
      <c r="N842" s="4">
        <f>L842*$E841-M841</f>
        <v/>
      </c>
      <c r="O842" s="4">
        <f>MAX(0,Resumo!$D$4*$D842-K842)</f>
        <v/>
      </c>
      <c r="P842" s="4" t="n">
        <v>1163024.755487132</v>
      </c>
      <c r="Q842" s="5">
        <f>P842/$D842</f>
        <v/>
      </c>
      <c r="R842" s="4">
        <f>R841+P842</f>
        <v/>
      </c>
      <c r="S842" s="4">
        <f>Q842*$E841-R841</f>
        <v/>
      </c>
      <c r="T842" s="4">
        <f>MAX(0,Resumo!$D$5*$D842-P842)</f>
        <v/>
      </c>
      <c r="U842" s="4" t="n">
        <v>1635153.247982287</v>
      </c>
      <c r="V842" s="5">
        <f>U842/$D842</f>
        <v/>
      </c>
      <c r="W842" s="4">
        <f>W841+U842</f>
        <v/>
      </c>
      <c r="X842" s="4">
        <f>V842*$E841-W841</f>
        <v/>
      </c>
      <c r="Y842" s="4">
        <f>MAX(0,Resumo!$D$6*$D842-U842)</f>
        <v/>
      </c>
      <c r="Z842" s="4" t="n">
        <v>2151575.522526225</v>
      </c>
      <c r="AA842" s="5">
        <f>Z842/$D842</f>
        <v/>
      </c>
      <c r="AB842" s="4">
        <f>AB841+Z842</f>
        <v/>
      </c>
      <c r="AC842" s="4">
        <f>AA842*$E841-AB841</f>
        <v/>
      </c>
      <c r="AD842" s="4">
        <f>MAX(0,Resumo!$D$7*$D842-Z842)</f>
        <v/>
      </c>
    </row>
    <row r="843">
      <c r="A843" t="inlineStr">
        <is>
          <t>Ladário</t>
        </is>
      </c>
      <c r="B843" t="inlineStr">
        <is>
          <t>Município</t>
        </is>
      </c>
      <c r="C843" t="inlineStr">
        <is>
          <t>MS</t>
        </is>
      </c>
      <c r="D843" s="4" t="n">
        <v>18419946.06426341</v>
      </c>
      <c r="E843" s="4">
        <f>E842+D843</f>
        <v/>
      </c>
      <c r="F843" s="4" t="n">
        <v>410435.5245470823</v>
      </c>
      <c r="G843" s="5">
        <f>F843/$D843</f>
        <v/>
      </c>
      <c r="H843" s="4">
        <f>H842+F843</f>
        <v/>
      </c>
      <c r="I843" s="4">
        <f>G843*$E842-H842</f>
        <v/>
      </c>
      <c r="J843" s="4">
        <f>MAX(0,Resumo!$D$3*$D843-F843)</f>
        <v/>
      </c>
      <c r="K843" s="4" t="n">
        <v>875436.3580239627</v>
      </c>
      <c r="L843" s="5">
        <f>K843/$D843</f>
        <v/>
      </c>
      <c r="M843" s="4">
        <f>M842+K843</f>
        <v/>
      </c>
      <c r="N843" s="4">
        <f>L843*$E842-M842</f>
        <v/>
      </c>
      <c r="O843" s="4">
        <f>MAX(0,Resumo!$D$4*$D843-K843)</f>
        <v/>
      </c>
      <c r="P843" s="4" t="n">
        <v>1386912.939139324</v>
      </c>
      <c r="Q843" s="5">
        <f>P843/$D843</f>
        <v/>
      </c>
      <c r="R843" s="4">
        <f>R842+P843</f>
        <v/>
      </c>
      <c r="S843" s="4">
        <f>Q843*$E842-R842</f>
        <v/>
      </c>
      <c r="T843" s="4">
        <f>MAX(0,Resumo!$D$5*$D843-P843)</f>
        <v/>
      </c>
      <c r="U843" s="4" t="n">
        <v>1949928.568934419</v>
      </c>
      <c r="V843" s="5">
        <f>U843/$D843</f>
        <v/>
      </c>
      <c r="W843" s="4">
        <f>W842+U843</f>
        <v/>
      </c>
      <c r="X843" s="4">
        <f>V843*$E842-W842</f>
        <v/>
      </c>
      <c r="Y843" s="4">
        <f>MAX(0,Resumo!$D$6*$D843-U843)</f>
        <v/>
      </c>
      <c r="Z843" s="4" t="n">
        <v>2565764.759218052</v>
      </c>
      <c r="AA843" s="5">
        <f>Z843/$D843</f>
        <v/>
      </c>
      <c r="AB843" s="4">
        <f>AB842+Z843</f>
        <v/>
      </c>
      <c r="AC843" s="4">
        <f>AA843*$E842-AB842</f>
        <v/>
      </c>
      <c r="AD843" s="4">
        <f>MAX(0,Resumo!$D$7*$D843-Z843)</f>
        <v/>
      </c>
    </row>
    <row r="844">
      <c r="A844" t="inlineStr">
        <is>
          <t>Inocência</t>
        </is>
      </c>
      <c r="B844" t="inlineStr">
        <is>
          <t>Município</t>
        </is>
      </c>
      <c r="C844" t="inlineStr">
        <is>
          <t>MS</t>
        </is>
      </c>
      <c r="D844" s="4" t="n">
        <v>35880268.60610857</v>
      </c>
      <c r="E844" s="4">
        <f>E843+D844</f>
        <v/>
      </c>
      <c r="F844" s="4" t="n">
        <v>799488.5986560717</v>
      </c>
      <c r="G844" s="5">
        <f>F844/$D844</f>
        <v/>
      </c>
      <c r="H844" s="4">
        <f>H843+F844</f>
        <v/>
      </c>
      <c r="I844" s="4">
        <f>G844*$E843-H843</f>
        <v/>
      </c>
      <c r="J844" s="4">
        <f>MAX(0,Resumo!$D$3*$D844-F844)</f>
        <v/>
      </c>
      <c r="K844" s="4" t="n">
        <v>1705265.127480127</v>
      </c>
      <c r="L844" s="5">
        <f>K844/$D844</f>
        <v/>
      </c>
      <c r="M844" s="4">
        <f>M843+K844</f>
        <v/>
      </c>
      <c r="N844" s="4">
        <f>L844*$E843-M843</f>
        <v/>
      </c>
      <c r="O844" s="4">
        <f>MAX(0,Resumo!$D$4*$D844-K844)</f>
        <v/>
      </c>
      <c r="P844" s="4" t="n">
        <v>2701571.905585077</v>
      </c>
      <c r="Q844" s="5">
        <f>P844/$D844</f>
        <v/>
      </c>
      <c r="R844" s="4">
        <f>R843+P844</f>
        <v/>
      </c>
      <c r="S844" s="4">
        <f>Q844*$E843-R843</f>
        <v/>
      </c>
      <c r="T844" s="4">
        <f>MAX(0,Resumo!$D$5*$D844-P844)</f>
        <v/>
      </c>
      <c r="U844" s="4" t="n">
        <v>3798271.752371149</v>
      </c>
      <c r="V844" s="5">
        <f>U844/$D844</f>
        <v/>
      </c>
      <c r="W844" s="4">
        <f>W843+U844</f>
        <v/>
      </c>
      <c r="X844" s="4">
        <f>V844*$E843-W843</f>
        <v/>
      </c>
      <c r="Y844" s="4">
        <f>MAX(0,Resumo!$D$6*$D844-U844)</f>
        <v/>
      </c>
      <c r="Z844" s="4" t="n">
        <v>4997860.928563611</v>
      </c>
      <c r="AA844" s="5">
        <f>Z844/$D844</f>
        <v/>
      </c>
      <c r="AB844" s="4">
        <f>AB843+Z844</f>
        <v/>
      </c>
      <c r="AC844" s="4">
        <f>AA844*$E843-AB843</f>
        <v/>
      </c>
      <c r="AD844" s="4">
        <f>MAX(0,Resumo!$D$7*$D844-Z844)</f>
        <v/>
      </c>
    </row>
    <row r="845">
      <c r="A845" t="inlineStr">
        <is>
          <t>Maracaju</t>
        </is>
      </c>
      <c r="B845" t="inlineStr">
        <is>
          <t>Município</t>
        </is>
      </c>
      <c r="C845" t="inlineStr">
        <is>
          <t>MS</t>
        </is>
      </c>
      <c r="D845" s="4" t="n">
        <v>153612643.3313737</v>
      </c>
      <c r="E845" s="4">
        <f>E844+D845</f>
        <v/>
      </c>
      <c r="F845" s="4" t="n">
        <v>3422815.985606819</v>
      </c>
      <c r="G845" s="5">
        <f>F845/$D845</f>
        <v/>
      </c>
      <c r="H845" s="4">
        <f>H844+F845</f>
        <v/>
      </c>
      <c r="I845" s="4">
        <f>G845*$E844-H844</f>
        <v/>
      </c>
      <c r="J845" s="4">
        <f>MAX(0,Resumo!$D$3*$D845-F845)</f>
        <v/>
      </c>
      <c r="K845" s="4" t="n">
        <v>7300677.893153719</v>
      </c>
      <c r="L845" s="5">
        <f>K845/$D845</f>
        <v/>
      </c>
      <c r="M845" s="4">
        <f>M844+K845</f>
        <v/>
      </c>
      <c r="N845" s="4">
        <f>L845*$E844-M844</f>
        <v/>
      </c>
      <c r="O845" s="4">
        <f>MAX(0,Resumo!$D$4*$D845-K845)</f>
        <v/>
      </c>
      <c r="P845" s="4" t="n">
        <v>11566123.04446482</v>
      </c>
      <c r="Q845" s="5">
        <f>P845/$D845</f>
        <v/>
      </c>
      <c r="R845" s="4">
        <f>R844+P845</f>
        <v/>
      </c>
      <c r="S845" s="4">
        <f>Q845*$E844-R844</f>
        <v/>
      </c>
      <c r="T845" s="4">
        <f>MAX(0,Resumo!$D$5*$D845-P845)</f>
        <v/>
      </c>
      <c r="U845" s="4" t="n">
        <v>16261376.7019929</v>
      </c>
      <c r="V845" s="5">
        <f>U845/$D845</f>
        <v/>
      </c>
      <c r="W845" s="4">
        <f>W844+U845</f>
        <v/>
      </c>
      <c r="X845" s="4">
        <f>V845*$E844-W844</f>
        <v/>
      </c>
      <c r="Y845" s="4">
        <f>MAX(0,Resumo!$D$6*$D845-U845)</f>
        <v/>
      </c>
      <c r="Z845" s="4" t="n">
        <v>21397125.99889914</v>
      </c>
      <c r="AA845" s="5">
        <f>Z845/$D845</f>
        <v/>
      </c>
      <c r="AB845" s="4">
        <f>AB844+Z845</f>
        <v/>
      </c>
      <c r="AC845" s="4">
        <f>AA845*$E844-AB844</f>
        <v/>
      </c>
      <c r="AD845" s="4">
        <f>MAX(0,Resumo!$D$7*$D845-Z845)</f>
        <v/>
      </c>
    </row>
    <row r="846">
      <c r="A846" t="inlineStr">
        <is>
          <t>Corguinho</t>
        </is>
      </c>
      <c r="B846" t="inlineStr">
        <is>
          <t>Município</t>
        </is>
      </c>
      <c r="C846" t="inlineStr">
        <is>
          <t>MS</t>
        </is>
      </c>
      <c r="D846" s="4" t="n">
        <v>16807175.87062811</v>
      </c>
      <c r="E846" s="4">
        <f>E845+D846</f>
        <v/>
      </c>
      <c r="F846" s="4" t="n">
        <v>374499.5789102581</v>
      </c>
      <c r="G846" s="5">
        <f>F846/$D846</f>
        <v/>
      </c>
      <c r="H846" s="4">
        <f>H845+F846</f>
        <v/>
      </c>
      <c r="I846" s="4">
        <f>G846*$E845-H845</f>
        <v/>
      </c>
      <c r="J846" s="4">
        <f>MAX(0,Resumo!$D$3*$D846-F846)</f>
        <v/>
      </c>
      <c r="K846" s="4" t="n">
        <v>798786.9661245544</v>
      </c>
      <c r="L846" s="5">
        <f>K846/$D846</f>
        <v/>
      </c>
      <c r="M846" s="4">
        <f>M845+K846</f>
        <v/>
      </c>
      <c r="N846" s="4">
        <f>L846*$E845-M845</f>
        <v/>
      </c>
      <c r="O846" s="4">
        <f>MAX(0,Resumo!$D$4*$D846-K846)</f>
        <v/>
      </c>
      <c r="P846" s="4" t="n">
        <v>1265480.887079704</v>
      </c>
      <c r="Q846" s="5">
        <f>P846/$D846</f>
        <v/>
      </c>
      <c r="R846" s="4">
        <f>R845+P846</f>
        <v/>
      </c>
      <c r="S846" s="4">
        <f>Q846*$E845-R845</f>
        <v/>
      </c>
      <c r="T846" s="4">
        <f>MAX(0,Resumo!$D$5*$D846-P846)</f>
        <v/>
      </c>
      <c r="U846" s="4" t="n">
        <v>1779201.322246299</v>
      </c>
      <c r="V846" s="5">
        <f>U846/$D846</f>
        <v/>
      </c>
      <c r="W846" s="4">
        <f>W845+U846</f>
        <v/>
      </c>
      <c r="X846" s="4">
        <f>V846*$E845-W845</f>
        <v/>
      </c>
      <c r="Y846" s="4">
        <f>MAX(0,Resumo!$D$6*$D846-U846)</f>
        <v/>
      </c>
      <c r="Z846" s="4" t="n">
        <v>2341117.579844663</v>
      </c>
      <c r="AA846" s="5">
        <f>Z846/$D846</f>
        <v/>
      </c>
      <c r="AB846" s="4">
        <f>AB845+Z846</f>
        <v/>
      </c>
      <c r="AC846" s="4">
        <f>AA846*$E845-AB845</f>
        <v/>
      </c>
      <c r="AD846" s="4">
        <f>MAX(0,Resumo!$D$7*$D846-Z846)</f>
        <v/>
      </c>
    </row>
    <row r="847">
      <c r="A847" t="inlineStr">
        <is>
          <t>Nova Alvorada do Sul</t>
        </is>
      </c>
      <c r="B847" t="inlineStr">
        <is>
          <t>Município</t>
        </is>
      </c>
      <c r="C847" t="inlineStr">
        <is>
          <t>MS</t>
        </is>
      </c>
      <c r="D847" s="4" t="n">
        <v>61662614.59104846</v>
      </c>
      <c r="E847" s="4">
        <f>E846+D847</f>
        <v/>
      </c>
      <c r="F847" s="4" t="n">
        <v>1373974.032080511</v>
      </c>
      <c r="G847" s="5">
        <f>F847/$D847</f>
        <v/>
      </c>
      <c r="H847" s="4">
        <f>H846+F847</f>
        <v/>
      </c>
      <c r="I847" s="4">
        <f>G847*$E846-H846</f>
        <v/>
      </c>
      <c r="J847" s="4">
        <f>MAX(0,Resumo!$D$3*$D847-F847)</f>
        <v/>
      </c>
      <c r="K847" s="4" t="n">
        <v>2930610.901654742</v>
      </c>
      <c r="L847" s="5">
        <f>K847/$D847</f>
        <v/>
      </c>
      <c r="M847" s="4">
        <f>M846+K847</f>
        <v/>
      </c>
      <c r="N847" s="4">
        <f>L847*$E846-M846</f>
        <v/>
      </c>
      <c r="O847" s="4">
        <f>MAX(0,Resumo!$D$4*$D847-K847)</f>
        <v/>
      </c>
      <c r="P847" s="4" t="n">
        <v>4642829.991962098</v>
      </c>
      <c r="Q847" s="5">
        <f>P847/$D847</f>
        <v/>
      </c>
      <c r="R847" s="4">
        <f>R846+P847</f>
        <v/>
      </c>
      <c r="S847" s="4">
        <f>Q847*$E846-R846</f>
        <v/>
      </c>
      <c r="T847" s="4">
        <f>MAX(0,Resumo!$D$5*$D847-P847)</f>
        <v/>
      </c>
      <c r="U847" s="4" t="n">
        <v>6527581.210433141</v>
      </c>
      <c r="V847" s="5">
        <f>U847/$D847</f>
        <v/>
      </c>
      <c r="W847" s="4">
        <f>W846+U847</f>
        <v/>
      </c>
      <c r="X847" s="4">
        <f>V847*$E846-W846</f>
        <v/>
      </c>
      <c r="Y847" s="4">
        <f>MAX(0,Resumo!$D$6*$D847-U847)</f>
        <v/>
      </c>
      <c r="Z847" s="4" t="n">
        <v>8589154.546217918</v>
      </c>
      <c r="AA847" s="5">
        <f>Z847/$D847</f>
        <v/>
      </c>
      <c r="AB847" s="4">
        <f>AB846+Z847</f>
        <v/>
      </c>
      <c r="AC847" s="4">
        <f>AA847*$E846-AB846</f>
        <v/>
      </c>
      <c r="AD847" s="4">
        <f>MAX(0,Resumo!$D$7*$D847-Z847)</f>
        <v/>
      </c>
    </row>
    <row r="848">
      <c r="A848" t="inlineStr">
        <is>
          <t>Porto Murtinho</t>
        </is>
      </c>
      <c r="B848" t="inlineStr">
        <is>
          <t>Município</t>
        </is>
      </c>
      <c r="C848" t="inlineStr">
        <is>
          <t>MS</t>
        </is>
      </c>
      <c r="D848" s="4" t="n">
        <v>52194248.40331551</v>
      </c>
      <c r="E848" s="4">
        <f>E847+D848</f>
        <v/>
      </c>
      <c r="F848" s="4" t="n">
        <v>1162998.72144127</v>
      </c>
      <c r="G848" s="5">
        <f>F848/$D848</f>
        <v/>
      </c>
      <c r="H848" s="4">
        <f>H847+F848</f>
        <v/>
      </c>
      <c r="I848" s="4">
        <f>G848*$E847-H847</f>
        <v/>
      </c>
      <c r="J848" s="4">
        <f>MAX(0,Resumo!$D$3*$D848-F848)</f>
        <v/>
      </c>
      <c r="K848" s="4" t="n">
        <v>2480612.189231388</v>
      </c>
      <c r="L848" s="5">
        <f>K848/$D848</f>
        <v/>
      </c>
      <c r="M848" s="4">
        <f>M847+K848</f>
        <v/>
      </c>
      <c r="N848" s="4">
        <f>L848*$E847-M847</f>
        <v/>
      </c>
      <c r="O848" s="4">
        <f>MAX(0,Resumo!$D$4*$D848-K848)</f>
        <v/>
      </c>
      <c r="P848" s="4" t="n">
        <v>3929918.04680971</v>
      </c>
      <c r="Q848" s="5">
        <f>P848/$D848</f>
        <v/>
      </c>
      <c r="R848" s="4">
        <f>R847+P848</f>
        <v/>
      </c>
      <c r="S848" s="4">
        <f>Q848*$E847-R847</f>
        <v/>
      </c>
      <c r="T848" s="4">
        <f>MAX(0,Resumo!$D$5*$D848-P848)</f>
        <v/>
      </c>
      <c r="U848" s="4" t="n">
        <v>5525263.523607088</v>
      </c>
      <c r="V848" s="5">
        <f>U848/$D848</f>
        <v/>
      </c>
      <c r="W848" s="4">
        <f>W847+U848</f>
        <v/>
      </c>
      <c r="X848" s="4">
        <f>V848*$E847-W847</f>
        <v/>
      </c>
      <c r="Y848" s="4">
        <f>MAX(0,Resumo!$D$6*$D848-U848)</f>
        <v/>
      </c>
      <c r="Z848" s="4" t="n">
        <v>7270279.875950069</v>
      </c>
      <c r="AA848" s="5">
        <f>Z848/$D848</f>
        <v/>
      </c>
      <c r="AB848" s="4">
        <f>AB847+Z848</f>
        <v/>
      </c>
      <c r="AC848" s="4">
        <f>AA848*$E847-AB847</f>
        <v/>
      </c>
      <c r="AD848" s="4">
        <f>MAX(0,Resumo!$D$7*$D848-Z848)</f>
        <v/>
      </c>
    </row>
    <row r="849">
      <c r="A849" t="inlineStr">
        <is>
          <t>Chapadão do Sul</t>
        </is>
      </c>
      <c r="B849" t="inlineStr">
        <is>
          <t>Município</t>
        </is>
      </c>
      <c r="C849" t="inlineStr">
        <is>
          <t>MS</t>
        </is>
      </c>
      <c r="D849" s="4" t="n">
        <v>116234824.9129478</v>
      </c>
      <c r="E849" s="4">
        <f>E848+D849</f>
        <v/>
      </c>
      <c r="F849" s="4" t="n">
        <v>2589958.796151976</v>
      </c>
      <c r="G849" s="5">
        <f>F849/$D849</f>
        <v/>
      </c>
      <c r="H849" s="4">
        <f>H848+F849</f>
        <v/>
      </c>
      <c r="I849" s="4">
        <f>G849*$E848-H848</f>
        <v/>
      </c>
      <c r="J849" s="4">
        <f>MAX(0,Resumo!$D$3*$D849-F849)</f>
        <v/>
      </c>
      <c r="K849" s="4" t="n">
        <v>5524239.400177259</v>
      </c>
      <c r="L849" s="5">
        <f>K849/$D849</f>
        <v/>
      </c>
      <c r="M849" s="4">
        <f>M848+K849</f>
        <v/>
      </c>
      <c r="N849" s="4">
        <f>L849*$E848-M848</f>
        <v/>
      </c>
      <c r="O849" s="4">
        <f>MAX(0,Resumo!$D$4*$D849-K849)</f>
        <v/>
      </c>
      <c r="P849" s="4" t="n">
        <v>8751794.499720084</v>
      </c>
      <c r="Q849" s="5">
        <f>P849/$D849</f>
        <v/>
      </c>
      <c r="R849" s="4">
        <f>R848+P849</f>
        <v/>
      </c>
      <c r="S849" s="4">
        <f>Q849*$E848-R848</f>
        <v/>
      </c>
      <c r="T849" s="4">
        <f>MAX(0,Resumo!$D$5*$D849-P849)</f>
        <v/>
      </c>
      <c r="U849" s="4" t="n">
        <v>12304574.88920505</v>
      </c>
      <c r="V849" s="5">
        <f>U849/$D849</f>
        <v/>
      </c>
      <c r="W849" s="4">
        <f>W848+U849</f>
        <v/>
      </c>
      <c r="X849" s="4">
        <f>V849*$E848-W848</f>
        <v/>
      </c>
      <c r="Y849" s="4">
        <f>MAX(0,Resumo!$D$6*$D849-U849)</f>
        <v/>
      </c>
      <c r="Z849" s="4" t="n">
        <v>16190667.25358773</v>
      </c>
      <c r="AA849" s="5">
        <f>Z849/$D849</f>
        <v/>
      </c>
      <c r="AB849" s="4">
        <f>AB848+Z849</f>
        <v/>
      </c>
      <c r="AC849" s="4">
        <f>AA849*$E848-AB848</f>
        <v/>
      </c>
      <c r="AD849" s="4">
        <f>MAX(0,Resumo!$D$7*$D849-Z849)</f>
        <v/>
      </c>
    </row>
    <row r="850">
      <c r="A850" t="inlineStr">
        <is>
          <t>Vicentina</t>
        </is>
      </c>
      <c r="B850" t="inlineStr">
        <is>
          <t>Município</t>
        </is>
      </c>
      <c r="C850" t="inlineStr">
        <is>
          <t>MS</t>
        </is>
      </c>
      <c r="D850" s="4" t="n">
        <v>18808283.42363241</v>
      </c>
      <c r="E850" s="4">
        <f>E849+D850</f>
        <v/>
      </c>
      <c r="F850" s="4" t="n">
        <v>419088.5057902288</v>
      </c>
      <c r="G850" s="5">
        <f>F850/$D850</f>
        <v/>
      </c>
      <c r="H850" s="4">
        <f>H849+F850</f>
        <v/>
      </c>
      <c r="I850" s="4">
        <f>G850*$E849-H849</f>
        <v/>
      </c>
      <c r="J850" s="4">
        <f>MAX(0,Resumo!$D$3*$D850-F850)</f>
        <v/>
      </c>
      <c r="K850" s="4" t="n">
        <v>893892.6902186698</v>
      </c>
      <c r="L850" s="5">
        <f>K850/$D850</f>
        <v/>
      </c>
      <c r="M850" s="4">
        <f>M849+K850</f>
        <v/>
      </c>
      <c r="N850" s="4">
        <f>L850*$E849-M849</f>
        <v/>
      </c>
      <c r="O850" s="4">
        <f>MAX(0,Resumo!$D$4*$D850-K850)</f>
        <v/>
      </c>
      <c r="P850" s="4" t="n">
        <v>1416152.444324682</v>
      </c>
      <c r="Q850" s="5">
        <f>P850/$D850</f>
        <v/>
      </c>
      <c r="R850" s="4">
        <f>R849+P850</f>
        <v/>
      </c>
      <c r="S850" s="4">
        <f>Q850*$E849-R849</f>
        <v/>
      </c>
      <c r="T850" s="4">
        <f>MAX(0,Resumo!$D$5*$D850-P850)</f>
        <v/>
      </c>
      <c r="U850" s="4" t="n">
        <v>1991037.815876638</v>
      </c>
      <c r="V850" s="5">
        <f>U850/$D850</f>
        <v/>
      </c>
      <c r="W850" s="4">
        <f>W849+U850</f>
        <v/>
      </c>
      <c r="X850" s="4">
        <f>V850*$E849-W849</f>
        <v/>
      </c>
      <c r="Y850" s="4">
        <f>MAX(0,Resumo!$D$6*$D850-U850)</f>
        <v/>
      </c>
      <c r="Z850" s="4" t="n">
        <v>2619857.334075795</v>
      </c>
      <c r="AA850" s="5">
        <f>Z850/$D850</f>
        <v/>
      </c>
      <c r="AB850" s="4">
        <f>AB849+Z850</f>
        <v/>
      </c>
      <c r="AC850" s="4">
        <f>AA850*$E849-AB849</f>
        <v/>
      </c>
      <c r="AD850" s="4">
        <f>MAX(0,Resumo!$D$7*$D850-Z850)</f>
        <v/>
      </c>
    </row>
    <row r="851">
      <c r="A851" t="inlineStr">
        <is>
          <t>Antônio João</t>
        </is>
      </c>
      <c r="B851" t="inlineStr">
        <is>
          <t>Município</t>
        </is>
      </c>
      <c r="C851" t="inlineStr">
        <is>
          <t>MS</t>
        </is>
      </c>
      <c r="D851" s="4" t="n">
        <v>27879679.16595639</v>
      </c>
      <c r="E851" s="4">
        <f>E850+D851</f>
        <v/>
      </c>
      <c r="F851" s="4" t="n">
        <v>621218.4716916137</v>
      </c>
      <c r="G851" s="5">
        <f>F851/$D851</f>
        <v/>
      </c>
      <c r="H851" s="4">
        <f>H850+F851</f>
        <v/>
      </c>
      <c r="I851" s="4">
        <f>G851*$E850-H850</f>
        <v/>
      </c>
      <c r="J851" s="4">
        <f>MAX(0,Resumo!$D$3*$D851-F851)</f>
        <v/>
      </c>
      <c r="K851" s="4" t="n">
        <v>1325024.769712723</v>
      </c>
      <c r="L851" s="5">
        <f>K851/$D851</f>
        <v/>
      </c>
      <c r="M851" s="4">
        <f>M850+K851</f>
        <v/>
      </c>
      <c r="N851" s="4">
        <f>L851*$E850-M850</f>
        <v/>
      </c>
      <c r="O851" s="4">
        <f>MAX(0,Resumo!$D$4*$D851-K851)</f>
        <v/>
      </c>
      <c r="P851" s="4" t="n">
        <v>2099174.86399894</v>
      </c>
      <c r="Q851" s="5">
        <f>P851/$D851</f>
        <v/>
      </c>
      <c r="R851" s="4">
        <f>R850+P851</f>
        <v/>
      </c>
      <c r="S851" s="4">
        <f>Q851*$E850-R850</f>
        <v/>
      </c>
      <c r="T851" s="4">
        <f>MAX(0,Resumo!$D$5*$D851-P851)</f>
        <v/>
      </c>
      <c r="U851" s="4" t="n">
        <v>2951332.360516225</v>
      </c>
      <c r="V851" s="5">
        <f>U851/$D851</f>
        <v/>
      </c>
      <c r="W851" s="4">
        <f>W850+U851</f>
        <v/>
      </c>
      <c r="X851" s="4">
        <f>V851*$E850-W850</f>
        <v/>
      </c>
      <c r="Y851" s="4">
        <f>MAX(0,Resumo!$D$6*$D851-U851)</f>
        <v/>
      </c>
      <c r="Z851" s="4" t="n">
        <v>3883436.903276139</v>
      </c>
      <c r="AA851" s="5">
        <f>Z851/$D851</f>
        <v/>
      </c>
      <c r="AB851" s="4">
        <f>AB850+Z851</f>
        <v/>
      </c>
      <c r="AC851" s="4">
        <f>AA851*$E850-AB850</f>
        <v/>
      </c>
      <c r="AD851" s="4">
        <f>MAX(0,Resumo!$D$7*$D851-Z851)</f>
        <v/>
      </c>
    </row>
    <row r="852">
      <c r="A852" t="inlineStr">
        <is>
          <t>Bandeirantes</t>
        </is>
      </c>
      <c r="B852" t="inlineStr">
        <is>
          <t>Município</t>
        </is>
      </c>
      <c r="C852" t="inlineStr">
        <is>
          <t>MS</t>
        </is>
      </c>
      <c r="D852" s="4" t="n">
        <v>35291023.06702314</v>
      </c>
      <c r="E852" s="4">
        <f>E851+D852</f>
        <v/>
      </c>
      <c r="F852" s="4" t="n">
        <v>786358.9564151118</v>
      </c>
      <c r="G852" s="5">
        <f>F852/$D852</f>
        <v/>
      </c>
      <c r="H852" s="4">
        <f>H851+F852</f>
        <v/>
      </c>
      <c r="I852" s="4">
        <f>G852*$E851-H851</f>
        <v/>
      </c>
      <c r="J852" s="4">
        <f>MAX(0,Resumo!$D$3*$D852-F852)</f>
        <v/>
      </c>
      <c r="K852" s="4" t="n">
        <v>1677260.32405024</v>
      </c>
      <c r="L852" s="5">
        <f>K852/$D852</f>
        <v/>
      </c>
      <c r="M852" s="4">
        <f>M851+K852</f>
        <v/>
      </c>
      <c r="N852" s="4">
        <f>L852*$E851-M851</f>
        <v/>
      </c>
      <c r="O852" s="4">
        <f>MAX(0,Resumo!$D$4*$D852-K852)</f>
        <v/>
      </c>
      <c r="P852" s="4" t="n">
        <v>2657205.203335432</v>
      </c>
      <c r="Q852" s="5">
        <f>P852/$D852</f>
        <v/>
      </c>
      <c r="R852" s="4">
        <f>R851+P852</f>
        <v/>
      </c>
      <c r="S852" s="4">
        <f>Q852*$E851-R851</f>
        <v/>
      </c>
      <c r="T852" s="4">
        <f>MAX(0,Resumo!$D$5*$D852-P852)</f>
        <v/>
      </c>
      <c r="U852" s="4" t="n">
        <v>3735894.441016857</v>
      </c>
      <c r="V852" s="5">
        <f>U852/$D852</f>
        <v/>
      </c>
      <c r="W852" s="4">
        <f>W851+U852</f>
        <v/>
      </c>
      <c r="X852" s="4">
        <f>V852*$E851-W851</f>
        <v/>
      </c>
      <c r="Y852" s="4">
        <f>MAX(0,Resumo!$D$6*$D852-U852)</f>
        <v/>
      </c>
      <c r="Z852" s="4" t="n">
        <v>4915783.302850851</v>
      </c>
      <c r="AA852" s="5">
        <f>Z852/$D852</f>
        <v/>
      </c>
      <c r="AB852" s="4">
        <f>AB851+Z852</f>
        <v/>
      </c>
      <c r="AC852" s="4">
        <f>AA852*$E851-AB851</f>
        <v/>
      </c>
      <c r="AD852" s="4">
        <f>MAX(0,Resumo!$D$7*$D852-Z852)</f>
        <v/>
      </c>
    </row>
    <row r="853">
      <c r="A853" t="inlineStr">
        <is>
          <t>Corumbá</t>
        </is>
      </c>
      <c r="B853" t="inlineStr">
        <is>
          <t>Município</t>
        </is>
      </c>
      <c r="C853" t="inlineStr">
        <is>
          <t>MS</t>
        </is>
      </c>
      <c r="D853" s="4" t="n">
        <v>397368913.3073602</v>
      </c>
      <c r="E853" s="4">
        <f>E852+D853</f>
        <v/>
      </c>
      <c r="F853" s="4" t="n">
        <v>8854223.449026825</v>
      </c>
      <c r="G853" s="5">
        <f>F853/$D853</f>
        <v/>
      </c>
      <c r="H853" s="4">
        <f>H852+F853</f>
        <v/>
      </c>
      <c r="I853" s="4">
        <f>G853*$E852-H852</f>
        <v/>
      </c>
      <c r="J853" s="4">
        <f>MAX(0,Resumo!$D$3*$D853-F853)</f>
        <v/>
      </c>
      <c r="K853" s="4" t="n">
        <v>18885570.73099367</v>
      </c>
      <c r="L853" s="5">
        <f>K853/$D853</f>
        <v/>
      </c>
      <c r="M853" s="4">
        <f>M852+K853</f>
        <v/>
      </c>
      <c r="N853" s="4">
        <f>L853*$E852-M852</f>
        <v/>
      </c>
      <c r="O853" s="4">
        <f>MAX(0,Resumo!$D$4*$D853-K853)</f>
        <v/>
      </c>
      <c r="P853" s="4" t="n">
        <v>29919527.75295755</v>
      </c>
      <c r="Q853" s="5">
        <f>P853/$D853</f>
        <v/>
      </c>
      <c r="R853" s="4">
        <f>R852+P853</f>
        <v/>
      </c>
      <c r="S853" s="4">
        <f>Q853*$E852-R852</f>
        <v/>
      </c>
      <c r="T853" s="4">
        <f>MAX(0,Resumo!$D$5*$D853-P853)</f>
        <v/>
      </c>
      <c r="U853" s="4" t="n">
        <v>42065323.84846215</v>
      </c>
      <c r="V853" s="5">
        <f>U853/$D853</f>
        <v/>
      </c>
      <c r="W853" s="4">
        <f>W852+U853</f>
        <v/>
      </c>
      <c r="X853" s="4">
        <f>V853*$E852-W852</f>
        <v/>
      </c>
      <c r="Y853" s="4">
        <f>MAX(0,Resumo!$D$6*$D853-U853)</f>
        <v/>
      </c>
      <c r="Z853" s="4" t="n">
        <v>55350604.75290097</v>
      </c>
      <c r="AA853" s="5">
        <f>Z853/$D853</f>
        <v/>
      </c>
      <c r="AB853" s="4">
        <f>AB852+Z853</f>
        <v/>
      </c>
      <c r="AC853" s="4">
        <f>AA853*$E852-AB852</f>
        <v/>
      </c>
      <c r="AD853" s="4">
        <f>MAX(0,Resumo!$D$7*$D853-Z853)</f>
        <v/>
      </c>
    </row>
    <row r="854">
      <c r="A854" t="inlineStr">
        <is>
          <t>RR</t>
        </is>
      </c>
      <c r="B854" t="inlineStr">
        <is>
          <t>Estado</t>
        </is>
      </c>
      <c r="C854" t="inlineStr">
        <is>
          <t>RR</t>
        </is>
      </c>
      <c r="D854" s="4" t="n">
        <v>1585425614.287596</v>
      </c>
      <c r="E854" s="4">
        <f>E853+D854</f>
        <v/>
      </c>
      <c r="F854" s="4" t="n">
        <v>35759998.57861743</v>
      </c>
      <c r="G854" s="5">
        <f>F854/$D854</f>
        <v/>
      </c>
      <c r="H854" s="4">
        <f>H853+F854</f>
        <v/>
      </c>
      <c r="I854" s="4">
        <f>G854*$E853-H853</f>
        <v/>
      </c>
      <c r="J854" s="4">
        <f>MAX(0,Resumo!$D$3*$D854-F854)</f>
        <v/>
      </c>
      <c r="K854" s="4" t="n">
        <v>76274106.51929513</v>
      </c>
      <c r="L854" s="5">
        <f>K854/$D854</f>
        <v/>
      </c>
      <c r="M854" s="4">
        <f>M853+K854</f>
        <v/>
      </c>
      <c r="N854" s="4">
        <f>L854*$E853-M853</f>
        <v/>
      </c>
      <c r="O854" s="4">
        <f>MAX(0,Resumo!$D$4*$D854-K854)</f>
        <v/>
      </c>
      <c r="P854" s="4" t="n">
        <v>120837504.9577343</v>
      </c>
      <c r="Q854" s="5">
        <f>P854/$D854</f>
        <v/>
      </c>
      <c r="R854" s="4">
        <f>R853+P854</f>
        <v/>
      </c>
      <c r="S854" s="4">
        <f>Q854*$E853-R853</f>
        <v/>
      </c>
      <c r="T854" s="4">
        <f>MAX(0,Resumo!$D$5*$D854-P854)</f>
        <v/>
      </c>
      <c r="U854" s="4" t="n">
        <v>169891343.9094902</v>
      </c>
      <c r="V854" s="5">
        <f>U854/$D854</f>
        <v/>
      </c>
      <c r="W854" s="4">
        <f>W853+U854</f>
        <v/>
      </c>
      <c r="X854" s="4">
        <f>V854*$E853-W853</f>
        <v/>
      </c>
      <c r="Y854" s="4">
        <f>MAX(0,Resumo!$D$6*$D854-U854)</f>
        <v/>
      </c>
      <c r="Z854" s="4" t="n">
        <v>223547277.5996979</v>
      </c>
      <c r="AA854" s="5">
        <f>Z854/$D854</f>
        <v/>
      </c>
      <c r="AB854" s="4">
        <f>AB853+Z854</f>
        <v/>
      </c>
      <c r="AC854" s="4">
        <f>AA854*$E853-AB853</f>
        <v/>
      </c>
      <c r="AD854" s="4">
        <f>MAX(0,Resumo!$D$7*$D854-Z854)</f>
        <v/>
      </c>
    </row>
    <row r="855">
      <c r="A855" t="inlineStr">
        <is>
          <t>Narandiba</t>
        </is>
      </c>
      <c r="B855" t="inlineStr">
        <is>
          <t>Município</t>
        </is>
      </c>
      <c r="C855" t="inlineStr">
        <is>
          <t>SP</t>
        </is>
      </c>
      <c r="D855" s="4" t="n">
        <v>26363570.10062579</v>
      </c>
      <c r="E855" s="4">
        <f>E854+D855</f>
        <v/>
      </c>
      <c r="F855" s="4" t="n">
        <v>604533.8285427429</v>
      </c>
      <c r="G855" s="5">
        <f>F855/$D855</f>
        <v/>
      </c>
      <c r="H855" s="4">
        <f>H854+F855</f>
        <v/>
      </c>
      <c r="I855" s="4">
        <f>G855*$E854-H854</f>
        <v/>
      </c>
      <c r="J855" s="4">
        <f>MAX(0,Resumo!$D$3*$D855-F855)</f>
        <v/>
      </c>
      <c r="K855" s="4" t="n">
        <v>1289437.345234067</v>
      </c>
      <c r="L855" s="5">
        <f>K855/$D855</f>
        <v/>
      </c>
      <c r="M855" s="4">
        <f>M854+K855</f>
        <v/>
      </c>
      <c r="N855" s="4">
        <f>L855*$E854-M854</f>
        <v/>
      </c>
      <c r="O855" s="4">
        <f>MAX(0,Resumo!$D$4*$D855-K855)</f>
        <v/>
      </c>
      <c r="P855" s="4" t="n">
        <v>2042795.369330133</v>
      </c>
      <c r="Q855" s="5">
        <f>P855/$D855</f>
        <v/>
      </c>
      <c r="R855" s="4">
        <f>R854+P855</f>
        <v/>
      </c>
      <c r="S855" s="4">
        <f>Q855*$E854-R854</f>
        <v/>
      </c>
      <c r="T855" s="4">
        <f>MAX(0,Resumo!$D$5*$D855-P855)</f>
        <v/>
      </c>
      <c r="U855" s="4" t="n">
        <v>2872065.678192952</v>
      </c>
      <c r="V855" s="5">
        <f>U855/$D855</f>
        <v/>
      </c>
      <c r="W855" s="4">
        <f>W854+U855</f>
        <v/>
      </c>
      <c r="X855" s="4">
        <f>V855*$E854-W854</f>
        <v/>
      </c>
      <c r="Y855" s="4">
        <f>MAX(0,Resumo!$D$6*$D855-U855)</f>
        <v/>
      </c>
      <c r="Z855" s="4" t="n">
        <v>3779135.821008123</v>
      </c>
      <c r="AA855" s="5">
        <f>Z855/$D855</f>
        <v/>
      </c>
      <c r="AB855" s="4">
        <f>AB854+Z855</f>
        <v/>
      </c>
      <c r="AC855" s="4">
        <f>AA855*$E854-AB854</f>
        <v/>
      </c>
      <c r="AD855" s="4">
        <f>MAX(0,Resumo!$D$7*$D855-Z855)</f>
        <v/>
      </c>
    </row>
    <row r="856">
      <c r="A856" t="inlineStr">
        <is>
          <t>Rosário Oeste</t>
        </is>
      </c>
      <c r="B856" t="inlineStr">
        <is>
          <t>Município</t>
        </is>
      </c>
      <c r="C856" t="inlineStr">
        <is>
          <t>MT</t>
        </is>
      </c>
      <c r="D856" s="4" t="n">
        <v>30351022.69929372</v>
      </c>
      <c r="E856" s="4">
        <f>E855+D856</f>
        <v/>
      </c>
      <c r="F856" s="4" t="n">
        <v>706898.3098709825</v>
      </c>
      <c r="G856" s="5">
        <f>F856/$D856</f>
        <v/>
      </c>
      <c r="H856" s="4">
        <f>H855+F856</f>
        <v/>
      </c>
      <c r="I856" s="4">
        <f>G856*$E855-H855</f>
        <v/>
      </c>
      <c r="J856" s="4">
        <f>MAX(0,Resumo!$D$3*$D856-F856)</f>
        <v/>
      </c>
      <c r="K856" s="4" t="n">
        <v>1507775.143415389</v>
      </c>
      <c r="L856" s="5">
        <f>K856/$D856</f>
        <v/>
      </c>
      <c r="M856" s="4">
        <f>M855+K856</f>
        <v/>
      </c>
      <c r="N856" s="4">
        <f>L856*$E855-M855</f>
        <v/>
      </c>
      <c r="O856" s="4">
        <f>MAX(0,Resumo!$D$4*$D856-K856)</f>
        <v/>
      </c>
      <c r="P856" s="4" t="n">
        <v>2388697.746613597</v>
      </c>
      <c r="Q856" s="5">
        <f>P856/$D856</f>
        <v/>
      </c>
      <c r="R856" s="4">
        <f>R855+P856</f>
        <v/>
      </c>
      <c r="S856" s="4">
        <f>Q856*$E855-R855</f>
        <v/>
      </c>
      <c r="T856" s="4">
        <f>MAX(0,Resumo!$D$5*$D856-P856)</f>
        <v/>
      </c>
      <c r="U856" s="4" t="n">
        <v>3358386.70707161</v>
      </c>
      <c r="V856" s="5">
        <f>U856/$D856</f>
        <v/>
      </c>
      <c r="W856" s="4">
        <f>W855+U856</f>
        <v/>
      </c>
      <c r="X856" s="4">
        <f>V856*$E855-W855</f>
        <v/>
      </c>
      <c r="Y856" s="4">
        <f>MAX(0,Resumo!$D$6*$D856-U856)</f>
        <v/>
      </c>
      <c r="Z856" s="4" t="n">
        <v>4419049.188832362</v>
      </c>
      <c r="AA856" s="5">
        <f>Z856/$D856</f>
        <v/>
      </c>
      <c r="AB856" s="4">
        <f>AB855+Z856</f>
        <v/>
      </c>
      <c r="AC856" s="4">
        <f>AA856*$E855-AB855</f>
        <v/>
      </c>
      <c r="AD856" s="4">
        <f>MAX(0,Resumo!$D$7*$D856-Z856)</f>
        <v/>
      </c>
    </row>
    <row r="857">
      <c r="A857" t="inlineStr">
        <is>
          <t>Juscimeira</t>
        </is>
      </c>
      <c r="B857" t="inlineStr">
        <is>
          <t>Município</t>
        </is>
      </c>
      <c r="C857" t="inlineStr">
        <is>
          <t>MT</t>
        </is>
      </c>
      <c r="D857" s="4" t="n">
        <v>27120834.94804498</v>
      </c>
      <c r="E857" s="4">
        <f>E856+D857</f>
        <v/>
      </c>
      <c r="F857" s="4" t="n">
        <v>631664.7902447453</v>
      </c>
      <c r="G857" s="5">
        <f>F857/$D857</f>
        <v/>
      </c>
      <c r="H857" s="4">
        <f>H856+F857</f>
        <v/>
      </c>
      <c r="I857" s="4">
        <f>G857*$E856-H856</f>
        <v/>
      </c>
      <c r="J857" s="4">
        <f>MAX(0,Resumo!$D$3*$D857-F857)</f>
        <v/>
      </c>
      <c r="K857" s="4" t="n">
        <v>1347306.191573083</v>
      </c>
      <c r="L857" s="5">
        <f>K857/$D857</f>
        <v/>
      </c>
      <c r="M857" s="4">
        <f>M856+K857</f>
        <v/>
      </c>
      <c r="N857" s="4">
        <f>L857*$E856-M856</f>
        <v/>
      </c>
      <c r="O857" s="4">
        <f>MAX(0,Resumo!$D$4*$D857-K857)</f>
        <v/>
      </c>
      <c r="P857" s="4" t="n">
        <v>2134474.280109904</v>
      </c>
      <c r="Q857" s="5">
        <f>P857/$D857</f>
        <v/>
      </c>
      <c r="R857" s="4">
        <f>R856+P857</f>
        <v/>
      </c>
      <c r="S857" s="4">
        <f>Q857*$E856-R856</f>
        <v/>
      </c>
      <c r="T857" s="4">
        <f>MAX(0,Resumo!$D$5*$D857-P857)</f>
        <v/>
      </c>
      <c r="U857" s="4" t="n">
        <v>3000961.531893188</v>
      </c>
      <c r="V857" s="5">
        <f>U857/$D857</f>
        <v/>
      </c>
      <c r="W857" s="4">
        <f>W856+U857</f>
        <v/>
      </c>
      <c r="X857" s="4">
        <f>V857*$E856-W856</f>
        <v/>
      </c>
      <c r="Y857" s="4">
        <f>MAX(0,Resumo!$D$6*$D857-U857)</f>
        <v/>
      </c>
      <c r="Z857" s="4" t="n">
        <v>3948740.20770323</v>
      </c>
      <c r="AA857" s="5">
        <f>Z857/$D857</f>
        <v/>
      </c>
      <c r="AB857" s="4">
        <f>AB856+Z857</f>
        <v/>
      </c>
      <c r="AC857" s="4">
        <f>AA857*$E856-AB856</f>
        <v/>
      </c>
      <c r="AD857" s="4">
        <f>MAX(0,Resumo!$D$7*$D857-Z857)</f>
        <v/>
      </c>
    </row>
    <row r="858">
      <c r="A858" t="inlineStr">
        <is>
          <t>Sinop</t>
        </is>
      </c>
      <c r="B858" t="inlineStr">
        <is>
          <t>Município</t>
        </is>
      </c>
      <c r="C858" t="inlineStr">
        <is>
          <t>MT</t>
        </is>
      </c>
      <c r="D858" s="4" t="n">
        <v>347912265.343074</v>
      </c>
      <c r="E858" s="4">
        <f>E857+D858</f>
        <v/>
      </c>
      <c r="F858" s="4" t="n">
        <v>8103140.206874375</v>
      </c>
      <c r="G858" s="5">
        <f>F858/$D858</f>
        <v/>
      </c>
      <c r="H858" s="4">
        <f>H857+F858</f>
        <v/>
      </c>
      <c r="I858" s="4">
        <f>G858*$E857-H857</f>
        <v/>
      </c>
      <c r="J858" s="4">
        <f>MAX(0,Resumo!$D$3*$D858-F858)</f>
        <v/>
      </c>
      <c r="K858" s="4" t="n">
        <v>17283551.56170185</v>
      </c>
      <c r="L858" s="5">
        <f>K858/$D858</f>
        <v/>
      </c>
      <c r="M858" s="4">
        <f>M857+K858</f>
        <v/>
      </c>
      <c r="N858" s="4">
        <f>L858*$E857-M857</f>
        <v/>
      </c>
      <c r="O858" s="4">
        <f>MAX(0,Resumo!$D$4*$D858-K858)</f>
        <v/>
      </c>
      <c r="P858" s="4" t="n">
        <v>27381523.59734394</v>
      </c>
      <c r="Q858" s="5">
        <f>P858/$D858</f>
        <v/>
      </c>
      <c r="R858" s="4">
        <f>R857+P858</f>
        <v/>
      </c>
      <c r="S858" s="4">
        <f>Q858*$E857-R857</f>
        <v/>
      </c>
      <c r="T858" s="4">
        <f>MAX(0,Resumo!$D$5*$D858-P858)</f>
        <v/>
      </c>
      <c r="U858" s="4" t="n">
        <v>38497019.97628369</v>
      </c>
      <c r="V858" s="5">
        <f>U858/$D858</f>
        <v/>
      </c>
      <c r="W858" s="4">
        <f>W857+U858</f>
        <v/>
      </c>
      <c r="X858" s="4">
        <f>V858*$E857-W857</f>
        <v/>
      </c>
      <c r="Y858" s="4">
        <f>MAX(0,Resumo!$D$6*$D858-U858)</f>
        <v/>
      </c>
      <c r="Z858" s="4" t="n">
        <v>50655341.3102919</v>
      </c>
      <c r="AA858" s="5">
        <f>Z858/$D858</f>
        <v/>
      </c>
      <c r="AB858" s="4">
        <f>AB857+Z858</f>
        <v/>
      </c>
      <c r="AC858" s="4">
        <f>AA858*$E857-AB857</f>
        <v/>
      </c>
      <c r="AD858" s="4">
        <f>MAX(0,Resumo!$D$7*$D858-Z858)</f>
        <v/>
      </c>
    </row>
    <row r="859">
      <c r="A859" t="inlineStr">
        <is>
          <t>Comodoro</t>
        </is>
      </c>
      <c r="B859" t="inlineStr">
        <is>
          <t>Município</t>
        </is>
      </c>
      <c r="C859" t="inlineStr">
        <is>
          <t>MT</t>
        </is>
      </c>
      <c r="D859" s="4" t="n">
        <v>54205110.59865274</v>
      </c>
      <c r="E859" s="4">
        <f>E858+D859</f>
        <v/>
      </c>
      <c r="F859" s="4" t="n">
        <v>1262478.086758143</v>
      </c>
      <c r="G859" s="5">
        <f>F859/$D859</f>
        <v/>
      </c>
      <c r="H859" s="4">
        <f>H858+F859</f>
        <v/>
      </c>
      <c r="I859" s="4">
        <f>G859*$E858-H858</f>
        <v/>
      </c>
      <c r="J859" s="4">
        <f>MAX(0,Resumo!$D$3*$D859-F859)</f>
        <v/>
      </c>
      <c r="K859" s="4" t="n">
        <v>2692796.193936244</v>
      </c>
      <c r="L859" s="5">
        <f>K859/$D859</f>
        <v/>
      </c>
      <c r="M859" s="4">
        <f>M858+K859</f>
        <v/>
      </c>
      <c r="N859" s="4">
        <f>L859*$E858-M858</f>
        <v/>
      </c>
      <c r="O859" s="4">
        <f>MAX(0,Resumo!$D$4*$D859-K859)</f>
        <v/>
      </c>
      <c r="P859" s="4" t="n">
        <v>4266071.256470565</v>
      </c>
      <c r="Q859" s="5">
        <f>P859/$D859</f>
        <v/>
      </c>
      <c r="R859" s="4">
        <f>R858+P859</f>
        <v/>
      </c>
      <c r="S859" s="4">
        <f>Q859*$E858-R858</f>
        <v/>
      </c>
      <c r="T859" s="4">
        <f>MAX(0,Resumo!$D$5*$D859-P859)</f>
        <v/>
      </c>
      <c r="U859" s="4" t="n">
        <v>5997877.722061009</v>
      </c>
      <c r="V859" s="5">
        <f>U859/$D859</f>
        <v/>
      </c>
      <c r="W859" s="4">
        <f>W858+U859</f>
        <v/>
      </c>
      <c r="X859" s="4">
        <f>V859*$E858-W858</f>
        <v/>
      </c>
      <c r="Y859" s="4">
        <f>MAX(0,Resumo!$D$6*$D859-U859)</f>
        <v/>
      </c>
      <c r="Z859" s="4" t="n">
        <v>7892157.453630679</v>
      </c>
      <c r="AA859" s="5">
        <f>Z859/$D859</f>
        <v/>
      </c>
      <c r="AB859" s="4">
        <f>AB858+Z859</f>
        <v/>
      </c>
      <c r="AC859" s="4">
        <f>AA859*$E858-AB858</f>
        <v/>
      </c>
      <c r="AD859" s="4">
        <f>MAX(0,Resumo!$D$7*$D859-Z859)</f>
        <v/>
      </c>
    </row>
    <row r="860">
      <c r="A860" t="inlineStr">
        <is>
          <t>Juruena</t>
        </is>
      </c>
      <c r="B860" t="inlineStr">
        <is>
          <t>Município</t>
        </is>
      </c>
      <c r="C860" t="inlineStr">
        <is>
          <t>MT</t>
        </is>
      </c>
      <c r="D860" s="4" t="n">
        <v>7717572.074219176</v>
      </c>
      <c r="E860" s="4">
        <f>E859+D860</f>
        <v/>
      </c>
      <c r="F860" s="4" t="n">
        <v>179748.0997468985</v>
      </c>
      <c r="G860" s="5">
        <f>F860/$D860</f>
        <v/>
      </c>
      <c r="H860" s="4">
        <f>H859+F860</f>
        <v/>
      </c>
      <c r="I860" s="4">
        <f>G860*$E859-H859</f>
        <v/>
      </c>
      <c r="J860" s="4">
        <f>MAX(0,Resumo!$D$3*$D860-F860)</f>
        <v/>
      </c>
      <c r="K860" s="4" t="n">
        <v>383392.7922730328</v>
      </c>
      <c r="L860" s="5">
        <f>K860/$D860</f>
        <v/>
      </c>
      <c r="M860" s="4">
        <f>M859+K860</f>
        <v/>
      </c>
      <c r="N860" s="4">
        <f>L860*$E859-M859</f>
        <v/>
      </c>
      <c r="O860" s="4">
        <f>MAX(0,Resumo!$D$4*$D860-K860)</f>
        <v/>
      </c>
      <c r="P860" s="4" t="n">
        <v>607391.2963547141</v>
      </c>
      <c r="Q860" s="5">
        <f>P860/$D860</f>
        <v/>
      </c>
      <c r="R860" s="4">
        <f>R859+P860</f>
        <v/>
      </c>
      <c r="S860" s="4">
        <f>Q860*$E859-R859</f>
        <v/>
      </c>
      <c r="T860" s="4">
        <f>MAX(0,Resumo!$D$5*$D860-P860)</f>
        <v/>
      </c>
      <c r="U860" s="4" t="n">
        <v>853961.0583048948</v>
      </c>
      <c r="V860" s="5">
        <f>U860/$D860</f>
        <v/>
      </c>
      <c r="W860" s="4">
        <f>W859+U860</f>
        <v/>
      </c>
      <c r="X860" s="4">
        <f>V860*$E859-W859</f>
        <v/>
      </c>
      <c r="Y860" s="4">
        <f>MAX(0,Resumo!$D$6*$D860-U860)</f>
        <v/>
      </c>
      <c r="Z860" s="4" t="n">
        <v>1123663.309544003</v>
      </c>
      <c r="AA860" s="5">
        <f>Z860/$D860</f>
        <v/>
      </c>
      <c r="AB860" s="4">
        <f>AB859+Z860</f>
        <v/>
      </c>
      <c r="AC860" s="4">
        <f>AA860*$E859-AB859</f>
        <v/>
      </c>
      <c r="AD860" s="4">
        <f>MAX(0,Resumo!$D$7*$D860-Z860)</f>
        <v/>
      </c>
    </row>
    <row r="861">
      <c r="A861" t="inlineStr">
        <is>
          <t>Nova Xavantina</t>
        </is>
      </c>
      <c r="B861" t="inlineStr">
        <is>
          <t>Município</t>
        </is>
      </c>
      <c r="C861" t="inlineStr">
        <is>
          <t>MT</t>
        </is>
      </c>
      <c r="D861" s="4" t="n">
        <v>40187315.98458596</v>
      </c>
      <c r="E861" s="4">
        <f>E860+D861</f>
        <v/>
      </c>
      <c r="F861" s="4" t="n">
        <v>935993.0315763628</v>
      </c>
      <c r="G861" s="5">
        <f>F861/$D861</f>
        <v/>
      </c>
      <c r="H861" s="4">
        <f>H860+F861</f>
        <v/>
      </c>
      <c r="I861" s="4">
        <f>G861*$E860-H860</f>
        <v/>
      </c>
      <c r="J861" s="4">
        <f>MAX(0,Resumo!$D$3*$D861-F861)</f>
        <v/>
      </c>
      <c r="K861" s="4" t="n">
        <v>1996421.561226294</v>
      </c>
      <c r="L861" s="5">
        <f>K861/$D861</f>
        <v/>
      </c>
      <c r="M861" s="4">
        <f>M860+K861</f>
        <v/>
      </c>
      <c r="N861" s="4">
        <f>L861*$E860-M860</f>
        <v/>
      </c>
      <c r="O861" s="4">
        <f>MAX(0,Resumo!$D$4*$D861-K861)</f>
        <v/>
      </c>
      <c r="P861" s="4" t="n">
        <v>3162837.446563634</v>
      </c>
      <c r="Q861" s="5">
        <f>P861/$D861</f>
        <v/>
      </c>
      <c r="R861" s="4">
        <f>R860+P861</f>
        <v/>
      </c>
      <c r="S861" s="4">
        <f>Q861*$E860-R860</f>
        <v/>
      </c>
      <c r="T861" s="4">
        <f>MAX(0,Resumo!$D$5*$D861-P861)</f>
        <v/>
      </c>
      <c r="U861" s="4" t="n">
        <v>4446787.481683791</v>
      </c>
      <c r="V861" s="5">
        <f>U861/$D861</f>
        <v/>
      </c>
      <c r="W861" s="4">
        <f>W860+U861</f>
        <v/>
      </c>
      <c r="X861" s="4">
        <f>V861*$E860-W860</f>
        <v/>
      </c>
      <c r="Y861" s="4">
        <f>MAX(0,Resumo!$D$6*$D861-U861)</f>
        <v/>
      </c>
      <c r="Z861" s="4" t="n">
        <v>5851194.13808639</v>
      </c>
      <c r="AA861" s="5">
        <f>Z861/$D861</f>
        <v/>
      </c>
      <c r="AB861" s="4">
        <f>AB860+Z861</f>
        <v/>
      </c>
      <c r="AC861" s="4">
        <f>AA861*$E860-AB860</f>
        <v/>
      </c>
      <c r="AD861" s="4">
        <f>MAX(0,Resumo!$D$7*$D861-Z861)</f>
        <v/>
      </c>
    </row>
    <row r="862">
      <c r="A862" t="inlineStr">
        <is>
          <t>Poxoréu</t>
        </is>
      </c>
      <c r="B862" t="inlineStr">
        <is>
          <t>Município</t>
        </is>
      </c>
      <c r="C862" t="inlineStr">
        <is>
          <t>MT</t>
        </is>
      </c>
      <c r="D862" s="4" t="n">
        <v>41052290.0709887</v>
      </c>
      <c r="E862" s="4">
        <f>E861+D862</f>
        <v/>
      </c>
      <c r="F862" s="4" t="n">
        <v>956138.9332752379</v>
      </c>
      <c r="G862" s="5">
        <f>F862/$D862</f>
        <v/>
      </c>
      <c r="H862" s="4">
        <f>H861+F862</f>
        <v/>
      </c>
      <c r="I862" s="4">
        <f>G862*$E861-H861</f>
        <v/>
      </c>
      <c r="J862" s="4">
        <f>MAX(0,Resumo!$D$3*$D862-F862)</f>
        <v/>
      </c>
      <c r="K862" s="4" t="n">
        <v>2039391.6594697</v>
      </c>
      <c r="L862" s="5">
        <f>K862/$D862</f>
        <v/>
      </c>
      <c r="M862" s="4">
        <f>M861+K862</f>
        <v/>
      </c>
      <c r="N862" s="4">
        <f>L862*$E861-M861</f>
        <v/>
      </c>
      <c r="O862" s="4">
        <f>MAX(0,Resumo!$D$4*$D862-K862)</f>
        <v/>
      </c>
      <c r="P862" s="4" t="n">
        <v>3230912.966507068</v>
      </c>
      <c r="Q862" s="5">
        <f>P862/$D862</f>
        <v/>
      </c>
      <c r="R862" s="4">
        <f>R861+P862</f>
        <v/>
      </c>
      <c r="S862" s="4">
        <f>Q862*$E861-R861</f>
        <v/>
      </c>
      <c r="T862" s="4">
        <f>MAX(0,Resumo!$D$5*$D862-P862)</f>
        <v/>
      </c>
      <c r="U862" s="4" t="n">
        <v>4542498.176592401</v>
      </c>
      <c r="V862" s="5">
        <f>U862/$D862</f>
        <v/>
      </c>
      <c r="W862" s="4">
        <f>W861+U862</f>
        <v/>
      </c>
      <c r="X862" s="4">
        <f>V862*$E861-W861</f>
        <v/>
      </c>
      <c r="Y862" s="4">
        <f>MAX(0,Resumo!$D$6*$D862-U862)</f>
        <v/>
      </c>
      <c r="Z862" s="4" t="n">
        <v>5977132.663214508</v>
      </c>
      <c r="AA862" s="5">
        <f>Z862/$D862</f>
        <v/>
      </c>
      <c r="AB862" s="4">
        <f>AB861+Z862</f>
        <v/>
      </c>
      <c r="AC862" s="4">
        <f>AA862*$E861-AB861</f>
        <v/>
      </c>
      <c r="AD862" s="4">
        <f>MAX(0,Resumo!$D$7*$D862-Z862)</f>
        <v/>
      </c>
    </row>
    <row r="863">
      <c r="A863" t="inlineStr">
        <is>
          <t>Nova Brasilândia</t>
        </is>
      </c>
      <c r="B863" t="inlineStr">
        <is>
          <t>Município</t>
        </is>
      </c>
      <c r="C863" t="inlineStr">
        <is>
          <t>MT</t>
        </is>
      </c>
      <c r="D863" s="4" t="n">
        <v>13827155.50553097</v>
      </c>
      <c r="E863" s="4">
        <f>E862+D863</f>
        <v/>
      </c>
      <c r="F863" s="4" t="n">
        <v>322044.9259329421</v>
      </c>
      <c r="G863" s="5">
        <f>F863/$D863</f>
        <v/>
      </c>
      <c r="H863" s="4">
        <f>H862+F863</f>
        <v/>
      </c>
      <c r="I863" s="4">
        <f>G863*$E862-H862</f>
        <v/>
      </c>
      <c r="J863" s="4">
        <f>MAX(0,Resumo!$D$3*$D863-F863)</f>
        <v/>
      </c>
      <c r="K863" s="4" t="n">
        <v>686904.081682361</v>
      </c>
      <c r="L863" s="5">
        <f>K863/$D863</f>
        <v/>
      </c>
      <c r="M863" s="4">
        <f>M862+K863</f>
        <v/>
      </c>
      <c r="N863" s="4">
        <f>L863*$E862-M862</f>
        <v/>
      </c>
      <c r="O863" s="4">
        <f>MAX(0,Resumo!$D$4*$D863-K863)</f>
        <v/>
      </c>
      <c r="P863" s="4" t="n">
        <v>1088230.058188655</v>
      </c>
      <c r="Q863" s="5">
        <f>P863/$D863</f>
        <v/>
      </c>
      <c r="R863" s="4">
        <f>R862+P863</f>
        <v/>
      </c>
      <c r="S863" s="4">
        <f>Q863*$E862-R862</f>
        <v/>
      </c>
      <c r="T863" s="4">
        <f>MAX(0,Resumo!$D$5*$D863-P863)</f>
        <v/>
      </c>
      <c r="U863" s="4" t="n">
        <v>1529995.733800029</v>
      </c>
      <c r="V863" s="5">
        <f>U863/$D863</f>
        <v/>
      </c>
      <c r="W863" s="4">
        <f>W862+U863</f>
        <v/>
      </c>
      <c r="X863" s="4">
        <f>V863*$E862-W862</f>
        <v/>
      </c>
      <c r="Y863" s="4">
        <f>MAX(0,Resumo!$D$6*$D863-U863)</f>
        <v/>
      </c>
      <c r="Z863" s="4" t="n">
        <v>2013206.636427359</v>
      </c>
      <c r="AA863" s="5">
        <f>Z863/$D863</f>
        <v/>
      </c>
      <c r="AB863" s="4">
        <f>AB862+Z863</f>
        <v/>
      </c>
      <c r="AC863" s="4">
        <f>AA863*$E862-AB862</f>
        <v/>
      </c>
      <c r="AD863" s="4">
        <f>MAX(0,Resumo!$D$7*$D863-Z863)</f>
        <v/>
      </c>
    </row>
    <row r="864">
      <c r="A864" t="inlineStr">
        <is>
          <t>Barra do Bugres</t>
        </is>
      </c>
      <c r="B864" t="inlineStr">
        <is>
          <t>Município</t>
        </is>
      </c>
      <c r="C864" t="inlineStr">
        <is>
          <t>MT</t>
        </is>
      </c>
      <c r="D864" s="4" t="n">
        <v>57180569.36058424</v>
      </c>
      <c r="E864" s="4">
        <f>E863+D864</f>
        <v/>
      </c>
      <c r="F864" s="4" t="n">
        <v>1331778.775263414</v>
      </c>
      <c r="G864" s="5">
        <f>F864/$D864</f>
        <v/>
      </c>
      <c r="H864" s="4">
        <f>H863+F864</f>
        <v/>
      </c>
      <c r="I864" s="4">
        <f>G864*$E863-H863</f>
        <v/>
      </c>
      <c r="J864" s="4">
        <f>MAX(0,Resumo!$D$3*$D864-F864)</f>
        <v/>
      </c>
      <c r="K864" s="4" t="n">
        <v>2840610.743908632</v>
      </c>
      <c r="L864" s="5">
        <f>K864/$D864</f>
        <v/>
      </c>
      <c r="M864" s="4">
        <f>M863+K864</f>
        <v/>
      </c>
      <c r="N864" s="4">
        <f>L864*$E863-M863</f>
        <v/>
      </c>
      <c r="O864" s="4">
        <f>MAX(0,Resumo!$D$4*$D864-K864)</f>
        <v/>
      </c>
      <c r="P864" s="4" t="n">
        <v>4500246.945052315</v>
      </c>
      <c r="Q864" s="5">
        <f>P864/$D864</f>
        <v/>
      </c>
      <c r="R864" s="4">
        <f>R863+P864</f>
        <v/>
      </c>
      <c r="S864" s="4">
        <f>Q864*$E863-R863</f>
        <v/>
      </c>
      <c r="T864" s="4">
        <f>MAX(0,Resumo!$D$5*$D864-P864)</f>
        <v/>
      </c>
      <c r="U864" s="4" t="n">
        <v>6327116.748123318</v>
      </c>
      <c r="V864" s="5">
        <f>U864/$D864</f>
        <v/>
      </c>
      <c r="W864" s="4">
        <f>W863+U864</f>
        <v/>
      </c>
      <c r="X864" s="4">
        <f>V864*$E863-W863</f>
        <v/>
      </c>
      <c r="Y864" s="4">
        <f>MAX(0,Resumo!$D$6*$D864-U864)</f>
        <v/>
      </c>
      <c r="Z864" s="4" t="n">
        <v>8325378.395099103</v>
      </c>
      <c r="AA864" s="5">
        <f>Z864/$D864</f>
        <v/>
      </c>
      <c r="AB864" s="4">
        <f>AB863+Z864</f>
        <v/>
      </c>
      <c r="AC864" s="4">
        <f>AA864*$E863-AB863</f>
        <v/>
      </c>
      <c r="AD864" s="4">
        <f>MAX(0,Resumo!$D$7*$D864-Z864)</f>
        <v/>
      </c>
    </row>
    <row r="865">
      <c r="A865" t="inlineStr">
        <is>
          <t>Canarana</t>
        </is>
      </c>
      <c r="B865" t="inlineStr">
        <is>
          <t>Município</t>
        </is>
      </c>
      <c r="C865" t="inlineStr">
        <is>
          <t>MT</t>
        </is>
      </c>
      <c r="D865" s="4" t="n">
        <v>76707612.90604268</v>
      </c>
      <c r="E865" s="4">
        <f>E864+D865</f>
        <v/>
      </c>
      <c r="F865" s="4" t="n">
        <v>1786578.411368687</v>
      </c>
      <c r="G865" s="5">
        <f>F865/$D865</f>
        <v/>
      </c>
      <c r="H865" s="4">
        <f>H864+F865</f>
        <v/>
      </c>
      <c r="I865" s="4">
        <f>G865*$E864-H864</f>
        <v/>
      </c>
      <c r="J865" s="4">
        <f>MAX(0,Resumo!$D$3*$D865-F865)</f>
        <v/>
      </c>
      <c r="K865" s="4" t="n">
        <v>3810673.307333136</v>
      </c>
      <c r="L865" s="5">
        <f>K865/$D865</f>
        <v/>
      </c>
      <c r="M865" s="4">
        <f>M864+K865</f>
        <v/>
      </c>
      <c r="N865" s="4">
        <f>L865*$E864-M864</f>
        <v/>
      </c>
      <c r="O865" s="4">
        <f>MAX(0,Resumo!$D$4*$D865-K865)</f>
        <v/>
      </c>
      <c r="P865" s="4" t="n">
        <v>6037071.762363911</v>
      </c>
      <c r="Q865" s="5">
        <f>P865/$D865</f>
        <v/>
      </c>
      <c r="R865" s="4">
        <f>R864+P865</f>
        <v/>
      </c>
      <c r="S865" s="4">
        <f>Q865*$E864-R864</f>
        <v/>
      </c>
      <c r="T865" s="4">
        <f>MAX(0,Resumo!$D$5*$D865-P865)</f>
        <v/>
      </c>
      <c r="U865" s="4" t="n">
        <v>8487813.74081484</v>
      </c>
      <c r="V865" s="5">
        <f>U865/$D865</f>
        <v/>
      </c>
      <c r="W865" s="4">
        <f>W864+U865</f>
        <v/>
      </c>
      <c r="X865" s="4">
        <f>V865*$E864-W864</f>
        <v/>
      </c>
      <c r="Y865" s="4">
        <f>MAX(0,Resumo!$D$6*$D865-U865)</f>
        <v/>
      </c>
      <c r="Z865" s="4" t="n">
        <v>11168477.51550734</v>
      </c>
      <c r="AA865" s="5">
        <f>Z865/$D865</f>
        <v/>
      </c>
      <c r="AB865" s="4">
        <f>AB864+Z865</f>
        <v/>
      </c>
      <c r="AC865" s="4">
        <f>AA865*$E864-AB864</f>
        <v/>
      </c>
      <c r="AD865" s="4">
        <f>MAX(0,Resumo!$D$7*$D865-Z865)</f>
        <v/>
      </c>
    </row>
    <row r="866">
      <c r="A866" t="inlineStr">
        <is>
          <t>Vale de São Domingos</t>
        </is>
      </c>
      <c r="B866" t="inlineStr">
        <is>
          <t>Município</t>
        </is>
      </c>
      <c r="C866" t="inlineStr">
        <is>
          <t>MT</t>
        </is>
      </c>
      <c r="D866" s="4" t="n">
        <v>11071781.17624798</v>
      </c>
      <c r="E866" s="4">
        <f>E865+D866</f>
        <v/>
      </c>
      <c r="F866" s="4" t="n">
        <v>257870.1705802218</v>
      </c>
      <c r="G866" s="5">
        <f>F866/$D866</f>
        <v/>
      </c>
      <c r="H866" s="4">
        <f>H865+F866</f>
        <v/>
      </c>
      <c r="I866" s="4">
        <f>G866*$E865-H865</f>
        <v/>
      </c>
      <c r="J866" s="4">
        <f>MAX(0,Resumo!$D$3*$D866-F866)</f>
        <v/>
      </c>
      <c r="K866" s="4" t="n">
        <v>550022.8646749875</v>
      </c>
      <c r="L866" s="5">
        <f>K866/$D866</f>
        <v/>
      </c>
      <c r="M866" s="4">
        <f>M865+K866</f>
        <v/>
      </c>
      <c r="N866" s="4">
        <f>L866*$E865-M865</f>
        <v/>
      </c>
      <c r="O866" s="4">
        <f>MAX(0,Resumo!$D$4*$D866-K866)</f>
        <v/>
      </c>
      <c r="P866" s="4" t="n">
        <v>871375.5384367269</v>
      </c>
      <c r="Q866" s="5">
        <f>P866/$D866</f>
        <v/>
      </c>
      <c r="R866" s="4">
        <f>R865+P866</f>
        <v/>
      </c>
      <c r="S866" s="4">
        <f>Q866*$E865-R865</f>
        <v/>
      </c>
      <c r="T866" s="4">
        <f>MAX(0,Resumo!$D$5*$D866-P866)</f>
        <v/>
      </c>
      <c r="U866" s="4" t="n">
        <v>1225109.384099342</v>
      </c>
      <c r="V866" s="5">
        <f>U866/$D866</f>
        <v/>
      </c>
      <c r="W866" s="4">
        <f>W865+U866</f>
        <v/>
      </c>
      <c r="X866" s="4">
        <f>V866*$E865-W865</f>
        <v/>
      </c>
      <c r="Y866" s="4">
        <f>MAX(0,Resumo!$D$6*$D866-U866)</f>
        <v/>
      </c>
      <c r="Z866" s="4" t="n">
        <v>1612029.555332466</v>
      </c>
      <c r="AA866" s="5">
        <f>Z866/$D866</f>
        <v/>
      </c>
      <c r="AB866" s="4">
        <f>AB865+Z866</f>
        <v/>
      </c>
      <c r="AC866" s="4">
        <f>AA866*$E865-AB865</f>
        <v/>
      </c>
      <c r="AD866" s="4">
        <f>MAX(0,Resumo!$D$7*$D866-Z866)</f>
        <v/>
      </c>
    </row>
    <row r="867">
      <c r="A867" t="inlineStr">
        <is>
          <t>Marcelândia</t>
        </is>
      </c>
      <c r="B867" t="inlineStr">
        <is>
          <t>Município</t>
        </is>
      </c>
      <c r="C867" t="inlineStr">
        <is>
          <t>MT</t>
        </is>
      </c>
      <c r="D867" s="4" t="n">
        <v>29233399.89148699</v>
      </c>
      <c r="E867" s="4">
        <f>E866+D867</f>
        <v/>
      </c>
      <c r="F867" s="4" t="n">
        <v>680868.0280666655</v>
      </c>
      <c r="G867" s="5">
        <f>F867/$D867</f>
        <v/>
      </c>
      <c r="H867" s="4">
        <f>H866+F867</f>
        <v/>
      </c>
      <c r="I867" s="4">
        <f>G867*$E866-H866</f>
        <v/>
      </c>
      <c r="J867" s="4">
        <f>MAX(0,Resumo!$D$3*$D867-F867)</f>
        <v/>
      </c>
      <c r="K867" s="4" t="n">
        <v>1452253.986648428</v>
      </c>
      <c r="L867" s="5">
        <f>K867/$D867</f>
        <v/>
      </c>
      <c r="M867" s="4">
        <f>M866+K867</f>
        <v/>
      </c>
      <c r="N867" s="4">
        <f>L867*$E866-M866</f>
        <v/>
      </c>
      <c r="O867" s="4">
        <f>MAX(0,Resumo!$D$4*$D867-K867)</f>
        <v/>
      </c>
      <c r="P867" s="4" t="n">
        <v>2300738.170785728</v>
      </c>
      <c r="Q867" s="5">
        <f>P867/$D867</f>
        <v/>
      </c>
      <c r="R867" s="4">
        <f>R866+P867</f>
        <v/>
      </c>
      <c r="S867" s="4">
        <f>Q867*$E866-R866</f>
        <v/>
      </c>
      <c r="T867" s="4">
        <f>MAX(0,Resumo!$D$5*$D867-P867)</f>
        <v/>
      </c>
      <c r="U867" s="4" t="n">
        <v>3234720.047847454</v>
      </c>
      <c r="V867" s="5">
        <f>U867/$D867</f>
        <v/>
      </c>
      <c r="W867" s="4">
        <f>W866+U867</f>
        <v/>
      </c>
      <c r="X867" s="4">
        <f>V867*$E866-W866</f>
        <v/>
      </c>
      <c r="Y867" s="4">
        <f>MAX(0,Resumo!$D$6*$D867-U867)</f>
        <v/>
      </c>
      <c r="Z867" s="4" t="n">
        <v>4256325.506958743</v>
      </c>
      <c r="AA867" s="5">
        <f>Z867/$D867</f>
        <v/>
      </c>
      <c r="AB867" s="4">
        <f>AB866+Z867</f>
        <v/>
      </c>
      <c r="AC867" s="4">
        <f>AA867*$E866-AB866</f>
        <v/>
      </c>
      <c r="AD867" s="4">
        <f>MAX(0,Resumo!$D$7*$D867-Z867)</f>
        <v/>
      </c>
    </row>
    <row r="868">
      <c r="A868" t="inlineStr">
        <is>
          <t>Nova Olímpia</t>
        </is>
      </c>
      <c r="B868" t="inlineStr">
        <is>
          <t>Município</t>
        </is>
      </c>
      <c r="C868" t="inlineStr">
        <is>
          <t>MT</t>
        </is>
      </c>
      <c r="D868" s="4" t="n">
        <v>35720934.31373371</v>
      </c>
      <c r="E868" s="4">
        <f>E867+D868</f>
        <v/>
      </c>
      <c r="F868" s="4" t="n">
        <v>831967.6191332539</v>
      </c>
      <c r="G868" s="5">
        <f>F868/$D868</f>
        <v/>
      </c>
      <c r="H868" s="4">
        <f>H867+F868</f>
        <v/>
      </c>
      <c r="I868" s="4">
        <f>G868*$E867-H867</f>
        <v/>
      </c>
      <c r="J868" s="4">
        <f>MAX(0,Resumo!$D$3*$D868-F868)</f>
        <v/>
      </c>
      <c r="K868" s="4" t="n">
        <v>1774541.088497649</v>
      </c>
      <c r="L868" s="5">
        <f>K868/$D868</f>
        <v/>
      </c>
      <c r="M868" s="4">
        <f>M867+K868</f>
        <v/>
      </c>
      <c r="N868" s="4">
        <f>L868*$E867-M867</f>
        <v/>
      </c>
      <c r="O868" s="4">
        <f>MAX(0,Resumo!$D$4*$D868-K868)</f>
        <v/>
      </c>
      <c r="P868" s="4" t="n">
        <v>2811322.575437749</v>
      </c>
      <c r="Q868" s="5">
        <f>P868/$D868</f>
        <v/>
      </c>
      <c r="R868" s="4">
        <f>R867+P868</f>
        <v/>
      </c>
      <c r="S868" s="4">
        <f>Q868*$E867-R867</f>
        <v/>
      </c>
      <c r="T868" s="4">
        <f>MAX(0,Resumo!$D$5*$D868-P868)</f>
        <v/>
      </c>
      <c r="U868" s="4" t="n">
        <v>3952575.573877221</v>
      </c>
      <c r="V868" s="5">
        <f>U868/$D868</f>
        <v/>
      </c>
      <c r="W868" s="4">
        <f>W867+U868</f>
        <v/>
      </c>
      <c r="X868" s="4">
        <f>V868*$E867-W867</f>
        <v/>
      </c>
      <c r="Y868" s="4">
        <f>MAX(0,Resumo!$D$6*$D868-U868)</f>
        <v/>
      </c>
      <c r="Z868" s="4" t="n">
        <v>5200897.754496831</v>
      </c>
      <c r="AA868" s="5">
        <f>Z868/$D868</f>
        <v/>
      </c>
      <c r="AB868" s="4">
        <f>AB867+Z868</f>
        <v/>
      </c>
      <c r="AC868" s="4">
        <f>AA868*$E867-AB867</f>
        <v/>
      </c>
      <c r="AD868" s="4">
        <f>MAX(0,Resumo!$D$7*$D868-Z868)</f>
        <v/>
      </c>
    </row>
    <row r="869">
      <c r="A869" t="inlineStr">
        <is>
          <t>São José do Povo</t>
        </is>
      </c>
      <c r="B869" t="inlineStr">
        <is>
          <t>Município</t>
        </is>
      </c>
      <c r="C869" t="inlineStr">
        <is>
          <t>MT</t>
        </is>
      </c>
      <c r="D869" s="4" t="n">
        <v>2988690.693126815</v>
      </c>
      <c r="E869" s="4">
        <f>E868+D869</f>
        <v/>
      </c>
      <c r="F869" s="4" t="n">
        <v>69608.87020613127</v>
      </c>
      <c r="G869" s="5">
        <f>F869/$D869</f>
        <v/>
      </c>
      <c r="H869" s="4">
        <f>H868+F869</f>
        <v/>
      </c>
      <c r="I869" s="4">
        <f>G869*$E868-H868</f>
        <v/>
      </c>
      <c r="J869" s="4">
        <f>MAX(0,Resumo!$D$3*$D869-F869)</f>
        <v/>
      </c>
      <c r="K869" s="4" t="n">
        <v>148471.8845588813</v>
      </c>
      <c r="L869" s="5">
        <f>K869/$D869</f>
        <v/>
      </c>
      <c r="M869" s="4">
        <f>M868+K869</f>
        <v/>
      </c>
      <c r="N869" s="4">
        <f>L869*$E868-M868</f>
        <v/>
      </c>
      <c r="O869" s="4">
        <f>MAX(0,Resumo!$D$4*$D869-K869)</f>
        <v/>
      </c>
      <c r="P869" s="4" t="n">
        <v>235217.0730696063</v>
      </c>
      <c r="Q869" s="5">
        <f>P869/$D869</f>
        <v/>
      </c>
      <c r="R869" s="4">
        <f>R868+P869</f>
        <v/>
      </c>
      <c r="S869" s="4">
        <f>Q869*$E868-R868</f>
        <v/>
      </c>
      <c r="T869" s="4">
        <f>MAX(0,Resumo!$D$5*$D869-P869)</f>
        <v/>
      </c>
      <c r="U869" s="4" t="n">
        <v>330703.1593231717</v>
      </c>
      <c r="V869" s="5">
        <f>U869/$D869</f>
        <v/>
      </c>
      <c r="W869" s="4">
        <f>W868+U869</f>
        <v/>
      </c>
      <c r="X869" s="4">
        <f>V869*$E868-W868</f>
        <v/>
      </c>
      <c r="Y869" s="4">
        <f>MAX(0,Resumo!$D$6*$D869-U869)</f>
        <v/>
      </c>
      <c r="Z869" s="4" t="n">
        <v>435147.4846163986</v>
      </c>
      <c r="AA869" s="5">
        <f>Z869/$D869</f>
        <v/>
      </c>
      <c r="AB869" s="4">
        <f>AB868+Z869</f>
        <v/>
      </c>
      <c r="AC869" s="4">
        <f>AA869*$E868-AB868</f>
        <v/>
      </c>
      <c r="AD869" s="4">
        <f>MAX(0,Resumo!$D$7*$D869-Z869)</f>
        <v/>
      </c>
    </row>
    <row r="870">
      <c r="A870" t="inlineStr">
        <is>
          <t>Ribeirãozinho</t>
        </is>
      </c>
      <c r="B870" t="inlineStr">
        <is>
          <t>Município</t>
        </is>
      </c>
      <c r="C870" t="inlineStr">
        <is>
          <t>MT</t>
        </is>
      </c>
      <c r="D870" s="4" t="n">
        <v>3484668.491502932</v>
      </c>
      <c r="E870" s="4">
        <f>E869+D870</f>
        <v/>
      </c>
      <c r="F870" s="4" t="n">
        <v>81160.56883847313</v>
      </c>
      <c r="G870" s="5">
        <f>F870/$D870</f>
        <v/>
      </c>
      <c r="H870" s="4">
        <f>H869+F870</f>
        <v/>
      </c>
      <c r="I870" s="4">
        <f>G870*$E869-H869</f>
        <v/>
      </c>
      <c r="J870" s="4">
        <f>MAX(0,Resumo!$D$3*$D870-F870)</f>
        <v/>
      </c>
      <c r="K870" s="4" t="n">
        <v>173111.0212194987</v>
      </c>
      <c r="L870" s="5">
        <f>K870/$D870</f>
        <v/>
      </c>
      <c r="M870" s="4">
        <f>M869+K870</f>
        <v/>
      </c>
      <c r="N870" s="4">
        <f>L870*$E869-M869</f>
        <v/>
      </c>
      <c r="O870" s="4">
        <f>MAX(0,Resumo!$D$4*$D870-K870)</f>
        <v/>
      </c>
      <c r="P870" s="4" t="n">
        <v>274251.706633337</v>
      </c>
      <c r="Q870" s="5">
        <f>P870/$D870</f>
        <v/>
      </c>
      <c r="R870" s="4">
        <f>R869+P870</f>
        <v/>
      </c>
      <c r="S870" s="4">
        <f>Q870*$E869-R869</f>
        <v/>
      </c>
      <c r="T870" s="4">
        <f>MAX(0,Resumo!$D$5*$D870-P870)</f>
        <v/>
      </c>
      <c r="U870" s="4" t="n">
        <v>385583.85515909</v>
      </c>
      <c r="V870" s="5">
        <f>U870/$D870</f>
        <v/>
      </c>
      <c r="W870" s="4">
        <f>W869+U870</f>
        <v/>
      </c>
      <c r="X870" s="4">
        <f>V870*$E869-W869</f>
        <v/>
      </c>
      <c r="Y870" s="4">
        <f>MAX(0,Resumo!$D$6*$D870-U870)</f>
        <v/>
      </c>
      <c r="Z870" s="4" t="n">
        <v>507360.8762146937</v>
      </c>
      <c r="AA870" s="5">
        <f>Z870/$D870</f>
        <v/>
      </c>
      <c r="AB870" s="4">
        <f>AB869+Z870</f>
        <v/>
      </c>
      <c r="AC870" s="4">
        <f>AA870*$E869-AB869</f>
        <v/>
      </c>
      <c r="AD870" s="4">
        <f>MAX(0,Resumo!$D$7*$D870-Z870)</f>
        <v/>
      </c>
    </row>
    <row r="871">
      <c r="A871" t="inlineStr">
        <is>
          <t>Várzea Grande</t>
        </is>
      </c>
      <c r="B871" t="inlineStr">
        <is>
          <t>Município</t>
        </is>
      </c>
      <c r="C871" t="inlineStr">
        <is>
          <t>MT</t>
        </is>
      </c>
      <c r="D871" s="4" t="n">
        <v>328010770.6852587</v>
      </c>
      <c r="E871" s="4">
        <f>E870+D871</f>
        <v/>
      </c>
      <c r="F871" s="4" t="n">
        <v>7639619.320711836</v>
      </c>
      <c r="G871" s="5">
        <f>F871/$D871</f>
        <v/>
      </c>
      <c r="H871" s="4">
        <f>H870+F871</f>
        <v/>
      </c>
      <c r="I871" s="4">
        <f>G871*$E870-H870</f>
        <v/>
      </c>
      <c r="J871" s="4">
        <f>MAX(0,Resumo!$D$3*$D871-F871)</f>
        <v/>
      </c>
      <c r="K871" s="4" t="n">
        <v>16294887.05246387</v>
      </c>
      <c r="L871" s="5">
        <f>K871/$D871</f>
        <v/>
      </c>
      <c r="M871" s="4">
        <f>M870+K871</f>
        <v/>
      </c>
      <c r="N871" s="4">
        <f>L871*$E870-M870</f>
        <v/>
      </c>
      <c r="O871" s="4">
        <f>MAX(0,Resumo!$D$4*$D871-K871)</f>
        <v/>
      </c>
      <c r="P871" s="4" t="n">
        <v>25815228.58599093</v>
      </c>
      <c r="Q871" s="5">
        <f>P871/$D871</f>
        <v/>
      </c>
      <c r="R871" s="4">
        <f>R870+P871</f>
        <v/>
      </c>
      <c r="S871" s="4">
        <f>Q871*$E870-R870</f>
        <v/>
      </c>
      <c r="T871" s="4">
        <f>MAX(0,Resumo!$D$5*$D871-P871)</f>
        <v/>
      </c>
      <c r="U871" s="4" t="n">
        <v>36294889.39993186</v>
      </c>
      <c r="V871" s="5">
        <f>U871/$D871</f>
        <v/>
      </c>
      <c r="W871" s="4">
        <f>W870+U871</f>
        <v/>
      </c>
      <c r="X871" s="4">
        <f>V871*$E870-W870</f>
        <v/>
      </c>
      <c r="Y871" s="4">
        <f>MAX(0,Resumo!$D$6*$D871-U871)</f>
        <v/>
      </c>
      <c r="Z871" s="4" t="n">
        <v>47757722.84466384</v>
      </c>
      <c r="AA871" s="5">
        <f>Z871/$D871</f>
        <v/>
      </c>
      <c r="AB871" s="4">
        <f>AB870+Z871</f>
        <v/>
      </c>
      <c r="AC871" s="4">
        <f>AA871*$E870-AB870</f>
        <v/>
      </c>
      <c r="AD871" s="4">
        <f>MAX(0,Resumo!$D$7*$D871-Z871)</f>
        <v/>
      </c>
    </row>
    <row r="872">
      <c r="A872" t="inlineStr">
        <is>
          <t>Paranatinga</t>
        </is>
      </c>
      <c r="B872" t="inlineStr">
        <is>
          <t>Município</t>
        </is>
      </c>
      <c r="C872" t="inlineStr">
        <is>
          <t>MT</t>
        </is>
      </c>
      <c r="D872" s="4" t="n">
        <v>59903825.83027647</v>
      </c>
      <c r="E872" s="4">
        <f>E871+D872</f>
        <v/>
      </c>
      <c r="F872" s="4" t="n">
        <v>1395205.481336665</v>
      </c>
      <c r="G872" s="5">
        <f>F872/$D872</f>
        <v/>
      </c>
      <c r="H872" s="4">
        <f>H871+F872</f>
        <v/>
      </c>
      <c r="I872" s="4">
        <f>G872*$E871-H871</f>
        <v/>
      </c>
      <c r="J872" s="4">
        <f>MAX(0,Resumo!$D$3*$D872-F872)</f>
        <v/>
      </c>
      <c r="K872" s="4" t="n">
        <v>2975896.413021938</v>
      </c>
      <c r="L872" s="5">
        <f>K872/$D872</f>
        <v/>
      </c>
      <c r="M872" s="4">
        <f>M871+K872</f>
        <v/>
      </c>
      <c r="N872" s="4">
        <f>L872*$E871-M871</f>
        <v/>
      </c>
      <c r="O872" s="4">
        <f>MAX(0,Resumo!$D$4*$D872-K872)</f>
        <v/>
      </c>
      <c r="P872" s="4" t="n">
        <v>4714573.712787759</v>
      </c>
      <c r="Q872" s="5">
        <f>P872/$D872</f>
        <v/>
      </c>
      <c r="R872" s="4">
        <f>R871+P872</f>
        <v/>
      </c>
      <c r="S872" s="4">
        <f>Q872*$E871-R871</f>
        <v/>
      </c>
      <c r="T872" s="4">
        <f>MAX(0,Resumo!$D$5*$D872-P872)</f>
        <v/>
      </c>
      <c r="U872" s="4" t="n">
        <v>6628449.207934432</v>
      </c>
      <c r="V872" s="5">
        <f>U872/$D872</f>
        <v/>
      </c>
      <c r="W872" s="4">
        <f>W871+U872</f>
        <v/>
      </c>
      <c r="X872" s="4">
        <f>V872*$E871-W871</f>
        <v/>
      </c>
      <c r="Y872" s="4">
        <f>MAX(0,Resumo!$D$6*$D872-U872)</f>
        <v/>
      </c>
      <c r="Z872" s="4" t="n">
        <v>8721879.17903005</v>
      </c>
      <c r="AA872" s="5">
        <f>Z872/$D872</f>
        <v/>
      </c>
      <c r="AB872" s="4">
        <f>AB871+Z872</f>
        <v/>
      </c>
      <c r="AC872" s="4">
        <f>AA872*$E871-AB871</f>
        <v/>
      </c>
      <c r="AD872" s="4">
        <f>MAX(0,Resumo!$D$7*$D872-Z872)</f>
        <v/>
      </c>
    </row>
    <row r="873">
      <c r="A873" t="inlineStr">
        <is>
          <t>Salto do Céu</t>
        </is>
      </c>
      <c r="B873" t="inlineStr">
        <is>
          <t>Município</t>
        </is>
      </c>
      <c r="C873" t="inlineStr">
        <is>
          <t>MT</t>
        </is>
      </c>
      <c r="D873" s="4" t="n">
        <v>12454849.37451626</v>
      </c>
      <c r="E873" s="4">
        <f>E872+D873</f>
        <v/>
      </c>
      <c r="F873" s="4" t="n">
        <v>290082.8766059368</v>
      </c>
      <c r="G873" s="5">
        <f>F873/$D873</f>
        <v/>
      </c>
      <c r="H873" s="4">
        <f>H872+F873</f>
        <v/>
      </c>
      <c r="I873" s="4">
        <f>G873*$E872-H872</f>
        <v/>
      </c>
      <c r="J873" s="4">
        <f>MAX(0,Resumo!$D$3*$D873-F873)</f>
        <v/>
      </c>
      <c r="K873" s="4" t="n">
        <v>618730.7916420004</v>
      </c>
      <c r="L873" s="5">
        <f>K873/$D873</f>
        <v/>
      </c>
      <c r="M873" s="4">
        <f>M872+K873</f>
        <v/>
      </c>
      <c r="N873" s="4">
        <f>L873*$E872-M872</f>
        <v/>
      </c>
      <c r="O873" s="4">
        <f>MAX(0,Resumo!$D$4*$D873-K873)</f>
        <v/>
      </c>
      <c r="P873" s="4" t="n">
        <v>980226.2984703666</v>
      </c>
      <c r="Q873" s="5">
        <f>P873/$D873</f>
        <v/>
      </c>
      <c r="R873" s="4">
        <f>R872+P873</f>
        <v/>
      </c>
      <c r="S873" s="4">
        <f>Q873*$E872-R872</f>
        <v/>
      </c>
      <c r="T873" s="4">
        <f>MAX(0,Resumo!$D$5*$D873-P873)</f>
        <v/>
      </c>
      <c r="U873" s="4" t="n">
        <v>1378147.978484031</v>
      </c>
      <c r="V873" s="5">
        <f>U873/$D873</f>
        <v/>
      </c>
      <c r="W873" s="4">
        <f>W872+U873</f>
        <v/>
      </c>
      <c r="X873" s="4">
        <f>V873*$E872-W872</f>
        <v/>
      </c>
      <c r="Y873" s="4">
        <f>MAX(0,Resumo!$D$6*$D873-U873)</f>
        <v/>
      </c>
      <c r="Z873" s="4" t="n">
        <v>1813401.563788692</v>
      </c>
      <c r="AA873" s="5">
        <f>Z873/$D873</f>
        <v/>
      </c>
      <c r="AB873" s="4">
        <f>AB872+Z873</f>
        <v/>
      </c>
      <c r="AC873" s="4">
        <f>AA873*$E872-AB872</f>
        <v/>
      </c>
      <c r="AD873" s="4">
        <f>MAX(0,Resumo!$D$7*$D873-Z873)</f>
        <v/>
      </c>
    </row>
    <row r="874">
      <c r="A874" t="inlineStr">
        <is>
          <t>Juara</t>
        </is>
      </c>
      <c r="B874" t="inlineStr">
        <is>
          <t>Município</t>
        </is>
      </c>
      <c r="C874" t="inlineStr">
        <is>
          <t>MT</t>
        </is>
      </c>
      <c r="D874" s="4" t="n">
        <v>56634697.44723686</v>
      </c>
      <c r="E874" s="4">
        <f>E873+D874</f>
        <v/>
      </c>
      <c r="F874" s="4" t="n">
        <v>1319065.004898099</v>
      </c>
      <c r="G874" s="5">
        <f>F874/$D874</f>
        <v/>
      </c>
      <c r="H874" s="4">
        <f>H873+F874</f>
        <v/>
      </c>
      <c r="I874" s="4">
        <f>G874*$E873-H873</f>
        <v/>
      </c>
      <c r="J874" s="4">
        <f>MAX(0,Resumo!$D$3*$D874-F874)</f>
        <v/>
      </c>
      <c r="K874" s="4" t="n">
        <v>2813492.972274106</v>
      </c>
      <c r="L874" s="5">
        <f>K874/$D874</f>
        <v/>
      </c>
      <c r="M874" s="4">
        <f>M873+K874</f>
        <v/>
      </c>
      <c r="N874" s="4">
        <f>L874*$E873-M873</f>
        <v/>
      </c>
      <c r="O874" s="4">
        <f>MAX(0,Resumo!$D$4*$D874-K874)</f>
        <v/>
      </c>
      <c r="P874" s="4" t="n">
        <v>4457285.525851673</v>
      </c>
      <c r="Q874" s="5">
        <f>P874/$D874</f>
        <v/>
      </c>
      <c r="R874" s="4">
        <f>R873+P874</f>
        <v/>
      </c>
      <c r="S874" s="4">
        <f>Q874*$E873-R873</f>
        <v/>
      </c>
      <c r="T874" s="4">
        <f>MAX(0,Resumo!$D$5*$D874-P874)</f>
        <v/>
      </c>
      <c r="U874" s="4" t="n">
        <v>6266715.1927717</v>
      </c>
      <c r="V874" s="5">
        <f>U874/$D874</f>
        <v/>
      </c>
      <c r="W874" s="4">
        <f>W873+U874</f>
        <v/>
      </c>
      <c r="X874" s="4">
        <f>V874*$E873-W873</f>
        <v/>
      </c>
      <c r="Y874" s="4">
        <f>MAX(0,Resumo!$D$6*$D874-U874)</f>
        <v/>
      </c>
      <c r="Z874" s="4" t="n">
        <v>8245900.518528563</v>
      </c>
      <c r="AA874" s="5">
        <f>Z874/$D874</f>
        <v/>
      </c>
      <c r="AB874" s="4">
        <f>AB873+Z874</f>
        <v/>
      </c>
      <c r="AC874" s="4">
        <f>AA874*$E873-AB873</f>
        <v/>
      </c>
      <c r="AD874" s="4">
        <f>MAX(0,Resumo!$D$7*$D874-Z874)</f>
        <v/>
      </c>
    </row>
    <row r="875">
      <c r="A875" t="inlineStr">
        <is>
          <t>Colíder</t>
        </is>
      </c>
      <c r="B875" t="inlineStr">
        <is>
          <t>Município</t>
        </is>
      </c>
      <c r="C875" t="inlineStr">
        <is>
          <t>MT</t>
        </is>
      </c>
      <c r="D875" s="4" t="n">
        <v>18137835.25785079</v>
      </c>
      <c r="E875" s="4">
        <f>E874+D875</f>
        <v/>
      </c>
      <c r="F875" s="4" t="n">
        <v>422443.9227476642</v>
      </c>
      <c r="G875" s="5">
        <f>F875/$D875</f>
        <v/>
      </c>
      <c r="H875" s="4">
        <f>H874+F875</f>
        <v/>
      </c>
      <c r="I875" s="4">
        <f>G875*$E874-H874</f>
        <v/>
      </c>
      <c r="J875" s="4">
        <f>MAX(0,Resumo!$D$3*$D875-F875)</f>
        <v/>
      </c>
      <c r="K875" s="4" t="n">
        <v>901049.609698558</v>
      </c>
      <c r="L875" s="5">
        <f>K875/$D875</f>
        <v/>
      </c>
      <c r="M875" s="4">
        <f>M874+K875</f>
        <v/>
      </c>
      <c r="N875" s="4">
        <f>L875*$E874-M874</f>
        <v/>
      </c>
      <c r="O875" s="4">
        <f>MAX(0,Resumo!$D$4*$D875-K875)</f>
        <v/>
      </c>
      <c r="P875" s="4" t="n">
        <v>1427490.817628529</v>
      </c>
      <c r="Q875" s="5">
        <f>P875/$D875</f>
        <v/>
      </c>
      <c r="R875" s="4">
        <f>R874+P875</f>
        <v/>
      </c>
      <c r="S875" s="4">
        <f>Q875*$E874-R874</f>
        <v/>
      </c>
      <c r="T875" s="4">
        <f>MAX(0,Resumo!$D$5*$D875-P875)</f>
        <v/>
      </c>
      <c r="U875" s="4" t="n">
        <v>2006978.988106333</v>
      </c>
      <c r="V875" s="5">
        <f>U875/$D875</f>
        <v/>
      </c>
      <c r="W875" s="4">
        <f>W874+U875</f>
        <v/>
      </c>
      <c r="X875" s="4">
        <f>V875*$E874-W874</f>
        <v/>
      </c>
      <c r="Y875" s="4">
        <f>MAX(0,Resumo!$D$6*$D875-U875)</f>
        <v/>
      </c>
      <c r="Z875" s="4" t="n">
        <v>2640833.127024933</v>
      </c>
      <c r="AA875" s="5">
        <f>Z875/$D875</f>
        <v/>
      </c>
      <c r="AB875" s="4">
        <f>AB874+Z875</f>
        <v/>
      </c>
      <c r="AC875" s="4">
        <f>AA875*$E874-AB874</f>
        <v/>
      </c>
      <c r="AD875" s="4">
        <f>MAX(0,Resumo!$D$7*$D875-Z875)</f>
        <v/>
      </c>
    </row>
    <row r="876">
      <c r="A876" t="inlineStr">
        <is>
          <t>Rondonópolis</t>
        </is>
      </c>
      <c r="B876" t="inlineStr">
        <is>
          <t>Município</t>
        </is>
      </c>
      <c r="C876" t="inlineStr">
        <is>
          <t>MT</t>
        </is>
      </c>
      <c r="D876" s="4" t="n">
        <v>637328175.940884</v>
      </c>
      <c r="E876" s="4">
        <f>E875+D876</f>
        <v/>
      </c>
      <c r="F876" s="4" t="n">
        <v>14843856.00015551</v>
      </c>
      <c r="G876" s="5">
        <f>F876/$D876</f>
        <v/>
      </c>
      <c r="H876" s="4">
        <f>H875+F876</f>
        <v/>
      </c>
      <c r="I876" s="4">
        <f>G876*$E875-H875</f>
        <v/>
      </c>
      <c r="J876" s="4">
        <f>MAX(0,Resumo!$D$3*$D876-F876)</f>
        <v/>
      </c>
      <c r="K876" s="4" t="n">
        <v>31661126.92157475</v>
      </c>
      <c r="L876" s="5">
        <f>K876/$D876</f>
        <v/>
      </c>
      <c r="M876" s="4">
        <f>M875+K876</f>
        <v/>
      </c>
      <c r="N876" s="4">
        <f>L876*$E875-M875</f>
        <v/>
      </c>
      <c r="O876" s="4">
        <f>MAX(0,Resumo!$D$4*$D876-K876)</f>
        <v/>
      </c>
      <c r="P876" s="4" t="n">
        <v>50159244.80721929</v>
      </c>
      <c r="Q876" s="5">
        <f>P876/$D876</f>
        <v/>
      </c>
      <c r="R876" s="4">
        <f>R875+P876</f>
        <v/>
      </c>
      <c r="S876" s="4">
        <f>Q876*$E875-R875</f>
        <v/>
      </c>
      <c r="T876" s="4">
        <f>MAX(0,Resumo!$D$5*$D876-P876)</f>
        <v/>
      </c>
      <c r="U876" s="4" t="n">
        <v>70521329.5554574</v>
      </c>
      <c r="V876" s="5">
        <f>U876/$D876</f>
        <v/>
      </c>
      <c r="W876" s="4">
        <f>W875+U876</f>
        <v/>
      </c>
      <c r="X876" s="4">
        <f>V876*$E875-W875</f>
        <v/>
      </c>
      <c r="Y876" s="4">
        <f>MAX(0,Resumo!$D$6*$D876-U876)</f>
        <v/>
      </c>
      <c r="Z876" s="4" t="n">
        <v>92793728.46230683</v>
      </c>
      <c r="AA876" s="5">
        <f>Z876/$D876</f>
        <v/>
      </c>
      <c r="AB876" s="4">
        <f>AB875+Z876</f>
        <v/>
      </c>
      <c r="AC876" s="4">
        <f>AA876*$E875-AB875</f>
        <v/>
      </c>
      <c r="AD876" s="4">
        <f>MAX(0,Resumo!$D$7*$D876-Z876)</f>
        <v/>
      </c>
    </row>
    <row r="877">
      <c r="A877" t="inlineStr">
        <is>
          <t>Tangará da Serra</t>
        </is>
      </c>
      <c r="B877" t="inlineStr">
        <is>
          <t>Município</t>
        </is>
      </c>
      <c r="C877" t="inlineStr">
        <is>
          <t>MT</t>
        </is>
      </c>
      <c r="D877" s="4" t="n">
        <v>137829112.9025592</v>
      </c>
      <c r="E877" s="4">
        <f>E876+D877</f>
        <v/>
      </c>
      <c r="F877" s="4" t="n">
        <v>3210144.446437489</v>
      </c>
      <c r="G877" s="5">
        <f>F877/$D877</f>
        <v/>
      </c>
      <c r="H877" s="4">
        <f>H876+F877</f>
        <v/>
      </c>
      <c r="I877" s="4">
        <f>G877*$E876-H876</f>
        <v/>
      </c>
      <c r="J877" s="4">
        <f>MAX(0,Resumo!$D$3*$D877-F877)</f>
        <v/>
      </c>
      <c r="K877" s="4" t="n">
        <v>6847061.218741336</v>
      </c>
      <c r="L877" s="5">
        <f>K877/$D877</f>
        <v/>
      </c>
      <c r="M877" s="4">
        <f>M876+K877</f>
        <v/>
      </c>
      <c r="N877" s="4">
        <f>L877*$E876-M876</f>
        <v/>
      </c>
      <c r="O877" s="4">
        <f>MAX(0,Resumo!$D$4*$D877-K877)</f>
        <v/>
      </c>
      <c r="P877" s="4" t="n">
        <v>10847479.33109204</v>
      </c>
      <c r="Q877" s="5">
        <f>P877/$D877</f>
        <v/>
      </c>
      <c r="R877" s="4">
        <f>R876+P877</f>
        <v/>
      </c>
      <c r="S877" s="4">
        <f>Q877*$E876-R876</f>
        <v/>
      </c>
      <c r="T877" s="4">
        <f>MAX(0,Resumo!$D$5*$D877-P877)</f>
        <v/>
      </c>
      <c r="U877" s="4" t="n">
        <v>15251000.44257152</v>
      </c>
      <c r="V877" s="5">
        <f>U877/$D877</f>
        <v/>
      </c>
      <c r="W877" s="4">
        <f>W876+U877</f>
        <v/>
      </c>
      <c r="X877" s="4">
        <f>V877*$E876-W876</f>
        <v/>
      </c>
      <c r="Y877" s="4">
        <f>MAX(0,Resumo!$D$6*$D877-U877)</f>
        <v/>
      </c>
      <c r="Z877" s="4" t="n">
        <v>20067647.65734604</v>
      </c>
      <c r="AA877" s="5">
        <f>Z877/$D877</f>
        <v/>
      </c>
      <c r="AB877" s="4">
        <f>AB876+Z877</f>
        <v/>
      </c>
      <c r="AC877" s="4">
        <f>AA877*$E876-AB876</f>
        <v/>
      </c>
      <c r="AD877" s="4">
        <f>MAX(0,Resumo!$D$7*$D877-Z877)</f>
        <v/>
      </c>
    </row>
    <row r="878">
      <c r="A878" t="inlineStr">
        <is>
          <t>Pontal do Araguaia</t>
        </is>
      </c>
      <c r="B878" t="inlineStr">
        <is>
          <t>Município</t>
        </is>
      </c>
      <c r="C878" t="inlineStr">
        <is>
          <t>MT</t>
        </is>
      </c>
      <c r="D878" s="4" t="n">
        <v>11795608.44705973</v>
      </c>
      <c r="E878" s="4">
        <f>E877+D878</f>
        <v/>
      </c>
      <c r="F878" s="4" t="n">
        <v>274728.6560238526</v>
      </c>
      <c r="G878" s="5">
        <f>F878/$D878</f>
        <v/>
      </c>
      <c r="H878" s="4">
        <f>H877+F878</f>
        <v/>
      </c>
      <c r="I878" s="4">
        <f>G878*$E877-H877</f>
        <v/>
      </c>
      <c r="J878" s="4">
        <f>MAX(0,Resumo!$D$3*$D878-F878)</f>
        <v/>
      </c>
      <c r="K878" s="4" t="n">
        <v>585981.0851893016</v>
      </c>
      <c r="L878" s="5">
        <f>K878/$D878</f>
        <v/>
      </c>
      <c r="M878" s="4">
        <f>M877+K878</f>
        <v/>
      </c>
      <c r="N878" s="4">
        <f>L878*$E877-M877</f>
        <v/>
      </c>
      <c r="O878" s="4">
        <f>MAX(0,Resumo!$D$4*$D878-K878)</f>
        <v/>
      </c>
      <c r="P878" s="4" t="n">
        <v>928342.4679486518</v>
      </c>
      <c r="Q878" s="5">
        <f>P878/$D878</f>
        <v/>
      </c>
      <c r="R878" s="4">
        <f>R877+P878</f>
        <v/>
      </c>
      <c r="S878" s="4">
        <f>Q878*$E877-R877</f>
        <v/>
      </c>
      <c r="T878" s="4">
        <f>MAX(0,Resumo!$D$5*$D878-P878)</f>
        <v/>
      </c>
      <c r="U878" s="4" t="n">
        <v>1305201.969729634</v>
      </c>
      <c r="V878" s="5">
        <f>U878/$D878</f>
        <v/>
      </c>
      <c r="W878" s="4">
        <f>W877+U878</f>
        <v/>
      </c>
      <c r="X878" s="4">
        <f>V878*$E877-W877</f>
        <v/>
      </c>
      <c r="Y878" s="4">
        <f>MAX(0,Resumo!$D$6*$D878-U878)</f>
        <v/>
      </c>
      <c r="Z878" s="4" t="n">
        <v>1717417.381819441</v>
      </c>
      <c r="AA878" s="5">
        <f>Z878/$D878</f>
        <v/>
      </c>
      <c r="AB878" s="4">
        <f>AB877+Z878</f>
        <v/>
      </c>
      <c r="AC878" s="4">
        <f>AA878*$E877-AB877</f>
        <v/>
      </c>
      <c r="AD878" s="4">
        <f>MAX(0,Resumo!$D$7*$D878-Z878)</f>
        <v/>
      </c>
    </row>
    <row r="879">
      <c r="A879" t="inlineStr">
        <is>
          <t>União do Sul</t>
        </is>
      </c>
      <c r="B879" t="inlineStr">
        <is>
          <t>Município</t>
        </is>
      </c>
      <c r="C879" t="inlineStr">
        <is>
          <t>MT</t>
        </is>
      </c>
      <c r="D879" s="4" t="n">
        <v>17404818.89226406</v>
      </c>
      <c r="E879" s="4">
        <f>E878+D879</f>
        <v/>
      </c>
      <c r="F879" s="4" t="n">
        <v>405371.4163258926</v>
      </c>
      <c r="G879" s="5">
        <f>F879/$D879</f>
        <v/>
      </c>
      <c r="H879" s="4">
        <f>H878+F879</f>
        <v/>
      </c>
      <c r="I879" s="4">
        <f>G879*$E878-H878</f>
        <v/>
      </c>
      <c r="J879" s="4">
        <f>MAX(0,Resumo!$D$3*$D879-F879)</f>
        <v/>
      </c>
      <c r="K879" s="4" t="n">
        <v>864634.8942308623</v>
      </c>
      <c r="L879" s="5">
        <f>K879/$D879</f>
        <v/>
      </c>
      <c r="M879" s="4">
        <f>M878+K879</f>
        <v/>
      </c>
      <c r="N879" s="4">
        <f>L879*$E878-M878</f>
        <v/>
      </c>
      <c r="O879" s="4">
        <f>MAX(0,Resumo!$D$4*$D879-K879)</f>
        <v/>
      </c>
      <c r="P879" s="4" t="n">
        <v>1369800.684480276</v>
      </c>
      <c r="Q879" s="5">
        <f>P879/$D879</f>
        <v/>
      </c>
      <c r="R879" s="4">
        <f>R878+P879</f>
        <v/>
      </c>
      <c r="S879" s="4">
        <f>Q879*$E878-R878</f>
        <v/>
      </c>
      <c r="T879" s="4">
        <f>MAX(0,Resumo!$D$5*$D879-P879)</f>
        <v/>
      </c>
      <c r="U879" s="4" t="n">
        <v>1925869.615198458</v>
      </c>
      <c r="V879" s="5">
        <f>U879/$D879</f>
        <v/>
      </c>
      <c r="W879" s="4">
        <f>W878+U879</f>
        <v/>
      </c>
      <c r="X879" s="4">
        <f>V879*$E878-W878</f>
        <v/>
      </c>
      <c r="Y879" s="4">
        <f>MAX(0,Resumo!$D$6*$D879-U879)</f>
        <v/>
      </c>
      <c r="Z879" s="4" t="n">
        <v>2534107.386418431</v>
      </c>
      <c r="AA879" s="5">
        <f>Z879/$D879</f>
        <v/>
      </c>
      <c r="AB879" s="4">
        <f>AB878+Z879</f>
        <v/>
      </c>
      <c r="AC879" s="4">
        <f>AA879*$E878-AB878</f>
        <v/>
      </c>
      <c r="AD879" s="4">
        <f>MAX(0,Resumo!$D$7*$D879-Z879)</f>
        <v/>
      </c>
    </row>
    <row r="880">
      <c r="A880" t="inlineStr">
        <is>
          <t>Tabaporã</t>
        </is>
      </c>
      <c r="B880" t="inlineStr">
        <is>
          <t>Município</t>
        </is>
      </c>
      <c r="C880" t="inlineStr">
        <is>
          <t>MT</t>
        </is>
      </c>
      <c r="D880" s="4" t="n">
        <v>44202130.07763296</v>
      </c>
      <c r="E880" s="4">
        <f>E879+D880</f>
        <v/>
      </c>
      <c r="F880" s="4" t="n">
        <v>1029501.093065413</v>
      </c>
      <c r="G880" s="5">
        <f>F880/$D880</f>
        <v/>
      </c>
      <c r="H880" s="4">
        <f>H879+F880</f>
        <v/>
      </c>
      <c r="I880" s="4">
        <f>G880*$E879-H879</f>
        <v/>
      </c>
      <c r="J880" s="4">
        <f>MAX(0,Resumo!$D$3*$D880-F880)</f>
        <v/>
      </c>
      <c r="K880" s="4" t="n">
        <v>2195869.103897432</v>
      </c>
      <c r="L880" s="5">
        <f>K880/$D880</f>
        <v/>
      </c>
      <c r="M880" s="4">
        <f>M879+K880</f>
        <v/>
      </c>
      <c r="N880" s="4">
        <f>L880*$E879-M879</f>
        <v/>
      </c>
      <c r="O880" s="4">
        <f>MAX(0,Resumo!$D$4*$D880-K880)</f>
        <v/>
      </c>
      <c r="P880" s="4" t="n">
        <v>3478812.874217248</v>
      </c>
      <c r="Q880" s="5">
        <f>P880/$D880</f>
        <v/>
      </c>
      <c r="R880" s="4">
        <f>R879+P880</f>
        <v/>
      </c>
      <c r="S880" s="4">
        <f>Q880*$E879-R879</f>
        <v/>
      </c>
      <c r="T880" s="4">
        <f>MAX(0,Resumo!$D$5*$D880-P880)</f>
        <v/>
      </c>
      <c r="U880" s="4" t="n">
        <v>4891032.751935147</v>
      </c>
      <c r="V880" s="5">
        <f>U880/$D880</f>
        <v/>
      </c>
      <c r="W880" s="4">
        <f>W879+U880</f>
        <v/>
      </c>
      <c r="X880" s="4">
        <f>V880*$E879-W879</f>
        <v/>
      </c>
      <c r="Y880" s="4">
        <f>MAX(0,Resumo!$D$6*$D880-U880)</f>
        <v/>
      </c>
      <c r="Z880" s="4" t="n">
        <v>6435743.170814862</v>
      </c>
      <c r="AA880" s="5">
        <f>Z880/$D880</f>
        <v/>
      </c>
      <c r="AB880" s="4">
        <f>AB879+Z880</f>
        <v/>
      </c>
      <c r="AC880" s="4">
        <f>AA880*$E879-AB879</f>
        <v/>
      </c>
      <c r="AD880" s="4">
        <f>MAX(0,Resumo!$D$7*$D880-Z880)</f>
        <v/>
      </c>
    </row>
    <row r="881">
      <c r="A881" t="inlineStr">
        <is>
          <t>Nortelândia</t>
        </is>
      </c>
      <c r="B881" t="inlineStr">
        <is>
          <t>Município</t>
        </is>
      </c>
      <c r="C881" t="inlineStr">
        <is>
          <t>MT</t>
        </is>
      </c>
      <c r="D881" s="4" t="n">
        <v>15668678.81270314</v>
      </c>
      <c r="E881" s="4">
        <f>E880+D881</f>
        <v/>
      </c>
      <c r="F881" s="4" t="n">
        <v>364935.3987293768</v>
      </c>
      <c r="G881" s="5">
        <f>F881/$D881</f>
        <v/>
      </c>
      <c r="H881" s="4">
        <f>H880+F881</f>
        <v/>
      </c>
      <c r="I881" s="4">
        <f>G881*$E880-H880</f>
        <v/>
      </c>
      <c r="J881" s="4">
        <f>MAX(0,Resumo!$D$3*$D881-F881)</f>
        <v/>
      </c>
      <c r="K881" s="4" t="n">
        <v>778387.0968045801</v>
      </c>
      <c r="L881" s="5">
        <f>K881/$D881</f>
        <v/>
      </c>
      <c r="M881" s="4">
        <f>M880+K881</f>
        <v/>
      </c>
      <c r="N881" s="4">
        <f>L881*$E880-M880</f>
        <v/>
      </c>
      <c r="O881" s="4">
        <f>MAX(0,Resumo!$D$4*$D881-K881)</f>
        <v/>
      </c>
      <c r="P881" s="4" t="n">
        <v>1233162.326789968</v>
      </c>
      <c r="Q881" s="5">
        <f>P881/$D881</f>
        <v/>
      </c>
      <c r="R881" s="4">
        <f>R880+P881</f>
        <v/>
      </c>
      <c r="S881" s="4">
        <f>Q881*$E880-R880</f>
        <v/>
      </c>
      <c r="T881" s="4">
        <f>MAX(0,Resumo!$D$5*$D881-P881)</f>
        <v/>
      </c>
      <c r="U881" s="4" t="n">
        <v>1733763.081505037</v>
      </c>
      <c r="V881" s="5">
        <f>U881/$D881</f>
        <v/>
      </c>
      <c r="W881" s="4">
        <f>W880+U881</f>
        <v/>
      </c>
      <c r="X881" s="4">
        <f>V881*$E880-W880</f>
        <v/>
      </c>
      <c r="Y881" s="4">
        <f>MAX(0,Resumo!$D$6*$D881-U881)</f>
        <v/>
      </c>
      <c r="Z881" s="4" t="n">
        <v>2281328.806721293</v>
      </c>
      <c r="AA881" s="5">
        <f>Z881/$D881</f>
        <v/>
      </c>
      <c r="AB881" s="4">
        <f>AB880+Z881</f>
        <v/>
      </c>
      <c r="AC881" s="4">
        <f>AA881*$E880-AB880</f>
        <v/>
      </c>
      <c r="AD881" s="4">
        <f>MAX(0,Resumo!$D$7*$D881-Z881)</f>
        <v/>
      </c>
    </row>
    <row r="882">
      <c r="A882" t="inlineStr">
        <is>
          <t>Apiacás</t>
        </is>
      </c>
      <c r="B882" t="inlineStr">
        <is>
          <t>Município</t>
        </is>
      </c>
      <c r="C882" t="inlineStr">
        <is>
          <t>MT</t>
        </is>
      </c>
      <c r="D882" s="4" t="n">
        <v>29570250.48275433</v>
      </c>
      <c r="E882" s="4">
        <f>E881+D882</f>
        <v/>
      </c>
      <c r="F882" s="4" t="n">
        <v>688713.5335049867</v>
      </c>
      <c r="G882" s="5">
        <f>F882/$D882</f>
        <v/>
      </c>
      <c r="H882" s="4">
        <f>H881+F882</f>
        <v/>
      </c>
      <c r="I882" s="4">
        <f>G882*$E881-H881</f>
        <v/>
      </c>
      <c r="J882" s="4">
        <f>MAX(0,Resumo!$D$3*$D882-F882)</f>
        <v/>
      </c>
      <c r="K882" s="4" t="n">
        <v>1468988.017445007</v>
      </c>
      <c r="L882" s="5">
        <f>K882/$D882</f>
        <v/>
      </c>
      <c r="M882" s="4">
        <f>M881+K882</f>
        <v/>
      </c>
      <c r="N882" s="4">
        <f>L882*$E881-M881</f>
        <v/>
      </c>
      <c r="O882" s="4">
        <f>MAX(0,Resumo!$D$4*$D882-K882)</f>
        <v/>
      </c>
      <c r="P882" s="4" t="n">
        <v>2327249.114297508</v>
      </c>
      <c r="Q882" s="5">
        <f>P882/$D882</f>
        <v/>
      </c>
      <c r="R882" s="4">
        <f>R881+P882</f>
        <v/>
      </c>
      <c r="S882" s="4">
        <f>Q882*$E881-R881</f>
        <v/>
      </c>
      <c r="T882" s="4">
        <f>MAX(0,Resumo!$D$5*$D882-P882)</f>
        <v/>
      </c>
      <c r="U882" s="4" t="n">
        <v>3271993.076805643</v>
      </c>
      <c r="V882" s="5">
        <f>U882/$D882</f>
        <v/>
      </c>
      <c r="W882" s="4">
        <f>W881+U882</f>
        <v/>
      </c>
      <c r="X882" s="4">
        <f>V882*$E881-W881</f>
        <v/>
      </c>
      <c r="Y882" s="4">
        <f>MAX(0,Resumo!$D$6*$D882-U882)</f>
        <v/>
      </c>
      <c r="Z882" s="4" t="n">
        <v>4305370.29028765</v>
      </c>
      <c r="AA882" s="5">
        <f>Z882/$D882</f>
        <v/>
      </c>
      <c r="AB882" s="4">
        <f>AB881+Z882</f>
        <v/>
      </c>
      <c r="AC882" s="4">
        <f>AA882*$E881-AB881</f>
        <v/>
      </c>
      <c r="AD882" s="4">
        <f>MAX(0,Resumo!$D$7*$D882-Z882)</f>
        <v/>
      </c>
    </row>
    <row r="883">
      <c r="A883" t="inlineStr">
        <is>
          <t>Novo São Joaquim</t>
        </is>
      </c>
      <c r="B883" t="inlineStr">
        <is>
          <t>Município</t>
        </is>
      </c>
      <c r="C883" t="inlineStr">
        <is>
          <t>MT</t>
        </is>
      </c>
      <c r="D883" s="4" t="n">
        <v>25571828.61908591</v>
      </c>
      <c r="E883" s="4">
        <f>E882+D883</f>
        <v/>
      </c>
      <c r="F883" s="4" t="n">
        <v>595587.2594554416</v>
      </c>
      <c r="G883" s="5">
        <f>F883/$D883</f>
        <v/>
      </c>
      <c r="H883" s="4">
        <f>H882+F883</f>
        <v/>
      </c>
      <c r="I883" s="4">
        <f>G883*$E882-H882</f>
        <v/>
      </c>
      <c r="J883" s="4">
        <f>MAX(0,Resumo!$D$3*$D883-F883)</f>
        <v/>
      </c>
      <c r="K883" s="4" t="n">
        <v>1270354.806345067</v>
      </c>
      <c r="L883" s="5">
        <f>K883/$D883</f>
        <v/>
      </c>
      <c r="M883" s="4">
        <f>M882+K883</f>
        <v/>
      </c>
      <c r="N883" s="4">
        <f>L883*$E882-M882</f>
        <v/>
      </c>
      <c r="O883" s="4">
        <f>MAX(0,Resumo!$D$4*$D883-K883)</f>
        <v/>
      </c>
      <c r="P883" s="4" t="n">
        <v>2012563.794122859</v>
      </c>
      <c r="Q883" s="5">
        <f>P883/$D883</f>
        <v/>
      </c>
      <c r="R883" s="4">
        <f>R882+P883</f>
        <v/>
      </c>
      <c r="S883" s="4">
        <f>Q883*$E882-R882</f>
        <v/>
      </c>
      <c r="T883" s="4">
        <f>MAX(0,Resumo!$D$5*$D883-P883)</f>
        <v/>
      </c>
      <c r="U883" s="4" t="n">
        <v>2829561.631603601</v>
      </c>
      <c r="V883" s="5">
        <f>U883/$D883</f>
        <v/>
      </c>
      <c r="W883" s="4">
        <f>W882+U883</f>
        <v/>
      </c>
      <c r="X883" s="4">
        <f>V883*$E882-W882</f>
        <v/>
      </c>
      <c r="Y883" s="4">
        <f>MAX(0,Resumo!$D$6*$D883-U883)</f>
        <v/>
      </c>
      <c r="Z883" s="4" t="n">
        <v>3723207.933904691</v>
      </c>
      <c r="AA883" s="5">
        <f>Z883/$D883</f>
        <v/>
      </c>
      <c r="AB883" s="4">
        <f>AB882+Z883</f>
        <v/>
      </c>
      <c r="AC883" s="4">
        <f>AA883*$E882-AB882</f>
        <v/>
      </c>
      <c r="AD883" s="4">
        <f>MAX(0,Resumo!$D$7*$D883-Z883)</f>
        <v/>
      </c>
    </row>
    <row r="884">
      <c r="A884" t="inlineStr">
        <is>
          <t>Ribeirão Cascalheira</t>
        </is>
      </c>
      <c r="B884" t="inlineStr">
        <is>
          <t>Município</t>
        </is>
      </c>
      <c r="C884" t="inlineStr">
        <is>
          <t>MT</t>
        </is>
      </c>
      <c r="D884" s="4" t="n">
        <v>22294034.19740501</v>
      </c>
      <c r="E884" s="4">
        <f>E883+D884</f>
        <v/>
      </c>
      <c r="F884" s="4" t="n">
        <v>519244.9444123087</v>
      </c>
      <c r="G884" s="5">
        <f>F884/$D884</f>
        <v/>
      </c>
      <c r="H884" s="4">
        <f>H883+F884</f>
        <v/>
      </c>
      <c r="I884" s="4">
        <f>G884*$E883-H883</f>
        <v/>
      </c>
      <c r="J884" s="4">
        <f>MAX(0,Resumo!$D$3*$D884-F884)</f>
        <v/>
      </c>
      <c r="K884" s="4" t="n">
        <v>1107520.854975413</v>
      </c>
      <c r="L884" s="5">
        <f>K884/$D884</f>
        <v/>
      </c>
      <c r="M884" s="4">
        <f>M883+K884</f>
        <v/>
      </c>
      <c r="N884" s="4">
        <f>L884*$E883-M883</f>
        <v/>
      </c>
      <c r="O884" s="4">
        <f>MAX(0,Resumo!$D$4*$D884-K884)</f>
        <v/>
      </c>
      <c r="P884" s="4" t="n">
        <v>1754593.569313467</v>
      </c>
      <c r="Q884" s="5">
        <f>P884/$D884</f>
        <v/>
      </c>
      <c r="R884" s="4">
        <f>R883+P884</f>
        <v/>
      </c>
      <c r="S884" s="4">
        <f>Q884*$E883-R883</f>
        <v/>
      </c>
      <c r="T884" s="4">
        <f>MAX(0,Resumo!$D$5*$D884-P884)</f>
        <v/>
      </c>
      <c r="U884" s="4" t="n">
        <v>2466868.706118004</v>
      </c>
      <c r="V884" s="5">
        <f>U884/$D884</f>
        <v/>
      </c>
      <c r="W884" s="4">
        <f>W883+U884</f>
        <v/>
      </c>
      <c r="X884" s="4">
        <f>V884*$E883-W883</f>
        <v/>
      </c>
      <c r="Y884" s="4">
        <f>MAX(0,Resumo!$D$6*$D884-U884)</f>
        <v/>
      </c>
      <c r="Z884" s="4" t="n">
        <v>3245967.515227621</v>
      </c>
      <c r="AA884" s="5">
        <f>Z884/$D884</f>
        <v/>
      </c>
      <c r="AB884" s="4">
        <f>AB883+Z884</f>
        <v/>
      </c>
      <c r="AC884" s="4">
        <f>AA884*$E883-AB883</f>
        <v/>
      </c>
      <c r="AD884" s="4">
        <f>MAX(0,Resumo!$D$7*$D884-Z884)</f>
        <v/>
      </c>
    </row>
    <row r="885">
      <c r="A885" t="inlineStr">
        <is>
          <t>Figueirópolis D'Oeste</t>
        </is>
      </c>
      <c r="B885" t="inlineStr">
        <is>
          <t>Município</t>
        </is>
      </c>
      <c r="C885" t="inlineStr">
        <is>
          <t>MT</t>
        </is>
      </c>
      <c r="D885" s="4" t="n">
        <v>10884219.08490664</v>
      </c>
      <c r="E885" s="4">
        <f>E884+D885</f>
        <v/>
      </c>
      <c r="F885" s="4" t="n">
        <v>253501.7073927146</v>
      </c>
      <c r="G885" s="5">
        <f>F885/$D885</f>
        <v/>
      </c>
      <c r="H885" s="4">
        <f>H884+F885</f>
        <v/>
      </c>
      <c r="I885" s="4">
        <f>G885*$E884-H884</f>
        <v/>
      </c>
      <c r="J885" s="4">
        <f>MAX(0,Resumo!$D$3*$D885-F885)</f>
        <v/>
      </c>
      <c r="K885" s="4" t="n">
        <v>540705.1734072709</v>
      </c>
      <c r="L885" s="5">
        <f>K885/$D885</f>
        <v/>
      </c>
      <c r="M885" s="4">
        <f>M884+K885</f>
        <v/>
      </c>
      <c r="N885" s="4">
        <f>L885*$E884-M884</f>
        <v/>
      </c>
      <c r="O885" s="4">
        <f>MAX(0,Resumo!$D$4*$D885-K885)</f>
        <v/>
      </c>
      <c r="P885" s="4" t="n">
        <v>856613.9552974669</v>
      </c>
      <c r="Q885" s="5">
        <f>P885/$D885</f>
        <v/>
      </c>
      <c r="R885" s="4">
        <f>R884+P885</f>
        <v/>
      </c>
      <c r="S885" s="4">
        <f>Q885*$E884-R884</f>
        <v/>
      </c>
      <c r="T885" s="4">
        <f>MAX(0,Resumo!$D$5*$D885-P885)</f>
        <v/>
      </c>
      <c r="U885" s="4" t="n">
        <v>1204355.35414285</v>
      </c>
      <c r="V885" s="5">
        <f>U885/$D885</f>
        <v/>
      </c>
      <c r="W885" s="4">
        <f>W884+U885</f>
        <v/>
      </c>
      <c r="X885" s="4">
        <f>V885*$E884-W884</f>
        <v/>
      </c>
      <c r="Y885" s="4">
        <f>MAX(0,Resumo!$D$6*$D885-U885)</f>
        <v/>
      </c>
      <c r="Z885" s="4" t="n">
        <v>1584720.883864966</v>
      </c>
      <c r="AA885" s="5">
        <f>Z885/$D885</f>
        <v/>
      </c>
      <c r="AB885" s="4">
        <f>AB884+Z885</f>
        <v/>
      </c>
      <c r="AC885" s="4">
        <f>AA885*$E884-AB884</f>
        <v/>
      </c>
      <c r="AD885" s="4">
        <f>MAX(0,Resumo!$D$7*$D885-Z885)</f>
        <v/>
      </c>
    </row>
    <row r="886">
      <c r="A886" t="inlineStr">
        <is>
          <t>Novo Mundo</t>
        </is>
      </c>
      <c r="B886" t="inlineStr">
        <is>
          <t>Município</t>
        </is>
      </c>
      <c r="C886" t="inlineStr">
        <is>
          <t>MT</t>
        </is>
      </c>
      <c r="D886" s="4" t="n">
        <v>30433362.15774889</v>
      </c>
      <c r="E886" s="4">
        <f>E885+D886</f>
        <v/>
      </c>
      <c r="F886" s="4" t="n">
        <v>708816.0582313697</v>
      </c>
      <c r="G886" s="5">
        <f>F886/$D886</f>
        <v/>
      </c>
      <c r="H886" s="4">
        <f>H885+F886</f>
        <v/>
      </c>
      <c r="I886" s="4">
        <f>G886*$E885-H885</f>
        <v/>
      </c>
      <c r="J886" s="4">
        <f>MAX(0,Resumo!$D$3*$D886-F886)</f>
        <v/>
      </c>
      <c r="K886" s="4" t="n">
        <v>1511865.594996247</v>
      </c>
      <c r="L886" s="5">
        <f>K886/$D886</f>
        <v/>
      </c>
      <c r="M886" s="4">
        <f>M885+K886</f>
        <v/>
      </c>
      <c r="N886" s="4">
        <f>L886*$E885-M885</f>
        <v/>
      </c>
      <c r="O886" s="4">
        <f>MAX(0,Resumo!$D$4*$D886-K886)</f>
        <v/>
      </c>
      <c r="P886" s="4" t="n">
        <v>2395178.05802906</v>
      </c>
      <c r="Q886" s="5">
        <f>P886/$D886</f>
        <v/>
      </c>
      <c r="R886" s="4">
        <f>R885+P886</f>
        <v/>
      </c>
      <c r="S886" s="4">
        <f>Q886*$E885-R885</f>
        <v/>
      </c>
      <c r="T886" s="4">
        <f>MAX(0,Resumo!$D$5*$D886-P886)</f>
        <v/>
      </c>
      <c r="U886" s="4" t="n">
        <v>3367497.693066481</v>
      </c>
      <c r="V886" s="5">
        <f>U886/$D886</f>
        <v/>
      </c>
      <c r="W886" s="4">
        <f>W885+U886</f>
        <v/>
      </c>
      <c r="X886" s="4">
        <f>V886*$E885-W885</f>
        <v/>
      </c>
      <c r="Y886" s="4">
        <f>MAX(0,Resumo!$D$6*$D886-U886)</f>
        <v/>
      </c>
      <c r="Z886" s="4" t="n">
        <v>4431037.651979064</v>
      </c>
      <c r="AA886" s="5">
        <f>Z886/$D886</f>
        <v/>
      </c>
      <c r="AB886" s="4">
        <f>AB885+Z886</f>
        <v/>
      </c>
      <c r="AC886" s="4">
        <f>AA886*$E885-AB885</f>
        <v/>
      </c>
      <c r="AD886" s="4">
        <f>MAX(0,Resumo!$D$7*$D886-Z886)</f>
        <v/>
      </c>
    </row>
    <row r="887">
      <c r="A887" t="inlineStr">
        <is>
          <t>Terra Nova do Norte</t>
        </is>
      </c>
      <c r="B887" t="inlineStr">
        <is>
          <t>Município</t>
        </is>
      </c>
      <c r="C887" t="inlineStr">
        <is>
          <t>MT</t>
        </is>
      </c>
      <c r="D887" s="4" t="n">
        <v>23907288.93600589</v>
      </c>
      <c r="E887" s="4">
        <f>E886+D887</f>
        <v/>
      </c>
      <c r="F887" s="4" t="n">
        <v>556818.8693309855</v>
      </c>
      <c r="G887" s="5">
        <f>F887/$D887</f>
        <v/>
      </c>
      <c r="H887" s="4">
        <f>H886+F887</f>
        <v/>
      </c>
      <c r="I887" s="4">
        <f>G887*$E886-H886</f>
        <v/>
      </c>
      <c r="J887" s="4">
        <f>MAX(0,Resumo!$D$3*$D887-F887)</f>
        <v/>
      </c>
      <c r="K887" s="4" t="n">
        <v>1187663.966427011</v>
      </c>
      <c r="L887" s="5">
        <f>K887/$D887</f>
        <v/>
      </c>
      <c r="M887" s="4">
        <f>M886+K887</f>
        <v/>
      </c>
      <c r="N887" s="4">
        <f>L887*$E886-M886</f>
        <v/>
      </c>
      <c r="O887" s="4">
        <f>MAX(0,Resumo!$D$4*$D887-K887)</f>
        <v/>
      </c>
      <c r="P887" s="4" t="n">
        <v>1881560.558102919</v>
      </c>
      <c r="Q887" s="5">
        <f>P887/$D887</f>
        <v/>
      </c>
      <c r="R887" s="4">
        <f>R886+P887</f>
        <v/>
      </c>
      <c r="S887" s="4">
        <f>Q887*$E886-R886</f>
        <v/>
      </c>
      <c r="T887" s="4">
        <f>MAX(0,Resumo!$D$5*$D887-P887)</f>
        <v/>
      </c>
      <c r="U887" s="4" t="n">
        <v>2645377.79040542</v>
      </c>
      <c r="V887" s="5">
        <f>U887/$D887</f>
        <v/>
      </c>
      <c r="W887" s="4">
        <f>W886+U887</f>
        <v/>
      </c>
      <c r="X887" s="4">
        <f>V887*$E886-W886</f>
        <v/>
      </c>
      <c r="Y887" s="4">
        <f>MAX(0,Resumo!$D$6*$D887-U887)</f>
        <v/>
      </c>
      <c r="Z887" s="4" t="n">
        <v>3480854.231060102</v>
      </c>
      <c r="AA887" s="5">
        <f>Z887/$D887</f>
        <v/>
      </c>
      <c r="AB887" s="4">
        <f>AB886+Z887</f>
        <v/>
      </c>
      <c r="AC887" s="4">
        <f>AA887*$E886-AB886</f>
        <v/>
      </c>
      <c r="AD887" s="4">
        <f>MAX(0,Resumo!$D$7*$D887-Z887)</f>
        <v/>
      </c>
    </row>
    <row r="888">
      <c r="A888" t="inlineStr">
        <is>
          <t>Peixoto de Azevedo</t>
        </is>
      </c>
      <c r="B888" t="inlineStr">
        <is>
          <t>Município</t>
        </is>
      </c>
      <c r="C888" t="inlineStr">
        <is>
          <t>MT</t>
        </is>
      </c>
      <c r="D888" s="4" t="n">
        <v>39912770.85267007</v>
      </c>
      <c r="E888" s="4">
        <f>E887+D888</f>
        <v/>
      </c>
      <c r="F888" s="4" t="n">
        <v>929598.6674833481</v>
      </c>
      <c r="G888" s="5">
        <f>F888/$D888</f>
        <v/>
      </c>
      <c r="H888" s="4">
        <f>H887+F888</f>
        <v/>
      </c>
      <c r="I888" s="4">
        <f>G888*$E887-H887</f>
        <v/>
      </c>
      <c r="J888" s="4">
        <f>MAX(0,Resumo!$D$3*$D888-F888)</f>
        <v/>
      </c>
      <c r="K888" s="4" t="n">
        <v>1982782.734958404</v>
      </c>
      <c r="L888" s="5">
        <f>K888/$D888</f>
        <v/>
      </c>
      <c r="M888" s="4">
        <f>M887+K888</f>
        <v/>
      </c>
      <c r="N888" s="4">
        <f>L888*$E887-M887</f>
        <v/>
      </c>
      <c r="O888" s="4">
        <f>MAX(0,Resumo!$D$4*$D888-K888)</f>
        <v/>
      </c>
      <c r="P888" s="4" t="n">
        <v>3141230.091040604</v>
      </c>
      <c r="Q888" s="5">
        <f>P888/$D888</f>
        <v/>
      </c>
      <c r="R888" s="4">
        <f>R887+P888</f>
        <v/>
      </c>
      <c r="S888" s="4">
        <f>Q888*$E887-R887</f>
        <v/>
      </c>
      <c r="T888" s="4">
        <f>MAX(0,Resumo!$D$5*$D888-P888)</f>
        <v/>
      </c>
      <c r="U888" s="4" t="n">
        <v>4416408.646326162</v>
      </c>
      <c r="V888" s="5">
        <f>U888/$D888</f>
        <v/>
      </c>
      <c r="W888" s="4">
        <f>W887+U888</f>
        <v/>
      </c>
      <c r="X888" s="4">
        <f>V888*$E887-W887</f>
        <v/>
      </c>
      <c r="Y888" s="4">
        <f>MAX(0,Resumo!$D$6*$D888-U888)</f>
        <v/>
      </c>
      <c r="Z888" s="4" t="n">
        <v>5811220.907051939</v>
      </c>
      <c r="AA888" s="5">
        <f>Z888/$D888</f>
        <v/>
      </c>
      <c r="AB888" s="4">
        <f>AB887+Z888</f>
        <v/>
      </c>
      <c r="AC888" s="4">
        <f>AA888*$E887-AB887</f>
        <v/>
      </c>
      <c r="AD888" s="4">
        <f>MAX(0,Resumo!$D$7*$D888-Z888)</f>
        <v/>
      </c>
    </row>
    <row r="889">
      <c r="A889" t="inlineStr">
        <is>
          <t>Jauru</t>
        </is>
      </c>
      <c r="B889" t="inlineStr">
        <is>
          <t>Município</t>
        </is>
      </c>
      <c r="C889" t="inlineStr">
        <is>
          <t>MT</t>
        </is>
      </c>
      <c r="D889" s="4" t="n">
        <v>20360027.20029038</v>
      </c>
      <c r="E889" s="4">
        <f>E888+D889</f>
        <v/>
      </c>
      <c r="F889" s="4" t="n">
        <v>474200.4564197904</v>
      </c>
      <c r="G889" s="5">
        <f>F889/$D889</f>
        <v/>
      </c>
      <c r="H889" s="4">
        <f>H888+F889</f>
        <v/>
      </c>
      <c r="I889" s="4">
        <f>G889*$E888-H888</f>
        <v/>
      </c>
      <c r="J889" s="4">
        <f>MAX(0,Resumo!$D$3*$D889-F889)</f>
        <v/>
      </c>
      <c r="K889" s="4" t="n">
        <v>1011443.44413058</v>
      </c>
      <c r="L889" s="5">
        <f>K889/$D889</f>
        <v/>
      </c>
      <c r="M889" s="4">
        <f>M888+K889</f>
        <v/>
      </c>
      <c r="N889" s="4">
        <f>L889*$E888-M888</f>
        <v/>
      </c>
      <c r="O889" s="4">
        <f>MAX(0,Resumo!$D$4*$D889-K889)</f>
        <v/>
      </c>
      <c r="P889" s="4" t="n">
        <v>1602382.614127098</v>
      </c>
      <c r="Q889" s="5">
        <f>P889/$D889</f>
        <v/>
      </c>
      <c r="R889" s="4">
        <f>R888+P889</f>
        <v/>
      </c>
      <c r="S889" s="4">
        <f>Q889*$E888-R888</f>
        <v/>
      </c>
      <c r="T889" s="4">
        <f>MAX(0,Resumo!$D$5*$D889-P889)</f>
        <v/>
      </c>
      <c r="U889" s="4" t="n">
        <v>2252867.897814289</v>
      </c>
      <c r="V889" s="5">
        <f>U889/$D889</f>
        <v/>
      </c>
      <c r="W889" s="4">
        <f>W888+U889</f>
        <v/>
      </c>
      <c r="X889" s="4">
        <f>V889*$E888-W888</f>
        <v/>
      </c>
      <c r="Y889" s="4">
        <f>MAX(0,Resumo!$D$6*$D889-U889)</f>
        <v/>
      </c>
      <c r="Z889" s="4" t="n">
        <v>2964379.901641394</v>
      </c>
      <c r="AA889" s="5">
        <f>Z889/$D889</f>
        <v/>
      </c>
      <c r="AB889" s="4">
        <f>AB888+Z889</f>
        <v/>
      </c>
      <c r="AC889" s="4">
        <f>AA889*$E888-AB888</f>
        <v/>
      </c>
      <c r="AD889" s="4">
        <f>MAX(0,Resumo!$D$7*$D889-Z889)</f>
        <v/>
      </c>
    </row>
    <row r="890">
      <c r="A890" t="inlineStr">
        <is>
          <t>Cocalinho</t>
        </is>
      </c>
      <c r="B890" t="inlineStr">
        <is>
          <t>Município</t>
        </is>
      </c>
      <c r="C890" t="inlineStr">
        <is>
          <t>MT</t>
        </is>
      </c>
      <c r="D890" s="4" t="n">
        <v>27689122.12241165</v>
      </c>
      <c r="E890" s="4">
        <f>E889+D890</f>
        <v/>
      </c>
      <c r="F890" s="4" t="n">
        <v>644900.6290189854</v>
      </c>
      <c r="G890" s="5">
        <f>F890/$D890</f>
        <v/>
      </c>
      <c r="H890" s="4">
        <f>H889+F890</f>
        <v/>
      </c>
      <c r="I890" s="4">
        <f>G890*$E889-H889</f>
        <v/>
      </c>
      <c r="J890" s="4">
        <f>MAX(0,Resumo!$D$3*$D890-F890)</f>
        <v/>
      </c>
      <c r="K890" s="4" t="n">
        <v>1375537.506356811</v>
      </c>
      <c r="L890" s="5">
        <f>K890/$D890</f>
        <v/>
      </c>
      <c r="M890" s="4">
        <f>M889+K890</f>
        <v/>
      </c>
      <c r="N890" s="4">
        <f>L890*$E889-M889</f>
        <v/>
      </c>
      <c r="O890" s="4">
        <f>MAX(0,Resumo!$D$4*$D890-K890)</f>
        <v/>
      </c>
      <c r="P890" s="4" t="n">
        <v>2179199.83371936</v>
      </c>
      <c r="Q890" s="5">
        <f>P890/$D890</f>
        <v/>
      </c>
      <c r="R890" s="4">
        <f>R889+P890</f>
        <v/>
      </c>
      <c r="S890" s="4">
        <f>Q890*$E889-R889</f>
        <v/>
      </c>
      <c r="T890" s="4">
        <f>MAX(0,Resumo!$D$5*$D890-P890)</f>
        <v/>
      </c>
      <c r="U890" s="4" t="n">
        <v>3063843.369882678</v>
      </c>
      <c r="V890" s="5">
        <f>U890/$D890</f>
        <v/>
      </c>
      <c r="W890" s="4">
        <f>W889+U890</f>
        <v/>
      </c>
      <c r="X890" s="4">
        <f>V890*$E889-W889</f>
        <v/>
      </c>
      <c r="Y890" s="4">
        <f>MAX(0,Resumo!$D$6*$D890-U890)</f>
        <v/>
      </c>
      <c r="Z890" s="4" t="n">
        <v>4031481.702175748</v>
      </c>
      <c r="AA890" s="5">
        <f>Z890/$D890</f>
        <v/>
      </c>
      <c r="AB890" s="4">
        <f>AB889+Z890</f>
        <v/>
      </c>
      <c r="AC890" s="4">
        <f>AA890*$E889-AB889</f>
        <v/>
      </c>
      <c r="AD890" s="4">
        <f>MAX(0,Resumo!$D$7*$D890-Z890)</f>
        <v/>
      </c>
    </row>
    <row r="891">
      <c r="A891" t="inlineStr">
        <is>
          <t>Pedra Preta</t>
        </is>
      </c>
      <c r="B891" t="inlineStr">
        <is>
          <t>Município</t>
        </is>
      </c>
      <c r="C891" t="inlineStr">
        <is>
          <t>MT</t>
        </is>
      </c>
      <c r="D891" s="4" t="n">
        <v>60310278.21139135</v>
      </c>
      <c r="E891" s="4">
        <f>E890+D891</f>
        <v/>
      </c>
      <c r="F891" s="4" t="n">
        <v>1404672.06518459</v>
      </c>
      <c r="G891" s="5">
        <f>F891/$D891</f>
        <v/>
      </c>
      <c r="H891" s="4">
        <f>H890+F891</f>
        <v/>
      </c>
      <c r="I891" s="4">
        <f>G891*$E890-H890</f>
        <v/>
      </c>
      <c r="J891" s="4">
        <f>MAX(0,Resumo!$D$3*$D891-F891)</f>
        <v/>
      </c>
      <c r="K891" s="4" t="n">
        <v>2996088.114741475</v>
      </c>
      <c r="L891" s="5">
        <f>K891/$D891</f>
        <v/>
      </c>
      <c r="M891" s="4">
        <f>M890+K891</f>
        <v/>
      </c>
      <c r="N891" s="4">
        <f>L891*$E890-M890</f>
        <v/>
      </c>
      <c r="O891" s="4">
        <f>MAX(0,Resumo!$D$4*$D891-K891)</f>
        <v/>
      </c>
      <c r="P891" s="4" t="n">
        <v>4746562.482869548</v>
      </c>
      <c r="Q891" s="5">
        <f>P891/$D891</f>
        <v/>
      </c>
      <c r="R891" s="4">
        <f>R890+P891</f>
        <v/>
      </c>
      <c r="S891" s="4">
        <f>Q891*$E890-R890</f>
        <v/>
      </c>
      <c r="T891" s="4">
        <f>MAX(0,Resumo!$D$5*$D891-P891)</f>
        <v/>
      </c>
      <c r="U891" s="4" t="n">
        <v>6673423.780531802</v>
      </c>
      <c r="V891" s="5">
        <f>U891/$D891</f>
        <v/>
      </c>
      <c r="W891" s="4">
        <f>W890+U891</f>
        <v/>
      </c>
      <c r="X891" s="4">
        <f>V891*$E890-W890</f>
        <v/>
      </c>
      <c r="Y891" s="4">
        <f>MAX(0,Resumo!$D$6*$D891-U891)</f>
        <v/>
      </c>
      <c r="Z891" s="4" t="n">
        <v>8781057.846017983</v>
      </c>
      <c r="AA891" s="5">
        <f>Z891/$D891</f>
        <v/>
      </c>
      <c r="AB891" s="4">
        <f>AB890+Z891</f>
        <v/>
      </c>
      <c r="AC891" s="4">
        <f>AA891*$E890-AB890</f>
        <v/>
      </c>
      <c r="AD891" s="4">
        <f>MAX(0,Resumo!$D$7*$D891-Z891)</f>
        <v/>
      </c>
    </row>
    <row r="892">
      <c r="A892" t="inlineStr">
        <is>
          <t>Guarantã do Norte</t>
        </is>
      </c>
      <c r="B892" t="inlineStr">
        <is>
          <t>Município</t>
        </is>
      </c>
      <c r="C892" t="inlineStr">
        <is>
          <t>MT</t>
        </is>
      </c>
      <c r="D892" s="4" t="n">
        <v>47410998.05630656</v>
      </c>
      <c r="E892" s="4">
        <f>E891+D892</f>
        <v/>
      </c>
      <c r="F892" s="4" t="n">
        <v>1104238.059038434</v>
      </c>
      <c r="G892" s="5">
        <f>F892/$D892</f>
        <v/>
      </c>
      <c r="H892" s="4">
        <f>H891+F892</f>
        <v/>
      </c>
      <c r="I892" s="4">
        <f>G892*$E891-H891</f>
        <v/>
      </c>
      <c r="J892" s="4">
        <f>MAX(0,Resumo!$D$3*$D892-F892)</f>
        <v/>
      </c>
      <c r="K892" s="4" t="n">
        <v>2355278.934158546</v>
      </c>
      <c r="L892" s="5">
        <f>K892/$D892</f>
        <v/>
      </c>
      <c r="M892" s="4">
        <f>M891+K892</f>
        <v/>
      </c>
      <c r="N892" s="4">
        <f>L892*$E891-M891</f>
        <v/>
      </c>
      <c r="O892" s="4">
        <f>MAX(0,Resumo!$D$4*$D892-K892)</f>
        <v/>
      </c>
      <c r="P892" s="4" t="n">
        <v>3731358.423860836</v>
      </c>
      <c r="Q892" s="5">
        <f>P892/$D892</f>
        <v/>
      </c>
      <c r="R892" s="4">
        <f>R891+P892</f>
        <v/>
      </c>
      <c r="S892" s="4">
        <f>Q892*$E891-R891</f>
        <v/>
      </c>
      <c r="T892" s="4">
        <f>MAX(0,Resumo!$D$5*$D892-P892)</f>
        <v/>
      </c>
      <c r="U892" s="4" t="n">
        <v>5246098.861934002</v>
      </c>
      <c r="V892" s="5">
        <f>U892/$D892</f>
        <v/>
      </c>
      <c r="W892" s="4">
        <f>W891+U892</f>
        <v/>
      </c>
      <c r="X892" s="4">
        <f>V892*$E891-W891</f>
        <v/>
      </c>
      <c r="Y892" s="4">
        <f>MAX(0,Resumo!$D$6*$D892-U892)</f>
        <v/>
      </c>
      <c r="Z892" s="4" t="n">
        <v>6902948.035004091</v>
      </c>
      <c r="AA892" s="5">
        <f>Z892/$D892</f>
        <v/>
      </c>
      <c r="AB892" s="4">
        <f>AB891+Z892</f>
        <v/>
      </c>
      <c r="AC892" s="4">
        <f>AA892*$E891-AB891</f>
        <v/>
      </c>
      <c r="AD892" s="4">
        <f>MAX(0,Resumo!$D$7*$D892-Z892)</f>
        <v/>
      </c>
    </row>
    <row r="893">
      <c r="A893" t="inlineStr">
        <is>
          <t>Confresa</t>
        </is>
      </c>
      <c r="B893" t="inlineStr">
        <is>
          <t>Município</t>
        </is>
      </c>
      <c r="C893" t="inlineStr">
        <is>
          <t>MT</t>
        </is>
      </c>
      <c r="D893" s="4" t="n">
        <v>48360941.08355545</v>
      </c>
      <c r="E893" s="4">
        <f>E892+D893</f>
        <v/>
      </c>
      <c r="F893" s="4" t="n">
        <v>1126362.951734441</v>
      </c>
      <c r="G893" s="5">
        <f>F893/$D893</f>
        <v/>
      </c>
      <c r="H893" s="4">
        <f>H892+F893</f>
        <v/>
      </c>
      <c r="I893" s="4">
        <f>G893*$E892-H892</f>
        <v/>
      </c>
      <c r="J893" s="4">
        <f>MAX(0,Resumo!$D$3*$D893-F893)</f>
        <v/>
      </c>
      <c r="K893" s="4" t="n">
        <v>2402470.111152393</v>
      </c>
      <c r="L893" s="5">
        <f>K893/$D893</f>
        <v/>
      </c>
      <c r="M893" s="4">
        <f>M892+K893</f>
        <v/>
      </c>
      <c r="N893" s="4">
        <f>L893*$E892-M892</f>
        <v/>
      </c>
      <c r="O893" s="4">
        <f>MAX(0,Resumo!$D$4*$D893-K893)</f>
        <v/>
      </c>
      <c r="P893" s="4" t="n">
        <v>3806121.201744216</v>
      </c>
      <c r="Q893" s="5">
        <f>P893/$D893</f>
        <v/>
      </c>
      <c r="R893" s="4">
        <f>R892+P893</f>
        <v/>
      </c>
      <c r="S893" s="4">
        <f>Q893*$E892-R892</f>
        <v/>
      </c>
      <c r="T893" s="4">
        <f>MAX(0,Resumo!$D$5*$D893-P893)</f>
        <v/>
      </c>
      <c r="U893" s="4" t="n">
        <v>5351211.499053221</v>
      </c>
      <c r="V893" s="5">
        <f>U893/$D893</f>
        <v/>
      </c>
      <c r="W893" s="4">
        <f>W892+U893</f>
        <v/>
      </c>
      <c r="X893" s="4">
        <f>V893*$E892-W892</f>
        <v/>
      </c>
      <c r="Y893" s="4">
        <f>MAX(0,Resumo!$D$6*$D893-U893)</f>
        <v/>
      </c>
      <c r="Z893" s="4" t="n">
        <v>7041257.870741483</v>
      </c>
      <c r="AA893" s="5">
        <f>Z893/$D893</f>
        <v/>
      </c>
      <c r="AB893" s="4">
        <f>AB892+Z893</f>
        <v/>
      </c>
      <c r="AC893" s="4">
        <f>AA893*$E892-AB892</f>
        <v/>
      </c>
      <c r="AD893" s="4">
        <f>MAX(0,Resumo!$D$7*$D893-Z893)</f>
        <v/>
      </c>
    </row>
    <row r="894">
      <c r="A894" t="inlineStr">
        <is>
          <t>Lucas do Rio Verde</t>
        </is>
      </c>
      <c r="B894" t="inlineStr">
        <is>
          <t>Município</t>
        </is>
      </c>
      <c r="C894" t="inlineStr">
        <is>
          <t>MT</t>
        </is>
      </c>
      <c r="D894" s="4" t="n">
        <v>231142322.6158982</v>
      </c>
      <c r="E894" s="4">
        <f>E893+D894</f>
        <v/>
      </c>
      <c r="F894" s="4" t="n">
        <v>5383479.786354419</v>
      </c>
      <c r="G894" s="5">
        <f>F894/$D894</f>
        <v/>
      </c>
      <c r="H894" s="4">
        <f>H893+F894</f>
        <v/>
      </c>
      <c r="I894" s="4">
        <f>G894*$E893-H893</f>
        <v/>
      </c>
      <c r="J894" s="4">
        <f>MAX(0,Resumo!$D$3*$D894-F894)</f>
        <v/>
      </c>
      <c r="K894" s="4" t="n">
        <v>11482665.74357187</v>
      </c>
      <c r="L894" s="5">
        <f>K894/$D894</f>
        <v/>
      </c>
      <c r="M894" s="4">
        <f>M893+K894</f>
        <v/>
      </c>
      <c r="N894" s="4">
        <f>L894*$E893-M893</f>
        <v/>
      </c>
      <c r="O894" s="4">
        <f>MAX(0,Resumo!$D$4*$D894-K894)</f>
        <v/>
      </c>
      <c r="P894" s="4" t="n">
        <v>18191451.09704911</v>
      </c>
      <c r="Q894" s="5">
        <f>P894/$D894</f>
        <v/>
      </c>
      <c r="R894" s="4">
        <f>R893+P894</f>
        <v/>
      </c>
      <c r="S894" s="4">
        <f>Q894*$E893-R893</f>
        <v/>
      </c>
      <c r="T894" s="4">
        <f>MAX(0,Resumo!$D$5*$D894-P894)</f>
        <v/>
      </c>
      <c r="U894" s="4" t="n">
        <v>25576248.66238706</v>
      </c>
      <c r="V894" s="5">
        <f>U894/$D894</f>
        <v/>
      </c>
      <c r="W894" s="4">
        <f>W893+U894</f>
        <v/>
      </c>
      <c r="X894" s="4">
        <f>V894*$E893-W893</f>
        <v/>
      </c>
      <c r="Y894" s="4">
        <f>MAX(0,Resumo!$D$6*$D894-U894)</f>
        <v/>
      </c>
      <c r="Z894" s="4" t="n">
        <v>33653867.39618439</v>
      </c>
      <c r="AA894" s="5">
        <f>Z894/$D894</f>
        <v/>
      </c>
      <c r="AB894" s="4">
        <f>AB893+Z894</f>
        <v/>
      </c>
      <c r="AC894" s="4">
        <f>AA894*$E893-AB893</f>
        <v/>
      </c>
      <c r="AD894" s="4">
        <f>MAX(0,Resumo!$D$7*$D894-Z894)</f>
        <v/>
      </c>
    </row>
    <row r="895">
      <c r="A895" t="inlineStr">
        <is>
          <t>Campo Verde</t>
        </is>
      </c>
      <c r="B895" t="inlineStr">
        <is>
          <t>Município</t>
        </is>
      </c>
      <c r="C895" t="inlineStr">
        <is>
          <t>MT</t>
        </is>
      </c>
      <c r="D895" s="4" t="n">
        <v>120853811.2398224</v>
      </c>
      <c r="E895" s="4">
        <f>E894+D895</f>
        <v/>
      </c>
      <c r="F895" s="4" t="n">
        <v>2814776.8117509</v>
      </c>
      <c r="G895" s="5">
        <f>F895/$D895</f>
        <v/>
      </c>
      <c r="H895" s="4">
        <f>H894+F895</f>
        <v/>
      </c>
      <c r="I895" s="4">
        <f>G895*$E894-H894</f>
        <v/>
      </c>
      <c r="J895" s="4">
        <f>MAX(0,Resumo!$D$3*$D895-F895)</f>
        <v/>
      </c>
      <c r="K895" s="4" t="n">
        <v>6003763.839518326</v>
      </c>
      <c r="L895" s="5">
        <f>K895/$D895</f>
        <v/>
      </c>
      <c r="M895" s="4">
        <f>M894+K895</f>
        <v/>
      </c>
      <c r="N895" s="4">
        <f>L895*$E894-M894</f>
        <v/>
      </c>
      <c r="O895" s="4">
        <f>MAX(0,Resumo!$D$4*$D895-K895)</f>
        <v/>
      </c>
      <c r="P895" s="4" t="n">
        <v>9511482.675176755</v>
      </c>
      <c r="Q895" s="5">
        <f>P895/$D895</f>
        <v/>
      </c>
      <c r="R895" s="4">
        <f>R894+P895</f>
        <v/>
      </c>
      <c r="S895" s="4">
        <f>Q895*$E894-R894</f>
        <v/>
      </c>
      <c r="T895" s="4">
        <f>MAX(0,Resumo!$D$5*$D895-P895)</f>
        <v/>
      </c>
      <c r="U895" s="4" t="n">
        <v>13372657.56043884</v>
      </c>
      <c r="V895" s="5">
        <f>U895/$D895</f>
        <v/>
      </c>
      <c r="W895" s="4">
        <f>W894+U895</f>
        <v/>
      </c>
      <c r="X895" s="4">
        <f>V895*$E894-W894</f>
        <v/>
      </c>
      <c r="Y895" s="4">
        <f>MAX(0,Resumo!$D$6*$D895-U895)</f>
        <v/>
      </c>
      <c r="Z895" s="4" t="n">
        <v>17596077.13446388</v>
      </c>
      <c r="AA895" s="5">
        <f>Z895/$D895</f>
        <v/>
      </c>
      <c r="AB895" s="4">
        <f>AB894+Z895</f>
        <v/>
      </c>
      <c r="AC895" s="4">
        <f>AA895*$E894-AB894</f>
        <v/>
      </c>
      <c r="AD895" s="4">
        <f>MAX(0,Resumo!$D$7*$D895-Z895)</f>
        <v/>
      </c>
    </row>
    <row r="896">
      <c r="A896" t="inlineStr">
        <is>
          <t>Feliz Natal</t>
        </is>
      </c>
      <c r="B896" t="inlineStr">
        <is>
          <t>Município</t>
        </is>
      </c>
      <c r="C896" t="inlineStr">
        <is>
          <t>MT</t>
        </is>
      </c>
      <c r="D896" s="4" t="n">
        <v>40490392.09778366</v>
      </c>
      <c r="E896" s="4">
        <f>E895+D896</f>
        <v/>
      </c>
      <c r="F896" s="4" t="n">
        <v>943051.9038359362</v>
      </c>
      <c r="G896" s="5">
        <f>F896/$D896</f>
        <v/>
      </c>
      <c r="H896" s="4">
        <f>H895+F896</f>
        <v/>
      </c>
      <c r="I896" s="4">
        <f>G896*$E895-H895</f>
        <v/>
      </c>
      <c r="J896" s="4">
        <f>MAX(0,Resumo!$D$3*$D896-F896)</f>
        <v/>
      </c>
      <c r="K896" s="4" t="n">
        <v>2011477.746797698</v>
      </c>
      <c r="L896" s="5">
        <f>K896/$D896</f>
        <v/>
      </c>
      <c r="M896" s="4">
        <f>M895+K896</f>
        <v/>
      </c>
      <c r="N896" s="4">
        <f>L896*$E895-M895</f>
        <v/>
      </c>
      <c r="O896" s="4">
        <f>MAX(0,Resumo!$D$4*$D896-K896)</f>
        <v/>
      </c>
      <c r="P896" s="4" t="n">
        <v>3186690.258240541</v>
      </c>
      <c r="Q896" s="5">
        <f>P896/$D896</f>
        <v/>
      </c>
      <c r="R896" s="4">
        <f>R895+P896</f>
        <v/>
      </c>
      <c r="S896" s="4">
        <f>Q896*$E895-R895</f>
        <v/>
      </c>
      <c r="T896" s="4">
        <f>MAX(0,Resumo!$D$5*$D896-P896)</f>
        <v/>
      </c>
      <c r="U896" s="4" t="n">
        <v>4480323.313404473</v>
      </c>
      <c r="V896" s="5">
        <f>U896/$D896</f>
        <v/>
      </c>
      <c r="W896" s="4">
        <f>W895+U896</f>
        <v/>
      </c>
      <c r="X896" s="4">
        <f>V896*$E895-W895</f>
        <v/>
      </c>
      <c r="Y896" s="4">
        <f>MAX(0,Resumo!$D$6*$D896-U896)</f>
        <v/>
      </c>
      <c r="Z896" s="4" t="n">
        <v>5895321.423860256</v>
      </c>
      <c r="AA896" s="5">
        <f>Z896/$D896</f>
        <v/>
      </c>
      <c r="AB896" s="4">
        <f>AB895+Z896</f>
        <v/>
      </c>
      <c r="AC896" s="4">
        <f>AA896*$E895-AB895</f>
        <v/>
      </c>
      <c r="AD896" s="4">
        <f>MAX(0,Resumo!$D$7*$D896-Z896)</f>
        <v/>
      </c>
    </row>
    <row r="897">
      <c r="A897" t="inlineStr">
        <is>
          <t>Nova Nazaré</t>
        </is>
      </c>
      <c r="B897" t="inlineStr">
        <is>
          <t>Município</t>
        </is>
      </c>
      <c r="C897" t="inlineStr">
        <is>
          <t>MT</t>
        </is>
      </c>
      <c r="D897" s="4" t="n">
        <v>17687831.22535442</v>
      </c>
      <c r="E897" s="4">
        <f>E896+D897</f>
        <v/>
      </c>
      <c r="F897" s="4" t="n">
        <v>411962.987948251</v>
      </c>
      <c r="G897" s="5">
        <f>F897/$D897</f>
        <v/>
      </c>
      <c r="H897" s="4">
        <f>H896+F897</f>
        <v/>
      </c>
      <c r="I897" s="4">
        <f>G897*$E896-H896</f>
        <v/>
      </c>
      <c r="J897" s="4">
        <f>MAX(0,Resumo!$D$3*$D897-F897)</f>
        <v/>
      </c>
      <c r="K897" s="4" t="n">
        <v>878694.3532923051</v>
      </c>
      <c r="L897" s="5">
        <f>K897/$D897</f>
        <v/>
      </c>
      <c r="M897" s="4">
        <f>M896+K897</f>
        <v/>
      </c>
      <c r="N897" s="4">
        <f>L897*$E896-M896</f>
        <v/>
      </c>
      <c r="O897" s="4">
        <f>MAX(0,Resumo!$D$4*$D897-K897)</f>
        <v/>
      </c>
      <c r="P897" s="4" t="n">
        <v>1392074.428894579</v>
      </c>
      <c r="Q897" s="5">
        <f>P897/$D897</f>
        <v/>
      </c>
      <c r="R897" s="4">
        <f>R896+P897</f>
        <v/>
      </c>
      <c r="S897" s="4">
        <f>Q897*$E896-R896</f>
        <v/>
      </c>
      <c r="T897" s="4">
        <f>MAX(0,Resumo!$D$5*$D897-P897)</f>
        <v/>
      </c>
      <c r="U897" s="4" t="n">
        <v>1957185.359211595</v>
      </c>
      <c r="V897" s="5">
        <f>U897/$D897</f>
        <v/>
      </c>
      <c r="W897" s="4">
        <f>W896+U897</f>
        <v/>
      </c>
      <c r="X897" s="4">
        <f>V897*$E896-W896</f>
        <v/>
      </c>
      <c r="Y897" s="4">
        <f>MAX(0,Resumo!$D$6*$D897-U897)</f>
        <v/>
      </c>
      <c r="Z897" s="4" t="n">
        <v>2575313.425284516</v>
      </c>
      <c r="AA897" s="5">
        <f>Z897/$D897</f>
        <v/>
      </c>
      <c r="AB897" s="4">
        <f>AB896+Z897</f>
        <v/>
      </c>
      <c r="AC897" s="4">
        <f>AA897*$E896-AB896</f>
        <v/>
      </c>
      <c r="AD897" s="4">
        <f>MAX(0,Resumo!$D$7*$D897-Z897)</f>
        <v/>
      </c>
    </row>
    <row r="898">
      <c r="A898" t="inlineStr">
        <is>
          <t>Ponte Branca</t>
        </is>
      </c>
      <c r="B898" t="inlineStr">
        <is>
          <t>Município</t>
        </is>
      </c>
      <c r="C898" t="inlineStr">
        <is>
          <t>MT</t>
        </is>
      </c>
      <c r="D898" s="4" t="n">
        <v>8694069.843939465</v>
      </c>
      <c r="E898" s="4">
        <f>E897+D898</f>
        <v/>
      </c>
      <c r="F898" s="4" t="n">
        <v>202491.4725105491</v>
      </c>
      <c r="G898" s="5">
        <f>F898/$D898</f>
        <v/>
      </c>
      <c r="H898" s="4">
        <f>H897+F898</f>
        <v/>
      </c>
      <c r="I898" s="4">
        <f>G898*$E897-H897</f>
        <v/>
      </c>
      <c r="J898" s="4">
        <f>MAX(0,Resumo!$D$3*$D898-F898)</f>
        <v/>
      </c>
      <c r="K898" s="4" t="n">
        <v>431903.1531716486</v>
      </c>
      <c r="L898" s="5">
        <f>K898/$D898</f>
        <v/>
      </c>
      <c r="M898" s="4">
        <f>M897+K898</f>
        <v/>
      </c>
      <c r="N898" s="4">
        <f>L898*$E897-M897</f>
        <v/>
      </c>
      <c r="O898" s="4">
        <f>MAX(0,Resumo!$D$4*$D898-K898)</f>
        <v/>
      </c>
      <c r="P898" s="4" t="n">
        <v>684243.9956925304</v>
      </c>
      <c r="Q898" s="5">
        <f>P898/$D898</f>
        <v/>
      </c>
      <c r="R898" s="4">
        <f>R897+P898</f>
        <v/>
      </c>
      <c r="S898" s="4">
        <f>Q898*$E897-R897</f>
        <v/>
      </c>
      <c r="T898" s="4">
        <f>MAX(0,Resumo!$D$5*$D898-P898)</f>
        <v/>
      </c>
      <c r="U898" s="4" t="n">
        <v>962012.0179646499</v>
      </c>
      <c r="V898" s="5">
        <f>U898/$D898</f>
        <v/>
      </c>
      <c r="W898" s="4">
        <f>W897+U898</f>
        <v/>
      </c>
      <c r="X898" s="4">
        <f>V898*$E897-W897</f>
        <v/>
      </c>
      <c r="Y898" s="4">
        <f>MAX(0,Resumo!$D$6*$D898-U898)</f>
        <v/>
      </c>
      <c r="Z898" s="4" t="n">
        <v>1265839.463538296</v>
      </c>
      <c r="AA898" s="5">
        <f>Z898/$D898</f>
        <v/>
      </c>
      <c r="AB898" s="4">
        <f>AB897+Z898</f>
        <v/>
      </c>
      <c r="AC898" s="4">
        <f>AA898*$E897-AB897</f>
        <v/>
      </c>
      <c r="AD898" s="4">
        <f>MAX(0,Resumo!$D$7*$D898-Z898)</f>
        <v/>
      </c>
    </row>
    <row r="899">
      <c r="A899" t="inlineStr">
        <is>
          <t>Aripuanã</t>
        </is>
      </c>
      <c r="B899" t="inlineStr">
        <is>
          <t>Município</t>
        </is>
      </c>
      <c r="C899" t="inlineStr">
        <is>
          <t>MT</t>
        </is>
      </c>
      <c r="D899" s="4" t="n">
        <v>73996268.69985081</v>
      </c>
      <c r="E899" s="4">
        <f>E898+D899</f>
        <v/>
      </c>
      <c r="F899" s="4" t="n">
        <v>1723429.150936019</v>
      </c>
      <c r="G899" s="5">
        <f>F899/$D899</f>
        <v/>
      </c>
      <c r="H899" s="4">
        <f>H898+F899</f>
        <v/>
      </c>
      <c r="I899" s="4">
        <f>G899*$E898-H898</f>
        <v/>
      </c>
      <c r="J899" s="4">
        <f>MAX(0,Resumo!$D$3*$D899-F899)</f>
        <v/>
      </c>
      <c r="K899" s="4" t="n">
        <v>3675979.414483372</v>
      </c>
      <c r="L899" s="5">
        <f>K899/$D899</f>
        <v/>
      </c>
      <c r="M899" s="4">
        <f>M898+K899</f>
        <v/>
      </c>
      <c r="N899" s="4">
        <f>L899*$E898-M898</f>
        <v/>
      </c>
      <c r="O899" s="4">
        <f>MAX(0,Resumo!$D$4*$D899-K899)</f>
        <v/>
      </c>
      <c r="P899" s="4" t="n">
        <v>5823682.518126844</v>
      </c>
      <c r="Q899" s="5">
        <f>P899/$D899</f>
        <v/>
      </c>
      <c r="R899" s="4">
        <f>R898+P899</f>
        <v/>
      </c>
      <c r="S899" s="4">
        <f>Q899*$E898-R898</f>
        <v/>
      </c>
      <c r="T899" s="4">
        <f>MAX(0,Resumo!$D$5*$D899-P899)</f>
        <v/>
      </c>
      <c r="U899" s="4" t="n">
        <v>8187799.391032082</v>
      </c>
      <c r="V899" s="5">
        <f>U899/$D899</f>
        <v/>
      </c>
      <c r="W899" s="4">
        <f>W898+U899</f>
        <v/>
      </c>
      <c r="X899" s="4">
        <f>V899*$E898-W898</f>
        <v/>
      </c>
      <c r="Y899" s="4">
        <f>MAX(0,Resumo!$D$6*$D899-U899)</f>
        <v/>
      </c>
      <c r="Z899" s="4" t="n">
        <v>10773711.13370445</v>
      </c>
      <c r="AA899" s="5">
        <f>Z899/$D899</f>
        <v/>
      </c>
      <c r="AB899" s="4">
        <f>AB898+Z899</f>
        <v/>
      </c>
      <c r="AC899" s="4">
        <f>AA899*$E898-AB898</f>
        <v/>
      </c>
      <c r="AD899" s="4">
        <f>MAX(0,Resumo!$D$7*$D899-Z899)</f>
        <v/>
      </c>
    </row>
    <row r="900">
      <c r="A900" t="inlineStr">
        <is>
          <t>Bom Jesus do Araguaia</t>
        </is>
      </c>
      <c r="B900" t="inlineStr">
        <is>
          <t>Município</t>
        </is>
      </c>
      <c r="C900" t="inlineStr">
        <is>
          <t>MT</t>
        </is>
      </c>
      <c r="D900" s="4" t="n">
        <v>29996376.75022868</v>
      </c>
      <c r="E900" s="4">
        <f>E899+D900</f>
        <v/>
      </c>
      <c r="F900" s="4" t="n">
        <v>698638.3370693906</v>
      </c>
      <c r="G900" s="5">
        <f>F900/$D900</f>
        <v/>
      </c>
      <c r="H900" s="4">
        <f>H899+F900</f>
        <v/>
      </c>
      <c r="I900" s="4">
        <f>G900*$E899-H899</f>
        <v/>
      </c>
      <c r="J900" s="4">
        <f>MAX(0,Resumo!$D$3*$D900-F900)</f>
        <v/>
      </c>
      <c r="K900" s="4" t="n">
        <v>1490157.076570951</v>
      </c>
      <c r="L900" s="5">
        <f>K900/$D900</f>
        <v/>
      </c>
      <c r="M900" s="4">
        <f>M899+K900</f>
        <v/>
      </c>
      <c r="N900" s="4">
        <f>L900*$E899-M899</f>
        <v/>
      </c>
      <c r="O900" s="4">
        <f>MAX(0,Resumo!$D$4*$D900-K900)</f>
        <v/>
      </c>
      <c r="P900" s="4" t="n">
        <v>2360786.266075677</v>
      </c>
      <c r="Q900" s="5">
        <f>P900/$D900</f>
        <v/>
      </c>
      <c r="R900" s="4">
        <f>R899+P900</f>
        <v/>
      </c>
      <c r="S900" s="4">
        <f>Q900*$E899-R899</f>
        <v/>
      </c>
      <c r="T900" s="4">
        <f>MAX(0,Resumo!$D$5*$D900-P900)</f>
        <v/>
      </c>
      <c r="U900" s="4" t="n">
        <v>3319144.594775851</v>
      </c>
      <c r="V900" s="5">
        <f>U900/$D900</f>
        <v/>
      </c>
      <c r="W900" s="4">
        <f>W899+U900</f>
        <v/>
      </c>
      <c r="X900" s="4">
        <f>V900*$E899-W899</f>
        <v/>
      </c>
      <c r="Y900" s="4">
        <f>MAX(0,Resumo!$D$6*$D900-U900)</f>
        <v/>
      </c>
      <c r="Z900" s="4" t="n">
        <v>4367413.436420796</v>
      </c>
      <c r="AA900" s="5">
        <f>Z900/$D900</f>
        <v/>
      </c>
      <c r="AB900" s="4">
        <f>AB899+Z900</f>
        <v/>
      </c>
      <c r="AC900" s="4">
        <f>AA900*$E899-AB899</f>
        <v/>
      </c>
      <c r="AD900" s="4">
        <f>MAX(0,Resumo!$D$7*$D900-Z900)</f>
        <v/>
      </c>
    </row>
    <row r="901">
      <c r="A901" t="inlineStr">
        <is>
          <t>Planalto da Serra</t>
        </is>
      </c>
      <c r="B901" t="inlineStr">
        <is>
          <t>Município</t>
        </is>
      </c>
      <c r="C901" t="inlineStr">
        <is>
          <t>MT</t>
        </is>
      </c>
      <c r="D901" s="4" t="n">
        <v>12402689.13158215</v>
      </c>
      <c r="E901" s="4">
        <f>E900+D901</f>
        <v/>
      </c>
      <c r="F901" s="4" t="n">
        <v>288868.0250360938</v>
      </c>
      <c r="G901" s="5">
        <f>F901/$D901</f>
        <v/>
      </c>
      <c r="H901" s="4">
        <f>H900+F901</f>
        <v/>
      </c>
      <c r="I901" s="4">
        <f>G901*$E900-H900</f>
        <v/>
      </c>
      <c r="J901" s="4">
        <f>MAX(0,Resumo!$D$3*$D901-F901)</f>
        <v/>
      </c>
      <c r="K901" s="4" t="n">
        <v>616139.5801843258</v>
      </c>
      <c r="L901" s="5">
        <f>K901/$D901</f>
        <v/>
      </c>
      <c r="M901" s="4">
        <f>M900+K901</f>
        <v/>
      </c>
      <c r="N901" s="4">
        <f>L901*$E900-M900</f>
        <v/>
      </c>
      <c r="O901" s="4">
        <f>MAX(0,Resumo!$D$4*$D901-K901)</f>
        <v/>
      </c>
      <c r="P901" s="4" t="n">
        <v>976121.1631675481</v>
      </c>
      <c r="Q901" s="5">
        <f>P901/$D901</f>
        <v/>
      </c>
      <c r="R901" s="4">
        <f>R900+P901</f>
        <v/>
      </c>
      <c r="S901" s="4">
        <f>Q901*$E900-R900</f>
        <v/>
      </c>
      <c r="T901" s="4">
        <f>MAX(0,Resumo!$D$5*$D901-P901)</f>
        <v/>
      </c>
      <c r="U901" s="4" t="n">
        <v>1372376.368471311</v>
      </c>
      <c r="V901" s="5">
        <f>U901/$D901</f>
        <v/>
      </c>
      <c r="W901" s="4">
        <f>W900+U901</f>
        <v/>
      </c>
      <c r="X901" s="4">
        <f>V901*$E900-W900</f>
        <v/>
      </c>
      <c r="Y901" s="4">
        <f>MAX(0,Resumo!$D$6*$D901-U901)</f>
        <v/>
      </c>
      <c r="Z901" s="4" t="n">
        <v>1805807.135043706</v>
      </c>
      <c r="AA901" s="5">
        <f>Z901/$D901</f>
        <v/>
      </c>
      <c r="AB901" s="4">
        <f>AB900+Z901</f>
        <v/>
      </c>
      <c r="AC901" s="4">
        <f>AA901*$E900-AB900</f>
        <v/>
      </c>
      <c r="AD901" s="4">
        <f>MAX(0,Resumo!$D$7*$D901-Z901)</f>
        <v/>
      </c>
    </row>
    <row r="902">
      <c r="A902" t="inlineStr">
        <is>
          <t>Jangada</t>
        </is>
      </c>
      <c r="B902" t="inlineStr">
        <is>
          <t>Município</t>
        </is>
      </c>
      <c r="C902" t="inlineStr">
        <is>
          <t>MT</t>
        </is>
      </c>
      <c r="D902" s="4" t="n">
        <v>11882921.25122609</v>
      </c>
      <c r="E902" s="4">
        <f>E901+D902</f>
        <v/>
      </c>
      <c r="F902" s="4" t="n">
        <v>276762.2373732129</v>
      </c>
      <c r="G902" s="5">
        <f>F902/$D902</f>
        <v/>
      </c>
      <c r="H902" s="4">
        <f>H901+F902</f>
        <v/>
      </c>
      <c r="I902" s="4">
        <f>G902*$E901-H901</f>
        <v/>
      </c>
      <c r="J902" s="4">
        <f>MAX(0,Resumo!$D$3*$D902-F902)</f>
        <v/>
      </c>
      <c r="K902" s="4" t="n">
        <v>590318.602153005</v>
      </c>
      <c r="L902" s="5">
        <f>K902/$D902</f>
        <v/>
      </c>
      <c r="M902" s="4">
        <f>M901+K902</f>
        <v/>
      </c>
      <c r="N902" s="4">
        <f>L902*$E901-M901</f>
        <v/>
      </c>
      <c r="O902" s="4">
        <f>MAX(0,Resumo!$D$4*$D902-K902)</f>
        <v/>
      </c>
      <c r="P902" s="4" t="n">
        <v>935214.193512204</v>
      </c>
      <c r="Q902" s="5">
        <f>P902/$D902</f>
        <v/>
      </c>
      <c r="R902" s="4">
        <f>R901+P902</f>
        <v/>
      </c>
      <c r="S902" s="4">
        <f>Q902*$E901-R901</f>
        <v/>
      </c>
      <c r="T902" s="4">
        <f>MAX(0,Resumo!$D$5*$D902-P902)</f>
        <v/>
      </c>
      <c r="U902" s="4" t="n">
        <v>1314863.263972488</v>
      </c>
      <c r="V902" s="5">
        <f>U902/$D902</f>
        <v/>
      </c>
      <c r="W902" s="4">
        <f>W901+U902</f>
        <v/>
      </c>
      <c r="X902" s="4">
        <f>V902*$E901-W901</f>
        <v/>
      </c>
      <c r="Y902" s="4">
        <f>MAX(0,Resumo!$D$6*$D902-U902)</f>
        <v/>
      </c>
      <c r="Z902" s="4" t="n">
        <v>1730129.954316545</v>
      </c>
      <c r="AA902" s="5">
        <f>Z902/$D902</f>
        <v/>
      </c>
      <c r="AB902" s="4">
        <f>AB901+Z902</f>
        <v/>
      </c>
      <c r="AC902" s="4">
        <f>AA902*$E901-AB901</f>
        <v/>
      </c>
      <c r="AD902" s="4">
        <f>MAX(0,Resumo!$D$7*$D902-Z902)</f>
        <v/>
      </c>
    </row>
    <row r="903">
      <c r="A903" t="inlineStr">
        <is>
          <t>Alto Boa Vista</t>
        </is>
      </c>
      <c r="B903" t="inlineStr">
        <is>
          <t>Município</t>
        </is>
      </c>
      <c r="C903" t="inlineStr">
        <is>
          <t>MT</t>
        </is>
      </c>
      <c r="D903" s="4" t="n">
        <v>23104257.20635604</v>
      </c>
      <c r="E903" s="4">
        <f>E902+D903</f>
        <v/>
      </c>
      <c r="F903" s="4" t="n">
        <v>538115.6520428425</v>
      </c>
      <c r="G903" s="5">
        <f>F903/$D903</f>
        <v/>
      </c>
      <c r="H903" s="4">
        <f>H902+F903</f>
        <v/>
      </c>
      <c r="I903" s="4">
        <f>G903*$E902-H902</f>
        <v/>
      </c>
      <c r="J903" s="4">
        <f>MAX(0,Resumo!$D$3*$D903-F903)</f>
        <v/>
      </c>
      <c r="K903" s="4" t="n">
        <v>1147771.034536842</v>
      </c>
      <c r="L903" s="5">
        <f>K903/$D903</f>
        <v/>
      </c>
      <c r="M903" s="4">
        <f>M902+K903</f>
        <v/>
      </c>
      <c r="N903" s="4">
        <f>L903*$E902-M902</f>
        <v/>
      </c>
      <c r="O903" s="4">
        <f>MAX(0,Resumo!$D$4*$D903-K903)</f>
        <v/>
      </c>
      <c r="P903" s="4" t="n">
        <v>1818360.049109248</v>
      </c>
      <c r="Q903" s="5">
        <f>P903/$D903</f>
        <v/>
      </c>
      <c r="R903" s="4">
        <f>R902+P903</f>
        <v/>
      </c>
      <c r="S903" s="4">
        <f>Q903*$E902-R902</f>
        <v/>
      </c>
      <c r="T903" s="4">
        <f>MAX(0,Resumo!$D$5*$D903-P903)</f>
        <v/>
      </c>
      <c r="U903" s="4" t="n">
        <v>2556521.111243978</v>
      </c>
      <c r="V903" s="5">
        <f>U903/$D903</f>
        <v/>
      </c>
      <c r="W903" s="4">
        <f>W902+U903</f>
        <v/>
      </c>
      <c r="X903" s="4">
        <f>V903*$E902-W902</f>
        <v/>
      </c>
      <c r="Y903" s="4">
        <f>MAX(0,Resumo!$D$6*$D903-U903)</f>
        <v/>
      </c>
      <c r="Z903" s="4" t="n">
        <v>3363934.391202501</v>
      </c>
      <c r="AA903" s="5">
        <f>Z903/$D903</f>
        <v/>
      </c>
      <c r="AB903" s="4">
        <f>AB902+Z903</f>
        <v/>
      </c>
      <c r="AC903" s="4">
        <f>AA903*$E902-AB902</f>
        <v/>
      </c>
      <c r="AD903" s="4">
        <f>MAX(0,Resumo!$D$7*$D903-Z903)</f>
        <v/>
      </c>
    </row>
    <row r="904">
      <c r="A904" t="inlineStr">
        <is>
          <t>Curvelândia</t>
        </is>
      </c>
      <c r="B904" t="inlineStr">
        <is>
          <t>Município</t>
        </is>
      </c>
      <c r="C904" t="inlineStr">
        <is>
          <t>MT</t>
        </is>
      </c>
      <c r="D904" s="4" t="n">
        <v>9618988.08304836</v>
      </c>
      <c r="E904" s="4">
        <f>E903+D904</f>
        <v/>
      </c>
      <c r="F904" s="4" t="n">
        <v>224033.5189342479</v>
      </c>
      <c r="G904" s="5">
        <f>F904/$D904</f>
        <v/>
      </c>
      <c r="H904" s="4">
        <f>H903+F904</f>
        <v/>
      </c>
      <c r="I904" s="4">
        <f>G904*$E903-H903</f>
        <v/>
      </c>
      <c r="J904" s="4">
        <f>MAX(0,Resumo!$D$3*$D904-F904)</f>
        <v/>
      </c>
      <c r="K904" s="4" t="n">
        <v>477851.1511826803</v>
      </c>
      <c r="L904" s="5">
        <f>K904/$D904</f>
        <v/>
      </c>
      <c r="M904" s="4">
        <f>M903+K904</f>
        <v/>
      </c>
      <c r="N904" s="4">
        <f>L904*$E903-M903</f>
        <v/>
      </c>
      <c r="O904" s="4">
        <f>MAX(0,Resumo!$D$4*$D904-K904)</f>
        <v/>
      </c>
      <c r="P904" s="4" t="n">
        <v>757037.2631698945</v>
      </c>
      <c r="Q904" s="5">
        <f>P904/$D904</f>
        <v/>
      </c>
      <c r="R904" s="4">
        <f>R903+P904</f>
        <v/>
      </c>
      <c r="S904" s="4">
        <f>Q904*$E903-R903</f>
        <v/>
      </c>
      <c r="T904" s="4">
        <f>MAX(0,Resumo!$D$5*$D904-P904)</f>
        <v/>
      </c>
      <c r="U904" s="4" t="n">
        <v>1064355.624311189</v>
      </c>
      <c r="V904" s="5">
        <f>U904/$D904</f>
        <v/>
      </c>
      <c r="W904" s="4">
        <f>W903+U904</f>
        <v/>
      </c>
      <c r="X904" s="4">
        <f>V904*$E903-W903</f>
        <v/>
      </c>
      <c r="Y904" s="4">
        <f>MAX(0,Resumo!$D$6*$D904-U904)</f>
        <v/>
      </c>
      <c r="Z904" s="4" t="n">
        <v>1400505.739359227</v>
      </c>
      <c r="AA904" s="5">
        <f>Z904/$D904</f>
        <v/>
      </c>
      <c r="AB904" s="4">
        <f>AB903+Z904</f>
        <v/>
      </c>
      <c r="AC904" s="4">
        <f>AA904*$E903-AB903</f>
        <v/>
      </c>
      <c r="AD904" s="4">
        <f>MAX(0,Resumo!$D$7*$D904-Z904)</f>
        <v/>
      </c>
    </row>
    <row r="905">
      <c r="A905" t="inlineStr">
        <is>
          <t>Nova Guarita</t>
        </is>
      </c>
      <c r="B905" t="inlineStr">
        <is>
          <t>Município</t>
        </is>
      </c>
      <c r="C905" t="inlineStr">
        <is>
          <t>MT</t>
        </is>
      </c>
      <c r="D905" s="4" t="n">
        <v>13059369.05363694</v>
      </c>
      <c r="E905" s="4">
        <f>E904+D905</f>
        <v/>
      </c>
      <c r="F905" s="4" t="n">
        <v>304162.5978623841</v>
      </c>
      <c r="G905" s="5">
        <f>F905/$D905</f>
        <v/>
      </c>
      <c r="H905" s="4">
        <f>H904+F905</f>
        <v/>
      </c>
      <c r="I905" s="4">
        <f>G905*$E904-H904</f>
        <v/>
      </c>
      <c r="J905" s="4">
        <f>MAX(0,Resumo!$D$3*$D905-F905)</f>
        <v/>
      </c>
      <c r="K905" s="4" t="n">
        <v>648762.0612606292</v>
      </c>
      <c r="L905" s="5">
        <f>K905/$D905</f>
        <v/>
      </c>
      <c r="M905" s="4">
        <f>M904+K905</f>
        <v/>
      </c>
      <c r="N905" s="4">
        <f>L905*$E904-M904</f>
        <v/>
      </c>
      <c r="O905" s="4">
        <f>MAX(0,Resumo!$D$4*$D905-K905)</f>
        <v/>
      </c>
      <c r="P905" s="4" t="n">
        <v>1027803.436466865</v>
      </c>
      <c r="Q905" s="5">
        <f>P905/$D905</f>
        <v/>
      </c>
      <c r="R905" s="4">
        <f>R904+P905</f>
        <v/>
      </c>
      <c r="S905" s="4">
        <f>Q905*$E904-R904</f>
        <v/>
      </c>
      <c r="T905" s="4">
        <f>MAX(0,Resumo!$D$5*$D905-P905)</f>
        <v/>
      </c>
      <c r="U905" s="4" t="n">
        <v>1445038.998092715</v>
      </c>
      <c r="V905" s="5">
        <f>U905/$D905</f>
        <v/>
      </c>
      <c r="W905" s="4">
        <f>W904+U905</f>
        <v/>
      </c>
      <c r="X905" s="4">
        <f>V905*$E904-W904</f>
        <v/>
      </c>
      <c r="Y905" s="4">
        <f>MAX(0,Resumo!$D$6*$D905-U905)</f>
        <v/>
      </c>
      <c r="Z905" s="4" t="n">
        <v>1901418.439665287</v>
      </c>
      <c r="AA905" s="5">
        <f>Z905/$D905</f>
        <v/>
      </c>
      <c r="AB905" s="4">
        <f>AB904+Z905</f>
        <v/>
      </c>
      <c r="AC905" s="4">
        <f>AA905*$E904-AB904</f>
        <v/>
      </c>
      <c r="AD905" s="4">
        <f>MAX(0,Resumo!$D$7*$D905-Z905)</f>
        <v/>
      </c>
    </row>
    <row r="906">
      <c r="A906" t="inlineStr">
        <is>
          <t>Matupá</t>
        </is>
      </c>
      <c r="B906" t="inlineStr">
        <is>
          <t>Município</t>
        </is>
      </c>
      <c r="C906" t="inlineStr">
        <is>
          <t>MT</t>
        </is>
      </c>
      <c r="D906" s="4" t="n">
        <v>51123847.67035868</v>
      </c>
      <c r="E906" s="4">
        <f>E905+D906</f>
        <v/>
      </c>
      <c r="F906" s="4" t="n">
        <v>1190713.139070569</v>
      </c>
      <c r="G906" s="5">
        <f>F906/$D906</f>
        <v/>
      </c>
      <c r="H906" s="4">
        <f>H905+F906</f>
        <v/>
      </c>
      <c r="I906" s="4">
        <f>G906*$E905-H905</f>
        <v/>
      </c>
      <c r="J906" s="4">
        <f>MAX(0,Resumo!$D$3*$D906-F906)</f>
        <v/>
      </c>
      <c r="K906" s="4" t="n">
        <v>2539725.514913714</v>
      </c>
      <c r="L906" s="5">
        <f>K906/$D906</f>
        <v/>
      </c>
      <c r="M906" s="4">
        <f>M905+K906</f>
        <v/>
      </c>
      <c r="N906" s="4">
        <f>L906*$E905-M905</f>
        <v/>
      </c>
      <c r="O906" s="4">
        <f>MAX(0,Resumo!$D$4*$D906-K906)</f>
        <v/>
      </c>
      <c r="P906" s="4" t="n">
        <v>4023568.528095902</v>
      </c>
      <c r="Q906" s="5">
        <f>P906/$D906</f>
        <v/>
      </c>
      <c r="R906" s="4">
        <f>R905+P906</f>
        <v/>
      </c>
      <c r="S906" s="4">
        <f>Q906*$E905-R905</f>
        <v/>
      </c>
      <c r="T906" s="4">
        <f>MAX(0,Resumo!$D$5*$D906-P906)</f>
        <v/>
      </c>
      <c r="U906" s="4" t="n">
        <v>5656931.304475676</v>
      </c>
      <c r="V906" s="5">
        <f>U906/$D906</f>
        <v/>
      </c>
      <c r="W906" s="4">
        <f>W905+U906</f>
        <v/>
      </c>
      <c r="X906" s="4">
        <f>V906*$E905-W905</f>
        <v/>
      </c>
      <c r="Y906" s="4">
        <f>MAX(0,Resumo!$D$6*$D906-U906)</f>
        <v/>
      </c>
      <c r="Z906" s="4" t="n">
        <v>7443531.633711473</v>
      </c>
      <c r="AA906" s="5">
        <f>Z906/$D906</f>
        <v/>
      </c>
      <c r="AB906" s="4">
        <f>AB905+Z906</f>
        <v/>
      </c>
      <c r="AC906" s="4">
        <f>AA906*$E905-AB905</f>
        <v/>
      </c>
      <c r="AD906" s="4">
        <f>MAX(0,Resumo!$D$7*$D906-Z906)</f>
        <v/>
      </c>
    </row>
    <row r="907">
      <c r="A907" t="inlineStr">
        <is>
          <t>Cláudia</t>
        </is>
      </c>
      <c r="B907" t="inlineStr">
        <is>
          <t>Município</t>
        </is>
      </c>
      <c r="C907" t="inlineStr">
        <is>
          <t>MT</t>
        </is>
      </c>
      <c r="D907" s="4" t="n">
        <v>33684343.89388908</v>
      </c>
      <c r="E907" s="4">
        <f>E906+D907</f>
        <v/>
      </c>
      <c r="F907" s="4" t="n">
        <v>784533.8855173814</v>
      </c>
      <c r="G907" s="5">
        <f>F907/$D907</f>
        <v/>
      </c>
      <c r="H907" s="4">
        <f>H906+F907</f>
        <v/>
      </c>
      <c r="I907" s="4">
        <f>G907*$E906-H906</f>
        <v/>
      </c>
      <c r="J907" s="4">
        <f>MAX(0,Resumo!$D$3*$D907-F907)</f>
        <v/>
      </c>
      <c r="K907" s="4" t="n">
        <v>1673367.548390512</v>
      </c>
      <c r="L907" s="5">
        <f>K907/$D907</f>
        <v/>
      </c>
      <c r="M907" s="4">
        <f>M906+K907</f>
        <v/>
      </c>
      <c r="N907" s="4">
        <f>L907*$E906-M906</f>
        <v/>
      </c>
      <c r="O907" s="4">
        <f>MAX(0,Resumo!$D$4*$D907-K907)</f>
        <v/>
      </c>
      <c r="P907" s="4" t="n">
        <v>2651038.060650348</v>
      </c>
      <c r="Q907" s="5">
        <f>P907/$D907</f>
        <v/>
      </c>
      <c r="R907" s="4">
        <f>R906+P907</f>
        <v/>
      </c>
      <c r="S907" s="4">
        <f>Q907*$E906-R906</f>
        <v/>
      </c>
      <c r="T907" s="4">
        <f>MAX(0,Resumo!$D$5*$D907-P907)</f>
        <v/>
      </c>
      <c r="U907" s="4" t="n">
        <v>3727223.7542196</v>
      </c>
      <c r="V907" s="5">
        <f>U907/$D907</f>
        <v/>
      </c>
      <c r="W907" s="4">
        <f>W906+U907</f>
        <v/>
      </c>
      <c r="X907" s="4">
        <f>V907*$E906-W906</f>
        <v/>
      </c>
      <c r="Y907" s="4">
        <f>MAX(0,Resumo!$D$6*$D907-U907)</f>
        <v/>
      </c>
      <c r="Z907" s="4" t="n">
        <v>4904374.196395851</v>
      </c>
      <c r="AA907" s="5">
        <f>Z907/$D907</f>
        <v/>
      </c>
      <c r="AB907" s="4">
        <f>AB906+Z907</f>
        <v/>
      </c>
      <c r="AC907" s="4">
        <f>AA907*$E906-AB906</f>
        <v/>
      </c>
      <c r="AD907" s="4">
        <f>MAX(0,Resumo!$D$7*$D907-Z907)</f>
        <v/>
      </c>
    </row>
    <row r="908">
      <c r="A908" t="inlineStr">
        <is>
          <t>Cuiabá</t>
        </is>
      </c>
      <c r="B908" t="inlineStr">
        <is>
          <t>Município</t>
        </is>
      </c>
      <c r="C908" t="inlineStr">
        <is>
          <t>MT</t>
        </is>
      </c>
      <c r="D908" s="4" t="n">
        <v>1334898666.290471</v>
      </c>
      <c r="E908" s="4">
        <f>E907+D908</f>
        <v/>
      </c>
      <c r="F908" s="4" t="n">
        <v>31090801.13704774</v>
      </c>
      <c r="G908" s="5">
        <f>F908/$D908</f>
        <v/>
      </c>
      <c r="H908" s="4">
        <f>H907+F908</f>
        <v/>
      </c>
      <c r="I908" s="4">
        <f>G908*$E907-H907</f>
        <v/>
      </c>
      <c r="J908" s="4">
        <f>MAX(0,Resumo!$D$3*$D908-F908)</f>
        <v/>
      </c>
      <c r="K908" s="4" t="n">
        <v>66314965.65873428</v>
      </c>
      <c r="L908" s="5">
        <f>K908/$D908</f>
        <v/>
      </c>
      <c r="M908" s="4">
        <f>M907+K908</f>
        <v/>
      </c>
      <c r="N908" s="4">
        <f>L908*$E907-M907</f>
        <v/>
      </c>
      <c r="O908" s="4">
        <f>MAX(0,Resumo!$D$4*$D908-K908)</f>
        <v/>
      </c>
      <c r="P908" s="4" t="n">
        <v>105059703.1842273</v>
      </c>
      <c r="Q908" s="5">
        <f>P908/$D908</f>
        <v/>
      </c>
      <c r="R908" s="4">
        <f>R907+P908</f>
        <v/>
      </c>
      <c r="S908" s="4">
        <f>Q908*$E907-R907</f>
        <v/>
      </c>
      <c r="T908" s="4">
        <f>MAX(0,Resumo!$D$5*$D908-P908)</f>
        <v/>
      </c>
      <c r="U908" s="4" t="n">
        <v>147708562.5935716</v>
      </c>
      <c r="V908" s="5">
        <f>U908/$D908</f>
        <v/>
      </c>
      <c r="W908" s="4">
        <f>W907+U908</f>
        <v/>
      </c>
      <c r="X908" s="4">
        <f>V908*$E907-W907</f>
        <v/>
      </c>
      <c r="Y908" s="4">
        <f>MAX(0,Resumo!$D$6*$D908-U908)</f>
        <v/>
      </c>
      <c r="Z908" s="4" t="n">
        <v>194358619.3746803</v>
      </c>
      <c r="AA908" s="5">
        <f>Z908/$D908</f>
        <v/>
      </c>
      <c r="AB908" s="4">
        <f>AB907+Z908</f>
        <v/>
      </c>
      <c r="AC908" s="4">
        <f>AA908*$E907-AB907</f>
        <v/>
      </c>
      <c r="AD908" s="4">
        <f>MAX(0,Resumo!$D$7*$D908-Z908)</f>
        <v/>
      </c>
    </row>
    <row r="909">
      <c r="A909" t="inlineStr">
        <is>
          <t>Gaúcha do Norte</t>
        </is>
      </c>
      <c r="B909" t="inlineStr">
        <is>
          <t>Município</t>
        </is>
      </c>
      <c r="C909" t="inlineStr">
        <is>
          <t>MT</t>
        </is>
      </c>
      <c r="D909" s="4" t="n">
        <v>41025608.58729369</v>
      </c>
      <c r="E909" s="4">
        <f>E908+D909</f>
        <v/>
      </c>
      <c r="F909" s="4" t="n">
        <v>955517.5013084894</v>
      </c>
      <c r="G909" s="5">
        <f>F909/$D909</f>
        <v/>
      </c>
      <c r="H909" s="4">
        <f>H908+F909</f>
        <v/>
      </c>
      <c r="I909" s="4">
        <f>G909*$E908-H908</f>
        <v/>
      </c>
      <c r="J909" s="4">
        <f>MAX(0,Resumo!$D$3*$D909-F909)</f>
        <v/>
      </c>
      <c r="K909" s="4" t="n">
        <v>2038066.179326795</v>
      </c>
      <c r="L909" s="5">
        <f>K909/$D909</f>
        <v/>
      </c>
      <c r="M909" s="4">
        <f>M908+K909</f>
        <v/>
      </c>
      <c r="N909" s="4">
        <f>L909*$E908-M908</f>
        <v/>
      </c>
      <c r="O909" s="4">
        <f>MAX(0,Resumo!$D$4*$D909-K909)</f>
        <v/>
      </c>
      <c r="P909" s="4" t="n">
        <v>3228813.070216586</v>
      </c>
      <c r="Q909" s="5">
        <f>P909/$D909</f>
        <v/>
      </c>
      <c r="R909" s="4">
        <f>R908+P909</f>
        <v/>
      </c>
      <c r="S909" s="4">
        <f>Q909*$E908-R908</f>
        <v/>
      </c>
      <c r="T909" s="4">
        <f>MAX(0,Resumo!$D$5*$D909-P909)</f>
        <v/>
      </c>
      <c r="U909" s="4" t="n">
        <v>4539545.829943193</v>
      </c>
      <c r="V909" s="5">
        <f>U909/$D909</f>
        <v/>
      </c>
      <c r="W909" s="4">
        <f>W908+U909</f>
        <v/>
      </c>
      <c r="X909" s="4">
        <f>V909*$E908-W908</f>
        <v/>
      </c>
      <c r="Y909" s="4">
        <f>MAX(0,Resumo!$D$6*$D909-U909)</f>
        <v/>
      </c>
      <c r="Z909" s="4" t="n">
        <v>5973247.891684815</v>
      </c>
      <c r="AA909" s="5">
        <f>Z909/$D909</f>
        <v/>
      </c>
      <c r="AB909" s="4">
        <f>AB908+Z909</f>
        <v/>
      </c>
      <c r="AC909" s="4">
        <f>AA909*$E908-AB908</f>
        <v/>
      </c>
      <c r="AD909" s="4">
        <f>MAX(0,Resumo!$D$7*$D909-Z909)</f>
        <v/>
      </c>
    </row>
    <row r="910">
      <c r="A910" t="inlineStr">
        <is>
          <t>Tapurah</t>
        </is>
      </c>
      <c r="B910" t="inlineStr">
        <is>
          <t>Município</t>
        </is>
      </c>
      <c r="C910" t="inlineStr">
        <is>
          <t>MT</t>
        </is>
      </c>
      <c r="D910" s="4" t="n">
        <v>52513912.4147451</v>
      </c>
      <c r="E910" s="4">
        <f>E909+D910</f>
        <v/>
      </c>
      <c r="F910" s="4" t="n">
        <v>1223088.799955329</v>
      </c>
      <c r="G910" s="5">
        <f>F910/$D910</f>
        <v/>
      </c>
      <c r="H910" s="4">
        <f>H909+F910</f>
        <v/>
      </c>
      <c r="I910" s="4">
        <f>G910*$E909-H909</f>
        <v/>
      </c>
      <c r="J910" s="4">
        <f>MAX(0,Resumo!$D$3*$D910-F910)</f>
        <v/>
      </c>
      <c r="K910" s="4" t="n">
        <v>2608781.015615926</v>
      </c>
      <c r="L910" s="5">
        <f>K910/$D910</f>
        <v/>
      </c>
      <c r="M910" s="4">
        <f>M909+K910</f>
        <v/>
      </c>
      <c r="N910" s="4">
        <f>L910*$E909-M909</f>
        <v/>
      </c>
      <c r="O910" s="4">
        <f>MAX(0,Resumo!$D$4*$D910-K910)</f>
        <v/>
      </c>
      <c r="P910" s="4" t="n">
        <v>4132969.932966523</v>
      </c>
      <c r="Q910" s="5">
        <f>P910/$D910</f>
        <v/>
      </c>
      <c r="R910" s="4">
        <f>R909+P910</f>
        <v/>
      </c>
      <c r="S910" s="4">
        <f>Q910*$E909-R909</f>
        <v/>
      </c>
      <c r="T910" s="4">
        <f>MAX(0,Resumo!$D$5*$D910-P910)</f>
        <v/>
      </c>
      <c r="U910" s="4" t="n">
        <v>5810744.077302764</v>
      </c>
      <c r="V910" s="5">
        <f>U910/$D910</f>
        <v/>
      </c>
      <c r="W910" s="4">
        <f>W909+U910</f>
        <v/>
      </c>
      <c r="X910" s="4">
        <f>V910*$E909-W909</f>
        <v/>
      </c>
      <c r="Y910" s="4">
        <f>MAX(0,Resumo!$D$6*$D910-U910)</f>
        <v/>
      </c>
      <c r="Z910" s="4" t="n">
        <v>7645922.325516669</v>
      </c>
      <c r="AA910" s="5">
        <f>Z910/$D910</f>
        <v/>
      </c>
      <c r="AB910" s="4">
        <f>AB909+Z910</f>
        <v/>
      </c>
      <c r="AC910" s="4">
        <f>AA910*$E909-AB909</f>
        <v/>
      </c>
      <c r="AD910" s="4">
        <f>MAX(0,Resumo!$D$7*$D910-Z910)</f>
        <v/>
      </c>
    </row>
    <row r="911">
      <c r="A911" t="inlineStr">
        <is>
          <t>Vila Bela da Santíssima Trindade</t>
        </is>
      </c>
      <c r="B911" t="inlineStr">
        <is>
          <t>Município</t>
        </is>
      </c>
      <c r="C911" t="inlineStr">
        <is>
          <t>MT</t>
        </is>
      </c>
      <c r="D911" s="4" t="n">
        <v>37921903.65049324</v>
      </c>
      <c r="E911" s="4">
        <f>E910+D911</f>
        <v/>
      </c>
      <c r="F911" s="4" t="n">
        <v>883229.8622427548</v>
      </c>
      <c r="G911" s="5">
        <f>F911/$D911</f>
        <v/>
      </c>
      <c r="H911" s="4">
        <f>H910+F911</f>
        <v/>
      </c>
      <c r="I911" s="4">
        <f>G911*$E910-H910</f>
        <v/>
      </c>
      <c r="J911" s="4">
        <f>MAX(0,Resumo!$D$3*$D911-F911)</f>
        <v/>
      </c>
      <c r="K911" s="4" t="n">
        <v>1883880.62839601</v>
      </c>
      <c r="L911" s="5">
        <f>K911/$D911</f>
        <v/>
      </c>
      <c r="M911" s="4">
        <f>M910+K911</f>
        <v/>
      </c>
      <c r="N911" s="4">
        <f>L911*$E910-M910</f>
        <v/>
      </c>
      <c r="O911" s="4">
        <f>MAX(0,Resumo!$D$4*$D911-K911)</f>
        <v/>
      </c>
      <c r="P911" s="4" t="n">
        <v>2984544.102342194</v>
      </c>
      <c r="Q911" s="5">
        <f>P911/$D911</f>
        <v/>
      </c>
      <c r="R911" s="4">
        <f>R910+P911</f>
        <v/>
      </c>
      <c r="S911" s="4">
        <f>Q911*$E910-R910</f>
        <v/>
      </c>
      <c r="T911" s="4">
        <f>MAX(0,Resumo!$D$5*$D911-P911)</f>
        <v/>
      </c>
      <c r="U911" s="4" t="n">
        <v>4196116.170069963</v>
      </c>
      <c r="V911" s="5">
        <f>U911/$D911</f>
        <v/>
      </c>
      <c r="W911" s="4">
        <f>W910+U911</f>
        <v/>
      </c>
      <c r="X911" s="4">
        <f>V911*$E910-W910</f>
        <v/>
      </c>
      <c r="Y911" s="4">
        <f>MAX(0,Resumo!$D$6*$D911-U911)</f>
        <v/>
      </c>
      <c r="Z911" s="4" t="n">
        <v>5521354.559482135</v>
      </c>
      <c r="AA911" s="5">
        <f>Z911/$D911</f>
        <v/>
      </c>
      <c r="AB911" s="4">
        <f>AB910+Z911</f>
        <v/>
      </c>
      <c r="AC911" s="4">
        <f>AA911*$E910-AB910</f>
        <v/>
      </c>
      <c r="AD911" s="4">
        <f>MAX(0,Resumo!$D$7*$D911-Z911)</f>
        <v/>
      </c>
    </row>
    <row r="912">
      <c r="A912" t="inlineStr">
        <is>
          <t>Pontes e Lacerda</t>
        </is>
      </c>
      <c r="B912" t="inlineStr">
        <is>
          <t>Município</t>
        </is>
      </c>
      <c r="C912" t="inlineStr">
        <is>
          <t>MT</t>
        </is>
      </c>
      <c r="D912" s="4" t="n">
        <v>87417178.97282088</v>
      </c>
      <c r="E912" s="4">
        <f>E911+D912</f>
        <v/>
      </c>
      <c r="F912" s="4" t="n">
        <v>2036012.317667776</v>
      </c>
      <c r="G912" s="5">
        <f>F912/$D912</f>
        <v/>
      </c>
      <c r="H912" s="4">
        <f>H911+F912</f>
        <v/>
      </c>
      <c r="I912" s="4">
        <f>G912*$E911-H911</f>
        <v/>
      </c>
      <c r="J912" s="4">
        <f>MAX(0,Resumo!$D$3*$D912-F912)</f>
        <v/>
      </c>
      <c r="K912" s="4" t="n">
        <v>4342702.085151844</v>
      </c>
      <c r="L912" s="5">
        <f>K912/$D912</f>
        <v/>
      </c>
      <c r="M912" s="4">
        <f>M911+K912</f>
        <v/>
      </c>
      <c r="N912" s="4">
        <f>L912*$E911-M911</f>
        <v/>
      </c>
      <c r="O912" s="4">
        <f>MAX(0,Resumo!$D$4*$D912-K912)</f>
        <v/>
      </c>
      <c r="P912" s="4" t="n">
        <v>6879940.109318092</v>
      </c>
      <c r="Q912" s="5">
        <f>P912/$D912</f>
        <v/>
      </c>
      <c r="R912" s="4">
        <f>R911+P912</f>
        <v/>
      </c>
      <c r="S912" s="4">
        <f>Q912*$E911-R911</f>
        <v/>
      </c>
      <c r="T912" s="4">
        <f>MAX(0,Resumo!$D$5*$D912-P912)</f>
        <v/>
      </c>
      <c r="U912" s="4" t="n">
        <v>9672843.473536503</v>
      </c>
      <c r="V912" s="5">
        <f>U912/$D912</f>
        <v/>
      </c>
      <c r="W912" s="4">
        <f>W911+U912</f>
        <v/>
      </c>
      <c r="X912" s="4">
        <f>V912*$E911-W911</f>
        <v/>
      </c>
      <c r="Y912" s="4">
        <f>MAX(0,Resumo!$D$6*$D912-U912)</f>
        <v/>
      </c>
      <c r="Z912" s="4" t="n">
        <v>12727769.26356577</v>
      </c>
      <c r="AA912" s="5">
        <f>Z912/$D912</f>
        <v/>
      </c>
      <c r="AB912" s="4">
        <f>AB911+Z912</f>
        <v/>
      </c>
      <c r="AC912" s="4">
        <f>AA912*$E911-AB911</f>
        <v/>
      </c>
      <c r="AD912" s="4">
        <f>MAX(0,Resumo!$D$7*$D912-Z912)</f>
        <v/>
      </c>
    </row>
    <row r="913">
      <c r="A913" t="inlineStr">
        <is>
          <t>São Félix do Araguaia</t>
        </is>
      </c>
      <c r="B913" t="inlineStr">
        <is>
          <t>Município</t>
        </is>
      </c>
      <c r="C913" t="inlineStr">
        <is>
          <t>MT</t>
        </is>
      </c>
      <c r="D913" s="4" t="n">
        <v>54237500.94895683</v>
      </c>
      <c r="E913" s="4">
        <f>E912+D913</f>
        <v/>
      </c>
      <c r="F913" s="4" t="n">
        <v>1263232.482552741</v>
      </c>
      <c r="G913" s="5">
        <f>F913/$D913</f>
        <v/>
      </c>
      <c r="H913" s="4">
        <f>H912+F913</f>
        <v/>
      </c>
      <c r="I913" s="4">
        <f>G913*$E912-H912</f>
        <v/>
      </c>
      <c r="J913" s="4">
        <f>MAX(0,Resumo!$D$3*$D913-F913)</f>
        <v/>
      </c>
      <c r="K913" s="4" t="n">
        <v>2694405.278597374</v>
      </c>
      <c r="L913" s="5">
        <f>K913/$D913</f>
        <v/>
      </c>
      <c r="M913" s="4">
        <f>M912+K913</f>
        <v/>
      </c>
      <c r="N913" s="4">
        <f>L913*$E912-M912</f>
        <v/>
      </c>
      <c r="O913" s="4">
        <f>MAX(0,Resumo!$D$4*$D913-K913)</f>
        <v/>
      </c>
      <c r="P913" s="4" t="n">
        <v>4268620.454154938</v>
      </c>
      <c r="Q913" s="5">
        <f>P913/$D913</f>
        <v/>
      </c>
      <c r="R913" s="4">
        <f>R912+P913</f>
        <v/>
      </c>
      <c r="S913" s="4">
        <f>Q913*$E912-R912</f>
        <v/>
      </c>
      <c r="T913" s="4">
        <f>MAX(0,Resumo!$D$5*$D913-P913)</f>
        <v/>
      </c>
      <c r="U913" s="4" t="n">
        <v>6001461.763461405</v>
      </c>
      <c r="V913" s="5">
        <f>U913/$D913</f>
        <v/>
      </c>
      <c r="W913" s="4">
        <f>W912+U913</f>
        <v/>
      </c>
      <c r="X913" s="4">
        <f>V913*$E912-W912</f>
        <v/>
      </c>
      <c r="Y913" s="4">
        <f>MAX(0,Resumo!$D$6*$D913-U913)</f>
        <v/>
      </c>
      <c r="Z913" s="4" t="n">
        <v>7896873.424906356</v>
      </c>
      <c r="AA913" s="5">
        <f>Z913/$D913</f>
        <v/>
      </c>
      <c r="AB913" s="4">
        <f>AB912+Z913</f>
        <v/>
      </c>
      <c r="AC913" s="4">
        <f>AA913*$E912-AB912</f>
        <v/>
      </c>
      <c r="AD913" s="4">
        <f>MAX(0,Resumo!$D$7*$D913-Z913)</f>
        <v/>
      </c>
    </row>
    <row r="914">
      <c r="A914" t="inlineStr">
        <is>
          <t>Nova Lacerda</t>
        </is>
      </c>
      <c r="B914" t="inlineStr">
        <is>
          <t>Município</t>
        </is>
      </c>
      <c r="C914" t="inlineStr">
        <is>
          <t>MT</t>
        </is>
      </c>
      <c r="D914" s="4" t="n">
        <v>25673159.4959628</v>
      </c>
      <c r="E914" s="4">
        <f>E913+D914</f>
        <v/>
      </c>
      <c r="F914" s="4" t="n">
        <v>597947.3323370611</v>
      </c>
      <c r="G914" s="5">
        <f>F914/$D914</f>
        <v/>
      </c>
      <c r="H914" s="4">
        <f>H913+F914</f>
        <v/>
      </c>
      <c r="I914" s="4">
        <f>G914*$E913-H913</f>
        <v/>
      </c>
      <c r="J914" s="4">
        <f>MAX(0,Resumo!$D$3*$D914-F914)</f>
        <v/>
      </c>
      <c r="K914" s="4" t="n">
        <v>1275388.71175673</v>
      </c>
      <c r="L914" s="5">
        <f>K914/$D914</f>
        <v/>
      </c>
      <c r="M914" s="4">
        <f>M913+K914</f>
        <v/>
      </c>
      <c r="N914" s="4">
        <f>L914*$E913-M913</f>
        <v/>
      </c>
      <c r="O914" s="4">
        <f>MAX(0,Resumo!$D$4*$D914-K914)</f>
        <v/>
      </c>
      <c r="P914" s="4" t="n">
        <v>2020538.775383172</v>
      </c>
      <c r="Q914" s="5">
        <f>P914/$D914</f>
        <v/>
      </c>
      <c r="R914" s="4">
        <f>R913+P914</f>
        <v/>
      </c>
      <c r="S914" s="4">
        <f>Q914*$E913-R913</f>
        <v/>
      </c>
      <c r="T914" s="4">
        <f>MAX(0,Resumo!$D$5*$D914-P914)</f>
        <v/>
      </c>
      <c r="U914" s="4" t="n">
        <v>2840774.046858629</v>
      </c>
      <c r="V914" s="5">
        <f>U914/$D914</f>
        <v/>
      </c>
      <c r="W914" s="4">
        <f>W913+U914</f>
        <v/>
      </c>
      <c r="X914" s="4">
        <f>V914*$E913-W913</f>
        <v/>
      </c>
      <c r="Y914" s="4">
        <f>MAX(0,Resumo!$D$6*$D914-U914)</f>
        <v/>
      </c>
      <c r="Z914" s="4" t="n">
        <v>3737961.510207638</v>
      </c>
      <c r="AA914" s="5">
        <f>Z914/$D914</f>
        <v/>
      </c>
      <c r="AB914" s="4">
        <f>AB913+Z914</f>
        <v/>
      </c>
      <c r="AC914" s="4">
        <f>AA914*$E913-AB913</f>
        <v/>
      </c>
      <c r="AD914" s="4">
        <f>MAX(0,Resumo!$D$7*$D914-Z914)</f>
        <v/>
      </c>
    </row>
    <row r="915">
      <c r="A915" t="inlineStr">
        <is>
          <t>Nova Mutum</t>
        </is>
      </c>
      <c r="B915" t="inlineStr">
        <is>
          <t>Município</t>
        </is>
      </c>
      <c r="C915" t="inlineStr">
        <is>
          <t>MT</t>
        </is>
      </c>
      <c r="D915" s="4" t="n">
        <v>202040552.6208413</v>
      </c>
      <c r="E915" s="4">
        <f>E914+D915</f>
        <v/>
      </c>
      <c r="F915" s="4" t="n">
        <v>4705677.518286577</v>
      </c>
      <c r="G915" s="5">
        <f>F915/$D915</f>
        <v/>
      </c>
      <c r="H915" s="4">
        <f>H914+F915</f>
        <v/>
      </c>
      <c r="I915" s="4">
        <f>G915*$E914-H914</f>
        <v/>
      </c>
      <c r="J915" s="4">
        <f>MAX(0,Resumo!$D$3*$D915-F915)</f>
        <v/>
      </c>
      <c r="K915" s="4" t="n">
        <v>10036950.8540713</v>
      </c>
      <c r="L915" s="5">
        <f>K915/$D915</f>
        <v/>
      </c>
      <c r="M915" s="4">
        <f>M914+K915</f>
        <v/>
      </c>
      <c r="N915" s="4">
        <f>L915*$E914-M914</f>
        <v/>
      </c>
      <c r="O915" s="4">
        <f>MAX(0,Resumo!$D$4*$D915-K915)</f>
        <v/>
      </c>
      <c r="P915" s="4" t="n">
        <v>15901072.5124989</v>
      </c>
      <c r="Q915" s="5">
        <f>P915/$D915</f>
        <v/>
      </c>
      <c r="R915" s="4">
        <f>R914+P915</f>
        <v/>
      </c>
      <c r="S915" s="4">
        <f>Q915*$E914-R914</f>
        <v/>
      </c>
      <c r="T915" s="4">
        <f>MAX(0,Resumo!$D$5*$D915-P915)</f>
        <v/>
      </c>
      <c r="U915" s="4" t="n">
        <v>22356093.66227469</v>
      </c>
      <c r="V915" s="5">
        <f>U915/$D915</f>
        <v/>
      </c>
      <c r="W915" s="4">
        <f>W914+U915</f>
        <v/>
      </c>
      <c r="X915" s="4">
        <f>V915*$E914-W914</f>
        <v/>
      </c>
      <c r="Y915" s="4">
        <f>MAX(0,Resumo!$D$6*$D915-U915)</f>
        <v/>
      </c>
      <c r="Z915" s="4" t="n">
        <v>29416706.94316167</v>
      </c>
      <c r="AA915" s="5">
        <f>Z915/$D915</f>
        <v/>
      </c>
      <c r="AB915" s="4">
        <f>AB914+Z915</f>
        <v/>
      </c>
      <c r="AC915" s="4">
        <f>AA915*$E914-AB914</f>
        <v/>
      </c>
      <c r="AD915" s="4">
        <f>MAX(0,Resumo!$D$7*$D915-Z915)</f>
        <v/>
      </c>
    </row>
    <row r="916">
      <c r="A916" t="inlineStr">
        <is>
          <t>Araguaiana</t>
        </is>
      </c>
      <c r="B916" t="inlineStr">
        <is>
          <t>Município</t>
        </is>
      </c>
      <c r="C916" t="inlineStr">
        <is>
          <t>MT</t>
        </is>
      </c>
      <c r="D916" s="4" t="n">
        <v>13618979.33351629</v>
      </c>
      <c r="E916" s="4">
        <f>E915+D916</f>
        <v/>
      </c>
      <c r="F916" s="4" t="n">
        <v>317196.3451911798</v>
      </c>
      <c r="G916" s="5">
        <f>F916/$D916</f>
        <v/>
      </c>
      <c r="H916" s="4">
        <f>H915+F916</f>
        <v/>
      </c>
      <c r="I916" s="4">
        <f>G916*$E915-H915</f>
        <v/>
      </c>
      <c r="J916" s="4">
        <f>MAX(0,Resumo!$D$3*$D916-F916)</f>
        <v/>
      </c>
      <c r="K916" s="4" t="n">
        <v>676562.3261268751</v>
      </c>
      <c r="L916" s="5">
        <f>K916/$D916</f>
        <v/>
      </c>
      <c r="M916" s="4">
        <f>M915+K916</f>
        <v/>
      </c>
      <c r="N916" s="4">
        <f>L916*$E915-M915</f>
        <v/>
      </c>
      <c r="O916" s="4">
        <f>MAX(0,Resumo!$D$4*$D916-K916)</f>
        <v/>
      </c>
      <c r="P916" s="4" t="n">
        <v>1071846.097822085</v>
      </c>
      <c r="Q916" s="5">
        <f>P916/$D916</f>
        <v/>
      </c>
      <c r="R916" s="4">
        <f>R915+P916</f>
        <v/>
      </c>
      <c r="S916" s="4">
        <f>Q916*$E915-R915</f>
        <v/>
      </c>
      <c r="T916" s="4">
        <f>MAX(0,Resumo!$D$5*$D916-P916)</f>
        <v/>
      </c>
      <c r="U916" s="4" t="n">
        <v>1506960.724543507</v>
      </c>
      <c r="V916" s="5">
        <f>U916/$D916</f>
        <v/>
      </c>
      <c r="W916" s="4">
        <f>W915+U916</f>
        <v/>
      </c>
      <c r="X916" s="4">
        <f>V916*$E915-W915</f>
        <v/>
      </c>
      <c r="Y916" s="4">
        <f>MAX(0,Resumo!$D$6*$D916-U916)</f>
        <v/>
      </c>
      <c r="Z916" s="4" t="n">
        <v>1982896.595372397</v>
      </c>
      <c r="AA916" s="5">
        <f>Z916/$D916</f>
        <v/>
      </c>
      <c r="AB916" s="4">
        <f>AB915+Z916</f>
        <v/>
      </c>
      <c r="AC916" s="4">
        <f>AA916*$E915-AB915</f>
        <v/>
      </c>
      <c r="AD916" s="4">
        <f>MAX(0,Resumo!$D$7*$D916-Z916)</f>
        <v/>
      </c>
    </row>
    <row r="917">
      <c r="A917" t="inlineStr">
        <is>
          <t>Brasnorte</t>
        </is>
      </c>
      <c r="B917" t="inlineStr">
        <is>
          <t>Município</t>
        </is>
      </c>
      <c r="C917" t="inlineStr">
        <is>
          <t>MT</t>
        </is>
      </c>
      <c r="D917" s="4" t="n">
        <v>66324856.17730756</v>
      </c>
      <c r="E917" s="4">
        <f>E916+D917</f>
        <v/>
      </c>
      <c r="F917" s="4" t="n">
        <v>1544756.142113977</v>
      </c>
      <c r="G917" s="5">
        <f>F917/$D917</f>
        <v/>
      </c>
      <c r="H917" s="4">
        <f>H916+F917</f>
        <v/>
      </c>
      <c r="I917" s="4">
        <f>G917*$E916-H916</f>
        <v/>
      </c>
      <c r="J917" s="4">
        <f>MAX(0,Resumo!$D$3*$D917-F917)</f>
        <v/>
      </c>
      <c r="K917" s="4" t="n">
        <v>3294879.731913353</v>
      </c>
      <c r="L917" s="5">
        <f>K917/$D917</f>
        <v/>
      </c>
      <c r="M917" s="4">
        <f>M916+K917</f>
        <v/>
      </c>
      <c r="N917" s="4">
        <f>L917*$E916-M916</f>
        <v/>
      </c>
      <c r="O917" s="4">
        <f>MAX(0,Resumo!$D$4*$D917-K917)</f>
        <v/>
      </c>
      <c r="P917" s="4" t="n">
        <v>5219924.088386392</v>
      </c>
      <c r="Q917" s="5">
        <f>P917/$D917</f>
        <v/>
      </c>
      <c r="R917" s="4">
        <f>R916+P917</f>
        <v/>
      </c>
      <c r="S917" s="4">
        <f>Q917*$E916-R916</f>
        <v/>
      </c>
      <c r="T917" s="4">
        <f>MAX(0,Resumo!$D$5*$D917-P917)</f>
        <v/>
      </c>
      <c r="U917" s="4" t="n">
        <v>7338945.957148568</v>
      </c>
      <c r="V917" s="5">
        <f>U917/$D917</f>
        <v/>
      </c>
      <c r="W917" s="4">
        <f>W916+U917</f>
        <v/>
      </c>
      <c r="X917" s="4">
        <f>V917*$E916-W916</f>
        <v/>
      </c>
      <c r="Y917" s="4">
        <f>MAX(0,Resumo!$D$6*$D917-U917)</f>
        <v/>
      </c>
      <c r="Z917" s="4" t="n">
        <v>9656768.564064711</v>
      </c>
      <c r="AA917" s="5">
        <f>Z917/$D917</f>
        <v/>
      </c>
      <c r="AB917" s="4">
        <f>AB916+Z917</f>
        <v/>
      </c>
      <c r="AC917" s="4">
        <f>AA917*$E916-AB916</f>
        <v/>
      </c>
      <c r="AD917" s="4">
        <f>MAX(0,Resumo!$D$7*$D917-Z917)</f>
        <v/>
      </c>
    </row>
    <row r="918">
      <c r="A918" t="inlineStr">
        <is>
          <t>Santo Antônio do Leverger</t>
        </is>
      </c>
      <c r="B918" t="inlineStr">
        <is>
          <t>Município</t>
        </is>
      </c>
      <c r="C918" t="inlineStr">
        <is>
          <t>MT</t>
        </is>
      </c>
      <c r="D918" s="4" t="n">
        <v>25045531.40852329</v>
      </c>
      <c r="E918" s="4">
        <f>E917+D918</f>
        <v/>
      </c>
      <c r="F918" s="4" t="n">
        <v>583329.3987460171</v>
      </c>
      <c r="G918" s="5">
        <f>F918/$D918</f>
        <v/>
      </c>
      <c r="H918" s="4">
        <f>H917+F918</f>
        <v/>
      </c>
      <c r="I918" s="4">
        <f>G918*$E917-H917</f>
        <v/>
      </c>
      <c r="J918" s="4">
        <f>MAX(0,Resumo!$D$3*$D918-F918)</f>
        <v/>
      </c>
      <c r="K918" s="4" t="n">
        <v>1244209.464885004</v>
      </c>
      <c r="L918" s="5">
        <f>K918/$D918</f>
        <v/>
      </c>
      <c r="M918" s="4">
        <f>M917+K918</f>
        <v/>
      </c>
      <c r="N918" s="4">
        <f>L918*$E917-M917</f>
        <v/>
      </c>
      <c r="O918" s="4">
        <f>MAX(0,Resumo!$D$4*$D918-K918)</f>
        <v/>
      </c>
      <c r="P918" s="4" t="n">
        <v>1971142.950635131</v>
      </c>
      <c r="Q918" s="5">
        <f>P918/$D918</f>
        <v/>
      </c>
      <c r="R918" s="4">
        <f>R917+P918</f>
        <v/>
      </c>
      <c r="S918" s="4">
        <f>Q918*$E917-R917</f>
        <v/>
      </c>
      <c r="T918" s="4">
        <f>MAX(0,Resumo!$D$5*$D918-P918)</f>
        <v/>
      </c>
      <c r="U918" s="4" t="n">
        <v>2771326.046811808</v>
      </c>
      <c r="V918" s="5">
        <f>U918/$D918</f>
        <v/>
      </c>
      <c r="W918" s="4">
        <f>W917+U918</f>
        <v/>
      </c>
      <c r="X918" s="4">
        <f>V918*$E917-W917</f>
        <v/>
      </c>
      <c r="Y918" s="4">
        <f>MAX(0,Resumo!$D$6*$D918-U918)</f>
        <v/>
      </c>
      <c r="Z918" s="4" t="n">
        <v>3646580.095546033</v>
      </c>
      <c r="AA918" s="5">
        <f>Z918/$D918</f>
        <v/>
      </c>
      <c r="AB918" s="4">
        <f>AB917+Z918</f>
        <v/>
      </c>
      <c r="AC918" s="4">
        <f>AA918*$E917-AB917</f>
        <v/>
      </c>
      <c r="AD918" s="4">
        <f>MAX(0,Resumo!$D$7*$D918-Z918)</f>
        <v/>
      </c>
    </row>
    <row r="919">
      <c r="A919" t="inlineStr">
        <is>
          <t>São José dos Quatro Marcos</t>
        </is>
      </c>
      <c r="B919" t="inlineStr">
        <is>
          <t>Município</t>
        </is>
      </c>
      <c r="C919" t="inlineStr">
        <is>
          <t>MT</t>
        </is>
      </c>
      <c r="D919" s="4" t="n">
        <v>21136876.9604083</v>
      </c>
      <c r="E919" s="4">
        <f>E918+D919</f>
        <v/>
      </c>
      <c r="F919" s="4" t="n">
        <v>492293.87580443</v>
      </c>
      <c r="G919" s="5">
        <f>F919/$D919</f>
        <v/>
      </c>
      <c r="H919" s="4">
        <f>H918+F919</f>
        <v/>
      </c>
      <c r="I919" s="4">
        <f>G919*$E918-H918</f>
        <v/>
      </c>
      <c r="J919" s="4">
        <f>MAX(0,Resumo!$D$3*$D919-F919)</f>
        <v/>
      </c>
      <c r="K919" s="4" t="n">
        <v>1050035.710693686</v>
      </c>
      <c r="L919" s="5">
        <f>K919/$D919</f>
        <v/>
      </c>
      <c r="M919" s="4">
        <f>M918+K919</f>
        <v/>
      </c>
      <c r="N919" s="4">
        <f>L919*$E918-M918</f>
        <v/>
      </c>
      <c r="O919" s="4">
        <f>MAX(0,Resumo!$D$4*$D919-K919)</f>
        <v/>
      </c>
      <c r="P919" s="4" t="n">
        <v>1663522.539784172</v>
      </c>
      <c r="Q919" s="5">
        <f>P919/$D919</f>
        <v/>
      </c>
      <c r="R919" s="4">
        <f>R918+P919</f>
        <v/>
      </c>
      <c r="S919" s="4">
        <f>Q919*$E918-R918</f>
        <v/>
      </c>
      <c r="T919" s="4">
        <f>MAX(0,Resumo!$D$5*$D919-P919)</f>
        <v/>
      </c>
      <c r="U919" s="4" t="n">
        <v>2338827.502326479</v>
      </c>
      <c r="V919" s="5">
        <f>U919/$D919</f>
        <v/>
      </c>
      <c r="W919" s="4">
        <f>W918+U919</f>
        <v/>
      </c>
      <c r="X919" s="4">
        <f>V919*$E918-W918</f>
        <v/>
      </c>
      <c r="Y919" s="4">
        <f>MAX(0,Resumo!$D$6*$D919-U919)</f>
        <v/>
      </c>
      <c r="Z919" s="4" t="n">
        <v>3077487.698248643</v>
      </c>
      <c r="AA919" s="5">
        <f>Z919/$D919</f>
        <v/>
      </c>
      <c r="AB919" s="4">
        <f>AB918+Z919</f>
        <v/>
      </c>
      <c r="AC919" s="4">
        <f>AA919*$E918-AB918</f>
        <v/>
      </c>
      <c r="AD919" s="4">
        <f>MAX(0,Resumo!$D$7*$D919-Z919)</f>
        <v/>
      </c>
    </row>
    <row r="920">
      <c r="A920" t="inlineStr">
        <is>
          <t>Guiratinga</t>
        </is>
      </c>
      <c r="B920" t="inlineStr">
        <is>
          <t>Município</t>
        </is>
      </c>
      <c r="C920" t="inlineStr">
        <is>
          <t>MT</t>
        </is>
      </c>
      <c r="D920" s="4" t="n">
        <v>24570106.28528149</v>
      </c>
      <c r="E920" s="4">
        <f>E919+D920</f>
        <v/>
      </c>
      <c r="F920" s="4" t="n">
        <v>572256.3874864113</v>
      </c>
      <c r="G920" s="5">
        <f>F920/$D920</f>
        <v/>
      </c>
      <c r="H920" s="4">
        <f>H919+F920</f>
        <v/>
      </c>
      <c r="I920" s="4">
        <f>G920*$E919-H919</f>
        <v/>
      </c>
      <c r="J920" s="4">
        <f>MAX(0,Resumo!$D$3*$D920-F920)</f>
        <v/>
      </c>
      <c r="K920" s="4" t="n">
        <v>1220591.342013781</v>
      </c>
      <c r="L920" s="5">
        <f>K920/$D920</f>
        <v/>
      </c>
      <c r="M920" s="4">
        <f>M919+K920</f>
        <v/>
      </c>
      <c r="N920" s="4">
        <f>L920*$E919-M919</f>
        <v/>
      </c>
      <c r="O920" s="4">
        <f>MAX(0,Resumo!$D$4*$D920-K920)</f>
        <v/>
      </c>
      <c r="P920" s="4" t="n">
        <v>1933725.861536594</v>
      </c>
      <c r="Q920" s="5">
        <f>P920/$D920</f>
        <v/>
      </c>
      <c r="R920" s="4">
        <f>R919+P920</f>
        <v/>
      </c>
      <c r="S920" s="4">
        <f>Q920*$E919-R919</f>
        <v/>
      </c>
      <c r="T920" s="4">
        <f>MAX(0,Resumo!$D$5*$D920-P920)</f>
        <v/>
      </c>
      <c r="U920" s="4" t="n">
        <v>2718719.535659869</v>
      </c>
      <c r="V920" s="5">
        <f>U920/$D920</f>
        <v/>
      </c>
      <c r="W920" s="4">
        <f>W919+U920</f>
        <v/>
      </c>
      <c r="X920" s="4">
        <f>V920*$E919-W919</f>
        <v/>
      </c>
      <c r="Y920" s="4">
        <f>MAX(0,Resumo!$D$6*$D920-U920)</f>
        <v/>
      </c>
      <c r="Z920" s="4" t="n">
        <v>3577359.133009535</v>
      </c>
      <c r="AA920" s="5">
        <f>Z920/$D920</f>
        <v/>
      </c>
      <c r="AB920" s="4">
        <f>AB919+Z920</f>
        <v/>
      </c>
      <c r="AC920" s="4">
        <f>AA920*$E919-AB919</f>
        <v/>
      </c>
      <c r="AD920" s="4">
        <f>MAX(0,Resumo!$D$7*$D920-Z920)</f>
        <v/>
      </c>
    </row>
    <row r="921">
      <c r="A921" t="inlineStr">
        <is>
          <t>Campo Novo do Parecis</t>
        </is>
      </c>
      <c r="B921" t="inlineStr">
        <is>
          <t>Município</t>
        </is>
      </c>
      <c r="C921" t="inlineStr">
        <is>
          <t>MT</t>
        </is>
      </c>
      <c r="D921" s="4" t="n">
        <v>92667692.17444918</v>
      </c>
      <c r="E921" s="4">
        <f>E920+D921</f>
        <v/>
      </c>
      <c r="F921" s="4" t="n">
        <v>2158300.747450166</v>
      </c>
      <c r="G921" s="5">
        <f>F921/$D921</f>
        <v/>
      </c>
      <c r="H921" s="4">
        <f>H920+F921</f>
        <v/>
      </c>
      <c r="I921" s="4">
        <f>G921*$E920-H920</f>
        <v/>
      </c>
      <c r="J921" s="4">
        <f>MAX(0,Resumo!$D$3*$D921-F921)</f>
        <v/>
      </c>
      <c r="K921" s="4" t="n">
        <v>4603536.567535652</v>
      </c>
      <c r="L921" s="5">
        <f>K921/$D921</f>
        <v/>
      </c>
      <c r="M921" s="4">
        <f>M920+K921</f>
        <v/>
      </c>
      <c r="N921" s="4">
        <f>L921*$E920-M920</f>
        <v/>
      </c>
      <c r="O921" s="4">
        <f>MAX(0,Resumo!$D$4*$D921-K921)</f>
        <v/>
      </c>
      <c r="P921" s="4" t="n">
        <v>7293167.998788397</v>
      </c>
      <c r="Q921" s="5">
        <f>P921/$D921</f>
        <v/>
      </c>
      <c r="R921" s="4">
        <f>R920+P921</f>
        <v/>
      </c>
      <c r="S921" s="4">
        <f>Q921*$E920-R920</f>
        <v/>
      </c>
      <c r="T921" s="4">
        <f>MAX(0,Resumo!$D$5*$D921-P921)</f>
        <v/>
      </c>
      <c r="U921" s="4" t="n">
        <v>10253820.72482572</v>
      </c>
      <c r="V921" s="5">
        <f>U921/$D921</f>
        <v/>
      </c>
      <c r="W921" s="4">
        <f>W920+U921</f>
        <v/>
      </c>
      <c r="X921" s="4">
        <f>V921*$E920-W920</f>
        <v/>
      </c>
      <c r="Y921" s="4">
        <f>MAX(0,Resumo!$D$6*$D921-U921)</f>
        <v/>
      </c>
      <c r="Z921" s="4" t="n">
        <v>13492233.65524339</v>
      </c>
      <c r="AA921" s="5">
        <f>Z921/$D921</f>
        <v/>
      </c>
      <c r="AB921" s="4">
        <f>AB920+Z921</f>
        <v/>
      </c>
      <c r="AC921" s="4">
        <f>AA921*$E920-AB920</f>
        <v/>
      </c>
      <c r="AD921" s="4">
        <f>MAX(0,Resumo!$D$7*$D921-Z921)</f>
        <v/>
      </c>
    </row>
    <row r="922">
      <c r="A922" t="inlineStr">
        <is>
          <t>Colniza</t>
        </is>
      </c>
      <c r="B922" t="inlineStr">
        <is>
          <t>Município</t>
        </is>
      </c>
      <c r="C922" t="inlineStr">
        <is>
          <t>MT</t>
        </is>
      </c>
      <c r="D922" s="4" t="n">
        <v>14725887.9565408</v>
      </c>
      <c r="E922" s="4">
        <f>E921+D922</f>
        <v/>
      </c>
      <c r="F922" s="4" t="n">
        <v>342977.0855158166</v>
      </c>
      <c r="G922" s="5">
        <f>F922/$D922</f>
        <v/>
      </c>
      <c r="H922" s="4">
        <f>H921+F922</f>
        <v/>
      </c>
      <c r="I922" s="4">
        <f>G922*$E921-H921</f>
        <v/>
      </c>
      <c r="J922" s="4">
        <f>MAX(0,Resumo!$D$3*$D922-F922)</f>
        <v/>
      </c>
      <c r="K922" s="4" t="n">
        <v>731551.2246679235</v>
      </c>
      <c r="L922" s="5">
        <f>K922/$D922</f>
        <v/>
      </c>
      <c r="M922" s="4">
        <f>M921+K922</f>
        <v/>
      </c>
      <c r="N922" s="4">
        <f>L922*$E921-M921</f>
        <v/>
      </c>
      <c r="O922" s="4">
        <f>MAX(0,Resumo!$D$4*$D922-K922)</f>
        <v/>
      </c>
      <c r="P922" s="4" t="n">
        <v>1158962.441799099</v>
      </c>
      <c r="Q922" s="5">
        <f>P922/$D922</f>
        <v/>
      </c>
      <c r="R922" s="4">
        <f>R921+P922</f>
        <v/>
      </c>
      <c r="S922" s="4">
        <f>Q922*$E921-R921</f>
        <v/>
      </c>
      <c r="T922" s="4">
        <f>MAX(0,Resumo!$D$5*$D922-P922)</f>
        <v/>
      </c>
      <c r="U922" s="4" t="n">
        <v>1629441.842967071</v>
      </c>
      <c r="V922" s="5">
        <f>U922/$D922</f>
        <v/>
      </c>
      <c r="W922" s="4">
        <f>W921+U922</f>
        <v/>
      </c>
      <c r="X922" s="4">
        <f>V922*$E921-W921</f>
        <v/>
      </c>
      <c r="Y922" s="4">
        <f>MAX(0,Resumo!$D$6*$D922-U922)</f>
        <v/>
      </c>
      <c r="Z922" s="4" t="n">
        <v>2144060.313022078</v>
      </c>
      <c r="AA922" s="5">
        <f>Z922/$D922</f>
        <v/>
      </c>
      <c r="AB922" s="4">
        <f>AB921+Z922</f>
        <v/>
      </c>
      <c r="AC922" s="4">
        <f>AA922*$E921-AB921</f>
        <v/>
      </c>
      <c r="AD922" s="4">
        <f>MAX(0,Resumo!$D$7*$D922-Z922)</f>
        <v/>
      </c>
    </row>
    <row r="923">
      <c r="A923" t="inlineStr">
        <is>
          <t>Santo Antônio do Leste</t>
        </is>
      </c>
      <c r="B923" t="inlineStr">
        <is>
          <t>Município</t>
        </is>
      </c>
      <c r="C923" t="inlineStr">
        <is>
          <t>MT</t>
        </is>
      </c>
      <c r="D923" s="4" t="n">
        <v>10128191.10237847</v>
      </c>
      <c r="E923" s="4">
        <f>E922+D923</f>
        <v/>
      </c>
      <c r="F923" s="4" t="n">
        <v>235893.242980846</v>
      </c>
      <c r="G923" s="5">
        <f>F923/$D923</f>
        <v/>
      </c>
      <c r="H923" s="4">
        <f>H922+F923</f>
        <v/>
      </c>
      <c r="I923" s="4">
        <f>G923*$E922-H922</f>
        <v/>
      </c>
      <c r="J923" s="4">
        <f>MAX(0,Resumo!$D$3*$D923-F923)</f>
        <v/>
      </c>
      <c r="K923" s="4" t="n">
        <v>503147.2890790773</v>
      </c>
      <c r="L923" s="5">
        <f>K923/$D923</f>
        <v/>
      </c>
      <c r="M923" s="4">
        <f>M922+K923</f>
        <v/>
      </c>
      <c r="N923" s="4">
        <f>L923*$E922-M922</f>
        <v/>
      </c>
      <c r="O923" s="4">
        <f>MAX(0,Resumo!$D$4*$D923-K923)</f>
        <v/>
      </c>
      <c r="P923" s="4" t="n">
        <v>797112.753109513</v>
      </c>
      <c r="Q923" s="5">
        <f>P923/$D923</f>
        <v/>
      </c>
      <c r="R923" s="4">
        <f>R922+P923</f>
        <v/>
      </c>
      <c r="S923" s="4">
        <f>Q923*$E922-R922</f>
        <v/>
      </c>
      <c r="T923" s="4">
        <f>MAX(0,Resumo!$D$5*$D923-P923)</f>
        <v/>
      </c>
      <c r="U923" s="4" t="n">
        <v>1120699.710909588</v>
      </c>
      <c r="V923" s="5">
        <f>U923/$D923</f>
        <v/>
      </c>
      <c r="W923" s="4">
        <f>W922+U923</f>
        <v/>
      </c>
      <c r="X923" s="4">
        <f>V923*$E922-W922</f>
        <v/>
      </c>
      <c r="Y923" s="4">
        <f>MAX(0,Resumo!$D$6*$D923-U923)</f>
        <v/>
      </c>
      <c r="Z923" s="4" t="n">
        <v>1474644.697107562</v>
      </c>
      <c r="AA923" s="5">
        <f>Z923/$D923</f>
        <v/>
      </c>
      <c r="AB923" s="4">
        <f>AB922+Z923</f>
        <v/>
      </c>
      <c r="AC923" s="4">
        <f>AA923*$E922-AB922</f>
        <v/>
      </c>
      <c r="AD923" s="4">
        <f>MAX(0,Resumo!$D$7*$D923-Z923)</f>
        <v/>
      </c>
    </row>
    <row r="924">
      <c r="A924" t="inlineStr">
        <is>
          <t>Novo Horizonte do Norte</t>
        </is>
      </c>
      <c r="B924" t="inlineStr">
        <is>
          <t>Município</t>
        </is>
      </c>
      <c r="C924" t="inlineStr">
        <is>
          <t>MT</t>
        </is>
      </c>
      <c r="D924" s="4" t="n">
        <v>3193108.682226011</v>
      </c>
      <c r="E924" s="4">
        <f>E923+D924</f>
        <v/>
      </c>
      <c r="F924" s="4" t="n">
        <v>74369.92002093075</v>
      </c>
      <c r="G924" s="5">
        <f>F924/$D924</f>
        <v/>
      </c>
      <c r="H924" s="4">
        <f>H923+F924</f>
        <v/>
      </c>
      <c r="I924" s="4">
        <f>G924*$E923-H923</f>
        <v/>
      </c>
      <c r="J924" s="4">
        <f>MAX(0,Resumo!$D$3*$D924-F924)</f>
        <v/>
      </c>
      <c r="K924" s="4" t="n">
        <v>158626.9414702881</v>
      </c>
      <c r="L924" s="5">
        <f>K924/$D924</f>
        <v/>
      </c>
      <c r="M924" s="4">
        <f>M923+K924</f>
        <v/>
      </c>
      <c r="N924" s="4">
        <f>L924*$E923-M923</f>
        <v/>
      </c>
      <c r="O924" s="4">
        <f>MAX(0,Resumo!$D$4*$D924-K924)</f>
        <v/>
      </c>
      <c r="P924" s="4" t="n">
        <v>251305.2554931889</v>
      </c>
      <c r="Q924" s="5">
        <f>P924/$D924</f>
        <v/>
      </c>
      <c r="R924" s="4">
        <f>R923+P924</f>
        <v/>
      </c>
      <c r="S924" s="4">
        <f>Q924*$E923-R923</f>
        <v/>
      </c>
      <c r="T924" s="4">
        <f>MAX(0,Resumo!$D$5*$D924-P924)</f>
        <v/>
      </c>
      <c r="U924" s="4" t="n">
        <v>353322.3199385741</v>
      </c>
      <c r="V924" s="5">
        <f>U924/$D924</f>
        <v/>
      </c>
      <c r="W924" s="4">
        <f>W923+U924</f>
        <v/>
      </c>
      <c r="X924" s="4">
        <f>V924*$E923-W923</f>
        <v/>
      </c>
      <c r="Y924" s="4">
        <f>MAX(0,Resumo!$D$6*$D924-U924)</f>
        <v/>
      </c>
      <c r="Z924" s="4" t="n">
        <v>464910.3416331597</v>
      </c>
      <c r="AA924" s="5">
        <f>Z924/$D924</f>
        <v/>
      </c>
      <c r="AB924" s="4">
        <f>AB923+Z924</f>
        <v/>
      </c>
      <c r="AC924" s="4">
        <f>AA924*$E923-AB923</f>
        <v/>
      </c>
      <c r="AD924" s="4">
        <f>MAX(0,Resumo!$D$7*$D924-Z924)</f>
        <v/>
      </c>
    </row>
    <row r="925">
      <c r="A925" t="inlineStr">
        <is>
          <t>Santo Afonso</t>
        </is>
      </c>
      <c r="B925" t="inlineStr">
        <is>
          <t>Município</t>
        </is>
      </c>
      <c r="C925" t="inlineStr">
        <is>
          <t>MT</t>
        </is>
      </c>
      <c r="D925" s="4" t="n">
        <v>3361193.511164131</v>
      </c>
      <c r="E925" s="4">
        <f>E924+D925</f>
        <v/>
      </c>
      <c r="F925" s="4" t="n">
        <v>78284.74301284514</v>
      </c>
      <c r="G925" s="5">
        <f>F925/$D925</f>
        <v/>
      </c>
      <c r="H925" s="4">
        <f>H924+F925</f>
        <v/>
      </c>
      <c r="I925" s="4">
        <f>G925*$E924-H924</f>
        <v/>
      </c>
      <c r="J925" s="4">
        <f>MAX(0,Resumo!$D$3*$D925-F925)</f>
        <v/>
      </c>
      <c r="K925" s="4" t="n">
        <v>166977.0431973058</v>
      </c>
      <c r="L925" s="5">
        <f>K925/$D925</f>
        <v/>
      </c>
      <c r="M925" s="4">
        <f>M924+K925</f>
        <v/>
      </c>
      <c r="N925" s="4">
        <f>L925*$E924-M924</f>
        <v/>
      </c>
      <c r="O925" s="4">
        <f>MAX(0,Resumo!$D$4*$D925-K925)</f>
        <v/>
      </c>
      <c r="P925" s="4" t="n">
        <v>264533.9317095513</v>
      </c>
      <c r="Q925" s="5">
        <f>P925/$D925</f>
        <v/>
      </c>
      <c r="R925" s="4">
        <f>R924+P925</f>
        <v/>
      </c>
      <c r="S925" s="4">
        <f>Q925*$E924-R924</f>
        <v/>
      </c>
      <c r="T925" s="4">
        <f>MAX(0,Resumo!$D$5*$D925-P925)</f>
        <v/>
      </c>
      <c r="U925" s="4" t="n">
        <v>371921.1612612859</v>
      </c>
      <c r="V925" s="5">
        <f>U925/$D925</f>
        <v/>
      </c>
      <c r="W925" s="4">
        <f>W924+U925</f>
        <v/>
      </c>
      <c r="X925" s="4">
        <f>V925*$E924-W924</f>
        <v/>
      </c>
      <c r="Y925" s="4">
        <f>MAX(0,Resumo!$D$6*$D925-U925)</f>
        <v/>
      </c>
      <c r="Z925" s="4" t="n">
        <v>489383.1620166162</v>
      </c>
      <c r="AA925" s="5">
        <f>Z925/$D925</f>
        <v/>
      </c>
      <c r="AB925" s="4">
        <f>AB924+Z925</f>
        <v/>
      </c>
      <c r="AC925" s="4">
        <f>AA925*$E924-AB924</f>
        <v/>
      </c>
      <c r="AD925" s="4">
        <f>MAX(0,Resumo!$D$7*$D925-Z925)</f>
        <v/>
      </c>
    </row>
    <row r="926">
      <c r="A926" t="inlineStr">
        <is>
          <t>Rondolândia</t>
        </is>
      </c>
      <c r="B926" t="inlineStr">
        <is>
          <t>Município</t>
        </is>
      </c>
      <c r="C926" t="inlineStr">
        <is>
          <t>MT</t>
        </is>
      </c>
      <c r="D926" s="4" t="n">
        <v>8562973.980923135</v>
      </c>
      <c r="E926" s="4">
        <f>E925+D926</f>
        <v/>
      </c>
      <c r="F926" s="4" t="n">
        <v>199438.1505544662</v>
      </c>
      <c r="G926" s="5">
        <f>F926/$D926</f>
        <v/>
      </c>
      <c r="H926" s="4">
        <f>H925+F926</f>
        <v/>
      </c>
      <c r="I926" s="4">
        <f>G926*$E925-H925</f>
        <v/>
      </c>
      <c r="J926" s="4">
        <f>MAX(0,Resumo!$D$3*$D926-F926)</f>
        <v/>
      </c>
      <c r="K926" s="4" t="n">
        <v>425390.5856835945</v>
      </c>
      <c r="L926" s="5">
        <f>K926/$D926</f>
        <v/>
      </c>
      <c r="M926" s="4">
        <f>M925+K926</f>
        <v/>
      </c>
      <c r="N926" s="4">
        <f>L926*$E925-M925</f>
        <v/>
      </c>
      <c r="O926" s="4">
        <f>MAX(0,Resumo!$D$4*$D926-K926)</f>
        <v/>
      </c>
      <c r="P926" s="4" t="n">
        <v>673926.4391581089</v>
      </c>
      <c r="Q926" s="5">
        <f>P926/$D926</f>
        <v/>
      </c>
      <c r="R926" s="4">
        <f>R925+P926</f>
        <v/>
      </c>
      <c r="S926" s="4">
        <f>Q926*$E925-R925</f>
        <v/>
      </c>
      <c r="T926" s="4">
        <f>MAX(0,Resumo!$D$5*$D926-P926)</f>
        <v/>
      </c>
      <c r="U926" s="4" t="n">
        <v>947506.0618369716</v>
      </c>
      <c r="V926" s="5">
        <f>U926/$D926</f>
        <v/>
      </c>
      <c r="W926" s="4">
        <f>W925+U926</f>
        <v/>
      </c>
      <c r="X926" s="4">
        <f>V926*$E925-W925</f>
        <v/>
      </c>
      <c r="Y926" s="4">
        <f>MAX(0,Resumo!$D$6*$D926-U926)</f>
        <v/>
      </c>
      <c r="Z926" s="4" t="n">
        <v>1246752.163816594</v>
      </c>
      <c r="AA926" s="5">
        <f>Z926/$D926</f>
        <v/>
      </c>
      <c r="AB926" s="4">
        <f>AB925+Z926</f>
        <v/>
      </c>
      <c r="AC926" s="4">
        <f>AA926*$E925-AB925</f>
        <v/>
      </c>
      <c r="AD926" s="4">
        <f>MAX(0,Resumo!$D$7*$D926-Z926)</f>
        <v/>
      </c>
    </row>
    <row r="927">
      <c r="A927" t="inlineStr">
        <is>
          <t>Castanheira</t>
        </is>
      </c>
      <c r="B927" t="inlineStr">
        <is>
          <t>Município</t>
        </is>
      </c>
      <c r="C927" t="inlineStr">
        <is>
          <t>MT</t>
        </is>
      </c>
      <c r="D927" s="4" t="n">
        <v>12876434.78512252</v>
      </c>
      <c r="E927" s="4">
        <f>E926+D927</f>
        <v/>
      </c>
      <c r="F927" s="4" t="n">
        <v>299901.9201741381</v>
      </c>
      <c r="G927" s="5">
        <f>F927/$D927</f>
        <v/>
      </c>
      <c r="H927" s="4">
        <f>H926+F927</f>
        <v/>
      </c>
      <c r="I927" s="4">
        <f>G927*$E926-H926</f>
        <v/>
      </c>
      <c r="J927" s="4">
        <f>MAX(0,Resumo!$D$3*$D927-F927)</f>
        <v/>
      </c>
      <c r="K927" s="4" t="n">
        <v>639674.2705236358</v>
      </c>
      <c r="L927" s="5">
        <f>K927/$D927</f>
        <v/>
      </c>
      <c r="M927" s="4">
        <f>M926+K927</f>
        <v/>
      </c>
      <c r="N927" s="4">
        <f>L927*$E926-M926</f>
        <v/>
      </c>
      <c r="O927" s="4">
        <f>MAX(0,Resumo!$D$4*$D927-K927)</f>
        <v/>
      </c>
      <c r="P927" s="4" t="n">
        <v>1013406.074002075</v>
      </c>
      <c r="Q927" s="5">
        <f>P927/$D927</f>
        <v/>
      </c>
      <c r="R927" s="4">
        <f>R926+P927</f>
        <v/>
      </c>
      <c r="S927" s="4">
        <f>Q927*$E926-R926</f>
        <v/>
      </c>
      <c r="T927" s="4">
        <f>MAX(0,Resumo!$D$5*$D927-P927)</f>
        <v/>
      </c>
      <c r="U927" s="4" t="n">
        <v>1424797.043752871</v>
      </c>
      <c r="V927" s="5">
        <f>U927/$D927</f>
        <v/>
      </c>
      <c r="W927" s="4">
        <f>W926+U927</f>
        <v/>
      </c>
      <c r="X927" s="4">
        <f>V927*$E926-W926</f>
        <v/>
      </c>
      <c r="Y927" s="4">
        <f>MAX(0,Resumo!$D$6*$D927-U927)</f>
        <v/>
      </c>
      <c r="Z927" s="4" t="n">
        <v>1874783.570096062</v>
      </c>
      <c r="AA927" s="5">
        <f>Z927/$D927</f>
        <v/>
      </c>
      <c r="AB927" s="4">
        <f>AB926+Z927</f>
        <v/>
      </c>
      <c r="AC927" s="4">
        <f>AA927*$E926-AB926</f>
        <v/>
      </c>
      <c r="AD927" s="4">
        <f>MAX(0,Resumo!$D$7*$D927-Z927)</f>
        <v/>
      </c>
    </row>
    <row r="928">
      <c r="A928" t="inlineStr">
        <is>
          <t>Dom Aquino</t>
        </is>
      </c>
      <c r="B928" t="inlineStr">
        <is>
          <t>Município</t>
        </is>
      </c>
      <c r="C928" t="inlineStr">
        <is>
          <t>MT</t>
        </is>
      </c>
      <c r="D928" s="4" t="n">
        <v>22488052.07770738</v>
      </c>
      <c r="E928" s="4">
        <f>E927+D928</f>
        <v/>
      </c>
      <c r="F928" s="4" t="n">
        <v>523763.7678150432</v>
      </c>
      <c r="G928" s="5">
        <f>F928/$D928</f>
        <v/>
      </c>
      <c r="H928" s="4">
        <f>H927+F928</f>
        <v/>
      </c>
      <c r="I928" s="4">
        <f>G928*$E927-H927</f>
        <v/>
      </c>
      <c r="J928" s="4">
        <f>MAX(0,Resumo!$D$3*$D928-F928)</f>
        <v/>
      </c>
      <c r="K928" s="4" t="n">
        <v>1117159.256297054</v>
      </c>
      <c r="L928" s="5">
        <f>K928/$D928</f>
        <v/>
      </c>
      <c r="M928" s="4">
        <f>M927+K928</f>
        <v/>
      </c>
      <c r="N928" s="4">
        <f>L928*$E927-M927</f>
        <v/>
      </c>
      <c r="O928" s="4">
        <f>MAX(0,Resumo!$D$4*$D928-K928)</f>
        <v/>
      </c>
      <c r="P928" s="4" t="n">
        <v>1769863.238414</v>
      </c>
      <c r="Q928" s="5">
        <f>P928/$D928</f>
        <v/>
      </c>
      <c r="R928" s="4">
        <f>R927+P928</f>
        <v/>
      </c>
      <c r="S928" s="4">
        <f>Q928*$E927-R927</f>
        <v/>
      </c>
      <c r="T928" s="4">
        <f>MAX(0,Resumo!$D$5*$D928-P928)</f>
        <v/>
      </c>
      <c r="U928" s="4" t="n">
        <v>2488337.078917081</v>
      </c>
      <c r="V928" s="5">
        <f>U928/$D928</f>
        <v/>
      </c>
      <c r="W928" s="4">
        <f>W927+U928</f>
        <v/>
      </c>
      <c r="X928" s="4">
        <f>V928*$E927-W927</f>
        <v/>
      </c>
      <c r="Y928" s="4">
        <f>MAX(0,Resumo!$D$6*$D928-U928)</f>
        <v/>
      </c>
      <c r="Z928" s="4" t="n">
        <v>3274216.136865965</v>
      </c>
      <c r="AA928" s="5">
        <f>Z928/$D928</f>
        <v/>
      </c>
      <c r="AB928" s="4">
        <f>AB927+Z928</f>
        <v/>
      </c>
      <c r="AC928" s="4">
        <f>AA928*$E927-AB927</f>
        <v/>
      </c>
      <c r="AD928" s="4">
        <f>MAX(0,Resumo!$D$7*$D928-Z928)</f>
        <v/>
      </c>
    </row>
    <row r="929">
      <c r="A929" t="inlineStr">
        <is>
          <t>Arenápolis</t>
        </is>
      </c>
      <c r="B929" t="inlineStr">
        <is>
          <t>Município</t>
        </is>
      </c>
      <c r="C929" t="inlineStr">
        <is>
          <t>MT</t>
        </is>
      </c>
      <c r="D929" s="4" t="n">
        <v>12083845.03909704</v>
      </c>
      <c r="E929" s="4">
        <f>E928+D929</f>
        <v/>
      </c>
      <c r="F929" s="4" t="n">
        <v>281441.904594514</v>
      </c>
      <c r="G929" s="5">
        <f>F929/$D929</f>
        <v/>
      </c>
      <c r="H929" s="4">
        <f>H928+F929</f>
        <v/>
      </c>
      <c r="I929" s="4">
        <f>G929*$E928-H928</f>
        <v/>
      </c>
      <c r="J929" s="4">
        <f>MAX(0,Resumo!$D$3*$D929-F929)</f>
        <v/>
      </c>
      <c r="K929" s="4" t="n">
        <v>600300.0744768267</v>
      </c>
      <c r="L929" s="5">
        <f>K929/$D929</f>
        <v/>
      </c>
      <c r="M929" s="4">
        <f>M928+K929</f>
        <v/>
      </c>
      <c r="N929" s="4">
        <f>L929*$E928-M928</f>
        <v/>
      </c>
      <c r="O929" s="4">
        <f>MAX(0,Resumo!$D$4*$D929-K929)</f>
        <v/>
      </c>
      <c r="P929" s="4" t="n">
        <v>951027.3739800759</v>
      </c>
      <c r="Q929" s="5">
        <f>P929/$D929</f>
        <v/>
      </c>
      <c r="R929" s="4">
        <f>R928+P929</f>
        <v/>
      </c>
      <c r="S929" s="4">
        <f>Q929*$E928-R928</f>
        <v/>
      </c>
      <c r="T929" s="4">
        <f>MAX(0,Resumo!$D$5*$D929-P929)</f>
        <v/>
      </c>
      <c r="U929" s="4" t="n">
        <v>1337095.785920949</v>
      </c>
      <c r="V929" s="5">
        <f>U929/$D929</f>
        <v/>
      </c>
      <c r="W929" s="4">
        <f>W928+U929</f>
        <v/>
      </c>
      <c r="X929" s="4">
        <f>V929*$E928-W928</f>
        <v/>
      </c>
      <c r="Y929" s="4">
        <f>MAX(0,Resumo!$D$6*$D929-U929)</f>
        <v/>
      </c>
      <c r="Z929" s="4" t="n">
        <v>1759384.062509378</v>
      </c>
      <c r="AA929" s="5">
        <f>Z929/$D929</f>
        <v/>
      </c>
      <c r="AB929" s="4">
        <f>AB928+Z929</f>
        <v/>
      </c>
      <c r="AC929" s="4">
        <f>AA929*$E928-AB928</f>
        <v/>
      </c>
      <c r="AD929" s="4">
        <f>MAX(0,Resumo!$D$7*$D929-Z929)</f>
        <v/>
      </c>
    </row>
    <row r="930">
      <c r="A930" t="inlineStr">
        <is>
          <t>Nobres</t>
        </is>
      </c>
      <c r="B930" t="inlineStr">
        <is>
          <t>Município</t>
        </is>
      </c>
      <c r="C930" t="inlineStr">
        <is>
          <t>MT</t>
        </is>
      </c>
      <c r="D930" s="4" t="n">
        <v>49628167.96954978</v>
      </c>
      <c r="E930" s="4">
        <f>E929+D930</f>
        <v/>
      </c>
      <c r="F930" s="4" t="n">
        <v>1155877.625846339</v>
      </c>
      <c r="G930" s="5">
        <f>F930/$D930</f>
        <v/>
      </c>
      <c r="H930" s="4">
        <f>H929+F930</f>
        <v/>
      </c>
      <c r="I930" s="4">
        <f>G930*$E929-H929</f>
        <v/>
      </c>
      <c r="J930" s="4">
        <f>MAX(0,Resumo!$D$3*$D930-F930)</f>
        <v/>
      </c>
      <c r="K930" s="4" t="n">
        <v>2465423.284714299</v>
      </c>
      <c r="L930" s="5">
        <f>K930/$D930</f>
        <v/>
      </c>
      <c r="M930" s="4">
        <f>M929+K930</f>
        <v/>
      </c>
      <c r="N930" s="4">
        <f>L930*$E929-M929</f>
        <v/>
      </c>
      <c r="O930" s="4">
        <f>MAX(0,Resumo!$D$4*$D930-K930)</f>
        <v/>
      </c>
      <c r="P930" s="4" t="n">
        <v>3905854.974705128</v>
      </c>
      <c r="Q930" s="5">
        <f>P930/$D930</f>
        <v/>
      </c>
      <c r="R930" s="4">
        <f>R929+P930</f>
        <v/>
      </c>
      <c r="S930" s="4">
        <f>Q930*$E929-R929</f>
        <v/>
      </c>
      <c r="T930" s="4">
        <f>MAX(0,Resumo!$D$5*$D930-P930)</f>
        <v/>
      </c>
      <c r="U930" s="4" t="n">
        <v>5491432.076492485</v>
      </c>
      <c r="V930" s="5">
        <f>U930/$D930</f>
        <v/>
      </c>
      <c r="W930" s="4">
        <f>W929+U930</f>
        <v/>
      </c>
      <c r="X930" s="4">
        <f>V930*$E929-W929</f>
        <v/>
      </c>
      <c r="Y930" s="4">
        <f>MAX(0,Resumo!$D$6*$D930-U930)</f>
        <v/>
      </c>
      <c r="Z930" s="4" t="n">
        <v>7225763.612050496</v>
      </c>
      <c r="AA930" s="5">
        <f>Z930/$D930</f>
        <v/>
      </c>
      <c r="AB930" s="4">
        <f>AB929+Z930</f>
        <v/>
      </c>
      <c r="AC930" s="4">
        <f>AA930*$E929-AB929</f>
        <v/>
      </c>
      <c r="AD930" s="4">
        <f>MAX(0,Resumo!$D$7*$D930-Z930)</f>
        <v/>
      </c>
    </row>
    <row r="931">
      <c r="A931" t="inlineStr">
        <is>
          <t>Nossa Senhora do Livramento</t>
        </is>
      </c>
      <c r="B931" t="inlineStr">
        <is>
          <t>Município</t>
        </is>
      </c>
      <c r="C931" t="inlineStr">
        <is>
          <t>MT</t>
        </is>
      </c>
      <c r="D931" s="4" t="n">
        <v>22128052.78909199</v>
      </c>
      <c r="E931" s="4">
        <f>E930+D931</f>
        <v/>
      </c>
      <c r="F931" s="4" t="n">
        <v>515379.1116801151</v>
      </c>
      <c r="G931" s="5">
        <f>F931/$D931</f>
        <v/>
      </c>
      <c r="H931" s="4">
        <f>H930+F931</f>
        <v/>
      </c>
      <c r="I931" s="4">
        <f>G931*$E930-H930</f>
        <v/>
      </c>
      <c r="J931" s="4">
        <f>MAX(0,Resumo!$D$3*$D931-F931)</f>
        <v/>
      </c>
      <c r="K931" s="4" t="n">
        <v>1099275.246772916</v>
      </c>
      <c r="L931" s="5">
        <f>K931/$D931</f>
        <v/>
      </c>
      <c r="M931" s="4">
        <f>M930+K931</f>
        <v/>
      </c>
      <c r="N931" s="4">
        <f>L931*$E930-M930</f>
        <v/>
      </c>
      <c r="O931" s="4">
        <f>MAX(0,Resumo!$D$4*$D931-K931)</f>
        <v/>
      </c>
      <c r="P931" s="4" t="n">
        <v>1741530.437308155</v>
      </c>
      <c r="Q931" s="5">
        <f>P931/$D931</f>
        <v/>
      </c>
      <c r="R931" s="4">
        <f>R930+P931</f>
        <v/>
      </c>
      <c r="S931" s="4">
        <f>Q931*$E930-R930</f>
        <v/>
      </c>
      <c r="T931" s="4">
        <f>MAX(0,Resumo!$D$5*$D931-P931)</f>
        <v/>
      </c>
      <c r="U931" s="4" t="n">
        <v>2448502.611478549</v>
      </c>
      <c r="V931" s="5">
        <f>U931/$D931</f>
        <v/>
      </c>
      <c r="W931" s="4">
        <f>W930+U931</f>
        <v/>
      </c>
      <c r="X931" s="4">
        <f>V931*$E930-W930</f>
        <v/>
      </c>
      <c r="Y931" s="4">
        <f>MAX(0,Resumo!$D$6*$D931-U931)</f>
        <v/>
      </c>
      <c r="Z931" s="4" t="n">
        <v>3221800.94874866</v>
      </c>
      <c r="AA931" s="5">
        <f>Z931/$D931</f>
        <v/>
      </c>
      <c r="AB931" s="4">
        <f>AB930+Z931</f>
        <v/>
      </c>
      <c r="AC931" s="4">
        <f>AA931*$E930-AB930</f>
        <v/>
      </c>
      <c r="AD931" s="4">
        <f>MAX(0,Resumo!$D$7*$D931-Z931)</f>
        <v/>
      </c>
    </row>
    <row r="932">
      <c r="A932" t="inlineStr">
        <is>
          <t>Torixoréu</t>
        </is>
      </c>
      <c r="B932" t="inlineStr">
        <is>
          <t>Município</t>
        </is>
      </c>
      <c r="C932" t="inlineStr">
        <is>
          <t>MT</t>
        </is>
      </c>
      <c r="D932" s="4" t="n">
        <v>13407582.60173408</v>
      </c>
      <c r="E932" s="4">
        <f>E931+D932</f>
        <v/>
      </c>
      <c r="F932" s="4" t="n">
        <v>312272.7551728254</v>
      </c>
      <c r="G932" s="5">
        <f>F932/$D932</f>
        <v/>
      </c>
      <c r="H932" s="4">
        <f>H931+F932</f>
        <v/>
      </c>
      <c r="I932" s="4">
        <f>G932*$E931-H931</f>
        <v/>
      </c>
      <c r="J932" s="4">
        <f>MAX(0,Resumo!$D$3*$D932-F932)</f>
        <v/>
      </c>
      <c r="K932" s="4" t="n">
        <v>666060.5799175827</v>
      </c>
      <c r="L932" s="5">
        <f>K932/$D932</f>
        <v/>
      </c>
      <c r="M932" s="4">
        <f>M931+K932</f>
        <v/>
      </c>
      <c r="N932" s="4">
        <f>L932*$E931-M931</f>
        <v/>
      </c>
      <c r="O932" s="4">
        <f>MAX(0,Resumo!$D$4*$D932-K932)</f>
        <v/>
      </c>
      <c r="P932" s="4" t="n">
        <v>1055208.671734252</v>
      </c>
      <c r="Q932" s="5">
        <f>P932/$D932</f>
        <v/>
      </c>
      <c r="R932" s="4">
        <f>R931+P932</f>
        <v/>
      </c>
      <c r="S932" s="4">
        <f>Q932*$E931-R931</f>
        <v/>
      </c>
      <c r="T932" s="4">
        <f>MAX(0,Resumo!$D$5*$D932-P932)</f>
        <v/>
      </c>
      <c r="U932" s="4" t="n">
        <v>1483569.355462811</v>
      </c>
      <c r="V932" s="5">
        <f>U932/$D932</f>
        <v/>
      </c>
      <c r="W932" s="4">
        <f>W931+U932</f>
        <v/>
      </c>
      <c r="X932" s="4">
        <f>V932*$E931-W931</f>
        <v/>
      </c>
      <c r="Y932" s="4">
        <f>MAX(0,Resumo!$D$6*$D932-U932)</f>
        <v/>
      </c>
      <c r="Z932" s="4" t="n">
        <v>1952117.647151792</v>
      </c>
      <c r="AA932" s="5">
        <f>Z932/$D932</f>
        <v/>
      </c>
      <c r="AB932" s="4">
        <f>AB931+Z932</f>
        <v/>
      </c>
      <c r="AC932" s="4">
        <f>AA932*$E931-AB931</f>
        <v/>
      </c>
      <c r="AD932" s="4">
        <f>MAX(0,Resumo!$D$7*$D932-Z932)</f>
        <v/>
      </c>
    </row>
    <row r="933">
      <c r="A933" t="inlineStr">
        <is>
          <t>Itaúba</t>
        </is>
      </c>
      <c r="B933" t="inlineStr">
        <is>
          <t>Município</t>
        </is>
      </c>
      <c r="C933" t="inlineStr">
        <is>
          <t>MT</t>
        </is>
      </c>
      <c r="D933" s="4" t="n">
        <v>19912821.85312111</v>
      </c>
      <c r="E933" s="4">
        <f>E932+D933</f>
        <v/>
      </c>
      <c r="F933" s="4" t="n">
        <v>463784.7051216775</v>
      </c>
      <c r="G933" s="5">
        <f>F933/$D933</f>
        <v/>
      </c>
      <c r="H933" s="4">
        <f>H932+F933</f>
        <v/>
      </c>
      <c r="I933" s="4">
        <f>G933*$E932-H932</f>
        <v/>
      </c>
      <c r="J933" s="4">
        <f>MAX(0,Resumo!$D$3*$D933-F933)</f>
        <v/>
      </c>
      <c r="K933" s="4" t="n">
        <v>989227.2205408568</v>
      </c>
      <c r="L933" s="5">
        <f>K933/$D933</f>
        <v/>
      </c>
      <c r="M933" s="4">
        <f>M932+K933</f>
        <v/>
      </c>
      <c r="N933" s="4">
        <f>L933*$E932-M932</f>
        <v/>
      </c>
      <c r="O933" s="4">
        <f>MAX(0,Resumo!$D$4*$D933-K933)</f>
        <v/>
      </c>
      <c r="P933" s="4" t="n">
        <v>1567186.488591544</v>
      </c>
      <c r="Q933" s="5">
        <f>P933/$D933</f>
        <v/>
      </c>
      <c r="R933" s="4">
        <f>R932+P933</f>
        <v/>
      </c>
      <c r="S933" s="4">
        <f>Q933*$E932-R932</f>
        <v/>
      </c>
      <c r="T933" s="4">
        <f>MAX(0,Resumo!$D$5*$D933-P933)</f>
        <v/>
      </c>
      <c r="U933" s="4" t="n">
        <v>2203383.947696866</v>
      </c>
      <c r="V933" s="5">
        <f>U933/$D933</f>
        <v/>
      </c>
      <c r="W933" s="4">
        <f>W932+U933</f>
        <v/>
      </c>
      <c r="X933" s="4">
        <f>V933*$E932-W932</f>
        <v/>
      </c>
      <c r="Y933" s="4">
        <f>MAX(0,Resumo!$D$6*$D933-U933)</f>
        <v/>
      </c>
      <c r="Z933" s="4" t="n">
        <v>2899267.682978138</v>
      </c>
      <c r="AA933" s="5">
        <f>Z933/$D933</f>
        <v/>
      </c>
      <c r="AB933" s="4">
        <f>AB932+Z933</f>
        <v/>
      </c>
      <c r="AC933" s="4">
        <f>AA933*$E932-AB932</f>
        <v/>
      </c>
      <c r="AD933" s="4">
        <f>MAX(0,Resumo!$D$7*$D933-Z933)</f>
        <v/>
      </c>
    </row>
    <row r="934">
      <c r="A934" t="inlineStr">
        <is>
          <t>Itiquira</t>
        </is>
      </c>
      <c r="B934" t="inlineStr">
        <is>
          <t>Município</t>
        </is>
      </c>
      <c r="C934" t="inlineStr">
        <is>
          <t>MT</t>
        </is>
      </c>
      <c r="D934" s="4" t="n">
        <v>26106642.69276031</v>
      </c>
      <c r="E934" s="4">
        <f>E933+D934</f>
        <v/>
      </c>
      <c r="F934" s="4" t="n">
        <v>608043.484358349</v>
      </c>
      <c r="G934" s="5">
        <f>F934/$D934</f>
        <v/>
      </c>
      <c r="H934" s="4">
        <f>H933+F934</f>
        <v/>
      </c>
      <c r="I934" s="4">
        <f>G934*$E933-H933</f>
        <v/>
      </c>
      <c r="J934" s="4">
        <f>MAX(0,Resumo!$D$3*$D934-F934)</f>
        <v/>
      </c>
      <c r="K934" s="4" t="n">
        <v>1296923.247699557</v>
      </c>
      <c r="L934" s="5">
        <f>K934/$D934</f>
        <v/>
      </c>
      <c r="M934" s="4">
        <f>M933+K934</f>
        <v/>
      </c>
      <c r="N934" s="4">
        <f>L934*$E933-M933</f>
        <v/>
      </c>
      <c r="O934" s="4">
        <f>MAX(0,Resumo!$D$4*$D934-K934)</f>
        <v/>
      </c>
      <c r="P934" s="4" t="n">
        <v>2054654.935014563</v>
      </c>
      <c r="Q934" s="5">
        <f>P934/$D934</f>
        <v/>
      </c>
      <c r="R934" s="4">
        <f>R933+P934</f>
        <v/>
      </c>
      <c r="S934" s="4">
        <f>Q934*$E933-R933</f>
        <v/>
      </c>
      <c r="T934" s="4">
        <f>MAX(0,Resumo!$D$5*$D934-P934)</f>
        <v/>
      </c>
      <c r="U934" s="4" t="n">
        <v>2888739.620219606</v>
      </c>
      <c r="V934" s="5">
        <f>U934/$D934</f>
        <v/>
      </c>
      <c r="W934" s="4">
        <f>W933+U934</f>
        <v/>
      </c>
      <c r="X934" s="4">
        <f>V934*$E933-W933</f>
        <v/>
      </c>
      <c r="Y934" s="4">
        <f>MAX(0,Resumo!$D$6*$D934-U934)</f>
        <v/>
      </c>
      <c r="Z934" s="4" t="n">
        <v>3801075.810775344</v>
      </c>
      <c r="AA934" s="5">
        <f>Z934/$D934</f>
        <v/>
      </c>
      <c r="AB934" s="4">
        <f>AB933+Z934</f>
        <v/>
      </c>
      <c r="AC934" s="4">
        <f>AA934*$E933-AB933</f>
        <v/>
      </c>
      <c r="AD934" s="4">
        <f>MAX(0,Resumo!$D$7*$D934-Z934)</f>
        <v/>
      </c>
    </row>
    <row r="935">
      <c r="A935" t="inlineStr">
        <is>
          <t>Barão de Melgaço</t>
        </is>
      </c>
      <c r="B935" t="inlineStr">
        <is>
          <t>Município</t>
        </is>
      </c>
      <c r="C935" t="inlineStr">
        <is>
          <t>MT</t>
        </is>
      </c>
      <c r="D935" s="4" t="n">
        <v>12130354.27450346</v>
      </c>
      <c r="E935" s="4">
        <f>E934+D935</f>
        <v/>
      </c>
      <c r="F935" s="4" t="n">
        <v>282525.1399183425</v>
      </c>
      <c r="G935" s="5">
        <f>F935/$D935</f>
        <v/>
      </c>
      <c r="H935" s="4">
        <f>H934+F935</f>
        <v/>
      </c>
      <c r="I935" s="4">
        <f>G935*$E934-H934</f>
        <v/>
      </c>
      <c r="J935" s="4">
        <f>MAX(0,Resumo!$D$3*$D935-F935)</f>
        <v/>
      </c>
      <c r="K935" s="4" t="n">
        <v>602610.555734076</v>
      </c>
      <c r="L935" s="5">
        <f>K935/$D935</f>
        <v/>
      </c>
      <c r="M935" s="4">
        <f>M934+K935</f>
        <v/>
      </c>
      <c r="N935" s="4">
        <f>L935*$E934-M934</f>
        <v/>
      </c>
      <c r="O935" s="4">
        <f>MAX(0,Resumo!$D$4*$D935-K935)</f>
        <v/>
      </c>
      <c r="P935" s="4" t="n">
        <v>954687.7615364608</v>
      </c>
      <c r="Q935" s="5">
        <f>P935/$D935</f>
        <v/>
      </c>
      <c r="R935" s="4">
        <f>R934+P935</f>
        <v/>
      </c>
      <c r="S935" s="4">
        <f>Q935*$E934-R934</f>
        <v/>
      </c>
      <c r="T935" s="4">
        <f>MAX(0,Resumo!$D$5*$D935-P935)</f>
        <v/>
      </c>
      <c r="U935" s="4" t="n">
        <v>1342242.103377614</v>
      </c>
      <c r="V935" s="5">
        <f>U935/$D935</f>
        <v/>
      </c>
      <c r="W935" s="4">
        <f>W934+U935</f>
        <v/>
      </c>
      <c r="X935" s="4">
        <f>V935*$E934-W934</f>
        <v/>
      </c>
      <c r="Y935" s="4">
        <f>MAX(0,Resumo!$D$6*$D935-U935)</f>
        <v/>
      </c>
      <c r="Z935" s="4" t="n">
        <v>1766155.715676794</v>
      </c>
      <c r="AA935" s="5">
        <f>Z935/$D935</f>
        <v/>
      </c>
      <c r="AB935" s="4">
        <f>AB934+Z935</f>
        <v/>
      </c>
      <c r="AC935" s="4">
        <f>AA935*$E934-AB934</f>
        <v/>
      </c>
      <c r="AD935" s="4">
        <f>MAX(0,Resumo!$D$7*$D935-Z935)</f>
        <v/>
      </c>
    </row>
    <row r="936">
      <c r="A936" t="inlineStr">
        <is>
          <t>Vila Rica</t>
        </is>
      </c>
      <c r="B936" t="inlineStr">
        <is>
          <t>Município</t>
        </is>
      </c>
      <c r="C936" t="inlineStr">
        <is>
          <t>MT</t>
        </is>
      </c>
      <c r="D936" s="4" t="n">
        <v>33330048.84940797</v>
      </c>
      <c r="E936" s="4">
        <f>E935+D936</f>
        <v/>
      </c>
      <c r="F936" s="4" t="n">
        <v>776282.0855493628</v>
      </c>
      <c r="G936" s="5">
        <f>F936/$D936</f>
        <v/>
      </c>
      <c r="H936" s="4">
        <f>H935+F936</f>
        <v/>
      </c>
      <c r="I936" s="4">
        <f>G936*$E935-H935</f>
        <v/>
      </c>
      <c r="J936" s="4">
        <f>MAX(0,Resumo!$D$3*$D936-F936)</f>
        <v/>
      </c>
      <c r="K936" s="4" t="n">
        <v>1655766.913749746</v>
      </c>
      <c r="L936" s="5">
        <f>K936/$D936</f>
        <v/>
      </c>
      <c r="M936" s="4">
        <f>M935+K936</f>
        <v/>
      </c>
      <c r="N936" s="4">
        <f>L936*$E935-M935</f>
        <v/>
      </c>
      <c r="O936" s="4">
        <f>MAX(0,Resumo!$D$4*$D936-K936)</f>
        <v/>
      </c>
      <c r="P936" s="4" t="n">
        <v>2623154.197138622</v>
      </c>
      <c r="Q936" s="5">
        <f>P936/$D936</f>
        <v/>
      </c>
      <c r="R936" s="4">
        <f>R935+P936</f>
        <v/>
      </c>
      <c r="S936" s="4">
        <f>Q936*$E935-R935</f>
        <v/>
      </c>
      <c r="T936" s="4">
        <f>MAX(0,Resumo!$D$5*$D936-P936)</f>
        <v/>
      </c>
      <c r="U936" s="4" t="n">
        <v>3688020.470048408</v>
      </c>
      <c r="V936" s="5">
        <f>U936/$D936</f>
        <v/>
      </c>
      <c r="W936" s="4">
        <f>W935+U936</f>
        <v/>
      </c>
      <c r="X936" s="4">
        <f>V936*$E935-W935</f>
        <v/>
      </c>
      <c r="Y936" s="4">
        <f>MAX(0,Resumo!$D$6*$D936-U936)</f>
        <v/>
      </c>
      <c r="Z936" s="4" t="n">
        <v>4852789.535001295</v>
      </c>
      <c r="AA936" s="5">
        <f>Z936/$D936</f>
        <v/>
      </c>
      <c r="AB936" s="4">
        <f>AB935+Z936</f>
        <v/>
      </c>
      <c r="AC936" s="4">
        <f>AA936*$E935-AB935</f>
        <v/>
      </c>
      <c r="AD936" s="4">
        <f>MAX(0,Resumo!$D$7*$D936-Z936)</f>
        <v/>
      </c>
    </row>
    <row r="937">
      <c r="A937" t="inlineStr">
        <is>
          <t>São Pedro da Cipa</t>
        </is>
      </c>
      <c r="B937" t="inlineStr">
        <is>
          <t>Município</t>
        </is>
      </c>
      <c r="C937" t="inlineStr">
        <is>
          <t>MT</t>
        </is>
      </c>
      <c r="D937" s="4" t="n">
        <v>10427364.91799872</v>
      </c>
      <c r="E937" s="4">
        <f>E936+D937</f>
        <v/>
      </c>
      <c r="F937" s="4" t="n">
        <v>242861.2277738106</v>
      </c>
      <c r="G937" s="5">
        <f>F937/$D937</f>
        <v/>
      </c>
      <c r="H937" s="4">
        <f>H936+F937</f>
        <v/>
      </c>
      <c r="I937" s="4">
        <f>G937*$E936-H936</f>
        <v/>
      </c>
      <c r="J937" s="4">
        <f>MAX(0,Resumo!$D$3*$D937-F937)</f>
        <v/>
      </c>
      <c r="K937" s="4" t="n">
        <v>518009.6166922894</v>
      </c>
      <c r="L937" s="5">
        <f>K937/$D937</f>
        <v/>
      </c>
      <c r="M937" s="4">
        <f>M936+K937</f>
        <v/>
      </c>
      <c r="N937" s="4">
        <f>L937*$E936-M936</f>
        <v/>
      </c>
      <c r="O937" s="4">
        <f>MAX(0,Resumo!$D$4*$D937-K937)</f>
        <v/>
      </c>
      <c r="P937" s="4" t="n">
        <v>820658.4446764234</v>
      </c>
      <c r="Q937" s="5">
        <f>P937/$D937</f>
        <v/>
      </c>
      <c r="R937" s="4">
        <f>R936+P937</f>
        <v/>
      </c>
      <c r="S937" s="4">
        <f>Q937*$E936-R936</f>
        <v/>
      </c>
      <c r="T937" s="4">
        <f>MAX(0,Resumo!$D$5*$D937-P937)</f>
        <v/>
      </c>
      <c r="U937" s="4" t="n">
        <v>1153803.747483166</v>
      </c>
      <c r="V937" s="5">
        <f>U937/$D937</f>
        <v/>
      </c>
      <c r="W937" s="4">
        <f>W936+U937</f>
        <v/>
      </c>
      <c r="X937" s="4">
        <f>V937*$E936-W936</f>
        <v/>
      </c>
      <c r="Y937" s="4">
        <f>MAX(0,Resumo!$D$6*$D937-U937)</f>
        <v/>
      </c>
      <c r="Z937" s="4" t="n">
        <v>1518203.816031989</v>
      </c>
      <c r="AA937" s="5">
        <f>Z937/$D937</f>
        <v/>
      </c>
      <c r="AB937" s="4">
        <f>AB936+Z937</f>
        <v/>
      </c>
      <c r="AC937" s="4">
        <f>AA937*$E936-AB936</f>
        <v/>
      </c>
      <c r="AD937" s="4">
        <f>MAX(0,Resumo!$D$7*$D937-Z937)</f>
        <v/>
      </c>
    </row>
    <row r="938">
      <c r="A938" t="inlineStr">
        <is>
          <t>Nova Monte Verde</t>
        </is>
      </c>
      <c r="B938" t="inlineStr">
        <is>
          <t>Município</t>
        </is>
      </c>
      <c r="C938" t="inlineStr">
        <is>
          <t>MT</t>
        </is>
      </c>
      <c r="D938" s="4" t="n">
        <v>20459177.17601993</v>
      </c>
      <c r="E938" s="4">
        <f>E937+D938</f>
        <v/>
      </c>
      <c r="F938" s="4" t="n">
        <v>476509.7344616338</v>
      </c>
      <c r="G938" s="5">
        <f>F938/$D938</f>
        <v/>
      </c>
      <c r="H938" s="4">
        <f>H937+F938</f>
        <v/>
      </c>
      <c r="I938" s="4">
        <f>G938*$E937-H937</f>
        <v/>
      </c>
      <c r="J938" s="4">
        <f>MAX(0,Resumo!$D$3*$D938-F938)</f>
        <v/>
      </c>
      <c r="K938" s="4" t="n">
        <v>1016369.0069479</v>
      </c>
      <c r="L938" s="5">
        <f>K938/$D938</f>
        <v/>
      </c>
      <c r="M938" s="4">
        <f>M937+K938</f>
        <v/>
      </c>
      <c r="N938" s="4">
        <f>L938*$E937-M937</f>
        <v/>
      </c>
      <c r="O938" s="4">
        <f>MAX(0,Resumo!$D$4*$D938-K938)</f>
        <v/>
      </c>
      <c r="P938" s="4" t="n">
        <v>1610185.953274793</v>
      </c>
      <c r="Q938" s="5">
        <f>P938/$D938</f>
        <v/>
      </c>
      <c r="R938" s="4">
        <f>R937+P938</f>
        <v/>
      </c>
      <c r="S938" s="4">
        <f>Q938*$E937-R937</f>
        <v/>
      </c>
      <c r="T938" s="4">
        <f>MAX(0,Resumo!$D$5*$D938-P938)</f>
        <v/>
      </c>
      <c r="U938" s="4" t="n">
        <v>2263838.993048729</v>
      </c>
      <c r="V938" s="5">
        <f>U938/$D938</f>
        <v/>
      </c>
      <c r="W938" s="4">
        <f>W937+U938</f>
        <v/>
      </c>
      <c r="X938" s="4">
        <f>V938*$E937-W937</f>
        <v/>
      </c>
      <c r="Y938" s="4">
        <f>MAX(0,Resumo!$D$6*$D938-U938)</f>
        <v/>
      </c>
      <c r="Z938" s="4" t="n">
        <v>2978815.943028251</v>
      </c>
      <c r="AA938" s="5">
        <f>Z938/$D938</f>
        <v/>
      </c>
      <c r="AB938" s="4">
        <f>AB937+Z938</f>
        <v/>
      </c>
      <c r="AC938" s="4">
        <f>AA938*$E937-AB937</f>
        <v/>
      </c>
      <c r="AD938" s="4">
        <f>MAX(0,Resumo!$D$7*$D938-Z938)</f>
        <v/>
      </c>
    </row>
    <row r="939">
      <c r="A939" t="inlineStr">
        <is>
          <t>Vera</t>
        </is>
      </c>
      <c r="B939" t="inlineStr">
        <is>
          <t>Município</t>
        </is>
      </c>
      <c r="C939" t="inlineStr">
        <is>
          <t>MT</t>
        </is>
      </c>
      <c r="D939" s="4" t="n">
        <v>35978559.02841138</v>
      </c>
      <c r="E939" s="4">
        <f>E938+D939</f>
        <v/>
      </c>
      <c r="F939" s="4" t="n">
        <v>837967.8938914051</v>
      </c>
      <c r="G939" s="5">
        <f>F939/$D939</f>
        <v/>
      </c>
      <c r="H939" s="4">
        <f>H938+F939</f>
        <v/>
      </c>
      <c r="I939" s="4">
        <f>G939*$E938-H938</f>
        <v/>
      </c>
      <c r="J939" s="4">
        <f>MAX(0,Resumo!$D$3*$D939-F939)</f>
        <v/>
      </c>
      <c r="K939" s="4" t="n">
        <v>1787339.343929402</v>
      </c>
      <c r="L939" s="5">
        <f>K939/$D939</f>
        <v/>
      </c>
      <c r="M939" s="4">
        <f>M938+K939</f>
        <v/>
      </c>
      <c r="N939" s="4">
        <f>L939*$E938-M938</f>
        <v/>
      </c>
      <c r="O939" s="4">
        <f>MAX(0,Resumo!$D$4*$D939-K939)</f>
        <v/>
      </c>
      <c r="P939" s="4" t="n">
        <v>2831598.253839744</v>
      </c>
      <c r="Q939" s="5">
        <f>P939/$D939</f>
        <v/>
      </c>
      <c r="R939" s="4">
        <f>R938+P939</f>
        <v/>
      </c>
      <c r="S939" s="4">
        <f>Q939*$E938-R938</f>
        <v/>
      </c>
      <c r="T939" s="4">
        <f>MAX(0,Resumo!$D$5*$D939-P939)</f>
        <v/>
      </c>
      <c r="U939" s="4" t="n">
        <v>3981082.139397556</v>
      </c>
      <c r="V939" s="5">
        <f>U939/$D939</f>
        <v/>
      </c>
      <c r="W939" s="4">
        <f>W938+U939</f>
        <v/>
      </c>
      <c r="X939" s="4">
        <f>V939*$E938-W938</f>
        <v/>
      </c>
      <c r="Y939" s="4">
        <f>MAX(0,Resumo!$D$6*$D939-U939)</f>
        <v/>
      </c>
      <c r="Z939" s="4" t="n">
        <v>5238407.406072625</v>
      </c>
      <c r="AA939" s="5">
        <f>Z939/$D939</f>
        <v/>
      </c>
      <c r="AB939" s="4">
        <f>AB938+Z939</f>
        <v/>
      </c>
      <c r="AC939" s="4">
        <f>AA939*$E938-AB938</f>
        <v/>
      </c>
      <c r="AD939" s="4">
        <f>MAX(0,Resumo!$D$7*$D939-Z939)</f>
        <v/>
      </c>
    </row>
    <row r="940">
      <c r="A940" t="inlineStr">
        <is>
          <t>São José do Rio Claro</t>
        </is>
      </c>
      <c r="B940" t="inlineStr">
        <is>
          <t>Município</t>
        </is>
      </c>
      <c r="C940" t="inlineStr">
        <is>
          <t>MT</t>
        </is>
      </c>
      <c r="D940" s="4" t="n">
        <v>40124872.71213778</v>
      </c>
      <c r="E940" s="4">
        <f>E939+D940</f>
        <v/>
      </c>
      <c r="F940" s="4" t="n">
        <v>934538.6804596391</v>
      </c>
      <c r="G940" s="5">
        <f>F940/$D940</f>
        <v/>
      </c>
      <c r="H940" s="4">
        <f>H939+F940</f>
        <v/>
      </c>
      <c r="I940" s="4">
        <f>G940*$E939-H939</f>
        <v/>
      </c>
      <c r="J940" s="4">
        <f>MAX(0,Resumo!$D$3*$D940-F940)</f>
        <v/>
      </c>
      <c r="K940" s="4" t="n">
        <v>1993319.510432037</v>
      </c>
      <c r="L940" s="5">
        <f>K940/$D940</f>
        <v/>
      </c>
      <c r="M940" s="4">
        <f>M939+K940</f>
        <v/>
      </c>
      <c r="N940" s="4">
        <f>L940*$E939-M939</f>
        <v/>
      </c>
      <c r="O940" s="4">
        <f>MAX(0,Resumo!$D$4*$D940-K940)</f>
        <v/>
      </c>
      <c r="P940" s="4" t="n">
        <v>3157923.012356065</v>
      </c>
      <c r="Q940" s="5">
        <f>P940/$D940</f>
        <v/>
      </c>
      <c r="R940" s="4">
        <f>R939+P940</f>
        <v/>
      </c>
      <c r="S940" s="4">
        <f>Q940*$E939-R939</f>
        <v/>
      </c>
      <c r="T940" s="4">
        <f>MAX(0,Resumo!$D$5*$D940-P940)</f>
        <v/>
      </c>
      <c r="U940" s="4" t="n">
        <v>4439878.038855004</v>
      </c>
      <c r="V940" s="5">
        <f>U940/$D940</f>
        <v/>
      </c>
      <c r="W940" s="4">
        <f>W939+U940</f>
        <v/>
      </c>
      <c r="X940" s="4">
        <f>V940*$E939-W939</f>
        <v/>
      </c>
      <c r="Y940" s="4">
        <f>MAX(0,Resumo!$D$6*$D940-U940)</f>
        <v/>
      </c>
      <c r="Z940" s="4" t="n">
        <v>5842102.520476202</v>
      </c>
      <c r="AA940" s="5">
        <f>Z940/$D940</f>
        <v/>
      </c>
      <c r="AB940" s="4">
        <f>AB939+Z940</f>
        <v/>
      </c>
      <c r="AC940" s="4">
        <f>AA940*$E939-AB939</f>
        <v/>
      </c>
      <c r="AD940" s="4">
        <f>MAX(0,Resumo!$D$7*$D940-Z940)</f>
        <v/>
      </c>
    </row>
    <row r="941">
      <c r="A941" t="inlineStr">
        <is>
          <t>Araputanga</t>
        </is>
      </c>
      <c r="B941" t="inlineStr">
        <is>
          <t>Município</t>
        </is>
      </c>
      <c r="C941" t="inlineStr">
        <is>
          <t>MT</t>
        </is>
      </c>
      <c r="D941" s="4" t="n">
        <v>30557290.51001451</v>
      </c>
      <c r="E941" s="4">
        <f>E940+D941</f>
        <v/>
      </c>
      <c r="F941" s="4" t="n">
        <v>711702.4434326073</v>
      </c>
      <c r="G941" s="5">
        <f>F941/$D941</f>
        <v/>
      </c>
      <c r="H941" s="4">
        <f>H940+F941</f>
        <v/>
      </c>
      <c r="I941" s="4">
        <f>G941*$E940-H940</f>
        <v/>
      </c>
      <c r="J941" s="4">
        <f>MAX(0,Resumo!$D$3*$D941-F941)</f>
        <v/>
      </c>
      <c r="K941" s="4" t="n">
        <v>1518022.095584772</v>
      </c>
      <c r="L941" s="5">
        <f>K941/$D941</f>
        <v/>
      </c>
      <c r="M941" s="4">
        <f>M940+K941</f>
        <v/>
      </c>
      <c r="N941" s="4">
        <f>L941*$E940-M940</f>
        <v/>
      </c>
      <c r="O941" s="4">
        <f>MAX(0,Resumo!$D$4*$D941-K941)</f>
        <v/>
      </c>
      <c r="P941" s="4" t="n">
        <v>2404931.514402882</v>
      </c>
      <c r="Q941" s="5">
        <f>P941/$D941</f>
        <v/>
      </c>
      <c r="R941" s="4">
        <f>R940+P941</f>
        <v/>
      </c>
      <c r="S941" s="4">
        <f>Q941*$E940-R940</f>
        <v/>
      </c>
      <c r="T941" s="4">
        <f>MAX(0,Resumo!$D$5*$D941-P941)</f>
        <v/>
      </c>
      <c r="U941" s="4" t="n">
        <v>3381210.553255797</v>
      </c>
      <c r="V941" s="5">
        <f>U941/$D941</f>
        <v/>
      </c>
      <c r="W941" s="4">
        <f>W940+U941</f>
        <v/>
      </c>
      <c r="X941" s="4">
        <f>V941*$E940-W940</f>
        <v/>
      </c>
      <c r="Y941" s="4">
        <f>MAX(0,Resumo!$D$6*$D941-U941)</f>
        <v/>
      </c>
      <c r="Z941" s="4" t="n">
        <v>4449081.37623767</v>
      </c>
      <c r="AA941" s="5">
        <f>Z941/$D941</f>
        <v/>
      </c>
      <c r="AB941" s="4">
        <f>AB940+Z941</f>
        <v/>
      </c>
      <c r="AC941" s="4">
        <f>AA941*$E940-AB940</f>
        <v/>
      </c>
      <c r="AD941" s="4">
        <f>MAX(0,Resumo!$D$7*$D941-Z941)</f>
        <v/>
      </c>
    </row>
    <row r="942">
      <c r="A942" t="inlineStr">
        <is>
          <t>Diamantino</t>
        </is>
      </c>
      <c r="B942" t="inlineStr">
        <is>
          <t>Município</t>
        </is>
      </c>
      <c r="C942" t="inlineStr">
        <is>
          <t>MT</t>
        </is>
      </c>
      <c r="D942" s="4" t="n">
        <v>103411028.3043454</v>
      </c>
      <c r="E942" s="4">
        <f>E941+D942</f>
        <v/>
      </c>
      <c r="F942" s="4" t="n">
        <v>2408521.184100434</v>
      </c>
      <c r="G942" s="5">
        <f>F942/$D942</f>
        <v/>
      </c>
      <c r="H942" s="4">
        <f>H941+F942</f>
        <v/>
      </c>
      <c r="I942" s="4">
        <f>G942*$E941-H941</f>
        <v/>
      </c>
      <c r="J942" s="4">
        <f>MAX(0,Resumo!$D$3*$D942-F942)</f>
        <v/>
      </c>
      <c r="K942" s="4" t="n">
        <v>5137242.971253998</v>
      </c>
      <c r="L942" s="5">
        <f>K942/$D942</f>
        <v/>
      </c>
      <c r="M942" s="4">
        <f>M941+K942</f>
        <v/>
      </c>
      <c r="N942" s="4">
        <f>L942*$E941-M941</f>
        <v/>
      </c>
      <c r="O942" s="4">
        <f>MAX(0,Resumo!$D$4*$D942-K942)</f>
        <v/>
      </c>
      <c r="P942" s="4" t="n">
        <v>8138694.130110245</v>
      </c>
      <c r="Q942" s="5">
        <f>P942/$D942</f>
        <v/>
      </c>
      <c r="R942" s="4">
        <f>R941+P942</f>
        <v/>
      </c>
      <c r="S942" s="4">
        <f>Q942*$E941-R941</f>
        <v/>
      </c>
      <c r="T942" s="4">
        <f>MAX(0,Resumo!$D$5*$D942-P942)</f>
        <v/>
      </c>
      <c r="U942" s="4" t="n">
        <v>11442587.16626379</v>
      </c>
      <c r="V942" s="5">
        <f>U942/$D942</f>
        <v/>
      </c>
      <c r="W942" s="4">
        <f>W941+U942</f>
        <v/>
      </c>
      <c r="X942" s="4">
        <f>V942*$E941-W941</f>
        <v/>
      </c>
      <c r="Y942" s="4">
        <f>MAX(0,Resumo!$D$6*$D942-U942)</f>
        <v/>
      </c>
      <c r="Z942" s="4" t="n">
        <v>15056442.25804858</v>
      </c>
      <c r="AA942" s="5">
        <f>Z942/$D942</f>
        <v/>
      </c>
      <c r="AB942" s="4">
        <f>AB941+Z942</f>
        <v/>
      </c>
      <c r="AC942" s="4">
        <f>AA942*$E941-AB941</f>
        <v/>
      </c>
      <c r="AD942" s="4">
        <f>MAX(0,Resumo!$D$7*$D942-Z942)</f>
        <v/>
      </c>
    </row>
    <row r="943">
      <c r="A943" t="inlineStr">
        <is>
          <t>Luciara</t>
        </is>
      </c>
      <c r="B943" t="inlineStr">
        <is>
          <t>Município</t>
        </is>
      </c>
      <c r="C943" t="inlineStr">
        <is>
          <t>MT</t>
        </is>
      </c>
      <c r="D943" s="4" t="n">
        <v>9008579.08914521</v>
      </c>
      <c r="E943" s="4">
        <f>E942+D943</f>
        <v/>
      </c>
      <c r="F943" s="4" t="n">
        <v>209816.6310753019</v>
      </c>
      <c r="G943" s="5">
        <f>F943/$D943</f>
        <v/>
      </c>
      <c r="H943" s="4">
        <f>H942+F943</f>
        <v/>
      </c>
      <c r="I943" s="4">
        <f>G943*$E942-H942</f>
        <v/>
      </c>
      <c r="J943" s="4">
        <f>MAX(0,Resumo!$D$3*$D943-F943)</f>
        <v/>
      </c>
      <c r="K943" s="4" t="n">
        <v>447527.3127590813</v>
      </c>
      <c r="L943" s="5">
        <f>K943/$D943</f>
        <v/>
      </c>
      <c r="M943" s="4">
        <f>M942+K943</f>
        <v/>
      </c>
      <c r="N943" s="4">
        <f>L943*$E942-M942</f>
        <v/>
      </c>
      <c r="O943" s="4">
        <f>MAX(0,Resumo!$D$4*$D943-K943)</f>
        <v/>
      </c>
      <c r="P943" s="4" t="n">
        <v>708996.6220786452</v>
      </c>
      <c r="Q943" s="5">
        <f>P943/$D943</f>
        <v/>
      </c>
      <c r="R943" s="4">
        <f>R942+P943</f>
        <v/>
      </c>
      <c r="S943" s="4">
        <f>Q943*$E942-R942</f>
        <v/>
      </c>
      <c r="T943" s="4">
        <f>MAX(0,Resumo!$D$5*$D943-P943)</f>
        <v/>
      </c>
      <c r="U943" s="4" t="n">
        <v>996812.9430871722</v>
      </c>
      <c r="V943" s="5">
        <f>U943/$D943</f>
        <v/>
      </c>
      <c r="W943" s="4">
        <f>W942+U943</f>
        <v/>
      </c>
      <c r="X943" s="4">
        <f>V943*$E942-W942</f>
        <v/>
      </c>
      <c r="Y943" s="4">
        <f>MAX(0,Resumo!$D$6*$D943-U943)</f>
        <v/>
      </c>
      <c r="Z943" s="4" t="n">
        <v>1311631.390837637</v>
      </c>
      <c r="AA943" s="5">
        <f>Z943/$D943</f>
        <v/>
      </c>
      <c r="AB943" s="4">
        <f>AB942+Z943</f>
        <v/>
      </c>
      <c r="AC943" s="4">
        <f>AA943*$E942-AB942</f>
        <v/>
      </c>
      <c r="AD943" s="4">
        <f>MAX(0,Resumo!$D$7*$D943-Z943)</f>
        <v/>
      </c>
    </row>
    <row r="944">
      <c r="A944" t="inlineStr">
        <is>
          <t>Poconé</t>
        </is>
      </c>
      <c r="B944" t="inlineStr">
        <is>
          <t>Município</t>
        </is>
      </c>
      <c r="C944" t="inlineStr">
        <is>
          <t>MT</t>
        </is>
      </c>
      <c r="D944" s="4" t="n">
        <v>31957148.28074956</v>
      </c>
      <c r="E944" s="4">
        <f>E943+D944</f>
        <v/>
      </c>
      <c r="F944" s="4" t="n">
        <v>744306.1913193432</v>
      </c>
      <c r="G944" s="5">
        <f>F944/$D944</f>
        <v/>
      </c>
      <c r="H944" s="4">
        <f>H943+F944</f>
        <v/>
      </c>
      <c r="I944" s="4">
        <f>G944*$E943-H943</f>
        <v/>
      </c>
      <c r="J944" s="4">
        <f>MAX(0,Resumo!$D$3*$D944-F944)</f>
        <v/>
      </c>
      <c r="K944" s="4" t="n">
        <v>1587564.093294138</v>
      </c>
      <c r="L944" s="5">
        <f>K944/$D944</f>
        <v/>
      </c>
      <c r="M944" s="4">
        <f>M943+K944</f>
        <v/>
      </c>
      <c r="N944" s="4">
        <f>L944*$E943-M943</f>
        <v/>
      </c>
      <c r="O944" s="4">
        <f>MAX(0,Resumo!$D$4*$D944-K944)</f>
        <v/>
      </c>
      <c r="P944" s="4" t="n">
        <v>2515103.653762528</v>
      </c>
      <c r="Q944" s="5">
        <f>P944/$D944</f>
        <v/>
      </c>
      <c r="R944" s="4">
        <f>R943+P944</f>
        <v/>
      </c>
      <c r="S944" s="4">
        <f>Q944*$E943-R943</f>
        <v/>
      </c>
      <c r="T944" s="4">
        <f>MAX(0,Resumo!$D$5*$D944-P944)</f>
        <v/>
      </c>
      <c r="U944" s="4" t="n">
        <v>3536106.939305316</v>
      </c>
      <c r="V944" s="5">
        <f>U944/$D944</f>
        <v/>
      </c>
      <c r="W944" s="4">
        <f>W943+U944</f>
        <v/>
      </c>
      <c r="X944" s="4">
        <f>V944*$E943-W943</f>
        <v/>
      </c>
      <c r="Y944" s="4">
        <f>MAX(0,Resumo!$D$6*$D944-U944)</f>
        <v/>
      </c>
      <c r="Z944" s="4" t="n">
        <v>4652897.913411271</v>
      </c>
      <c r="AA944" s="5">
        <f>Z944/$D944</f>
        <v/>
      </c>
      <c r="AB944" s="4">
        <f>AB943+Z944</f>
        <v/>
      </c>
      <c r="AC944" s="4">
        <f>AA944*$E943-AB943</f>
        <v/>
      </c>
      <c r="AD944" s="4">
        <f>MAX(0,Resumo!$D$7*$D944-Z944)</f>
        <v/>
      </c>
    </row>
    <row r="945">
      <c r="A945" t="inlineStr">
        <is>
          <t>Glória D'Oeste</t>
        </is>
      </c>
      <c r="B945" t="inlineStr">
        <is>
          <t>Município</t>
        </is>
      </c>
      <c r="C945" t="inlineStr">
        <is>
          <t>MT</t>
        </is>
      </c>
      <c r="D945" s="4" t="n">
        <v>10689052.17486707</v>
      </c>
      <c r="E945" s="4">
        <f>E944+D945</f>
        <v/>
      </c>
      <c r="F945" s="4" t="n">
        <v>248956.1222169992</v>
      </c>
      <c r="G945" s="5">
        <f>F945/$D945</f>
        <v/>
      </c>
      <c r="H945" s="4">
        <f>H944+F945</f>
        <v/>
      </c>
      <c r="I945" s="4">
        <f>G945*$E944-H944</f>
        <v/>
      </c>
      <c r="J945" s="4">
        <f>MAX(0,Resumo!$D$3*$D945-F945)</f>
        <v/>
      </c>
      <c r="K945" s="4" t="n">
        <v>531009.6906984893</v>
      </c>
      <c r="L945" s="5">
        <f>K945/$D945</f>
        <v/>
      </c>
      <c r="M945" s="4">
        <f>M944+K945</f>
        <v/>
      </c>
      <c r="N945" s="4">
        <f>L945*$E944-M944</f>
        <v/>
      </c>
      <c r="O945" s="4">
        <f>MAX(0,Resumo!$D$4*$D945-K945)</f>
        <v/>
      </c>
      <c r="P945" s="4" t="n">
        <v>841253.8548209879</v>
      </c>
      <c r="Q945" s="5">
        <f>P945/$D945</f>
        <v/>
      </c>
      <c r="R945" s="4">
        <f>R944+P945</f>
        <v/>
      </c>
      <c r="S945" s="4">
        <f>Q945*$E944-R944</f>
        <v/>
      </c>
      <c r="T945" s="4">
        <f>MAX(0,Resumo!$D$5*$D945-P945)</f>
        <v/>
      </c>
      <c r="U945" s="4" t="n">
        <v>1182759.839460165</v>
      </c>
      <c r="V945" s="5">
        <f>U945/$D945</f>
        <v/>
      </c>
      <c r="W945" s="4">
        <f>W944+U945</f>
        <v/>
      </c>
      <c r="X945" s="4">
        <f>V945*$E944-W944</f>
        <v/>
      </c>
      <c r="Y945" s="4">
        <f>MAX(0,Resumo!$D$6*$D945-U945)</f>
        <v/>
      </c>
      <c r="Z945" s="4" t="n">
        <v>1556304.965757623</v>
      </c>
      <c r="AA945" s="5">
        <f>Z945/$D945</f>
        <v/>
      </c>
      <c r="AB945" s="4">
        <f>AB944+Z945</f>
        <v/>
      </c>
      <c r="AC945" s="4">
        <f>AA945*$E944-AB944</f>
        <v/>
      </c>
      <c r="AD945" s="4">
        <f>MAX(0,Resumo!$D$7*$D945-Z945)</f>
        <v/>
      </c>
    </row>
    <row r="946">
      <c r="A946" t="inlineStr">
        <is>
          <t>Santa Terezinha</t>
        </is>
      </c>
      <c r="B946" t="inlineStr">
        <is>
          <t>Município</t>
        </is>
      </c>
      <c r="C946" t="inlineStr">
        <is>
          <t>MT</t>
        </is>
      </c>
      <c r="D946" s="4" t="n">
        <v>15165305.16602978</v>
      </c>
      <c r="E946" s="4">
        <f>E945+D946</f>
        <v/>
      </c>
      <c r="F946" s="4" t="n">
        <v>353211.4451877628</v>
      </c>
      <c r="G946" s="5">
        <f>F946/$D946</f>
        <v/>
      </c>
      <c r="H946" s="4">
        <f>H945+F946</f>
        <v/>
      </c>
      <c r="I946" s="4">
        <f>G946*$E945-H945</f>
        <v/>
      </c>
      <c r="J946" s="4">
        <f>MAX(0,Resumo!$D$3*$D946-F946)</f>
        <v/>
      </c>
      <c r="K946" s="4" t="n">
        <v>753380.549914082</v>
      </c>
      <c r="L946" s="5">
        <f>K946/$D946</f>
        <v/>
      </c>
      <c r="M946" s="4">
        <f>M945+K946</f>
        <v/>
      </c>
      <c r="N946" s="4">
        <f>L946*$E945-M945</f>
        <v/>
      </c>
      <c r="O946" s="4">
        <f>MAX(0,Resumo!$D$4*$D946-K946)</f>
        <v/>
      </c>
      <c r="P946" s="4" t="n">
        <v>1193545.622357096</v>
      </c>
      <c r="Q946" s="5">
        <f>P946/$D946</f>
        <v/>
      </c>
      <c r="R946" s="4">
        <f>R945+P946</f>
        <v/>
      </c>
      <c r="S946" s="4">
        <f>Q946*$E945-R945</f>
        <v/>
      </c>
      <c r="T946" s="4">
        <f>MAX(0,Resumo!$D$5*$D946-P946)</f>
        <v/>
      </c>
      <c r="U946" s="4" t="n">
        <v>1678064.023834821</v>
      </c>
      <c r="V946" s="5">
        <f>U946/$D946</f>
        <v/>
      </c>
      <c r="W946" s="4">
        <f>W945+U946</f>
        <v/>
      </c>
      <c r="X946" s="4">
        <f>V946*$E945-W945</f>
        <v/>
      </c>
      <c r="Y946" s="4">
        <f>MAX(0,Resumo!$D$6*$D946-U946)</f>
        <v/>
      </c>
      <c r="Z946" s="4" t="n">
        <v>2208038.594162384</v>
      </c>
      <c r="AA946" s="5">
        <f>Z946/$D946</f>
        <v/>
      </c>
      <c r="AB946" s="4">
        <f>AB945+Z946</f>
        <v/>
      </c>
      <c r="AC946" s="4">
        <f>AA946*$E945-AB945</f>
        <v/>
      </c>
      <c r="AD946" s="4">
        <f>MAX(0,Resumo!$D$7*$D946-Z946)</f>
        <v/>
      </c>
    </row>
    <row r="947">
      <c r="A947" t="inlineStr">
        <is>
          <t>Mirassol d'Oeste</t>
        </is>
      </c>
      <c r="B947" t="inlineStr">
        <is>
          <t>Município</t>
        </is>
      </c>
      <c r="C947" t="inlineStr">
        <is>
          <t>MT</t>
        </is>
      </c>
      <c r="D947" s="4" t="n">
        <v>34812229.37510329</v>
      </c>
      <c r="E947" s="4">
        <f>E946+D947</f>
        <v/>
      </c>
      <c r="F947" s="4" t="n">
        <v>810803.1927594367</v>
      </c>
      <c r="G947" s="5">
        <f>F947/$D947</f>
        <v/>
      </c>
      <c r="H947" s="4">
        <f>H946+F947</f>
        <v/>
      </c>
      <c r="I947" s="4">
        <f>G947*$E946-H946</f>
        <v/>
      </c>
      <c r="J947" s="4">
        <f>MAX(0,Resumo!$D$3*$D947-F947)</f>
        <v/>
      </c>
      <c r="K947" s="4" t="n">
        <v>1729398.53324538</v>
      </c>
      <c r="L947" s="5">
        <f>K947/$D947</f>
        <v/>
      </c>
      <c r="M947" s="4">
        <f>M946+K947</f>
        <v/>
      </c>
      <c r="N947" s="4">
        <f>L947*$E946-M946</f>
        <v/>
      </c>
      <c r="O947" s="4">
        <f>MAX(0,Resumo!$D$4*$D947-K947)</f>
        <v/>
      </c>
      <c r="P947" s="4" t="n">
        <v>2739805.333308915</v>
      </c>
      <c r="Q947" s="5">
        <f>P947/$D947</f>
        <v/>
      </c>
      <c r="R947" s="4">
        <f>R946+P947</f>
        <v/>
      </c>
      <c r="S947" s="4">
        <f>Q947*$E946-R946</f>
        <v/>
      </c>
      <c r="T947" s="4">
        <f>MAX(0,Resumo!$D$5*$D947-P947)</f>
        <v/>
      </c>
      <c r="U947" s="4" t="n">
        <v>3852025.993825747</v>
      </c>
      <c r="V947" s="5">
        <f>U947/$D947</f>
        <v/>
      </c>
      <c r="W947" s="4">
        <f>W946+U947</f>
        <v/>
      </c>
      <c r="X947" s="4">
        <f>V947*$E946-W946</f>
        <v/>
      </c>
      <c r="Y947" s="4">
        <f>MAX(0,Resumo!$D$6*$D947-U947)</f>
        <v/>
      </c>
      <c r="Z947" s="4" t="n">
        <v>5068592.103325604</v>
      </c>
      <c r="AA947" s="5">
        <f>Z947/$D947</f>
        <v/>
      </c>
      <c r="AB947" s="4">
        <f>AB946+Z947</f>
        <v/>
      </c>
      <c r="AC947" s="4">
        <f>AA947*$E946-AB946</f>
        <v/>
      </c>
      <c r="AD947" s="4">
        <f>MAX(0,Resumo!$D$7*$D947-Z947)</f>
        <v/>
      </c>
    </row>
    <row r="948">
      <c r="A948" t="inlineStr">
        <is>
          <t>Nova Bandeirantes</t>
        </is>
      </c>
      <c r="B948" t="inlineStr">
        <is>
          <t>Município</t>
        </is>
      </c>
      <c r="C948" t="inlineStr">
        <is>
          <t>MT</t>
        </is>
      </c>
      <c r="D948" s="4" t="n">
        <v>23731657.09774818</v>
      </c>
      <c r="E948" s="4">
        <f>E947+D948</f>
        <v/>
      </c>
      <c r="F948" s="4" t="n">
        <v>552728.2707750825</v>
      </c>
      <c r="G948" s="5">
        <f>F948/$D948</f>
        <v/>
      </c>
      <c r="H948" s="4">
        <f>H947+F948</f>
        <v/>
      </c>
      <c r="I948" s="4">
        <f>G948*$E947-H947</f>
        <v/>
      </c>
      <c r="J948" s="4">
        <f>MAX(0,Resumo!$D$3*$D948-F948)</f>
        <v/>
      </c>
      <c r="K948" s="4" t="n">
        <v>1178938.945107598</v>
      </c>
      <c r="L948" s="5">
        <f>K948/$D948</f>
        <v/>
      </c>
      <c r="M948" s="4">
        <f>M947+K948</f>
        <v/>
      </c>
      <c r="N948" s="4">
        <f>L948*$E947-M947</f>
        <v/>
      </c>
      <c r="O948" s="4">
        <f>MAX(0,Resumo!$D$4*$D948-K948)</f>
        <v/>
      </c>
      <c r="P948" s="4" t="n">
        <v>1867737.914285069</v>
      </c>
      <c r="Q948" s="5">
        <f>P948/$D948</f>
        <v/>
      </c>
      <c r="R948" s="4">
        <f>R947+P948</f>
        <v/>
      </c>
      <c r="S948" s="4">
        <f>Q948*$E947-R947</f>
        <v/>
      </c>
      <c r="T948" s="4">
        <f>MAX(0,Resumo!$D$5*$D948-P948)</f>
        <v/>
      </c>
      <c r="U948" s="4" t="n">
        <v>2625943.861051963</v>
      </c>
      <c r="V948" s="5">
        <f>U948/$D948</f>
        <v/>
      </c>
      <c r="W948" s="4">
        <f>W947+U948</f>
        <v/>
      </c>
      <c r="X948" s="4">
        <f>V948*$E947-W947</f>
        <v/>
      </c>
      <c r="Y948" s="4">
        <f>MAX(0,Resumo!$D$6*$D948-U948)</f>
        <v/>
      </c>
      <c r="Z948" s="4" t="n">
        <v>3455282.58096859</v>
      </c>
      <c r="AA948" s="5">
        <f>Z948/$D948</f>
        <v/>
      </c>
      <c r="AB948" s="4">
        <f>AB947+Z948</f>
        <v/>
      </c>
      <c r="AC948" s="4">
        <f>AA948*$E947-AB947</f>
        <v/>
      </c>
      <c r="AD948" s="4">
        <f>MAX(0,Resumo!$D$7*$D948-Z948)</f>
        <v/>
      </c>
    </row>
    <row r="949">
      <c r="A949" t="inlineStr">
        <is>
          <t>Lambari D'Oeste</t>
        </is>
      </c>
      <c r="B949" t="inlineStr">
        <is>
          <t>Município</t>
        </is>
      </c>
      <c r="C949" t="inlineStr">
        <is>
          <t>MT</t>
        </is>
      </c>
      <c r="D949" s="4" t="n">
        <v>17048107.20547443</v>
      </c>
      <c r="E949" s="4">
        <f>E948+D949</f>
        <v/>
      </c>
      <c r="F949" s="4" t="n">
        <v>397063.3309278777</v>
      </c>
      <c r="G949" s="5">
        <f>F949/$D949</f>
        <v/>
      </c>
      <c r="H949" s="4">
        <f>H948+F949</f>
        <v/>
      </c>
      <c r="I949" s="4">
        <f>G949*$E948-H948</f>
        <v/>
      </c>
      <c r="J949" s="4">
        <f>MAX(0,Resumo!$D$3*$D949-F949)</f>
        <v/>
      </c>
      <c r="K949" s="4" t="n">
        <v>846914.2058693559</v>
      </c>
      <c r="L949" s="5">
        <f>K949/$D949</f>
        <v/>
      </c>
      <c r="M949" s="4">
        <f>M948+K949</f>
        <v/>
      </c>
      <c r="N949" s="4">
        <f>L949*$E948-M948</f>
        <v/>
      </c>
      <c r="O949" s="4">
        <f>MAX(0,Resumo!$D$4*$D949-K949)</f>
        <v/>
      </c>
      <c r="P949" s="4" t="n">
        <v>1341726.62546529</v>
      </c>
      <c r="Q949" s="5">
        <f>P949/$D949</f>
        <v/>
      </c>
      <c r="R949" s="4">
        <f>R948+P949</f>
        <v/>
      </c>
      <c r="S949" s="4">
        <f>Q949*$E948-R948</f>
        <v/>
      </c>
      <c r="T949" s="4">
        <f>MAX(0,Resumo!$D$5*$D949-P949)</f>
        <v/>
      </c>
      <c r="U949" s="4" t="n">
        <v>1886398.925889551</v>
      </c>
      <c r="V949" s="5">
        <f>U949/$D949</f>
        <v/>
      </c>
      <c r="W949" s="4">
        <f>W948+U949</f>
        <v/>
      </c>
      <c r="X949" s="4">
        <f>V949*$E948-W948</f>
        <v/>
      </c>
      <c r="Y949" s="4">
        <f>MAX(0,Resumo!$D$6*$D949-U949)</f>
        <v/>
      </c>
      <c r="Z949" s="4" t="n">
        <v>2482170.86665854</v>
      </c>
      <c r="AA949" s="5">
        <f>Z949/$D949</f>
        <v/>
      </c>
      <c r="AB949" s="4">
        <f>AB948+Z949</f>
        <v/>
      </c>
      <c r="AC949" s="4">
        <f>AA949*$E948-AB948</f>
        <v/>
      </c>
      <c r="AD949" s="4">
        <f>MAX(0,Resumo!$D$7*$D949-Z949)</f>
        <v/>
      </c>
    </row>
    <row r="950">
      <c r="A950" t="inlineStr">
        <is>
          <t>Alto Araguaia</t>
        </is>
      </c>
      <c r="B950" t="inlineStr">
        <is>
          <t>Município</t>
        </is>
      </c>
      <c r="C950" t="inlineStr">
        <is>
          <t>MT</t>
        </is>
      </c>
      <c r="D950" s="4" t="n">
        <v>61383296.9061936</v>
      </c>
      <c r="E950" s="4">
        <f>E949+D950</f>
        <v/>
      </c>
      <c r="F950" s="4" t="n">
        <v>1429663.48340897</v>
      </c>
      <c r="G950" s="5">
        <f>F950/$D950</f>
        <v/>
      </c>
      <c r="H950" s="4">
        <f>H949+F950</f>
        <v/>
      </c>
      <c r="I950" s="4">
        <f>G950*$E949-H949</f>
        <v/>
      </c>
      <c r="J950" s="4">
        <f>MAX(0,Resumo!$D$3*$D950-F950)</f>
        <v/>
      </c>
      <c r="K950" s="4" t="n">
        <v>3049393.432735933</v>
      </c>
      <c r="L950" s="5">
        <f>K950/$D950</f>
        <v/>
      </c>
      <c r="M950" s="4">
        <f>M949+K950</f>
        <v/>
      </c>
      <c r="N950" s="4">
        <f>L950*$E949-M949</f>
        <v/>
      </c>
      <c r="O950" s="4">
        <f>MAX(0,Resumo!$D$4*$D950-K950)</f>
        <v/>
      </c>
      <c r="P950" s="4" t="n">
        <v>4831011.60880981</v>
      </c>
      <c r="Q950" s="5">
        <f>P950/$D950</f>
        <v/>
      </c>
      <c r="R950" s="4">
        <f>R949+P950</f>
        <v/>
      </c>
      <c r="S950" s="4">
        <f>Q950*$E949-R949</f>
        <v/>
      </c>
      <c r="T950" s="4">
        <f>MAX(0,Resumo!$D$5*$D950-P950)</f>
        <v/>
      </c>
      <c r="U950" s="4" t="n">
        <v>6792154.926983321</v>
      </c>
      <c r="V950" s="5">
        <f>U950/$D950</f>
        <v/>
      </c>
      <c r="W950" s="4">
        <f>W949+U950</f>
        <v/>
      </c>
      <c r="X950" s="4">
        <f>V950*$E949-W949</f>
        <v/>
      </c>
      <c r="Y950" s="4">
        <f>MAX(0,Resumo!$D$6*$D950-U950)</f>
        <v/>
      </c>
      <c r="Z950" s="4" t="n">
        <v>8937287.256797548</v>
      </c>
      <c r="AA950" s="5">
        <f>Z950/$D950</f>
        <v/>
      </c>
      <c r="AB950" s="4">
        <f>AB949+Z950</f>
        <v/>
      </c>
      <c r="AC950" s="4">
        <f>AA950*$E949-AB949</f>
        <v/>
      </c>
      <c r="AD950" s="4">
        <f>MAX(0,Resumo!$D$7*$D950-Z950)</f>
        <v/>
      </c>
    </row>
    <row r="951">
      <c r="A951" t="inlineStr">
        <is>
          <t>Indiavaí</t>
        </is>
      </c>
      <c r="B951" t="inlineStr">
        <is>
          <t>Município</t>
        </is>
      </c>
      <c r="C951" t="inlineStr">
        <is>
          <t>MT</t>
        </is>
      </c>
      <c r="D951" s="4" t="n">
        <v>11128984.32193081</v>
      </c>
      <c r="E951" s="4">
        <f>E950+D951</f>
        <v/>
      </c>
      <c r="F951" s="4" t="n">
        <v>259202.4751751322</v>
      </c>
      <c r="G951" s="5">
        <f>F951/$D951</f>
        <v/>
      </c>
      <c r="H951" s="4">
        <f>H950+F951</f>
        <v/>
      </c>
      <c r="I951" s="4">
        <f>G951*$E950-H950</f>
        <v/>
      </c>
      <c r="J951" s="4">
        <f>MAX(0,Resumo!$D$3*$D951-F951)</f>
        <v/>
      </c>
      <c r="K951" s="4" t="n">
        <v>552864.5969632295</v>
      </c>
      <c r="L951" s="5">
        <f>K951/$D951</f>
        <v/>
      </c>
      <c r="M951" s="4">
        <f>M950+K951</f>
        <v/>
      </c>
      <c r="N951" s="4">
        <f>L951*$E950-M950</f>
        <v/>
      </c>
      <c r="O951" s="4">
        <f>MAX(0,Resumo!$D$4*$D951-K951)</f>
        <v/>
      </c>
      <c r="P951" s="4" t="n">
        <v>875877.5621920902</v>
      </c>
      <c r="Q951" s="5">
        <f>P951/$D951</f>
        <v/>
      </c>
      <c r="R951" s="4">
        <f>R950+P951</f>
        <v/>
      </c>
      <c r="S951" s="4">
        <f>Q951*$E950-R950</f>
        <v/>
      </c>
      <c r="T951" s="4">
        <f>MAX(0,Resumo!$D$5*$D951-P951)</f>
        <v/>
      </c>
      <c r="U951" s="4" t="n">
        <v>1231438.998951773</v>
      </c>
      <c r="V951" s="5">
        <f>U951/$D951</f>
        <v/>
      </c>
      <c r="W951" s="4">
        <f>W950+U951</f>
        <v/>
      </c>
      <c r="X951" s="4">
        <f>V951*$E950-W950</f>
        <v/>
      </c>
      <c r="Y951" s="4">
        <f>MAX(0,Resumo!$D$6*$D951-U951)</f>
        <v/>
      </c>
      <c r="Z951" s="4" t="n">
        <v>1620358.220795666</v>
      </c>
      <c r="AA951" s="5">
        <f>Z951/$D951</f>
        <v/>
      </c>
      <c r="AB951" s="4">
        <f>AB950+Z951</f>
        <v/>
      </c>
      <c r="AC951" s="4">
        <f>AA951*$E950-AB950</f>
        <v/>
      </c>
      <c r="AD951" s="4">
        <f>MAX(0,Resumo!$D$7*$D951-Z951)</f>
        <v/>
      </c>
    </row>
    <row r="952">
      <c r="A952" t="inlineStr">
        <is>
          <t>Juína</t>
        </is>
      </c>
      <c r="B952" t="inlineStr">
        <is>
          <t>Município</t>
        </is>
      </c>
      <c r="C952" t="inlineStr">
        <is>
          <t>MT</t>
        </is>
      </c>
      <c r="D952" s="4" t="n">
        <v>69870053.48164526</v>
      </c>
      <c r="E952" s="4">
        <f>E951+D952</f>
        <v/>
      </c>
      <c r="F952" s="4" t="n">
        <v>1627326.472854555</v>
      </c>
      <c r="G952" s="5">
        <f>F952/$D952</f>
        <v/>
      </c>
      <c r="H952" s="4">
        <f>H951+F952</f>
        <v/>
      </c>
      <c r="I952" s="4">
        <f>G952*$E951-H951</f>
        <v/>
      </c>
      <c r="J952" s="4">
        <f>MAX(0,Resumo!$D$3*$D952-F952)</f>
        <v/>
      </c>
      <c r="K952" s="4" t="n">
        <v>3470997.697589284</v>
      </c>
      <c r="L952" s="5">
        <f>K952/$D952</f>
        <v/>
      </c>
      <c r="M952" s="4">
        <f>M951+K952</f>
        <v/>
      </c>
      <c r="N952" s="4">
        <f>L952*$E951-M951</f>
        <v/>
      </c>
      <c r="O952" s="4">
        <f>MAX(0,Resumo!$D$4*$D952-K952)</f>
        <v/>
      </c>
      <c r="P952" s="4" t="n">
        <v>5498939.556697749</v>
      </c>
      <c r="Q952" s="5">
        <f>P952/$D952</f>
        <v/>
      </c>
      <c r="R952" s="4">
        <f>R951+P952</f>
        <v/>
      </c>
      <c r="S952" s="4">
        <f>Q952*$E951-R951</f>
        <v/>
      </c>
      <c r="T952" s="4">
        <f>MAX(0,Resumo!$D$5*$D952-P952)</f>
        <v/>
      </c>
      <c r="U952" s="4" t="n">
        <v>7731227.417275803</v>
      </c>
      <c r="V952" s="5">
        <f>U952/$D952</f>
        <v/>
      </c>
      <c r="W952" s="4">
        <f>W951+U952</f>
        <v/>
      </c>
      <c r="X952" s="4">
        <f>V952*$E951-W951</f>
        <v/>
      </c>
      <c r="Y952" s="4">
        <f>MAX(0,Resumo!$D$6*$D952-U952)</f>
        <v/>
      </c>
      <c r="Z952" s="4" t="n">
        <v>10172942.31633662</v>
      </c>
      <c r="AA952" s="5">
        <f>Z952/$D952</f>
        <v/>
      </c>
      <c r="AB952" s="4">
        <f>AB951+Z952</f>
        <v/>
      </c>
      <c r="AC952" s="4">
        <f>AA952*$E951-AB951</f>
        <v/>
      </c>
      <c r="AD952" s="4">
        <f>MAX(0,Resumo!$D$7*$D952-Z952)</f>
        <v/>
      </c>
    </row>
    <row r="953">
      <c r="A953" t="inlineStr">
        <is>
          <t>Nova Santa Helena</t>
        </is>
      </c>
      <c r="B953" t="inlineStr">
        <is>
          <t>Município</t>
        </is>
      </c>
      <c r="C953" t="inlineStr">
        <is>
          <t>MT</t>
        </is>
      </c>
      <c r="D953" s="4" t="n">
        <v>18246596.81498046</v>
      </c>
      <c r="E953" s="4">
        <f>E952+D953</f>
        <v/>
      </c>
      <c r="F953" s="4" t="n">
        <v>424977.0618011859</v>
      </c>
      <c r="G953" s="5">
        <f>F953/$D953</f>
        <v/>
      </c>
      <c r="H953" s="4">
        <f>H952+F953</f>
        <v/>
      </c>
      <c r="I953" s="4">
        <f>G953*$E952-H952</f>
        <v/>
      </c>
      <c r="J953" s="4">
        <f>MAX(0,Resumo!$D$3*$D953-F953)</f>
        <v/>
      </c>
      <c r="K953" s="4" t="n">
        <v>906452.6557185886</v>
      </c>
      <c r="L953" s="5">
        <f>K953/$D953</f>
        <v/>
      </c>
      <c r="M953" s="4">
        <f>M952+K953</f>
        <v/>
      </c>
      <c r="N953" s="4">
        <f>L953*$E952-M952</f>
        <v/>
      </c>
      <c r="O953" s="4">
        <f>MAX(0,Resumo!$D$4*$D953-K953)</f>
        <v/>
      </c>
      <c r="P953" s="4" t="n">
        <v>1436050.611115813</v>
      </c>
      <c r="Q953" s="5">
        <f>P953/$D953</f>
        <v/>
      </c>
      <c r="R953" s="4">
        <f>R952+P953</f>
        <v/>
      </c>
      <c r="S953" s="4">
        <f>Q953*$E952-R952</f>
        <v/>
      </c>
      <c r="T953" s="4">
        <f>MAX(0,Resumo!$D$5*$D953-P953)</f>
        <v/>
      </c>
      <c r="U953" s="4" t="n">
        <v>2019013.619404382</v>
      </c>
      <c r="V953" s="5">
        <f>U953/$D953</f>
        <v/>
      </c>
      <c r="W953" s="4">
        <f>W952+U953</f>
        <v/>
      </c>
      <c r="X953" s="4">
        <f>V953*$E952-W952</f>
        <v/>
      </c>
      <c r="Y953" s="4">
        <f>MAX(0,Resumo!$D$6*$D953-U953)</f>
        <v/>
      </c>
      <c r="Z953" s="4" t="n">
        <v>2656668.595752687</v>
      </c>
      <c r="AA953" s="5">
        <f>Z953/$D953</f>
        <v/>
      </c>
      <c r="AB953" s="4">
        <f>AB952+Z953</f>
        <v/>
      </c>
      <c r="AC953" s="4">
        <f>AA953*$E952-AB952</f>
        <v/>
      </c>
      <c r="AD953" s="4">
        <f>MAX(0,Resumo!$D$7*$D953-Z953)</f>
        <v/>
      </c>
    </row>
    <row r="954">
      <c r="A954" t="inlineStr">
        <is>
          <t>Água Boa</t>
        </is>
      </c>
      <c r="B954" t="inlineStr">
        <is>
          <t>Município</t>
        </is>
      </c>
      <c r="C954" t="inlineStr">
        <is>
          <t>MT</t>
        </is>
      </c>
      <c r="D954" s="4" t="n">
        <v>67307050.43235564</v>
      </c>
      <c r="E954" s="4">
        <f>E953+D954</f>
        <v/>
      </c>
      <c r="F954" s="4" t="n">
        <v>1567632.190336057</v>
      </c>
      <c r="G954" s="5">
        <f>F954/$D954</f>
        <v/>
      </c>
      <c r="H954" s="4">
        <f>H953+F954</f>
        <v/>
      </c>
      <c r="I954" s="4">
        <f>G954*$E953-H953</f>
        <v/>
      </c>
      <c r="J954" s="4">
        <f>MAX(0,Resumo!$D$3*$D954-F954)</f>
        <v/>
      </c>
      <c r="K954" s="4" t="n">
        <v>3343673.082254109</v>
      </c>
      <c r="L954" s="5">
        <f>K954/$D954</f>
        <v/>
      </c>
      <c r="M954" s="4">
        <f>M953+K954</f>
        <v/>
      </c>
      <c r="N954" s="4">
        <f>L954*$E953-M953</f>
        <v/>
      </c>
      <c r="O954" s="4">
        <f>MAX(0,Resumo!$D$4*$D954-K954)</f>
        <v/>
      </c>
      <c r="P954" s="4" t="n">
        <v>5297225.114681785</v>
      </c>
      <c r="Q954" s="5">
        <f>P954/$D954</f>
        <v/>
      </c>
      <c r="R954" s="4">
        <f>R953+P954</f>
        <v/>
      </c>
      <c r="S954" s="4">
        <f>Q954*$E953-R953</f>
        <v/>
      </c>
      <c r="T954" s="4">
        <f>MAX(0,Resumo!$D$5*$D954-P954)</f>
        <v/>
      </c>
      <c r="U954" s="4" t="n">
        <v>7447627.241551954</v>
      </c>
      <c r="V954" s="5">
        <f>U954/$D954</f>
        <v/>
      </c>
      <c r="W954" s="4">
        <f>W953+U954</f>
        <v/>
      </c>
      <c r="X954" s="4">
        <f>V954*$E953-W953</f>
        <v/>
      </c>
      <c r="Y954" s="4">
        <f>MAX(0,Resumo!$D$6*$D954-U954)</f>
        <v/>
      </c>
      <c r="Z954" s="4" t="n">
        <v>9799774.115114793</v>
      </c>
      <c r="AA954" s="5">
        <f>Z954/$D954</f>
        <v/>
      </c>
      <c r="AB954" s="4">
        <f>AB953+Z954</f>
        <v/>
      </c>
      <c r="AC954" s="4">
        <f>AA954*$E953-AB953</f>
        <v/>
      </c>
      <c r="AD954" s="4">
        <f>MAX(0,Resumo!$D$7*$D954-Z954)</f>
        <v/>
      </c>
    </row>
    <row r="955">
      <c r="A955" t="inlineStr">
        <is>
          <t>Alto Paraguai</t>
        </is>
      </c>
      <c r="B955" t="inlineStr">
        <is>
          <t>Município</t>
        </is>
      </c>
      <c r="C955" t="inlineStr">
        <is>
          <t>MT</t>
        </is>
      </c>
      <c r="D955" s="4" t="n">
        <v>12071531.32380502</v>
      </c>
      <c r="E955" s="4">
        <f>E954+D955</f>
        <v/>
      </c>
      <c r="F955" s="4" t="n">
        <v>281155.1088376</v>
      </c>
      <c r="G955" s="5">
        <f>F955/$D955</f>
        <v/>
      </c>
      <c r="H955" s="4">
        <f>H954+F955</f>
        <v/>
      </c>
      <c r="I955" s="4">
        <f>G955*$E954-H954</f>
        <v/>
      </c>
      <c r="J955" s="4">
        <f>MAX(0,Resumo!$D$3*$D955-F955)</f>
        <v/>
      </c>
      <c r="K955" s="4" t="n">
        <v>599688.3549303606</v>
      </c>
      <c r="L955" s="5">
        <f>K955/$D955</f>
        <v/>
      </c>
      <c r="M955" s="4">
        <f>M954+K955</f>
        <v/>
      </c>
      <c r="N955" s="4">
        <f>L955*$E954-M954</f>
        <v/>
      </c>
      <c r="O955" s="4">
        <f>MAX(0,Resumo!$D$4*$D955-K955)</f>
        <v/>
      </c>
      <c r="P955" s="4" t="n">
        <v>950058.2552699125</v>
      </c>
      <c r="Q955" s="5">
        <f>P955/$D955</f>
        <v/>
      </c>
      <c r="R955" s="4">
        <f>R954+P955</f>
        <v/>
      </c>
      <c r="S955" s="4">
        <f>Q955*$E954-R954</f>
        <v/>
      </c>
      <c r="T955" s="4">
        <f>MAX(0,Resumo!$D$5*$D955-P955)</f>
        <v/>
      </c>
      <c r="U955" s="4" t="n">
        <v>1335733.254642808</v>
      </c>
      <c r="V955" s="5">
        <f>U955/$D955</f>
        <v/>
      </c>
      <c r="W955" s="4">
        <f>W954+U955</f>
        <v/>
      </c>
      <c r="X955" s="4">
        <f>V955*$E954-W954</f>
        <v/>
      </c>
      <c r="Y955" s="4">
        <f>MAX(0,Resumo!$D$6*$D955-U955)</f>
        <v/>
      </c>
      <c r="Z955" s="4" t="n">
        <v>1757591.209790317</v>
      </c>
      <c r="AA955" s="5">
        <f>Z955/$D955</f>
        <v/>
      </c>
      <c r="AB955" s="4">
        <f>AB954+Z955</f>
        <v/>
      </c>
      <c r="AC955" s="4">
        <f>AA955*$E954-AB954</f>
        <v/>
      </c>
      <c r="AD955" s="4">
        <f>MAX(0,Resumo!$D$7*$D955-Z955)</f>
        <v/>
      </c>
    </row>
    <row r="956">
      <c r="A956" t="inlineStr">
        <is>
          <t>Nova Maringá</t>
        </is>
      </c>
      <c r="B956" t="inlineStr">
        <is>
          <t>Município</t>
        </is>
      </c>
      <c r="C956" t="inlineStr">
        <is>
          <t>MT</t>
        </is>
      </c>
      <c r="D956" s="4" t="n">
        <v>32348039.96767648</v>
      </c>
      <c r="E956" s="4">
        <f>E955+D956</f>
        <v/>
      </c>
      <c r="F956" s="4" t="n">
        <v>753410.3548122488</v>
      </c>
      <c r="G956" s="5">
        <f>F956/$D956</f>
        <v/>
      </c>
      <c r="H956" s="4">
        <f>H955+F956</f>
        <v/>
      </c>
      <c r="I956" s="4">
        <f>G956*$E955-H955</f>
        <v/>
      </c>
      <c r="J956" s="4">
        <f>MAX(0,Resumo!$D$3*$D956-F956)</f>
        <v/>
      </c>
      <c r="K956" s="4" t="n">
        <v>1606982.772366519</v>
      </c>
      <c r="L956" s="5">
        <f>K956/$D956</f>
        <v/>
      </c>
      <c r="M956" s="4">
        <f>M955+K956</f>
        <v/>
      </c>
      <c r="N956" s="4">
        <f>L956*$E955-M955</f>
        <v/>
      </c>
      <c r="O956" s="4">
        <f>MAX(0,Resumo!$D$4*$D956-K956)</f>
        <v/>
      </c>
      <c r="P956" s="4" t="n">
        <v>2545867.760164585</v>
      </c>
      <c r="Q956" s="5">
        <f>P956/$D956</f>
        <v/>
      </c>
      <c r="R956" s="4">
        <f>R955+P956</f>
        <v/>
      </c>
      <c r="S956" s="4">
        <f>Q956*$E955-R955</f>
        <v/>
      </c>
      <c r="T956" s="4">
        <f>MAX(0,Resumo!$D$5*$D956-P956)</f>
        <v/>
      </c>
      <c r="U956" s="4" t="n">
        <v>3579359.697483732</v>
      </c>
      <c r="V956" s="5">
        <f>U956/$D956</f>
        <v/>
      </c>
      <c r="W956" s="4">
        <f>W955+U956</f>
        <v/>
      </c>
      <c r="X956" s="4">
        <f>V956*$E955-W955</f>
        <v/>
      </c>
      <c r="Y956" s="4">
        <f>MAX(0,Resumo!$D$6*$D956-U956)</f>
        <v/>
      </c>
      <c r="Z956" s="4" t="n">
        <v>4709810.973941384</v>
      </c>
      <c r="AA956" s="5">
        <f>Z956/$D956</f>
        <v/>
      </c>
      <c r="AB956" s="4">
        <f>AB955+Z956</f>
        <v/>
      </c>
      <c r="AC956" s="4">
        <f>AA956*$E955-AB955</f>
        <v/>
      </c>
      <c r="AD956" s="4">
        <f>MAX(0,Resumo!$D$7*$D956-Z956)</f>
        <v/>
      </c>
    </row>
    <row r="957">
      <c r="A957" t="inlineStr">
        <is>
          <t>Nova Canaã do Norte</t>
        </is>
      </c>
      <c r="B957" t="inlineStr">
        <is>
          <t>Município</t>
        </is>
      </c>
      <c r="C957" t="inlineStr">
        <is>
          <t>MT</t>
        </is>
      </c>
      <c r="D957" s="4" t="n">
        <v>32621329.49054998</v>
      </c>
      <c r="E957" s="4">
        <f>E956+D957</f>
        <v/>
      </c>
      <c r="F957" s="4" t="n">
        <v>759775.4748195302</v>
      </c>
      <c r="G957" s="5">
        <f>F957/$D957</f>
        <v/>
      </c>
      <c r="H957" s="4">
        <f>H956+F957</f>
        <v/>
      </c>
      <c r="I957" s="4">
        <f>G957*$E956-H956</f>
        <v/>
      </c>
      <c r="J957" s="4">
        <f>MAX(0,Resumo!$D$3*$D957-F957)</f>
        <v/>
      </c>
      <c r="K957" s="4" t="n">
        <v>1620559.222610948</v>
      </c>
      <c r="L957" s="5">
        <f>K957/$D957</f>
        <v/>
      </c>
      <c r="M957" s="4">
        <f>M956+K957</f>
        <v/>
      </c>
      <c r="N957" s="4">
        <f>L957*$E956-M956</f>
        <v/>
      </c>
      <c r="O957" s="4">
        <f>MAX(0,Resumo!$D$4*$D957-K957)</f>
        <v/>
      </c>
      <c r="P957" s="4" t="n">
        <v>2567376.296266607</v>
      </c>
      <c r="Q957" s="5">
        <f>P957/$D957</f>
        <v/>
      </c>
      <c r="R957" s="4">
        <f>R956+P957</f>
        <v/>
      </c>
      <c r="S957" s="4">
        <f>Q957*$E956-R956</f>
        <v/>
      </c>
      <c r="T957" s="4">
        <f>MAX(0,Resumo!$D$5*$D957-P957)</f>
        <v/>
      </c>
      <c r="U957" s="4" t="n">
        <v>3609599.597795943</v>
      </c>
      <c r="V957" s="5">
        <f>U957/$D957</f>
        <v/>
      </c>
      <c r="W957" s="4">
        <f>W956+U957</f>
        <v/>
      </c>
      <c r="X957" s="4">
        <f>V957*$E956-W956</f>
        <v/>
      </c>
      <c r="Y957" s="4">
        <f>MAX(0,Resumo!$D$6*$D957-U957)</f>
        <v/>
      </c>
      <c r="Z957" s="4" t="n">
        <v>4749601.390769698</v>
      </c>
      <c r="AA957" s="5">
        <f>Z957/$D957</f>
        <v/>
      </c>
      <c r="AB957" s="4">
        <f>AB956+Z957</f>
        <v/>
      </c>
      <c r="AC957" s="4">
        <f>AA957*$E956-AB956</f>
        <v/>
      </c>
      <c r="AD957" s="4">
        <f>MAX(0,Resumo!$D$7*$D957-Z957)</f>
        <v/>
      </c>
    </row>
    <row r="958">
      <c r="A958" t="inlineStr">
        <is>
          <t>Primavera do Leste</t>
        </is>
      </c>
      <c r="B958" t="inlineStr">
        <is>
          <t>Município</t>
        </is>
      </c>
      <c r="C958" t="inlineStr">
        <is>
          <t>MT</t>
        </is>
      </c>
      <c r="D958" s="4" t="n">
        <v>234853167.2214969</v>
      </c>
      <c r="E958" s="4">
        <f>E957+D958</f>
        <v/>
      </c>
      <c r="F958" s="4" t="n">
        <v>5469908.168220858</v>
      </c>
      <c r="G958" s="5">
        <f>F958/$D958</f>
        <v/>
      </c>
      <c r="H958" s="4">
        <f>H957+F958</f>
        <v/>
      </c>
      <c r="I958" s="4">
        <f>G958*$E957-H957</f>
        <v/>
      </c>
      <c r="J958" s="4">
        <f>MAX(0,Resumo!$D$3*$D958-F958)</f>
        <v/>
      </c>
      <c r="K958" s="4" t="n">
        <v>11667012.71971277</v>
      </c>
      <c r="L958" s="5">
        <f>K958/$D958</f>
        <v/>
      </c>
      <c r="M958" s="4">
        <f>M957+K958</f>
        <v/>
      </c>
      <c r="N958" s="4">
        <f>L958*$E957-M957</f>
        <v/>
      </c>
      <c r="O958" s="4">
        <f>MAX(0,Resumo!$D$4*$D958-K958)</f>
        <v/>
      </c>
      <c r="P958" s="4" t="n">
        <v>18483503.40234533</v>
      </c>
      <c r="Q958" s="5">
        <f>P958/$D958</f>
        <v/>
      </c>
      <c r="R958" s="4">
        <f>R957+P958</f>
        <v/>
      </c>
      <c r="S958" s="4">
        <f>Q958*$E957-R957</f>
        <v/>
      </c>
      <c r="T958" s="4">
        <f>MAX(0,Resumo!$D$5*$D958-P958)</f>
        <v/>
      </c>
      <c r="U958" s="4" t="n">
        <v>25986859.24770156</v>
      </c>
      <c r="V958" s="5">
        <f>U958/$D958</f>
        <v/>
      </c>
      <c r="W958" s="4">
        <f>W957+U958</f>
        <v/>
      </c>
      <c r="X958" s="4">
        <f>V958*$E957-W957</f>
        <v/>
      </c>
      <c r="Y958" s="4">
        <f>MAX(0,Resumo!$D$6*$D958-U958)</f>
        <v/>
      </c>
      <c r="Z958" s="4" t="n">
        <v>34194159.06960583</v>
      </c>
      <c r="AA958" s="5">
        <f>Z958/$D958</f>
        <v/>
      </c>
      <c r="AB958" s="4">
        <f>AB957+Z958</f>
        <v/>
      </c>
      <c r="AC958" s="4">
        <f>AA958*$E957-AB957</f>
        <v/>
      </c>
      <c r="AD958" s="4">
        <f>MAX(0,Resumo!$D$7*$D958-Z958)</f>
        <v/>
      </c>
    </row>
    <row r="959">
      <c r="A959" t="inlineStr">
        <is>
          <t>Alto Garças</t>
        </is>
      </c>
      <c r="B959" t="inlineStr">
        <is>
          <t>Município</t>
        </is>
      </c>
      <c r="C959" t="inlineStr">
        <is>
          <t>MT</t>
        </is>
      </c>
      <c r="D959" s="4" t="n">
        <v>33572022.93539003</v>
      </c>
      <c r="E959" s="4">
        <f>E958+D959</f>
        <v/>
      </c>
      <c r="F959" s="4" t="n">
        <v>781917.8453096848</v>
      </c>
      <c r="G959" s="5">
        <f>F959/$D959</f>
        <v/>
      </c>
      <c r="H959" s="4">
        <f>H958+F959</f>
        <v/>
      </c>
      <c r="I959" s="4">
        <f>G959*$E958-H958</f>
        <v/>
      </c>
      <c r="J959" s="4">
        <f>MAX(0,Resumo!$D$3*$D959-F959)</f>
        <v/>
      </c>
      <c r="K959" s="4" t="n">
        <v>1667787.678776649</v>
      </c>
      <c r="L959" s="5">
        <f>K959/$D959</f>
        <v/>
      </c>
      <c r="M959" s="4">
        <f>M958+K959</f>
        <v/>
      </c>
      <c r="N959" s="4">
        <f>L959*$E958-M958</f>
        <v/>
      </c>
      <c r="O959" s="4">
        <f>MAX(0,Resumo!$D$4*$D959-K959)</f>
        <v/>
      </c>
      <c r="P959" s="4" t="n">
        <v>2642198.133801016</v>
      </c>
      <c r="Q959" s="5">
        <f>P959/$D959</f>
        <v/>
      </c>
      <c r="R959" s="4">
        <f>R958+P959</f>
        <v/>
      </c>
      <c r="S959" s="4">
        <f>Q959*$E958-R958</f>
        <v/>
      </c>
      <c r="T959" s="4">
        <f>MAX(0,Resumo!$D$5*$D959-P959)</f>
        <v/>
      </c>
      <c r="U959" s="4" t="n">
        <v>3714795.269760079</v>
      </c>
      <c r="V959" s="5">
        <f>U959/$D959</f>
        <v/>
      </c>
      <c r="W959" s="4">
        <f>W958+U959</f>
        <v/>
      </c>
      <c r="X959" s="4">
        <f>V959*$E958-W958</f>
        <v/>
      </c>
      <c r="Y959" s="4">
        <f>MAX(0,Resumo!$D$6*$D959-U959)</f>
        <v/>
      </c>
      <c r="Z959" s="4" t="n">
        <v>4888020.485831902</v>
      </c>
      <c r="AA959" s="5">
        <f>Z959/$D959</f>
        <v/>
      </c>
      <c r="AB959" s="4">
        <f>AB958+Z959</f>
        <v/>
      </c>
      <c r="AC959" s="4">
        <f>AA959*$E958-AB958</f>
        <v/>
      </c>
      <c r="AD959" s="4">
        <f>MAX(0,Resumo!$D$7*$D959-Z959)</f>
        <v/>
      </c>
    </row>
    <row r="960">
      <c r="A960" t="inlineStr">
        <is>
          <t>Chapada dos Guimarães</t>
        </is>
      </c>
      <c r="B960" t="inlineStr">
        <is>
          <t>Município</t>
        </is>
      </c>
      <c r="C960" t="inlineStr">
        <is>
          <t>MT</t>
        </is>
      </c>
      <c r="D960" s="4" t="n">
        <v>33877920.83186146</v>
      </c>
      <c r="E960" s="4">
        <f>E959+D960</f>
        <v/>
      </c>
      <c r="F960" s="4" t="n">
        <v>789042.4390392322</v>
      </c>
      <c r="G960" s="5">
        <f>F960/$D960</f>
        <v/>
      </c>
      <c r="H960" s="4">
        <f>H959+F960</f>
        <v/>
      </c>
      <c r="I960" s="4">
        <f>G960*$E959-H959</f>
        <v/>
      </c>
      <c r="J960" s="4">
        <f>MAX(0,Resumo!$D$3*$D960-F960)</f>
        <v/>
      </c>
      <c r="K960" s="4" t="n">
        <v>1682984.04462212</v>
      </c>
      <c r="L960" s="5">
        <f>K960/$D960</f>
        <v/>
      </c>
      <c r="M960" s="4">
        <f>M959+K960</f>
        <v/>
      </c>
      <c r="N960" s="4">
        <f>L960*$E959-M959</f>
        <v/>
      </c>
      <c r="O960" s="4">
        <f>MAX(0,Resumo!$D$4*$D960-K960)</f>
        <v/>
      </c>
      <c r="P960" s="4" t="n">
        <v>2666273.02653971</v>
      </c>
      <c r="Q960" s="5">
        <f>P960/$D960</f>
        <v/>
      </c>
      <c r="R960" s="4">
        <f>R959+P960</f>
        <v/>
      </c>
      <c r="S960" s="4">
        <f>Q960*$E959-R959</f>
        <v/>
      </c>
      <c r="T960" s="4">
        <f>MAX(0,Resumo!$D$5*$D960-P960)</f>
        <v/>
      </c>
      <c r="U960" s="4" t="n">
        <v>3748643.336080912</v>
      </c>
      <c r="V960" s="5">
        <f>U960/$D960</f>
        <v/>
      </c>
      <c r="W960" s="4">
        <f>W959+U960</f>
        <v/>
      </c>
      <c r="X960" s="4">
        <f>V960*$E959-W959</f>
        <v/>
      </c>
      <c r="Y960" s="4">
        <f>MAX(0,Resumo!$D$6*$D960-U960)</f>
        <v/>
      </c>
      <c r="Z960" s="4" t="n">
        <v>4932558.617698511</v>
      </c>
      <c r="AA960" s="5">
        <f>Z960/$D960</f>
        <v/>
      </c>
      <c r="AB960" s="4">
        <f>AB959+Z960</f>
        <v/>
      </c>
      <c r="AC960" s="4">
        <f>AA960*$E959-AB959</f>
        <v/>
      </c>
      <c r="AD960" s="4">
        <f>MAX(0,Resumo!$D$7*$D960-Z960)</f>
        <v/>
      </c>
    </row>
    <row r="961">
      <c r="A961" t="inlineStr">
        <is>
          <t>Paranaíta</t>
        </is>
      </c>
      <c r="B961" t="inlineStr">
        <is>
          <t>Município</t>
        </is>
      </c>
      <c r="C961" t="inlineStr">
        <is>
          <t>MT</t>
        </is>
      </c>
      <c r="D961" s="4" t="n">
        <v>24740462.36086603</v>
      </c>
      <c r="E961" s="4">
        <f>E960+D961</f>
        <v/>
      </c>
      <c r="F961" s="4" t="n">
        <v>576224.1095332131</v>
      </c>
      <c r="G961" s="5">
        <f>F961/$D961</f>
        <v/>
      </c>
      <c r="H961" s="4">
        <f>H960+F961</f>
        <v/>
      </c>
      <c r="I961" s="4">
        <f>G961*$E960-H960</f>
        <v/>
      </c>
      <c r="J961" s="4">
        <f>MAX(0,Resumo!$D$3*$D961-F961)</f>
        <v/>
      </c>
      <c r="K961" s="4" t="n">
        <v>1229054.274510028</v>
      </c>
      <c r="L961" s="5">
        <f>K961/$D961</f>
        <v/>
      </c>
      <c r="M961" s="4">
        <f>M960+K961</f>
        <v/>
      </c>
      <c r="N961" s="4">
        <f>L961*$E960-M960</f>
        <v/>
      </c>
      <c r="O961" s="4">
        <f>MAX(0,Resumo!$D$4*$D961-K961)</f>
        <v/>
      </c>
      <c r="P961" s="4" t="n">
        <v>1947133.290271449</v>
      </c>
      <c r="Q961" s="5">
        <f>P961/$D961</f>
        <v/>
      </c>
      <c r="R961" s="4">
        <f>R960+P961</f>
        <v/>
      </c>
      <c r="S961" s="4">
        <f>Q961*$E960-R960</f>
        <v/>
      </c>
      <c r="T961" s="4">
        <f>MAX(0,Resumo!$D$5*$D961-P961)</f>
        <v/>
      </c>
      <c r="U961" s="4" t="n">
        <v>2737569.693869705</v>
      </c>
      <c r="V961" s="5">
        <f>U961/$D961</f>
        <v/>
      </c>
      <c r="W961" s="4">
        <f>W960+U961</f>
        <v/>
      </c>
      <c r="X961" s="4">
        <f>V961*$E960-W960</f>
        <v/>
      </c>
      <c r="Y961" s="4">
        <f>MAX(0,Resumo!$D$6*$D961-U961)</f>
        <v/>
      </c>
      <c r="Z961" s="4" t="n">
        <v>3602162.642435992</v>
      </c>
      <c r="AA961" s="5">
        <f>Z961/$D961</f>
        <v/>
      </c>
      <c r="AB961" s="4">
        <f>AB960+Z961</f>
        <v/>
      </c>
      <c r="AC961" s="4">
        <f>AA961*$E960-AB960</f>
        <v/>
      </c>
      <c r="AD961" s="4">
        <f>MAX(0,Resumo!$D$7*$D961-Z961)</f>
        <v/>
      </c>
    </row>
    <row r="962">
      <c r="A962" t="inlineStr">
        <is>
          <t>Alta Floresta</t>
        </is>
      </c>
      <c r="B962" t="inlineStr">
        <is>
          <t>Município</t>
        </is>
      </c>
      <c r="C962" t="inlineStr">
        <is>
          <t>MT</t>
        </is>
      </c>
      <c r="D962" s="4" t="n">
        <v>88678526.62447922</v>
      </c>
      <c r="E962" s="4">
        <f>E961+D962</f>
        <v/>
      </c>
      <c r="F962" s="4" t="n">
        <v>2065390.059958409</v>
      </c>
      <c r="G962" s="5">
        <f>F962/$D962</f>
        <v/>
      </c>
      <c r="H962" s="4">
        <f>H961+F962</f>
        <v/>
      </c>
      <c r="I962" s="4">
        <f>G962*$E961-H961</f>
        <v/>
      </c>
      <c r="J962" s="4">
        <f>MAX(0,Resumo!$D$3*$D962-F962)</f>
        <v/>
      </c>
      <c r="K962" s="4" t="n">
        <v>4405363.190684214</v>
      </c>
      <c r="L962" s="5">
        <f>K962/$D962</f>
        <v/>
      </c>
      <c r="M962" s="4">
        <f>M961+K962</f>
        <v/>
      </c>
      <c r="N962" s="4">
        <f>L962*$E961-M961</f>
        <v/>
      </c>
      <c r="O962" s="4">
        <f>MAX(0,Resumo!$D$4*$D962-K962)</f>
        <v/>
      </c>
      <c r="P962" s="4" t="n">
        <v>6979211.17253939</v>
      </c>
      <c r="Q962" s="5">
        <f>P962/$D962</f>
        <v/>
      </c>
      <c r="R962" s="4">
        <f>R961+P962</f>
        <v/>
      </c>
      <c r="S962" s="4">
        <f>Q962*$E961-R961</f>
        <v/>
      </c>
      <c r="T962" s="4">
        <f>MAX(0,Resumo!$D$5*$D962-P962)</f>
        <v/>
      </c>
      <c r="U962" s="4" t="n">
        <v>9812413.504777128</v>
      </c>
      <c r="V962" s="5">
        <f>U962/$D962</f>
        <v/>
      </c>
      <c r="W962" s="4">
        <f>W961+U962</f>
        <v/>
      </c>
      <c r="X962" s="4">
        <f>V962*$E961-W961</f>
        <v/>
      </c>
      <c r="Y962" s="4">
        <f>MAX(0,Resumo!$D$6*$D962-U962)</f>
        <v/>
      </c>
      <c r="Z962" s="4" t="n">
        <v>12911418.99992296</v>
      </c>
      <c r="AA962" s="5">
        <f>Z962/$D962</f>
        <v/>
      </c>
      <c r="AB962" s="4">
        <f>AB961+Z962</f>
        <v/>
      </c>
      <c r="AC962" s="4">
        <f>AA962*$E961-AB961</f>
        <v/>
      </c>
      <c r="AD962" s="4">
        <f>MAX(0,Resumo!$D$7*$D962-Z962)</f>
        <v/>
      </c>
    </row>
    <row r="963">
      <c r="A963" t="inlineStr">
        <is>
          <t>Boa Esperança do Norte</t>
        </is>
      </c>
      <c r="B963" t="inlineStr">
        <is>
          <t>Município</t>
        </is>
      </c>
      <c r="C963" t="inlineStr">
        <is>
          <t>MT</t>
        </is>
      </c>
      <c r="D963" s="4" t="n">
        <v>6129844.677993493</v>
      </c>
      <c r="E963" s="4">
        <f>E962+D963</f>
        <v/>
      </c>
      <c r="F963" s="4" t="n">
        <v>142768.7259693583</v>
      </c>
      <c r="G963" s="5">
        <f>F963/$D963</f>
        <v/>
      </c>
      <c r="H963" s="4">
        <f>H962+F963</f>
        <v/>
      </c>
      <c r="I963" s="4">
        <f>G963*$E962-H962</f>
        <v/>
      </c>
      <c r="J963" s="4">
        <f>MAX(0,Resumo!$D$3*$D963-F963)</f>
        <v/>
      </c>
      <c r="K963" s="4" t="n">
        <v>304517.8256444972</v>
      </c>
      <c r="L963" s="5">
        <f>K963/$D963</f>
        <v/>
      </c>
      <c r="M963" s="4">
        <f>M962+K963</f>
        <v/>
      </c>
      <c r="N963" s="4">
        <f>L963*$E962-M962</f>
        <v/>
      </c>
      <c r="O963" s="4">
        <f>MAX(0,Resumo!$D$4*$D963-K963)</f>
        <v/>
      </c>
      <c r="P963" s="4" t="n">
        <v>482433.3701860774</v>
      </c>
      <c r="Q963" s="5">
        <f>P963/$D963</f>
        <v/>
      </c>
      <c r="R963" s="4">
        <f>R962+P963</f>
        <v/>
      </c>
      <c r="S963" s="4">
        <f>Q963*$E962-R962</f>
        <v/>
      </c>
      <c r="T963" s="4">
        <f>MAX(0,Resumo!$D$5*$D963-P963)</f>
        <v/>
      </c>
      <c r="U963" s="4" t="n">
        <v>678276.613178707</v>
      </c>
      <c r="V963" s="5">
        <f>U963/$D963</f>
        <v/>
      </c>
      <c r="W963" s="4">
        <f>W962+U963</f>
        <v/>
      </c>
      <c r="X963" s="4">
        <f>V963*$E962-W962</f>
        <v/>
      </c>
      <c r="Y963" s="4">
        <f>MAX(0,Resumo!$D$6*$D963-U963)</f>
        <v/>
      </c>
      <c r="Z963" s="4" t="n">
        <v>892493.324535844</v>
      </c>
      <c r="AA963" s="5">
        <f>Z963/$D963</f>
        <v/>
      </c>
      <c r="AB963" s="4">
        <f>AB962+Z963</f>
        <v/>
      </c>
      <c r="AC963" s="4">
        <f>AA963*$E962-AB962</f>
        <v/>
      </c>
      <c r="AD963" s="4">
        <f>MAX(0,Resumo!$D$7*$D963-Z963)</f>
        <v/>
      </c>
    </row>
    <row r="964">
      <c r="A964" t="inlineStr">
        <is>
          <t>Tesouro</t>
        </is>
      </c>
      <c r="B964" t="inlineStr">
        <is>
          <t>Município</t>
        </is>
      </c>
      <c r="C964" t="inlineStr">
        <is>
          <t>MT</t>
        </is>
      </c>
      <c r="D964" s="4" t="n">
        <v>11617152.19036285</v>
      </c>
      <c r="E964" s="4">
        <f>E963+D964</f>
        <v/>
      </c>
      <c r="F964" s="4" t="n">
        <v>270572.2746229763</v>
      </c>
      <c r="G964" s="5">
        <f>F964/$D964</f>
        <v/>
      </c>
      <c r="H964" s="4">
        <f>H963+F964</f>
        <v/>
      </c>
      <c r="I964" s="4">
        <f>G964*$E963-H963</f>
        <v/>
      </c>
      <c r="J964" s="4">
        <f>MAX(0,Resumo!$D$3*$D964-F964)</f>
        <v/>
      </c>
      <c r="K964" s="4" t="n">
        <v>577115.7526863293</v>
      </c>
      <c r="L964" s="5">
        <f>K964/$D964</f>
        <v/>
      </c>
      <c r="M964" s="4">
        <f>M963+K964</f>
        <v/>
      </c>
      <c r="N964" s="4">
        <f>L964*$E963-M963</f>
        <v/>
      </c>
      <c r="O964" s="4">
        <f>MAX(0,Resumo!$D$4*$D964-K964)</f>
        <v/>
      </c>
      <c r="P964" s="4" t="n">
        <v>914297.5356752217</v>
      </c>
      <c r="Q964" s="5">
        <f>P964/$D964</f>
        <v/>
      </c>
      <c r="R964" s="4">
        <f>R963+P964</f>
        <v/>
      </c>
      <c r="S964" s="4">
        <f>Q964*$E963-R963</f>
        <v/>
      </c>
      <c r="T964" s="4">
        <f>MAX(0,Resumo!$D$5*$D964-P964)</f>
        <v/>
      </c>
      <c r="U964" s="4" t="n">
        <v>1285455.514190971</v>
      </c>
      <c r="V964" s="5">
        <f>U964/$D964</f>
        <v/>
      </c>
      <c r="W964" s="4">
        <f>W963+U964</f>
        <v/>
      </c>
      <c r="X964" s="4">
        <f>V964*$E963-W963</f>
        <v/>
      </c>
      <c r="Y964" s="4">
        <f>MAX(0,Resumo!$D$6*$D964-U964)</f>
        <v/>
      </c>
      <c r="Z964" s="4" t="n">
        <v>1691434.501960282</v>
      </c>
      <c r="AA964" s="5">
        <f>Z964/$D964</f>
        <v/>
      </c>
      <c r="AB964" s="4">
        <f>AB963+Z964</f>
        <v/>
      </c>
      <c r="AC964" s="4">
        <f>AA964*$E963-AB963</f>
        <v/>
      </c>
      <c r="AD964" s="4">
        <f>MAX(0,Resumo!$D$7*$D964-Z964)</f>
        <v/>
      </c>
    </row>
    <row r="965">
      <c r="A965" t="inlineStr">
        <is>
          <t>Canabrava do Norte</t>
        </is>
      </c>
      <c r="B965" t="inlineStr">
        <is>
          <t>Município</t>
        </is>
      </c>
      <c r="C965" t="inlineStr">
        <is>
          <t>MT</t>
        </is>
      </c>
      <c r="D965" s="4" t="n">
        <v>15155956.94679943</v>
      </c>
      <c r="E965" s="4">
        <f>E964+D965</f>
        <v/>
      </c>
      <c r="F965" s="4" t="n">
        <v>352993.7180805182</v>
      </c>
      <c r="G965" s="5">
        <f>F965/$D965</f>
        <v/>
      </c>
      <c r="H965" s="4">
        <f>H964+F965</f>
        <v/>
      </c>
      <c r="I965" s="4">
        <f>G965*$E964-H964</f>
        <v/>
      </c>
      <c r="J965" s="4">
        <f>MAX(0,Resumo!$D$3*$D965-F965)</f>
        <v/>
      </c>
      <c r="K965" s="4" t="n">
        <v>752916.1499915373</v>
      </c>
      <c r="L965" s="5">
        <f>K965/$D965</f>
        <v/>
      </c>
      <c r="M965" s="4">
        <f>M964+K965</f>
        <v/>
      </c>
      <c r="N965" s="4">
        <f>L965*$E964-M964</f>
        <v/>
      </c>
      <c r="O965" s="4">
        <f>MAX(0,Resumo!$D$4*$D965-K965)</f>
        <v/>
      </c>
      <c r="P965" s="4" t="n">
        <v>1192809.895247285</v>
      </c>
      <c r="Q965" s="5">
        <f>P965/$D965</f>
        <v/>
      </c>
      <c r="R965" s="4">
        <f>R964+P965</f>
        <v/>
      </c>
      <c r="S965" s="4">
        <f>Q965*$E964-R964</f>
        <v/>
      </c>
      <c r="T965" s="4">
        <f>MAX(0,Resumo!$D$5*$D965-P965)</f>
        <v/>
      </c>
      <c r="U965" s="4" t="n">
        <v>1677029.629194844</v>
      </c>
      <c r="V965" s="5">
        <f>U965/$D965</f>
        <v/>
      </c>
      <c r="W965" s="4">
        <f>W964+U965</f>
        <v/>
      </c>
      <c r="X965" s="4">
        <f>V965*$E964-W964</f>
        <v/>
      </c>
      <c r="Y965" s="4">
        <f>MAX(0,Resumo!$D$6*$D965-U965)</f>
        <v/>
      </c>
      <c r="Z965" s="4" t="n">
        <v>2206677.511835237</v>
      </c>
      <c r="AA965" s="5">
        <f>Z965/$D965</f>
        <v/>
      </c>
      <c r="AB965" s="4">
        <f>AB964+Z965</f>
        <v/>
      </c>
      <c r="AC965" s="4">
        <f>AA965*$E964-AB964</f>
        <v/>
      </c>
      <c r="AD965" s="4">
        <f>MAX(0,Resumo!$D$7*$D965-Z965)</f>
        <v/>
      </c>
    </row>
    <row r="966">
      <c r="A966" t="inlineStr">
        <is>
          <t>General Carneiro</t>
        </is>
      </c>
      <c r="B966" t="inlineStr">
        <is>
          <t>Município</t>
        </is>
      </c>
      <c r="C966" t="inlineStr">
        <is>
          <t>MT</t>
        </is>
      </c>
      <c r="D966" s="4" t="n">
        <v>16918435.20141136</v>
      </c>
      <c r="E966" s="4">
        <f>E965+D966</f>
        <v/>
      </c>
      <c r="F966" s="4" t="n">
        <v>394043.1717254039</v>
      </c>
      <c r="G966" s="5">
        <f>F966/$D966</f>
        <v/>
      </c>
      <c r="H966" s="4">
        <f>H965+F966</f>
        <v/>
      </c>
      <c r="I966" s="4">
        <f>G966*$E965-H965</f>
        <v/>
      </c>
      <c r="J966" s="4">
        <f>MAX(0,Resumo!$D$3*$D966-F966)</f>
        <v/>
      </c>
      <c r="K966" s="4" t="n">
        <v>840472.3727074143</v>
      </c>
      <c r="L966" s="5">
        <f>K966/$D966</f>
        <v/>
      </c>
      <c r="M966" s="4">
        <f>M965+K966</f>
        <v/>
      </c>
      <c r="N966" s="4">
        <f>L966*$E965-M965</f>
        <v/>
      </c>
      <c r="O966" s="4">
        <f>MAX(0,Resumo!$D$4*$D966-K966)</f>
        <v/>
      </c>
      <c r="P966" s="4" t="n">
        <v>1331521.130020436</v>
      </c>
      <c r="Q966" s="5">
        <f>P966/$D966</f>
        <v/>
      </c>
      <c r="R966" s="4">
        <f>R965+P966</f>
        <v/>
      </c>
      <c r="S966" s="4">
        <f>Q966*$E965-R965</f>
        <v/>
      </c>
      <c r="T966" s="4">
        <f>MAX(0,Resumo!$D$5*$D966-P966)</f>
        <v/>
      </c>
      <c r="U966" s="4" t="n">
        <v>1872050.521915181</v>
      </c>
      <c r="V966" s="5">
        <f>U966/$D966</f>
        <v/>
      </c>
      <c r="W966" s="4">
        <f>W965+U966</f>
        <v/>
      </c>
      <c r="X966" s="4">
        <f>V966*$E965-W965</f>
        <v/>
      </c>
      <c r="Y966" s="4">
        <f>MAX(0,Resumo!$D$6*$D966-U966)</f>
        <v/>
      </c>
      <c r="Z966" s="4" t="n">
        <v>2463290.877998965</v>
      </c>
      <c r="AA966" s="5">
        <f>Z966/$D966</f>
        <v/>
      </c>
      <c r="AB966" s="4">
        <f>AB965+Z966</f>
        <v/>
      </c>
      <c r="AC966" s="4">
        <f>AA966*$E965-AB965</f>
        <v/>
      </c>
      <c r="AD966" s="4">
        <f>MAX(0,Resumo!$D$7*$D966-Z966)</f>
        <v/>
      </c>
    </row>
    <row r="967">
      <c r="A967" t="inlineStr">
        <is>
          <t>Itanhangá</t>
        </is>
      </c>
      <c r="B967" t="inlineStr">
        <is>
          <t>Município</t>
        </is>
      </c>
      <c r="C967" t="inlineStr">
        <is>
          <t>MT</t>
        </is>
      </c>
      <c r="D967" s="4" t="n">
        <v>20607589.88307663</v>
      </c>
      <c r="E967" s="4">
        <f>E966+D967</f>
        <v/>
      </c>
      <c r="F967" s="4" t="n">
        <v>479966.3788331001</v>
      </c>
      <c r="G967" s="5">
        <f>F967/$D967</f>
        <v/>
      </c>
      <c r="H967" s="4">
        <f>H966+F967</f>
        <v/>
      </c>
      <c r="I967" s="4">
        <f>G967*$E966-H966</f>
        <v/>
      </c>
      <c r="J967" s="4">
        <f>MAX(0,Resumo!$D$3*$D967-F967)</f>
        <v/>
      </c>
      <c r="K967" s="4" t="n">
        <v>1023741.838924078</v>
      </c>
      <c r="L967" s="5">
        <f>K967/$D967</f>
        <v/>
      </c>
      <c r="M967" s="4">
        <f>M966+K967</f>
        <v/>
      </c>
      <c r="N967" s="4">
        <f>L967*$E966-M966</f>
        <v/>
      </c>
      <c r="O967" s="4">
        <f>MAX(0,Resumo!$D$4*$D967-K967)</f>
        <v/>
      </c>
      <c r="P967" s="4" t="n">
        <v>1621866.386663399</v>
      </c>
      <c r="Q967" s="5">
        <f>P967/$D967</f>
        <v/>
      </c>
      <c r="R967" s="4">
        <f>R966+P967</f>
        <v/>
      </c>
      <c r="S967" s="4">
        <f>Q967*$E966-R966</f>
        <v/>
      </c>
      <c r="T967" s="4">
        <f>MAX(0,Resumo!$D$5*$D967-P967)</f>
        <v/>
      </c>
      <c r="U967" s="4" t="n">
        <v>2280261.084240778</v>
      </c>
      <c r="V967" s="5">
        <f>U967/$D967</f>
        <v/>
      </c>
      <c r="W967" s="4">
        <f>W966+U967</f>
        <v/>
      </c>
      <c r="X967" s="4">
        <f>V967*$E966-W966</f>
        <v/>
      </c>
      <c r="Y967" s="4">
        <f>MAX(0,Resumo!$D$6*$D967-U967)</f>
        <v/>
      </c>
      <c r="Z967" s="4" t="n">
        <v>3000424.541171027</v>
      </c>
      <c r="AA967" s="5">
        <f>Z967/$D967</f>
        <v/>
      </c>
      <c r="AB967" s="4">
        <f>AB966+Z967</f>
        <v/>
      </c>
      <c r="AC967" s="4">
        <f>AA967*$E966-AB966</f>
        <v/>
      </c>
      <c r="AD967" s="4">
        <f>MAX(0,Resumo!$D$7*$D967-Z967)</f>
        <v/>
      </c>
    </row>
    <row r="968">
      <c r="A968" t="inlineStr">
        <is>
          <t>Cotriguaçu</t>
        </is>
      </c>
      <c r="B968" t="inlineStr">
        <is>
          <t>Município</t>
        </is>
      </c>
      <c r="C968" t="inlineStr">
        <is>
          <t>MT</t>
        </is>
      </c>
      <c r="D968" s="4" t="n">
        <v>20469425.95120148</v>
      </c>
      <c r="E968" s="4">
        <f>E967+D968</f>
        <v/>
      </c>
      <c r="F968" s="4" t="n">
        <v>476748.4361991622</v>
      </c>
      <c r="G968" s="5">
        <f>F968/$D968</f>
        <v/>
      </c>
      <c r="H968" s="4">
        <f>H967+F968</f>
        <v/>
      </c>
      <c r="I968" s="4">
        <f>G968*$E967-H967</f>
        <v/>
      </c>
      <c r="J968" s="4">
        <f>MAX(0,Resumo!$D$3*$D968-F968)</f>
        <v/>
      </c>
      <c r="K968" s="4" t="n">
        <v>1016878.144601095</v>
      </c>
      <c r="L968" s="5">
        <f>K968/$D968</f>
        <v/>
      </c>
      <c r="M968" s="4">
        <f>M967+K968</f>
        <v/>
      </c>
      <c r="N968" s="4">
        <f>L968*$E967-M967</f>
        <v/>
      </c>
      <c r="O968" s="4">
        <f>MAX(0,Resumo!$D$4*$D968-K968)</f>
        <v/>
      </c>
      <c r="P968" s="4" t="n">
        <v>1610992.556282022</v>
      </c>
      <c r="Q968" s="5">
        <f>P968/$D968</f>
        <v/>
      </c>
      <c r="R968" s="4">
        <f>R967+P968</f>
        <v/>
      </c>
      <c r="S968" s="4">
        <f>Q968*$E967-R967</f>
        <v/>
      </c>
      <c r="T968" s="4">
        <f>MAX(0,Resumo!$D$5*$D968-P968)</f>
        <v/>
      </c>
      <c r="U968" s="4" t="n">
        <v>2264973.035570936</v>
      </c>
      <c r="V968" s="5">
        <f>U968/$D968</f>
        <v/>
      </c>
      <c r="W968" s="4">
        <f>W967+U968</f>
        <v/>
      </c>
      <c r="X968" s="4">
        <f>V968*$E967-W967</f>
        <v/>
      </c>
      <c r="Y968" s="4">
        <f>MAX(0,Resumo!$D$6*$D968-U968)</f>
        <v/>
      </c>
      <c r="Z968" s="4" t="n">
        <v>2980308.144530034</v>
      </c>
      <c r="AA968" s="5">
        <f>Z968/$D968</f>
        <v/>
      </c>
      <c r="AB968" s="4">
        <f>AB967+Z968</f>
        <v/>
      </c>
      <c r="AC968" s="4">
        <f>AA968*$E967-AB967</f>
        <v/>
      </c>
      <c r="AD968" s="4">
        <f>MAX(0,Resumo!$D$7*$D968-Z968)</f>
        <v/>
      </c>
    </row>
    <row r="969">
      <c r="A969" t="inlineStr">
        <is>
          <t>Rio Branco</t>
        </is>
      </c>
      <c r="B969" t="inlineStr">
        <is>
          <t>Município</t>
        </is>
      </c>
      <c r="C969" t="inlineStr">
        <is>
          <t>MT</t>
        </is>
      </c>
      <c r="D969" s="4" t="n">
        <v>7783123.66709442</v>
      </c>
      <c r="E969" s="4">
        <f>E968+D969</f>
        <v/>
      </c>
      <c r="F969" s="4" t="n">
        <v>181274.8460009527</v>
      </c>
      <c r="G969" s="5">
        <f>F969/$D969</f>
        <v/>
      </c>
      <c r="H969" s="4">
        <f>H968+F969</f>
        <v/>
      </c>
      <c r="I969" s="4">
        <f>G969*$E968-H968</f>
        <v/>
      </c>
      <c r="J969" s="4">
        <f>MAX(0,Resumo!$D$3*$D969-F969)</f>
        <v/>
      </c>
      <c r="K969" s="4" t="n">
        <v>386649.2579060963</v>
      </c>
      <c r="L969" s="5">
        <f>K969/$D969</f>
        <v/>
      </c>
      <c r="M969" s="4">
        <f>M968+K969</f>
        <v/>
      </c>
      <c r="N969" s="4">
        <f>L969*$E968-M968</f>
        <v/>
      </c>
      <c r="O969" s="4">
        <f>MAX(0,Resumo!$D$4*$D969-K969)</f>
        <v/>
      </c>
      <c r="P969" s="4" t="n">
        <v>612550.3627802311</v>
      </c>
      <c r="Q969" s="5">
        <f>P969/$D969</f>
        <v/>
      </c>
      <c r="R969" s="4">
        <f>R968+P969</f>
        <v/>
      </c>
      <c r="S969" s="4">
        <f>Q969*$E968-R968</f>
        <v/>
      </c>
      <c r="T969" s="4">
        <f>MAX(0,Resumo!$D$5*$D969-P969)</f>
        <v/>
      </c>
      <c r="U969" s="4" t="n">
        <v>861214.4415045561</v>
      </c>
      <c r="V969" s="5">
        <f>U969/$D969</f>
        <v/>
      </c>
      <c r="W969" s="4">
        <f>W968+U969</f>
        <v/>
      </c>
      <c r="X969" s="4">
        <f>V969*$E968-W968</f>
        <v/>
      </c>
      <c r="Y969" s="4">
        <f>MAX(0,Resumo!$D$6*$D969-U969)</f>
        <v/>
      </c>
      <c r="Z969" s="4" t="n">
        <v>1133207.492492697</v>
      </c>
      <c r="AA969" s="5">
        <f>Z969/$D969</f>
        <v/>
      </c>
      <c r="AB969" s="4">
        <f>AB968+Z969</f>
        <v/>
      </c>
      <c r="AC969" s="4">
        <f>AA969*$E968-AB968</f>
        <v/>
      </c>
      <c r="AD969" s="4">
        <f>MAX(0,Resumo!$D$7*$D969-Z969)</f>
        <v/>
      </c>
    </row>
    <row r="970">
      <c r="A970" t="inlineStr">
        <is>
          <t>Cáceres</t>
        </is>
      </c>
      <c r="B970" t="inlineStr">
        <is>
          <t>Município</t>
        </is>
      </c>
      <c r="C970" t="inlineStr">
        <is>
          <t>MT</t>
        </is>
      </c>
      <c r="D970" s="4" t="n">
        <v>90621449.03077139</v>
      </c>
      <c r="E970" s="4">
        <f>E969+D970</f>
        <v/>
      </c>
      <c r="F970" s="4" t="n">
        <v>2110642.194584184</v>
      </c>
      <c r="G970" s="5">
        <f>F970/$D970</f>
        <v/>
      </c>
      <c r="H970" s="4">
        <f>H969+F970</f>
        <v/>
      </c>
      <c r="I970" s="4">
        <f>G970*$E969-H969</f>
        <v/>
      </c>
      <c r="J970" s="4">
        <f>MAX(0,Resumo!$D$3*$D970-F970)</f>
        <v/>
      </c>
      <c r="K970" s="4" t="n">
        <v>4501883.500356031</v>
      </c>
      <c r="L970" s="5">
        <f>K970/$D970</f>
        <v/>
      </c>
      <c r="M970" s="4">
        <f>M969+K970</f>
        <v/>
      </c>
      <c r="N970" s="4">
        <f>L970*$E969-M969</f>
        <v/>
      </c>
      <c r="O970" s="4">
        <f>MAX(0,Resumo!$D$4*$D970-K970)</f>
        <v/>
      </c>
      <c r="P970" s="4" t="n">
        <v>7132123.791653974</v>
      </c>
      <c r="Q970" s="5">
        <f>P970/$D970</f>
        <v/>
      </c>
      <c r="R970" s="4">
        <f>R969+P970</f>
        <v/>
      </c>
      <c r="S970" s="4">
        <f>Q970*$E969-R969</f>
        <v/>
      </c>
      <c r="T970" s="4">
        <f>MAX(0,Resumo!$D$5*$D970-P970)</f>
        <v/>
      </c>
      <c r="U970" s="4" t="n">
        <v>10027400.81663186</v>
      </c>
      <c r="V970" s="5">
        <f>U970/$D970</f>
        <v/>
      </c>
      <c r="W970" s="4">
        <f>W969+U970</f>
        <v/>
      </c>
      <c r="X970" s="4">
        <f>V970*$E969-W969</f>
        <v/>
      </c>
      <c r="Y970" s="4">
        <f>MAX(0,Resumo!$D$6*$D970-U970)</f>
        <v/>
      </c>
      <c r="Z970" s="4" t="n">
        <v>13194304.67954421</v>
      </c>
      <c r="AA970" s="5">
        <f>Z970/$D970</f>
        <v/>
      </c>
      <c r="AB970" s="4">
        <f>AB969+Z970</f>
        <v/>
      </c>
      <c r="AC970" s="4">
        <f>AA970*$E969-AB969</f>
        <v/>
      </c>
      <c r="AD970" s="4">
        <f>MAX(0,Resumo!$D$7*$D970-Z970)</f>
        <v/>
      </c>
    </row>
    <row r="971">
      <c r="A971" t="inlineStr">
        <is>
          <t>Porto Esperidião</t>
        </is>
      </c>
      <c r="B971" t="inlineStr">
        <is>
          <t>Município</t>
        </is>
      </c>
      <c r="C971" t="inlineStr">
        <is>
          <t>MT</t>
        </is>
      </c>
      <c r="D971" s="4" t="n">
        <v>27369486.04346275</v>
      </c>
      <c r="E971" s="4">
        <f>E970+D971</f>
        <v/>
      </c>
      <c r="F971" s="4" t="n">
        <v>637456.0626127268</v>
      </c>
      <c r="G971" s="5">
        <f>F971/$D971</f>
        <v/>
      </c>
      <c r="H971" s="4">
        <f>H970+F971</f>
        <v/>
      </c>
      <c r="I971" s="4">
        <f>G971*$E970-H970</f>
        <v/>
      </c>
      <c r="J971" s="4">
        <f>MAX(0,Resumo!$D$3*$D971-F971)</f>
        <v/>
      </c>
      <c r="K971" s="4" t="n">
        <v>1359658.656423062</v>
      </c>
      <c r="L971" s="5">
        <f>K971/$D971</f>
        <v/>
      </c>
      <c r="M971" s="4">
        <f>M970+K971</f>
        <v/>
      </c>
      <c r="N971" s="4">
        <f>L971*$E970-M970</f>
        <v/>
      </c>
      <c r="O971" s="4">
        <f>MAX(0,Resumo!$D$4*$D971-K971)</f>
        <v/>
      </c>
      <c r="P971" s="4" t="n">
        <v>2154043.713311615</v>
      </c>
      <c r="Q971" s="5">
        <f>P971/$D971</f>
        <v/>
      </c>
      <c r="R971" s="4">
        <f>R970+P971</f>
        <v/>
      </c>
      <c r="S971" s="4">
        <f>Q971*$E970-R970</f>
        <v/>
      </c>
      <c r="T971" s="4">
        <f>MAX(0,Resumo!$D$5*$D971-P971)</f>
        <v/>
      </c>
      <c r="U971" s="4" t="n">
        <v>3028475.152828581</v>
      </c>
      <c r="V971" s="5">
        <f>U971/$D971</f>
        <v/>
      </c>
      <c r="W971" s="4">
        <f>W970+U971</f>
        <v/>
      </c>
      <c r="X971" s="4">
        <f>V971*$E970-W970</f>
        <v/>
      </c>
      <c r="Y971" s="4">
        <f>MAX(0,Resumo!$D$6*$D971-U971)</f>
        <v/>
      </c>
      <c r="Z971" s="4" t="n">
        <v>3984943.317970542</v>
      </c>
      <c r="AA971" s="5">
        <f>Z971/$D971</f>
        <v/>
      </c>
      <c r="AB971" s="4">
        <f>AB970+Z971</f>
        <v/>
      </c>
      <c r="AC971" s="4">
        <f>AA971*$E970-AB970</f>
        <v/>
      </c>
      <c r="AD971" s="4">
        <f>MAX(0,Resumo!$D$7*$D971-Z971)</f>
        <v/>
      </c>
    </row>
    <row r="972">
      <c r="A972" t="inlineStr">
        <is>
          <t>Nova Ubiratã</t>
        </is>
      </c>
      <c r="B972" t="inlineStr">
        <is>
          <t>Município</t>
        </is>
      </c>
      <c r="C972" t="inlineStr">
        <is>
          <t>MT</t>
        </is>
      </c>
      <c r="D972" s="4" t="n">
        <v>20958998.64626498</v>
      </c>
      <c r="E972" s="4">
        <f>E971+D972</f>
        <v/>
      </c>
      <c r="F972" s="4" t="n">
        <v>488150.9551234233</v>
      </c>
      <c r="G972" s="5">
        <f>F972/$D972</f>
        <v/>
      </c>
      <c r="H972" s="4">
        <f>H971+F972</f>
        <v/>
      </c>
      <c r="I972" s="4">
        <f>G972*$E971-H971</f>
        <v/>
      </c>
      <c r="J972" s="4">
        <f>MAX(0,Resumo!$D$3*$D972-F972)</f>
        <v/>
      </c>
      <c r="K972" s="4" t="n">
        <v>1041199.089164482</v>
      </c>
      <c r="L972" s="5">
        <f>K972/$D972</f>
        <v/>
      </c>
      <c r="M972" s="4">
        <f>M971+K972</f>
        <v/>
      </c>
      <c r="N972" s="4">
        <f>L972*$E971-M971</f>
        <v/>
      </c>
      <c r="O972" s="4">
        <f>MAX(0,Resumo!$D$4*$D972-K972)</f>
        <v/>
      </c>
      <c r="P972" s="4" t="n">
        <v>1649523.092965682</v>
      </c>
      <c r="Q972" s="5">
        <f>P972/$D972</f>
        <v/>
      </c>
      <c r="R972" s="4">
        <f>R971+P972</f>
        <v/>
      </c>
      <c r="S972" s="4">
        <f>Q972*$E971-R971</f>
        <v/>
      </c>
      <c r="T972" s="4">
        <f>MAX(0,Resumo!$D$5*$D972-P972)</f>
        <v/>
      </c>
      <c r="U972" s="4" t="n">
        <v>2319144.997008162</v>
      </c>
      <c r="V972" s="5">
        <f>U972/$D972</f>
        <v/>
      </c>
      <c r="W972" s="4">
        <f>W971+U972</f>
        <v/>
      </c>
      <c r="X972" s="4">
        <f>V972*$E971-W971</f>
        <v/>
      </c>
      <c r="Y972" s="4">
        <f>MAX(0,Resumo!$D$6*$D972-U972)</f>
        <v/>
      </c>
      <c r="Z972" s="4" t="n">
        <v>3051588.965688169</v>
      </c>
      <c r="AA972" s="5">
        <f>Z972/$D972</f>
        <v/>
      </c>
      <c r="AB972" s="4">
        <f>AB971+Z972</f>
        <v/>
      </c>
      <c r="AC972" s="4">
        <f>AA972*$E971-AB971</f>
        <v/>
      </c>
      <c r="AD972" s="4">
        <f>MAX(0,Resumo!$D$7*$D972-Z972)</f>
        <v/>
      </c>
    </row>
    <row r="973">
      <c r="A973" t="inlineStr">
        <is>
          <t>Porto Alegre do Norte</t>
        </is>
      </c>
      <c r="B973" t="inlineStr">
        <is>
          <t>Município</t>
        </is>
      </c>
      <c r="C973" t="inlineStr">
        <is>
          <t>MT</t>
        </is>
      </c>
      <c r="D973" s="4" t="n">
        <v>8128395.180130294</v>
      </c>
      <c r="E973" s="4">
        <f>E972+D973</f>
        <v/>
      </c>
      <c r="F973" s="4" t="n">
        <v>189316.481086196</v>
      </c>
      <c r="G973" s="5">
        <f>F973/$D973</f>
        <v/>
      </c>
      <c r="H973" s="4">
        <f>H972+F973</f>
        <v/>
      </c>
      <c r="I973" s="4">
        <f>G973*$E972-H972</f>
        <v/>
      </c>
      <c r="J973" s="4">
        <f>MAX(0,Resumo!$D$3*$D973-F973)</f>
        <v/>
      </c>
      <c r="K973" s="4" t="n">
        <v>403801.6224324168</v>
      </c>
      <c r="L973" s="5">
        <f>K973/$D973</f>
        <v/>
      </c>
      <c r="M973" s="4">
        <f>M972+K973</f>
        <v/>
      </c>
      <c r="N973" s="4">
        <f>L973*$E972-M972</f>
        <v/>
      </c>
      <c r="O973" s="4">
        <f>MAX(0,Resumo!$D$4*$D973-K973)</f>
        <v/>
      </c>
      <c r="P973" s="4" t="n">
        <v>639724.0528838548</v>
      </c>
      <c r="Q973" s="5">
        <f>P973/$D973</f>
        <v/>
      </c>
      <c r="R973" s="4">
        <f>R972+P973</f>
        <v/>
      </c>
      <c r="S973" s="4">
        <f>Q973*$E972-R972</f>
        <v/>
      </c>
      <c r="T973" s="4">
        <f>MAX(0,Resumo!$D$5*$D973-P973)</f>
        <v/>
      </c>
      <c r="U973" s="4" t="n">
        <v>899419.258231775</v>
      </c>
      <c r="V973" s="5">
        <f>U973/$D973</f>
        <v/>
      </c>
      <c r="W973" s="4">
        <f>W972+U973</f>
        <v/>
      </c>
      <c r="X973" s="4">
        <f>V973*$E972-W972</f>
        <v/>
      </c>
      <c r="Y973" s="4">
        <f>MAX(0,Resumo!$D$6*$D973-U973)</f>
        <v/>
      </c>
      <c r="Z973" s="4" t="n">
        <v>1183478.345462788</v>
      </c>
      <c r="AA973" s="5">
        <f>Z973/$D973</f>
        <v/>
      </c>
      <c r="AB973" s="4">
        <f>AB972+Z973</f>
        <v/>
      </c>
      <c r="AC973" s="4">
        <f>AA973*$E972-AB972</f>
        <v/>
      </c>
      <c r="AD973" s="4">
        <f>MAX(0,Resumo!$D$7*$D973-Z973)</f>
        <v/>
      </c>
    </row>
    <row r="974">
      <c r="A974" t="inlineStr">
        <is>
          <t>Denise</t>
        </is>
      </c>
      <c r="B974" t="inlineStr">
        <is>
          <t>Município</t>
        </is>
      </c>
      <c r="C974" t="inlineStr">
        <is>
          <t>MT</t>
        </is>
      </c>
      <c r="D974" s="4" t="n">
        <v>12372627.02420539</v>
      </c>
      <c r="E974" s="4">
        <f>E973+D974</f>
        <v/>
      </c>
      <c r="F974" s="4" t="n">
        <v>288167.8557829409</v>
      </c>
      <c r="G974" s="5">
        <f>F974/$D974</f>
        <v/>
      </c>
      <c r="H974" s="4">
        <f>H973+F974</f>
        <v/>
      </c>
      <c r="I974" s="4">
        <f>G974*$E973-H973</f>
        <v/>
      </c>
      <c r="J974" s="4">
        <f>MAX(0,Resumo!$D$3*$D974-F974)</f>
        <v/>
      </c>
      <c r="K974" s="4" t="n">
        <v>614646.1577481052</v>
      </c>
      <c r="L974" s="5">
        <f>K974/$D974</f>
        <v/>
      </c>
      <c r="M974" s="4">
        <f>M973+K974</f>
        <v/>
      </c>
      <c r="N974" s="4">
        <f>L974*$E973-M973</f>
        <v/>
      </c>
      <c r="O974" s="4">
        <f>MAX(0,Resumo!$D$4*$D974-K974)</f>
        <v/>
      </c>
      <c r="P974" s="4" t="n">
        <v>973755.2037446719</v>
      </c>
      <c r="Q974" s="5">
        <f>P974/$D974</f>
        <v/>
      </c>
      <c r="R974" s="4">
        <f>R973+P974</f>
        <v/>
      </c>
      <c r="S974" s="4">
        <f>Q974*$E973-R973</f>
        <v/>
      </c>
      <c r="T974" s="4">
        <f>MAX(0,Resumo!$D$5*$D974-P974)</f>
        <v/>
      </c>
      <c r="U974" s="4" t="n">
        <v>1369049.95068299</v>
      </c>
      <c r="V974" s="5">
        <f>U974/$D974</f>
        <v/>
      </c>
      <c r="W974" s="4">
        <f>W973+U974</f>
        <v/>
      </c>
      <c r="X974" s="4">
        <f>V974*$E973-W973</f>
        <v/>
      </c>
      <c r="Y974" s="4">
        <f>MAX(0,Resumo!$D$6*$D974-U974)</f>
        <v/>
      </c>
      <c r="Z974" s="4" t="n">
        <v>1801430.151357388</v>
      </c>
      <c r="AA974" s="5">
        <f>Z974/$D974</f>
        <v/>
      </c>
      <c r="AB974" s="4">
        <f>AB973+Z974</f>
        <v/>
      </c>
      <c r="AC974" s="4">
        <f>AA974*$E973-AB973</f>
        <v/>
      </c>
      <c r="AD974" s="4">
        <f>MAX(0,Resumo!$D$7*$D974-Z974)</f>
        <v/>
      </c>
    </row>
    <row r="975">
      <c r="A975" t="inlineStr">
        <is>
          <t>Sorriso</t>
        </is>
      </c>
      <c r="B975" t="inlineStr">
        <is>
          <t>Município</t>
        </is>
      </c>
      <c r="C975" t="inlineStr">
        <is>
          <t>MT</t>
        </is>
      </c>
      <c r="D975" s="4" t="n">
        <v>365326442.6867387</v>
      </c>
      <c r="E975" s="4">
        <f>E974+D975</f>
        <v/>
      </c>
      <c r="F975" s="4" t="n">
        <v>8508729.588622512</v>
      </c>
      <c r="G975" s="5">
        <f>F975/$D975</f>
        <v/>
      </c>
      <c r="H975" s="4">
        <f>H974+F975</f>
        <v/>
      </c>
      <c r="I975" s="4">
        <f>G975*$E974-H974</f>
        <v/>
      </c>
      <c r="J975" s="4">
        <f>MAX(0,Resumo!$D$3*$D975-F975)</f>
        <v/>
      </c>
      <c r="K975" s="4" t="n">
        <v>18148651.36416802</v>
      </c>
      <c r="L975" s="5">
        <f>K975/$D975</f>
        <v/>
      </c>
      <c r="M975" s="4">
        <f>M974+K975</f>
        <v/>
      </c>
      <c r="N975" s="4">
        <f>L975*$E974-M974</f>
        <v/>
      </c>
      <c r="O975" s="4">
        <f>MAX(0,Resumo!$D$4*$D975-K975)</f>
        <v/>
      </c>
      <c r="P975" s="4" t="n">
        <v>28752060.81423019</v>
      </c>
      <c r="Q975" s="5">
        <f>P975/$D975</f>
        <v/>
      </c>
      <c r="R975" s="4">
        <f>R974+P975</f>
        <v/>
      </c>
      <c r="S975" s="4">
        <f>Q975*$E974-R974</f>
        <v/>
      </c>
      <c r="T975" s="4">
        <f>MAX(0,Resumo!$D$5*$D975-P975)</f>
        <v/>
      </c>
      <c r="U975" s="4" t="n">
        <v>40423925.1183273</v>
      </c>
      <c r="V975" s="5">
        <f>U975/$D975</f>
        <v/>
      </c>
      <c r="W975" s="4">
        <f>W974+U975</f>
        <v/>
      </c>
      <c r="X975" s="4">
        <f>V975*$E974-W974</f>
        <v/>
      </c>
      <c r="Y975" s="4">
        <f>MAX(0,Resumo!$D$6*$D975-U975)</f>
        <v/>
      </c>
      <c r="Z975" s="4" t="n">
        <v>53190811.26882136</v>
      </c>
      <c r="AA975" s="5">
        <f>Z975/$D975</f>
        <v/>
      </c>
      <c r="AB975" s="4">
        <f>AB974+Z975</f>
        <v/>
      </c>
      <c r="AC975" s="4">
        <f>AA975*$E974-AB974</f>
        <v/>
      </c>
      <c r="AD975" s="4">
        <f>MAX(0,Resumo!$D$7*$D975-Z975)</f>
        <v/>
      </c>
    </row>
    <row r="976">
      <c r="A976" t="inlineStr">
        <is>
          <t>Campinápolis</t>
        </is>
      </c>
      <c r="B976" t="inlineStr">
        <is>
          <t>Município</t>
        </is>
      </c>
      <c r="C976" t="inlineStr">
        <is>
          <t>MT</t>
        </is>
      </c>
      <c r="D976" s="4" t="n">
        <v>26954399.15210403</v>
      </c>
      <c r="E976" s="4">
        <f>E975+D976</f>
        <v/>
      </c>
      <c r="F976" s="4" t="n">
        <v>627788.3744804943</v>
      </c>
      <c r="G976" s="5">
        <f>F976/$D976</f>
        <v/>
      </c>
      <c r="H976" s="4">
        <f>H975+F976</f>
        <v/>
      </c>
      <c r="I976" s="4">
        <f>G976*$E975-H975</f>
        <v/>
      </c>
      <c r="J976" s="4">
        <f>MAX(0,Resumo!$D$3*$D976-F976)</f>
        <v/>
      </c>
      <c r="K976" s="4" t="n">
        <v>1339038.010346355</v>
      </c>
      <c r="L976" s="5">
        <f>K976/$D976</f>
        <v/>
      </c>
      <c r="M976" s="4">
        <f>M975+K976</f>
        <v/>
      </c>
      <c r="N976" s="4">
        <f>L976*$E975-M975</f>
        <v/>
      </c>
      <c r="O976" s="4">
        <f>MAX(0,Resumo!$D$4*$D976-K976)</f>
        <v/>
      </c>
      <c r="P976" s="4" t="n">
        <v>2121375.386716463</v>
      </c>
      <c r="Q976" s="5">
        <f>P976/$D976</f>
        <v/>
      </c>
      <c r="R976" s="4">
        <f>R975+P976</f>
        <v/>
      </c>
      <c r="S976" s="4">
        <f>Q976*$E975-R975</f>
        <v/>
      </c>
      <c r="T976" s="4">
        <f>MAX(0,Resumo!$D$5*$D976-P976)</f>
        <v/>
      </c>
      <c r="U976" s="4" t="n">
        <v>2982545.158573354</v>
      </c>
      <c r="V976" s="5">
        <f>U976/$D976</f>
        <v/>
      </c>
      <c r="W976" s="4">
        <f>W975+U976</f>
        <v/>
      </c>
      <c r="X976" s="4">
        <f>V976*$E975-W975</f>
        <v/>
      </c>
      <c r="Y976" s="4">
        <f>MAX(0,Resumo!$D$6*$D976-U976)</f>
        <v/>
      </c>
      <c r="Z976" s="4" t="n">
        <v>3924507.483279661</v>
      </c>
      <c r="AA976" s="5">
        <f>Z976/$D976</f>
        <v/>
      </c>
      <c r="AB976" s="4">
        <f>AB975+Z976</f>
        <v/>
      </c>
      <c r="AC976" s="4">
        <f>AA976*$E975-AB975</f>
        <v/>
      </c>
      <c r="AD976" s="4">
        <f>MAX(0,Resumo!$D$7*$D976-Z976)</f>
        <v/>
      </c>
    </row>
    <row r="977">
      <c r="A977" t="inlineStr">
        <is>
          <t>Barra do Garças</t>
        </is>
      </c>
      <c r="B977" t="inlineStr">
        <is>
          <t>Município</t>
        </is>
      </c>
      <c r="C977" t="inlineStr">
        <is>
          <t>MT</t>
        </is>
      </c>
      <c r="D977" s="4" t="n">
        <v>93794263.77052736</v>
      </c>
      <c r="E977" s="4">
        <f>E976+D977</f>
        <v/>
      </c>
      <c r="F977" s="4" t="n">
        <v>2184539.453312123</v>
      </c>
      <c r="G977" s="5">
        <f>F977/$D977</f>
        <v/>
      </c>
      <c r="H977" s="4">
        <f>H976+F977</f>
        <v/>
      </c>
      <c r="I977" s="4">
        <f>G977*$E976-H976</f>
        <v/>
      </c>
      <c r="J977" s="4">
        <f>MAX(0,Resumo!$D$3*$D977-F977)</f>
        <v/>
      </c>
      <c r="K977" s="4" t="n">
        <v>4659502.281332968</v>
      </c>
      <c r="L977" s="5">
        <f>K977/$D977</f>
        <v/>
      </c>
      <c r="M977" s="4">
        <f>M976+K977</f>
        <v/>
      </c>
      <c r="N977" s="4">
        <f>L977*$E976-M976</f>
        <v/>
      </c>
      <c r="O977" s="4">
        <f>MAX(0,Resumo!$D$4*$D977-K977)</f>
        <v/>
      </c>
      <c r="P977" s="4" t="n">
        <v>7381831.865558643</v>
      </c>
      <c r="Q977" s="5">
        <f>P977/$D977</f>
        <v/>
      </c>
      <c r="R977" s="4">
        <f>R976+P977</f>
        <v/>
      </c>
      <c r="S977" s="4">
        <f>Q977*$E976-R976</f>
        <v/>
      </c>
      <c r="T977" s="4">
        <f>MAX(0,Resumo!$D$5*$D977-P977)</f>
        <v/>
      </c>
      <c r="U977" s="4" t="n">
        <v>10378477.58104828</v>
      </c>
      <c r="V977" s="5">
        <f>U977/$D977</f>
        <v/>
      </c>
      <c r="W977" s="4">
        <f>W976+U977</f>
        <v/>
      </c>
      <c r="X977" s="4">
        <f>V977*$E976-W976</f>
        <v/>
      </c>
      <c r="Y977" s="4">
        <f>MAX(0,Resumo!$D$6*$D977-U977)</f>
        <v/>
      </c>
      <c r="Z977" s="4" t="n">
        <v>13656260.26308243</v>
      </c>
      <c r="AA977" s="5">
        <f>Z977/$D977</f>
        <v/>
      </c>
      <c r="AB977" s="4">
        <f>AB976+Z977</f>
        <v/>
      </c>
      <c r="AC977" s="4">
        <f>AA977*$E976-AB976</f>
        <v/>
      </c>
      <c r="AD977" s="4">
        <f>MAX(0,Resumo!$D$7*$D977-Z977)</f>
        <v/>
      </c>
    </row>
    <row r="978">
      <c r="A978" t="inlineStr">
        <is>
          <t>Reserva do Cabaçal</t>
        </is>
      </c>
      <c r="B978" t="inlineStr">
        <is>
          <t>Município</t>
        </is>
      </c>
      <c r="C978" t="inlineStr">
        <is>
          <t>MT</t>
        </is>
      </c>
      <c r="D978" s="4" t="n">
        <v>8654517.413787717</v>
      </c>
      <c r="E978" s="4">
        <f>E977+D978</f>
        <v/>
      </c>
      <c r="F978" s="4" t="n">
        <v>201570.2664509519</v>
      </c>
      <c r="G978" s="5">
        <f>F978/$D978</f>
        <v/>
      </c>
      <c r="H978" s="4">
        <f>H977+F978</f>
        <v/>
      </c>
      <c r="I978" s="4">
        <f>G978*$E977-H977</f>
        <v/>
      </c>
      <c r="J978" s="4">
        <f>MAX(0,Resumo!$D$3*$D978-F978)</f>
        <v/>
      </c>
      <c r="K978" s="4" t="n">
        <v>429938.2714068617</v>
      </c>
      <c r="L978" s="5">
        <f>K978/$D978</f>
        <v/>
      </c>
      <c r="M978" s="4">
        <f>M977+K978</f>
        <v/>
      </c>
      <c r="N978" s="4">
        <f>L978*$E977-M977</f>
        <v/>
      </c>
      <c r="O978" s="4">
        <f>MAX(0,Resumo!$D$4*$D978-K978)</f>
        <v/>
      </c>
      <c r="P978" s="4" t="n">
        <v>681131.1252725573</v>
      </c>
      <c r="Q978" s="5">
        <f>P978/$D978</f>
        <v/>
      </c>
      <c r="R978" s="4">
        <f>R977+P978</f>
        <v/>
      </c>
      <c r="S978" s="4">
        <f>Q978*$E977-R977</f>
        <v/>
      </c>
      <c r="T978" s="4">
        <f>MAX(0,Resumo!$D$5*$D978-P978)</f>
        <v/>
      </c>
      <c r="U978" s="4" t="n">
        <v>957635.4815635522</v>
      </c>
      <c r="V978" s="5">
        <f>U978/$D978</f>
        <v/>
      </c>
      <c r="W978" s="4">
        <f>W977+U978</f>
        <v/>
      </c>
      <c r="X978" s="4">
        <f>V978*$E977-W977</f>
        <v/>
      </c>
      <c r="Y978" s="4">
        <f>MAX(0,Resumo!$D$6*$D978-U978)</f>
        <v/>
      </c>
      <c r="Z978" s="4" t="n">
        <v>1260080.707528321</v>
      </c>
      <c r="AA978" s="5">
        <f>Z978/$D978</f>
        <v/>
      </c>
      <c r="AB978" s="4">
        <f>AB977+Z978</f>
        <v/>
      </c>
      <c r="AC978" s="4">
        <f>AA978*$E977-AB977</f>
        <v/>
      </c>
      <c r="AD978" s="4">
        <f>MAX(0,Resumo!$D$7*$D978-Z978)</f>
        <v/>
      </c>
    </row>
    <row r="979">
      <c r="A979" t="inlineStr">
        <is>
          <t>Carlinda</t>
        </is>
      </c>
      <c r="B979" t="inlineStr">
        <is>
          <t>Município</t>
        </is>
      </c>
      <c r="C979" t="inlineStr">
        <is>
          <t>MT</t>
        </is>
      </c>
      <c r="D979" s="4" t="n">
        <v>18874008.3216833</v>
      </c>
      <c r="E979" s="4">
        <f>E978+D979</f>
        <v/>
      </c>
      <c r="F979" s="4" t="n">
        <v>439589.9510628108</v>
      </c>
      <c r="G979" s="5">
        <f>F979/$D979</f>
        <v/>
      </c>
      <c r="H979" s="4">
        <f>H978+F979</f>
        <v/>
      </c>
      <c r="I979" s="4">
        <f>G979*$E978-H978</f>
        <v/>
      </c>
      <c r="J979" s="4">
        <f>MAX(0,Resumo!$D$3*$D979-F979)</f>
        <v/>
      </c>
      <c r="K979" s="4" t="n">
        <v>937621.143313616</v>
      </c>
      <c r="L979" s="5">
        <f>K979/$D979</f>
        <v/>
      </c>
      <c r="M979" s="4">
        <f>M978+K979</f>
        <v/>
      </c>
      <c r="N979" s="4">
        <f>L979*$E978-M978</f>
        <v/>
      </c>
      <c r="O979" s="4">
        <f>MAX(0,Resumo!$D$4*$D979-K979)</f>
        <v/>
      </c>
      <c r="P979" s="4" t="n">
        <v>1485429.39044424</v>
      </c>
      <c r="Q979" s="5">
        <f>P979/$D979</f>
        <v/>
      </c>
      <c r="R979" s="4">
        <f>R978+P979</f>
        <v/>
      </c>
      <c r="S979" s="4">
        <f>Q979*$E978-R978</f>
        <v/>
      </c>
      <c r="T979" s="4">
        <f>MAX(0,Resumo!$D$5*$D979-P979)</f>
        <v/>
      </c>
      <c r="U979" s="4" t="n">
        <v>2088437.654464117</v>
      </c>
      <c r="V979" s="5">
        <f>U979/$D979</f>
        <v/>
      </c>
      <c r="W979" s="4">
        <f>W978+U979</f>
        <v/>
      </c>
      <c r="X979" s="4">
        <f>V979*$E978-W978</f>
        <v/>
      </c>
      <c r="Y979" s="4">
        <f>MAX(0,Resumo!$D$6*$D979-U979)</f>
        <v/>
      </c>
      <c r="Z979" s="4" t="n">
        <v>2748018.47668516</v>
      </c>
      <c r="AA979" s="5">
        <f>Z979/$D979</f>
        <v/>
      </c>
      <c r="AB979" s="4">
        <f>AB978+Z979</f>
        <v/>
      </c>
      <c r="AC979" s="4">
        <f>AA979*$E978-AB978</f>
        <v/>
      </c>
      <c r="AD979" s="4">
        <f>MAX(0,Resumo!$D$7*$D979-Z979)</f>
        <v/>
      </c>
    </row>
    <row r="980">
      <c r="A980" t="inlineStr">
        <is>
          <t>Jaciara</t>
        </is>
      </c>
      <c r="B980" t="inlineStr">
        <is>
          <t>Município</t>
        </is>
      </c>
      <c r="C980" t="inlineStr">
        <is>
          <t>MT</t>
        </is>
      </c>
      <c r="D980" s="4" t="n">
        <v>44641745.2438492</v>
      </c>
      <c r="E980" s="4">
        <f>E979+D980</f>
        <v/>
      </c>
      <c r="F980" s="4" t="n">
        <v>1039740.063299492</v>
      </c>
      <c r="G980" s="5">
        <f>F980/$D980</f>
        <v/>
      </c>
      <c r="H980" s="4">
        <f>H979+F980</f>
        <v/>
      </c>
      <c r="I980" s="4">
        <f>G980*$E979-H979</f>
        <v/>
      </c>
      <c r="J980" s="4">
        <f>MAX(0,Resumo!$D$3*$D980-F980)</f>
        <v/>
      </c>
      <c r="K980" s="4" t="n">
        <v>2217708.263218569</v>
      </c>
      <c r="L980" s="5">
        <f>K980/$D980</f>
        <v/>
      </c>
      <c r="M980" s="4">
        <f>M979+K980</f>
        <v/>
      </c>
      <c r="N980" s="4">
        <f>L980*$E979-M979</f>
        <v/>
      </c>
      <c r="O980" s="4">
        <f>MAX(0,Resumo!$D$4*$D980-K980)</f>
        <v/>
      </c>
      <c r="P980" s="4" t="n">
        <v>3513411.634440981</v>
      </c>
      <c r="Q980" s="5">
        <f>P980/$D980</f>
        <v/>
      </c>
      <c r="R980" s="4">
        <f>R979+P980</f>
        <v/>
      </c>
      <c r="S980" s="4">
        <f>Q980*$E979-R979</f>
        <v/>
      </c>
      <c r="T980" s="4">
        <f>MAX(0,Resumo!$D$5*$D980-P980)</f>
        <v/>
      </c>
      <c r="U980" s="4" t="n">
        <v>4939676.837015091</v>
      </c>
      <c r="V980" s="5">
        <f>U980/$D980</f>
        <v/>
      </c>
      <c r="W980" s="4">
        <f>W979+U980</f>
        <v/>
      </c>
      <c r="X980" s="4">
        <f>V980*$E979-W979</f>
        <v/>
      </c>
      <c r="Y980" s="4">
        <f>MAX(0,Resumo!$D$6*$D980-U980)</f>
        <v/>
      </c>
      <c r="Z980" s="4" t="n">
        <v>6499750.274065179</v>
      </c>
      <c r="AA980" s="5">
        <f>Z980/$D980</f>
        <v/>
      </c>
      <c r="AB980" s="4">
        <f>AB979+Z980</f>
        <v/>
      </c>
      <c r="AC980" s="4">
        <f>AA980*$E979-AB979</f>
        <v/>
      </c>
      <c r="AD980" s="4">
        <f>MAX(0,Resumo!$D$7*$D980-Z980)</f>
        <v/>
      </c>
    </row>
    <row r="981">
      <c r="A981" t="inlineStr">
        <is>
          <t>Acorizal</t>
        </is>
      </c>
      <c r="B981" t="inlineStr">
        <is>
          <t>Município</t>
        </is>
      </c>
      <c r="C981" t="inlineStr">
        <is>
          <t>MT</t>
        </is>
      </c>
      <c r="D981" s="4" t="n">
        <v>10616665.60602768</v>
      </c>
      <c r="E981" s="4">
        <f>E980+D981</f>
        <v/>
      </c>
      <c r="F981" s="4" t="n">
        <v>247270.1841951772</v>
      </c>
      <c r="G981" s="5">
        <f>F981/$D981</f>
        <v/>
      </c>
      <c r="H981" s="4">
        <f>H980+F981</f>
        <v/>
      </c>
      <c r="I981" s="4">
        <f>G981*$E980-H980</f>
        <v/>
      </c>
      <c r="J981" s="4">
        <f>MAX(0,Resumo!$D$3*$D981-F981)</f>
        <v/>
      </c>
      <c r="K981" s="4" t="n">
        <v>527413.6777965683</v>
      </c>
      <c r="L981" s="5">
        <f>K981/$D981</f>
        <v/>
      </c>
      <c r="M981" s="4">
        <f>M980+K981</f>
        <v/>
      </c>
      <c r="N981" s="4">
        <f>L981*$E980-M980</f>
        <v/>
      </c>
      <c r="O981" s="4">
        <f>MAX(0,Resumo!$D$4*$D981-K981)</f>
        <v/>
      </c>
      <c r="P981" s="4" t="n">
        <v>835556.8595142774</v>
      </c>
      <c r="Q981" s="5">
        <f>P981/$D981</f>
        <v/>
      </c>
      <c r="R981" s="4">
        <f>R980+P981</f>
        <v/>
      </c>
      <c r="S981" s="4">
        <f>Q981*$E980-R980</f>
        <v/>
      </c>
      <c r="T981" s="4">
        <f>MAX(0,Resumo!$D$5*$D981-P981)</f>
        <v/>
      </c>
      <c r="U981" s="4" t="n">
        <v>1174750.155800761</v>
      </c>
      <c r="V981" s="5">
        <f>U981/$D981</f>
        <v/>
      </c>
      <c r="W981" s="4">
        <f>W980+U981</f>
        <v/>
      </c>
      <c r="X981" s="4">
        <f>V981*$E980-W980</f>
        <v/>
      </c>
      <c r="Y981" s="4">
        <f>MAX(0,Resumo!$D$6*$D981-U981)</f>
        <v/>
      </c>
      <c r="Z981" s="4" t="n">
        <v>1545765.623756488</v>
      </c>
      <c r="AA981" s="5">
        <f>Z981/$D981</f>
        <v/>
      </c>
      <c r="AB981" s="4">
        <f>AB980+Z981</f>
        <v/>
      </c>
      <c r="AC981" s="4">
        <f>AA981*$E980-AB980</f>
        <v/>
      </c>
      <c r="AD981" s="4">
        <f>MAX(0,Resumo!$D$7*$D981-Z981)</f>
        <v/>
      </c>
    </row>
    <row r="982">
      <c r="A982" t="inlineStr">
        <is>
          <t>Alto Taquari</t>
        </is>
      </c>
      <c r="B982" t="inlineStr">
        <is>
          <t>Município</t>
        </is>
      </c>
      <c r="C982" t="inlineStr">
        <is>
          <t>MT</t>
        </is>
      </c>
      <c r="D982" s="4" t="n">
        <v>56388774.71645045</v>
      </c>
      <c r="E982" s="4">
        <f>E981+D982</f>
        <v/>
      </c>
      <c r="F982" s="4" t="n">
        <v>1315611.120779208</v>
      </c>
      <c r="G982" s="5">
        <f>F982/$D982</f>
        <v/>
      </c>
      <c r="H982" s="4">
        <f>H981+F982</f>
        <v/>
      </c>
      <c r="I982" s="4">
        <f>G982*$E981-H981</f>
        <v/>
      </c>
      <c r="J982" s="4">
        <f>MAX(0,Resumo!$D$3*$D982-F982)</f>
        <v/>
      </c>
      <c r="K982" s="4" t="n">
        <v>2806126.027764574</v>
      </c>
      <c r="L982" s="5">
        <f>K982/$D982</f>
        <v/>
      </c>
      <c r="M982" s="4">
        <f>M981+K982</f>
        <v/>
      </c>
      <c r="N982" s="4">
        <f>L982*$E981-M981</f>
        <v/>
      </c>
      <c r="O982" s="4">
        <f>MAX(0,Resumo!$D$4*$D982-K982)</f>
        <v/>
      </c>
      <c r="P982" s="4" t="n">
        <v>4445614.419701532</v>
      </c>
      <c r="Q982" s="5">
        <f>P982/$D982</f>
        <v/>
      </c>
      <c r="R982" s="4">
        <f>R981+P982</f>
        <v/>
      </c>
      <c r="S982" s="4">
        <f>Q982*$E981-R981</f>
        <v/>
      </c>
      <c r="T982" s="4">
        <f>MAX(0,Resumo!$D$5*$D982-P982)</f>
        <v/>
      </c>
      <c r="U982" s="4" t="n">
        <v>6250306.215199286</v>
      </c>
      <c r="V982" s="5">
        <f>U982/$D982</f>
        <v/>
      </c>
      <c r="W982" s="4">
        <f>W981+U982</f>
        <v/>
      </c>
      <c r="X982" s="4">
        <f>V982*$E981-W981</f>
        <v/>
      </c>
      <c r="Y982" s="4">
        <f>MAX(0,Resumo!$D$6*$D982-U982)</f>
        <v/>
      </c>
      <c r="Z982" s="4" t="n">
        <v>8224309.175614342</v>
      </c>
      <c r="AA982" s="5">
        <f>Z982/$D982</f>
        <v/>
      </c>
      <c r="AB982" s="4">
        <f>AB981+Z982</f>
        <v/>
      </c>
      <c r="AC982" s="4">
        <f>AA982*$E981-AB981</f>
        <v/>
      </c>
      <c r="AD982" s="4">
        <f>MAX(0,Resumo!$D$7*$D982-Z982)</f>
        <v/>
      </c>
    </row>
    <row r="983">
      <c r="A983" t="inlineStr">
        <is>
          <t>SC</t>
        </is>
      </c>
      <c r="B983" t="inlineStr">
        <is>
          <t>Estado</t>
        </is>
      </c>
      <c r="C983" t="inlineStr">
        <is>
          <t>SC</t>
        </is>
      </c>
      <c r="D983" s="4" t="n">
        <v>32384464560.46169</v>
      </c>
      <c r="E983" s="4">
        <f>E982+D983</f>
        <v/>
      </c>
      <c r="F983" s="4" t="n">
        <v>756676188.5669684</v>
      </c>
      <c r="G983" s="5">
        <f>F983/$D983</f>
        <v/>
      </c>
      <c r="H983" s="4">
        <f>H982+F983</f>
        <v/>
      </c>
      <c r="I983" s="4">
        <f>G983*$E982-H982</f>
        <v/>
      </c>
      <c r="J983" s="4">
        <f>MAX(0,Resumo!$D$3*$D983-F983)</f>
        <v/>
      </c>
      <c r="K983" s="4" t="n">
        <v>1613948615.811231</v>
      </c>
      <c r="L983" s="5">
        <f>K983/$D983</f>
        <v/>
      </c>
      <c r="M983" s="4">
        <f>M982+K983</f>
        <v/>
      </c>
      <c r="N983" s="4">
        <f>L983*$E982-M982</f>
        <v/>
      </c>
      <c r="O983" s="4">
        <f>MAX(0,Resumo!$D$4*$D983-K983)</f>
        <v/>
      </c>
      <c r="P983" s="4" t="n">
        <v>2556903420.629154</v>
      </c>
      <c r="Q983" s="5">
        <f>P983/$D983</f>
        <v/>
      </c>
      <c r="R983" s="4">
        <f>R982+P983</f>
        <v/>
      </c>
      <c r="S983" s="4">
        <f>Q983*$E982-R982</f>
        <v/>
      </c>
      <c r="T983" s="4">
        <f>MAX(0,Resumo!$D$5*$D983-P983)</f>
        <v/>
      </c>
      <c r="U983" s="4" t="n">
        <v>3594875270.963258</v>
      </c>
      <c r="V983" s="5">
        <f>U983/$D983</f>
        <v/>
      </c>
      <c r="W983" s="4">
        <f>W982+U983</f>
        <v/>
      </c>
      <c r="X983" s="4">
        <f>V983*$E982-W982</f>
        <v/>
      </c>
      <c r="Y983" s="4">
        <f>MAX(0,Resumo!$D$6*$D983-U983)</f>
        <v/>
      </c>
      <c r="Z983" s="4" t="n">
        <v>4730226753.415081</v>
      </c>
      <c r="AA983" s="5">
        <f>Z983/$D983</f>
        <v/>
      </c>
      <c r="AB983" s="4">
        <f>AB982+Z983</f>
        <v/>
      </c>
      <c r="AC983" s="4">
        <f>AA983*$E982-AB982</f>
        <v/>
      </c>
      <c r="AD983" s="4">
        <f>MAX(0,Resumo!$D$7*$D983-Z983)</f>
        <v/>
      </c>
    </row>
    <row r="984">
      <c r="A984" t="inlineStr">
        <is>
          <t>BA</t>
        </is>
      </c>
      <c r="B984" t="inlineStr">
        <is>
          <t>Estado</t>
        </is>
      </c>
      <c r="C984" t="inlineStr">
        <is>
          <t>BA</t>
        </is>
      </c>
      <c r="D984" s="4" t="n">
        <v>32261053098.56928</v>
      </c>
      <c r="E984" s="4">
        <f>E983+D984</f>
        <v/>
      </c>
      <c r="F984" s="4" t="n">
        <v>753794875.736459</v>
      </c>
      <c r="G984" s="5">
        <f>F984/$D984</f>
        <v/>
      </c>
      <c r="H984" s="4">
        <f>H983+F984</f>
        <v/>
      </c>
      <c r="I984" s="4">
        <f>G984*$E983-H983</f>
        <v/>
      </c>
      <c r="J984" s="4">
        <f>MAX(0,Resumo!$D$3*$D984-F984)</f>
        <v/>
      </c>
      <c r="K984" s="4" t="n">
        <v>1607802934.309971</v>
      </c>
      <c r="L984" s="5">
        <f>K984/$D984</f>
        <v/>
      </c>
      <c r="M984" s="4">
        <f>M983+K984</f>
        <v/>
      </c>
      <c r="N984" s="4">
        <f>L984*$E983-M983</f>
        <v/>
      </c>
      <c r="O984" s="4">
        <f>MAX(0,Resumo!$D$4*$D984-K984)</f>
        <v/>
      </c>
      <c r="P984" s="4" t="n">
        <v>2547167104.430034</v>
      </c>
      <c r="Q984" s="5">
        <f>P984/$D984</f>
        <v/>
      </c>
      <c r="R984" s="4">
        <f>R983+P984</f>
        <v/>
      </c>
      <c r="S984" s="4">
        <f>Q984*$E983-R983</f>
        <v/>
      </c>
      <c r="T984" s="4">
        <f>MAX(0,Resumo!$D$5*$D984-P984)</f>
        <v/>
      </c>
      <c r="U984" s="4" t="n">
        <v>3581186508.98183</v>
      </c>
      <c r="V984" s="5">
        <f>U984/$D984</f>
        <v/>
      </c>
      <c r="W984" s="4">
        <f>W983+U984</f>
        <v/>
      </c>
      <c r="X984" s="4">
        <f>V984*$E983-W983</f>
        <v/>
      </c>
      <c r="Y984" s="4">
        <f>MAX(0,Resumo!$D$6*$D984-U984)</f>
        <v/>
      </c>
      <c r="Z984" s="4" t="n">
        <v>4712214738.180868</v>
      </c>
      <c r="AA984" s="5">
        <f>Z984/$D984</f>
        <v/>
      </c>
      <c r="AB984" s="4">
        <f>AB983+Z984</f>
        <v/>
      </c>
      <c r="AC984" s="4">
        <f>AA984*$E983-AB983</f>
        <v/>
      </c>
      <c r="AD984" s="4">
        <f>MAX(0,Resumo!$D$7*$D984-Z984)</f>
        <v/>
      </c>
    </row>
    <row r="985">
      <c r="A985" t="inlineStr">
        <is>
          <t>RS</t>
        </is>
      </c>
      <c r="B985" t="inlineStr">
        <is>
          <t>Estado</t>
        </is>
      </c>
      <c r="C985" t="inlineStr">
        <is>
          <t>RS</t>
        </is>
      </c>
      <c r="D985" s="4" t="n">
        <v>44230485949.79565</v>
      </c>
      <c r="E985" s="4">
        <f>E984+D985</f>
        <v/>
      </c>
      <c r="F985" s="4" t="n">
        <v>1038643555.200861</v>
      </c>
      <c r="G985" s="5">
        <f>F985/$D985</f>
        <v/>
      </c>
      <c r="H985" s="4">
        <f>H984+F985</f>
        <v/>
      </c>
      <c r="I985" s="4">
        <f>G985*$E984-H984</f>
        <v/>
      </c>
      <c r="J985" s="4">
        <f>MAX(0,Resumo!$D$3*$D985-F985)</f>
        <v/>
      </c>
      <c r="K985" s="4" t="n">
        <v>2215369471.864022</v>
      </c>
      <c r="L985" s="5">
        <f>K985/$D985</f>
        <v/>
      </c>
      <c r="M985" s="4">
        <f>M984+K985</f>
        <v/>
      </c>
      <c r="N985" s="4">
        <f>L985*$E984-M984</f>
        <v/>
      </c>
      <c r="O985" s="4">
        <f>MAX(0,Resumo!$D$4*$D985-K985)</f>
        <v/>
      </c>
      <c r="P985" s="4" t="n">
        <v>3509706396.519529</v>
      </c>
      <c r="Q985" s="5">
        <f>P985/$D985</f>
        <v/>
      </c>
      <c r="R985" s="4">
        <f>R984+P985</f>
        <v/>
      </c>
      <c r="S985" s="4">
        <f>Q985*$E984-R984</f>
        <v/>
      </c>
      <c r="T985" s="4">
        <f>MAX(0,Resumo!$D$5*$D985-P985)</f>
        <v/>
      </c>
      <c r="U985" s="4" t="n">
        <v>4934467462.24192</v>
      </c>
      <c r="V985" s="5">
        <f>U985/$D985</f>
        <v/>
      </c>
      <c r="W985" s="4">
        <f>W984+U985</f>
        <v/>
      </c>
      <c r="X985" s="4">
        <f>V985*$E984-W984</f>
        <v/>
      </c>
      <c r="Y985" s="4">
        <f>MAX(0,Resumo!$D$6*$D985-U985)</f>
        <v/>
      </c>
      <c r="Z985" s="4" t="n">
        <v>6492895648.504271</v>
      </c>
      <c r="AA985" s="5">
        <f>Z985/$D985</f>
        <v/>
      </c>
      <c r="AB985" s="4">
        <f>AB984+Z985</f>
        <v/>
      </c>
      <c r="AC985" s="4">
        <f>AA985*$E984-AB984</f>
        <v/>
      </c>
      <c r="AD985" s="4">
        <f>MAX(0,Resumo!$D$7*$D985-Z985)</f>
        <v/>
      </c>
    </row>
    <row r="986">
      <c r="A986" t="inlineStr">
        <is>
          <t>Comendador Levy Gasparian</t>
        </is>
      </c>
      <c r="B986" t="inlineStr">
        <is>
          <t>Município</t>
        </is>
      </c>
      <c r="C986" t="inlineStr">
        <is>
          <t>RJ</t>
        </is>
      </c>
      <c r="D986" s="4" t="n">
        <v>35025772.13571981</v>
      </c>
      <c r="E986" s="4">
        <f>E985+D986</f>
        <v/>
      </c>
      <c r="F986" s="4" t="n">
        <v>829133.3245564143</v>
      </c>
      <c r="G986" s="5">
        <f>F986/$D986</f>
        <v/>
      </c>
      <c r="H986" s="4">
        <f>H985+F986</f>
        <v/>
      </c>
      <c r="I986" s="4">
        <f>G986*$E985-H985</f>
        <v/>
      </c>
      <c r="J986" s="4">
        <f>MAX(0,Resumo!$D$3*$D986-F986)</f>
        <v/>
      </c>
      <c r="K986" s="4" t="n">
        <v>1768495.694340665</v>
      </c>
      <c r="L986" s="5">
        <f>K986/$D986</f>
        <v/>
      </c>
      <c r="M986" s="4">
        <f>M985+K986</f>
        <v/>
      </c>
      <c r="N986" s="4">
        <f>L986*$E985-M985</f>
        <v/>
      </c>
      <c r="O986" s="4">
        <f>MAX(0,Resumo!$D$4*$D986-K986)</f>
        <v/>
      </c>
      <c r="P986" s="4" t="n">
        <v>2801745.139794747</v>
      </c>
      <c r="Q986" s="5">
        <f>P986/$D986</f>
        <v/>
      </c>
      <c r="R986" s="4">
        <f>R985+P986</f>
        <v/>
      </c>
      <c r="S986" s="4">
        <f>Q986*$E985-R985</f>
        <v/>
      </c>
      <c r="T986" s="4">
        <f>MAX(0,Resumo!$D$5*$D986-P986)</f>
        <v/>
      </c>
      <c r="U986" s="4" t="n">
        <v>3939110.189821456</v>
      </c>
      <c r="V986" s="5">
        <f>U986/$D986</f>
        <v/>
      </c>
      <c r="W986" s="4">
        <f>W985+U986</f>
        <v/>
      </c>
      <c r="X986" s="4">
        <f>V986*$E985-W985</f>
        <v/>
      </c>
      <c r="Y986" s="4">
        <f>MAX(0,Resumo!$D$6*$D986-U986)</f>
        <v/>
      </c>
      <c r="Z986" s="4" t="n">
        <v>5183179.665521654</v>
      </c>
      <c r="AA986" s="5">
        <f>Z986/$D986</f>
        <v/>
      </c>
      <c r="AB986" s="4">
        <f>AB985+Z986</f>
        <v/>
      </c>
      <c r="AC986" s="4">
        <f>AA986*$E985-AB985</f>
        <v/>
      </c>
      <c r="AD986" s="4">
        <f>MAX(0,Resumo!$D$7*$D986-Z986)</f>
        <v/>
      </c>
    </row>
    <row r="987">
      <c r="A987" t="inlineStr">
        <is>
          <t>Natividade</t>
        </is>
      </c>
      <c r="B987" t="inlineStr">
        <is>
          <t>Município</t>
        </is>
      </c>
      <c r="C987" t="inlineStr">
        <is>
          <t>RJ</t>
        </is>
      </c>
      <c r="D987" s="4" t="n">
        <v>33409664.45256082</v>
      </c>
      <c r="E987" s="4">
        <f>E986+D987</f>
        <v/>
      </c>
      <c r="F987" s="4" t="n">
        <v>790876.6736826921</v>
      </c>
      <c r="G987" s="5">
        <f>F987/$D987</f>
        <v/>
      </c>
      <c r="H987" s="4">
        <f>H986+F987</f>
        <v/>
      </c>
      <c r="I987" s="4">
        <f>G987*$E986-H986</f>
        <v/>
      </c>
      <c r="J987" s="4">
        <f>MAX(0,Resumo!$D$3*$D987-F987)</f>
        <v/>
      </c>
      <c r="K987" s="4" t="n">
        <v>1686896.366046548</v>
      </c>
      <c r="L987" s="5">
        <f>K987/$D987</f>
        <v/>
      </c>
      <c r="M987" s="4">
        <f>M986+K987</f>
        <v/>
      </c>
      <c r="N987" s="4">
        <f>L987*$E986-M986</f>
        <v/>
      </c>
      <c r="O987" s="4">
        <f>MAX(0,Resumo!$D$4*$D987-K987)</f>
        <v/>
      </c>
      <c r="P987" s="4" t="n">
        <v>2672471.13466702</v>
      </c>
      <c r="Q987" s="5">
        <f>P987/$D987</f>
        <v/>
      </c>
      <c r="R987" s="4">
        <f>R986+P987</f>
        <v/>
      </c>
      <c r="S987" s="4">
        <f>Q987*$E986-R986</f>
        <v/>
      </c>
      <c r="T987" s="4">
        <f>MAX(0,Resumo!$D$5*$D987-P987)</f>
        <v/>
      </c>
      <c r="U987" s="4" t="n">
        <v>3757357.558704207</v>
      </c>
      <c r="V987" s="5">
        <f>U987/$D987</f>
        <v/>
      </c>
      <c r="W987" s="4">
        <f>W986+U987</f>
        <v/>
      </c>
      <c r="X987" s="4">
        <f>V987*$E986-W986</f>
        <v/>
      </c>
      <c r="Y987" s="4">
        <f>MAX(0,Resumo!$D$6*$D987-U987)</f>
        <v/>
      </c>
      <c r="Z987" s="4" t="n">
        <v>4944025.009681807</v>
      </c>
      <c r="AA987" s="5">
        <f>Z987/$D987</f>
        <v/>
      </c>
      <c r="AB987" s="4">
        <f>AB986+Z987</f>
        <v/>
      </c>
      <c r="AC987" s="4">
        <f>AA987*$E986-AB986</f>
        <v/>
      </c>
      <c r="AD987" s="4">
        <f>MAX(0,Resumo!$D$7*$D987-Z987)</f>
        <v/>
      </c>
    </row>
    <row r="988">
      <c r="A988" t="inlineStr">
        <is>
          <t>Niterói</t>
        </is>
      </c>
      <c r="B988" t="inlineStr">
        <is>
          <t>Município</t>
        </is>
      </c>
      <c r="C988" t="inlineStr">
        <is>
          <t>RJ</t>
        </is>
      </c>
      <c r="D988" s="4" t="n">
        <v>1401092103.162086</v>
      </c>
      <c r="E988" s="4">
        <f>E987+D988</f>
        <v/>
      </c>
      <c r="F988" s="4" t="n">
        <v>33166782.13411342</v>
      </c>
      <c r="G988" s="5">
        <f>F988/$D988</f>
        <v/>
      </c>
      <c r="H988" s="4">
        <f>H987+F988</f>
        <v/>
      </c>
      <c r="I988" s="4">
        <f>G988*$E987-H987</f>
        <v/>
      </c>
      <c r="J988" s="4">
        <f>MAX(0,Resumo!$D$3*$D988-F988)</f>
        <v/>
      </c>
      <c r="K988" s="4" t="n">
        <v>70742918.73468605</v>
      </c>
      <c r="L988" s="5">
        <f>K988/$D988</f>
        <v/>
      </c>
      <c r="M988" s="4">
        <f>M987+K988</f>
        <v/>
      </c>
      <c r="N988" s="4">
        <f>L988*$E987-M987</f>
        <v/>
      </c>
      <c r="O988" s="4">
        <f>MAX(0,Resumo!$D$4*$D988-K988)</f>
        <v/>
      </c>
      <c r="P988" s="4" t="n">
        <v>112074702.4570485</v>
      </c>
      <c r="Q988" s="5">
        <f>P988/$D988</f>
        <v/>
      </c>
      <c r="R988" s="4">
        <f>R987+P988</f>
        <v/>
      </c>
      <c r="S988" s="4">
        <f>Q988*$E987-R987</f>
        <v/>
      </c>
      <c r="T988" s="4">
        <f>MAX(0,Resumo!$D$5*$D988-P988)</f>
        <v/>
      </c>
      <c r="U988" s="4" t="n">
        <v>157571292.3346444</v>
      </c>
      <c r="V988" s="5">
        <f>U988/$D988</f>
        <v/>
      </c>
      <c r="W988" s="4">
        <f>W987+U988</f>
        <v/>
      </c>
      <c r="X988" s="4">
        <f>V988*$E987-W987</f>
        <v/>
      </c>
      <c r="Y988" s="4">
        <f>MAX(0,Resumo!$D$6*$D988-U988)</f>
        <v/>
      </c>
      <c r="Z988" s="4" t="n">
        <v>207336245.736227</v>
      </c>
      <c r="AA988" s="5">
        <f>Z988/$D988</f>
        <v/>
      </c>
      <c r="AB988" s="4">
        <f>AB987+Z988</f>
        <v/>
      </c>
      <c r="AC988" s="4">
        <f>AA988*$E987-AB987</f>
        <v/>
      </c>
      <c r="AD988" s="4">
        <f>MAX(0,Resumo!$D$7*$D988-Z988)</f>
        <v/>
      </c>
    </row>
    <row r="989">
      <c r="A989" t="inlineStr">
        <is>
          <t>Arraial do Cabo</t>
        </is>
      </c>
      <c r="B989" t="inlineStr">
        <is>
          <t>Município</t>
        </is>
      </c>
      <c r="C989" t="inlineStr">
        <is>
          <t>RJ</t>
        </is>
      </c>
      <c r="D989" s="4" t="n">
        <v>69895438.75113276</v>
      </c>
      <c r="E989" s="4">
        <f>E988+D989</f>
        <v/>
      </c>
      <c r="F989" s="4" t="n">
        <v>1654571.304766611</v>
      </c>
      <c r="G989" s="5">
        <f>F989/$D989</f>
        <v/>
      </c>
      <c r="H989" s="4">
        <f>H988+F989</f>
        <v/>
      </c>
      <c r="I989" s="4">
        <f>G989*$E988-H988</f>
        <v/>
      </c>
      <c r="J989" s="4">
        <f>MAX(0,Resumo!$D$3*$D989-F989)</f>
        <v/>
      </c>
      <c r="K989" s="4" t="n">
        <v>3529109.422811863</v>
      </c>
      <c r="L989" s="5">
        <f>K989/$D989</f>
        <v/>
      </c>
      <c r="M989" s="4">
        <f>M988+K989</f>
        <v/>
      </c>
      <c r="N989" s="4">
        <f>L989*$E988-M988</f>
        <v/>
      </c>
      <c r="O989" s="4">
        <f>MAX(0,Resumo!$D$4*$D989-K989)</f>
        <v/>
      </c>
      <c r="P989" s="4" t="n">
        <v>5591003.249150304</v>
      </c>
      <c r="Q989" s="5">
        <f>P989/$D989</f>
        <v/>
      </c>
      <c r="R989" s="4">
        <f>R988+P989</f>
        <v/>
      </c>
      <c r="S989" s="4">
        <f>Q989*$E988-R988</f>
        <v/>
      </c>
      <c r="T989" s="4">
        <f>MAX(0,Resumo!$D$5*$D989-P989)</f>
        <v/>
      </c>
      <c r="U989" s="4" t="n">
        <v>7860664.254303392</v>
      </c>
      <c r="V989" s="5">
        <f>U989/$D989</f>
        <v/>
      </c>
      <c r="W989" s="4">
        <f>W988+U989</f>
        <v/>
      </c>
      <c r="X989" s="4">
        <f>V989*$E988-W988</f>
        <v/>
      </c>
      <c r="Y989" s="4">
        <f>MAX(0,Resumo!$D$6*$D989-U989)</f>
        <v/>
      </c>
      <c r="Z989" s="4" t="n">
        <v>10343258.54241844</v>
      </c>
      <c r="AA989" s="5">
        <f>Z989/$D989</f>
        <v/>
      </c>
      <c r="AB989" s="4">
        <f>AB988+Z989</f>
        <v/>
      </c>
      <c r="AC989" s="4">
        <f>AA989*$E988-AB988</f>
        <v/>
      </c>
      <c r="AD989" s="4">
        <f>MAX(0,Resumo!$D$7*$D989-Z989)</f>
        <v/>
      </c>
    </row>
    <row r="990">
      <c r="A990" t="inlineStr">
        <is>
          <t>Guapimirim</t>
        </is>
      </c>
      <c r="B990" t="inlineStr">
        <is>
          <t>Município</t>
        </is>
      </c>
      <c r="C990" t="inlineStr">
        <is>
          <t>RJ</t>
        </is>
      </c>
      <c r="D990" s="4" t="n">
        <v>68470735.6060489</v>
      </c>
      <c r="E990" s="4">
        <f>E989+D990</f>
        <v/>
      </c>
      <c r="F990" s="4" t="n">
        <v>1620845.599859603</v>
      </c>
      <c r="G990" s="5">
        <f>F990/$D990</f>
        <v/>
      </c>
      <c r="H990" s="4">
        <f>H989+F990</f>
        <v/>
      </c>
      <c r="I990" s="4">
        <f>G990*$E989-H989</f>
        <v/>
      </c>
      <c r="J990" s="4">
        <f>MAX(0,Resumo!$D$3*$D990-F990)</f>
        <v/>
      </c>
      <c r="K990" s="4" t="n">
        <v>3457174.352600379</v>
      </c>
      <c r="L990" s="5">
        <f>K990/$D990</f>
        <v/>
      </c>
      <c r="M990" s="4">
        <f>M989+K990</f>
        <v/>
      </c>
      <c r="N990" s="4">
        <f>L990*$E989-M989</f>
        <v/>
      </c>
      <c r="O990" s="4">
        <f>MAX(0,Resumo!$D$4*$D990-K990)</f>
        <v/>
      </c>
      <c r="P990" s="4" t="n">
        <v>5477039.87678204</v>
      </c>
      <c r="Q990" s="5">
        <f>P990/$D990</f>
        <v/>
      </c>
      <c r="R990" s="4">
        <f>R989+P990</f>
        <v/>
      </c>
      <c r="S990" s="4">
        <f>Q990*$E989-R989</f>
        <v/>
      </c>
      <c r="T990" s="4">
        <f>MAX(0,Resumo!$D$5*$D990-P990)</f>
        <v/>
      </c>
      <c r="U990" s="4" t="n">
        <v>7700437.588791934</v>
      </c>
      <c r="V990" s="5">
        <f>U990/$D990</f>
        <v/>
      </c>
      <c r="W990" s="4">
        <f>W989+U990</f>
        <v/>
      </c>
      <c r="X990" s="4">
        <f>V990*$E989-W989</f>
        <v/>
      </c>
      <c r="Y990" s="4">
        <f>MAX(0,Resumo!$D$6*$D990-U990)</f>
        <v/>
      </c>
      <c r="Z990" s="4" t="n">
        <v>10132428.29027183</v>
      </c>
      <c r="AA990" s="5">
        <f>Z990/$D990</f>
        <v/>
      </c>
      <c r="AB990" s="4">
        <f>AB989+Z990</f>
        <v/>
      </c>
      <c r="AC990" s="4">
        <f>AA990*$E989-AB989</f>
        <v/>
      </c>
      <c r="AD990" s="4">
        <f>MAX(0,Resumo!$D$7*$D990-Z990)</f>
        <v/>
      </c>
    </row>
    <row r="991">
      <c r="A991" t="inlineStr">
        <is>
          <t>Mangaratiba</t>
        </is>
      </c>
      <c r="B991" t="inlineStr">
        <is>
          <t>Município</t>
        </is>
      </c>
      <c r="C991" t="inlineStr">
        <is>
          <t>RJ</t>
        </is>
      </c>
      <c r="D991" s="4" t="n">
        <v>177299049.6757905</v>
      </c>
      <c r="E991" s="4">
        <f>E990+D991</f>
        <v/>
      </c>
      <c r="F991" s="4" t="n">
        <v>4197039.537879697</v>
      </c>
      <c r="G991" s="5">
        <f>F991/$D991</f>
        <v/>
      </c>
      <c r="H991" s="4">
        <f>H990+F991</f>
        <v/>
      </c>
      <c r="I991" s="4">
        <f>G991*$E990-H990</f>
        <v/>
      </c>
      <c r="J991" s="4">
        <f>MAX(0,Resumo!$D$3*$D991-F991)</f>
        <v/>
      </c>
      <c r="K991" s="4" t="n">
        <v>8952054.068854105</v>
      </c>
      <c r="L991" s="5">
        <f>K991/$D991</f>
        <v/>
      </c>
      <c r="M991" s="4">
        <f>M990+K991</f>
        <v/>
      </c>
      <c r="N991" s="4">
        <f>L991*$E990-M990</f>
        <v/>
      </c>
      <c r="O991" s="4">
        <f>MAX(0,Resumo!$D$4*$D991-K991)</f>
        <v/>
      </c>
      <c r="P991" s="4" t="n">
        <v>14182321.20035931</v>
      </c>
      <c r="Q991" s="5">
        <f>P991/$D991</f>
        <v/>
      </c>
      <c r="R991" s="4">
        <f>R990+P991</f>
        <v/>
      </c>
      <c r="S991" s="4">
        <f>Q991*$E990-R990</f>
        <v/>
      </c>
      <c r="T991" s="4">
        <f>MAX(0,Resumo!$D$5*$D991-P991)</f>
        <v/>
      </c>
      <c r="U991" s="4" t="n">
        <v>19939617.33426934</v>
      </c>
      <c r="V991" s="5">
        <f>U991/$D991</f>
        <v/>
      </c>
      <c r="W991" s="4">
        <f>W990+U991</f>
        <v/>
      </c>
      <c r="X991" s="4">
        <f>V991*$E990-W990</f>
        <v/>
      </c>
      <c r="Y991" s="4">
        <f>MAX(0,Resumo!$D$6*$D991-U991)</f>
        <v/>
      </c>
      <c r="Z991" s="4" t="n">
        <v>26237046.97886413</v>
      </c>
      <c r="AA991" s="5">
        <f>Z991/$D991</f>
        <v/>
      </c>
      <c r="AB991" s="4">
        <f>AB990+Z991</f>
        <v/>
      </c>
      <c r="AC991" s="4">
        <f>AA991*$E990-AB990</f>
        <v/>
      </c>
      <c r="AD991" s="4">
        <f>MAX(0,Resumo!$D$7*$D991-Z991)</f>
        <v/>
      </c>
    </row>
    <row r="992">
      <c r="A992" t="inlineStr">
        <is>
          <t>São Fidélis</t>
        </is>
      </c>
      <c r="B992" t="inlineStr">
        <is>
          <t>Município</t>
        </is>
      </c>
      <c r="C992" t="inlineStr">
        <is>
          <t>RJ</t>
        </is>
      </c>
      <c r="D992" s="4" t="n">
        <v>49403806.0122742</v>
      </c>
      <c r="E992" s="4">
        <f>E991+D992</f>
        <v/>
      </c>
      <c r="F992" s="4" t="n">
        <v>1169491.475190723</v>
      </c>
      <c r="G992" s="5">
        <f>F992/$D992</f>
        <v/>
      </c>
      <c r="H992" s="4">
        <f>H991+F992</f>
        <v/>
      </c>
      <c r="I992" s="4">
        <f>G992*$E991-H991</f>
        <v/>
      </c>
      <c r="J992" s="4">
        <f>MAX(0,Resumo!$D$3*$D992-F992)</f>
        <v/>
      </c>
      <c r="K992" s="4" t="n">
        <v>2494460.875214988</v>
      </c>
      <c r="L992" s="5">
        <f>K992/$D992</f>
        <v/>
      </c>
      <c r="M992" s="4">
        <f>M991+K992</f>
        <v/>
      </c>
      <c r="N992" s="4">
        <f>L992*$E991-M991</f>
        <v/>
      </c>
      <c r="O992" s="4">
        <f>MAX(0,Resumo!$D$4*$D992-K992)</f>
        <v/>
      </c>
      <c r="P992" s="4" t="n">
        <v>3951857.873279891</v>
      </c>
      <c r="Q992" s="5">
        <f>P992/$D992</f>
        <v/>
      </c>
      <c r="R992" s="4">
        <f>R991+P992</f>
        <v/>
      </c>
      <c r="S992" s="4">
        <f>Q992*$E991-R991</f>
        <v/>
      </c>
      <c r="T992" s="4">
        <f>MAX(0,Resumo!$D$5*$D992-P992)</f>
        <v/>
      </c>
      <c r="U992" s="4" t="n">
        <v>5556109.79609065</v>
      </c>
      <c r="V992" s="5">
        <f>U992/$D992</f>
        <v/>
      </c>
      <c r="W992" s="4">
        <f>W991+U992</f>
        <v/>
      </c>
      <c r="X992" s="4">
        <f>V992*$E991-W991</f>
        <v/>
      </c>
      <c r="Y992" s="4">
        <f>MAX(0,Resumo!$D$6*$D992-U992)</f>
        <v/>
      </c>
      <c r="Z992" s="4" t="n">
        <v>7310868.172440751</v>
      </c>
      <c r="AA992" s="5">
        <f>Z992/$D992</f>
        <v/>
      </c>
      <c r="AB992" s="4">
        <f>AB991+Z992</f>
        <v/>
      </c>
      <c r="AC992" s="4">
        <f>AA992*$E991-AB991</f>
        <v/>
      </c>
      <c r="AD992" s="4">
        <f>MAX(0,Resumo!$D$7*$D992-Z992)</f>
        <v/>
      </c>
    </row>
    <row r="993">
      <c r="A993" t="inlineStr">
        <is>
          <t>São José do Vale do Rio Preto</t>
        </is>
      </c>
      <c r="B993" t="inlineStr">
        <is>
          <t>Município</t>
        </is>
      </c>
      <c r="C993" t="inlineStr">
        <is>
          <t>RJ</t>
        </is>
      </c>
      <c r="D993" s="4" t="n">
        <v>39977383.62683786</v>
      </c>
      <c r="E993" s="4">
        <f>E992+D993</f>
        <v/>
      </c>
      <c r="F993" s="4" t="n">
        <v>946348.3307419755</v>
      </c>
      <c r="G993" s="5">
        <f>F993/$D993</f>
        <v/>
      </c>
      <c r="H993" s="4">
        <f>H992+F993</f>
        <v/>
      </c>
      <c r="I993" s="4">
        <f>G993*$E992-H992</f>
        <v/>
      </c>
      <c r="J993" s="4">
        <f>MAX(0,Resumo!$D$3*$D993-F993)</f>
        <v/>
      </c>
      <c r="K993" s="4" t="n">
        <v>2018508.84374843</v>
      </c>
      <c r="L993" s="5">
        <f>K993/$D993</f>
        <v/>
      </c>
      <c r="M993" s="4">
        <f>M992+K993</f>
        <v/>
      </c>
      <c r="N993" s="4">
        <f>L993*$E992-M992</f>
        <v/>
      </c>
      <c r="O993" s="4">
        <f>MAX(0,Resumo!$D$4*$D993-K993)</f>
        <v/>
      </c>
      <c r="P993" s="4" t="n">
        <v>3197829.296787357</v>
      </c>
      <c r="Q993" s="5">
        <f>P993/$D993</f>
        <v/>
      </c>
      <c r="R993" s="4">
        <f>R992+P993</f>
        <v/>
      </c>
      <c r="S993" s="4">
        <f>Q993*$E992-R992</f>
        <v/>
      </c>
      <c r="T993" s="4">
        <f>MAX(0,Resumo!$D$5*$D993-P993)</f>
        <v/>
      </c>
      <c r="U993" s="4" t="n">
        <v>4495984.231173672</v>
      </c>
      <c r="V993" s="5">
        <f>U993/$D993</f>
        <v/>
      </c>
      <c r="W993" s="4">
        <f>W992+U993</f>
        <v/>
      </c>
      <c r="X993" s="4">
        <f>V993*$E992-W992</f>
        <v/>
      </c>
      <c r="Y993" s="4">
        <f>MAX(0,Resumo!$D$6*$D993-U993)</f>
        <v/>
      </c>
      <c r="Z993" s="4" t="n">
        <v>5915928.450983911</v>
      </c>
      <c r="AA993" s="5">
        <f>Z993/$D993</f>
        <v/>
      </c>
      <c r="AB993" s="4">
        <f>AB992+Z993</f>
        <v/>
      </c>
      <c r="AC993" s="4">
        <f>AA993*$E992-AB992</f>
        <v/>
      </c>
      <c r="AD993" s="4">
        <f>MAX(0,Resumo!$D$7*$D993-Z993)</f>
        <v/>
      </c>
    </row>
    <row r="994">
      <c r="A994" t="inlineStr">
        <is>
          <t>Vassouras</t>
        </is>
      </c>
      <c r="B994" t="inlineStr">
        <is>
          <t>Município</t>
        </is>
      </c>
      <c r="C994" t="inlineStr">
        <is>
          <t>RJ</t>
        </is>
      </c>
      <c r="D994" s="4" t="n">
        <v>55513950.57073773</v>
      </c>
      <c r="E994" s="4">
        <f>E993+D994</f>
        <v/>
      </c>
      <c r="F994" s="4" t="n">
        <v>1314131.383531605</v>
      </c>
      <c r="G994" s="5">
        <f>F994/$D994</f>
        <v/>
      </c>
      <c r="H994" s="4">
        <f>H993+F994</f>
        <v/>
      </c>
      <c r="I994" s="4">
        <f>G994*$E993-H993</f>
        <v/>
      </c>
      <c r="J994" s="4">
        <f>MAX(0,Resumo!$D$3*$D994-F994)</f>
        <v/>
      </c>
      <c r="K994" s="4" t="n">
        <v>2802969.82975198</v>
      </c>
      <c r="L994" s="5">
        <f>K994/$D994</f>
        <v/>
      </c>
      <c r="M994" s="4">
        <f>M993+K994</f>
        <v/>
      </c>
      <c r="N994" s="4">
        <f>L994*$E993-M993</f>
        <v/>
      </c>
      <c r="O994" s="4">
        <f>MAX(0,Resumo!$D$4*$D994-K994)</f>
        <v/>
      </c>
      <c r="P994" s="4" t="n">
        <v>4440614.202584627</v>
      </c>
      <c r="Q994" s="5">
        <f>P994/$D994</f>
        <v/>
      </c>
      <c r="R994" s="4">
        <f>R993+P994</f>
        <v/>
      </c>
      <c r="S994" s="4">
        <f>Q994*$E993-R993</f>
        <v/>
      </c>
      <c r="T994" s="4">
        <f>MAX(0,Resumo!$D$5*$D994-P994)</f>
        <v/>
      </c>
      <c r="U994" s="4" t="n">
        <v>6243276.165992897</v>
      </c>
      <c r="V994" s="5">
        <f>U994/$D994</f>
        <v/>
      </c>
      <c r="W994" s="4">
        <f>W993+U994</f>
        <v/>
      </c>
      <c r="X994" s="4">
        <f>V994*$E993-W993</f>
        <v/>
      </c>
      <c r="Y994" s="4">
        <f>MAX(0,Resumo!$D$6*$D994-U994)</f>
        <v/>
      </c>
      <c r="Z994" s="4" t="n">
        <v>8215058.861117345</v>
      </c>
      <c r="AA994" s="5">
        <f>Z994/$D994</f>
        <v/>
      </c>
      <c r="AB994" s="4">
        <f>AB993+Z994</f>
        <v/>
      </c>
      <c r="AC994" s="4">
        <f>AA994*$E993-AB993</f>
        <v/>
      </c>
      <c r="AD994" s="4">
        <f>MAX(0,Resumo!$D$7*$D994-Z994)</f>
        <v/>
      </c>
    </row>
    <row r="995">
      <c r="A995" t="inlineStr">
        <is>
          <t>Rio das Flores</t>
        </is>
      </c>
      <c r="B995" t="inlineStr">
        <is>
          <t>Município</t>
        </is>
      </c>
      <c r="C995" t="inlineStr">
        <is>
          <t>RJ</t>
        </is>
      </c>
      <c r="D995" s="4" t="n">
        <v>36527256.74653651</v>
      </c>
      <c r="E995" s="4">
        <f>E994+D995</f>
        <v/>
      </c>
      <c r="F995" s="4" t="n">
        <v>864676.6074371688</v>
      </c>
      <c r="G995" s="5">
        <f>F995/$D995</f>
        <v/>
      </c>
      <c r="H995" s="4">
        <f>H994+F995</f>
        <v/>
      </c>
      <c r="I995" s="4">
        <f>G995*$E994-H994</f>
        <v/>
      </c>
      <c r="J995" s="4">
        <f>MAX(0,Resumo!$D$3*$D995-F995)</f>
        <v/>
      </c>
      <c r="K995" s="4" t="n">
        <v>1844307.558217896</v>
      </c>
      <c r="L995" s="5">
        <f>K995/$D995</f>
        <v/>
      </c>
      <c r="M995" s="4">
        <f>M994+K995</f>
        <v/>
      </c>
      <c r="N995" s="4">
        <f>L995*$E994-M994</f>
        <v/>
      </c>
      <c r="O995" s="4">
        <f>MAX(0,Resumo!$D$4*$D995-K995)</f>
        <v/>
      </c>
      <c r="P995" s="4" t="n">
        <v>2921850.335321391</v>
      </c>
      <c r="Q995" s="5">
        <f>P995/$D995</f>
        <v/>
      </c>
      <c r="R995" s="4">
        <f>R994+P995</f>
        <v/>
      </c>
      <c r="S995" s="4">
        <f>Q995*$E994-R994</f>
        <v/>
      </c>
      <c r="T995" s="4">
        <f>MAX(0,Resumo!$D$5*$D995-P995)</f>
        <v/>
      </c>
      <c r="U995" s="4" t="n">
        <v>4107971.944172231</v>
      </c>
      <c r="V995" s="5">
        <f>U995/$D995</f>
        <v/>
      </c>
      <c r="W995" s="4">
        <f>W994+U995</f>
        <v/>
      </c>
      <c r="X995" s="4">
        <f>V995*$E994-W994</f>
        <v/>
      </c>
      <c r="Y995" s="4">
        <f>MAX(0,Resumo!$D$6*$D995-U995)</f>
        <v/>
      </c>
      <c r="Z995" s="4" t="n">
        <v>5405372.183440256</v>
      </c>
      <c r="AA995" s="5">
        <f>Z995/$D995</f>
        <v/>
      </c>
      <c r="AB995" s="4">
        <f>AB994+Z995</f>
        <v/>
      </c>
      <c r="AC995" s="4">
        <f>AA995*$E994-AB994</f>
        <v/>
      </c>
      <c r="AD995" s="4">
        <f>MAX(0,Resumo!$D$7*$D995-Z995)</f>
        <v/>
      </c>
    </row>
    <row r="996">
      <c r="A996" t="inlineStr">
        <is>
          <t>Petrópolis</t>
        </is>
      </c>
      <c r="B996" t="inlineStr">
        <is>
          <t>Município</t>
        </is>
      </c>
      <c r="C996" t="inlineStr">
        <is>
          <t>RJ</t>
        </is>
      </c>
      <c r="D996" s="4" t="n">
        <v>573784525.5741483</v>
      </c>
      <c r="E996" s="4">
        <f>E995+D996</f>
        <v/>
      </c>
      <c r="F996" s="4" t="n">
        <v>13582680.47382024</v>
      </c>
      <c r="G996" s="5">
        <f>F996/$D996</f>
        <v/>
      </c>
      <c r="H996" s="4">
        <f>H995+F996</f>
        <v/>
      </c>
      <c r="I996" s="4">
        <f>G996*$E995-H995</f>
        <v/>
      </c>
      <c r="J996" s="4">
        <f>MAX(0,Resumo!$D$3*$D996-F996)</f>
        <v/>
      </c>
      <c r="K996" s="4" t="n">
        <v>28971109.01724676</v>
      </c>
      <c r="L996" s="5">
        <f>K996/$D996</f>
        <v/>
      </c>
      <c r="M996" s="4">
        <f>M995+K996</f>
        <v/>
      </c>
      <c r="N996" s="4">
        <f>L996*$E995-M995</f>
        <v/>
      </c>
      <c r="O996" s="4">
        <f>MAX(0,Resumo!$D$4*$D996-K996)</f>
        <v/>
      </c>
      <c r="P996" s="4" t="n">
        <v>45897575.06522896</v>
      </c>
      <c r="Q996" s="5">
        <f>P996/$D996</f>
        <v/>
      </c>
      <c r="R996" s="4">
        <f>R995+P996</f>
        <v/>
      </c>
      <c r="S996" s="4">
        <f>Q996*$E995-R995</f>
        <v/>
      </c>
      <c r="T996" s="4">
        <f>MAX(0,Resumo!$D$5*$D996-P996)</f>
        <v/>
      </c>
      <c r="U996" s="4" t="n">
        <v>64529640.13735505</v>
      </c>
      <c r="V996" s="5">
        <f>U996/$D996</f>
        <v/>
      </c>
      <c r="W996" s="4">
        <f>W995+U996</f>
        <v/>
      </c>
      <c r="X996" s="4">
        <f>V996*$E995-W995</f>
        <v/>
      </c>
      <c r="Y996" s="4">
        <f>MAX(0,Resumo!$D$6*$D996-U996)</f>
        <v/>
      </c>
      <c r="Z996" s="4" t="n">
        <v>84909713.73373254</v>
      </c>
      <c r="AA996" s="5">
        <f>Z996/$D996</f>
        <v/>
      </c>
      <c r="AB996" s="4">
        <f>AB995+Z996</f>
        <v/>
      </c>
      <c r="AC996" s="4">
        <f>AA996*$E995-AB995</f>
        <v/>
      </c>
      <c r="AD996" s="4">
        <f>MAX(0,Resumo!$D$7*$D996-Z996)</f>
        <v/>
      </c>
    </row>
    <row r="997">
      <c r="A997" t="inlineStr">
        <is>
          <t>Rio de Janeiro</t>
        </is>
      </c>
      <c r="B997" t="inlineStr">
        <is>
          <t>Município</t>
        </is>
      </c>
      <c r="C997" t="inlineStr">
        <is>
          <t>RJ</t>
        </is>
      </c>
      <c r="D997" s="4" t="n">
        <v>13178737939.54789</v>
      </c>
      <c r="E997" s="4">
        <f>E996+D997</f>
        <v/>
      </c>
      <c r="F997" s="4" t="n">
        <v>311968306.0500367</v>
      </c>
      <c r="G997" s="5">
        <f>F997/$D997</f>
        <v/>
      </c>
      <c r="H997" s="4">
        <f>H996+F997</f>
        <v/>
      </c>
      <c r="I997" s="4">
        <f>G997*$E996-H996</f>
        <v/>
      </c>
      <c r="J997" s="4">
        <f>MAX(0,Resumo!$D$3*$D997-F997)</f>
        <v/>
      </c>
      <c r="K997" s="4" t="n">
        <v>665411206.7144423</v>
      </c>
      <c r="L997" s="5">
        <f>K997/$D997</f>
        <v/>
      </c>
      <c r="M997" s="4">
        <f>M996+K997</f>
        <v/>
      </c>
      <c r="N997" s="4">
        <f>L997*$E996-M996</f>
        <v/>
      </c>
      <c r="O997" s="4">
        <f>MAX(0,Resumo!$D$4*$D997-K997)</f>
        <v/>
      </c>
      <c r="P997" s="4" t="n">
        <v>1054179900.094246</v>
      </c>
      <c r="Q997" s="5">
        <f>P997/$D997</f>
        <v/>
      </c>
      <c r="R997" s="4">
        <f>R996+P997</f>
        <v/>
      </c>
      <c r="S997" s="4">
        <f>Q997*$E996-R996</f>
        <v/>
      </c>
      <c r="T997" s="4">
        <f>MAX(0,Resumo!$D$5*$D997-P997)</f>
        <v/>
      </c>
      <c r="U997" s="4" t="n">
        <v>1482122955.220123</v>
      </c>
      <c r="V997" s="5">
        <f>U997/$D997</f>
        <v/>
      </c>
      <c r="W997" s="4">
        <f>W996+U997</f>
        <v/>
      </c>
      <c r="X997" s="4">
        <f>V997*$E996-W996</f>
        <v/>
      </c>
      <c r="Y997" s="4">
        <f>MAX(0,Resumo!$D$6*$D997-U997)</f>
        <v/>
      </c>
      <c r="Z997" s="4" t="n">
        <v>1950214437.552457</v>
      </c>
      <c r="AA997" s="5">
        <f>Z997/$D997</f>
        <v/>
      </c>
      <c r="AB997" s="4">
        <f>AB996+Z997</f>
        <v/>
      </c>
      <c r="AC997" s="4">
        <f>AA997*$E996-AB996</f>
        <v/>
      </c>
      <c r="AD997" s="4">
        <f>MAX(0,Resumo!$D$7*$D997-Z997)</f>
        <v/>
      </c>
    </row>
    <row r="998">
      <c r="A998" t="inlineStr">
        <is>
          <t>Cabo Frio</t>
        </is>
      </c>
      <c r="B998" t="inlineStr">
        <is>
          <t>Município</t>
        </is>
      </c>
      <c r="C998" t="inlineStr">
        <is>
          <t>RJ</t>
        </is>
      </c>
      <c r="D998" s="4" t="n">
        <v>251616327.609706</v>
      </c>
      <c r="E998" s="4">
        <f>E997+D998</f>
        <v/>
      </c>
      <c r="F998" s="4" t="n">
        <v>5956285.029644046</v>
      </c>
      <c r="G998" s="5">
        <f>F998/$D998</f>
        <v/>
      </c>
      <c r="H998" s="4">
        <f>H997+F998</f>
        <v/>
      </c>
      <c r="I998" s="4">
        <f>G998*$E997-H997</f>
        <v/>
      </c>
      <c r="J998" s="4">
        <f>MAX(0,Resumo!$D$3*$D998-F998)</f>
        <v/>
      </c>
      <c r="K998" s="4" t="n">
        <v>12704427.76477084</v>
      </c>
      <c r="L998" s="5">
        <f>K998/$D998</f>
        <v/>
      </c>
      <c r="M998" s="4">
        <f>M997+K998</f>
        <v/>
      </c>
      <c r="N998" s="4">
        <f>L998*$E997-M997</f>
        <v/>
      </c>
      <c r="O998" s="4">
        <f>MAX(0,Resumo!$D$4*$D998-K998)</f>
        <v/>
      </c>
      <c r="P998" s="4" t="n">
        <v>20127031.61094807</v>
      </c>
      <c r="Q998" s="5">
        <f>P998/$D998</f>
        <v/>
      </c>
      <c r="R998" s="4">
        <f>R997+P998</f>
        <v/>
      </c>
      <c r="S998" s="4">
        <f>Q998*$E997-R997</f>
        <v/>
      </c>
      <c r="T998" s="4">
        <f>MAX(0,Resumo!$D$5*$D998-P998)</f>
        <v/>
      </c>
      <c r="U998" s="4" t="n">
        <v>28297575.7442921</v>
      </c>
      <c r="V998" s="5">
        <f>U998/$D998</f>
        <v/>
      </c>
      <c r="W998" s="4">
        <f>W997+U998</f>
        <v/>
      </c>
      <c r="X998" s="4">
        <f>V998*$E997-W997</f>
        <v/>
      </c>
      <c r="Y998" s="4">
        <f>MAX(0,Resumo!$D$6*$D998-U998)</f>
        <v/>
      </c>
      <c r="Z998" s="4" t="n">
        <v>37234657.60373197</v>
      </c>
      <c r="AA998" s="5">
        <f>Z998/$D998</f>
        <v/>
      </c>
      <c r="AB998" s="4">
        <f>AB997+Z998</f>
        <v/>
      </c>
      <c r="AC998" s="4">
        <f>AA998*$E997-AB997</f>
        <v/>
      </c>
      <c r="AD998" s="4">
        <f>MAX(0,Resumo!$D$7*$D998-Z998)</f>
        <v/>
      </c>
    </row>
    <row r="999">
      <c r="A999" t="inlineStr">
        <is>
          <t>Carapebus</t>
        </is>
      </c>
      <c r="B999" t="inlineStr">
        <is>
          <t>Município</t>
        </is>
      </c>
      <c r="C999" t="inlineStr">
        <is>
          <t>RJ</t>
        </is>
      </c>
      <c r="D999" s="4" t="n">
        <v>49739697.95366997</v>
      </c>
      <c r="E999" s="4">
        <f>E998+D999</f>
        <v/>
      </c>
      <c r="F999" s="4" t="n">
        <v>1177442.740361467</v>
      </c>
      <c r="G999" s="5">
        <f>F999/$D999</f>
        <v/>
      </c>
      <c r="H999" s="4">
        <f>H998+F999</f>
        <v/>
      </c>
      <c r="I999" s="4">
        <f>G999*$E998-H998</f>
        <v/>
      </c>
      <c r="J999" s="4">
        <f>MAX(0,Resumo!$D$3*$D999-F999)</f>
        <v/>
      </c>
      <c r="K999" s="4" t="n">
        <v>2511420.48569325</v>
      </c>
      <c r="L999" s="5">
        <f>K999/$D999</f>
        <v/>
      </c>
      <c r="M999" s="4">
        <f>M998+K999</f>
        <v/>
      </c>
      <c r="N999" s="4">
        <f>L999*$E998-M998</f>
        <v/>
      </c>
      <c r="O999" s="4">
        <f>MAX(0,Resumo!$D$4*$D999-K999)</f>
        <v/>
      </c>
      <c r="P999" s="4" t="n">
        <v>3978726.192146789</v>
      </c>
      <c r="Q999" s="5">
        <f>P999/$D999</f>
        <v/>
      </c>
      <c r="R999" s="4">
        <f>R998+P999</f>
        <v/>
      </c>
      <c r="S999" s="4">
        <f>Q999*$E998-R998</f>
        <v/>
      </c>
      <c r="T999" s="4">
        <f>MAX(0,Resumo!$D$5*$D999-P999)</f>
        <v/>
      </c>
      <c r="U999" s="4" t="n">
        <v>5593885.276497025</v>
      </c>
      <c r="V999" s="5">
        <f>U999/$D999</f>
        <v/>
      </c>
      <c r="W999" s="4">
        <f>W998+U999</f>
        <v/>
      </c>
      <c r="X999" s="4">
        <f>V999*$E998-W998</f>
        <v/>
      </c>
      <c r="Y999" s="4">
        <f>MAX(0,Resumo!$D$6*$D999-U999)</f>
        <v/>
      </c>
      <c r="Z999" s="4" t="n">
        <v>7360574.093946467</v>
      </c>
      <c r="AA999" s="5">
        <f>Z999/$D999</f>
        <v/>
      </c>
      <c r="AB999" s="4">
        <f>AB998+Z999</f>
        <v/>
      </c>
      <c r="AC999" s="4">
        <f>AA999*$E998-AB998</f>
        <v/>
      </c>
      <c r="AD999" s="4">
        <f>MAX(0,Resumo!$D$7*$D999-Z999)</f>
        <v/>
      </c>
    </row>
    <row r="1000">
      <c r="A1000" t="inlineStr">
        <is>
          <t>Duque de Caxias</t>
        </is>
      </c>
      <c r="B1000" t="inlineStr">
        <is>
          <t>Município</t>
        </is>
      </c>
      <c r="C1000" t="inlineStr">
        <is>
          <t>RJ</t>
        </is>
      </c>
      <c r="D1000" s="4" t="n">
        <v>2035037230.200676</v>
      </c>
      <c r="E1000" s="4">
        <f>E999+D1000</f>
        <v/>
      </c>
      <c r="F1000" s="4" t="n">
        <v>48173589.94212186</v>
      </c>
      <c r="G1000" s="5">
        <f>F1000/$D1000</f>
        <v/>
      </c>
      <c r="H1000" s="4">
        <f>H999+F1000</f>
        <v/>
      </c>
      <c r="I1000" s="4">
        <f>G1000*$E999-H999</f>
        <v/>
      </c>
      <c r="J1000" s="4">
        <f>MAX(0,Resumo!$D$3*$D1000-F1000)</f>
        <v/>
      </c>
      <c r="K1000" s="4" t="n">
        <v>102751612.883434</v>
      </c>
      <c r="L1000" s="5">
        <f>K1000/$D1000</f>
        <v/>
      </c>
      <c r="M1000" s="4">
        <f>M999+K1000</f>
        <v/>
      </c>
      <c r="N1000" s="4">
        <f>L1000*$E999-M999</f>
        <v/>
      </c>
      <c r="O1000" s="4">
        <f>MAX(0,Resumo!$D$4*$D1000-K1000)</f>
        <v/>
      </c>
      <c r="P1000" s="4" t="n">
        <v>162784581.7908887</v>
      </c>
      <c r="Q1000" s="5">
        <f>P1000/$D1000</f>
        <v/>
      </c>
      <c r="R1000" s="4">
        <f>R999+P1000</f>
        <v/>
      </c>
      <c r="S1000" s="4">
        <f>Q1000*$E999-R999</f>
        <v/>
      </c>
      <c r="T1000" s="4">
        <f>MAX(0,Resumo!$D$5*$D1000-P1000)</f>
        <v/>
      </c>
      <c r="U1000" s="4" t="n">
        <v>228866785.8366622</v>
      </c>
      <c r="V1000" s="5">
        <f>U1000/$D1000</f>
        <v/>
      </c>
      <c r="W1000" s="4">
        <f>W999+U1000</f>
        <v/>
      </c>
      <c r="X1000" s="4">
        <f>V1000*$E999-W999</f>
        <v/>
      </c>
      <c r="Y1000" s="4">
        <f>MAX(0,Resumo!$D$6*$D1000-U1000)</f>
        <v/>
      </c>
      <c r="Z1000" s="4" t="n">
        <v>301148638.4735166</v>
      </c>
      <c r="AA1000" s="5">
        <f>Z1000/$D1000</f>
        <v/>
      </c>
      <c r="AB1000" s="4">
        <f>AB999+Z1000</f>
        <v/>
      </c>
      <c r="AC1000" s="4">
        <f>AA1000*$E999-AB999</f>
        <v/>
      </c>
      <c r="AD1000" s="4">
        <f>MAX(0,Resumo!$D$7*$D1000-Z1000)</f>
        <v/>
      </c>
    </row>
    <row r="1001">
      <c r="A1001" t="inlineStr">
        <is>
          <t>Magé</t>
        </is>
      </c>
      <c r="B1001" t="inlineStr">
        <is>
          <t>Município</t>
        </is>
      </c>
      <c r="C1001" t="inlineStr">
        <is>
          <t>RJ</t>
        </is>
      </c>
      <c r="D1001" s="4" t="n">
        <v>107801451.329022</v>
      </c>
      <c r="E1001" s="4">
        <f>E1000+D1001</f>
        <v/>
      </c>
      <c r="F1001" s="4" t="n">
        <v>2551885.948041261</v>
      </c>
      <c r="G1001" s="5">
        <f>F1001/$D1001</f>
        <v/>
      </c>
      <c r="H1001" s="4">
        <f>H1000+F1001</f>
        <v/>
      </c>
      <c r="I1001" s="4">
        <f>G1001*$E1000-H1000</f>
        <v/>
      </c>
      <c r="J1001" s="4">
        <f>MAX(0,Resumo!$D$3*$D1001-F1001)</f>
        <v/>
      </c>
      <c r="K1001" s="4" t="n">
        <v>5443032.113048729</v>
      </c>
      <c r="L1001" s="5">
        <f>K1001/$D1001</f>
        <v/>
      </c>
      <c r="M1001" s="4">
        <f>M1000+K1001</f>
        <v/>
      </c>
      <c r="N1001" s="4">
        <f>L1001*$E1000-M1000</f>
        <v/>
      </c>
      <c r="O1001" s="4">
        <f>MAX(0,Resumo!$D$4*$D1001-K1001)</f>
        <v/>
      </c>
      <c r="P1001" s="4" t="n">
        <v>8623141.587102674</v>
      </c>
      <c r="Q1001" s="5">
        <f>P1001/$D1001</f>
        <v/>
      </c>
      <c r="R1001" s="4">
        <f>R1000+P1001</f>
        <v/>
      </c>
      <c r="S1001" s="4">
        <f>Q1001*$E1000-R1000</f>
        <v/>
      </c>
      <c r="T1001" s="4">
        <f>MAX(0,Resumo!$D$5*$D1001-P1001)</f>
        <v/>
      </c>
      <c r="U1001" s="4" t="n">
        <v>12123695.4823513</v>
      </c>
      <c r="V1001" s="5">
        <f>U1001/$D1001</f>
        <v/>
      </c>
      <c r="W1001" s="4">
        <f>W1000+U1001</f>
        <v/>
      </c>
      <c r="X1001" s="4">
        <f>V1001*$E1000-W1000</f>
        <v/>
      </c>
      <c r="Y1001" s="4">
        <f>MAX(0,Resumo!$D$6*$D1001-U1001)</f>
        <v/>
      </c>
      <c r="Z1001" s="4" t="n">
        <v>15952661.6080644</v>
      </c>
      <c r="AA1001" s="5">
        <f>Z1001/$D1001</f>
        <v/>
      </c>
      <c r="AB1001" s="4">
        <f>AB1000+Z1001</f>
        <v/>
      </c>
      <c r="AC1001" s="4">
        <f>AA1001*$E1000-AB1000</f>
        <v/>
      </c>
      <c r="AD1001" s="4">
        <f>MAX(0,Resumo!$D$7*$D1001-Z1001)</f>
        <v/>
      </c>
    </row>
    <row r="1002">
      <c r="A1002" t="inlineStr">
        <is>
          <t>Barra Mansa</t>
        </is>
      </c>
      <c r="B1002" t="inlineStr">
        <is>
          <t>Município</t>
        </is>
      </c>
      <c r="C1002" t="inlineStr">
        <is>
          <t>RJ</t>
        </is>
      </c>
      <c r="D1002" s="4" t="n">
        <v>154673224.3219627</v>
      </c>
      <c r="E1002" s="4">
        <f>E1001+D1002</f>
        <v/>
      </c>
      <c r="F1002" s="4" t="n">
        <v>3661438.902902673</v>
      </c>
      <c r="G1002" s="5">
        <f>F1002/$D1002</f>
        <v/>
      </c>
      <c r="H1002" s="4">
        <f>H1001+F1002</f>
        <v/>
      </c>
      <c r="I1002" s="4">
        <f>G1002*$E1001-H1001</f>
        <v/>
      </c>
      <c r="J1002" s="4">
        <f>MAX(0,Resumo!$D$3*$D1002-F1002)</f>
        <v/>
      </c>
      <c r="K1002" s="4" t="n">
        <v>7809647.427136081</v>
      </c>
      <c r="L1002" s="5">
        <f>K1002/$D1002</f>
        <v/>
      </c>
      <c r="M1002" s="4">
        <f>M1001+K1002</f>
        <v/>
      </c>
      <c r="N1002" s="4">
        <f>L1002*$E1001-M1001</f>
        <v/>
      </c>
      <c r="O1002" s="4">
        <f>MAX(0,Resumo!$D$4*$D1002-K1002)</f>
        <v/>
      </c>
      <c r="P1002" s="4" t="n">
        <v>12372459.70827577</v>
      </c>
      <c r="Q1002" s="5">
        <f>P1002/$D1002</f>
        <v/>
      </c>
      <c r="R1002" s="4">
        <f>R1001+P1002</f>
        <v/>
      </c>
      <c r="S1002" s="4">
        <f>Q1002*$E1001-R1001</f>
        <v/>
      </c>
      <c r="T1002" s="4">
        <f>MAX(0,Resumo!$D$5*$D1002-P1002)</f>
        <v/>
      </c>
      <c r="U1002" s="4" t="n">
        <v>17395044.75899434</v>
      </c>
      <c r="V1002" s="5">
        <f>U1002/$D1002</f>
        <v/>
      </c>
      <c r="W1002" s="4">
        <f>W1001+U1002</f>
        <v/>
      </c>
      <c r="X1002" s="4">
        <f>V1002*$E1001-W1001</f>
        <v/>
      </c>
      <c r="Y1002" s="4">
        <f>MAX(0,Resumo!$D$6*$D1002-U1002)</f>
        <v/>
      </c>
      <c r="Z1002" s="4" t="n">
        <v>22888834.77000301</v>
      </c>
      <c r="AA1002" s="5">
        <f>Z1002/$D1002</f>
        <v/>
      </c>
      <c r="AB1002" s="4">
        <f>AB1001+Z1002</f>
        <v/>
      </c>
      <c r="AC1002" s="4">
        <f>AA1002*$E1001-AB1001</f>
        <v/>
      </c>
      <c r="AD1002" s="4">
        <f>MAX(0,Resumo!$D$7*$D1002-Z1002)</f>
        <v/>
      </c>
    </row>
    <row r="1003">
      <c r="A1003" t="inlineStr">
        <is>
          <t>Miguel Pereira</t>
        </is>
      </c>
      <c r="B1003" t="inlineStr">
        <is>
          <t>Município</t>
        </is>
      </c>
      <c r="C1003" t="inlineStr">
        <is>
          <t>RJ</t>
        </is>
      </c>
      <c r="D1003" s="4" t="n">
        <v>44906379.64806859</v>
      </c>
      <c r="E1003" s="4">
        <f>E1002+D1003</f>
        <v/>
      </c>
      <c r="F1003" s="4" t="n">
        <v>1063027.981428123</v>
      </c>
      <c r="G1003" s="5">
        <f>F1003/$D1003</f>
        <v/>
      </c>
      <c r="H1003" s="4">
        <f>H1002+F1003</f>
        <v/>
      </c>
      <c r="I1003" s="4">
        <f>G1003*$E1002-H1002</f>
        <v/>
      </c>
      <c r="J1003" s="4">
        <f>MAX(0,Resumo!$D$3*$D1003-F1003)</f>
        <v/>
      </c>
      <c r="K1003" s="4" t="n">
        <v>2267380.109375125</v>
      </c>
      <c r="L1003" s="5">
        <f>K1003/$D1003</f>
        <v/>
      </c>
      <c r="M1003" s="4">
        <f>M1002+K1003</f>
        <v/>
      </c>
      <c r="N1003" s="4">
        <f>L1003*$E1002-M1002</f>
        <v/>
      </c>
      <c r="O1003" s="4">
        <f>MAX(0,Resumo!$D$4*$D1003-K1003)</f>
        <v/>
      </c>
      <c r="P1003" s="4" t="n">
        <v>3592104.420631591</v>
      </c>
      <c r="Q1003" s="5">
        <f>P1003/$D1003</f>
        <v/>
      </c>
      <c r="R1003" s="4">
        <f>R1002+P1003</f>
        <v/>
      </c>
      <c r="S1003" s="4">
        <f>Q1003*$E1002-R1002</f>
        <v/>
      </c>
      <c r="T1003" s="4">
        <f>MAX(0,Resumo!$D$5*$D1003-P1003)</f>
        <v/>
      </c>
      <c r="U1003" s="4" t="n">
        <v>5050314.864559446</v>
      </c>
      <c r="V1003" s="5">
        <f>U1003/$D1003</f>
        <v/>
      </c>
      <c r="W1003" s="4">
        <f>W1002+U1003</f>
        <v/>
      </c>
      <c r="X1003" s="4">
        <f>V1003*$E1002-W1002</f>
        <v/>
      </c>
      <c r="Y1003" s="4">
        <f>MAX(0,Resumo!$D$6*$D1003-U1003)</f>
        <v/>
      </c>
      <c r="Z1003" s="4" t="n">
        <v>6645330.556658725</v>
      </c>
      <c r="AA1003" s="5">
        <f>Z1003/$D1003</f>
        <v/>
      </c>
      <c r="AB1003" s="4">
        <f>AB1002+Z1003</f>
        <v/>
      </c>
      <c r="AC1003" s="4">
        <f>AA1003*$E1002-AB1002</f>
        <v/>
      </c>
      <c r="AD1003" s="4">
        <f>MAX(0,Resumo!$D$7*$D1003-Z1003)</f>
        <v/>
      </c>
    </row>
    <row r="1004">
      <c r="A1004" t="inlineStr">
        <is>
          <t>Araruama</t>
        </is>
      </c>
      <c r="B1004" t="inlineStr">
        <is>
          <t>Município</t>
        </is>
      </c>
      <c r="C1004" t="inlineStr">
        <is>
          <t>RJ</t>
        </is>
      </c>
      <c r="D1004" s="4" t="n">
        <v>129087849.3794576</v>
      </c>
      <c r="E1004" s="4">
        <f>E1003+D1004</f>
        <v/>
      </c>
      <c r="F1004" s="4" t="n">
        <v>3055779.535740069</v>
      </c>
      <c r="G1004" s="5">
        <f>F1004/$D1004</f>
        <v/>
      </c>
      <c r="H1004" s="4">
        <f>H1003+F1004</f>
        <v/>
      </c>
      <c r="I1004" s="4">
        <f>G1004*$E1003-H1003</f>
        <v/>
      </c>
      <c r="J1004" s="4">
        <f>MAX(0,Resumo!$D$3*$D1004-F1004)</f>
        <v/>
      </c>
      <c r="K1004" s="4" t="n">
        <v>6517809.370045327</v>
      </c>
      <c r="L1004" s="5">
        <f>K1004/$D1004</f>
        <v/>
      </c>
      <c r="M1004" s="4">
        <f>M1003+K1004</f>
        <v/>
      </c>
      <c r="N1004" s="4">
        <f>L1004*$E1003-M1003</f>
        <v/>
      </c>
      <c r="O1004" s="4">
        <f>MAX(0,Resumo!$D$4*$D1004-K1004)</f>
        <v/>
      </c>
      <c r="P1004" s="4" t="n">
        <v>10325861.00326433</v>
      </c>
      <c r="Q1004" s="5">
        <f>P1004/$D1004</f>
        <v/>
      </c>
      <c r="R1004" s="4">
        <f>R1003+P1004</f>
        <v/>
      </c>
      <c r="S1004" s="4">
        <f>Q1004*$E1003-R1003</f>
        <v/>
      </c>
      <c r="T1004" s="4">
        <f>MAX(0,Resumo!$D$5*$D1004-P1004)</f>
        <v/>
      </c>
      <c r="U1004" s="4" t="n">
        <v>14517631.78560143</v>
      </c>
      <c r="V1004" s="5">
        <f>U1004/$D1004</f>
        <v/>
      </c>
      <c r="W1004" s="4">
        <f>W1003+U1004</f>
        <v/>
      </c>
      <c r="X1004" s="4">
        <f>V1004*$E1003-W1003</f>
        <v/>
      </c>
      <c r="Y1004" s="4">
        <f>MAX(0,Resumo!$D$6*$D1004-U1004)</f>
        <v/>
      </c>
      <c r="Z1004" s="4" t="n">
        <v>19102662.8442884</v>
      </c>
      <c r="AA1004" s="5">
        <f>Z1004/$D1004</f>
        <v/>
      </c>
      <c r="AB1004" s="4">
        <f>AB1003+Z1004</f>
        <v/>
      </c>
      <c r="AC1004" s="4">
        <f>AA1004*$E1003-AB1003</f>
        <v/>
      </c>
      <c r="AD1004" s="4">
        <f>MAX(0,Resumo!$D$7*$D1004-Z1004)</f>
        <v/>
      </c>
    </row>
    <row r="1005">
      <c r="A1005" t="inlineStr">
        <is>
          <t>Itaguaí</t>
        </is>
      </c>
      <c r="B1005" t="inlineStr">
        <is>
          <t>Município</t>
        </is>
      </c>
      <c r="C1005" t="inlineStr">
        <is>
          <t>RJ</t>
        </is>
      </c>
      <c r="D1005" s="4" t="n">
        <v>359250628.0320966</v>
      </c>
      <c r="E1005" s="4">
        <f>E1004+D1005</f>
        <v/>
      </c>
      <c r="F1005" s="4" t="n">
        <v>8504214.165930208</v>
      </c>
      <c r="G1005" s="5">
        <f>F1005/$D1005</f>
        <v/>
      </c>
      <c r="H1005" s="4">
        <f>H1004+F1005</f>
        <v/>
      </c>
      <c r="I1005" s="4">
        <f>G1005*$E1004-H1004</f>
        <v/>
      </c>
      <c r="J1005" s="4">
        <f>MAX(0,Resumo!$D$3*$D1005-F1005)</f>
        <v/>
      </c>
      <c r="K1005" s="4" t="n">
        <v>18139020.21637434</v>
      </c>
      <c r="L1005" s="5">
        <f>K1005/$D1005</f>
        <v/>
      </c>
      <c r="M1005" s="4">
        <f>M1004+K1005</f>
        <v/>
      </c>
      <c r="N1005" s="4">
        <f>L1005*$E1004-M1004</f>
        <v/>
      </c>
      <c r="O1005" s="4">
        <f>MAX(0,Resumo!$D$4*$D1005-K1005)</f>
        <v/>
      </c>
      <c r="P1005" s="4" t="n">
        <v>28736802.63655527</v>
      </c>
      <c r="Q1005" s="5">
        <f>P1005/$D1005</f>
        <v/>
      </c>
      <c r="R1005" s="4">
        <f>R1004+P1005</f>
        <v/>
      </c>
      <c r="S1005" s="4">
        <f>Q1005*$E1004-R1004</f>
        <v/>
      </c>
      <c r="T1005" s="4">
        <f>MAX(0,Resumo!$D$5*$D1005-P1005)</f>
        <v/>
      </c>
      <c r="U1005" s="4" t="n">
        <v>40402472.90188417</v>
      </c>
      <c r="V1005" s="5">
        <f>U1005/$D1005</f>
        <v/>
      </c>
      <c r="W1005" s="4">
        <f>W1004+U1005</f>
        <v/>
      </c>
      <c r="X1005" s="4">
        <f>V1005*$E1004-W1004</f>
        <v/>
      </c>
      <c r="Y1005" s="4">
        <f>MAX(0,Resumo!$D$6*$D1005-U1005)</f>
        <v/>
      </c>
      <c r="Z1005" s="4" t="n">
        <v>53162583.90612006</v>
      </c>
      <c r="AA1005" s="5">
        <f>Z1005/$D1005</f>
        <v/>
      </c>
      <c r="AB1005" s="4">
        <f>AB1004+Z1005</f>
        <v/>
      </c>
      <c r="AC1005" s="4">
        <f>AA1005*$E1004-AB1004</f>
        <v/>
      </c>
      <c r="AD1005" s="4">
        <f>MAX(0,Resumo!$D$7*$D1005-Z1005)</f>
        <v/>
      </c>
    </row>
    <row r="1006">
      <c r="A1006" t="inlineStr">
        <is>
          <t>Itaperuna</t>
        </is>
      </c>
      <c r="B1006" t="inlineStr">
        <is>
          <t>Município</t>
        </is>
      </c>
      <c r="C1006" t="inlineStr">
        <is>
          <t>RJ</t>
        </is>
      </c>
      <c r="D1006" s="4" t="n">
        <v>116854017.4039992</v>
      </c>
      <c r="E1006" s="4">
        <f>E1005+D1006</f>
        <v/>
      </c>
      <c r="F1006" s="4" t="n">
        <v>2766179.131255856</v>
      </c>
      <c r="G1006" s="5">
        <f>F1006/$D1006</f>
        <v/>
      </c>
      <c r="H1006" s="4">
        <f>H1005+F1006</f>
        <v/>
      </c>
      <c r="I1006" s="4">
        <f>G1006*$E1005-H1005</f>
        <v/>
      </c>
      <c r="J1006" s="4">
        <f>MAX(0,Resumo!$D$3*$D1006-F1006)</f>
        <v/>
      </c>
      <c r="K1006" s="4" t="n">
        <v>5900107.664853765</v>
      </c>
      <c r="L1006" s="5">
        <f>K1006/$D1006</f>
        <v/>
      </c>
      <c r="M1006" s="4">
        <f>M1005+K1006</f>
        <v/>
      </c>
      <c r="N1006" s="4">
        <f>L1006*$E1005-M1005</f>
        <v/>
      </c>
      <c r="O1006" s="4">
        <f>MAX(0,Resumo!$D$4*$D1006-K1006)</f>
        <v/>
      </c>
      <c r="P1006" s="4" t="n">
        <v>9347265.038399059</v>
      </c>
      <c r="Q1006" s="5">
        <f>P1006/$D1006</f>
        <v/>
      </c>
      <c r="R1006" s="4">
        <f>R1005+P1006</f>
        <v/>
      </c>
      <c r="S1006" s="4">
        <f>Q1006*$E1005-R1005</f>
        <v/>
      </c>
      <c r="T1006" s="4">
        <f>MAX(0,Resumo!$D$5*$D1006-P1006)</f>
        <v/>
      </c>
      <c r="U1006" s="4" t="n">
        <v>13141775.97267714</v>
      </c>
      <c r="V1006" s="5">
        <f>U1006/$D1006</f>
        <v/>
      </c>
      <c r="W1006" s="4">
        <f>W1005+U1006</f>
        <v/>
      </c>
      <c r="X1006" s="4">
        <f>V1006*$E1005-W1005</f>
        <v/>
      </c>
      <c r="Y1006" s="4">
        <f>MAX(0,Resumo!$D$6*$D1006-U1006)</f>
        <v/>
      </c>
      <c r="Z1006" s="4" t="n">
        <v>17292277.36924736</v>
      </c>
      <c r="AA1006" s="5">
        <f>Z1006/$D1006</f>
        <v/>
      </c>
      <c r="AB1006" s="4">
        <f>AB1005+Z1006</f>
        <v/>
      </c>
      <c r="AC1006" s="4">
        <f>AA1006*$E1005-AB1005</f>
        <v/>
      </c>
      <c r="AD1006" s="4">
        <f>MAX(0,Resumo!$D$7*$D1006-Z1006)</f>
        <v/>
      </c>
    </row>
    <row r="1007">
      <c r="A1007" t="inlineStr">
        <is>
          <t>Volta Redonda</t>
        </is>
      </c>
      <c r="B1007" t="inlineStr">
        <is>
          <t>Município</t>
        </is>
      </c>
      <c r="C1007" t="inlineStr">
        <is>
          <t>RJ</t>
        </is>
      </c>
      <c r="D1007" s="4" t="n">
        <v>465602892.6043938</v>
      </c>
      <c r="E1007" s="4">
        <f>E1006+D1007</f>
        <v/>
      </c>
      <c r="F1007" s="4" t="n">
        <v>11021794.8307403</v>
      </c>
      <c r="G1007" s="5">
        <f>F1007/$D1007</f>
        <v/>
      </c>
      <c r="H1007" s="4">
        <f>H1006+F1007</f>
        <v/>
      </c>
      <c r="I1007" s="4">
        <f>G1007*$E1006-H1006</f>
        <v/>
      </c>
      <c r="J1007" s="4">
        <f>MAX(0,Resumo!$D$3*$D1007-F1007)</f>
        <v/>
      </c>
      <c r="K1007" s="4" t="n">
        <v>23508881.05058209</v>
      </c>
      <c r="L1007" s="5">
        <f>K1007/$D1007</f>
        <v/>
      </c>
      <c r="M1007" s="4">
        <f>M1006+K1007</f>
        <v/>
      </c>
      <c r="N1007" s="4">
        <f>L1007*$E1006-M1006</f>
        <v/>
      </c>
      <c r="O1007" s="4">
        <f>MAX(0,Resumo!$D$4*$D1007-K1007)</f>
        <v/>
      </c>
      <c r="P1007" s="4" t="n">
        <v>37244022.38368892</v>
      </c>
      <c r="Q1007" s="5">
        <f>P1007/$D1007</f>
        <v/>
      </c>
      <c r="R1007" s="4">
        <f>R1006+P1007</f>
        <v/>
      </c>
      <c r="S1007" s="4">
        <f>Q1007*$E1006-R1006</f>
        <v/>
      </c>
      <c r="T1007" s="4">
        <f>MAX(0,Resumo!$D$5*$D1007-P1007)</f>
        <v/>
      </c>
      <c r="U1007" s="4" t="n">
        <v>52363188.21357002</v>
      </c>
      <c r="V1007" s="5">
        <f>U1007/$D1007</f>
        <v/>
      </c>
      <c r="W1007" s="4">
        <f>W1006+U1007</f>
        <v/>
      </c>
      <c r="X1007" s="4">
        <f>V1007*$E1006-W1006</f>
        <v/>
      </c>
      <c r="Y1007" s="4">
        <f>MAX(0,Resumo!$D$6*$D1007-U1007)</f>
        <v/>
      </c>
      <c r="Z1007" s="4" t="n">
        <v>68900792.13111861</v>
      </c>
      <c r="AA1007" s="5">
        <f>Z1007/$D1007</f>
        <v/>
      </c>
      <c r="AB1007" s="4">
        <f>AB1006+Z1007</f>
        <v/>
      </c>
      <c r="AC1007" s="4">
        <f>AA1007*$E1006-AB1006</f>
        <v/>
      </c>
      <c r="AD1007" s="4">
        <f>MAX(0,Resumo!$D$7*$D1007-Z1007)</f>
        <v/>
      </c>
    </row>
    <row r="1008">
      <c r="A1008" t="inlineStr">
        <is>
          <t>Miracema</t>
        </is>
      </c>
      <c r="B1008" t="inlineStr">
        <is>
          <t>Município</t>
        </is>
      </c>
      <c r="C1008" t="inlineStr">
        <is>
          <t>RJ</t>
        </is>
      </c>
      <c r="D1008" s="4" t="n">
        <v>33206441.41395418</v>
      </c>
      <c r="E1008" s="4">
        <f>E1007+D1008</f>
        <v/>
      </c>
      <c r="F1008" s="4" t="n">
        <v>786065.9590759313</v>
      </c>
      <c r="G1008" s="5">
        <f>F1008/$D1008</f>
        <v/>
      </c>
      <c r="H1008" s="4">
        <f>H1007+F1008</f>
        <v/>
      </c>
      <c r="I1008" s="4">
        <f>G1008*$E1007-H1007</f>
        <v/>
      </c>
      <c r="J1008" s="4">
        <f>MAX(0,Resumo!$D$3*$D1008-F1008)</f>
        <v/>
      </c>
      <c r="K1008" s="4" t="n">
        <v>1676635.376870519</v>
      </c>
      <c r="L1008" s="5">
        <f>K1008/$D1008</f>
        <v/>
      </c>
      <c r="M1008" s="4">
        <f>M1007+K1008</f>
        <v/>
      </c>
      <c r="N1008" s="4">
        <f>L1008*$E1007-M1007</f>
        <v/>
      </c>
      <c r="O1008" s="4">
        <f>MAX(0,Resumo!$D$4*$D1008-K1008)</f>
        <v/>
      </c>
      <c r="P1008" s="4" t="n">
        <v>2656215.128703633</v>
      </c>
      <c r="Q1008" s="5">
        <f>P1008/$D1008</f>
        <v/>
      </c>
      <c r="R1008" s="4">
        <f>R1007+P1008</f>
        <v/>
      </c>
      <c r="S1008" s="4">
        <f>Q1008*$E1007-R1007</f>
        <v/>
      </c>
      <c r="T1008" s="4">
        <f>MAX(0,Resumo!$D$5*$D1008-P1008)</f>
        <v/>
      </c>
      <c r="U1008" s="4" t="n">
        <v>3734502.446786045</v>
      </c>
      <c r="V1008" s="5">
        <f>U1008/$D1008</f>
        <v/>
      </c>
      <c r="W1008" s="4">
        <f>W1007+U1008</f>
        <v/>
      </c>
      <c r="X1008" s="4">
        <f>V1008*$E1007-W1007</f>
        <v/>
      </c>
      <c r="Y1008" s="4">
        <f>MAX(0,Resumo!$D$6*$D1008-U1008)</f>
        <v/>
      </c>
      <c r="Z1008" s="4" t="n">
        <v>4913951.682042093</v>
      </c>
      <c r="AA1008" s="5">
        <f>Z1008/$D1008</f>
        <v/>
      </c>
      <c r="AB1008" s="4">
        <f>AB1007+Z1008</f>
        <v/>
      </c>
      <c r="AC1008" s="4">
        <f>AA1008*$E1007-AB1007</f>
        <v/>
      </c>
      <c r="AD1008" s="4">
        <f>MAX(0,Resumo!$D$7*$D1008-Z1008)</f>
        <v/>
      </c>
    </row>
    <row r="1009">
      <c r="A1009" t="inlineStr">
        <is>
          <t>São Sebastião do Alto</t>
        </is>
      </c>
      <c r="B1009" t="inlineStr">
        <is>
          <t>Município</t>
        </is>
      </c>
      <c r="C1009" t="inlineStr">
        <is>
          <t>RJ</t>
        </is>
      </c>
      <c r="D1009" s="4" t="n">
        <v>38129575.032111</v>
      </c>
      <c r="E1009" s="4">
        <f>E1008+D1009</f>
        <v/>
      </c>
      <c r="F1009" s="4" t="n">
        <v>902606.8344131234</v>
      </c>
      <c r="G1009" s="5">
        <f>F1009/$D1009</f>
        <v/>
      </c>
      <c r="H1009" s="4">
        <f>H1008+F1009</f>
        <v/>
      </c>
      <c r="I1009" s="4">
        <f>G1009*$E1008-H1008</f>
        <v/>
      </c>
      <c r="J1009" s="4">
        <f>MAX(0,Resumo!$D$3*$D1009-F1009)</f>
        <v/>
      </c>
      <c r="K1009" s="4" t="n">
        <v>1925210.642324698</v>
      </c>
      <c r="L1009" s="5">
        <f>K1009/$D1009</f>
        <v/>
      </c>
      <c r="M1009" s="4">
        <f>M1008+K1009</f>
        <v/>
      </c>
      <c r="N1009" s="4">
        <f>L1009*$E1008-M1008</f>
        <v/>
      </c>
      <c r="O1009" s="4">
        <f>MAX(0,Resumo!$D$4*$D1009-K1009)</f>
        <v/>
      </c>
      <c r="P1009" s="4" t="n">
        <v>3050021.313297758</v>
      </c>
      <c r="Q1009" s="5">
        <f>P1009/$D1009</f>
        <v/>
      </c>
      <c r="R1009" s="4">
        <f>R1008+P1009</f>
        <v/>
      </c>
      <c r="S1009" s="4">
        <f>Q1009*$E1008-R1008</f>
        <v/>
      </c>
      <c r="T1009" s="4">
        <f>MAX(0,Resumo!$D$5*$D1009-P1009)</f>
        <v/>
      </c>
      <c r="U1009" s="4" t="n">
        <v>4288173.775600438</v>
      </c>
      <c r="V1009" s="5">
        <f>U1009/$D1009</f>
        <v/>
      </c>
      <c r="W1009" s="4">
        <f>W1008+U1009</f>
        <v/>
      </c>
      <c r="X1009" s="4">
        <f>V1009*$E1008-W1008</f>
        <v/>
      </c>
      <c r="Y1009" s="4">
        <f>MAX(0,Resumo!$D$6*$D1009-U1009)</f>
        <v/>
      </c>
      <c r="Z1009" s="4" t="n">
        <v>5642486.258279269</v>
      </c>
      <c r="AA1009" s="5">
        <f>Z1009/$D1009</f>
        <v/>
      </c>
      <c r="AB1009" s="4">
        <f>AB1008+Z1009</f>
        <v/>
      </c>
      <c r="AC1009" s="4">
        <f>AA1009*$E1008-AB1008</f>
        <v/>
      </c>
      <c r="AD1009" s="4">
        <f>MAX(0,Resumo!$D$7*$D1009-Z1009)</f>
        <v/>
      </c>
    </row>
    <row r="1010">
      <c r="A1010" t="inlineStr">
        <is>
          <t>Belford Roxo</t>
        </is>
      </c>
      <c r="B1010" t="inlineStr">
        <is>
          <t>Município</t>
        </is>
      </c>
      <c r="C1010" t="inlineStr">
        <is>
          <t>RJ</t>
        </is>
      </c>
      <c r="D1010" s="4" t="n">
        <v>238458582.3246746</v>
      </c>
      <c r="E1010" s="4">
        <f>E1009+D1010</f>
        <v/>
      </c>
      <c r="F1010" s="4" t="n">
        <v>5644813.663657545</v>
      </c>
      <c r="G1010" s="5">
        <f>F1010/$D1010</f>
        <v/>
      </c>
      <c r="H1010" s="4">
        <f>H1009+F1010</f>
        <v/>
      </c>
      <c r="I1010" s="4">
        <f>G1010*$E1009-H1009</f>
        <v/>
      </c>
      <c r="J1010" s="4">
        <f>MAX(0,Resumo!$D$3*$D1010-F1010)</f>
        <v/>
      </c>
      <c r="K1010" s="4" t="n">
        <v>12040076.5038295</v>
      </c>
      <c r="L1010" s="5">
        <f>K1010/$D1010</f>
        <v/>
      </c>
      <c r="M1010" s="4">
        <f>M1009+K1010</f>
        <v/>
      </c>
      <c r="N1010" s="4">
        <f>L1010*$E1009-M1009</f>
        <v/>
      </c>
      <c r="O1010" s="4">
        <f>MAX(0,Resumo!$D$4*$D1010-K1010)</f>
        <v/>
      </c>
      <c r="P1010" s="4" t="n">
        <v>19074530.9334427</v>
      </c>
      <c r="Q1010" s="5">
        <f>P1010/$D1010</f>
        <v/>
      </c>
      <c r="R1010" s="4">
        <f>R1009+P1010</f>
        <v/>
      </c>
      <c r="S1010" s="4">
        <f>Q1010*$E1009-R1009</f>
        <v/>
      </c>
      <c r="T1010" s="4">
        <f>MAX(0,Resumo!$D$5*$D1010-P1010)</f>
        <v/>
      </c>
      <c r="U1010" s="4" t="n">
        <v>26817813.69003932</v>
      </c>
      <c r="V1010" s="5">
        <f>U1010/$D1010</f>
        <v/>
      </c>
      <c r="W1010" s="4">
        <f>W1009+U1010</f>
        <v/>
      </c>
      <c r="X1010" s="4">
        <f>V1010*$E1009-W1009</f>
        <v/>
      </c>
      <c r="Y1010" s="4">
        <f>MAX(0,Resumo!$D$6*$D1010-U1010)</f>
        <v/>
      </c>
      <c r="Z1010" s="4" t="n">
        <v>35287549.69869488</v>
      </c>
      <c r="AA1010" s="5">
        <f>Z1010/$D1010</f>
        <v/>
      </c>
      <c r="AB1010" s="4">
        <f>AB1009+Z1010</f>
        <v/>
      </c>
      <c r="AC1010" s="4">
        <f>AA1010*$E1009-AB1009</f>
        <v/>
      </c>
      <c r="AD1010" s="4">
        <f>MAX(0,Resumo!$D$7*$D1010-Z1010)</f>
        <v/>
      </c>
    </row>
    <row r="1011">
      <c r="A1011" t="inlineStr">
        <is>
          <t>Engenheiro Paulo de Frontin</t>
        </is>
      </c>
      <c r="B1011" t="inlineStr">
        <is>
          <t>Município</t>
        </is>
      </c>
      <c r="C1011" t="inlineStr">
        <is>
          <t>RJ</t>
        </is>
      </c>
      <c r="D1011" s="4" t="n">
        <v>35734503.96003316</v>
      </c>
      <c r="E1011" s="4">
        <f>E1010+D1011</f>
        <v/>
      </c>
      <c r="F1011" s="4" t="n">
        <v>845910.4899943343</v>
      </c>
      <c r="G1011" s="5">
        <f>F1011/$D1011</f>
        <v/>
      </c>
      <c r="H1011" s="4">
        <f>H1010+F1011</f>
        <v/>
      </c>
      <c r="I1011" s="4">
        <f>G1011*$E1010-H1010</f>
        <v/>
      </c>
      <c r="J1011" s="4">
        <f>MAX(0,Resumo!$D$3*$D1011-F1011)</f>
        <v/>
      </c>
      <c r="K1011" s="4" t="n">
        <v>1804280.463763697</v>
      </c>
      <c r="L1011" s="5">
        <f>K1011/$D1011</f>
        <v/>
      </c>
      <c r="M1011" s="4">
        <f>M1010+K1011</f>
        <v/>
      </c>
      <c r="N1011" s="4">
        <f>L1011*$E1010-M1010</f>
        <v/>
      </c>
      <c r="O1011" s="4">
        <f>MAX(0,Resumo!$D$4*$D1011-K1011)</f>
        <v/>
      </c>
      <c r="P1011" s="4" t="n">
        <v>2858437.278842919</v>
      </c>
      <c r="Q1011" s="5">
        <f>P1011/$D1011</f>
        <v/>
      </c>
      <c r="R1011" s="4">
        <f>R1010+P1011</f>
        <v/>
      </c>
      <c r="S1011" s="4">
        <f>Q1011*$E1010-R1010</f>
        <v/>
      </c>
      <c r="T1011" s="4">
        <f>MAX(0,Resumo!$D$5*$D1011-P1011)</f>
        <v/>
      </c>
      <c r="U1011" s="4" t="n">
        <v>4018816.434131667</v>
      </c>
      <c r="V1011" s="5">
        <f>U1011/$D1011</f>
        <v/>
      </c>
      <c r="W1011" s="4">
        <f>W1010+U1011</f>
        <v/>
      </c>
      <c r="X1011" s="4">
        <f>V1011*$E1010-W1010</f>
        <v/>
      </c>
      <c r="Y1011" s="4">
        <f>MAX(0,Resumo!$D$6*$D1011-U1011)</f>
        <v/>
      </c>
      <c r="Z1011" s="4" t="n">
        <v>5288059.134441135</v>
      </c>
      <c r="AA1011" s="5">
        <f>Z1011/$D1011</f>
        <v/>
      </c>
      <c r="AB1011" s="4">
        <f>AB1010+Z1011</f>
        <v/>
      </c>
      <c r="AC1011" s="4">
        <f>AA1011*$E1010-AB1010</f>
        <v/>
      </c>
      <c r="AD1011" s="4">
        <f>MAX(0,Resumo!$D$7*$D1011-Z1011)</f>
        <v/>
      </c>
    </row>
    <row r="1012">
      <c r="A1012" t="inlineStr">
        <is>
          <t>Pinheiral</t>
        </is>
      </c>
      <c r="B1012" t="inlineStr">
        <is>
          <t>Município</t>
        </is>
      </c>
      <c r="C1012" t="inlineStr">
        <is>
          <t>RJ</t>
        </is>
      </c>
      <c r="D1012" s="4" t="n">
        <v>36587045.34349772</v>
      </c>
      <c r="E1012" s="4">
        <f>E1011+D1012</f>
        <v/>
      </c>
      <c r="F1012" s="4" t="n">
        <v>866091.9286462753</v>
      </c>
      <c r="G1012" s="5">
        <f>F1012/$D1012</f>
        <v/>
      </c>
      <c r="H1012" s="4">
        <f>H1011+F1012</f>
        <v/>
      </c>
      <c r="I1012" s="4">
        <f>G1012*$E1011-H1011</f>
        <v/>
      </c>
      <c r="J1012" s="4">
        <f>MAX(0,Resumo!$D$3*$D1012-F1012)</f>
        <v/>
      </c>
      <c r="K1012" s="4" t="n">
        <v>1847326.360369834</v>
      </c>
      <c r="L1012" s="5">
        <f>K1012/$D1012</f>
        <v/>
      </c>
      <c r="M1012" s="4">
        <f>M1011+K1012</f>
        <v/>
      </c>
      <c r="N1012" s="4">
        <f>L1012*$E1011-M1011</f>
        <v/>
      </c>
      <c r="O1012" s="4">
        <f>MAX(0,Resumo!$D$4*$D1012-K1012)</f>
        <v/>
      </c>
      <c r="P1012" s="4" t="n">
        <v>2926632.882592644</v>
      </c>
      <c r="Q1012" s="5">
        <f>P1012/$D1012</f>
        <v/>
      </c>
      <c r="R1012" s="4">
        <f>R1011+P1012</f>
        <v/>
      </c>
      <c r="S1012" s="4">
        <f>Q1012*$E1011-R1011</f>
        <v/>
      </c>
      <c r="T1012" s="4">
        <f>MAX(0,Resumo!$D$5*$D1012-P1012)</f>
        <v/>
      </c>
      <c r="U1012" s="4" t="n">
        <v>4114695.960722458</v>
      </c>
      <c r="V1012" s="5">
        <f>U1012/$D1012</f>
        <v/>
      </c>
      <c r="W1012" s="4">
        <f>W1011+U1012</f>
        <v/>
      </c>
      <c r="X1012" s="4">
        <f>V1012*$E1011-W1011</f>
        <v/>
      </c>
      <c r="Y1012" s="4">
        <f>MAX(0,Resumo!$D$6*$D1012-U1012)</f>
        <v/>
      </c>
      <c r="Z1012" s="4" t="n">
        <v>5414219.812517458</v>
      </c>
      <c r="AA1012" s="5">
        <f>Z1012/$D1012</f>
        <v/>
      </c>
      <c r="AB1012" s="4">
        <f>AB1011+Z1012</f>
        <v/>
      </c>
      <c r="AC1012" s="4">
        <f>AA1012*$E1011-AB1011</f>
        <v/>
      </c>
      <c r="AD1012" s="4">
        <f>MAX(0,Resumo!$D$7*$D1012-Z1012)</f>
        <v/>
      </c>
    </row>
    <row r="1013">
      <c r="A1013" t="inlineStr">
        <is>
          <t>Varre-Sai</t>
        </is>
      </c>
      <c r="B1013" t="inlineStr">
        <is>
          <t>Município</t>
        </is>
      </c>
      <c r="C1013" t="inlineStr">
        <is>
          <t>RJ</t>
        </is>
      </c>
      <c r="D1013" s="4" t="n">
        <v>27900465.1186058</v>
      </c>
      <c r="E1013" s="4">
        <f>E1012+D1013</f>
        <v/>
      </c>
      <c r="F1013" s="4" t="n">
        <v>660462.3963983454</v>
      </c>
      <c r="G1013" s="5">
        <f>F1013/$D1013</f>
        <v/>
      </c>
      <c r="H1013" s="4">
        <f>H1012+F1013</f>
        <v/>
      </c>
      <c r="I1013" s="4">
        <f>G1013*$E1012-H1012</f>
        <v/>
      </c>
      <c r="J1013" s="4">
        <f>MAX(0,Resumo!$D$3*$D1013-F1013)</f>
        <v/>
      </c>
      <c r="K1013" s="4" t="n">
        <v>1408729.898691847</v>
      </c>
      <c r="L1013" s="5">
        <f>K1013/$D1013</f>
        <v/>
      </c>
      <c r="M1013" s="4">
        <f>M1012+K1013</f>
        <v/>
      </c>
      <c r="N1013" s="4">
        <f>L1013*$E1012-M1012</f>
        <v/>
      </c>
      <c r="O1013" s="4">
        <f>MAX(0,Resumo!$D$4*$D1013-K1013)</f>
        <v/>
      </c>
      <c r="P1013" s="4" t="n">
        <v>2231784.99081103</v>
      </c>
      <c r="Q1013" s="5">
        <f>P1013/$D1013</f>
        <v/>
      </c>
      <c r="R1013" s="4">
        <f>R1012+P1013</f>
        <v/>
      </c>
      <c r="S1013" s="4">
        <f>Q1013*$E1012-R1012</f>
        <v/>
      </c>
      <c r="T1013" s="4">
        <f>MAX(0,Resumo!$D$5*$D1013-P1013)</f>
        <v/>
      </c>
      <c r="U1013" s="4" t="n">
        <v>3137775.407879659</v>
      </c>
      <c r="V1013" s="5">
        <f>U1013/$D1013</f>
        <v/>
      </c>
      <c r="W1013" s="4">
        <f>W1012+U1013</f>
        <v/>
      </c>
      <c r="X1013" s="4">
        <f>V1013*$E1012-W1012</f>
        <v/>
      </c>
      <c r="Y1013" s="4">
        <f>MAX(0,Resumo!$D$6*$D1013-U1013)</f>
        <v/>
      </c>
      <c r="Z1013" s="4" t="n">
        <v>4128763.326073122</v>
      </c>
      <c r="AA1013" s="5">
        <f>Z1013/$D1013</f>
        <v/>
      </c>
      <c r="AB1013" s="4">
        <f>AB1012+Z1013</f>
        <v/>
      </c>
      <c r="AC1013" s="4">
        <f>AA1013*$E1012-AB1012</f>
        <v/>
      </c>
      <c r="AD1013" s="4">
        <f>MAX(0,Resumo!$D$7*$D1013-Z1013)</f>
        <v/>
      </c>
    </row>
    <row r="1014">
      <c r="A1014" t="inlineStr">
        <is>
          <t>São Pedro da Aldeia</t>
        </is>
      </c>
      <c r="B1014" t="inlineStr">
        <is>
          <t>Município</t>
        </is>
      </c>
      <c r="C1014" t="inlineStr">
        <is>
          <t>RJ</t>
        </is>
      </c>
      <c r="D1014" s="4" t="n">
        <v>78453124.66752119</v>
      </c>
      <c r="E1014" s="4">
        <f>E1013+D1014</f>
        <v/>
      </c>
      <c r="F1014" s="4" t="n">
        <v>1857149.638996356</v>
      </c>
      <c r="G1014" s="5">
        <f>F1014/$D1014</f>
        <v/>
      </c>
      <c r="H1014" s="4">
        <f>H1013+F1014</f>
        <v/>
      </c>
      <c r="I1014" s="4">
        <f>G1014*$E1013-H1013</f>
        <v/>
      </c>
      <c r="J1014" s="4">
        <f>MAX(0,Resumo!$D$3*$D1014-F1014)</f>
        <v/>
      </c>
      <c r="K1014" s="4" t="n">
        <v>3961197.847244299</v>
      </c>
      <c r="L1014" s="5">
        <f>K1014/$D1014</f>
        <v/>
      </c>
      <c r="M1014" s="4">
        <f>M1013+K1014</f>
        <v/>
      </c>
      <c r="N1014" s="4">
        <f>L1014*$E1013-M1013</f>
        <v/>
      </c>
      <c r="O1014" s="4">
        <f>MAX(0,Resumo!$D$4*$D1014-K1014)</f>
        <v/>
      </c>
      <c r="P1014" s="4" t="n">
        <v>6275540.761449133</v>
      </c>
      <c r="Q1014" s="5">
        <f>P1014/$D1014</f>
        <v/>
      </c>
      <c r="R1014" s="4">
        <f>R1013+P1014</f>
        <v/>
      </c>
      <c r="S1014" s="4">
        <f>Q1014*$E1013-R1013</f>
        <v/>
      </c>
      <c r="T1014" s="4">
        <f>MAX(0,Resumo!$D$5*$D1014-P1014)</f>
        <v/>
      </c>
      <c r="U1014" s="4" t="n">
        <v>8823088.94158558</v>
      </c>
      <c r="V1014" s="5">
        <f>U1014/$D1014</f>
        <v/>
      </c>
      <c r="W1014" s="4">
        <f>W1013+U1014</f>
        <v/>
      </c>
      <c r="X1014" s="4">
        <f>V1014*$E1013-W1013</f>
        <v/>
      </c>
      <c r="Y1014" s="4">
        <f>MAX(0,Resumo!$D$6*$D1014-U1014)</f>
        <v/>
      </c>
      <c r="Z1014" s="4" t="n">
        <v>11609641.00656148</v>
      </c>
      <c r="AA1014" s="5">
        <f>Z1014/$D1014</f>
        <v/>
      </c>
      <c r="AB1014" s="4">
        <f>AB1013+Z1014</f>
        <v/>
      </c>
      <c r="AC1014" s="4">
        <f>AA1014*$E1013-AB1013</f>
        <v/>
      </c>
      <c r="AD1014" s="4">
        <f>MAX(0,Resumo!$D$7*$D1014-Z1014)</f>
        <v/>
      </c>
    </row>
    <row r="1015">
      <c r="A1015" t="inlineStr">
        <is>
          <t>Queimados</t>
        </is>
      </c>
      <c r="B1015" t="inlineStr">
        <is>
          <t>Município</t>
        </is>
      </c>
      <c r="C1015" t="inlineStr">
        <is>
          <t>RJ</t>
        </is>
      </c>
      <c r="D1015" s="4" t="n">
        <v>99621287.91277376</v>
      </c>
      <c r="E1015" s="4">
        <f>E1014+D1015</f>
        <v/>
      </c>
      <c r="F1015" s="4" t="n">
        <v>2358244.361427619</v>
      </c>
      <c r="G1015" s="5">
        <f>F1015/$D1015</f>
        <v/>
      </c>
      <c r="H1015" s="4">
        <f>H1014+F1015</f>
        <v/>
      </c>
      <c r="I1015" s="4">
        <f>G1015*$E1014-H1014</f>
        <v/>
      </c>
      <c r="J1015" s="4">
        <f>MAX(0,Resumo!$D$3*$D1015-F1015)</f>
        <v/>
      </c>
      <c r="K1015" s="4" t="n">
        <v>5030005.27884841</v>
      </c>
      <c r="L1015" s="5">
        <f>K1015/$D1015</f>
        <v/>
      </c>
      <c r="M1015" s="4">
        <f>M1014+K1015</f>
        <v/>
      </c>
      <c r="N1015" s="4">
        <f>L1015*$E1014-M1014</f>
        <v/>
      </c>
      <c r="O1015" s="4">
        <f>MAX(0,Resumo!$D$4*$D1015-K1015)</f>
        <v/>
      </c>
      <c r="P1015" s="4" t="n">
        <v>7968802.462032322</v>
      </c>
      <c r="Q1015" s="5">
        <f>P1015/$D1015</f>
        <v/>
      </c>
      <c r="R1015" s="4">
        <f>R1014+P1015</f>
        <v/>
      </c>
      <c r="S1015" s="4">
        <f>Q1015*$E1014-R1014</f>
        <v/>
      </c>
      <c r="T1015" s="4">
        <f>MAX(0,Resumo!$D$5*$D1015-P1015)</f>
        <v/>
      </c>
      <c r="U1015" s="4" t="n">
        <v>11203728.18105983</v>
      </c>
      <c r="V1015" s="5">
        <f>U1015/$D1015</f>
        <v/>
      </c>
      <c r="W1015" s="4">
        <f>W1014+U1015</f>
        <v/>
      </c>
      <c r="X1015" s="4">
        <f>V1015*$E1014-W1014</f>
        <v/>
      </c>
      <c r="Y1015" s="4">
        <f>MAX(0,Resumo!$D$6*$D1015-U1015)</f>
        <v/>
      </c>
      <c r="Z1015" s="4" t="n">
        <v>14742145.63384259</v>
      </c>
      <c r="AA1015" s="5">
        <f>Z1015/$D1015</f>
        <v/>
      </c>
      <c r="AB1015" s="4">
        <f>AB1014+Z1015</f>
        <v/>
      </c>
      <c r="AC1015" s="4">
        <f>AA1015*$E1014-AB1014</f>
        <v/>
      </c>
      <c r="AD1015" s="4">
        <f>MAX(0,Resumo!$D$7*$D1015-Z1015)</f>
        <v/>
      </c>
    </row>
    <row r="1016">
      <c r="A1016" t="inlineStr">
        <is>
          <t>Conceição de Macabu</t>
        </is>
      </c>
      <c r="B1016" t="inlineStr">
        <is>
          <t>Município</t>
        </is>
      </c>
      <c r="C1016" t="inlineStr">
        <is>
          <t>RJ</t>
        </is>
      </c>
      <c r="D1016" s="4" t="n">
        <v>39488013.265899</v>
      </c>
      <c r="E1016" s="4">
        <f>E1015+D1016</f>
        <v/>
      </c>
      <c r="F1016" s="4" t="n">
        <v>934763.9101978008</v>
      </c>
      <c r="G1016" s="5">
        <f>F1016/$D1016</f>
        <v/>
      </c>
      <c r="H1016" s="4">
        <f>H1015+F1016</f>
        <v/>
      </c>
      <c r="I1016" s="4">
        <f>G1016*$E1015-H1015</f>
        <v/>
      </c>
      <c r="J1016" s="4">
        <f>MAX(0,Resumo!$D$3*$D1016-F1016)</f>
        <v/>
      </c>
      <c r="K1016" s="4" t="n">
        <v>1993799.913052917</v>
      </c>
      <c r="L1016" s="5">
        <f>K1016/$D1016</f>
        <v/>
      </c>
      <c r="M1016" s="4">
        <f>M1015+K1016</f>
        <v/>
      </c>
      <c r="N1016" s="4">
        <f>L1016*$E1015-M1015</f>
        <v/>
      </c>
      <c r="O1016" s="4">
        <f>MAX(0,Resumo!$D$4*$D1016-K1016)</f>
        <v/>
      </c>
      <c r="P1016" s="4" t="n">
        <v>3158684.091793524</v>
      </c>
      <c r="Q1016" s="5">
        <f>P1016/$D1016</f>
        <v/>
      </c>
      <c r="R1016" s="4">
        <f>R1015+P1016</f>
        <v/>
      </c>
      <c r="S1016" s="4">
        <f>Q1016*$E1015-R1015</f>
        <v/>
      </c>
      <c r="T1016" s="4">
        <f>MAX(0,Resumo!$D$5*$D1016-P1016)</f>
        <v/>
      </c>
      <c r="U1016" s="4" t="n">
        <v>4440948.077569366</v>
      </c>
      <c r="V1016" s="5">
        <f>U1016/$D1016</f>
        <v/>
      </c>
      <c r="W1016" s="4">
        <f>W1015+U1016</f>
        <v/>
      </c>
      <c r="X1016" s="4">
        <f>V1016*$E1015-W1015</f>
        <v/>
      </c>
      <c r="Y1016" s="4">
        <f>MAX(0,Resumo!$D$6*$D1016-U1016)</f>
        <v/>
      </c>
      <c r="Z1016" s="4" t="n">
        <v>5843510.504167528</v>
      </c>
      <c r="AA1016" s="5">
        <f>Z1016/$D1016</f>
        <v/>
      </c>
      <c r="AB1016" s="4">
        <f>AB1015+Z1016</f>
        <v/>
      </c>
      <c r="AC1016" s="4">
        <f>AA1016*$E1015-AB1015</f>
        <v/>
      </c>
      <c r="AD1016" s="4">
        <f>MAX(0,Resumo!$D$7*$D1016-Z1016)</f>
        <v/>
      </c>
    </row>
    <row r="1017">
      <c r="A1017" t="inlineStr">
        <is>
          <t>Cordeiro</t>
        </is>
      </c>
      <c r="B1017" t="inlineStr">
        <is>
          <t>Município</t>
        </is>
      </c>
      <c r="C1017" t="inlineStr">
        <is>
          <t>RJ</t>
        </is>
      </c>
      <c r="D1017" s="4" t="n">
        <v>37091572.9059949</v>
      </c>
      <c r="E1017" s="4">
        <f>E1016+D1017</f>
        <v/>
      </c>
      <c r="F1017" s="4" t="n">
        <v>878035.1518706685</v>
      </c>
      <c r="G1017" s="5">
        <f>F1017/$D1017</f>
        <v/>
      </c>
      <c r="H1017" s="4">
        <f>H1016+F1017</f>
        <v/>
      </c>
      <c r="I1017" s="4">
        <f>G1017*$E1016-H1016</f>
        <v/>
      </c>
      <c r="J1017" s="4">
        <f>MAX(0,Resumo!$D$3*$D1017-F1017)</f>
        <v/>
      </c>
      <c r="K1017" s="4" t="n">
        <v>1872800.597411492</v>
      </c>
      <c r="L1017" s="5">
        <f>K1017/$D1017</f>
        <v/>
      </c>
      <c r="M1017" s="4">
        <f>M1016+K1017</f>
        <v/>
      </c>
      <c r="N1017" s="4">
        <f>L1017*$E1016-M1016</f>
        <v/>
      </c>
      <c r="O1017" s="4">
        <f>MAX(0,Resumo!$D$4*$D1017-K1017)</f>
        <v/>
      </c>
      <c r="P1017" s="4" t="n">
        <v>2966990.526690871</v>
      </c>
      <c r="Q1017" s="5">
        <f>P1017/$D1017</f>
        <v/>
      </c>
      <c r="R1017" s="4">
        <f>R1016+P1017</f>
        <v/>
      </c>
      <c r="S1017" s="4">
        <f>Q1017*$E1016-R1016</f>
        <v/>
      </c>
      <c r="T1017" s="4">
        <f>MAX(0,Resumo!$D$5*$D1017-P1017)</f>
        <v/>
      </c>
      <c r="U1017" s="4" t="n">
        <v>4171436.74161881</v>
      </c>
      <c r="V1017" s="5">
        <f>U1017/$D1017</f>
        <v/>
      </c>
      <c r="W1017" s="4">
        <f>W1016+U1017</f>
        <v/>
      </c>
      <c r="X1017" s="4">
        <f>V1017*$E1016-W1016</f>
        <v/>
      </c>
      <c r="Y1017" s="4">
        <f>MAX(0,Resumo!$D$6*$D1017-U1017)</f>
        <v/>
      </c>
      <c r="Z1017" s="4" t="n">
        <v>5488880.750540398</v>
      </c>
      <c r="AA1017" s="5">
        <f>Z1017/$D1017</f>
        <v/>
      </c>
      <c r="AB1017" s="4">
        <f>AB1016+Z1017</f>
        <v/>
      </c>
      <c r="AC1017" s="4">
        <f>AA1017*$E1016-AB1016</f>
        <v/>
      </c>
      <c r="AD1017" s="4">
        <f>MAX(0,Resumo!$D$7*$D1017-Z1017)</f>
        <v/>
      </c>
    </row>
    <row r="1018">
      <c r="A1018" t="inlineStr">
        <is>
          <t>São Francisco de Itabapoana</t>
        </is>
      </c>
      <c r="B1018" t="inlineStr">
        <is>
          <t>Município</t>
        </is>
      </c>
      <c r="C1018" t="inlineStr">
        <is>
          <t>RJ</t>
        </is>
      </c>
      <c r="D1018" s="4" t="n">
        <v>57483722.99100018</v>
      </c>
      <c r="E1018" s="4">
        <f>E1017+D1018</f>
        <v/>
      </c>
      <c r="F1018" s="4" t="n">
        <v>1360760.018843435</v>
      </c>
      <c r="G1018" s="5">
        <f>F1018/$D1018</f>
        <v/>
      </c>
      <c r="H1018" s="4">
        <f>H1017+F1018</f>
        <v/>
      </c>
      <c r="I1018" s="4">
        <f>G1018*$E1017-H1017</f>
        <v/>
      </c>
      <c r="J1018" s="4">
        <f>MAX(0,Resumo!$D$3*$D1018-F1018)</f>
        <v/>
      </c>
      <c r="K1018" s="4" t="n">
        <v>2902426.139539155</v>
      </c>
      <c r="L1018" s="5">
        <f>K1018/$D1018</f>
        <v/>
      </c>
      <c r="M1018" s="4">
        <f>M1017+K1018</f>
        <v/>
      </c>
      <c r="N1018" s="4">
        <f>L1018*$E1017-M1017</f>
        <v/>
      </c>
      <c r="O1018" s="4">
        <f>MAX(0,Resumo!$D$4*$D1018-K1018)</f>
        <v/>
      </c>
      <c r="P1018" s="4" t="n">
        <v>4598178.189570768</v>
      </c>
      <c r="Q1018" s="5">
        <f>P1018/$D1018</f>
        <v/>
      </c>
      <c r="R1018" s="4">
        <f>R1017+P1018</f>
        <v/>
      </c>
      <c r="S1018" s="4">
        <f>Q1018*$E1017-R1017</f>
        <v/>
      </c>
      <c r="T1018" s="4">
        <f>MAX(0,Resumo!$D$5*$D1018-P1018)</f>
        <v/>
      </c>
      <c r="U1018" s="4" t="n">
        <v>6464803.062879553</v>
      </c>
      <c r="V1018" s="5">
        <f>U1018/$D1018</f>
        <v/>
      </c>
      <c r="W1018" s="4">
        <f>W1017+U1018</f>
        <v/>
      </c>
      <c r="X1018" s="4">
        <f>V1018*$E1017-W1017</f>
        <v/>
      </c>
      <c r="Y1018" s="4">
        <f>MAX(0,Resumo!$D$6*$D1018-U1018)</f>
        <v/>
      </c>
      <c r="Z1018" s="4" t="n">
        <v>8506549.490213221</v>
      </c>
      <c r="AA1018" s="5">
        <f>Z1018/$D1018</f>
        <v/>
      </c>
      <c r="AB1018" s="4">
        <f>AB1017+Z1018</f>
        <v/>
      </c>
      <c r="AC1018" s="4">
        <f>AA1018*$E1017-AB1017</f>
        <v/>
      </c>
      <c r="AD1018" s="4">
        <f>MAX(0,Resumo!$D$7*$D1018-Z1018)</f>
        <v/>
      </c>
    </row>
    <row r="1019">
      <c r="A1019" t="inlineStr">
        <is>
          <t>Angra dos Reis</t>
        </is>
      </c>
      <c r="B1019" t="inlineStr">
        <is>
          <t>Município</t>
        </is>
      </c>
      <c r="C1019" t="inlineStr">
        <is>
          <t>RJ</t>
        </is>
      </c>
      <c r="D1019" s="4" t="n">
        <v>955853933.2660701</v>
      </c>
      <c r="E1019" s="4">
        <f>E1018+D1019</f>
        <v/>
      </c>
      <c r="F1019" s="4" t="n">
        <v>22627062.9069441</v>
      </c>
      <c r="G1019" s="5">
        <f>F1019/$D1019</f>
        <v/>
      </c>
      <c r="H1019" s="4">
        <f>H1018+F1019</f>
        <v/>
      </c>
      <c r="I1019" s="4">
        <f>G1019*$E1018-H1018</f>
        <v/>
      </c>
      <c r="J1019" s="4">
        <f>MAX(0,Resumo!$D$3*$D1019-F1019)</f>
        <v/>
      </c>
      <c r="K1019" s="4" t="n">
        <v>48262278.38317133</v>
      </c>
      <c r="L1019" s="5">
        <f>K1019/$D1019</f>
        <v/>
      </c>
      <c r="M1019" s="4">
        <f>M1018+K1019</f>
        <v/>
      </c>
      <c r="N1019" s="4">
        <f>L1019*$E1018-M1018</f>
        <v/>
      </c>
      <c r="O1019" s="4">
        <f>MAX(0,Resumo!$D$4*$D1019-K1019)</f>
        <v/>
      </c>
      <c r="P1019" s="4" t="n">
        <v>76459673.79405122</v>
      </c>
      <c r="Q1019" s="5">
        <f>P1019/$D1019</f>
        <v/>
      </c>
      <c r="R1019" s="4">
        <f>R1018+P1019</f>
        <v/>
      </c>
      <c r="S1019" s="4">
        <f>Q1019*$E1018-R1018</f>
        <v/>
      </c>
      <c r="T1019" s="4">
        <f>MAX(0,Resumo!$D$5*$D1019-P1019)</f>
        <v/>
      </c>
      <c r="U1019" s="4" t="n">
        <v>107498385.8719698</v>
      </c>
      <c r="V1019" s="5">
        <f>U1019/$D1019</f>
        <v/>
      </c>
      <c r="W1019" s="4">
        <f>W1018+U1019</f>
        <v/>
      </c>
      <c r="X1019" s="4">
        <f>V1019*$E1018-W1018</f>
        <v/>
      </c>
      <c r="Y1019" s="4">
        <f>MAX(0,Resumo!$D$6*$D1019-U1019)</f>
        <v/>
      </c>
      <c r="Z1019" s="4" t="n">
        <v>141449063.5899802</v>
      </c>
      <c r="AA1019" s="5">
        <f>Z1019/$D1019</f>
        <v/>
      </c>
      <c r="AB1019" s="4">
        <f>AB1018+Z1019</f>
        <v/>
      </c>
      <c r="AC1019" s="4">
        <f>AA1019*$E1018-AB1018</f>
        <v/>
      </c>
      <c r="AD1019" s="4">
        <f>MAX(0,Resumo!$D$7*$D1019-Z1019)</f>
        <v/>
      </c>
    </row>
    <row r="1020">
      <c r="A1020" t="inlineStr">
        <is>
          <t>Santa Maria Madalena</t>
        </is>
      </c>
      <c r="B1020" t="inlineStr">
        <is>
          <t>Município</t>
        </is>
      </c>
      <c r="C1020" t="inlineStr">
        <is>
          <t>RJ</t>
        </is>
      </c>
      <c r="D1020" s="4" t="n">
        <v>50999813.64200299</v>
      </c>
      <c r="E1020" s="4">
        <f>E1019+D1020</f>
        <v/>
      </c>
      <c r="F1020" s="4" t="n">
        <v>1207272.315736559</v>
      </c>
      <c r="G1020" s="5">
        <f>F1020/$D1020</f>
        <v/>
      </c>
      <c r="H1020" s="4">
        <f>H1019+F1020</f>
        <v/>
      </c>
      <c r="I1020" s="4">
        <f>G1020*$E1019-H1019</f>
        <v/>
      </c>
      <c r="J1020" s="4">
        <f>MAX(0,Resumo!$D$3*$D1020-F1020)</f>
        <v/>
      </c>
      <c r="K1020" s="4" t="n">
        <v>2575045.326297846</v>
      </c>
      <c r="L1020" s="5">
        <f>K1020/$D1020</f>
        <v/>
      </c>
      <c r="M1020" s="4">
        <f>M1019+K1020</f>
        <v/>
      </c>
      <c r="N1020" s="4">
        <f>L1020*$E1019-M1019</f>
        <v/>
      </c>
      <c r="O1020" s="4">
        <f>MAX(0,Resumo!$D$4*$D1020-K1020)</f>
        <v/>
      </c>
      <c r="P1020" s="4" t="n">
        <v>4079524.055836586</v>
      </c>
      <c r="Q1020" s="5">
        <f>P1020/$D1020</f>
        <v/>
      </c>
      <c r="R1020" s="4">
        <f>R1019+P1020</f>
        <v/>
      </c>
      <c r="S1020" s="4">
        <f>Q1020*$E1019-R1019</f>
        <v/>
      </c>
      <c r="T1020" s="4">
        <f>MAX(0,Resumo!$D$5*$D1020-P1020)</f>
        <v/>
      </c>
      <c r="U1020" s="4" t="n">
        <v>5735601.911009256</v>
      </c>
      <c r="V1020" s="5">
        <f>U1020/$D1020</f>
        <v/>
      </c>
      <c r="W1020" s="4">
        <f>W1019+U1020</f>
        <v/>
      </c>
      <c r="X1020" s="4">
        <f>V1020*$E1019-W1019</f>
        <v/>
      </c>
      <c r="Y1020" s="4">
        <f>MAX(0,Resumo!$D$6*$D1020-U1020)</f>
        <v/>
      </c>
      <c r="Z1020" s="4" t="n">
        <v>7547048.384553517</v>
      </c>
      <c r="AA1020" s="5">
        <f>Z1020/$D1020</f>
        <v/>
      </c>
      <c r="AB1020" s="4">
        <f>AB1019+Z1020</f>
        <v/>
      </c>
      <c r="AC1020" s="4">
        <f>AA1020*$E1019-AB1019</f>
        <v/>
      </c>
      <c r="AD1020" s="4">
        <f>MAX(0,Resumo!$D$7*$D1020-Z1020)</f>
        <v/>
      </c>
    </row>
    <row r="1021">
      <c r="A1021" t="inlineStr">
        <is>
          <t>Casimiro de Abreu</t>
        </is>
      </c>
      <c r="B1021" t="inlineStr">
        <is>
          <t>Município</t>
        </is>
      </c>
      <c r="C1021" t="inlineStr">
        <is>
          <t>RJ</t>
        </is>
      </c>
      <c r="D1021" s="4" t="n">
        <v>93090859.49567881</v>
      </c>
      <c r="E1021" s="4">
        <f>E1020+D1021</f>
        <v/>
      </c>
      <c r="F1021" s="4" t="n">
        <v>2203655.454628852</v>
      </c>
      <c r="G1021" s="5">
        <f>F1021/$D1021</f>
        <v/>
      </c>
      <c r="H1021" s="4">
        <f>H1020+F1021</f>
        <v/>
      </c>
      <c r="I1021" s="4">
        <f>G1021*$E1020-H1020</f>
        <v/>
      </c>
      <c r="J1021" s="4">
        <f>MAX(0,Resumo!$D$3*$D1021-F1021)</f>
        <v/>
      </c>
      <c r="K1021" s="4" t="n">
        <v>4700275.65881087</v>
      </c>
      <c r="L1021" s="5">
        <f>K1021/$D1021</f>
        <v/>
      </c>
      <c r="M1021" s="4">
        <f>M1020+K1021</f>
        <v/>
      </c>
      <c r="N1021" s="4">
        <f>L1021*$E1020-M1020</f>
        <v/>
      </c>
      <c r="O1021" s="4">
        <f>MAX(0,Resumo!$D$4*$D1021-K1021)</f>
        <v/>
      </c>
      <c r="P1021" s="4" t="n">
        <v>7446427.223380148</v>
      </c>
      <c r="Q1021" s="5">
        <f>P1021/$D1021</f>
        <v/>
      </c>
      <c r="R1021" s="4">
        <f>R1020+P1021</f>
        <v/>
      </c>
      <c r="S1021" s="4">
        <f>Q1021*$E1020-R1020</f>
        <v/>
      </c>
      <c r="T1021" s="4">
        <f>MAX(0,Resumo!$D$5*$D1021-P1021)</f>
        <v/>
      </c>
      <c r="U1021" s="4" t="n">
        <v>10469295.34623177</v>
      </c>
      <c r="V1021" s="5">
        <f>U1021/$D1021</f>
        <v/>
      </c>
      <c r="W1021" s="4">
        <f>W1020+U1021</f>
        <v/>
      </c>
      <c r="X1021" s="4">
        <f>V1021*$E1020-W1020</f>
        <v/>
      </c>
      <c r="Y1021" s="4">
        <f>MAX(0,Resumo!$D$6*$D1021-U1021)</f>
        <v/>
      </c>
      <c r="Z1021" s="4" t="n">
        <v>13775760.54895499</v>
      </c>
      <c r="AA1021" s="5">
        <f>Z1021/$D1021</f>
        <v/>
      </c>
      <c r="AB1021" s="4">
        <f>AB1020+Z1021</f>
        <v/>
      </c>
      <c r="AC1021" s="4">
        <f>AA1021*$E1020-AB1020</f>
        <v/>
      </c>
      <c r="AD1021" s="4">
        <f>MAX(0,Resumo!$D$7*$D1021-Z1021)</f>
        <v/>
      </c>
    </row>
    <row r="1022">
      <c r="A1022" t="inlineStr">
        <is>
          <t>Japeri</t>
        </is>
      </c>
      <c r="B1022" t="inlineStr">
        <is>
          <t>Município</t>
        </is>
      </c>
      <c r="C1022" t="inlineStr">
        <is>
          <t>RJ</t>
        </is>
      </c>
      <c r="D1022" s="4" t="n">
        <v>60291476.45883979</v>
      </c>
      <c r="E1022" s="4">
        <f>E1021+D1022</f>
        <v/>
      </c>
      <c r="F1022" s="4" t="n">
        <v>1427225.419186474</v>
      </c>
      <c r="G1022" s="5">
        <f>F1022/$D1022</f>
        <v/>
      </c>
      <c r="H1022" s="4">
        <f>H1021+F1022</f>
        <v/>
      </c>
      <c r="I1022" s="4">
        <f>G1022*$E1021-H1021</f>
        <v/>
      </c>
      <c r="J1022" s="4">
        <f>MAX(0,Resumo!$D$3*$D1022-F1022)</f>
        <v/>
      </c>
      <c r="K1022" s="4" t="n">
        <v>3044193.176091663</v>
      </c>
      <c r="L1022" s="5">
        <f>K1022/$D1022</f>
        <v/>
      </c>
      <c r="M1022" s="4">
        <f>M1021+K1022</f>
        <v/>
      </c>
      <c r="N1022" s="4">
        <f>L1022*$E1021-M1021</f>
        <v/>
      </c>
      <c r="O1022" s="4">
        <f>MAX(0,Resumo!$D$4*$D1022-K1022)</f>
        <v/>
      </c>
      <c r="P1022" s="4" t="n">
        <v>4822773.08506028</v>
      </c>
      <c r="Q1022" s="5">
        <f>P1022/$D1022</f>
        <v/>
      </c>
      <c r="R1022" s="4">
        <f>R1021+P1022</f>
        <v/>
      </c>
      <c r="S1022" s="4">
        <f>Q1022*$E1021-R1021</f>
        <v/>
      </c>
      <c r="T1022" s="4">
        <f>MAX(0,Resumo!$D$5*$D1022-P1022)</f>
        <v/>
      </c>
      <c r="U1022" s="4" t="n">
        <v>6780571.984484405</v>
      </c>
      <c r="V1022" s="5">
        <f>U1022/$D1022</f>
        <v/>
      </c>
      <c r="W1022" s="4">
        <f>W1021+U1022</f>
        <v/>
      </c>
      <c r="X1022" s="4">
        <f>V1022*$E1021-W1021</f>
        <v/>
      </c>
      <c r="Y1022" s="4">
        <f>MAX(0,Resumo!$D$6*$D1022-U1022)</f>
        <v/>
      </c>
      <c r="Z1022" s="4" t="n">
        <v>8922046.131483912</v>
      </c>
      <c r="AA1022" s="5">
        <f>Z1022/$D1022</f>
        <v/>
      </c>
      <c r="AB1022" s="4">
        <f>AB1021+Z1022</f>
        <v/>
      </c>
      <c r="AC1022" s="4">
        <f>AA1022*$E1021-AB1021</f>
        <v/>
      </c>
      <c r="AD1022" s="4">
        <f>MAX(0,Resumo!$D$7*$D1022-Z1022)</f>
        <v/>
      </c>
    </row>
    <row r="1023">
      <c r="A1023" t="inlineStr">
        <is>
          <t>São José de Ubá</t>
        </is>
      </c>
      <c r="B1023" t="inlineStr">
        <is>
          <t>Município</t>
        </is>
      </c>
      <c r="C1023" t="inlineStr">
        <is>
          <t>RJ</t>
        </is>
      </c>
      <c r="D1023" s="4" t="n">
        <v>30606647.7913683</v>
      </c>
      <c r="E1023" s="4">
        <f>E1022+D1023</f>
        <v/>
      </c>
      <c r="F1023" s="4" t="n">
        <v>724523.4034656611</v>
      </c>
      <c r="G1023" s="5">
        <f>F1023/$D1023</f>
        <v/>
      </c>
      <c r="H1023" s="4">
        <f>H1022+F1023</f>
        <v/>
      </c>
      <c r="I1023" s="4">
        <f>G1023*$E1022-H1022</f>
        <v/>
      </c>
      <c r="J1023" s="4">
        <f>MAX(0,Resumo!$D$3*$D1023-F1023)</f>
        <v/>
      </c>
      <c r="K1023" s="4" t="n">
        <v>1545368.496874215</v>
      </c>
      <c r="L1023" s="5">
        <f>K1023/$D1023</f>
        <v/>
      </c>
      <c r="M1023" s="4">
        <f>M1022+K1023</f>
        <v/>
      </c>
      <c r="N1023" s="4">
        <f>L1023*$E1022-M1022</f>
        <v/>
      </c>
      <c r="O1023" s="4">
        <f>MAX(0,Resumo!$D$4*$D1023-K1023)</f>
        <v/>
      </c>
      <c r="P1023" s="4" t="n">
        <v>2448255.140888802</v>
      </c>
      <c r="Q1023" s="5">
        <f>P1023/$D1023</f>
        <v/>
      </c>
      <c r="R1023" s="4">
        <f>R1022+P1023</f>
        <v/>
      </c>
      <c r="S1023" s="4">
        <f>Q1023*$E1022-R1022</f>
        <v/>
      </c>
      <c r="T1023" s="4">
        <f>MAX(0,Resumo!$D$5*$D1023-P1023)</f>
        <v/>
      </c>
      <c r="U1023" s="4" t="n">
        <v>3442121.353501964</v>
      </c>
      <c r="V1023" s="5">
        <f>U1023/$D1023</f>
        <v/>
      </c>
      <c r="W1023" s="4">
        <f>W1022+U1023</f>
        <v/>
      </c>
      <c r="X1023" s="4">
        <f>V1023*$E1022-W1022</f>
        <v/>
      </c>
      <c r="Y1023" s="4">
        <f>MAX(0,Resumo!$D$6*$D1023-U1023)</f>
        <v/>
      </c>
      <c r="Z1023" s="4" t="n">
        <v>4529229.329971579</v>
      </c>
      <c r="AA1023" s="5">
        <f>Z1023/$D1023</f>
        <v/>
      </c>
      <c r="AB1023" s="4">
        <f>AB1022+Z1023</f>
        <v/>
      </c>
      <c r="AC1023" s="4">
        <f>AA1023*$E1022-AB1022</f>
        <v/>
      </c>
      <c r="AD1023" s="4">
        <f>MAX(0,Resumo!$D$7*$D1023-Z1023)</f>
        <v/>
      </c>
    </row>
    <row r="1024">
      <c r="A1024" t="inlineStr">
        <is>
          <t>Silva Jardim</t>
        </is>
      </c>
      <c r="B1024" t="inlineStr">
        <is>
          <t>Município</t>
        </is>
      </c>
      <c r="C1024" t="inlineStr">
        <is>
          <t>RJ</t>
        </is>
      </c>
      <c r="D1024" s="4" t="n">
        <v>66593115.49795586</v>
      </c>
      <c r="E1024" s="4">
        <f>E1023+D1024</f>
        <v/>
      </c>
      <c r="F1024" s="4" t="n">
        <v>1576398.402623101</v>
      </c>
      <c r="G1024" s="5">
        <f>F1024/$D1024</f>
        <v/>
      </c>
      <c r="H1024" s="4">
        <f>H1023+F1024</f>
        <v/>
      </c>
      <c r="I1024" s="4">
        <f>G1024*$E1023-H1023</f>
        <v/>
      </c>
      <c r="J1024" s="4">
        <f>MAX(0,Resumo!$D$3*$D1024-F1024)</f>
        <v/>
      </c>
      <c r="K1024" s="4" t="n">
        <v>3362370.930026188</v>
      </c>
      <c r="L1024" s="5">
        <f>K1024/$D1024</f>
        <v/>
      </c>
      <c r="M1024" s="4">
        <f>M1023+K1024</f>
        <v/>
      </c>
      <c r="N1024" s="4">
        <f>L1024*$E1023-M1023</f>
        <v/>
      </c>
      <c r="O1024" s="4">
        <f>MAX(0,Resumo!$D$4*$D1024-K1024)</f>
        <v/>
      </c>
      <c r="P1024" s="4" t="n">
        <v>5326847.241717596</v>
      </c>
      <c r="Q1024" s="5">
        <f>P1024/$D1024</f>
        <v/>
      </c>
      <c r="R1024" s="4">
        <f>R1023+P1024</f>
        <v/>
      </c>
      <c r="S1024" s="4">
        <f>Q1024*$E1023-R1023</f>
        <v/>
      </c>
      <c r="T1024" s="4">
        <f>MAX(0,Resumo!$D$5*$D1024-P1024)</f>
        <v/>
      </c>
      <c r="U1024" s="4" t="n">
        <v>7489274.435221931</v>
      </c>
      <c r="V1024" s="5">
        <f>U1024/$D1024</f>
        <v/>
      </c>
      <c r="W1024" s="4">
        <f>W1023+U1024</f>
        <v/>
      </c>
      <c r="X1024" s="4">
        <f>V1024*$E1023-W1023</f>
        <v/>
      </c>
      <c r="Y1024" s="4">
        <f>MAX(0,Resumo!$D$6*$D1024-U1024)</f>
        <v/>
      </c>
      <c r="Z1024" s="4" t="n">
        <v>9854574.533725588</v>
      </c>
      <c r="AA1024" s="5">
        <f>Z1024/$D1024</f>
        <v/>
      </c>
      <c r="AB1024" s="4">
        <f>AB1023+Z1024</f>
        <v/>
      </c>
      <c r="AC1024" s="4">
        <f>AA1024*$E1023-AB1023</f>
        <v/>
      </c>
      <c r="AD1024" s="4">
        <f>MAX(0,Resumo!$D$7*$D1024-Z1024)</f>
        <v/>
      </c>
    </row>
    <row r="1025">
      <c r="A1025" t="inlineStr">
        <is>
          <t>Paraty</t>
        </is>
      </c>
      <c r="B1025" t="inlineStr">
        <is>
          <t>Município</t>
        </is>
      </c>
      <c r="C1025" t="inlineStr">
        <is>
          <t>RJ</t>
        </is>
      </c>
      <c r="D1025" s="4" t="n">
        <v>114878137.1375795</v>
      </c>
      <c r="E1025" s="4">
        <f>E1024+D1025</f>
        <v/>
      </c>
      <c r="F1025" s="4" t="n">
        <v>2719405.910443651</v>
      </c>
      <c r="G1025" s="5">
        <f>F1025/$D1025</f>
        <v/>
      </c>
      <c r="H1025" s="4">
        <f>H1024+F1025</f>
        <v/>
      </c>
      <c r="I1025" s="4">
        <f>G1025*$E1024-H1024</f>
        <v/>
      </c>
      <c r="J1025" s="4">
        <f>MAX(0,Resumo!$D$3*$D1025-F1025)</f>
        <v/>
      </c>
      <c r="K1025" s="4" t="n">
        <v>5800342.962161248</v>
      </c>
      <c r="L1025" s="5">
        <f>K1025/$D1025</f>
        <v/>
      </c>
      <c r="M1025" s="4">
        <f>M1024+K1025</f>
        <v/>
      </c>
      <c r="N1025" s="4">
        <f>L1025*$E1024-M1024</f>
        <v/>
      </c>
      <c r="O1025" s="4">
        <f>MAX(0,Resumo!$D$4*$D1025-K1025)</f>
        <v/>
      </c>
      <c r="P1025" s="4" t="n">
        <v>9189212.478934934</v>
      </c>
      <c r="Q1025" s="5">
        <f>P1025/$D1025</f>
        <v/>
      </c>
      <c r="R1025" s="4">
        <f>R1024+P1025</f>
        <v/>
      </c>
      <c r="S1025" s="4">
        <f>Q1025*$E1024-R1024</f>
        <v/>
      </c>
      <c r="T1025" s="4">
        <f>MAX(0,Resumo!$D$5*$D1025-P1025)</f>
        <v/>
      </c>
      <c r="U1025" s="4" t="n">
        <v>12919562.16790613</v>
      </c>
      <c r="V1025" s="5">
        <f>U1025/$D1025</f>
        <v/>
      </c>
      <c r="W1025" s="4">
        <f>W1024+U1025</f>
        <v/>
      </c>
      <c r="X1025" s="4">
        <f>V1025*$E1024-W1024</f>
        <v/>
      </c>
      <c r="Y1025" s="4">
        <f>MAX(0,Resumo!$D$6*$D1025-U1025)</f>
        <v/>
      </c>
      <c r="Z1025" s="4" t="n">
        <v>16999882.88958455</v>
      </c>
      <c r="AA1025" s="5">
        <f>Z1025/$D1025</f>
        <v/>
      </c>
      <c r="AB1025" s="4">
        <f>AB1024+Z1025</f>
        <v/>
      </c>
      <c r="AC1025" s="4">
        <f>AA1025*$E1024-AB1024</f>
        <v/>
      </c>
      <c r="AD1025" s="4">
        <f>MAX(0,Resumo!$D$7*$D1025-Z1025)</f>
        <v/>
      </c>
    </row>
    <row r="1026">
      <c r="A1026" t="inlineStr">
        <is>
          <t>Quatis</t>
        </is>
      </c>
      <c r="B1026" t="inlineStr">
        <is>
          <t>Município</t>
        </is>
      </c>
      <c r="C1026" t="inlineStr">
        <is>
          <t>RJ</t>
        </is>
      </c>
      <c r="D1026" s="4" t="n">
        <v>34468701.04110272</v>
      </c>
      <c r="E1026" s="4">
        <f>E1025+D1026</f>
        <v/>
      </c>
      <c r="F1026" s="4" t="n">
        <v>815946.2859693874</v>
      </c>
      <c r="G1026" s="5">
        <f>F1026/$D1026</f>
        <v/>
      </c>
      <c r="H1026" s="4">
        <f>H1025+F1026</f>
        <v/>
      </c>
      <c r="I1026" s="4">
        <f>G1026*$E1025-H1025</f>
        <v/>
      </c>
      <c r="J1026" s="4">
        <f>MAX(0,Resumo!$D$3*$D1026-F1026)</f>
        <v/>
      </c>
      <c r="K1026" s="4" t="n">
        <v>1740368.467667274</v>
      </c>
      <c r="L1026" s="5">
        <f>K1026/$D1026</f>
        <v/>
      </c>
      <c r="M1026" s="4">
        <f>M1025+K1026</f>
        <v/>
      </c>
      <c r="N1026" s="4">
        <f>L1026*$E1025-M1025</f>
        <v/>
      </c>
      <c r="O1026" s="4">
        <f>MAX(0,Resumo!$D$4*$D1026-K1026)</f>
        <v/>
      </c>
      <c r="P1026" s="4" t="n">
        <v>2757184.488117583</v>
      </c>
      <c r="Q1026" s="5">
        <f>P1026/$D1026</f>
        <v/>
      </c>
      <c r="R1026" s="4">
        <f>R1025+P1026</f>
        <v/>
      </c>
      <c r="S1026" s="4">
        <f>Q1026*$E1025-R1025</f>
        <v/>
      </c>
      <c r="T1026" s="4">
        <f>MAX(0,Resumo!$D$5*$D1026-P1026)</f>
        <v/>
      </c>
      <c r="U1026" s="4" t="n">
        <v>3876460.195504177</v>
      </c>
      <c r="V1026" s="5">
        <f>U1026/$D1026</f>
        <v/>
      </c>
      <c r="W1026" s="4">
        <f>W1025+U1026</f>
        <v/>
      </c>
      <c r="X1026" s="4">
        <f>V1026*$E1025-W1025</f>
        <v/>
      </c>
      <c r="Y1026" s="4">
        <f>MAX(0,Resumo!$D$6*$D1026-U1026)</f>
        <v/>
      </c>
      <c r="Z1026" s="4" t="n">
        <v>5100743.236749123</v>
      </c>
      <c r="AA1026" s="5">
        <f>Z1026/$D1026</f>
        <v/>
      </c>
      <c r="AB1026" s="4">
        <f>AB1025+Z1026</f>
        <v/>
      </c>
      <c r="AC1026" s="4">
        <f>AA1026*$E1025-AB1025</f>
        <v/>
      </c>
      <c r="AD1026" s="4">
        <f>MAX(0,Resumo!$D$7*$D1026-Z1026)</f>
        <v/>
      </c>
    </row>
    <row r="1027">
      <c r="A1027" t="inlineStr">
        <is>
          <t>Itaboraí</t>
        </is>
      </c>
      <c r="B1027" t="inlineStr">
        <is>
          <t>Município</t>
        </is>
      </c>
      <c r="C1027" t="inlineStr">
        <is>
          <t>RJ</t>
        </is>
      </c>
      <c r="D1027" s="4" t="n">
        <v>182404053.7034404</v>
      </c>
      <c r="E1027" s="4">
        <f>E1026+D1027</f>
        <v/>
      </c>
      <c r="F1027" s="4" t="n">
        <v>4317885.666408085</v>
      </c>
      <c r="G1027" s="5">
        <f>F1027/$D1027</f>
        <v/>
      </c>
      <c r="H1027" s="4">
        <f>H1026+F1027</f>
        <v/>
      </c>
      <c r="I1027" s="4">
        <f>G1027*$E1026-H1026</f>
        <v/>
      </c>
      <c r="J1027" s="4">
        <f>MAX(0,Resumo!$D$3*$D1027-F1027)</f>
        <v/>
      </c>
      <c r="K1027" s="4" t="n">
        <v>9209812.20213687</v>
      </c>
      <c r="L1027" s="5">
        <f>K1027/$D1027</f>
        <v/>
      </c>
      <c r="M1027" s="4">
        <f>M1026+K1027</f>
        <v/>
      </c>
      <c r="N1027" s="4">
        <f>L1027*$E1026-M1026</f>
        <v/>
      </c>
      <c r="O1027" s="4">
        <f>MAX(0,Resumo!$D$4*$D1027-K1027)</f>
        <v/>
      </c>
      <c r="P1027" s="4" t="n">
        <v>14590675.37361434</v>
      </c>
      <c r="Q1027" s="5">
        <f>P1027/$D1027</f>
        <v/>
      </c>
      <c r="R1027" s="4">
        <f>R1026+P1027</f>
        <v/>
      </c>
      <c r="S1027" s="4">
        <f>Q1027*$E1026-R1026</f>
        <v/>
      </c>
      <c r="T1027" s="4">
        <f>MAX(0,Resumo!$D$5*$D1027-P1027)</f>
        <v/>
      </c>
      <c r="U1027" s="4" t="n">
        <v>20513742.39014178</v>
      </c>
      <c r="V1027" s="5">
        <f>U1027/$D1027</f>
        <v/>
      </c>
      <c r="W1027" s="4">
        <f>W1026+U1027</f>
        <v/>
      </c>
      <c r="X1027" s="4">
        <f>V1027*$E1026-W1026</f>
        <v/>
      </c>
      <c r="Y1027" s="4">
        <f>MAX(0,Resumo!$D$6*$D1027-U1027)</f>
        <v/>
      </c>
      <c r="Z1027" s="4" t="n">
        <v>26992495.08050746</v>
      </c>
      <c r="AA1027" s="5">
        <f>Z1027/$D1027</f>
        <v/>
      </c>
      <c r="AB1027" s="4">
        <f>AB1026+Z1027</f>
        <v/>
      </c>
      <c r="AC1027" s="4">
        <f>AA1027*$E1026-AB1026</f>
        <v/>
      </c>
      <c r="AD1027" s="4">
        <f>MAX(0,Resumo!$D$7*$D1027-Z1027)</f>
        <v/>
      </c>
    </row>
    <row r="1028">
      <c r="A1028" t="inlineStr">
        <is>
          <t>Mendes</t>
        </is>
      </c>
      <c r="B1028" t="inlineStr">
        <is>
          <t>Município</t>
        </is>
      </c>
      <c r="C1028" t="inlineStr">
        <is>
          <t>RJ</t>
        </is>
      </c>
      <c r="D1028" s="4" t="n">
        <v>30189449.74969285</v>
      </c>
      <c r="E1028" s="4">
        <f>E1027+D1028</f>
        <v/>
      </c>
      <c r="F1028" s="4" t="n">
        <v>714647.4527527852</v>
      </c>
      <c r="G1028" s="5">
        <f>F1028/$D1028</f>
        <v/>
      </c>
      <c r="H1028" s="4">
        <f>H1027+F1028</f>
        <v/>
      </c>
      <c r="I1028" s="4">
        <f>G1028*$E1027-H1027</f>
        <v/>
      </c>
      <c r="J1028" s="4">
        <f>MAX(0,Resumo!$D$3*$D1028-F1028)</f>
        <v/>
      </c>
      <c r="K1028" s="4" t="n">
        <v>1524303.638188688</v>
      </c>
      <c r="L1028" s="5">
        <f>K1028/$D1028</f>
        <v/>
      </c>
      <c r="M1028" s="4">
        <f>M1027+K1028</f>
        <v/>
      </c>
      <c r="N1028" s="4">
        <f>L1028*$E1027-M1027</f>
        <v/>
      </c>
      <c r="O1028" s="4">
        <f>MAX(0,Resumo!$D$4*$D1028-K1028)</f>
        <v/>
      </c>
      <c r="P1028" s="4" t="n">
        <v>2414883.069002226</v>
      </c>
      <c r="Q1028" s="5">
        <f>P1028/$D1028</f>
        <v/>
      </c>
      <c r="R1028" s="4">
        <f>R1027+P1028</f>
        <v/>
      </c>
      <c r="S1028" s="4">
        <f>Q1028*$E1027-R1027</f>
        <v/>
      </c>
      <c r="T1028" s="4">
        <f>MAX(0,Resumo!$D$5*$D1028-P1028)</f>
        <v/>
      </c>
      <c r="U1028" s="4" t="n">
        <v>3395201.929405632</v>
      </c>
      <c r="V1028" s="5">
        <f>U1028/$D1028</f>
        <v/>
      </c>
      <c r="W1028" s="4">
        <f>W1027+U1028</f>
        <v/>
      </c>
      <c r="X1028" s="4">
        <f>V1028*$E1027-W1027</f>
        <v/>
      </c>
      <c r="Y1028" s="4">
        <f>MAX(0,Resumo!$D$6*$D1028-U1028)</f>
        <v/>
      </c>
      <c r="Z1028" s="4" t="n">
        <v>4467491.578760025</v>
      </c>
      <c r="AA1028" s="5">
        <f>Z1028/$D1028</f>
        <v/>
      </c>
      <c r="AB1028" s="4">
        <f>AB1027+Z1028</f>
        <v/>
      </c>
      <c r="AC1028" s="4">
        <f>AA1028*$E1027-AB1027</f>
        <v/>
      </c>
      <c r="AD1028" s="4">
        <f>MAX(0,Resumo!$D$7*$D1028-Z1028)</f>
        <v/>
      </c>
    </row>
    <row r="1029">
      <c r="A1029" t="inlineStr">
        <is>
          <t>Aperibé</t>
        </is>
      </c>
      <c r="B1029" t="inlineStr">
        <is>
          <t>Município</t>
        </is>
      </c>
      <c r="C1029" t="inlineStr">
        <is>
          <t>RJ</t>
        </is>
      </c>
      <c r="D1029" s="4" t="n">
        <v>28804249.62870652</v>
      </c>
      <c r="E1029" s="4">
        <f>E1028+D1029</f>
        <v/>
      </c>
      <c r="F1029" s="4" t="n">
        <v>681856.8670937736</v>
      </c>
      <c r="G1029" s="5">
        <f>F1029/$D1029</f>
        <v/>
      </c>
      <c r="H1029" s="4">
        <f>H1028+F1029</f>
        <v/>
      </c>
      <c r="I1029" s="4">
        <f>G1029*$E1028-H1028</f>
        <v/>
      </c>
      <c r="J1029" s="4">
        <f>MAX(0,Resumo!$D$3*$D1029-F1029)</f>
        <v/>
      </c>
      <c r="K1029" s="4" t="n">
        <v>1454363.125806201</v>
      </c>
      <c r="L1029" s="5">
        <f>K1029/$D1029</f>
        <v/>
      </c>
      <c r="M1029" s="4">
        <f>M1028+K1029</f>
        <v/>
      </c>
      <c r="N1029" s="4">
        <f>L1029*$E1028-M1028</f>
        <v/>
      </c>
      <c r="O1029" s="4">
        <f>MAX(0,Resumo!$D$4*$D1029-K1029)</f>
        <v/>
      </c>
      <c r="P1029" s="4" t="n">
        <v>2304079.581456589</v>
      </c>
      <c r="Q1029" s="5">
        <f>P1029/$D1029</f>
        <v/>
      </c>
      <c r="R1029" s="4">
        <f>R1028+P1029</f>
        <v/>
      </c>
      <c r="S1029" s="4">
        <f>Q1029*$E1028-R1028</f>
        <v/>
      </c>
      <c r="T1029" s="4">
        <f>MAX(0,Resumo!$D$5*$D1029-P1029)</f>
        <v/>
      </c>
      <c r="U1029" s="4" t="n">
        <v>3239417.900137806</v>
      </c>
      <c r="V1029" s="5">
        <f>U1029/$D1029</f>
        <v/>
      </c>
      <c r="W1029" s="4">
        <f>W1028+U1029</f>
        <v/>
      </c>
      <c r="X1029" s="4">
        <f>V1029*$E1028-W1028</f>
        <v/>
      </c>
      <c r="Y1029" s="4">
        <f>MAX(0,Resumo!$D$6*$D1029-U1029)</f>
        <v/>
      </c>
      <c r="Z1029" s="4" t="n">
        <v>4262507.058448695</v>
      </c>
      <c r="AA1029" s="5">
        <f>Z1029/$D1029</f>
        <v/>
      </c>
      <c r="AB1029" s="4">
        <f>AB1028+Z1029</f>
        <v/>
      </c>
      <c r="AC1029" s="4">
        <f>AA1029*$E1028-AB1028</f>
        <v/>
      </c>
      <c r="AD1029" s="4">
        <f>MAX(0,Resumo!$D$7*$D1029-Z1029)</f>
        <v/>
      </c>
    </row>
    <row r="1030">
      <c r="A1030" t="inlineStr">
        <is>
          <t>Rio Bonito</t>
        </is>
      </c>
      <c r="B1030" t="inlineStr">
        <is>
          <t>Município</t>
        </is>
      </c>
      <c r="C1030" t="inlineStr">
        <is>
          <t>RJ</t>
        </is>
      </c>
      <c r="D1030" s="4" t="n">
        <v>76202472.71275678</v>
      </c>
      <c r="E1030" s="4">
        <f>E1029+D1030</f>
        <v/>
      </c>
      <c r="F1030" s="4" t="n">
        <v>1803871.997308905</v>
      </c>
      <c r="G1030" s="5">
        <f>F1030/$D1030</f>
        <v/>
      </c>
      <c r="H1030" s="4">
        <f>H1029+F1030</f>
        <v/>
      </c>
      <c r="I1030" s="4">
        <f>G1030*$E1029-H1029</f>
        <v/>
      </c>
      <c r="J1030" s="4">
        <f>MAX(0,Resumo!$D$3*$D1030-F1030)</f>
        <v/>
      </c>
      <c r="K1030" s="4" t="n">
        <v>3847559.573231744</v>
      </c>
      <c r="L1030" s="5">
        <f>K1030/$D1030</f>
        <v/>
      </c>
      <c r="M1030" s="4">
        <f>M1029+K1030</f>
        <v/>
      </c>
      <c r="N1030" s="4">
        <f>L1030*$E1029-M1029</f>
        <v/>
      </c>
      <c r="O1030" s="4">
        <f>MAX(0,Resumo!$D$4*$D1030-K1030)</f>
        <v/>
      </c>
      <c r="P1030" s="4" t="n">
        <v>6095508.950838453</v>
      </c>
      <c r="Q1030" s="5">
        <f>P1030/$D1030</f>
        <v/>
      </c>
      <c r="R1030" s="4">
        <f>R1029+P1030</f>
        <v/>
      </c>
      <c r="S1030" s="4">
        <f>Q1030*$E1029-R1029</f>
        <v/>
      </c>
      <c r="T1030" s="4">
        <f>MAX(0,Resumo!$D$5*$D1030-P1030)</f>
        <v/>
      </c>
      <c r="U1030" s="4" t="n">
        <v>8569973.435254946</v>
      </c>
      <c r="V1030" s="5">
        <f>U1030/$D1030</f>
        <v/>
      </c>
      <c r="W1030" s="4">
        <f>W1029+U1030</f>
        <v/>
      </c>
      <c r="X1030" s="4">
        <f>V1030*$E1029-W1029</f>
        <v/>
      </c>
      <c r="Y1030" s="4">
        <f>MAX(0,Resumo!$D$6*$D1030-U1030)</f>
        <v/>
      </c>
      <c r="Z1030" s="4" t="n">
        <v>11276585.29544399</v>
      </c>
      <c r="AA1030" s="5">
        <f>Z1030/$D1030</f>
        <v/>
      </c>
      <c r="AB1030" s="4">
        <f>AB1029+Z1030</f>
        <v/>
      </c>
      <c r="AC1030" s="4">
        <f>AA1030*$E1029-AB1029</f>
        <v/>
      </c>
      <c r="AD1030" s="4">
        <f>MAX(0,Resumo!$D$7*$D1030-Z1030)</f>
        <v/>
      </c>
    </row>
    <row r="1031">
      <c r="A1031" t="inlineStr">
        <is>
          <t>São Gonçalo</t>
        </is>
      </c>
      <c r="B1031" t="inlineStr">
        <is>
          <t>Município</t>
        </is>
      </c>
      <c r="C1031" t="inlineStr">
        <is>
          <t>RJ</t>
        </is>
      </c>
      <c r="D1031" s="4" t="n">
        <v>448250557.3119405</v>
      </c>
      <c r="E1031" s="4">
        <f>E1030+D1031</f>
        <v/>
      </c>
      <c r="F1031" s="4" t="n">
        <v>10611028.74129906</v>
      </c>
      <c r="G1031" s="5">
        <f>F1031/$D1031</f>
        <v/>
      </c>
      <c r="H1031" s="4">
        <f>H1030+F1031</f>
        <v/>
      </c>
      <c r="I1031" s="4">
        <f>G1031*$E1030-H1030</f>
        <v/>
      </c>
      <c r="J1031" s="4">
        <f>MAX(0,Resumo!$D$3*$D1031-F1031)</f>
        <v/>
      </c>
      <c r="K1031" s="4" t="n">
        <v>22632739.6158537</v>
      </c>
      <c r="L1031" s="5">
        <f>K1031/$D1031</f>
        <v/>
      </c>
      <c r="M1031" s="4">
        <f>M1030+K1031</f>
        <v/>
      </c>
      <c r="N1031" s="4">
        <f>L1031*$E1030-M1030</f>
        <v/>
      </c>
      <c r="O1031" s="4">
        <f>MAX(0,Resumo!$D$4*$D1031-K1031)</f>
        <v/>
      </c>
      <c r="P1031" s="4" t="n">
        <v>35855992.42445385</v>
      </c>
      <c r="Q1031" s="5">
        <f>P1031/$D1031</f>
        <v/>
      </c>
      <c r="R1031" s="4">
        <f>R1030+P1031</f>
        <v/>
      </c>
      <c r="S1031" s="4">
        <f>Q1031*$E1030-R1030</f>
        <v/>
      </c>
      <c r="T1031" s="4">
        <f>MAX(0,Resumo!$D$5*$D1031-P1031)</f>
        <v/>
      </c>
      <c r="U1031" s="4" t="n">
        <v>50411689.17158332</v>
      </c>
      <c r="V1031" s="5">
        <f>U1031/$D1031</f>
        <v/>
      </c>
      <c r="W1031" s="4">
        <f>W1030+U1031</f>
        <v/>
      </c>
      <c r="X1031" s="4">
        <f>V1031*$E1030-W1030</f>
        <v/>
      </c>
      <c r="Y1031" s="4">
        <f>MAX(0,Resumo!$D$6*$D1031-U1031)</f>
        <v/>
      </c>
      <c r="Z1031" s="4" t="n">
        <v>66332960.90419655</v>
      </c>
      <c r="AA1031" s="5">
        <f>Z1031/$D1031</f>
        <v/>
      </c>
      <c r="AB1031" s="4">
        <f>AB1030+Z1031</f>
        <v/>
      </c>
      <c r="AC1031" s="4">
        <f>AA1031*$E1030-AB1030</f>
        <v/>
      </c>
      <c r="AD1031" s="4">
        <f>MAX(0,Resumo!$D$7*$D1031-Z1031)</f>
        <v/>
      </c>
    </row>
    <row r="1032">
      <c r="A1032" t="inlineStr">
        <is>
          <t>Três Rios</t>
        </is>
      </c>
      <c r="B1032" t="inlineStr">
        <is>
          <t>Município</t>
        </is>
      </c>
      <c r="C1032" t="inlineStr">
        <is>
          <t>RJ</t>
        </is>
      </c>
      <c r="D1032" s="4" t="n">
        <v>105402338.1159777</v>
      </c>
      <c r="E1032" s="4">
        <f>E1031+D1032</f>
        <v/>
      </c>
      <c r="F1032" s="4" t="n">
        <v>2495093.917686846</v>
      </c>
      <c r="G1032" s="5">
        <f>F1032/$D1032</f>
        <v/>
      </c>
      <c r="H1032" s="4">
        <f>H1031+F1032</f>
        <v/>
      </c>
      <c r="I1032" s="4">
        <f>G1032*$E1031-H1031</f>
        <v/>
      </c>
      <c r="J1032" s="4">
        <f>MAX(0,Resumo!$D$3*$D1032-F1032)</f>
        <v/>
      </c>
      <c r="K1032" s="4" t="n">
        <v>5321897.841659527</v>
      </c>
      <c r="L1032" s="5">
        <f>K1032/$D1032</f>
        <v/>
      </c>
      <c r="M1032" s="4">
        <f>M1031+K1032</f>
        <v/>
      </c>
      <c r="N1032" s="4">
        <f>L1032*$E1031-M1031</f>
        <v/>
      </c>
      <c r="O1032" s="4">
        <f>MAX(0,Resumo!$D$4*$D1032-K1032)</f>
        <v/>
      </c>
      <c r="P1032" s="4" t="n">
        <v>8431234.217911251</v>
      </c>
      <c r="Q1032" s="5">
        <f>P1032/$D1032</f>
        <v/>
      </c>
      <c r="R1032" s="4">
        <f>R1031+P1032</f>
        <v/>
      </c>
      <c r="S1032" s="4">
        <f>Q1032*$E1031-R1031</f>
        <v/>
      </c>
      <c r="T1032" s="4">
        <f>MAX(0,Resumo!$D$5*$D1032-P1032)</f>
        <v/>
      </c>
      <c r="U1032" s="4" t="n">
        <v>11853883.5488008</v>
      </c>
      <c r="V1032" s="5">
        <f>U1032/$D1032</f>
        <v/>
      </c>
      <c r="W1032" s="4">
        <f>W1031+U1032</f>
        <v/>
      </c>
      <c r="X1032" s="4">
        <f>V1032*$E1031-W1031</f>
        <v/>
      </c>
      <c r="Y1032" s="4">
        <f>MAX(0,Resumo!$D$6*$D1032-U1032)</f>
        <v/>
      </c>
      <c r="Z1032" s="4" t="n">
        <v>15597636.32060032</v>
      </c>
      <c r="AA1032" s="5">
        <f>Z1032/$D1032</f>
        <v/>
      </c>
      <c r="AB1032" s="4">
        <f>AB1031+Z1032</f>
        <v/>
      </c>
      <c r="AC1032" s="4">
        <f>AA1032*$E1031-AB1031</f>
        <v/>
      </c>
      <c r="AD1032" s="4">
        <f>MAX(0,Resumo!$D$7*$D1032-Z1032)</f>
        <v/>
      </c>
    </row>
    <row r="1033">
      <c r="A1033" t="inlineStr">
        <is>
          <t>Areal</t>
        </is>
      </c>
      <c r="B1033" t="inlineStr">
        <is>
          <t>Município</t>
        </is>
      </c>
      <c r="C1033" t="inlineStr">
        <is>
          <t>RJ</t>
        </is>
      </c>
      <c r="D1033" s="4" t="n">
        <v>40050573.79801907</v>
      </c>
      <c r="E1033" s="4">
        <f>E1032+D1033</f>
        <v/>
      </c>
      <c r="F1033" s="4" t="n">
        <v>948080.8952582176</v>
      </c>
      <c r="G1033" s="5">
        <f>F1033/$D1033</f>
        <v/>
      </c>
      <c r="H1033" s="4">
        <f>H1032+F1033</f>
        <v/>
      </c>
      <c r="I1033" s="4">
        <f>G1033*$E1032-H1032</f>
        <v/>
      </c>
      <c r="J1033" s="4">
        <f>MAX(0,Resumo!$D$3*$D1033-F1033)</f>
        <v/>
      </c>
      <c r="K1033" s="4" t="n">
        <v>2022204.308393734</v>
      </c>
      <c r="L1033" s="5">
        <f>K1033/$D1033</f>
        <v/>
      </c>
      <c r="M1033" s="4">
        <f>M1032+K1033</f>
        <v/>
      </c>
      <c r="N1033" s="4">
        <f>L1033*$E1032-M1032</f>
        <v/>
      </c>
      <c r="O1033" s="4">
        <f>MAX(0,Resumo!$D$4*$D1033-K1033)</f>
        <v/>
      </c>
      <c r="P1033" s="4" t="n">
        <v>3203683.848846713</v>
      </c>
      <c r="Q1033" s="5">
        <f>P1033/$D1033</f>
        <v/>
      </c>
      <c r="R1033" s="4">
        <f>R1032+P1033</f>
        <v/>
      </c>
      <c r="S1033" s="4">
        <f>Q1033*$E1032-R1032</f>
        <v/>
      </c>
      <c r="T1033" s="4">
        <f>MAX(0,Resumo!$D$5*$D1033-P1033)</f>
        <v/>
      </c>
      <c r="U1033" s="4" t="n">
        <v>4504215.43155885</v>
      </c>
      <c r="V1033" s="5">
        <f>U1033/$D1033</f>
        <v/>
      </c>
      <c r="W1033" s="4">
        <f>W1032+U1033</f>
        <v/>
      </c>
      <c r="X1033" s="4">
        <f>V1033*$E1032-W1032</f>
        <v/>
      </c>
      <c r="Y1033" s="4">
        <f>MAX(0,Resumo!$D$6*$D1033-U1033)</f>
        <v/>
      </c>
      <c r="Z1033" s="4" t="n">
        <v>5926759.270230738</v>
      </c>
      <c r="AA1033" s="5">
        <f>Z1033/$D1033</f>
        <v/>
      </c>
      <c r="AB1033" s="4">
        <f>AB1032+Z1033</f>
        <v/>
      </c>
      <c r="AC1033" s="4">
        <f>AA1033*$E1032-AB1032</f>
        <v/>
      </c>
      <c r="AD1033" s="4">
        <f>MAX(0,Resumo!$D$7*$D1033-Z1033)</f>
        <v/>
      </c>
    </row>
    <row r="1034">
      <c r="A1034" t="inlineStr">
        <is>
          <t>Paraíba do Sul</t>
        </is>
      </c>
      <c r="B1034" t="inlineStr">
        <is>
          <t>Município</t>
        </is>
      </c>
      <c r="C1034" t="inlineStr">
        <is>
          <t>RJ</t>
        </is>
      </c>
      <c r="D1034" s="4" t="n">
        <v>55747346.44481435</v>
      </c>
      <c r="E1034" s="4">
        <f>E1033+D1034</f>
        <v/>
      </c>
      <c r="F1034" s="4" t="n">
        <v>1319656.352296349</v>
      </c>
      <c r="G1034" s="5">
        <f>F1034/$D1034</f>
        <v/>
      </c>
      <c r="H1034" s="4">
        <f>H1033+F1034</f>
        <v/>
      </c>
      <c r="I1034" s="4">
        <f>G1034*$E1033-H1033</f>
        <v/>
      </c>
      <c r="J1034" s="4">
        <f>MAX(0,Resumo!$D$3*$D1034-F1034)</f>
        <v/>
      </c>
      <c r="K1034" s="4" t="n">
        <v>2814754.283690125</v>
      </c>
      <c r="L1034" s="5">
        <f>K1034/$D1034</f>
        <v/>
      </c>
      <c r="M1034" s="4">
        <f>M1033+K1034</f>
        <v/>
      </c>
      <c r="N1034" s="4">
        <f>L1034*$E1033-M1033</f>
        <v/>
      </c>
      <c r="O1034" s="4">
        <f>MAX(0,Resumo!$D$4*$D1034-K1034)</f>
        <v/>
      </c>
      <c r="P1034" s="4" t="n">
        <v>4459283.762624831</v>
      </c>
      <c r="Q1034" s="5">
        <f>P1034/$D1034</f>
        <v/>
      </c>
      <c r="R1034" s="4">
        <f>R1033+P1034</f>
        <v/>
      </c>
      <c r="S1034" s="4">
        <f>Q1034*$E1033-R1033</f>
        <v/>
      </c>
      <c r="T1034" s="4">
        <f>MAX(0,Resumo!$D$5*$D1034-P1034)</f>
        <v/>
      </c>
      <c r="U1034" s="4" t="n">
        <v>6269524.611345509</v>
      </c>
      <c r="V1034" s="5">
        <f>U1034/$D1034</f>
        <v/>
      </c>
      <c r="W1034" s="4">
        <f>W1033+U1034</f>
        <v/>
      </c>
      <c r="X1034" s="4">
        <f>V1034*$E1033-W1033</f>
        <v/>
      </c>
      <c r="Y1034" s="4">
        <f>MAX(0,Resumo!$D$6*$D1034-U1034)</f>
        <v/>
      </c>
      <c r="Z1034" s="4" t="n">
        <v>8249597.221723445</v>
      </c>
      <c r="AA1034" s="5">
        <f>Z1034/$D1034</f>
        <v/>
      </c>
      <c r="AB1034" s="4">
        <f>AB1033+Z1034</f>
        <v/>
      </c>
      <c r="AC1034" s="4">
        <f>AA1034*$E1033-AB1033</f>
        <v/>
      </c>
      <c r="AD1034" s="4">
        <f>MAX(0,Resumo!$D$7*$D1034-Z1034)</f>
        <v/>
      </c>
    </row>
    <row r="1035">
      <c r="A1035" t="inlineStr">
        <is>
          <t>São João de Meriti</t>
        </is>
      </c>
      <c r="B1035" t="inlineStr">
        <is>
          <t>Município</t>
        </is>
      </c>
      <c r="C1035" t="inlineStr">
        <is>
          <t>RJ</t>
        </is>
      </c>
      <c r="D1035" s="4" t="n">
        <v>200310954.3495402</v>
      </c>
      <c r="E1035" s="4">
        <f>E1034+D1035</f>
        <v/>
      </c>
      <c r="F1035" s="4" t="n">
        <v>4741779.478303833</v>
      </c>
      <c r="G1035" s="5">
        <f>F1035/$D1035</f>
        <v/>
      </c>
      <c r="H1035" s="4">
        <f>H1034+F1035</f>
        <v/>
      </c>
      <c r="I1035" s="4">
        <f>G1035*$E1034-H1034</f>
        <v/>
      </c>
      <c r="J1035" s="4">
        <f>MAX(0,Resumo!$D$3*$D1035-F1035)</f>
        <v/>
      </c>
      <c r="K1035" s="4" t="n">
        <v>10113954.34549644</v>
      </c>
      <c r="L1035" s="5">
        <f>K1035/$D1035</f>
        <v/>
      </c>
      <c r="M1035" s="4">
        <f>M1034+K1035</f>
        <v/>
      </c>
      <c r="N1035" s="4">
        <f>L1035*$E1034-M1034</f>
        <v/>
      </c>
      <c r="O1035" s="4">
        <f>MAX(0,Resumo!$D$4*$D1035-K1035)</f>
        <v/>
      </c>
      <c r="P1035" s="4" t="n">
        <v>16023065.54790068</v>
      </c>
      <c r="Q1035" s="5">
        <f>P1035/$D1035</f>
        <v/>
      </c>
      <c r="R1035" s="4">
        <f>R1034+P1035</f>
        <v/>
      </c>
      <c r="S1035" s="4">
        <f>Q1035*$E1034-R1034</f>
        <v/>
      </c>
      <c r="T1035" s="4">
        <f>MAX(0,Resumo!$D$5*$D1035-P1035)</f>
        <v/>
      </c>
      <c r="U1035" s="4" t="n">
        <v>22527609.62281407</v>
      </c>
      <c r="V1035" s="5">
        <f>U1035/$D1035</f>
        <v/>
      </c>
      <c r="W1035" s="4">
        <f>W1034+U1035</f>
        <v/>
      </c>
      <c r="X1035" s="4">
        <f>V1035*$E1034-W1034</f>
        <v/>
      </c>
      <c r="Y1035" s="4">
        <f>MAX(0,Resumo!$D$6*$D1035-U1035)</f>
        <v/>
      </c>
      <c r="Z1035" s="4" t="n">
        <v>29642391.93193839</v>
      </c>
      <c r="AA1035" s="5">
        <f>Z1035/$D1035</f>
        <v/>
      </c>
      <c r="AB1035" s="4">
        <f>AB1034+Z1035</f>
        <v/>
      </c>
      <c r="AC1035" s="4">
        <f>AA1035*$E1034-AB1034</f>
        <v/>
      </c>
      <c r="AD1035" s="4">
        <f>MAX(0,Resumo!$D$7*$D1035-Z1035)</f>
        <v/>
      </c>
    </row>
    <row r="1036">
      <c r="A1036" t="inlineStr">
        <is>
          <t>Laje do Muriaé</t>
        </is>
      </c>
      <c r="B1036" t="inlineStr">
        <is>
          <t>Município</t>
        </is>
      </c>
      <c r="C1036" t="inlineStr">
        <is>
          <t>RJ</t>
        </is>
      </c>
      <c r="D1036" s="4" t="n">
        <v>27755140.9287448</v>
      </c>
      <c r="E1036" s="4">
        <f>E1035+D1036</f>
        <v/>
      </c>
      <c r="F1036" s="4" t="n">
        <v>657022.2687057701</v>
      </c>
      <c r="G1036" s="5">
        <f>F1036/$D1036</f>
        <v/>
      </c>
      <c r="H1036" s="4">
        <f>H1035+F1036</f>
        <v/>
      </c>
      <c r="I1036" s="4">
        <f>G1036*$E1035-H1035</f>
        <v/>
      </c>
      <c r="J1036" s="4">
        <f>MAX(0,Resumo!$D$3*$D1036-F1036)</f>
        <v/>
      </c>
      <c r="K1036" s="4" t="n">
        <v>1401392.29588164</v>
      </c>
      <c r="L1036" s="5">
        <f>K1036/$D1036</f>
        <v/>
      </c>
      <c r="M1036" s="4">
        <f>M1035+K1036</f>
        <v/>
      </c>
      <c r="N1036" s="4">
        <f>L1036*$E1035-M1035</f>
        <v/>
      </c>
      <c r="O1036" s="4">
        <f>MAX(0,Resumo!$D$4*$D1036-K1036)</f>
        <v/>
      </c>
      <c r="P1036" s="4" t="n">
        <v>2220160.369344872</v>
      </c>
      <c r="Q1036" s="5">
        <f>P1036/$D1036</f>
        <v/>
      </c>
      <c r="R1036" s="4">
        <f>R1035+P1036</f>
        <v/>
      </c>
      <c r="S1036" s="4">
        <f>Q1036*$E1035-R1035</f>
        <v/>
      </c>
      <c r="T1036" s="4">
        <f>MAX(0,Resumo!$D$5*$D1036-P1036)</f>
        <v/>
      </c>
      <c r="U1036" s="4" t="n">
        <v>3121431.785392455</v>
      </c>
      <c r="V1036" s="5">
        <f>U1036/$D1036</f>
        <v/>
      </c>
      <c r="W1036" s="4">
        <f>W1035+U1036</f>
        <v/>
      </c>
      <c r="X1036" s="4">
        <f>V1036*$E1035-W1035</f>
        <v/>
      </c>
      <c r="Y1036" s="4">
        <f>MAX(0,Resumo!$D$6*$D1036-U1036)</f>
        <v/>
      </c>
      <c r="Z1036" s="4" t="n">
        <v>4107257.979013898</v>
      </c>
      <c r="AA1036" s="5">
        <f>Z1036/$D1036</f>
        <v/>
      </c>
      <c r="AB1036" s="4">
        <f>AB1035+Z1036</f>
        <v/>
      </c>
      <c r="AC1036" s="4">
        <f>AA1036*$E1035-AB1035</f>
        <v/>
      </c>
      <c r="AD1036" s="4">
        <f>MAX(0,Resumo!$D$7*$D1036-Z1036)</f>
        <v/>
      </c>
    </row>
    <row r="1037">
      <c r="A1037" t="inlineStr">
        <is>
          <t>Nova Friburgo</t>
        </is>
      </c>
      <c r="B1037" t="inlineStr">
        <is>
          <t>Município</t>
        </is>
      </c>
      <c r="C1037" t="inlineStr">
        <is>
          <t>RJ</t>
        </is>
      </c>
      <c r="D1037" s="4" t="n">
        <v>188928211.7596173</v>
      </c>
      <c r="E1037" s="4">
        <f>E1036+D1037</f>
        <v/>
      </c>
      <c r="F1037" s="4" t="n">
        <v>4472326.140641995</v>
      </c>
      <c r="G1037" s="5">
        <f>F1037/$D1037</f>
        <v/>
      </c>
      <c r="H1037" s="4">
        <f>H1036+F1037</f>
        <v/>
      </c>
      <c r="I1037" s="4">
        <f>G1037*$E1036-H1036</f>
        <v/>
      </c>
      <c r="J1037" s="4">
        <f>MAX(0,Resumo!$D$3*$D1037-F1037)</f>
        <v/>
      </c>
      <c r="K1037" s="4" t="n">
        <v>9539225.223692508</v>
      </c>
      <c r="L1037" s="5">
        <f>K1037/$D1037</f>
        <v/>
      </c>
      <c r="M1037" s="4">
        <f>M1036+K1037</f>
        <v/>
      </c>
      <c r="N1037" s="4">
        <f>L1037*$E1036-M1036</f>
        <v/>
      </c>
      <c r="O1037" s="4">
        <f>MAX(0,Resumo!$D$4*$D1037-K1037)</f>
        <v/>
      </c>
      <c r="P1037" s="4" t="n">
        <v>15112549.04007678</v>
      </c>
      <c r="Q1037" s="5">
        <f>P1037/$D1037</f>
        <v/>
      </c>
      <c r="R1037" s="4">
        <f>R1036+P1037</f>
        <v/>
      </c>
      <c r="S1037" s="4">
        <f>Q1037*$E1036-R1036</f>
        <v/>
      </c>
      <c r="T1037" s="4">
        <f>MAX(0,Resumo!$D$5*$D1037-P1037)</f>
        <v/>
      </c>
      <c r="U1037" s="4" t="n">
        <v>21247470.04015648</v>
      </c>
      <c r="V1037" s="5">
        <f>U1037/$D1037</f>
        <v/>
      </c>
      <c r="W1037" s="4">
        <f>W1036+U1037</f>
        <v/>
      </c>
      <c r="X1037" s="4">
        <f>V1037*$E1036-W1036</f>
        <v/>
      </c>
      <c r="Y1037" s="4">
        <f>MAX(0,Resumo!$D$6*$D1037-U1037)</f>
        <v/>
      </c>
      <c r="Z1037" s="4" t="n">
        <v>27957952.26558802</v>
      </c>
      <c r="AA1037" s="5">
        <f>Z1037/$D1037</f>
        <v/>
      </c>
      <c r="AB1037" s="4">
        <f>AB1036+Z1037</f>
        <v/>
      </c>
      <c r="AC1037" s="4">
        <f>AA1037*$E1036-AB1036</f>
        <v/>
      </c>
      <c r="AD1037" s="4">
        <f>MAX(0,Resumo!$D$7*$D1037-Z1037)</f>
        <v/>
      </c>
    </row>
    <row r="1038">
      <c r="A1038" t="inlineStr">
        <is>
          <t>Mesquita</t>
        </is>
      </c>
      <c r="B1038" t="inlineStr">
        <is>
          <t>Município</t>
        </is>
      </c>
      <c r="C1038" t="inlineStr">
        <is>
          <t>RJ</t>
        </is>
      </c>
      <c r="D1038" s="4" t="n">
        <v>75660395.10461165</v>
      </c>
      <c r="E1038" s="4">
        <f>E1037+D1038</f>
        <v/>
      </c>
      <c r="F1038" s="4" t="n">
        <v>1791039.885923397</v>
      </c>
      <c r="G1038" s="5">
        <f>F1038/$D1038</f>
        <v/>
      </c>
      <c r="H1038" s="4">
        <f>H1037+F1038</f>
        <v/>
      </c>
      <c r="I1038" s="4">
        <f>G1038*$E1037-H1037</f>
        <v/>
      </c>
      <c r="J1038" s="4">
        <f>MAX(0,Resumo!$D$3*$D1038-F1038)</f>
        <v/>
      </c>
      <c r="K1038" s="4" t="n">
        <v>3820189.38672198</v>
      </c>
      <c r="L1038" s="5">
        <f>K1038/$D1038</f>
        <v/>
      </c>
      <c r="M1038" s="4">
        <f>M1037+K1038</f>
        <v/>
      </c>
      <c r="N1038" s="4">
        <f>L1038*$E1037-M1037</f>
        <v/>
      </c>
      <c r="O1038" s="4">
        <f>MAX(0,Resumo!$D$4*$D1038-K1038)</f>
        <v/>
      </c>
      <c r="P1038" s="4" t="n">
        <v>6052147.642538748</v>
      </c>
      <c r="Q1038" s="5">
        <f>P1038/$D1038</f>
        <v/>
      </c>
      <c r="R1038" s="4">
        <f>R1037+P1038</f>
        <v/>
      </c>
      <c r="S1038" s="4">
        <f>Q1038*$E1037-R1037</f>
        <v/>
      </c>
      <c r="T1038" s="4">
        <f>MAX(0,Resumo!$D$5*$D1038-P1038)</f>
        <v/>
      </c>
      <c r="U1038" s="4" t="n">
        <v>8509009.656308275</v>
      </c>
      <c r="V1038" s="5">
        <f>U1038/$D1038</f>
        <v/>
      </c>
      <c r="W1038" s="4">
        <f>W1037+U1038</f>
        <v/>
      </c>
      <c r="X1038" s="4">
        <f>V1038*$E1037-W1037</f>
        <v/>
      </c>
      <c r="Y1038" s="4">
        <f>MAX(0,Resumo!$D$6*$D1038-U1038)</f>
        <v/>
      </c>
      <c r="Z1038" s="4" t="n">
        <v>11196367.63101148</v>
      </c>
      <c r="AA1038" s="5">
        <f>Z1038/$D1038</f>
        <v/>
      </c>
      <c r="AB1038" s="4">
        <f>AB1037+Z1038</f>
        <v/>
      </c>
      <c r="AC1038" s="4">
        <f>AA1038*$E1037-AB1037</f>
        <v/>
      </c>
      <c r="AD1038" s="4">
        <f>MAX(0,Resumo!$D$7*$D1038-Z1038)</f>
        <v/>
      </c>
    </row>
    <row r="1039">
      <c r="A1039" t="inlineStr">
        <is>
          <t>Paracambi</t>
        </is>
      </c>
      <c r="B1039" t="inlineStr">
        <is>
          <t>Município</t>
        </is>
      </c>
      <c r="C1039" t="inlineStr">
        <is>
          <t>RJ</t>
        </is>
      </c>
      <c r="D1039" s="4" t="n">
        <v>48210555.75761396</v>
      </c>
      <c r="E1039" s="4">
        <f>E1038+D1039</f>
        <v/>
      </c>
      <c r="F1039" s="4" t="n">
        <v>1141244.74455933</v>
      </c>
      <c r="G1039" s="5">
        <f>F1039/$D1039</f>
        <v/>
      </c>
      <c r="H1039" s="4">
        <f>H1038+F1039</f>
        <v/>
      </c>
      <c r="I1039" s="4">
        <f>G1039*$E1038-H1038</f>
        <v/>
      </c>
      <c r="J1039" s="4">
        <f>MAX(0,Resumo!$D$3*$D1039-F1039)</f>
        <v/>
      </c>
      <c r="K1039" s="4" t="n">
        <v>2434212.155230727</v>
      </c>
      <c r="L1039" s="5">
        <f>K1039/$D1039</f>
        <v/>
      </c>
      <c r="M1039" s="4">
        <f>M1038+K1039</f>
        <v/>
      </c>
      <c r="N1039" s="4">
        <f>L1039*$E1038-M1038</f>
        <v/>
      </c>
      <c r="O1039" s="4">
        <f>MAX(0,Resumo!$D$4*$D1039-K1039)</f>
        <v/>
      </c>
      <c r="P1039" s="4" t="n">
        <v>3856408.639824057</v>
      </c>
      <c r="Q1039" s="5">
        <f>P1039/$D1039</f>
        <v/>
      </c>
      <c r="R1039" s="4">
        <f>R1038+P1039</f>
        <v/>
      </c>
      <c r="S1039" s="4">
        <f>Q1039*$E1038-R1038</f>
        <v/>
      </c>
      <c r="T1039" s="4">
        <f>MAX(0,Resumo!$D$5*$D1039-P1039)</f>
        <v/>
      </c>
      <c r="U1039" s="4" t="n">
        <v>5421913.061785236</v>
      </c>
      <c r="V1039" s="5">
        <f>U1039/$D1039</f>
        <v/>
      </c>
      <c r="W1039" s="4">
        <f>W1038+U1039</f>
        <v/>
      </c>
      <c r="X1039" s="4">
        <f>V1039*$E1038-W1038</f>
        <v/>
      </c>
      <c r="Y1039" s="4">
        <f>MAX(0,Resumo!$D$6*$D1039-U1039)</f>
        <v/>
      </c>
      <c r="Z1039" s="4" t="n">
        <v>7134288.754523334</v>
      </c>
      <c r="AA1039" s="5">
        <f>Z1039/$D1039</f>
        <v/>
      </c>
      <c r="AB1039" s="4">
        <f>AB1038+Z1039</f>
        <v/>
      </c>
      <c r="AC1039" s="4">
        <f>AA1039*$E1038-AB1038</f>
        <v/>
      </c>
      <c r="AD1039" s="4">
        <f>MAX(0,Resumo!$D$7*$D1039-Z1039)</f>
        <v/>
      </c>
    </row>
    <row r="1040">
      <c r="A1040" t="inlineStr">
        <is>
          <t>Santo Antônio de Pádua</t>
        </is>
      </c>
      <c r="B1040" t="inlineStr">
        <is>
          <t>Município</t>
        </is>
      </c>
      <c r="C1040" t="inlineStr">
        <is>
          <t>RJ</t>
        </is>
      </c>
      <c r="D1040" s="4" t="n">
        <v>55355944.37345488</v>
      </c>
      <c r="E1040" s="4">
        <f>E1039+D1040</f>
        <v/>
      </c>
      <c r="F1040" s="4" t="n">
        <v>1310391.046183838</v>
      </c>
      <c r="G1040" s="5">
        <f>F1040/$D1040</f>
        <v/>
      </c>
      <c r="H1040" s="4">
        <f>H1039+F1040</f>
        <v/>
      </c>
      <c r="I1040" s="4">
        <f>G1040*$E1039-H1039</f>
        <v/>
      </c>
      <c r="J1040" s="4">
        <f>MAX(0,Resumo!$D$3*$D1040-F1040)</f>
        <v/>
      </c>
      <c r="K1040" s="4" t="n">
        <v>2794991.896289412</v>
      </c>
      <c r="L1040" s="5">
        <f>K1040/$D1040</f>
        <v/>
      </c>
      <c r="M1040" s="4">
        <f>M1039+K1040</f>
        <v/>
      </c>
      <c r="N1040" s="4">
        <f>L1040*$E1039-M1039</f>
        <v/>
      </c>
      <c r="O1040" s="4">
        <f>MAX(0,Resumo!$D$4*$D1040-K1040)</f>
        <v/>
      </c>
      <c r="P1040" s="4" t="n">
        <v>4427975.135169375</v>
      </c>
      <c r="Q1040" s="5">
        <f>P1040/$D1040</f>
        <v/>
      </c>
      <c r="R1040" s="4">
        <f>R1039+P1040</f>
        <v/>
      </c>
      <c r="S1040" s="4">
        <f>Q1040*$E1039-R1039</f>
        <v/>
      </c>
      <c r="T1040" s="4">
        <f>MAX(0,Resumo!$D$5*$D1040-P1040)</f>
        <v/>
      </c>
      <c r="U1040" s="4" t="n">
        <v>6225506.284450813</v>
      </c>
      <c r="V1040" s="5">
        <f>U1040/$D1040</f>
        <v/>
      </c>
      <c r="W1040" s="4">
        <f>W1039+U1040</f>
        <v/>
      </c>
      <c r="X1040" s="4">
        <f>V1040*$E1039-W1039</f>
        <v/>
      </c>
      <c r="Y1040" s="4">
        <f>MAX(0,Resumo!$D$6*$D1040-U1040)</f>
        <v/>
      </c>
      <c r="Z1040" s="4" t="n">
        <v>8191676.806737233</v>
      </c>
      <c r="AA1040" s="5">
        <f>Z1040/$D1040</f>
        <v/>
      </c>
      <c r="AB1040" s="4">
        <f>AB1039+Z1040</f>
        <v/>
      </c>
      <c r="AC1040" s="4">
        <f>AA1040*$E1039-AB1039</f>
        <v/>
      </c>
      <c r="AD1040" s="4">
        <f>MAX(0,Resumo!$D$7*$D1040-Z1040)</f>
        <v/>
      </c>
    </row>
    <row r="1041">
      <c r="A1041" t="inlineStr">
        <is>
          <t>Porciúncula</t>
        </is>
      </c>
      <c r="B1041" t="inlineStr">
        <is>
          <t>Município</t>
        </is>
      </c>
      <c r="C1041" t="inlineStr">
        <is>
          <t>RJ</t>
        </is>
      </c>
      <c r="D1041" s="4" t="n">
        <v>32130957.33064808</v>
      </c>
      <c r="E1041" s="4">
        <f>E1040+D1041</f>
        <v/>
      </c>
      <c r="F1041" s="4" t="n">
        <v>760607.0001686501</v>
      </c>
      <c r="G1041" s="5">
        <f>F1041/$D1041</f>
        <v/>
      </c>
      <c r="H1041" s="4">
        <f>H1040+F1041</f>
        <v/>
      </c>
      <c r="I1041" s="4">
        <f>G1041*$E1040-H1040</f>
        <v/>
      </c>
      <c r="J1041" s="4">
        <f>MAX(0,Resumo!$D$3*$D1041-F1041)</f>
        <v/>
      </c>
      <c r="K1041" s="4" t="n">
        <v>1622332.820361877</v>
      </c>
      <c r="L1041" s="5">
        <f>K1041/$D1041</f>
        <v/>
      </c>
      <c r="M1041" s="4">
        <f>M1040+K1041</f>
        <v/>
      </c>
      <c r="N1041" s="4">
        <f>L1041*$E1040-M1040</f>
        <v/>
      </c>
      <c r="O1041" s="4">
        <f>MAX(0,Resumo!$D$4*$D1041-K1041)</f>
        <v/>
      </c>
      <c r="P1041" s="4" t="n">
        <v>2570186.124356389</v>
      </c>
      <c r="Q1041" s="5">
        <f>P1041/$D1041</f>
        <v/>
      </c>
      <c r="R1041" s="4">
        <f>R1040+P1041</f>
        <v/>
      </c>
      <c r="S1041" s="4">
        <f>Q1041*$E1040-R1040</f>
        <v/>
      </c>
      <c r="T1041" s="4">
        <f>MAX(0,Resumo!$D$5*$D1041-P1041)</f>
        <v/>
      </c>
      <c r="U1041" s="4" t="n">
        <v>3613550.072199521</v>
      </c>
      <c r="V1041" s="5">
        <f>U1041/$D1041</f>
        <v/>
      </c>
      <c r="W1041" s="4">
        <f>W1040+U1041</f>
        <v/>
      </c>
      <c r="X1041" s="4">
        <f>V1041*$E1040-W1040</f>
        <v/>
      </c>
      <c r="Y1041" s="4">
        <f>MAX(0,Resumo!$D$6*$D1041-U1041)</f>
        <v/>
      </c>
      <c r="Z1041" s="4" t="n">
        <v>4754799.523751785</v>
      </c>
      <c r="AA1041" s="5">
        <f>Z1041/$D1041</f>
        <v/>
      </c>
      <c r="AB1041" s="4">
        <f>AB1040+Z1041</f>
        <v/>
      </c>
      <c r="AC1041" s="4">
        <f>AA1041*$E1040-AB1040</f>
        <v/>
      </c>
      <c r="AD1041" s="4">
        <f>MAX(0,Resumo!$D$7*$D1041-Z1041)</f>
        <v/>
      </c>
    </row>
    <row r="1042">
      <c r="A1042" t="inlineStr">
        <is>
          <t>Sumidouro</t>
        </is>
      </c>
      <c r="B1042" t="inlineStr">
        <is>
          <t>Município</t>
        </is>
      </c>
      <c r="C1042" t="inlineStr">
        <is>
          <t>RJ</t>
        </is>
      </c>
      <c r="D1042" s="4" t="n">
        <v>40561160.42626065</v>
      </c>
      <c r="E1042" s="4">
        <f>E1041+D1042</f>
        <v/>
      </c>
      <c r="F1042" s="4" t="n">
        <v>960167.5492485304</v>
      </c>
      <c r="G1042" s="5">
        <f>F1042/$D1042</f>
        <v/>
      </c>
      <c r="H1042" s="4">
        <f>H1041+F1042</f>
        <v/>
      </c>
      <c r="I1042" s="4">
        <f>G1042*$E1041-H1041</f>
        <v/>
      </c>
      <c r="J1042" s="4">
        <f>MAX(0,Resumo!$D$3*$D1042-F1042)</f>
        <v/>
      </c>
      <c r="K1042" s="4" t="n">
        <v>2047984.475355772</v>
      </c>
      <c r="L1042" s="5">
        <f>K1042/$D1042</f>
        <v/>
      </c>
      <c r="M1042" s="4">
        <f>M1041+K1042</f>
        <v/>
      </c>
      <c r="N1042" s="4">
        <f>L1042*$E1041-M1041</f>
        <v/>
      </c>
      <c r="O1042" s="4">
        <f>MAX(0,Resumo!$D$4*$D1042-K1042)</f>
        <v/>
      </c>
      <c r="P1042" s="4" t="n">
        <v>3244526.163430869</v>
      </c>
      <c r="Q1042" s="5">
        <f>P1042/$D1042</f>
        <v/>
      </c>
      <c r="R1042" s="4">
        <f>R1041+P1042</f>
        <v/>
      </c>
      <c r="S1042" s="4">
        <f>Q1042*$E1041-R1041</f>
        <v/>
      </c>
      <c r="T1042" s="4">
        <f>MAX(0,Resumo!$D$5*$D1042-P1042)</f>
        <v/>
      </c>
      <c r="U1042" s="4" t="n">
        <v>4561637.634338552</v>
      </c>
      <c r="V1042" s="5">
        <f>U1042/$D1042</f>
        <v/>
      </c>
      <c r="W1042" s="4">
        <f>W1041+U1042</f>
        <v/>
      </c>
      <c r="X1042" s="4">
        <f>V1042*$E1041-W1041</f>
        <v/>
      </c>
      <c r="Y1042" s="4">
        <f>MAX(0,Resumo!$D$6*$D1042-U1042)</f>
        <v/>
      </c>
      <c r="Z1042" s="4" t="n">
        <v>6002316.840203337</v>
      </c>
      <c r="AA1042" s="5">
        <f>Z1042/$D1042</f>
        <v/>
      </c>
      <c r="AB1042" s="4">
        <f>AB1041+Z1042</f>
        <v/>
      </c>
      <c r="AC1042" s="4">
        <f>AA1042*$E1041-AB1041</f>
        <v/>
      </c>
      <c r="AD1042" s="4">
        <f>MAX(0,Resumo!$D$7*$D1042-Z1042)</f>
        <v/>
      </c>
    </row>
    <row r="1043">
      <c r="A1043" t="inlineStr">
        <is>
          <t>Cachoeiras de Macacu</t>
        </is>
      </c>
      <c r="B1043" t="inlineStr">
        <is>
          <t>Município</t>
        </is>
      </c>
      <c r="C1043" t="inlineStr">
        <is>
          <t>RJ</t>
        </is>
      </c>
      <c r="D1043" s="4" t="n">
        <v>77041398.23943762</v>
      </c>
      <c r="E1043" s="4">
        <f>E1042+D1043</f>
        <v/>
      </c>
      <c r="F1043" s="4" t="n">
        <v>1823731.120137</v>
      </c>
      <c r="G1043" s="5">
        <f>F1043/$D1043</f>
        <v/>
      </c>
      <c r="H1043" s="4">
        <f>H1042+F1043</f>
        <v/>
      </c>
      <c r="I1043" s="4">
        <f>G1043*$E1042-H1042</f>
        <v/>
      </c>
      <c r="J1043" s="4">
        <f>MAX(0,Resumo!$D$3*$D1043-F1043)</f>
        <v/>
      </c>
      <c r="K1043" s="4" t="n">
        <v>3889917.987945877</v>
      </c>
      <c r="L1043" s="5">
        <f>K1043/$D1043</f>
        <v/>
      </c>
      <c r="M1043" s="4">
        <f>M1042+K1043</f>
        <v/>
      </c>
      <c r="N1043" s="4">
        <f>L1043*$E1042-M1042</f>
        <v/>
      </c>
      <c r="O1043" s="4">
        <f>MAX(0,Resumo!$D$4*$D1043-K1043)</f>
        <v/>
      </c>
      <c r="P1043" s="4" t="n">
        <v>6162615.409132081</v>
      </c>
      <c r="Q1043" s="5">
        <f>P1043/$D1043</f>
        <v/>
      </c>
      <c r="R1043" s="4">
        <f>R1042+P1043</f>
        <v/>
      </c>
      <c r="S1043" s="4">
        <f>Q1043*$E1042-R1042</f>
        <v/>
      </c>
      <c r="T1043" s="4">
        <f>MAX(0,Resumo!$D$5*$D1043-P1043)</f>
        <v/>
      </c>
      <c r="U1043" s="4" t="n">
        <v>8664321.679109355</v>
      </c>
      <c r="V1043" s="5">
        <f>U1043/$D1043</f>
        <v/>
      </c>
      <c r="W1043" s="4">
        <f>W1042+U1043</f>
        <v/>
      </c>
      <c r="X1043" s="4">
        <f>V1043*$E1042-W1042</f>
        <v/>
      </c>
      <c r="Y1043" s="4">
        <f>MAX(0,Resumo!$D$6*$D1043-U1043)</f>
        <v/>
      </c>
      <c r="Z1043" s="4" t="n">
        <v>11400731.07341371</v>
      </c>
      <c r="AA1043" s="5">
        <f>Z1043/$D1043</f>
        <v/>
      </c>
      <c r="AB1043" s="4">
        <f>AB1042+Z1043</f>
        <v/>
      </c>
      <c r="AC1043" s="4">
        <f>AA1043*$E1042-AB1042</f>
        <v/>
      </c>
      <c r="AD1043" s="4">
        <f>MAX(0,Resumo!$D$7*$D1043-Z1043)</f>
        <v/>
      </c>
    </row>
    <row r="1044">
      <c r="A1044" t="inlineStr">
        <is>
          <t>Bom Jardim</t>
        </is>
      </c>
      <c r="B1044" t="inlineStr">
        <is>
          <t>Município</t>
        </is>
      </c>
      <c r="C1044" t="inlineStr">
        <is>
          <t>RJ</t>
        </is>
      </c>
      <c r="D1044" s="4" t="n">
        <v>42631639.18956935</v>
      </c>
      <c r="E1044" s="4">
        <f>E1043+D1044</f>
        <v/>
      </c>
      <c r="F1044" s="4" t="n">
        <v>1009180.114447482</v>
      </c>
      <c r="G1044" s="5">
        <f>F1044/$D1044</f>
        <v/>
      </c>
      <c r="H1044" s="4">
        <f>H1043+F1044</f>
        <v/>
      </c>
      <c r="I1044" s="4">
        <f>G1044*$E1043-H1043</f>
        <v/>
      </c>
      <c r="J1044" s="4">
        <f>MAX(0,Resumo!$D$3*$D1044-F1044)</f>
        <v/>
      </c>
      <c r="K1044" s="4" t="n">
        <v>2152525.576232776</v>
      </c>
      <c r="L1044" s="5">
        <f>K1044/$D1044</f>
        <v/>
      </c>
      <c r="M1044" s="4">
        <f>M1043+K1044</f>
        <v/>
      </c>
      <c r="N1044" s="4">
        <f>L1044*$E1043-M1043</f>
        <v/>
      </c>
      <c r="O1044" s="4">
        <f>MAX(0,Resumo!$D$4*$D1044-K1044)</f>
        <v/>
      </c>
      <c r="P1044" s="4" t="n">
        <v>3410145.74748088</v>
      </c>
      <c r="Q1044" s="5">
        <f>P1044/$D1044</f>
        <v/>
      </c>
      <c r="R1044" s="4">
        <f>R1043+P1044</f>
        <v/>
      </c>
      <c r="S1044" s="4">
        <f>Q1044*$E1043-R1043</f>
        <v/>
      </c>
      <c r="T1044" s="4">
        <f>MAX(0,Resumo!$D$5*$D1044-P1044)</f>
        <v/>
      </c>
      <c r="U1044" s="4" t="n">
        <v>4794490.288171723</v>
      </c>
      <c r="V1044" s="5">
        <f>U1044/$D1044</f>
        <v/>
      </c>
      <c r="W1044" s="4">
        <f>W1043+U1044</f>
        <v/>
      </c>
      <c r="X1044" s="4">
        <f>V1044*$E1043-W1043</f>
        <v/>
      </c>
      <c r="Y1044" s="4">
        <f>MAX(0,Resumo!$D$6*$D1044-U1044)</f>
        <v/>
      </c>
      <c r="Z1044" s="4" t="n">
        <v>6308710.183433359</v>
      </c>
      <c r="AA1044" s="5">
        <f>Z1044/$D1044</f>
        <v/>
      </c>
      <c r="AB1044" s="4">
        <f>AB1043+Z1044</f>
        <v/>
      </c>
      <c r="AC1044" s="4">
        <f>AA1044*$E1043-AB1043</f>
        <v/>
      </c>
      <c r="AD1044" s="4">
        <f>MAX(0,Resumo!$D$7*$D1044-Z1044)</f>
        <v/>
      </c>
    </row>
    <row r="1045">
      <c r="A1045" t="inlineStr">
        <is>
          <t>Campos dos Goytacazes</t>
        </is>
      </c>
      <c r="B1045" t="inlineStr">
        <is>
          <t>Município</t>
        </is>
      </c>
      <c r="C1045" t="inlineStr">
        <is>
          <t>RJ</t>
        </is>
      </c>
      <c r="D1045" s="4" t="n">
        <v>603393067.4181911</v>
      </c>
      <c r="E1045" s="4">
        <f>E1044+D1045</f>
        <v/>
      </c>
      <c r="F1045" s="4" t="n">
        <v>14283576.62078578</v>
      </c>
      <c r="G1045" s="5">
        <f>F1045/$D1045</f>
        <v/>
      </c>
      <c r="H1045" s="4">
        <f>H1044+F1045</f>
        <v/>
      </c>
      <c r="I1045" s="4">
        <f>G1045*$E1044-H1044</f>
        <v/>
      </c>
      <c r="J1045" s="4">
        <f>MAX(0,Resumo!$D$3*$D1045-F1045)</f>
        <v/>
      </c>
      <c r="K1045" s="4" t="n">
        <v>30466081.87791627</v>
      </c>
      <c r="L1045" s="5">
        <f>K1045/$D1045</f>
        <v/>
      </c>
      <c r="M1045" s="4">
        <f>M1044+K1045</f>
        <v/>
      </c>
      <c r="N1045" s="4">
        <f>L1045*$E1044-M1044</f>
        <v/>
      </c>
      <c r="O1045" s="4">
        <f>MAX(0,Resumo!$D$4*$D1045-K1045)</f>
        <v/>
      </c>
      <c r="P1045" s="4" t="n">
        <v>48265990.75315485</v>
      </c>
      <c r="Q1045" s="5">
        <f>P1045/$D1045</f>
        <v/>
      </c>
      <c r="R1045" s="4">
        <f>R1044+P1045</f>
        <v/>
      </c>
      <c r="S1045" s="4">
        <f>Q1045*$E1044-R1044</f>
        <v/>
      </c>
      <c r="T1045" s="4">
        <f>MAX(0,Resumo!$D$5*$D1045-P1045)</f>
        <v/>
      </c>
      <c r="U1045" s="4" t="n">
        <v>67859511.30855136</v>
      </c>
      <c r="V1045" s="5">
        <f>U1045/$D1045</f>
        <v/>
      </c>
      <c r="W1045" s="4">
        <f>W1044+U1045</f>
        <v/>
      </c>
      <c r="X1045" s="4">
        <f>V1045*$E1044-W1044</f>
        <v/>
      </c>
      <c r="Y1045" s="4">
        <f>MAX(0,Resumo!$D$6*$D1045-U1045)</f>
        <v/>
      </c>
      <c r="Z1045" s="4" t="n">
        <v>89291241.46757178</v>
      </c>
      <c r="AA1045" s="5">
        <f>Z1045/$D1045</f>
        <v/>
      </c>
      <c r="AB1045" s="4">
        <f>AB1044+Z1045</f>
        <v/>
      </c>
      <c r="AC1045" s="4">
        <f>AA1045*$E1044-AB1044</f>
        <v/>
      </c>
      <c r="AD1045" s="4">
        <f>MAX(0,Resumo!$D$7*$D1045-Z1045)</f>
        <v/>
      </c>
    </row>
    <row r="1046">
      <c r="A1046" t="inlineStr">
        <is>
          <t>Iguaba Grande</t>
        </is>
      </c>
      <c r="B1046" t="inlineStr">
        <is>
          <t>Município</t>
        </is>
      </c>
      <c r="C1046" t="inlineStr">
        <is>
          <t>RJ</t>
        </is>
      </c>
      <c r="D1046" s="4" t="n">
        <v>43166269.19388878</v>
      </c>
      <c r="E1046" s="4">
        <f>E1045+D1046</f>
        <v/>
      </c>
      <c r="F1046" s="4" t="n">
        <v>1021835.925464905</v>
      </c>
      <c r="G1046" s="5">
        <f>F1046/$D1046</f>
        <v/>
      </c>
      <c r="H1046" s="4">
        <f>H1045+F1046</f>
        <v/>
      </c>
      <c r="I1046" s="4">
        <f>G1046*$E1045-H1045</f>
        <v/>
      </c>
      <c r="J1046" s="4">
        <f>MAX(0,Resumo!$D$3*$D1046-F1046)</f>
        <v/>
      </c>
      <c r="K1046" s="4" t="n">
        <v>2179519.723771925</v>
      </c>
      <c r="L1046" s="5">
        <f>K1046/$D1046</f>
        <v/>
      </c>
      <c r="M1046" s="4">
        <f>M1045+K1046</f>
        <v/>
      </c>
      <c r="N1046" s="4">
        <f>L1046*$E1045-M1045</f>
        <v/>
      </c>
      <c r="O1046" s="4">
        <f>MAX(0,Resumo!$D$4*$D1046-K1046)</f>
        <v/>
      </c>
      <c r="P1046" s="4" t="n">
        <v>3452911.314800461</v>
      </c>
      <c r="Q1046" s="5">
        <f>P1046/$D1046</f>
        <v/>
      </c>
      <c r="R1046" s="4">
        <f>R1045+P1046</f>
        <v/>
      </c>
      <c r="S1046" s="4">
        <f>Q1046*$E1045-R1045</f>
        <v/>
      </c>
      <c r="T1046" s="4">
        <f>MAX(0,Resumo!$D$5*$D1046-P1046)</f>
        <v/>
      </c>
      <c r="U1046" s="4" t="n">
        <v>4854616.485808099</v>
      </c>
      <c r="V1046" s="5">
        <f>U1046/$D1046</f>
        <v/>
      </c>
      <c r="W1046" s="4">
        <f>W1045+U1046</f>
        <v/>
      </c>
      <c r="X1046" s="4">
        <f>V1046*$E1045-W1045</f>
        <v/>
      </c>
      <c r="Y1046" s="4">
        <f>MAX(0,Resumo!$D$6*$D1046-U1046)</f>
        <v/>
      </c>
      <c r="Z1046" s="4" t="n">
        <v>6387825.737438241</v>
      </c>
      <c r="AA1046" s="5">
        <f>Z1046/$D1046</f>
        <v/>
      </c>
      <c r="AB1046" s="4">
        <f>AB1045+Z1046</f>
        <v/>
      </c>
      <c r="AC1046" s="4">
        <f>AA1046*$E1045-AB1045</f>
        <v/>
      </c>
      <c r="AD1046" s="4">
        <f>MAX(0,Resumo!$D$7*$D1046-Z1046)</f>
        <v/>
      </c>
    </row>
    <row r="1047">
      <c r="A1047" t="inlineStr">
        <is>
          <t>Resende</t>
        </is>
      </c>
      <c r="B1047" t="inlineStr">
        <is>
          <t>Município</t>
        </is>
      </c>
      <c r="C1047" t="inlineStr">
        <is>
          <t>RJ</t>
        </is>
      </c>
      <c r="D1047" s="4" t="n">
        <v>400070131.1922198</v>
      </c>
      <c r="E1047" s="4">
        <f>E1046+D1047</f>
        <v/>
      </c>
      <c r="F1047" s="4" t="n">
        <v>9470497.228320677</v>
      </c>
      <c r="G1047" s="5">
        <f>F1047/$D1047</f>
        <v/>
      </c>
      <c r="H1047" s="4">
        <f>H1046+F1047</f>
        <v/>
      </c>
      <c r="I1047" s="4">
        <f>G1047*$E1046-H1046</f>
        <v/>
      </c>
      <c r="J1047" s="4">
        <f>MAX(0,Resumo!$D$3*$D1047-F1047)</f>
        <v/>
      </c>
      <c r="K1047" s="4" t="n">
        <v>20200048.74428461</v>
      </c>
      <c r="L1047" s="5">
        <f>K1047/$D1047</f>
        <v/>
      </c>
      <c r="M1047" s="4">
        <f>M1046+K1047</f>
        <v/>
      </c>
      <c r="N1047" s="4">
        <f>L1047*$E1046-M1046</f>
        <v/>
      </c>
      <c r="O1047" s="4">
        <f>MAX(0,Resumo!$D$4*$D1047-K1047)</f>
        <v/>
      </c>
      <c r="P1047" s="4" t="n">
        <v>32001993.88329098</v>
      </c>
      <c r="Q1047" s="5">
        <f>P1047/$D1047</f>
        <v/>
      </c>
      <c r="R1047" s="4">
        <f>R1046+P1047</f>
        <v/>
      </c>
      <c r="S1047" s="4">
        <f>Q1047*$E1046-R1046</f>
        <v/>
      </c>
      <c r="T1047" s="4">
        <f>MAX(0,Resumo!$D$5*$D1047-P1047)</f>
        <v/>
      </c>
      <c r="U1047" s="4" t="n">
        <v>44993164.58509512</v>
      </c>
      <c r="V1047" s="5">
        <f>U1047/$D1047</f>
        <v/>
      </c>
      <c r="W1047" s="4">
        <f>W1046+U1047</f>
        <v/>
      </c>
      <c r="X1047" s="4">
        <f>V1047*$E1046-W1046</f>
        <v/>
      </c>
      <c r="Y1047" s="4">
        <f>MAX(0,Resumo!$D$6*$D1047-U1047)</f>
        <v/>
      </c>
      <c r="Z1047" s="4" t="n">
        <v>59203130.79018092</v>
      </c>
      <c r="AA1047" s="5">
        <f>Z1047/$D1047</f>
        <v/>
      </c>
      <c r="AB1047" s="4">
        <f>AB1046+Z1047</f>
        <v/>
      </c>
      <c r="AC1047" s="4">
        <f>AA1047*$E1046-AB1046</f>
        <v/>
      </c>
      <c r="AD1047" s="4">
        <f>MAX(0,Resumo!$D$7*$D1047-Z1047)</f>
        <v/>
      </c>
    </row>
    <row r="1048">
      <c r="A1048" t="inlineStr">
        <is>
          <t>Teresópolis</t>
        </is>
      </c>
      <c r="B1048" t="inlineStr">
        <is>
          <t>Município</t>
        </is>
      </c>
      <c r="C1048" t="inlineStr">
        <is>
          <t>RJ</t>
        </is>
      </c>
      <c r="D1048" s="4" t="n">
        <v>165098668.6157731</v>
      </c>
      <c r="E1048" s="4">
        <f>E1047+D1048</f>
        <v/>
      </c>
      <c r="F1048" s="4" t="n">
        <v>3908230.986566386</v>
      </c>
      <c r="G1048" s="5">
        <f>F1048/$D1048</f>
        <v/>
      </c>
      <c r="H1048" s="4">
        <f>H1047+F1048</f>
        <v/>
      </c>
      <c r="I1048" s="4">
        <f>G1048*$E1047-H1047</f>
        <v/>
      </c>
      <c r="J1048" s="4">
        <f>MAX(0,Resumo!$D$3*$D1048-F1048)</f>
        <v/>
      </c>
      <c r="K1048" s="4" t="n">
        <v>8336041.342843352</v>
      </c>
      <c r="L1048" s="5">
        <f>K1048/$D1048</f>
        <v/>
      </c>
      <c r="M1048" s="4">
        <f>M1047+K1048</f>
        <v/>
      </c>
      <c r="N1048" s="4">
        <f>L1048*$E1047-M1047</f>
        <v/>
      </c>
      <c r="O1048" s="4">
        <f>MAX(0,Resumo!$D$4*$D1048-K1048)</f>
        <v/>
      </c>
      <c r="P1048" s="4" t="n">
        <v>13206401.00633487</v>
      </c>
      <c r="Q1048" s="5">
        <f>P1048/$D1048</f>
        <v/>
      </c>
      <c r="R1048" s="4">
        <f>R1047+P1048</f>
        <v/>
      </c>
      <c r="S1048" s="4">
        <f>Q1048*$E1047-R1047</f>
        <v/>
      </c>
      <c r="T1048" s="4">
        <f>MAX(0,Resumo!$D$5*$D1048-P1048)</f>
        <v/>
      </c>
      <c r="U1048" s="4" t="n">
        <v>18567523.51812165</v>
      </c>
      <c r="V1048" s="5">
        <f>U1048/$D1048</f>
        <v/>
      </c>
      <c r="W1048" s="4">
        <f>W1047+U1048</f>
        <v/>
      </c>
      <c r="X1048" s="4">
        <f>V1048*$E1047-W1047</f>
        <v/>
      </c>
      <c r="Y1048" s="4">
        <f>MAX(0,Resumo!$D$6*$D1048-U1048)</f>
        <v/>
      </c>
      <c r="Z1048" s="4" t="n">
        <v>24431611.63323165</v>
      </c>
      <c r="AA1048" s="5">
        <f>Z1048/$D1048</f>
        <v/>
      </c>
      <c r="AB1048" s="4">
        <f>AB1047+Z1048</f>
        <v/>
      </c>
      <c r="AC1048" s="4">
        <f>AA1048*$E1047-AB1047</f>
        <v/>
      </c>
      <c r="AD1048" s="4">
        <f>MAX(0,Resumo!$D$7*$D1048-Z1048)</f>
        <v/>
      </c>
    </row>
    <row r="1049">
      <c r="A1049" t="inlineStr">
        <is>
          <t>Italva</t>
        </is>
      </c>
      <c r="B1049" t="inlineStr">
        <is>
          <t>Município</t>
        </is>
      </c>
      <c r="C1049" t="inlineStr">
        <is>
          <t>RJ</t>
        </is>
      </c>
      <c r="D1049" s="4" t="n">
        <v>31515815.27988004</v>
      </c>
      <c r="E1049" s="4">
        <f>E1048+D1049</f>
        <v/>
      </c>
      <c r="F1049" s="4" t="n">
        <v>746045.3005249863</v>
      </c>
      <c r="G1049" s="5">
        <f>F1049/$D1049</f>
        <v/>
      </c>
      <c r="H1049" s="4">
        <f>H1048+F1049</f>
        <v/>
      </c>
      <c r="I1049" s="4">
        <f>G1049*$E1048-H1048</f>
        <v/>
      </c>
      <c r="J1049" s="4">
        <f>MAX(0,Resumo!$D$3*$D1049-F1049)</f>
        <v/>
      </c>
      <c r="K1049" s="4" t="n">
        <v>1591273.517401309</v>
      </c>
      <c r="L1049" s="5">
        <f>K1049/$D1049</f>
        <v/>
      </c>
      <c r="M1049" s="4">
        <f>M1048+K1049</f>
        <v/>
      </c>
      <c r="N1049" s="4">
        <f>L1049*$E1048-M1048</f>
        <v/>
      </c>
      <c r="O1049" s="4">
        <f>MAX(0,Resumo!$D$4*$D1049-K1049)</f>
        <v/>
      </c>
      <c r="P1049" s="4" t="n">
        <v>2520980.321145412</v>
      </c>
      <c r="Q1049" s="5">
        <f>P1049/$D1049</f>
        <v/>
      </c>
      <c r="R1049" s="4">
        <f>R1048+P1049</f>
        <v/>
      </c>
      <c r="S1049" s="4">
        <f>Q1049*$E1048-R1048</f>
        <v/>
      </c>
      <c r="T1049" s="4">
        <f>MAX(0,Resumo!$D$5*$D1049-P1049)</f>
        <v/>
      </c>
      <c r="U1049" s="4" t="n">
        <v>3544369.232702854</v>
      </c>
      <c r="V1049" s="5">
        <f>U1049/$D1049</f>
        <v/>
      </c>
      <c r="W1049" s="4">
        <f>W1048+U1049</f>
        <v/>
      </c>
      <c r="X1049" s="4">
        <f>V1049*$E1048-W1048</f>
        <v/>
      </c>
      <c r="Y1049" s="4">
        <f>MAX(0,Resumo!$D$6*$D1049-U1049)</f>
        <v/>
      </c>
      <c r="Z1049" s="4" t="n">
        <v>4663769.645621086</v>
      </c>
      <c r="AA1049" s="5">
        <f>Z1049/$D1049</f>
        <v/>
      </c>
      <c r="AB1049" s="4">
        <f>AB1048+Z1049</f>
        <v/>
      </c>
      <c r="AC1049" s="4">
        <f>AA1049*$E1048-AB1048</f>
        <v/>
      </c>
      <c r="AD1049" s="4">
        <f>MAX(0,Resumo!$D$7*$D1049-Z1049)</f>
        <v/>
      </c>
    </row>
    <row r="1050">
      <c r="A1050" t="inlineStr">
        <is>
          <t>Sapucaia</t>
        </is>
      </c>
      <c r="B1050" t="inlineStr">
        <is>
          <t>Município</t>
        </is>
      </c>
      <c r="C1050" t="inlineStr">
        <is>
          <t>RJ</t>
        </is>
      </c>
      <c r="D1050" s="4" t="n">
        <v>61002928.13827529</v>
      </c>
      <c r="E1050" s="4">
        <f>E1049+D1050</f>
        <v/>
      </c>
      <c r="F1050" s="4" t="n">
        <v>1444066.969286951</v>
      </c>
      <c r="G1050" s="5">
        <f>F1050/$D1050</f>
        <v/>
      </c>
      <c r="H1050" s="4">
        <f>H1049+F1050</f>
        <v/>
      </c>
      <c r="I1050" s="4">
        <f>G1050*$E1049-H1049</f>
        <v/>
      </c>
      <c r="J1050" s="4">
        <f>MAX(0,Resumo!$D$3*$D1050-F1050)</f>
        <v/>
      </c>
      <c r="K1050" s="4" t="n">
        <v>3080115.274452202</v>
      </c>
      <c r="L1050" s="5">
        <f>K1050/$D1050</f>
        <v/>
      </c>
      <c r="M1050" s="4">
        <f>M1049+K1050</f>
        <v/>
      </c>
      <c r="N1050" s="4">
        <f>L1050*$E1049-M1049</f>
        <v/>
      </c>
      <c r="O1050" s="4">
        <f>MAX(0,Resumo!$D$4*$D1050-K1050)</f>
        <v/>
      </c>
      <c r="P1050" s="4" t="n">
        <v>4879682.787930883</v>
      </c>
      <c r="Q1050" s="5">
        <f>P1050/$D1050</f>
        <v/>
      </c>
      <c r="R1050" s="4">
        <f>R1049+P1050</f>
        <v/>
      </c>
      <c r="S1050" s="4">
        <f>Q1050*$E1049-R1049</f>
        <v/>
      </c>
      <c r="T1050" s="4">
        <f>MAX(0,Resumo!$D$5*$D1050-P1050)</f>
        <v/>
      </c>
      <c r="U1050" s="4" t="n">
        <v>6860584.11238756</v>
      </c>
      <c r="V1050" s="5">
        <f>U1050/$D1050</f>
        <v/>
      </c>
      <c r="W1050" s="4">
        <f>W1049+U1050</f>
        <v/>
      </c>
      <c r="X1050" s="4">
        <f>V1050*$E1049-W1049</f>
        <v/>
      </c>
      <c r="Y1050" s="4">
        <f>MAX(0,Resumo!$D$6*$D1050-U1050)</f>
        <v/>
      </c>
      <c r="Z1050" s="4" t="n">
        <v>9027328.089682078</v>
      </c>
      <c r="AA1050" s="5">
        <f>Z1050/$D1050</f>
        <v/>
      </c>
      <c r="AB1050" s="4">
        <f>AB1049+Z1050</f>
        <v/>
      </c>
      <c r="AC1050" s="4">
        <f>AA1050*$E1049-AB1049</f>
        <v/>
      </c>
      <c r="AD1050" s="4">
        <f>MAX(0,Resumo!$D$7*$D1050-Z1050)</f>
        <v/>
      </c>
    </row>
    <row r="1051">
      <c r="A1051" t="inlineStr">
        <is>
          <t>Itaocara</t>
        </is>
      </c>
      <c r="B1051" t="inlineStr">
        <is>
          <t>Município</t>
        </is>
      </c>
      <c r="C1051" t="inlineStr">
        <is>
          <t>RJ</t>
        </is>
      </c>
      <c r="D1051" s="4" t="n">
        <v>39510843.52133914</v>
      </c>
      <c r="E1051" s="4">
        <f>E1050+D1051</f>
        <v/>
      </c>
      <c r="F1051" s="4" t="n">
        <v>935304.3501207299</v>
      </c>
      <c r="G1051" s="5">
        <f>F1051/$D1051</f>
        <v/>
      </c>
      <c r="H1051" s="4">
        <f>H1050+F1051</f>
        <v/>
      </c>
      <c r="I1051" s="4">
        <f>G1051*$E1050-H1050</f>
        <v/>
      </c>
      <c r="J1051" s="4">
        <f>MAX(0,Resumo!$D$3*$D1051-F1051)</f>
        <v/>
      </c>
      <c r="K1051" s="4" t="n">
        <v>1994952.641629183</v>
      </c>
      <c r="L1051" s="5">
        <f>K1051/$D1051</f>
        <v/>
      </c>
      <c r="M1051" s="4">
        <f>M1050+K1051</f>
        <v/>
      </c>
      <c r="N1051" s="4">
        <f>L1051*$E1050-M1050</f>
        <v/>
      </c>
      <c r="O1051" s="4">
        <f>MAX(0,Resumo!$D$4*$D1051-K1051)</f>
        <v/>
      </c>
      <c r="P1051" s="4" t="n">
        <v>3160510.305844476</v>
      </c>
      <c r="Q1051" s="5">
        <f>P1051/$D1051</f>
        <v/>
      </c>
      <c r="R1051" s="4">
        <f>R1050+P1051</f>
        <v/>
      </c>
      <c r="S1051" s="4">
        <f>Q1051*$E1050-R1050</f>
        <v/>
      </c>
      <c r="T1051" s="4">
        <f>MAX(0,Resumo!$D$5*$D1051-P1051)</f>
        <v/>
      </c>
      <c r="U1051" s="4" t="n">
        <v>4443515.641005</v>
      </c>
      <c r="V1051" s="5">
        <f>U1051/$D1051</f>
        <v/>
      </c>
      <c r="W1051" s="4">
        <f>W1050+U1051</f>
        <v/>
      </c>
      <c r="X1051" s="4">
        <f>V1051*$E1050-W1050</f>
        <v/>
      </c>
      <c r="Y1051" s="4">
        <f>MAX(0,Resumo!$D$6*$D1051-U1051)</f>
        <v/>
      </c>
      <c r="Z1051" s="4" t="n">
        <v>5846888.968325221</v>
      </c>
      <c r="AA1051" s="5">
        <f>Z1051/$D1051</f>
        <v/>
      </c>
      <c r="AB1051" s="4">
        <f>AB1050+Z1051</f>
        <v/>
      </c>
      <c r="AC1051" s="4">
        <f>AA1051*$E1050-AB1050</f>
        <v/>
      </c>
      <c r="AD1051" s="4">
        <f>MAX(0,Resumo!$D$7*$D1051-Z1051)</f>
        <v/>
      </c>
    </row>
    <row r="1052">
      <c r="A1052" t="inlineStr">
        <is>
          <t>Nova Iguaçu</t>
        </is>
      </c>
      <c r="B1052" t="inlineStr">
        <is>
          <t>Município</t>
        </is>
      </c>
      <c r="C1052" t="inlineStr">
        <is>
          <t>RJ</t>
        </is>
      </c>
      <c r="D1052" s="4" t="n">
        <v>464503913.5456565</v>
      </c>
      <c r="E1052" s="4">
        <f>E1051+D1052</f>
        <v/>
      </c>
      <c r="F1052" s="4" t="n">
        <v>10995779.69659685</v>
      </c>
      <c r="G1052" s="5">
        <f>F1052/$D1052</f>
        <v/>
      </c>
      <c r="H1052" s="4">
        <f>H1051+F1052</f>
        <v/>
      </c>
      <c r="I1052" s="4">
        <f>G1052*$E1051-H1051</f>
        <v/>
      </c>
      <c r="J1052" s="4">
        <f>MAX(0,Resumo!$D$3*$D1052-F1052)</f>
        <v/>
      </c>
      <c r="K1052" s="4" t="n">
        <v>23453392.20294109</v>
      </c>
      <c r="L1052" s="5">
        <f>K1052/$D1052</f>
        <v/>
      </c>
      <c r="M1052" s="4">
        <f>M1051+K1052</f>
        <v/>
      </c>
      <c r="N1052" s="4">
        <f>L1052*$E1051-M1051</f>
        <v/>
      </c>
      <c r="O1052" s="4">
        <f>MAX(0,Resumo!$D$4*$D1052-K1052)</f>
        <v/>
      </c>
      <c r="P1052" s="4" t="n">
        <v>37156113.99370047</v>
      </c>
      <c r="Q1052" s="5">
        <f>P1052/$D1052</f>
        <v/>
      </c>
      <c r="R1052" s="4">
        <f>R1051+P1052</f>
        <v/>
      </c>
      <c r="S1052" s="4">
        <f>Q1052*$E1051-R1051</f>
        <v/>
      </c>
      <c r="T1052" s="4">
        <f>MAX(0,Resumo!$D$5*$D1052-P1052)</f>
        <v/>
      </c>
      <c r="U1052" s="4" t="n">
        <v>52239593.51901487</v>
      </c>
      <c r="V1052" s="5">
        <f>U1052/$D1052</f>
        <v/>
      </c>
      <c r="W1052" s="4">
        <f>W1051+U1052</f>
        <v/>
      </c>
      <c r="X1052" s="4">
        <f>V1052*$E1051-W1051</f>
        <v/>
      </c>
      <c r="Y1052" s="4">
        <f>MAX(0,Resumo!$D$6*$D1052-U1052)</f>
        <v/>
      </c>
      <c r="Z1052" s="4" t="n">
        <v>68738163.14215559</v>
      </c>
      <c r="AA1052" s="5">
        <f>Z1052/$D1052</f>
        <v/>
      </c>
      <c r="AB1052" s="4">
        <f>AB1051+Z1052</f>
        <v/>
      </c>
      <c r="AC1052" s="4">
        <f>AA1052*$E1051-AB1051</f>
        <v/>
      </c>
      <c r="AD1052" s="4">
        <f>MAX(0,Resumo!$D$7*$D1052-Z1052)</f>
        <v/>
      </c>
    </row>
    <row r="1053">
      <c r="A1053" t="inlineStr">
        <is>
          <t>Paty do Alferes</t>
        </is>
      </c>
      <c r="B1053" t="inlineStr">
        <is>
          <t>Município</t>
        </is>
      </c>
      <c r="C1053" t="inlineStr">
        <is>
          <t>RJ</t>
        </is>
      </c>
      <c r="D1053" s="4" t="n">
        <v>41551499.08739285</v>
      </c>
      <c r="E1053" s="4">
        <f>E1052+D1053</f>
        <v/>
      </c>
      <c r="F1053" s="4" t="n">
        <v>983610.9378299316</v>
      </c>
      <c r="G1053" s="5">
        <f>F1053/$D1053</f>
        <v/>
      </c>
      <c r="H1053" s="4">
        <f>H1052+F1053</f>
        <v/>
      </c>
      <c r="I1053" s="4">
        <f>G1053*$E1052-H1052</f>
        <v/>
      </c>
      <c r="J1053" s="4">
        <f>MAX(0,Resumo!$D$3*$D1053-F1053)</f>
        <v/>
      </c>
      <c r="K1053" s="4" t="n">
        <v>2097987.93142135</v>
      </c>
      <c r="L1053" s="5">
        <f>K1053/$D1053</f>
        <v/>
      </c>
      <c r="M1053" s="4">
        <f>M1052+K1053</f>
        <v/>
      </c>
      <c r="N1053" s="4">
        <f>L1053*$E1052-M1052</f>
        <v/>
      </c>
      <c r="O1053" s="4">
        <f>MAX(0,Resumo!$D$4*$D1053-K1053)</f>
        <v/>
      </c>
      <c r="P1053" s="4" t="n">
        <v>3323744.303714158</v>
      </c>
      <c r="Q1053" s="5">
        <f>P1053/$D1053</f>
        <v/>
      </c>
      <c r="R1053" s="4">
        <f>R1052+P1053</f>
        <v/>
      </c>
      <c r="S1053" s="4">
        <f>Q1053*$E1052-R1052</f>
        <v/>
      </c>
      <c r="T1053" s="4">
        <f>MAX(0,Resumo!$D$5*$D1053-P1053)</f>
        <v/>
      </c>
      <c r="U1053" s="4" t="n">
        <v>4673014.282833952</v>
      </c>
      <c r="V1053" s="5">
        <f>U1053/$D1053</f>
        <v/>
      </c>
      <c r="W1053" s="4">
        <f>W1052+U1053</f>
        <v/>
      </c>
      <c r="X1053" s="4">
        <f>V1053*$E1052-W1052</f>
        <v/>
      </c>
      <c r="Y1053" s="4">
        <f>MAX(0,Resumo!$D$6*$D1053-U1053)</f>
        <v/>
      </c>
      <c r="Z1053" s="4" t="n">
        <v>6148869.018709792</v>
      </c>
      <c r="AA1053" s="5">
        <f>Z1053/$D1053</f>
        <v/>
      </c>
      <c r="AB1053" s="4">
        <f>AB1052+Z1053</f>
        <v/>
      </c>
      <c r="AC1053" s="4">
        <f>AA1053*$E1052-AB1052</f>
        <v/>
      </c>
      <c r="AD1053" s="4">
        <f>MAX(0,Resumo!$D$7*$D1053-Z1053)</f>
        <v/>
      </c>
    </row>
    <row r="1054">
      <c r="A1054" t="inlineStr">
        <is>
          <t>Cardoso Moreira</t>
        </is>
      </c>
      <c r="B1054" t="inlineStr">
        <is>
          <t>Município</t>
        </is>
      </c>
      <c r="C1054" t="inlineStr">
        <is>
          <t>RJ</t>
        </is>
      </c>
      <c r="D1054" s="4" t="n">
        <v>38167103.60109717</v>
      </c>
      <c r="E1054" s="4">
        <f>E1053+D1054</f>
        <v/>
      </c>
      <c r="F1054" s="4" t="n">
        <v>903495.2141767094</v>
      </c>
      <c r="G1054" s="5">
        <f>F1054/$D1054</f>
        <v/>
      </c>
      <c r="H1054" s="4">
        <f>H1053+F1054</f>
        <v/>
      </c>
      <c r="I1054" s="4">
        <f>G1054*$E1053-H1053</f>
        <v/>
      </c>
      <c r="J1054" s="4">
        <f>MAX(0,Resumo!$D$3*$D1054-F1054)</f>
        <v/>
      </c>
      <c r="K1054" s="4" t="n">
        <v>1927105.507408889</v>
      </c>
      <c r="L1054" s="5">
        <f>K1054/$D1054</f>
        <v/>
      </c>
      <c r="M1054" s="4">
        <f>M1053+K1054</f>
        <v/>
      </c>
      <c r="N1054" s="4">
        <f>L1054*$E1053-M1053</f>
        <v/>
      </c>
      <c r="O1054" s="4">
        <f>MAX(0,Resumo!$D$4*$D1054-K1054)</f>
        <v/>
      </c>
      <c r="P1054" s="4" t="n">
        <v>3053023.259560442</v>
      </c>
      <c r="Q1054" s="5">
        <f>P1054/$D1054</f>
        <v/>
      </c>
      <c r="R1054" s="4">
        <f>R1053+P1054</f>
        <v/>
      </c>
      <c r="S1054" s="4">
        <f>Q1054*$E1053-R1053</f>
        <v/>
      </c>
      <c r="T1054" s="4">
        <f>MAX(0,Resumo!$D$5*$D1054-P1054)</f>
        <v/>
      </c>
      <c r="U1054" s="4" t="n">
        <v>4292394.358316788</v>
      </c>
      <c r="V1054" s="5">
        <f>U1054/$D1054</f>
        <v/>
      </c>
      <c r="W1054" s="4">
        <f>W1053+U1054</f>
        <v/>
      </c>
      <c r="X1054" s="4">
        <f>V1054*$E1053-W1053</f>
        <v/>
      </c>
      <c r="Y1054" s="4">
        <f>MAX(0,Resumo!$D$6*$D1054-U1054)</f>
        <v/>
      </c>
      <c r="Z1054" s="4" t="n">
        <v>5648039.80653201</v>
      </c>
      <c r="AA1054" s="5">
        <f>Z1054/$D1054</f>
        <v/>
      </c>
      <c r="AB1054" s="4">
        <f>AB1053+Z1054</f>
        <v/>
      </c>
      <c r="AC1054" s="4">
        <f>AA1054*$E1053-AB1053</f>
        <v/>
      </c>
      <c r="AD1054" s="4">
        <f>MAX(0,Resumo!$D$7*$D1054-Z1054)</f>
        <v/>
      </c>
    </row>
    <row r="1055">
      <c r="A1055" t="inlineStr">
        <is>
          <t>Rio Claro</t>
        </is>
      </c>
      <c r="B1055" t="inlineStr">
        <is>
          <t>Município</t>
        </is>
      </c>
      <c r="C1055" t="inlineStr">
        <is>
          <t>RJ</t>
        </is>
      </c>
      <c r="D1055" s="4" t="n">
        <v>60473550.63513094</v>
      </c>
      <c r="E1055" s="4">
        <f>E1054+D1055</f>
        <v/>
      </c>
      <c r="F1055" s="4" t="n">
        <v>1431535.495964202</v>
      </c>
      <c r="G1055" s="5">
        <f>F1055/$D1055</f>
        <v/>
      </c>
      <c r="H1055" s="4">
        <f>H1054+F1055</f>
        <v/>
      </c>
      <c r="I1055" s="4">
        <f>G1055*$E1054-H1054</f>
        <v/>
      </c>
      <c r="J1055" s="4">
        <f>MAX(0,Resumo!$D$3*$D1055-F1055)</f>
        <v/>
      </c>
      <c r="K1055" s="4" t="n">
        <v>3053386.332364531</v>
      </c>
      <c r="L1055" s="5">
        <f>K1055/$D1055</f>
        <v/>
      </c>
      <c r="M1055" s="4">
        <f>M1054+K1055</f>
        <v/>
      </c>
      <c r="N1055" s="4">
        <f>L1055*$E1054-M1054</f>
        <v/>
      </c>
      <c r="O1055" s="4">
        <f>MAX(0,Resumo!$D$4*$D1055-K1055)</f>
        <v/>
      </c>
      <c r="P1055" s="4" t="n">
        <v>4837337.373222986</v>
      </c>
      <c r="Q1055" s="5">
        <f>P1055/$D1055</f>
        <v/>
      </c>
      <c r="R1055" s="4">
        <f>R1054+P1055</f>
        <v/>
      </c>
      <c r="S1055" s="4">
        <f>Q1055*$E1054-R1054</f>
        <v/>
      </c>
      <c r="T1055" s="4">
        <f>MAX(0,Resumo!$D$5*$D1055-P1055)</f>
        <v/>
      </c>
      <c r="U1055" s="4" t="n">
        <v>6801048.627807293</v>
      </c>
      <c r="V1055" s="5">
        <f>U1055/$D1055</f>
        <v/>
      </c>
      <c r="W1055" s="4">
        <f>W1054+U1055</f>
        <v/>
      </c>
      <c r="X1055" s="4">
        <f>V1055*$E1054-W1054</f>
        <v/>
      </c>
      <c r="Y1055" s="4">
        <f>MAX(0,Resumo!$D$6*$D1055-U1055)</f>
        <v/>
      </c>
      <c r="Z1055" s="4" t="n">
        <v>8948989.810684249</v>
      </c>
      <c r="AA1055" s="5">
        <f>Z1055/$D1055</f>
        <v/>
      </c>
      <c r="AB1055" s="4">
        <f>AB1054+Z1055</f>
        <v/>
      </c>
      <c r="AC1055" s="4">
        <f>AA1055*$E1054-AB1054</f>
        <v/>
      </c>
      <c r="AD1055" s="4">
        <f>MAX(0,Resumo!$D$7*$D1055-Z1055)</f>
        <v/>
      </c>
    </row>
    <row r="1056">
      <c r="A1056" t="inlineStr">
        <is>
          <t>Armação dos Búzios</t>
        </is>
      </c>
      <c r="B1056" t="inlineStr">
        <is>
          <t>Município</t>
        </is>
      </c>
      <c r="C1056" t="inlineStr">
        <is>
          <t>RJ</t>
        </is>
      </c>
      <c r="D1056" s="4" t="n">
        <v>90631039.01941469</v>
      </c>
      <c r="E1056" s="4">
        <f>E1055+D1056</f>
        <v/>
      </c>
      <c r="F1056" s="4" t="n">
        <v>2145426.356312505</v>
      </c>
      <c r="G1056" s="5">
        <f>F1056/$D1056</f>
        <v/>
      </c>
      <c r="H1056" s="4">
        <f>H1055+F1056</f>
        <v/>
      </c>
      <c r="I1056" s="4">
        <f>G1056*$E1055-H1055</f>
        <v/>
      </c>
      <c r="J1056" s="4">
        <f>MAX(0,Resumo!$D$3*$D1056-F1056)</f>
        <v/>
      </c>
      <c r="K1056" s="4" t="n">
        <v>4576076.200644244</v>
      </c>
      <c r="L1056" s="5">
        <f>K1056/$D1056</f>
        <v/>
      </c>
      <c r="M1056" s="4">
        <f>M1055+K1056</f>
        <v/>
      </c>
      <c r="N1056" s="4">
        <f>L1056*$E1055-M1055</f>
        <v/>
      </c>
      <c r="O1056" s="4">
        <f>MAX(0,Resumo!$D$4*$D1056-K1056)</f>
        <v/>
      </c>
      <c r="P1056" s="4" t="n">
        <v>7249663.821921478</v>
      </c>
      <c r="Q1056" s="5">
        <f>P1056/$D1056</f>
        <v/>
      </c>
      <c r="R1056" s="4">
        <f>R1055+P1056</f>
        <v/>
      </c>
      <c r="S1056" s="4">
        <f>Q1056*$E1055-R1055</f>
        <v/>
      </c>
      <c r="T1056" s="4">
        <f>MAX(0,Resumo!$D$5*$D1056-P1056)</f>
        <v/>
      </c>
      <c r="U1056" s="4" t="n">
        <v>10192656.07998982</v>
      </c>
      <c r="V1056" s="5">
        <f>U1056/$D1056</f>
        <v/>
      </c>
      <c r="W1056" s="4">
        <f>W1055+U1056</f>
        <v/>
      </c>
      <c r="X1056" s="4">
        <f>V1056*$E1055-W1055</f>
        <v/>
      </c>
      <c r="Y1056" s="4">
        <f>MAX(0,Resumo!$D$6*$D1056-U1056)</f>
        <v/>
      </c>
      <c r="Z1056" s="4" t="n">
        <v>13411751.68645218</v>
      </c>
      <c r="AA1056" s="5">
        <f>Z1056/$D1056</f>
        <v/>
      </c>
      <c r="AB1056" s="4">
        <f>AB1055+Z1056</f>
        <v/>
      </c>
      <c r="AC1056" s="4">
        <f>AA1056*$E1055-AB1055</f>
        <v/>
      </c>
      <c r="AD1056" s="4">
        <f>MAX(0,Resumo!$D$7*$D1056-Z1056)</f>
        <v/>
      </c>
    </row>
    <row r="1057">
      <c r="A1057" t="inlineStr">
        <is>
          <t>Valença</t>
        </is>
      </c>
      <c r="B1057" t="inlineStr">
        <is>
          <t>Município</t>
        </is>
      </c>
      <c r="C1057" t="inlineStr">
        <is>
          <t>RJ</t>
        </is>
      </c>
      <c r="D1057" s="4" t="n">
        <v>81171484.28098261</v>
      </c>
      <c r="E1057" s="4">
        <f>E1056+D1057</f>
        <v/>
      </c>
      <c r="F1057" s="4" t="n">
        <v>1921498.899732585</v>
      </c>
      <c r="G1057" s="5">
        <f>F1057/$D1057</f>
        <v/>
      </c>
      <c r="H1057" s="4">
        <f>H1056+F1057</f>
        <v/>
      </c>
      <c r="I1057" s="4">
        <f>G1057*$E1056-H1056</f>
        <v/>
      </c>
      <c r="J1057" s="4">
        <f>MAX(0,Resumo!$D$3*$D1057-F1057)</f>
        <v/>
      </c>
      <c r="K1057" s="4" t="n">
        <v>4098451.274619093</v>
      </c>
      <c r="L1057" s="5">
        <f>K1057/$D1057</f>
        <v/>
      </c>
      <c r="M1057" s="4">
        <f>M1056+K1057</f>
        <v/>
      </c>
      <c r="N1057" s="4">
        <f>L1057*$E1056-M1056</f>
        <v/>
      </c>
      <c r="O1057" s="4">
        <f>MAX(0,Resumo!$D$4*$D1057-K1057)</f>
        <v/>
      </c>
      <c r="P1057" s="4" t="n">
        <v>6492984.95670394</v>
      </c>
      <c r="Q1057" s="5">
        <f>P1057/$D1057</f>
        <v/>
      </c>
      <c r="R1057" s="4">
        <f>R1056+P1057</f>
        <v/>
      </c>
      <c r="S1057" s="4">
        <f>Q1057*$E1056-R1056</f>
        <v/>
      </c>
      <c r="T1057" s="4">
        <f>MAX(0,Resumo!$D$5*$D1057-P1057)</f>
        <v/>
      </c>
      <c r="U1057" s="4" t="n">
        <v>9128804.344846165</v>
      </c>
      <c r="V1057" s="5">
        <f>U1057/$D1057</f>
        <v/>
      </c>
      <c r="W1057" s="4">
        <f>W1056+U1057</f>
        <v/>
      </c>
      <c r="X1057" s="4">
        <f>V1057*$E1056-W1056</f>
        <v/>
      </c>
      <c r="Y1057" s="4">
        <f>MAX(0,Resumo!$D$6*$D1057-U1057)</f>
        <v/>
      </c>
      <c r="Z1057" s="4" t="n">
        <v>12011908.97705683</v>
      </c>
      <c r="AA1057" s="5">
        <f>Z1057/$D1057</f>
        <v/>
      </c>
      <c r="AB1057" s="4">
        <f>AB1056+Z1057</f>
        <v/>
      </c>
      <c r="AC1057" s="4">
        <f>AA1057*$E1056-AB1056</f>
        <v/>
      </c>
      <c r="AD1057" s="4">
        <f>MAX(0,Resumo!$D$7*$D1057-Z1057)</f>
        <v/>
      </c>
    </row>
    <row r="1058">
      <c r="A1058" t="inlineStr">
        <is>
          <t>Tanguá</t>
        </is>
      </c>
      <c r="B1058" t="inlineStr">
        <is>
          <t>Município</t>
        </is>
      </c>
      <c r="C1058" t="inlineStr">
        <is>
          <t>RJ</t>
        </is>
      </c>
      <c r="D1058" s="4" t="n">
        <v>32217038.25588671</v>
      </c>
      <c r="E1058" s="4">
        <f>E1057+D1058</f>
        <v/>
      </c>
      <c r="F1058" s="4" t="n">
        <v>762644.7158097912</v>
      </c>
      <c r="G1058" s="5">
        <f>F1058/$D1058</f>
        <v/>
      </c>
      <c r="H1058" s="4">
        <f>H1057+F1058</f>
        <v/>
      </c>
      <c r="I1058" s="4">
        <f>G1058*$E1057-H1057</f>
        <v/>
      </c>
      <c r="J1058" s="4">
        <f>MAX(0,Resumo!$D$3*$D1058-F1058)</f>
        <v/>
      </c>
      <c r="K1058" s="4" t="n">
        <v>1626679.155542142</v>
      </c>
      <c r="L1058" s="5">
        <f>K1058/$D1058</f>
        <v/>
      </c>
      <c r="M1058" s="4">
        <f>M1057+K1058</f>
        <v/>
      </c>
      <c r="N1058" s="4">
        <f>L1058*$E1057-M1057</f>
        <v/>
      </c>
      <c r="O1058" s="4">
        <f>MAX(0,Resumo!$D$4*$D1058-K1058)</f>
        <v/>
      </c>
      <c r="P1058" s="4" t="n">
        <v>2577071.820208627</v>
      </c>
      <c r="Q1058" s="5">
        <f>P1058/$D1058</f>
        <v/>
      </c>
      <c r="R1058" s="4">
        <f>R1057+P1058</f>
        <v/>
      </c>
      <c r="S1058" s="4">
        <f>Q1058*$E1057-R1057</f>
        <v/>
      </c>
      <c r="T1058" s="4">
        <f>MAX(0,Resumo!$D$5*$D1058-P1058)</f>
        <v/>
      </c>
      <c r="U1058" s="4" t="n">
        <v>3623231.007952854</v>
      </c>
      <c r="V1058" s="5">
        <f>U1058/$D1058</f>
        <v/>
      </c>
      <c r="W1058" s="4">
        <f>W1057+U1058</f>
        <v/>
      </c>
      <c r="X1058" s="4">
        <f>V1058*$E1057-W1057</f>
        <v/>
      </c>
      <c r="Y1058" s="4">
        <f>MAX(0,Resumo!$D$6*$D1058-U1058)</f>
        <v/>
      </c>
      <c r="Z1058" s="4" t="n">
        <v>4767537.941039413</v>
      </c>
      <c r="AA1058" s="5">
        <f>Z1058/$D1058</f>
        <v/>
      </c>
      <c r="AB1058" s="4">
        <f>AB1057+Z1058</f>
        <v/>
      </c>
      <c r="AC1058" s="4">
        <f>AA1058*$E1057-AB1057</f>
        <v/>
      </c>
      <c r="AD1058" s="4">
        <f>MAX(0,Resumo!$D$7*$D1058-Z1058)</f>
        <v/>
      </c>
    </row>
    <row r="1059">
      <c r="A1059" t="inlineStr">
        <is>
          <t>Trajano de Moraes</t>
        </is>
      </c>
      <c r="B1059" t="inlineStr">
        <is>
          <t>Município</t>
        </is>
      </c>
      <c r="C1059" t="inlineStr">
        <is>
          <t>RJ</t>
        </is>
      </c>
      <c r="D1059" s="4" t="n">
        <v>42166423.20194744</v>
      </c>
      <c r="E1059" s="4">
        <f>E1058+D1059</f>
        <v/>
      </c>
      <c r="F1059" s="4" t="n">
        <v>998167.47846735</v>
      </c>
      <c r="G1059" s="5">
        <f>F1059/$D1059</f>
        <v/>
      </c>
      <c r="H1059" s="4">
        <f>H1058+F1059</f>
        <v/>
      </c>
      <c r="I1059" s="4">
        <f>G1059*$E1058-H1058</f>
        <v/>
      </c>
      <c r="J1059" s="4">
        <f>MAX(0,Resumo!$D$3*$D1059-F1059)</f>
        <v/>
      </c>
      <c r="K1059" s="4" t="n">
        <v>2129036.230505869</v>
      </c>
      <c r="L1059" s="5">
        <f>K1059/$D1059</f>
        <v/>
      </c>
      <c r="M1059" s="4">
        <f>M1058+K1059</f>
        <v/>
      </c>
      <c r="N1059" s="4">
        <f>L1059*$E1058-M1058</f>
        <v/>
      </c>
      <c r="O1059" s="4">
        <f>MAX(0,Resumo!$D$4*$D1059-K1059)</f>
        <v/>
      </c>
      <c r="P1059" s="4" t="n">
        <v>3372932.673998191</v>
      </c>
      <c r="Q1059" s="5">
        <f>P1059/$D1059</f>
        <v/>
      </c>
      <c r="R1059" s="4">
        <f>R1058+P1059</f>
        <v/>
      </c>
      <c r="S1059" s="4">
        <f>Q1059*$E1058-R1058</f>
        <v/>
      </c>
      <c r="T1059" s="4">
        <f>MAX(0,Resumo!$D$5*$D1059-P1059)</f>
        <v/>
      </c>
      <c r="U1059" s="4" t="n">
        <v>4742170.612528072</v>
      </c>
      <c r="V1059" s="5">
        <f>U1059/$D1059</f>
        <v/>
      </c>
      <c r="W1059" s="4">
        <f>W1058+U1059</f>
        <v/>
      </c>
      <c r="X1059" s="4">
        <f>V1059*$E1058-W1058</f>
        <v/>
      </c>
      <c r="Y1059" s="4">
        <f>MAX(0,Resumo!$D$6*$D1059-U1059)</f>
        <v/>
      </c>
      <c r="Z1059" s="4" t="n">
        <v>6239866.646229554</v>
      </c>
      <c r="AA1059" s="5">
        <f>Z1059/$D1059</f>
        <v/>
      </c>
      <c r="AB1059" s="4">
        <f>AB1058+Z1059</f>
        <v/>
      </c>
      <c r="AC1059" s="4">
        <f>AA1059*$E1058-AB1058</f>
        <v/>
      </c>
      <c r="AD1059" s="4">
        <f>MAX(0,Resumo!$D$7*$D1059-Z1059)</f>
        <v/>
      </c>
    </row>
    <row r="1060">
      <c r="A1060" t="inlineStr">
        <is>
          <t>Seropédica</t>
        </is>
      </c>
      <c r="B1060" t="inlineStr">
        <is>
          <t>Município</t>
        </is>
      </c>
      <c r="C1060" t="inlineStr">
        <is>
          <t>RJ</t>
        </is>
      </c>
      <c r="D1060" s="4" t="n">
        <v>118259539.2205862</v>
      </c>
      <c r="E1060" s="4">
        <f>E1059+D1060</f>
        <v/>
      </c>
      <c r="F1060" s="4" t="n">
        <v>2799450.773976756</v>
      </c>
      <c r="G1060" s="5">
        <f>F1060/$D1060</f>
        <v/>
      </c>
      <c r="H1060" s="4">
        <f>H1059+F1060</f>
        <v/>
      </c>
      <c r="I1060" s="4">
        <f>G1060*$E1059-H1059</f>
        <v/>
      </c>
      <c r="J1060" s="4">
        <f>MAX(0,Resumo!$D$3*$D1060-F1060)</f>
        <v/>
      </c>
      <c r="K1060" s="4" t="n">
        <v>5971074.245442033</v>
      </c>
      <c r="L1060" s="5">
        <f>K1060/$D1060</f>
        <v/>
      </c>
      <c r="M1060" s="4">
        <f>M1059+K1060</f>
        <v/>
      </c>
      <c r="N1060" s="4">
        <f>L1060*$E1059-M1059</f>
        <v/>
      </c>
      <c r="O1060" s="4">
        <f>MAX(0,Resumo!$D$4*$D1060-K1060)</f>
        <v/>
      </c>
      <c r="P1060" s="4" t="n">
        <v>9459694.07788573</v>
      </c>
      <c r="Q1060" s="5">
        <f>P1060/$D1060</f>
        <v/>
      </c>
      <c r="R1060" s="4">
        <f>R1059+P1060</f>
        <v/>
      </c>
      <c r="S1060" s="4">
        <f>Q1060*$E1059-R1059</f>
        <v/>
      </c>
      <c r="T1060" s="4">
        <f>MAX(0,Resumo!$D$5*$D1060-P1060)</f>
        <v/>
      </c>
      <c r="U1060" s="4" t="n">
        <v>13299845.44472992</v>
      </c>
      <c r="V1060" s="5">
        <f>U1060/$D1060</f>
        <v/>
      </c>
      <c r="W1060" s="4">
        <f>W1059+U1060</f>
        <v/>
      </c>
      <c r="X1060" s="4">
        <f>V1060*$E1059-W1059</f>
        <v/>
      </c>
      <c r="Y1060" s="4">
        <f>MAX(0,Resumo!$D$6*$D1060-U1060)</f>
        <v/>
      </c>
      <c r="Z1060" s="4" t="n">
        <v>17500269.1323112</v>
      </c>
      <c r="AA1060" s="5">
        <f>Z1060/$D1060</f>
        <v/>
      </c>
      <c r="AB1060" s="4">
        <f>AB1059+Z1060</f>
        <v/>
      </c>
      <c r="AC1060" s="4">
        <f>AA1060*$E1059-AB1059</f>
        <v/>
      </c>
      <c r="AD1060" s="4">
        <f>MAX(0,Resumo!$D$7*$D1060-Z1060)</f>
        <v/>
      </c>
    </row>
    <row r="1061">
      <c r="A1061" t="inlineStr">
        <is>
          <t>Bom Jesus do Itabapoana</t>
        </is>
      </c>
      <c r="B1061" t="inlineStr">
        <is>
          <t>Município</t>
        </is>
      </c>
      <c r="C1061" t="inlineStr">
        <is>
          <t>RJ</t>
        </is>
      </c>
      <c r="D1061" s="4" t="n">
        <v>45370918.39491957</v>
      </c>
      <c r="E1061" s="4">
        <f>E1060+D1061</f>
        <v/>
      </c>
      <c r="F1061" s="4" t="n">
        <v>1074024.585701952</v>
      </c>
      <c r="G1061" s="5">
        <f>F1061/$D1061</f>
        <v/>
      </c>
      <c r="H1061" s="4">
        <f>H1060+F1061</f>
        <v/>
      </c>
      <c r="I1061" s="4">
        <f>G1061*$E1060-H1060</f>
        <v/>
      </c>
      <c r="J1061" s="4">
        <f>MAX(0,Resumo!$D$3*$D1061-F1061)</f>
        <v/>
      </c>
      <c r="K1061" s="4" t="n">
        <v>2290835.260355867</v>
      </c>
      <c r="L1061" s="5">
        <f>K1061/$D1061</f>
        <v/>
      </c>
      <c r="M1061" s="4">
        <f>M1060+K1061</f>
        <v/>
      </c>
      <c r="N1061" s="4">
        <f>L1061*$E1060-M1060</f>
        <v/>
      </c>
      <c r="O1061" s="4">
        <f>MAX(0,Resumo!$D$4*$D1061-K1061)</f>
        <v/>
      </c>
      <c r="P1061" s="4" t="n">
        <v>3629263.320974827</v>
      </c>
      <c r="Q1061" s="5">
        <f>P1061/$D1061</f>
        <v/>
      </c>
      <c r="R1061" s="4">
        <f>R1060+P1061</f>
        <v/>
      </c>
      <c r="S1061" s="4">
        <f>Q1061*$E1060-R1060</f>
        <v/>
      </c>
      <c r="T1061" s="4">
        <f>MAX(0,Resumo!$D$5*$D1061-P1061)</f>
        <v/>
      </c>
      <c r="U1061" s="4" t="n">
        <v>5102558.37554322</v>
      </c>
      <c r="V1061" s="5">
        <f>U1061/$D1061</f>
        <v/>
      </c>
      <c r="W1061" s="4">
        <f>W1060+U1061</f>
        <v/>
      </c>
      <c r="X1061" s="4">
        <f>V1061*$E1060-W1060</f>
        <v/>
      </c>
      <c r="Y1061" s="4">
        <f>MAX(0,Resumo!$D$6*$D1061-U1061)</f>
        <v/>
      </c>
      <c r="Z1061" s="4" t="n">
        <v>6714073.874498947</v>
      </c>
      <c r="AA1061" s="5">
        <f>Z1061/$D1061</f>
        <v/>
      </c>
      <c r="AB1061" s="4">
        <f>AB1060+Z1061</f>
        <v/>
      </c>
      <c r="AC1061" s="4">
        <f>AA1061*$E1060-AB1060</f>
        <v/>
      </c>
      <c r="AD1061" s="4">
        <f>MAX(0,Resumo!$D$7*$D1061-Z1061)</f>
        <v/>
      </c>
    </row>
    <row r="1062">
      <c r="A1062" t="inlineStr">
        <is>
          <t>Rio das Ostras</t>
        </is>
      </c>
      <c r="B1062" t="inlineStr">
        <is>
          <t>Município</t>
        </is>
      </c>
      <c r="C1062" t="inlineStr">
        <is>
          <t>RJ</t>
        </is>
      </c>
      <c r="D1062" s="4" t="n">
        <v>251452189.149988</v>
      </c>
      <c r="E1062" s="4">
        <f>E1061+D1062</f>
        <v/>
      </c>
      <c r="F1062" s="4" t="n">
        <v>5952399.52881151</v>
      </c>
      <c r="G1062" s="5">
        <f>F1062/$D1062</f>
        <v/>
      </c>
      <c r="H1062" s="4">
        <f>H1061+F1062</f>
        <v/>
      </c>
      <c r="I1062" s="4">
        <f>G1062*$E1061-H1061</f>
        <v/>
      </c>
      <c r="J1062" s="4">
        <f>MAX(0,Resumo!$D$3*$D1062-F1062)</f>
        <v/>
      </c>
      <c r="K1062" s="4" t="n">
        <v>12696140.20559406</v>
      </c>
      <c r="L1062" s="5">
        <f>K1062/$D1062</f>
        <v/>
      </c>
      <c r="M1062" s="4">
        <f>M1061+K1062</f>
        <v/>
      </c>
      <c r="N1062" s="4">
        <f>L1062*$E1061-M1061</f>
        <v/>
      </c>
      <c r="O1062" s="4">
        <f>MAX(0,Resumo!$D$4*$D1062-K1062)</f>
        <v/>
      </c>
      <c r="P1062" s="4" t="n">
        <v>20113902.01797333</v>
      </c>
      <c r="Q1062" s="5">
        <f>P1062/$D1062</f>
        <v/>
      </c>
      <c r="R1062" s="4">
        <f>R1061+P1062</f>
        <v/>
      </c>
      <c r="S1062" s="4">
        <f>Q1062*$E1061-R1061</f>
        <v/>
      </c>
      <c r="T1062" s="4">
        <f>MAX(0,Resumo!$D$5*$D1062-P1062)</f>
        <v/>
      </c>
      <c r="U1062" s="4" t="n">
        <v>28279116.20893306</v>
      </c>
      <c r="V1062" s="5">
        <f>U1062/$D1062</f>
        <v/>
      </c>
      <c r="W1062" s="4">
        <f>W1061+U1062</f>
        <v/>
      </c>
      <c r="X1062" s="4">
        <f>V1062*$E1061-W1061</f>
        <v/>
      </c>
      <c r="Y1062" s="4">
        <f>MAX(0,Resumo!$D$6*$D1062-U1062)</f>
        <v/>
      </c>
      <c r="Z1062" s="4" t="n">
        <v>37210368.08561818</v>
      </c>
      <c r="AA1062" s="5">
        <f>Z1062/$D1062</f>
        <v/>
      </c>
      <c r="AB1062" s="4">
        <f>AB1061+Z1062</f>
        <v/>
      </c>
      <c r="AC1062" s="4">
        <f>AA1062*$E1061-AB1061</f>
        <v/>
      </c>
      <c r="AD1062" s="4">
        <f>MAX(0,Resumo!$D$7*$D1062-Z1062)</f>
        <v/>
      </c>
    </row>
    <row r="1063">
      <c r="A1063" t="inlineStr">
        <is>
          <t>Nilópolis</t>
        </is>
      </c>
      <c r="B1063" t="inlineStr">
        <is>
          <t>Município</t>
        </is>
      </c>
      <c r="C1063" t="inlineStr">
        <is>
          <t>RJ</t>
        </is>
      </c>
      <c r="D1063" s="4" t="n">
        <v>74989443.66009139</v>
      </c>
      <c r="E1063" s="4">
        <f>E1062+D1063</f>
        <v/>
      </c>
      <c r="F1063" s="4" t="n">
        <v>1775157.061137825</v>
      </c>
      <c r="G1063" s="5">
        <f>F1063/$D1063</f>
        <v/>
      </c>
      <c r="H1063" s="4">
        <f>H1062+F1063</f>
        <v/>
      </c>
      <c r="I1063" s="4">
        <f>G1063*$E1062-H1062</f>
        <v/>
      </c>
      <c r="J1063" s="4">
        <f>MAX(0,Resumo!$D$3*$D1063-F1063)</f>
        <v/>
      </c>
      <c r="K1063" s="4" t="n">
        <v>3786312.196630412</v>
      </c>
      <c r="L1063" s="5">
        <f>K1063/$D1063</f>
        <v/>
      </c>
      <c r="M1063" s="4">
        <f>M1062+K1063</f>
        <v/>
      </c>
      <c r="N1063" s="4">
        <f>L1063*$E1062-M1062</f>
        <v/>
      </c>
      <c r="O1063" s="4">
        <f>MAX(0,Resumo!$D$4*$D1063-K1063)</f>
        <v/>
      </c>
      <c r="P1063" s="4" t="n">
        <v>5998477.592341459</v>
      </c>
      <c r="Q1063" s="5">
        <f>P1063/$D1063</f>
        <v/>
      </c>
      <c r="R1063" s="4">
        <f>R1062+P1063</f>
        <v/>
      </c>
      <c r="S1063" s="4">
        <f>Q1063*$E1062-R1062</f>
        <v/>
      </c>
      <c r="T1063" s="4">
        <f>MAX(0,Resumo!$D$5*$D1063-P1063)</f>
        <v/>
      </c>
      <c r="U1063" s="4" t="n">
        <v>8433552.314161923</v>
      </c>
      <c r="V1063" s="5">
        <f>U1063/$D1063</f>
        <v/>
      </c>
      <c r="W1063" s="4">
        <f>W1062+U1063</f>
        <v/>
      </c>
      <c r="X1063" s="4">
        <f>V1063*$E1062-W1062</f>
        <v/>
      </c>
      <c r="Y1063" s="4">
        <f>MAX(0,Resumo!$D$6*$D1063-U1063)</f>
        <v/>
      </c>
      <c r="Z1063" s="4" t="n">
        <v>11097078.97378176</v>
      </c>
      <c r="AA1063" s="5">
        <f>Z1063/$D1063</f>
        <v/>
      </c>
      <c r="AB1063" s="4">
        <f>AB1062+Z1063</f>
        <v/>
      </c>
      <c r="AC1063" s="4">
        <f>AA1063*$E1062-AB1062</f>
        <v/>
      </c>
      <c r="AD1063" s="4">
        <f>MAX(0,Resumo!$D$7*$D1063-Z1063)</f>
        <v/>
      </c>
    </row>
    <row r="1064">
      <c r="A1064" t="inlineStr">
        <is>
          <t>Barra do Piraí</t>
        </is>
      </c>
      <c r="B1064" t="inlineStr">
        <is>
          <t>Município</t>
        </is>
      </c>
      <c r="C1064" t="inlineStr">
        <is>
          <t>RJ</t>
        </is>
      </c>
      <c r="D1064" s="4" t="n">
        <v>79634044.88538229</v>
      </c>
      <c r="E1064" s="4">
        <f>E1063+D1064</f>
        <v/>
      </c>
      <c r="F1064" s="4" t="n">
        <v>1885104.491853762</v>
      </c>
      <c r="G1064" s="5">
        <f>F1064/$D1064</f>
        <v/>
      </c>
      <c r="H1064" s="4">
        <f>H1063+F1064</f>
        <v/>
      </c>
      <c r="I1064" s="4">
        <f>G1064*$E1063-H1063</f>
        <v/>
      </c>
      <c r="J1064" s="4">
        <f>MAX(0,Resumo!$D$3*$D1064-F1064)</f>
        <v/>
      </c>
      <c r="K1064" s="4" t="n">
        <v>4020824.008019707</v>
      </c>
      <c r="L1064" s="5">
        <f>K1064/$D1064</f>
        <v/>
      </c>
      <c r="M1064" s="4">
        <f>M1063+K1064</f>
        <v/>
      </c>
      <c r="N1064" s="4">
        <f>L1064*$E1063-M1063</f>
        <v/>
      </c>
      <c r="O1064" s="4">
        <f>MAX(0,Resumo!$D$4*$D1064-K1064)</f>
        <v/>
      </c>
      <c r="P1064" s="4" t="n">
        <v>6370003.703423894</v>
      </c>
      <c r="Q1064" s="5">
        <f>P1064/$D1064</f>
        <v/>
      </c>
      <c r="R1064" s="4">
        <f>R1063+P1064</f>
        <v/>
      </c>
      <c r="S1064" s="4">
        <f>Q1064*$E1063-R1063</f>
        <v/>
      </c>
      <c r="T1064" s="4">
        <f>MAX(0,Resumo!$D$5*$D1064-P1064)</f>
        <v/>
      </c>
      <c r="U1064" s="4" t="n">
        <v>8955899.000576368</v>
      </c>
      <c r="V1064" s="5">
        <f>U1064/$D1064</f>
        <v/>
      </c>
      <c r="W1064" s="4">
        <f>W1063+U1064</f>
        <v/>
      </c>
      <c r="X1064" s="4">
        <f>V1064*$E1063-W1063</f>
        <v/>
      </c>
      <c r="Y1064" s="4">
        <f>MAX(0,Resumo!$D$6*$D1064-U1064)</f>
        <v/>
      </c>
      <c r="Z1064" s="4" t="n">
        <v>11784395.80243303</v>
      </c>
      <c r="AA1064" s="5">
        <f>Z1064/$D1064</f>
        <v/>
      </c>
      <c r="AB1064" s="4">
        <f>AB1063+Z1064</f>
        <v/>
      </c>
      <c r="AC1064" s="4">
        <f>AA1064*$E1063-AB1063</f>
        <v/>
      </c>
      <c r="AD1064" s="4">
        <f>MAX(0,Resumo!$D$7*$D1064-Z1064)</f>
        <v/>
      </c>
    </row>
    <row r="1065">
      <c r="A1065" t="inlineStr">
        <is>
          <t>Carmo</t>
        </is>
      </c>
      <c r="B1065" t="inlineStr">
        <is>
          <t>Município</t>
        </is>
      </c>
      <c r="C1065" t="inlineStr">
        <is>
          <t>RJ</t>
        </is>
      </c>
      <c r="D1065" s="4" t="n">
        <v>39762053.4986359</v>
      </c>
      <c r="E1065" s="4">
        <f>E1064+D1065</f>
        <v/>
      </c>
      <c r="F1065" s="4" t="n">
        <v>941251.0159881011</v>
      </c>
      <c r="G1065" s="5">
        <f>F1065/$D1065</f>
        <v/>
      </c>
      <c r="H1065" s="4">
        <f>H1064+F1065</f>
        <v/>
      </c>
      <c r="I1065" s="4">
        <f>G1065*$E1064-H1064</f>
        <v/>
      </c>
      <c r="J1065" s="4">
        <f>MAX(0,Resumo!$D$3*$D1065-F1065)</f>
        <v/>
      </c>
      <c r="K1065" s="4" t="n">
        <v>2007636.552250861</v>
      </c>
      <c r="L1065" s="5">
        <f>K1065/$D1065</f>
        <v/>
      </c>
      <c r="M1065" s="4">
        <f>M1064+K1065</f>
        <v/>
      </c>
      <c r="N1065" s="4">
        <f>L1065*$E1064-M1064</f>
        <v/>
      </c>
      <c r="O1065" s="4">
        <f>MAX(0,Resumo!$D$4*$D1065-K1065)</f>
        <v/>
      </c>
      <c r="P1065" s="4" t="n">
        <v>3180604.833103773</v>
      </c>
      <c r="Q1065" s="5">
        <f>P1065/$D1065</f>
        <v/>
      </c>
      <c r="R1065" s="4">
        <f>R1064+P1065</f>
        <v/>
      </c>
      <c r="S1065" s="4">
        <f>Q1065*$E1064-R1064</f>
        <v/>
      </c>
      <c r="T1065" s="4">
        <f>MAX(0,Resumo!$D$5*$D1065-P1065)</f>
        <v/>
      </c>
      <c r="U1065" s="4" t="n">
        <v>4471767.517295412</v>
      </c>
      <c r="V1065" s="5">
        <f>U1065/$D1065</f>
        <v/>
      </c>
      <c r="W1065" s="4">
        <f>W1064+U1065</f>
        <v/>
      </c>
      <c r="X1065" s="4">
        <f>V1065*$E1064-W1064</f>
        <v/>
      </c>
      <c r="Y1065" s="4">
        <f>MAX(0,Resumo!$D$6*$D1065-U1065)</f>
        <v/>
      </c>
      <c r="Z1065" s="4" t="n">
        <v>5884063.49344505</v>
      </c>
      <c r="AA1065" s="5">
        <f>Z1065/$D1065</f>
        <v/>
      </c>
      <c r="AB1065" s="4">
        <f>AB1064+Z1065</f>
        <v/>
      </c>
      <c r="AC1065" s="4">
        <f>AA1065*$E1064-AB1064</f>
        <v/>
      </c>
      <c r="AD1065" s="4">
        <f>MAX(0,Resumo!$D$7*$D1065-Z1065)</f>
        <v/>
      </c>
    </row>
    <row r="1066">
      <c r="A1066" t="inlineStr">
        <is>
          <t>Duas Barras</t>
        </is>
      </c>
      <c r="B1066" t="inlineStr">
        <is>
          <t>Município</t>
        </is>
      </c>
      <c r="C1066" t="inlineStr">
        <is>
          <t>RJ</t>
        </is>
      </c>
      <c r="D1066" s="4" t="n">
        <v>35901059.00056648</v>
      </c>
      <c r="E1066" s="4">
        <f>E1065+D1066</f>
        <v/>
      </c>
      <c r="F1066" s="4" t="n">
        <v>849853.1963519248</v>
      </c>
      <c r="G1066" s="5">
        <f>F1066/$D1066</f>
        <v/>
      </c>
      <c r="H1066" s="4">
        <f>H1065+F1066</f>
        <v/>
      </c>
      <c r="I1066" s="4">
        <f>G1066*$E1065-H1065</f>
        <v/>
      </c>
      <c r="J1066" s="4">
        <f>MAX(0,Resumo!$D$3*$D1066-F1066)</f>
        <v/>
      </c>
      <c r="K1066" s="4" t="n">
        <v>1812690.039173271</v>
      </c>
      <c r="L1066" s="5">
        <f>K1066/$D1066</f>
        <v/>
      </c>
      <c r="M1066" s="4">
        <f>M1065+K1066</f>
        <v/>
      </c>
      <c r="N1066" s="4">
        <f>L1066*$E1065-M1065</f>
        <v/>
      </c>
      <c r="O1066" s="4">
        <f>MAX(0,Resumo!$D$4*$D1066-K1066)</f>
        <v/>
      </c>
      <c r="P1066" s="4" t="n">
        <v>2871760.176437135</v>
      </c>
      <c r="Q1066" s="5">
        <f>P1066/$D1066</f>
        <v/>
      </c>
      <c r="R1066" s="4">
        <f>R1065+P1066</f>
        <v/>
      </c>
      <c r="S1066" s="4">
        <f>Q1066*$E1065-R1065</f>
        <v/>
      </c>
      <c r="T1066" s="4">
        <f>MAX(0,Resumo!$D$5*$D1066-P1066)</f>
        <v/>
      </c>
      <c r="U1066" s="4" t="n">
        <v>4037547.745886586</v>
      </c>
      <c r="V1066" s="5">
        <f>U1066/$D1066</f>
        <v/>
      </c>
      <c r="W1066" s="4">
        <f>W1065+U1066</f>
        <v/>
      </c>
      <c r="X1066" s="4">
        <f>V1066*$E1065-W1065</f>
        <v/>
      </c>
      <c r="Y1066" s="4">
        <f>MAX(0,Resumo!$D$6*$D1066-U1066)</f>
        <v/>
      </c>
      <c r="Z1066" s="4" t="n">
        <v>5312706.26273105</v>
      </c>
      <c r="AA1066" s="5">
        <f>Z1066/$D1066</f>
        <v/>
      </c>
      <c r="AB1066" s="4">
        <f>AB1065+Z1066</f>
        <v/>
      </c>
      <c r="AC1066" s="4">
        <f>AA1066*$E1065-AB1065</f>
        <v/>
      </c>
      <c r="AD1066" s="4">
        <f>MAX(0,Resumo!$D$7*$D1066-Z1066)</f>
        <v/>
      </c>
    </row>
    <row r="1067">
      <c r="A1067" t="inlineStr">
        <is>
          <t>Cambuci</t>
        </is>
      </c>
      <c r="B1067" t="inlineStr">
        <is>
          <t>Município</t>
        </is>
      </c>
      <c r="C1067" t="inlineStr">
        <is>
          <t>RJ</t>
        </is>
      </c>
      <c r="D1067" s="4" t="n">
        <v>36032161.84797192</v>
      </c>
      <c r="E1067" s="4">
        <f>E1066+D1067</f>
        <v/>
      </c>
      <c r="F1067" s="4" t="n">
        <v>852956.6751077075</v>
      </c>
      <c r="G1067" s="5">
        <f>F1067/$D1067</f>
        <v/>
      </c>
      <c r="H1067" s="4">
        <f>H1066+F1067</f>
        <v/>
      </c>
      <c r="I1067" s="4">
        <f>G1067*$E1066-H1066</f>
        <v/>
      </c>
      <c r="J1067" s="4">
        <f>MAX(0,Resumo!$D$3*$D1067-F1067)</f>
        <v/>
      </c>
      <c r="K1067" s="4" t="n">
        <v>1819309.588351343</v>
      </c>
      <c r="L1067" s="5">
        <f>K1067/$D1067</f>
        <v/>
      </c>
      <c r="M1067" s="4">
        <f>M1066+K1067</f>
        <v/>
      </c>
      <c r="N1067" s="4">
        <f>L1067*$E1066-M1066</f>
        <v/>
      </c>
      <c r="O1067" s="4">
        <f>MAX(0,Resumo!$D$4*$D1067-K1067)</f>
        <v/>
      </c>
      <c r="P1067" s="4" t="n">
        <v>2882247.219067007</v>
      </c>
      <c r="Q1067" s="5">
        <f>P1067/$D1067</f>
        <v/>
      </c>
      <c r="R1067" s="4">
        <f>R1066+P1067</f>
        <v/>
      </c>
      <c r="S1067" s="4">
        <f>Q1067*$E1066-R1066</f>
        <v/>
      </c>
      <c r="T1067" s="4">
        <f>MAX(0,Resumo!$D$5*$D1067-P1067)</f>
        <v/>
      </c>
      <c r="U1067" s="4" t="n">
        <v>4052291.990785123</v>
      </c>
      <c r="V1067" s="5">
        <f>U1067/$D1067</f>
        <v/>
      </c>
      <c r="W1067" s="4">
        <f>W1066+U1067</f>
        <v/>
      </c>
      <c r="X1067" s="4">
        <f>V1067*$E1066-W1066</f>
        <v/>
      </c>
      <c r="Y1067" s="4">
        <f>MAX(0,Resumo!$D$6*$D1067-U1067)</f>
        <v/>
      </c>
      <c r="Z1067" s="4" t="n">
        <v>5332107.108774668</v>
      </c>
      <c r="AA1067" s="5">
        <f>Z1067/$D1067</f>
        <v/>
      </c>
      <c r="AB1067" s="4">
        <f>AB1066+Z1067</f>
        <v/>
      </c>
      <c r="AC1067" s="4">
        <f>AA1067*$E1066-AB1066</f>
        <v/>
      </c>
      <c r="AD1067" s="4">
        <f>MAX(0,Resumo!$D$7*$D1067-Z1067)</f>
        <v/>
      </c>
    </row>
    <row r="1068">
      <c r="A1068" t="inlineStr">
        <is>
          <t>Saquarema</t>
        </is>
      </c>
      <c r="B1068" t="inlineStr">
        <is>
          <t>Município</t>
        </is>
      </c>
      <c r="C1068" t="inlineStr">
        <is>
          <t>RJ</t>
        </is>
      </c>
      <c r="D1068" s="4" t="n">
        <v>327162088.7232866</v>
      </c>
      <c r="E1068" s="4">
        <f>E1067+D1068</f>
        <v/>
      </c>
      <c r="F1068" s="4" t="n">
        <v>7744611.289106265</v>
      </c>
      <c r="G1068" s="5">
        <f>F1068/$D1068</f>
        <v/>
      </c>
      <c r="H1068" s="4">
        <f>H1067+F1068</f>
        <v/>
      </c>
      <c r="I1068" s="4">
        <f>G1068*$E1067-H1067</f>
        <v/>
      </c>
      <c r="J1068" s="4">
        <f>MAX(0,Resumo!$D$3*$D1068-F1068)</f>
        <v/>
      </c>
      <c r="K1068" s="4" t="n">
        <v>16518829.13577748</v>
      </c>
      <c r="L1068" s="5">
        <f>K1068/$D1068</f>
        <v/>
      </c>
      <c r="M1068" s="4">
        <f>M1067+K1068</f>
        <v/>
      </c>
      <c r="N1068" s="4">
        <f>L1068*$E1067-M1067</f>
        <v/>
      </c>
      <c r="O1068" s="4">
        <f>MAX(0,Resumo!$D$4*$D1068-K1068)</f>
        <v/>
      </c>
      <c r="P1068" s="4" t="n">
        <v>26170009.57048935</v>
      </c>
      <c r="Q1068" s="5">
        <f>P1068/$D1068</f>
        <v/>
      </c>
      <c r="R1068" s="4">
        <f>R1067+P1068</f>
        <v/>
      </c>
      <c r="S1068" s="4">
        <f>Q1068*$E1067-R1067</f>
        <v/>
      </c>
      <c r="T1068" s="4">
        <f>MAX(0,Resumo!$D$5*$D1068-P1068)</f>
        <v/>
      </c>
      <c r="U1068" s="4" t="n">
        <v>36793693.2958833</v>
      </c>
      <c r="V1068" s="5">
        <f>U1068/$D1068</f>
        <v/>
      </c>
      <c r="W1068" s="4">
        <f>W1067+U1068</f>
        <v/>
      </c>
      <c r="X1068" s="4">
        <f>V1068*$E1067-W1067</f>
        <v/>
      </c>
      <c r="Y1068" s="4">
        <f>MAX(0,Resumo!$D$6*$D1068-U1068)</f>
        <v/>
      </c>
      <c r="Z1068" s="4" t="n">
        <v>48414061.48105412</v>
      </c>
      <c r="AA1068" s="5">
        <f>Z1068/$D1068</f>
        <v/>
      </c>
      <c r="AB1068" s="4">
        <f>AB1067+Z1068</f>
        <v/>
      </c>
      <c r="AC1068" s="4">
        <f>AA1068*$E1067-AB1067</f>
        <v/>
      </c>
      <c r="AD1068" s="4">
        <f>MAX(0,Resumo!$D$7*$D1068-Z1068)</f>
        <v/>
      </c>
    </row>
    <row r="1069">
      <c r="A1069" t="inlineStr">
        <is>
          <t>Cantagalo</t>
        </is>
      </c>
      <c r="B1069" t="inlineStr">
        <is>
          <t>Município</t>
        </is>
      </c>
      <c r="C1069" t="inlineStr">
        <is>
          <t>RJ</t>
        </is>
      </c>
      <c r="D1069" s="4" t="n">
        <v>60300653.31336083</v>
      </c>
      <c r="E1069" s="4">
        <f>E1068+D1069</f>
        <v/>
      </c>
      <c r="F1069" s="4" t="n">
        <v>1427442.654537304</v>
      </c>
      <c r="G1069" s="5">
        <f>F1069/$D1069</f>
        <v/>
      </c>
      <c r="H1069" s="4">
        <f>H1068+F1069</f>
        <v/>
      </c>
      <c r="I1069" s="4">
        <f>G1069*$E1068-H1068</f>
        <v/>
      </c>
      <c r="J1069" s="4">
        <f>MAX(0,Resumo!$D$3*$D1069-F1069)</f>
        <v/>
      </c>
      <c r="K1069" s="4" t="n">
        <v>3044656.527124873</v>
      </c>
      <c r="L1069" s="5">
        <f>K1069/$D1069</f>
        <v/>
      </c>
      <c r="M1069" s="4">
        <f>M1068+K1069</f>
        <v/>
      </c>
      <c r="N1069" s="4">
        <f>L1069*$E1068-M1068</f>
        <v/>
      </c>
      <c r="O1069" s="4">
        <f>MAX(0,Resumo!$D$4*$D1069-K1069)</f>
        <v/>
      </c>
      <c r="P1069" s="4" t="n">
        <v>4823507.150463701</v>
      </c>
      <c r="Q1069" s="5">
        <f>P1069/$D1069</f>
        <v/>
      </c>
      <c r="R1069" s="4">
        <f>R1068+P1069</f>
        <v/>
      </c>
      <c r="S1069" s="4">
        <f>Q1069*$E1068-R1068</f>
        <v/>
      </c>
      <c r="T1069" s="4">
        <f>MAX(0,Resumo!$D$5*$D1069-P1069)</f>
        <v/>
      </c>
      <c r="U1069" s="4" t="n">
        <v>6781604.042850293</v>
      </c>
      <c r="V1069" s="5">
        <f>U1069/$D1069</f>
        <v/>
      </c>
      <c r="W1069" s="4">
        <f>W1068+U1069</f>
        <v/>
      </c>
      <c r="X1069" s="4">
        <f>V1069*$E1068-W1068</f>
        <v/>
      </c>
      <c r="Y1069" s="4">
        <f>MAX(0,Resumo!$D$6*$D1069-U1069)</f>
        <v/>
      </c>
      <c r="Z1069" s="4" t="n">
        <v>8923404.139683207</v>
      </c>
      <c r="AA1069" s="5">
        <f>Z1069/$D1069</f>
        <v/>
      </c>
      <c r="AB1069" s="4">
        <f>AB1068+Z1069</f>
        <v/>
      </c>
      <c r="AC1069" s="4">
        <f>AA1069*$E1068-AB1068</f>
        <v/>
      </c>
      <c r="AD1069" s="4">
        <f>MAX(0,Resumo!$D$7*$D1069-Z1069)</f>
        <v/>
      </c>
    </row>
    <row r="1070">
      <c r="A1070" t="inlineStr">
        <is>
          <t>Querência</t>
        </is>
      </c>
      <c r="B1070" t="inlineStr">
        <is>
          <t>Município</t>
        </is>
      </c>
      <c r="C1070" t="inlineStr">
        <is>
          <t>MT</t>
        </is>
      </c>
      <c r="D1070" s="4" t="n">
        <v>113809275.224233</v>
      </c>
      <c r="E1070" s="4">
        <f>E1069+D1070</f>
        <v/>
      </c>
      <c r="F1070" s="4" t="n">
        <v>2702391.787057384</v>
      </c>
      <c r="G1070" s="5">
        <f>F1070/$D1070</f>
        <v/>
      </c>
      <c r="H1070" s="4">
        <f>H1069+F1070</f>
        <v/>
      </c>
      <c r="I1070" s="4">
        <f>G1070*$E1069-H1069</f>
        <v/>
      </c>
      <c r="J1070" s="4">
        <f>MAX(0,Resumo!$D$3*$D1070-F1070)</f>
        <v/>
      </c>
      <c r="K1070" s="4" t="n">
        <v>5764052.774491258</v>
      </c>
      <c r="L1070" s="5">
        <f>K1070/$D1070</f>
        <v/>
      </c>
      <c r="M1070" s="4">
        <f>M1069+K1070</f>
        <v/>
      </c>
      <c r="N1070" s="4">
        <f>L1070*$E1069-M1069</f>
        <v/>
      </c>
      <c r="O1070" s="4">
        <f>MAX(0,Resumo!$D$4*$D1070-K1070)</f>
        <v/>
      </c>
      <c r="P1070" s="4" t="n">
        <v>9131719.62936114</v>
      </c>
      <c r="Q1070" s="5">
        <f>P1070/$D1070</f>
        <v/>
      </c>
      <c r="R1070" s="4">
        <f>R1069+P1070</f>
        <v/>
      </c>
      <c r="S1070" s="4">
        <f>Q1070*$E1069-R1069</f>
        <v/>
      </c>
      <c r="T1070" s="4">
        <f>MAX(0,Resumo!$D$5*$D1070-P1070)</f>
        <v/>
      </c>
      <c r="U1070" s="4" t="n">
        <v>12838730.16560109</v>
      </c>
      <c r="V1070" s="5">
        <f>U1070/$D1070</f>
        <v/>
      </c>
      <c r="W1070" s="4">
        <f>W1069+U1070</f>
        <v/>
      </c>
      <c r="X1070" s="4">
        <f>V1070*$E1069-W1069</f>
        <v/>
      </c>
      <c r="Y1070" s="4">
        <f>MAX(0,Resumo!$D$6*$D1070-U1070)</f>
        <v/>
      </c>
      <c r="Z1070" s="4" t="n">
        <v>16893522.12015153</v>
      </c>
      <c r="AA1070" s="5">
        <f>Z1070/$D1070</f>
        <v/>
      </c>
      <c r="AB1070" s="4">
        <f>AB1069+Z1070</f>
        <v/>
      </c>
      <c r="AC1070" s="4">
        <f>AA1070*$E1069-AB1069</f>
        <v/>
      </c>
      <c r="AD1070" s="4">
        <f>MAX(0,Resumo!$D$7*$D1070-Z1070)</f>
        <v/>
      </c>
    </row>
    <row r="1071">
      <c r="A1071" t="inlineStr">
        <is>
          <t>Colômbia</t>
        </is>
      </c>
      <c r="B1071" t="inlineStr">
        <is>
          <t>Município</t>
        </is>
      </c>
      <c r="C1071" t="inlineStr">
        <is>
          <t>SP</t>
        </is>
      </c>
      <c r="D1071" s="4" t="n">
        <v>31975563.17905439</v>
      </c>
      <c r="E1071" s="4">
        <f>E1070+D1071</f>
        <v/>
      </c>
      <c r="F1071" s="4" t="n">
        <v>761012.8567204373</v>
      </c>
      <c r="G1071" s="5">
        <f>F1071/$D1071</f>
        <v/>
      </c>
      <c r="H1071" s="4">
        <f>H1070+F1071</f>
        <v/>
      </c>
      <c r="I1071" s="4">
        <f>G1071*$E1070-H1070</f>
        <v/>
      </c>
      <c r="J1071" s="4">
        <f>MAX(0,Resumo!$D$3*$D1071-F1071)</f>
        <v/>
      </c>
      <c r="K1071" s="4" t="n">
        <v>1623198.490023315</v>
      </c>
      <c r="L1071" s="5">
        <f>K1071/$D1071</f>
        <v/>
      </c>
      <c r="M1071" s="4">
        <f>M1070+K1071</f>
        <v/>
      </c>
      <c r="N1071" s="4">
        <f>L1071*$E1070-M1070</f>
        <v/>
      </c>
      <c r="O1071" s="4">
        <f>MAX(0,Resumo!$D$4*$D1071-K1071)</f>
        <v/>
      </c>
      <c r="P1071" s="4" t="n">
        <v>2571557.564374231</v>
      </c>
      <c r="Q1071" s="5">
        <f>P1071/$D1071</f>
        <v/>
      </c>
      <c r="R1071" s="4">
        <f>R1070+P1071</f>
        <v/>
      </c>
      <c r="S1071" s="4">
        <f>Q1071*$E1070-R1070</f>
        <v/>
      </c>
      <c r="T1071" s="4">
        <f>MAX(0,Resumo!$D$5*$D1071-P1071)</f>
        <v/>
      </c>
      <c r="U1071" s="4" t="n">
        <v>3615478.246633477</v>
      </c>
      <c r="V1071" s="5">
        <f>U1071/$D1071</f>
        <v/>
      </c>
      <c r="W1071" s="4">
        <f>W1070+U1071</f>
        <v/>
      </c>
      <c r="X1071" s="4">
        <f>V1071*$E1070-W1070</f>
        <v/>
      </c>
      <c r="Y1071" s="4">
        <f>MAX(0,Resumo!$D$6*$D1071-U1071)</f>
        <v/>
      </c>
      <c r="Z1071" s="4" t="n">
        <v>4757336.663876345</v>
      </c>
      <c r="AA1071" s="5">
        <f>Z1071/$D1071</f>
        <v/>
      </c>
      <c r="AB1071" s="4">
        <f>AB1070+Z1071</f>
        <v/>
      </c>
      <c r="AC1071" s="4">
        <f>AA1071*$E1070-AB1070</f>
        <v/>
      </c>
      <c r="AD1071" s="4">
        <f>MAX(0,Resumo!$D$7*$D1071-Z1071)</f>
        <v/>
      </c>
    </row>
    <row r="1072">
      <c r="A1072" t="inlineStr">
        <is>
          <t>Cordeirópolis</t>
        </is>
      </c>
      <c r="B1072" t="inlineStr">
        <is>
          <t>Município</t>
        </is>
      </c>
      <c r="C1072" t="inlineStr">
        <is>
          <t>SP</t>
        </is>
      </c>
      <c r="D1072" s="4" t="n">
        <v>123892410.7464441</v>
      </c>
      <c r="E1072" s="4">
        <f>E1071+D1072</f>
        <v/>
      </c>
      <c r="F1072" s="4" t="n">
        <v>2959167.62424411</v>
      </c>
      <c r="G1072" s="5">
        <f>F1072/$D1072</f>
        <v/>
      </c>
      <c r="H1072" s="4">
        <f>H1071+F1072</f>
        <v/>
      </c>
      <c r="I1072" s="4">
        <f>G1072*$E1071-H1071</f>
        <v/>
      </c>
      <c r="J1072" s="4">
        <f>MAX(0,Resumo!$D$3*$D1072-F1072)</f>
        <v/>
      </c>
      <c r="K1072" s="4" t="n">
        <v>6311741.486337922</v>
      </c>
      <c r="L1072" s="5">
        <f>K1072/$D1072</f>
        <v/>
      </c>
      <c r="M1072" s="4">
        <f>M1071+K1072</f>
        <v/>
      </c>
      <c r="N1072" s="4">
        <f>L1072*$E1071-M1071</f>
        <v/>
      </c>
      <c r="O1072" s="4">
        <f>MAX(0,Resumo!$D$4*$D1072-K1072)</f>
        <v/>
      </c>
      <c r="P1072" s="4" t="n">
        <v>9999397.27847689</v>
      </c>
      <c r="Q1072" s="5">
        <f>P1072/$D1072</f>
        <v/>
      </c>
      <c r="R1072" s="4">
        <f>R1071+P1072</f>
        <v/>
      </c>
      <c r="S1072" s="4">
        <f>Q1072*$E1071-R1071</f>
        <v/>
      </c>
      <c r="T1072" s="4">
        <f>MAX(0,Resumo!$D$5*$D1072-P1072)</f>
        <v/>
      </c>
      <c r="U1072" s="4" t="n">
        <v>14058640.50668321</v>
      </c>
      <c r="V1072" s="5">
        <f>U1072/$D1072</f>
        <v/>
      </c>
      <c r="W1072" s="4">
        <f>W1071+U1072</f>
        <v/>
      </c>
      <c r="X1072" s="4">
        <f>V1072*$E1071-W1071</f>
        <v/>
      </c>
      <c r="Y1072" s="4">
        <f>MAX(0,Resumo!$D$6*$D1072-U1072)</f>
        <v/>
      </c>
      <c r="Z1072" s="4" t="n">
        <v>18498710.64470585</v>
      </c>
      <c r="AA1072" s="5">
        <f>Z1072/$D1072</f>
        <v/>
      </c>
      <c r="AB1072" s="4">
        <f>AB1071+Z1072</f>
        <v/>
      </c>
      <c r="AC1072" s="4">
        <f>AA1072*$E1071-AB1071</f>
        <v/>
      </c>
      <c r="AD1072" s="4">
        <f>MAX(0,Resumo!$D$7*$D1072-Z1072)</f>
        <v/>
      </c>
    </row>
    <row r="1073">
      <c r="A1073" t="inlineStr">
        <is>
          <t>Porto Estrela</t>
        </is>
      </c>
      <c r="B1073" t="inlineStr">
        <is>
          <t>Município</t>
        </is>
      </c>
      <c r="C1073" t="inlineStr">
        <is>
          <t>MT</t>
        </is>
      </c>
      <c r="D1073" s="4" t="n">
        <v>14837010.51457984</v>
      </c>
      <c r="E1073" s="4">
        <f>E1072+D1073</f>
        <v/>
      </c>
      <c r="F1073" s="4" t="n">
        <v>354914.6793655065</v>
      </c>
      <c r="G1073" s="5">
        <f>F1073/$D1073</f>
        <v/>
      </c>
      <c r="H1073" s="4">
        <f>H1072+F1073</f>
        <v/>
      </c>
      <c r="I1073" s="4">
        <f>G1073*$E1072-H1072</f>
        <v/>
      </c>
      <c r="J1073" s="4">
        <f>MAX(0,Resumo!$D$3*$D1073-F1073)</f>
        <v/>
      </c>
      <c r="K1073" s="4" t="n">
        <v>757013.4545635304</v>
      </c>
      <c r="L1073" s="5">
        <f>K1073/$D1073</f>
        <v/>
      </c>
      <c r="M1073" s="4">
        <f>M1072+K1073</f>
        <v/>
      </c>
      <c r="N1073" s="4">
        <f>L1073*$E1072-M1072</f>
        <v/>
      </c>
      <c r="O1073" s="4">
        <f>MAX(0,Resumo!$D$4*$D1073-K1073)</f>
        <v/>
      </c>
      <c r="P1073" s="4" t="n">
        <v>1199301.063536569</v>
      </c>
      <c r="Q1073" s="5">
        <f>P1073/$D1073</f>
        <v/>
      </c>
      <c r="R1073" s="4">
        <f>R1072+P1073</f>
        <v/>
      </c>
      <c r="S1073" s="4">
        <f>Q1073*$E1072-R1072</f>
        <v/>
      </c>
      <c r="T1073" s="4">
        <f>MAX(0,Resumo!$D$5*$D1073-P1073)</f>
        <v/>
      </c>
      <c r="U1073" s="4" t="n">
        <v>1686155.87939833</v>
      </c>
      <c r="V1073" s="5">
        <f>U1073/$D1073</f>
        <v/>
      </c>
      <c r="W1073" s="4">
        <f>W1072+U1073</f>
        <v/>
      </c>
      <c r="X1073" s="4">
        <f>V1073*$E1072-W1072</f>
        <v/>
      </c>
      <c r="Y1073" s="4">
        <f>MAX(0,Resumo!$D$6*$D1073-U1073)</f>
        <v/>
      </c>
      <c r="Z1073" s="4" t="n">
        <v>2218686.060009237</v>
      </c>
      <c r="AA1073" s="5">
        <f>Z1073/$D1073</f>
        <v/>
      </c>
      <c r="AB1073" s="4">
        <f>AB1072+Z1073</f>
        <v/>
      </c>
      <c r="AC1073" s="4">
        <f>AA1073*$E1072-AB1072</f>
        <v/>
      </c>
      <c r="AD1073" s="4">
        <f>MAX(0,Resumo!$D$7*$D1073-Z1073)</f>
        <v/>
      </c>
    </row>
    <row r="1074">
      <c r="A1074" t="inlineStr">
        <is>
          <t>Conquista D'Oeste</t>
        </is>
      </c>
      <c r="B1074" t="inlineStr">
        <is>
          <t>Município</t>
        </is>
      </c>
      <c r="C1074" t="inlineStr">
        <is>
          <t>MT</t>
        </is>
      </c>
      <c r="D1074" s="4" t="n">
        <v>19924212.30107125</v>
      </c>
      <c r="E1074" s="4">
        <f>E1073+D1074</f>
        <v/>
      </c>
      <c r="F1074" s="4" t="n">
        <v>479388.5433875833</v>
      </c>
      <c r="G1074" s="5">
        <f>F1074/$D1074</f>
        <v/>
      </c>
      <c r="H1074" s="4">
        <f>H1073+F1074</f>
        <v/>
      </c>
      <c r="I1074" s="4">
        <f>G1074*$E1073-H1073</f>
        <v/>
      </c>
      <c r="J1074" s="4">
        <f>MAX(0,Resumo!$D$3*$D1074-F1074)</f>
        <v/>
      </c>
      <c r="K1074" s="4" t="n">
        <v>1022509.347758703</v>
      </c>
      <c r="L1074" s="5">
        <f>K1074/$D1074</f>
        <v/>
      </c>
      <c r="M1074" s="4">
        <f>M1073+K1074</f>
        <v/>
      </c>
      <c r="N1074" s="4">
        <f>L1074*$E1073-M1073</f>
        <v/>
      </c>
      <c r="O1074" s="4">
        <f>MAX(0,Resumo!$D$4*$D1074-K1074)</f>
        <v/>
      </c>
      <c r="P1074" s="4" t="n">
        <v>1619913.808467433</v>
      </c>
      <c r="Q1074" s="5">
        <f>P1074/$D1074</f>
        <v/>
      </c>
      <c r="R1074" s="4">
        <f>R1073+P1074</f>
        <v/>
      </c>
      <c r="S1074" s="4">
        <f>Q1074*$E1073-R1073</f>
        <v/>
      </c>
      <c r="T1074" s="4">
        <f>MAX(0,Resumo!$D$5*$D1074-P1074)</f>
        <v/>
      </c>
      <c r="U1074" s="4" t="n">
        <v>2277515.859288333</v>
      </c>
      <c r="V1074" s="5">
        <f>U1074/$D1074</f>
        <v/>
      </c>
      <c r="W1074" s="4">
        <f>W1073+U1074</f>
        <v/>
      </c>
      <c r="X1074" s="4">
        <f>V1074*$E1073-W1073</f>
        <v/>
      </c>
      <c r="Y1074" s="4">
        <f>MAX(0,Resumo!$D$6*$D1074-U1074)</f>
        <v/>
      </c>
      <c r="Z1074" s="4" t="n">
        <v>2996812.305547977</v>
      </c>
      <c r="AA1074" s="5">
        <f>Z1074/$D1074</f>
        <v/>
      </c>
      <c r="AB1074" s="4">
        <f>AB1073+Z1074</f>
        <v/>
      </c>
      <c r="AC1074" s="4">
        <f>AA1074*$E1073-AB1073</f>
        <v/>
      </c>
      <c r="AD1074" s="4">
        <f>MAX(0,Resumo!$D$7*$D1074-Z1074)</f>
        <v/>
      </c>
    </row>
    <row r="1075">
      <c r="A1075" t="inlineStr">
        <is>
          <t>Borá</t>
        </is>
      </c>
      <c r="B1075" t="inlineStr">
        <is>
          <t>Município</t>
        </is>
      </c>
      <c r="C1075" t="inlineStr">
        <is>
          <t>SP</t>
        </is>
      </c>
      <c r="D1075" s="4" t="n">
        <v>4339200.587775623</v>
      </c>
      <c r="E1075" s="4">
        <f>E1074+D1075</f>
        <v/>
      </c>
      <c r="F1075" s="4" t="n">
        <v>105926.7845358078</v>
      </c>
      <c r="G1075" s="5">
        <f>F1075/$D1075</f>
        <v/>
      </c>
      <c r="H1075" s="4">
        <f>H1074+F1075</f>
        <v/>
      </c>
      <c r="I1075" s="4">
        <f>G1075*$E1074-H1074</f>
        <v/>
      </c>
      <c r="J1075" s="4">
        <f>MAX(0,Resumo!$D$3*$D1075-F1075)</f>
        <v/>
      </c>
      <c r="K1075" s="4" t="n">
        <v>225935.9946328892</v>
      </c>
      <c r="L1075" s="5">
        <f>K1075/$D1075</f>
        <v/>
      </c>
      <c r="M1075" s="4">
        <f>M1074+K1075</f>
        <v/>
      </c>
      <c r="N1075" s="4">
        <f>L1075*$E1074-M1074</f>
        <v/>
      </c>
      <c r="O1075" s="4">
        <f>MAX(0,Resumo!$D$4*$D1075-K1075)</f>
        <v/>
      </c>
      <c r="P1075" s="4" t="n">
        <v>357939.8450859059</v>
      </c>
      <c r="Q1075" s="5">
        <f>P1075/$D1075</f>
        <v/>
      </c>
      <c r="R1075" s="4">
        <f>R1074+P1075</f>
        <v/>
      </c>
      <c r="S1075" s="4">
        <f>Q1075*$E1074-R1074</f>
        <v/>
      </c>
      <c r="T1075" s="4">
        <f>MAX(0,Resumo!$D$5*$D1075-P1075)</f>
        <v/>
      </c>
      <c r="U1075" s="4" t="n">
        <v>503245.0921729082</v>
      </c>
      <c r="V1075" s="5">
        <f>U1075/$D1075</f>
        <v/>
      </c>
      <c r="W1075" s="4">
        <f>W1074+U1075</f>
        <v/>
      </c>
      <c r="X1075" s="4">
        <f>V1075*$E1074-W1074</f>
        <v/>
      </c>
      <c r="Y1075" s="4">
        <f>MAX(0,Resumo!$D$6*$D1075-U1075)</f>
        <v/>
      </c>
      <c r="Z1075" s="4" t="n">
        <v>662182.4734083961</v>
      </c>
      <c r="AA1075" s="5">
        <f>Z1075/$D1075</f>
        <v/>
      </c>
      <c r="AB1075" s="4">
        <f>AB1074+Z1075</f>
        <v/>
      </c>
      <c r="AC1075" s="4">
        <f>AA1075*$E1074-AB1074</f>
        <v/>
      </c>
      <c r="AD1075" s="4">
        <f>MAX(0,Resumo!$D$7*$D1075-Z1075)</f>
        <v/>
      </c>
    </row>
    <row r="1076">
      <c r="A1076" t="inlineStr">
        <is>
          <t>Cajamar</t>
        </is>
      </c>
      <c r="B1076" t="inlineStr">
        <is>
          <t>Município</t>
        </is>
      </c>
      <c r="C1076" t="inlineStr">
        <is>
          <t>SP</t>
        </is>
      </c>
      <c r="D1076" s="4" t="n">
        <v>426079934.8074685</v>
      </c>
      <c r="E1076" s="4">
        <f>E1075+D1076</f>
        <v/>
      </c>
      <c r="F1076" s="4" t="n">
        <v>10554797.51151126</v>
      </c>
      <c r="G1076" s="5">
        <f>F1076/$D1076</f>
        <v/>
      </c>
      <c r="H1076" s="4">
        <f>H1075+F1076</f>
        <v/>
      </c>
      <c r="I1076" s="4">
        <f>G1076*$E1075-H1075</f>
        <v/>
      </c>
      <c r="J1076" s="4">
        <f>MAX(0,Resumo!$D$3*$D1076-F1076)</f>
        <v/>
      </c>
      <c r="K1076" s="4" t="n">
        <v>22512801.50117184</v>
      </c>
      <c r="L1076" s="5">
        <f>K1076/$D1076</f>
        <v/>
      </c>
      <c r="M1076" s="4">
        <f>M1075+K1076</f>
        <v/>
      </c>
      <c r="N1076" s="4">
        <f>L1076*$E1075-M1075</f>
        <v/>
      </c>
      <c r="O1076" s="4">
        <f>MAX(0,Resumo!$D$4*$D1076-K1076)</f>
        <v/>
      </c>
      <c r="P1076" s="4" t="n">
        <v>35665980.07047335</v>
      </c>
      <c r="Q1076" s="5">
        <f>P1076/$D1076</f>
        <v/>
      </c>
      <c r="R1076" s="4">
        <f>R1075+P1076</f>
        <v/>
      </c>
      <c r="S1076" s="4">
        <f>Q1076*$E1075-R1075</f>
        <v/>
      </c>
      <c r="T1076" s="4">
        <f>MAX(0,Resumo!$D$5*$D1076-P1076)</f>
        <v/>
      </c>
      <c r="U1076" s="4" t="n">
        <v>50144541.53237608</v>
      </c>
      <c r="V1076" s="5">
        <f>U1076/$D1076</f>
        <v/>
      </c>
      <c r="W1076" s="4">
        <f>W1075+U1076</f>
        <v/>
      </c>
      <c r="X1076" s="4">
        <f>V1076*$E1075-W1075</f>
        <v/>
      </c>
      <c r="Y1076" s="4">
        <f>MAX(0,Resumo!$D$6*$D1076-U1076)</f>
        <v/>
      </c>
      <c r="Z1076" s="4" t="n">
        <v>65981441.36183668</v>
      </c>
      <c r="AA1076" s="5">
        <f>Z1076/$D1076</f>
        <v/>
      </c>
      <c r="AB1076" s="4">
        <f>AB1075+Z1076</f>
        <v/>
      </c>
      <c r="AC1076" s="4">
        <f>AA1076*$E1075-AB1075</f>
        <v/>
      </c>
      <c r="AD1076" s="4">
        <f>MAX(0,Resumo!$D$7*$D1076-Z1076)</f>
        <v/>
      </c>
    </row>
    <row r="1077">
      <c r="A1077" t="inlineStr">
        <is>
          <t>Piraí</t>
        </is>
      </c>
      <c r="B1077" t="inlineStr">
        <is>
          <t>Município</t>
        </is>
      </c>
      <c r="C1077" t="inlineStr">
        <is>
          <t>RJ</t>
        </is>
      </c>
      <c r="D1077" s="4" t="n">
        <v>145576509.1569607</v>
      </c>
      <c r="E1077" s="4">
        <f>E1076+D1077</f>
        <v/>
      </c>
      <c r="F1077" s="4" t="n">
        <v>3629999.621790466</v>
      </c>
      <c r="G1077" s="5">
        <f>F1077/$D1077</f>
        <v/>
      </c>
      <c r="H1077" s="4">
        <f>H1076+F1077</f>
        <v/>
      </c>
      <c r="I1077" s="4">
        <f>G1077*$E1076-H1076</f>
        <v/>
      </c>
      <c r="J1077" s="4">
        <f>MAX(0,Resumo!$D$3*$D1077-F1077)</f>
        <v/>
      </c>
      <c r="K1077" s="4" t="n">
        <v>7742589.17289229</v>
      </c>
      <c r="L1077" s="5">
        <f>K1077/$D1077</f>
        <v/>
      </c>
      <c r="M1077" s="4">
        <f>M1076+K1077</f>
        <v/>
      </c>
      <c r="N1077" s="4">
        <f>L1077*$E1076-M1076</f>
        <v/>
      </c>
      <c r="O1077" s="4">
        <f>MAX(0,Resumo!$D$4*$D1077-K1077)</f>
        <v/>
      </c>
      <c r="P1077" s="4" t="n">
        <v>12266222.44769782</v>
      </c>
      <c r="Q1077" s="5">
        <f>P1077/$D1077</f>
        <v/>
      </c>
      <c r="R1077" s="4">
        <f>R1076+P1077</f>
        <v/>
      </c>
      <c r="S1077" s="4">
        <f>Q1077*$E1076-R1076</f>
        <v/>
      </c>
      <c r="T1077" s="4">
        <f>MAX(0,Resumo!$D$5*$D1077-P1077)</f>
        <v/>
      </c>
      <c r="U1077" s="4" t="n">
        <v>17245680.61100763</v>
      </c>
      <c r="V1077" s="5">
        <f>U1077/$D1077</f>
        <v/>
      </c>
      <c r="W1077" s="4">
        <f>W1076+U1077</f>
        <v/>
      </c>
      <c r="X1077" s="4">
        <f>V1077*$E1076-W1076</f>
        <v/>
      </c>
      <c r="Y1077" s="4">
        <f>MAX(0,Resumo!$D$6*$D1077-U1077)</f>
        <v/>
      </c>
      <c r="Z1077" s="4" t="n">
        <v>22692297.68997841</v>
      </c>
      <c r="AA1077" s="5">
        <f>Z1077/$D1077</f>
        <v/>
      </c>
      <c r="AB1077" s="4">
        <f>AB1076+Z1077</f>
        <v/>
      </c>
      <c r="AC1077" s="4">
        <f>AA1077*$E1076-AB1076</f>
        <v/>
      </c>
      <c r="AD1077" s="4">
        <f>MAX(0,Resumo!$D$7*$D1077-Z1077)</f>
        <v/>
      </c>
    </row>
    <row r="1078">
      <c r="A1078" t="inlineStr">
        <is>
          <t>São José do Xingu</t>
        </is>
      </c>
      <c r="B1078" t="inlineStr">
        <is>
          <t>Município</t>
        </is>
      </c>
      <c r="C1078" t="inlineStr">
        <is>
          <t>MT</t>
        </is>
      </c>
      <c r="D1078" s="4" t="n">
        <v>29030184.45360725</v>
      </c>
      <c r="E1078" s="4">
        <f>E1077+D1078</f>
        <v/>
      </c>
      <c r="F1078" s="4" t="n">
        <v>730436.7755462738</v>
      </c>
      <c r="G1078" s="5">
        <f>F1078/$D1078</f>
        <v/>
      </c>
      <c r="H1078" s="4">
        <f>H1077+F1078</f>
        <v/>
      </c>
      <c r="I1078" s="4">
        <f>G1078*$E1077-H1077</f>
        <v/>
      </c>
      <c r="J1078" s="4">
        <f>MAX(0,Resumo!$D$3*$D1078-F1078)</f>
        <v/>
      </c>
      <c r="K1078" s="4" t="n">
        <v>1557981.393683293</v>
      </c>
      <c r="L1078" s="5">
        <f>K1078/$D1078</f>
        <v/>
      </c>
      <c r="M1078" s="4">
        <f>M1077+K1078</f>
        <v/>
      </c>
      <c r="N1078" s="4">
        <f>L1078*$E1077-M1077</f>
        <v/>
      </c>
      <c r="O1078" s="4">
        <f>MAX(0,Resumo!$D$4*$D1078-K1078)</f>
        <v/>
      </c>
      <c r="P1078" s="4" t="n">
        <v>2468237.164281141</v>
      </c>
      <c r="Q1078" s="5">
        <f>P1078/$D1078</f>
        <v/>
      </c>
      <c r="R1078" s="4">
        <f>R1077+P1078</f>
        <v/>
      </c>
      <c r="S1078" s="4">
        <f>Q1078*$E1077-R1077</f>
        <v/>
      </c>
      <c r="T1078" s="4">
        <f>MAX(0,Resumo!$D$5*$D1078-P1078)</f>
        <v/>
      </c>
      <c r="U1078" s="4" t="n">
        <v>3470215.05511673</v>
      </c>
      <c r="V1078" s="5">
        <f>U1078/$D1078</f>
        <v/>
      </c>
      <c r="W1078" s="4">
        <f>W1077+U1078</f>
        <v/>
      </c>
      <c r="X1078" s="4">
        <f>V1078*$E1077-W1077</f>
        <v/>
      </c>
      <c r="Y1078" s="4">
        <f>MAX(0,Resumo!$D$6*$D1078-U1078)</f>
        <v/>
      </c>
      <c r="Z1078" s="4" t="n">
        <v>4566195.724898827</v>
      </c>
      <c r="AA1078" s="5">
        <f>Z1078/$D1078</f>
        <v/>
      </c>
      <c r="AB1078" s="4">
        <f>AB1077+Z1078</f>
        <v/>
      </c>
      <c r="AC1078" s="4">
        <f>AA1078*$E1077-AB1077</f>
        <v/>
      </c>
      <c r="AD1078" s="4">
        <f>MAX(0,Resumo!$D$7*$D1078-Z1078)</f>
        <v/>
      </c>
    </row>
    <row r="1079">
      <c r="A1079" t="inlineStr">
        <is>
          <t>Pontes Gestal</t>
        </is>
      </c>
      <c r="B1079" t="inlineStr">
        <is>
          <t>Município</t>
        </is>
      </c>
      <c r="C1079" t="inlineStr">
        <is>
          <t>SP</t>
        </is>
      </c>
      <c r="D1079" s="4" t="n">
        <v>12456104.84227497</v>
      </c>
      <c r="E1079" s="4">
        <f>E1078+D1079</f>
        <v/>
      </c>
      <c r="F1079" s="4" t="n">
        <v>313412.2277160227</v>
      </c>
      <c r="G1079" s="5">
        <f>F1079/$D1079</f>
        <v/>
      </c>
      <c r="H1079" s="4">
        <f>H1078+F1079</f>
        <v/>
      </c>
      <c r="I1079" s="4">
        <f>G1079*$E1078-H1078</f>
        <v/>
      </c>
      <c r="J1079" s="4">
        <f>MAX(0,Resumo!$D$3*$D1079-F1079)</f>
        <v/>
      </c>
      <c r="K1079" s="4" t="n">
        <v>668491.01206496</v>
      </c>
      <c r="L1079" s="5">
        <f>K1079/$D1079</f>
        <v/>
      </c>
      <c r="M1079" s="4">
        <f>M1078+K1079</f>
        <v/>
      </c>
      <c r="N1079" s="4">
        <f>L1079*$E1078-M1078</f>
        <v/>
      </c>
      <c r="O1079" s="4">
        <f>MAX(0,Resumo!$D$4*$D1079-K1079)</f>
        <v/>
      </c>
      <c r="P1079" s="4" t="n">
        <v>1059059.091884161</v>
      </c>
      <c r="Q1079" s="5">
        <f>P1079/$D1079</f>
        <v/>
      </c>
      <c r="R1079" s="4">
        <f>R1078+P1079</f>
        <v/>
      </c>
      <c r="S1079" s="4">
        <f>Q1079*$E1078-R1078</f>
        <v/>
      </c>
      <c r="T1079" s="4">
        <f>MAX(0,Resumo!$D$5*$D1079-P1079)</f>
        <v/>
      </c>
      <c r="U1079" s="4" t="n">
        <v>1488982.849014444</v>
      </c>
      <c r="V1079" s="5">
        <f>U1079/$D1079</f>
        <v/>
      </c>
      <c r="W1079" s="4">
        <f>W1078+U1079</f>
        <v/>
      </c>
      <c r="X1079" s="4">
        <f>V1079*$E1078-W1078</f>
        <v/>
      </c>
      <c r="Y1079" s="4">
        <f>MAX(0,Resumo!$D$6*$D1079-U1079)</f>
        <v/>
      </c>
      <c r="Z1079" s="4" t="n">
        <v>1959240.857304369</v>
      </c>
      <c r="AA1079" s="5">
        <f>Z1079/$D1079</f>
        <v/>
      </c>
      <c r="AB1079" s="4">
        <f>AB1078+Z1079</f>
        <v/>
      </c>
      <c r="AC1079" s="4">
        <f>AA1079*$E1078-AB1078</f>
        <v/>
      </c>
      <c r="AD1079" s="4">
        <f>MAX(0,Resumo!$D$7*$D1079-Z1079)</f>
        <v/>
      </c>
    </row>
    <row r="1080">
      <c r="A1080" t="inlineStr">
        <is>
          <t>CE</t>
        </is>
      </c>
      <c r="B1080" t="inlineStr">
        <is>
          <t>Estado</t>
        </is>
      </c>
      <c r="C1080" t="inlineStr">
        <is>
          <t>CE</t>
        </is>
      </c>
      <c r="D1080" s="4" t="n">
        <v>16734079211.41485</v>
      </c>
      <c r="E1080" s="4">
        <f>E1079+D1080</f>
        <v/>
      </c>
      <c r="F1080" s="4" t="n">
        <v>422761160.7120053</v>
      </c>
      <c r="G1080" s="5">
        <f>F1080/$D1080</f>
        <v/>
      </c>
      <c r="H1080" s="4">
        <f>H1079+F1080</f>
        <v/>
      </c>
      <c r="I1080" s="4">
        <f>G1080*$E1079-H1079</f>
        <v/>
      </c>
      <c r="J1080" s="4">
        <f>MAX(0,Resumo!$D$3*$D1080-F1080)</f>
        <v/>
      </c>
      <c r="K1080" s="4" t="n">
        <v>901726260.7960383</v>
      </c>
      <c r="L1080" s="5">
        <f>K1080/$D1080</f>
        <v/>
      </c>
      <c r="M1080" s="4">
        <f>M1079+K1080</f>
        <v/>
      </c>
      <c r="N1080" s="4">
        <f>L1080*$E1079-M1079</f>
        <v/>
      </c>
      <c r="O1080" s="4">
        <f>MAX(0,Resumo!$D$4*$D1080-K1080)</f>
        <v/>
      </c>
      <c r="P1080" s="4" t="n">
        <v>1428562804.36266</v>
      </c>
      <c r="Q1080" s="5">
        <f>P1080/$D1080</f>
        <v/>
      </c>
      <c r="R1080" s="4">
        <f>R1079+P1080</f>
        <v/>
      </c>
      <c r="S1080" s="4">
        <f>Q1080*$E1079-R1079</f>
        <v/>
      </c>
      <c r="T1080" s="4">
        <f>MAX(0,Resumo!$D$5*$D1080-P1080)</f>
        <v/>
      </c>
      <c r="U1080" s="4" t="n">
        <v>2008486146.558326</v>
      </c>
      <c r="V1080" s="5">
        <f>U1080/$D1080</f>
        <v/>
      </c>
      <c r="W1080" s="4">
        <f>W1079+U1080</f>
        <v/>
      </c>
      <c r="X1080" s="4">
        <f>V1080*$E1079-W1079</f>
        <v/>
      </c>
      <c r="Y1080" s="4">
        <f>MAX(0,Resumo!$D$6*$D1080-U1080)</f>
        <v/>
      </c>
      <c r="Z1080" s="4" t="n">
        <v>2642816283.795026</v>
      </c>
      <c r="AA1080" s="5">
        <f>Z1080/$D1080</f>
        <v/>
      </c>
      <c r="AB1080" s="4">
        <f>AB1079+Z1080</f>
        <v/>
      </c>
      <c r="AC1080" s="4">
        <f>AA1080*$E1079-AB1079</f>
        <v/>
      </c>
      <c r="AD1080" s="4">
        <f>MAX(0,Resumo!$D$7*$D1080-Z1080)</f>
        <v/>
      </c>
    </row>
    <row r="1081">
      <c r="A1081" t="inlineStr">
        <is>
          <t>AC</t>
        </is>
      </c>
      <c r="B1081" t="inlineStr">
        <is>
          <t>Estado</t>
        </is>
      </c>
      <c r="C1081" t="inlineStr">
        <is>
          <t>AC</t>
        </is>
      </c>
      <c r="D1081" s="4" t="n">
        <v>1753011227.973739</v>
      </c>
      <c r="E1081" s="4">
        <f>E1080+D1081</f>
        <v/>
      </c>
      <c r="F1081" s="4" t="n">
        <v>44689815.38402788</v>
      </c>
      <c r="G1081" s="5">
        <f>F1081/$D1081</f>
        <v/>
      </c>
      <c r="H1081" s="4">
        <f>H1080+F1081</f>
        <v/>
      </c>
      <c r="I1081" s="4">
        <f>G1081*$E1080-H1080</f>
        <v/>
      </c>
      <c r="J1081" s="4">
        <f>MAX(0,Resumo!$D$3*$D1081-F1081)</f>
        <v/>
      </c>
      <c r="K1081" s="4" t="n">
        <v>95320913.71410689</v>
      </c>
      <c r="L1081" s="5">
        <f>K1081/$D1081</f>
        <v/>
      </c>
      <c r="M1081" s="4">
        <f>M1080+K1081</f>
        <v/>
      </c>
      <c r="N1081" s="4">
        <f>L1081*$E1080-M1080</f>
        <v/>
      </c>
      <c r="O1081" s="4">
        <f>MAX(0,Resumo!$D$4*$D1081-K1081)</f>
        <v/>
      </c>
      <c r="P1081" s="4" t="n">
        <v>151012472.110576</v>
      </c>
      <c r="Q1081" s="5">
        <f>P1081/$D1081</f>
        <v/>
      </c>
      <c r="R1081" s="4">
        <f>R1080+P1081</f>
        <v/>
      </c>
      <c r="S1081" s="4">
        <f>Q1081*$E1080-R1080</f>
        <v/>
      </c>
      <c r="T1081" s="4">
        <f>MAX(0,Resumo!$D$5*$D1081-P1081)</f>
        <v/>
      </c>
      <c r="U1081" s="4" t="n">
        <v>212315802.4731959</v>
      </c>
      <c r="V1081" s="5">
        <f>U1081/$D1081</f>
        <v/>
      </c>
      <c r="W1081" s="4">
        <f>W1080+U1081</f>
        <v/>
      </c>
      <c r="X1081" s="4">
        <f>V1081*$E1080-W1080</f>
        <v/>
      </c>
      <c r="Y1081" s="4">
        <f>MAX(0,Resumo!$D$6*$D1081-U1081)</f>
        <v/>
      </c>
      <c r="Z1081" s="4" t="n">
        <v>279370440.7892842</v>
      </c>
      <c r="AA1081" s="5">
        <f>Z1081/$D1081</f>
        <v/>
      </c>
      <c r="AB1081" s="4">
        <f>AB1080+Z1081</f>
        <v/>
      </c>
      <c r="AC1081" s="4">
        <f>AA1081*$E1080-AB1080</f>
        <v/>
      </c>
      <c r="AD1081" s="4">
        <f>MAX(0,Resumo!$D$7*$D1081-Z1081)</f>
        <v/>
      </c>
    </row>
    <row r="1082">
      <c r="A1082" t="inlineStr">
        <is>
          <t>Serra Nova Dourada</t>
        </is>
      </c>
      <c r="B1082" t="inlineStr">
        <is>
          <t>Município</t>
        </is>
      </c>
      <c r="C1082" t="inlineStr">
        <is>
          <t>MT</t>
        </is>
      </c>
      <c r="D1082" s="4" t="n">
        <v>8804390.76737738</v>
      </c>
      <c r="E1082" s="4">
        <f>E1081+D1082</f>
        <v/>
      </c>
      <c r="F1082" s="4" t="n">
        <v>225035.270168476</v>
      </c>
      <c r="G1082" s="5">
        <f>F1082/$D1082</f>
        <v/>
      </c>
      <c r="H1082" s="4">
        <f>H1081+F1082</f>
        <v/>
      </c>
      <c r="I1082" s="4">
        <f>G1082*$E1081-H1081</f>
        <v/>
      </c>
      <c r="J1082" s="4">
        <f>MAX(0,Resumo!$D$3*$D1082-F1082)</f>
        <v/>
      </c>
      <c r="K1082" s="4" t="n">
        <v>479987.8313667514</v>
      </c>
      <c r="L1082" s="5">
        <f>K1082/$D1082</f>
        <v/>
      </c>
      <c r="M1082" s="4">
        <f>M1081+K1082</f>
        <v/>
      </c>
      <c r="N1082" s="4">
        <f>L1082*$E1081-M1081</f>
        <v/>
      </c>
      <c r="O1082" s="4">
        <f>MAX(0,Resumo!$D$4*$D1082-K1082)</f>
        <v/>
      </c>
      <c r="P1082" s="4" t="n">
        <v>760422.3058025534</v>
      </c>
      <c r="Q1082" s="5">
        <f>P1082/$D1082</f>
        <v/>
      </c>
      <c r="R1082" s="4">
        <f>R1081+P1082</f>
        <v/>
      </c>
      <c r="S1082" s="4">
        <f>Q1082*$E1081-R1081</f>
        <v/>
      </c>
      <c r="T1082" s="4">
        <f>MAX(0,Resumo!$D$5*$D1082-P1082)</f>
        <v/>
      </c>
      <c r="U1082" s="4" t="n">
        <v>1069114.820905446</v>
      </c>
      <c r="V1082" s="5">
        <f>U1082/$D1082</f>
        <v/>
      </c>
      <c r="W1082" s="4">
        <f>W1081+U1082</f>
        <v/>
      </c>
      <c r="X1082" s="4">
        <f>V1082*$E1081-W1081</f>
        <v/>
      </c>
      <c r="Y1082" s="4">
        <f>MAX(0,Resumo!$D$6*$D1082-U1082)</f>
        <v/>
      </c>
      <c r="Z1082" s="4" t="n">
        <v>1406768.009217864</v>
      </c>
      <c r="AA1082" s="5">
        <f>Z1082/$D1082</f>
        <v/>
      </c>
      <c r="AB1082" s="4">
        <f>AB1081+Z1082</f>
        <v/>
      </c>
      <c r="AC1082" s="4">
        <f>AA1082*$E1081-AB1081</f>
        <v/>
      </c>
      <c r="AD1082" s="4">
        <f>MAX(0,Resumo!$D$7*$D1082-Z1082)</f>
        <v/>
      </c>
    </row>
    <row r="1083">
      <c r="A1083" t="inlineStr">
        <is>
          <t>Quissamã</t>
        </is>
      </c>
      <c r="B1083" t="inlineStr">
        <is>
          <t>Município</t>
        </is>
      </c>
      <c r="C1083" t="inlineStr">
        <is>
          <t>RJ</t>
        </is>
      </c>
      <c r="D1083" s="4" t="n">
        <v>120661323.3403204</v>
      </c>
      <c r="E1083" s="4">
        <f>E1082+D1083</f>
        <v/>
      </c>
      <c r="F1083" s="4" t="n">
        <v>3101886.541744431</v>
      </c>
      <c r="G1083" s="5">
        <f>F1083/$D1083</f>
        <v/>
      </c>
      <c r="H1083" s="4">
        <f>H1082+F1083</f>
        <v/>
      </c>
      <c r="I1083" s="4">
        <f>G1083*$E1082-H1082</f>
        <v/>
      </c>
      <c r="J1083" s="4">
        <f>MAX(0,Resumo!$D$3*$D1083-F1083)</f>
        <v/>
      </c>
      <c r="K1083" s="4" t="n">
        <v>6616153.07326251</v>
      </c>
      <c r="L1083" s="5">
        <f>K1083/$D1083</f>
        <v/>
      </c>
      <c r="M1083" s="4">
        <f>M1082+K1083</f>
        <v/>
      </c>
      <c r="N1083" s="4">
        <f>L1083*$E1082-M1082</f>
        <v/>
      </c>
      <c r="O1083" s="4">
        <f>MAX(0,Resumo!$D$4*$D1083-K1083)</f>
        <v/>
      </c>
      <c r="P1083" s="4" t="n">
        <v>10481662.33962036</v>
      </c>
      <c r="Q1083" s="5">
        <f>P1083/$D1083</f>
        <v/>
      </c>
      <c r="R1083" s="4">
        <f>R1082+P1083</f>
        <v/>
      </c>
      <c r="S1083" s="4">
        <f>Q1083*$E1082-R1082</f>
        <v/>
      </c>
      <c r="T1083" s="4">
        <f>MAX(0,Resumo!$D$5*$D1083-P1083)</f>
        <v/>
      </c>
      <c r="U1083" s="4" t="n">
        <v>14736680.48596709</v>
      </c>
      <c r="V1083" s="5">
        <f>U1083/$D1083</f>
        <v/>
      </c>
      <c r="W1083" s="4">
        <f>W1082+U1083</f>
        <v/>
      </c>
      <c r="X1083" s="4">
        <f>V1083*$E1082-W1082</f>
        <v/>
      </c>
      <c r="Y1083" s="4">
        <f>MAX(0,Resumo!$D$6*$D1083-U1083)</f>
        <v/>
      </c>
      <c r="Z1083" s="4" t="n">
        <v>19390892.60044703</v>
      </c>
      <c r="AA1083" s="5">
        <f>Z1083/$D1083</f>
        <v/>
      </c>
      <c r="AB1083" s="4">
        <f>AB1082+Z1083</f>
        <v/>
      </c>
      <c r="AC1083" s="4">
        <f>AA1083*$E1082-AB1082</f>
        <v/>
      </c>
      <c r="AD1083" s="4">
        <f>MAX(0,Resumo!$D$7*$D1083-Z1083)</f>
        <v/>
      </c>
    </row>
    <row r="1084">
      <c r="A1084" t="inlineStr">
        <is>
          <t>PR</t>
        </is>
      </c>
      <c r="B1084" t="inlineStr">
        <is>
          <t>Estado</t>
        </is>
      </c>
      <c r="C1084" t="inlineStr">
        <is>
          <t>PR</t>
        </is>
      </c>
      <c r="D1084" s="4" t="n">
        <v>41299629980.72569</v>
      </c>
      <c r="E1084" s="4">
        <f>E1083+D1084</f>
        <v/>
      </c>
      <c r="F1084" s="4" t="n">
        <v>1063845313.126533</v>
      </c>
      <c r="G1084" s="5">
        <f>F1084/$D1084</f>
        <v/>
      </c>
      <c r="H1084" s="4">
        <f>H1083+F1084</f>
        <v/>
      </c>
      <c r="I1084" s="4">
        <f>G1084*$E1083-H1083</f>
        <v/>
      </c>
      <c r="J1084" s="4">
        <f>MAX(0,Resumo!$D$3*$D1084-F1084)</f>
        <v/>
      </c>
      <c r="K1084" s="4" t="n">
        <v>2269123432.851189</v>
      </c>
      <c r="L1084" s="5">
        <f>K1084/$D1084</f>
        <v/>
      </c>
      <c r="M1084" s="4">
        <f>M1083+K1084</f>
        <v/>
      </c>
      <c r="N1084" s="4">
        <f>L1084*$E1083-M1083</f>
        <v/>
      </c>
      <c r="O1084" s="4">
        <f>MAX(0,Resumo!$D$4*$D1084-K1084)</f>
        <v/>
      </c>
      <c r="P1084" s="4" t="n">
        <v>3594866286.601512</v>
      </c>
      <c r="Q1084" s="5">
        <f>P1084/$D1084</f>
        <v/>
      </c>
      <c r="R1084" s="4">
        <f>R1083+P1084</f>
        <v/>
      </c>
      <c r="S1084" s="4">
        <f>Q1084*$E1083-R1083</f>
        <v/>
      </c>
      <c r="T1084" s="4">
        <f>MAX(0,Resumo!$D$5*$D1084-P1084)</f>
        <v/>
      </c>
      <c r="U1084" s="4" t="n">
        <v>5054197906.67863</v>
      </c>
      <c r="V1084" s="5">
        <f>U1084/$D1084</f>
        <v/>
      </c>
      <c r="W1084" s="4">
        <f>W1083+U1084</f>
        <v/>
      </c>
      <c r="X1084" s="4">
        <f>V1084*$E1083-W1083</f>
        <v/>
      </c>
      <c r="Y1084" s="4">
        <f>MAX(0,Resumo!$D$6*$D1084-U1084)</f>
        <v/>
      </c>
      <c r="Z1084" s="4" t="n">
        <v>6650439960.555199</v>
      </c>
      <c r="AA1084" s="5">
        <f>Z1084/$D1084</f>
        <v/>
      </c>
      <c r="AB1084" s="4">
        <f>AB1083+Z1084</f>
        <v/>
      </c>
      <c r="AC1084" s="4">
        <f>AA1084*$E1083-AB1083</f>
        <v/>
      </c>
      <c r="AD1084" s="4">
        <f>MAX(0,Resumo!$D$7*$D1084-Z1084)</f>
        <v/>
      </c>
    </row>
    <row r="1085">
      <c r="A1085" t="inlineStr">
        <is>
          <t>Vilhena</t>
        </is>
      </c>
      <c r="B1085" t="inlineStr">
        <is>
          <t>Município</t>
        </is>
      </c>
      <c r="C1085" t="inlineStr">
        <is>
          <t>RO</t>
        </is>
      </c>
      <c r="D1085" s="4" t="n">
        <v>150806959.3166492</v>
      </c>
      <c r="E1085" s="4">
        <f>E1084+D1085</f>
        <v/>
      </c>
      <c r="F1085" s="4" t="n">
        <v>3936256.872096796</v>
      </c>
      <c r="G1085" s="5">
        <f>F1085/$D1085</f>
        <v/>
      </c>
      <c r="H1085" s="4">
        <f>H1084+F1085</f>
        <v/>
      </c>
      <c r="I1085" s="4">
        <f>G1085*$E1084-H1084</f>
        <v/>
      </c>
      <c r="J1085" s="4">
        <f>MAX(0,Resumo!$D$3*$D1085-F1085)</f>
        <v/>
      </c>
      <c r="K1085" s="4" t="n">
        <v>8395819.012396233</v>
      </c>
      <c r="L1085" s="5">
        <f>K1085/$D1085</f>
        <v/>
      </c>
      <c r="M1085" s="4">
        <f>M1084+K1085</f>
        <v/>
      </c>
      <c r="N1085" s="4">
        <f>L1085*$E1084-M1084</f>
        <v/>
      </c>
      <c r="O1085" s="4">
        <f>MAX(0,Resumo!$D$4*$D1085-K1085)</f>
        <v/>
      </c>
      <c r="P1085" s="4" t="n">
        <v>13301103.97659032</v>
      </c>
      <c r="Q1085" s="5">
        <f>P1085/$D1085</f>
        <v/>
      </c>
      <c r="R1085" s="4">
        <f>R1084+P1085</f>
        <v/>
      </c>
      <c r="S1085" s="4">
        <f>Q1085*$E1084-R1084</f>
        <v/>
      </c>
      <c r="T1085" s="4">
        <f>MAX(0,Resumo!$D$5*$D1085-P1085)</f>
        <v/>
      </c>
      <c r="U1085" s="4" t="n">
        <v>18700671.04458329</v>
      </c>
      <c r="V1085" s="5">
        <f>U1085/$D1085</f>
        <v/>
      </c>
      <c r="W1085" s="4">
        <f>W1084+U1085</f>
        <v/>
      </c>
      <c r="X1085" s="4">
        <f>V1085*$E1084-W1084</f>
        <v/>
      </c>
      <c r="Y1085" s="4">
        <f>MAX(0,Resumo!$D$6*$D1085-U1085)</f>
        <v/>
      </c>
      <c r="Z1085" s="4" t="n">
        <v>24606810.47723804</v>
      </c>
      <c r="AA1085" s="5">
        <f>Z1085/$D1085</f>
        <v/>
      </c>
      <c r="AB1085" s="4">
        <f>AB1084+Z1085</f>
        <v/>
      </c>
      <c r="AC1085" s="4">
        <f>AA1085*$E1084-AB1084</f>
        <v/>
      </c>
      <c r="AD1085" s="4">
        <f>MAX(0,Resumo!$D$7*$D1085-Z1085)</f>
        <v/>
      </c>
    </row>
    <row r="1086">
      <c r="A1086" t="inlineStr">
        <is>
          <t>Porto Velho</t>
        </is>
      </c>
      <c r="B1086" t="inlineStr">
        <is>
          <t>Município</t>
        </is>
      </c>
      <c r="C1086" t="inlineStr">
        <is>
          <t>RO</t>
        </is>
      </c>
      <c r="D1086" s="4" t="n">
        <v>746703864.8691721</v>
      </c>
      <c r="E1086" s="4">
        <f>E1085+D1086</f>
        <v/>
      </c>
      <c r="F1086" s="4" t="n">
        <v>19489937.55215927</v>
      </c>
      <c r="G1086" s="5">
        <f>F1086/$D1086</f>
        <v/>
      </c>
      <c r="H1086" s="4">
        <f>H1085+F1086</f>
        <v/>
      </c>
      <c r="I1086" s="4">
        <f>G1086*$E1085-H1085</f>
        <v/>
      </c>
      <c r="J1086" s="4">
        <f>MAX(0,Resumo!$D$3*$D1086-F1086)</f>
        <v/>
      </c>
      <c r="K1086" s="4" t="n">
        <v>41570962.86342417</v>
      </c>
      <c r="L1086" s="5">
        <f>K1086/$D1086</f>
        <v/>
      </c>
      <c r="M1086" s="4">
        <f>M1085+K1086</f>
        <v/>
      </c>
      <c r="N1086" s="4">
        <f>L1086*$E1085-M1085</f>
        <v/>
      </c>
      <c r="O1086" s="4">
        <f>MAX(0,Resumo!$D$4*$D1086-K1086)</f>
        <v/>
      </c>
      <c r="P1086" s="4" t="n">
        <v>65858935.10055147</v>
      </c>
      <c r="Q1086" s="5">
        <f>P1086/$D1086</f>
        <v/>
      </c>
      <c r="R1086" s="4">
        <f>R1085+P1086</f>
        <v/>
      </c>
      <c r="S1086" s="4">
        <f>Q1086*$E1085-R1085</f>
        <v/>
      </c>
      <c r="T1086" s="4">
        <f>MAX(0,Resumo!$D$5*$D1086-P1086)</f>
        <v/>
      </c>
      <c r="U1086" s="4" t="n">
        <v>92594290.13032122</v>
      </c>
      <c r="V1086" s="5">
        <f>U1086/$D1086</f>
        <v/>
      </c>
      <c r="W1086" s="4">
        <f>W1085+U1086</f>
        <v/>
      </c>
      <c r="X1086" s="4">
        <f>V1086*$E1085-W1085</f>
        <v/>
      </c>
      <c r="Y1086" s="4">
        <f>MAX(0,Resumo!$D$6*$D1086-U1086)</f>
        <v/>
      </c>
      <c r="Z1086" s="4" t="n">
        <v>121837881.8107261</v>
      </c>
      <c r="AA1086" s="5">
        <f>Z1086/$D1086</f>
        <v/>
      </c>
      <c r="AB1086" s="4">
        <f>AB1085+Z1086</f>
        <v/>
      </c>
      <c r="AC1086" s="4">
        <f>AA1086*$E1085-AB1085</f>
        <v/>
      </c>
      <c r="AD1086" s="4">
        <f>MAX(0,Resumo!$D$7*$D1086-Z1086)</f>
        <v/>
      </c>
    </row>
    <row r="1087">
      <c r="A1087" t="inlineStr">
        <is>
          <t>Theobroma</t>
        </is>
      </c>
      <c r="B1087" t="inlineStr">
        <is>
          <t>Município</t>
        </is>
      </c>
      <c r="C1087" t="inlineStr">
        <is>
          <t>RO</t>
        </is>
      </c>
      <c r="D1087" s="4" t="n">
        <v>16874056.15184699</v>
      </c>
      <c r="E1087" s="4">
        <f>E1086+D1087</f>
        <v/>
      </c>
      <c r="F1087" s="4" t="n">
        <v>440434.7106315672</v>
      </c>
      <c r="G1087" s="5">
        <f>F1087/$D1087</f>
        <v/>
      </c>
      <c r="H1087" s="4">
        <f>H1086+F1087</f>
        <v/>
      </c>
      <c r="I1087" s="4">
        <f>G1087*$E1086-H1086</f>
        <v/>
      </c>
      <c r="J1087" s="4">
        <f>MAX(0,Resumo!$D$3*$D1087-F1087)</f>
        <v/>
      </c>
      <c r="K1087" s="4" t="n">
        <v>939422.9689257975</v>
      </c>
      <c r="L1087" s="5">
        <f>K1087/$D1087</f>
        <v/>
      </c>
      <c r="M1087" s="4">
        <f>M1086+K1087</f>
        <v/>
      </c>
      <c r="N1087" s="4">
        <f>L1087*$E1086-M1086</f>
        <v/>
      </c>
      <c r="O1087" s="4">
        <f>MAX(0,Resumo!$D$4*$D1087-K1087)</f>
        <v/>
      </c>
      <c r="P1087" s="4" t="n">
        <v>1488283.938616363</v>
      </c>
      <c r="Q1087" s="5">
        <f>P1087/$D1087</f>
        <v/>
      </c>
      <c r="R1087" s="4">
        <f>R1086+P1087</f>
        <v/>
      </c>
      <c r="S1087" s="4">
        <f>Q1087*$E1086-R1086</f>
        <v/>
      </c>
      <c r="T1087" s="4">
        <f>MAX(0,Resumo!$D$5*$D1087-P1087)</f>
        <v/>
      </c>
      <c r="U1087" s="4" t="n">
        <v>2092451.00301336</v>
      </c>
      <c r="V1087" s="5">
        <f>U1087/$D1087</f>
        <v/>
      </c>
      <c r="W1087" s="4">
        <f>W1086+U1087</f>
        <v/>
      </c>
      <c r="X1087" s="4">
        <f>V1087*$E1086-W1086</f>
        <v/>
      </c>
      <c r="Y1087" s="4">
        <f>MAX(0,Resumo!$D$6*$D1087-U1087)</f>
        <v/>
      </c>
      <c r="Z1087" s="4" t="n">
        <v>2753299.341039968</v>
      </c>
      <c r="AA1087" s="5">
        <f>Z1087/$D1087</f>
        <v/>
      </c>
      <c r="AB1087" s="4">
        <f>AB1086+Z1087</f>
        <v/>
      </c>
      <c r="AC1087" s="4">
        <f>AA1087*$E1086-AB1086</f>
        <v/>
      </c>
      <c r="AD1087" s="4">
        <f>MAX(0,Resumo!$D$7*$D1087-Z1087)</f>
        <v/>
      </c>
    </row>
    <row r="1088">
      <c r="A1088" t="inlineStr">
        <is>
          <t>São Felipe D'Oeste</t>
        </is>
      </c>
      <c r="B1088" t="inlineStr">
        <is>
          <t>Município</t>
        </is>
      </c>
      <c r="C1088" t="inlineStr">
        <is>
          <t>RO</t>
        </is>
      </c>
      <c r="D1088" s="4" t="n">
        <v>11016392.76174401</v>
      </c>
      <c r="E1088" s="4">
        <f>E1087+D1088</f>
        <v/>
      </c>
      <c r="F1088" s="4" t="n">
        <v>287542.1128482689</v>
      </c>
      <c r="G1088" s="5">
        <f>F1088/$D1088</f>
        <v/>
      </c>
      <c r="H1088" s="4">
        <f>H1087+F1088</f>
        <v/>
      </c>
      <c r="I1088" s="4">
        <f>G1088*$E1087-H1087</f>
        <v/>
      </c>
      <c r="J1088" s="4">
        <f>MAX(0,Resumo!$D$3*$D1088-F1088)</f>
        <v/>
      </c>
      <c r="K1088" s="4" t="n">
        <v>613311.4825481627</v>
      </c>
      <c r="L1088" s="5">
        <f>K1088/$D1088</f>
        <v/>
      </c>
      <c r="M1088" s="4">
        <f>M1087+K1088</f>
        <v/>
      </c>
      <c r="N1088" s="4">
        <f>L1088*$E1087-M1087</f>
        <v/>
      </c>
      <c r="O1088" s="4">
        <f>MAX(0,Resumo!$D$4*$D1088-K1088)</f>
        <v/>
      </c>
      <c r="P1088" s="4" t="n">
        <v>971640.7401547348</v>
      </c>
      <c r="Q1088" s="5">
        <f>P1088/$D1088</f>
        <v/>
      </c>
      <c r="R1088" s="4">
        <f>R1087+P1088</f>
        <v/>
      </c>
      <c r="S1088" s="4">
        <f>Q1088*$E1087-R1087</f>
        <v/>
      </c>
      <c r="T1088" s="4">
        <f>MAX(0,Resumo!$D$5*$D1088-P1088)</f>
        <v/>
      </c>
      <c r="U1088" s="4" t="n">
        <v>1366077.123156737</v>
      </c>
      <c r="V1088" s="5">
        <f>U1088/$D1088</f>
        <v/>
      </c>
      <c r="W1088" s="4">
        <f>W1087+U1088</f>
        <v/>
      </c>
      <c r="X1088" s="4">
        <f>V1088*$E1087-W1087</f>
        <v/>
      </c>
      <c r="Y1088" s="4">
        <f>MAX(0,Resumo!$D$6*$D1088-U1088)</f>
        <v/>
      </c>
      <c r="Z1088" s="4" t="n">
        <v>1797518.430577656</v>
      </c>
      <c r="AA1088" s="5">
        <f>Z1088/$D1088</f>
        <v/>
      </c>
      <c r="AB1088" s="4">
        <f>AB1087+Z1088</f>
        <v/>
      </c>
      <c r="AC1088" s="4">
        <f>AA1088*$E1087-AB1087</f>
        <v/>
      </c>
      <c r="AD1088" s="4">
        <f>MAX(0,Resumo!$D$7*$D1088-Z1088)</f>
        <v/>
      </c>
    </row>
    <row r="1089">
      <c r="A1089" t="inlineStr">
        <is>
          <t>Seringueiras</t>
        </is>
      </c>
      <c r="B1089" t="inlineStr">
        <is>
          <t>Município</t>
        </is>
      </c>
      <c r="C1089" t="inlineStr">
        <is>
          <t>RO</t>
        </is>
      </c>
      <c r="D1089" s="4" t="n">
        <v>21915526.53251857</v>
      </c>
      <c r="E1089" s="4">
        <f>E1088+D1089</f>
        <v/>
      </c>
      <c r="F1089" s="4" t="n">
        <v>572023.6142293346</v>
      </c>
      <c r="G1089" s="5">
        <f>F1089/$D1089</f>
        <v/>
      </c>
      <c r="H1089" s="4">
        <f>H1088+F1089</f>
        <v/>
      </c>
      <c r="I1089" s="4">
        <f>G1089*$E1088-H1088</f>
        <v/>
      </c>
      <c r="J1089" s="4">
        <f>MAX(0,Resumo!$D$3*$D1089-F1089)</f>
        <v/>
      </c>
      <c r="K1089" s="4" t="n">
        <v>1220094.849482718</v>
      </c>
      <c r="L1089" s="5">
        <f>K1089/$D1089</f>
        <v/>
      </c>
      <c r="M1089" s="4">
        <f>M1088+K1089</f>
        <v/>
      </c>
      <c r="N1089" s="4">
        <f>L1089*$E1088-M1088</f>
        <v/>
      </c>
      <c r="O1089" s="4">
        <f>MAX(0,Resumo!$D$4*$D1089-K1089)</f>
        <v/>
      </c>
      <c r="P1089" s="4" t="n">
        <v>1932939.291605832</v>
      </c>
      <c r="Q1089" s="5">
        <f>P1089/$D1089</f>
        <v/>
      </c>
      <c r="R1089" s="4">
        <f>R1088+P1089</f>
        <v/>
      </c>
      <c r="S1089" s="4">
        <f>Q1089*$E1088-R1088</f>
        <v/>
      </c>
      <c r="T1089" s="4">
        <f>MAX(0,Resumo!$D$5*$D1089-P1089)</f>
        <v/>
      </c>
      <c r="U1089" s="4" t="n">
        <v>2717613.658617285</v>
      </c>
      <c r="V1089" s="5">
        <f>U1089/$D1089</f>
        <v/>
      </c>
      <c r="W1089" s="4">
        <f>W1088+U1089</f>
        <v/>
      </c>
      <c r="X1089" s="4">
        <f>V1089*$E1088-W1088</f>
        <v/>
      </c>
      <c r="Y1089" s="4">
        <f>MAX(0,Resumo!$D$6*$D1089-U1089)</f>
        <v/>
      </c>
      <c r="Z1089" s="4" t="n">
        <v>3575903.992349977</v>
      </c>
      <c r="AA1089" s="5">
        <f>Z1089/$D1089</f>
        <v/>
      </c>
      <c r="AB1089" s="4">
        <f>AB1088+Z1089</f>
        <v/>
      </c>
      <c r="AC1089" s="4">
        <f>AA1089*$E1088-AB1088</f>
        <v/>
      </c>
      <c r="AD1089" s="4">
        <f>MAX(0,Resumo!$D$7*$D1089-Z1089)</f>
        <v/>
      </c>
    </row>
    <row r="1090">
      <c r="A1090" t="inlineStr">
        <is>
          <t>Jaru</t>
        </is>
      </c>
      <c r="B1090" t="inlineStr">
        <is>
          <t>Município</t>
        </is>
      </c>
      <c r="C1090" t="inlineStr">
        <is>
          <t>RO</t>
        </is>
      </c>
      <c r="D1090" s="4" t="n">
        <v>57711122.8872207</v>
      </c>
      <c r="E1090" s="4">
        <f>E1089+D1090</f>
        <v/>
      </c>
      <c r="F1090" s="4" t="n">
        <v>1506335.019886353</v>
      </c>
      <c r="G1090" s="5">
        <f>F1090/$D1090</f>
        <v/>
      </c>
      <c r="H1090" s="4">
        <f>H1089+F1090</f>
        <v/>
      </c>
      <c r="I1090" s="4">
        <f>G1090*$E1089-H1089</f>
        <v/>
      </c>
      <c r="J1090" s="4">
        <f>MAX(0,Resumo!$D$3*$D1090-F1090)</f>
        <v/>
      </c>
      <c r="K1090" s="4" t="n">
        <v>3212929.595284071</v>
      </c>
      <c r="L1090" s="5">
        <f>K1090/$D1090</f>
        <v/>
      </c>
      <c r="M1090" s="4">
        <f>M1089+K1090</f>
        <v/>
      </c>
      <c r="N1090" s="4">
        <f>L1090*$E1089-M1089</f>
        <v/>
      </c>
      <c r="O1090" s="4">
        <f>MAX(0,Resumo!$D$4*$D1090-K1090)</f>
        <v/>
      </c>
      <c r="P1090" s="4" t="n">
        <v>5090094.313996012</v>
      </c>
      <c r="Q1090" s="5">
        <f>P1090/$D1090</f>
        <v/>
      </c>
      <c r="R1090" s="4">
        <f>R1089+P1090</f>
        <v/>
      </c>
      <c r="S1090" s="4">
        <f>Q1090*$E1089-R1089</f>
        <v/>
      </c>
      <c r="T1090" s="4">
        <f>MAX(0,Resumo!$D$5*$D1090-P1090)</f>
        <v/>
      </c>
      <c r="U1090" s="4" t="n">
        <v>7156411.942908846</v>
      </c>
      <c r="V1090" s="5">
        <f>U1090/$D1090</f>
        <v/>
      </c>
      <c r="W1090" s="4">
        <f>W1089+U1090</f>
        <v/>
      </c>
      <c r="X1090" s="4">
        <f>V1090*$E1089-W1089</f>
        <v/>
      </c>
      <c r="Y1090" s="4">
        <f>MAX(0,Resumo!$D$6*$D1090-U1090)</f>
        <v/>
      </c>
      <c r="Z1090" s="4" t="n">
        <v>9416585.744777735</v>
      </c>
      <c r="AA1090" s="5">
        <f>Z1090/$D1090</f>
        <v/>
      </c>
      <c r="AB1090" s="4">
        <f>AB1089+Z1090</f>
        <v/>
      </c>
      <c r="AC1090" s="4">
        <f>AA1090*$E1089-AB1089</f>
        <v/>
      </c>
      <c r="AD1090" s="4">
        <f>MAX(0,Resumo!$D$7*$D1090-Z1090)</f>
        <v/>
      </c>
    </row>
    <row r="1091">
      <c r="A1091" t="inlineStr">
        <is>
          <t>Guajará-Mirim</t>
        </is>
      </c>
      <c r="B1091" t="inlineStr">
        <is>
          <t>Município</t>
        </is>
      </c>
      <c r="C1091" t="inlineStr">
        <is>
          <t>RO</t>
        </is>
      </c>
      <c r="D1091" s="4" t="n">
        <v>51268658.35175008</v>
      </c>
      <c r="E1091" s="4">
        <f>E1090+D1091</f>
        <v/>
      </c>
      <c r="F1091" s="4" t="n">
        <v>1338178.355128333</v>
      </c>
      <c r="G1091" s="5">
        <f>F1091/$D1091</f>
        <v/>
      </c>
      <c r="H1091" s="4">
        <f>H1090+F1091</f>
        <v/>
      </c>
      <c r="I1091" s="4">
        <f>G1091*$E1090-H1090</f>
        <v/>
      </c>
      <c r="J1091" s="4">
        <f>MAX(0,Resumo!$D$3*$D1091-F1091)</f>
        <v/>
      </c>
      <c r="K1091" s="4" t="n">
        <v>2854260.695130593</v>
      </c>
      <c r="L1091" s="5">
        <f>K1091/$D1091</f>
        <v/>
      </c>
      <c r="M1091" s="4">
        <f>M1090+K1091</f>
        <v/>
      </c>
      <c r="N1091" s="4">
        <f>L1091*$E1090-M1090</f>
        <v/>
      </c>
      <c r="O1091" s="4">
        <f>MAX(0,Resumo!$D$4*$D1091-K1091)</f>
        <v/>
      </c>
      <c r="P1091" s="4" t="n">
        <v>4521871.925320544</v>
      </c>
      <c r="Q1091" s="5">
        <f>P1091/$D1091</f>
        <v/>
      </c>
      <c r="R1091" s="4">
        <f>R1090+P1091</f>
        <v/>
      </c>
      <c r="S1091" s="4">
        <f>Q1091*$E1090-R1090</f>
        <v/>
      </c>
      <c r="T1091" s="4">
        <f>MAX(0,Resumo!$D$5*$D1091-P1091)</f>
        <v/>
      </c>
      <c r="U1091" s="4" t="n">
        <v>6357520.362970137</v>
      </c>
      <c r="V1091" s="5">
        <f>U1091/$D1091</f>
        <v/>
      </c>
      <c r="W1091" s="4">
        <f>W1090+U1091</f>
        <v/>
      </c>
      <c r="X1091" s="4">
        <f>V1091*$E1090-W1090</f>
        <v/>
      </c>
      <c r="Y1091" s="4">
        <f>MAX(0,Resumo!$D$6*$D1091-U1091)</f>
        <v/>
      </c>
      <c r="Z1091" s="4" t="n">
        <v>8365384.231604918</v>
      </c>
      <c r="AA1091" s="5">
        <f>Z1091/$D1091</f>
        <v/>
      </c>
      <c r="AB1091" s="4">
        <f>AB1090+Z1091</f>
        <v/>
      </c>
      <c r="AC1091" s="4">
        <f>AA1091*$E1090-AB1090</f>
        <v/>
      </c>
      <c r="AD1091" s="4">
        <f>MAX(0,Resumo!$D$7*$D1091-Z1091)</f>
        <v/>
      </c>
    </row>
    <row r="1092">
      <c r="A1092" t="inlineStr">
        <is>
          <t>Cacoal</t>
        </is>
      </c>
      <c r="B1092" t="inlineStr">
        <is>
          <t>Município</t>
        </is>
      </c>
      <c r="C1092" t="inlineStr">
        <is>
          <t>RO</t>
        </is>
      </c>
      <c r="D1092" s="4" t="n">
        <v>108598809.5990798</v>
      </c>
      <c r="E1092" s="4">
        <f>E1091+D1092</f>
        <v/>
      </c>
      <c r="F1092" s="4" t="n">
        <v>2834569.522009559</v>
      </c>
      <c r="G1092" s="5">
        <f>F1092/$D1092</f>
        <v/>
      </c>
      <c r="H1092" s="4">
        <f>H1091+F1092</f>
        <v/>
      </c>
      <c r="I1092" s="4">
        <f>G1092*$E1091-H1091</f>
        <v/>
      </c>
      <c r="J1092" s="4">
        <f>MAX(0,Resumo!$D$3*$D1092-F1092)</f>
        <v/>
      </c>
      <c r="K1092" s="4" t="n">
        <v>6045980.599881321</v>
      </c>
      <c r="L1092" s="5">
        <f>K1092/$D1092</f>
        <v/>
      </c>
      <c r="M1092" s="4">
        <f>M1091+K1092</f>
        <v/>
      </c>
      <c r="N1092" s="4">
        <f>L1092*$E1091-M1091</f>
        <v/>
      </c>
      <c r="O1092" s="4">
        <f>MAX(0,Resumo!$D$4*$D1092-K1092)</f>
        <v/>
      </c>
      <c r="P1092" s="4" t="n">
        <v>9578364.717097133</v>
      </c>
      <c r="Q1092" s="5">
        <f>P1092/$D1092</f>
        <v/>
      </c>
      <c r="R1092" s="4">
        <f>R1091+P1092</f>
        <v/>
      </c>
      <c r="S1092" s="4">
        <f>Q1092*$E1091-R1091</f>
        <v/>
      </c>
      <c r="T1092" s="4">
        <f>MAX(0,Resumo!$D$5*$D1092-P1092)</f>
        <v/>
      </c>
      <c r="U1092" s="4" t="n">
        <v>13466690.28636477</v>
      </c>
      <c r="V1092" s="5">
        <f>U1092/$D1092</f>
        <v/>
      </c>
      <c r="W1092" s="4">
        <f>W1091+U1092</f>
        <v/>
      </c>
      <c r="X1092" s="4">
        <f>V1092*$E1091-W1091</f>
        <v/>
      </c>
      <c r="Y1092" s="4">
        <f>MAX(0,Resumo!$D$6*$D1092-U1092)</f>
        <v/>
      </c>
      <c r="Z1092" s="4" t="n">
        <v>17719807.74605536</v>
      </c>
      <c r="AA1092" s="5">
        <f>Z1092/$D1092</f>
        <v/>
      </c>
      <c r="AB1092" s="4">
        <f>AB1091+Z1092</f>
        <v/>
      </c>
      <c r="AC1092" s="4">
        <f>AA1092*$E1091-AB1091</f>
        <v/>
      </c>
      <c r="AD1092" s="4">
        <f>MAX(0,Resumo!$D$7*$D1092-Z1092)</f>
        <v/>
      </c>
    </row>
    <row r="1093">
      <c r="A1093" t="inlineStr">
        <is>
          <t>São Miguel do Guaporé</t>
        </is>
      </c>
      <c r="B1093" t="inlineStr">
        <is>
          <t>Município</t>
        </is>
      </c>
      <c r="C1093" t="inlineStr">
        <is>
          <t>RO</t>
        </is>
      </c>
      <c r="D1093" s="4" t="n">
        <v>30568097.65148766</v>
      </c>
      <c r="E1093" s="4">
        <f>E1092+D1093</f>
        <v/>
      </c>
      <c r="F1093" s="4" t="n">
        <v>797866.9220095495</v>
      </c>
      <c r="G1093" s="5">
        <f>F1093/$D1093</f>
        <v/>
      </c>
      <c r="H1093" s="4">
        <f>H1092+F1093</f>
        <v/>
      </c>
      <c r="I1093" s="4">
        <f>G1093*$E1092-H1092</f>
        <v/>
      </c>
      <c r="J1093" s="4">
        <f>MAX(0,Resumo!$D$3*$D1093-F1093)</f>
        <v/>
      </c>
      <c r="K1093" s="4" t="n">
        <v>1701806.180550787</v>
      </c>
      <c r="L1093" s="5">
        <f>K1093/$D1093</f>
        <v/>
      </c>
      <c r="M1093" s="4">
        <f>M1092+K1093</f>
        <v/>
      </c>
      <c r="N1093" s="4">
        <f>L1093*$E1092-M1092</f>
        <v/>
      </c>
      <c r="O1093" s="4">
        <f>MAX(0,Resumo!$D$4*$D1093-K1093)</f>
        <v/>
      </c>
      <c r="P1093" s="4" t="n">
        <v>2696092.057497747</v>
      </c>
      <c r="Q1093" s="5">
        <f>P1093/$D1093</f>
        <v/>
      </c>
      <c r="R1093" s="4">
        <f>R1092+P1093</f>
        <v/>
      </c>
      <c r="S1093" s="4">
        <f>Q1093*$E1092-R1092</f>
        <v/>
      </c>
      <c r="T1093" s="4">
        <f>MAX(0,Resumo!$D$5*$D1093-P1093)</f>
        <v/>
      </c>
      <c r="U1093" s="4" t="n">
        <v>3790567.366582134</v>
      </c>
      <c r="V1093" s="5">
        <f>U1093/$D1093</f>
        <v/>
      </c>
      <c r="W1093" s="4">
        <f>W1092+U1093</f>
        <v/>
      </c>
      <c r="X1093" s="4">
        <f>V1093*$E1092-W1092</f>
        <v/>
      </c>
      <c r="Y1093" s="4">
        <f>MAX(0,Resumo!$D$6*$D1093-U1093)</f>
        <v/>
      </c>
      <c r="Z1093" s="4" t="n">
        <v>4987723.305132779</v>
      </c>
      <c r="AA1093" s="5">
        <f>Z1093/$D1093</f>
        <v/>
      </c>
      <c r="AB1093" s="4">
        <f>AB1092+Z1093</f>
        <v/>
      </c>
      <c r="AC1093" s="4">
        <f>AA1093*$E1092-AB1092</f>
        <v/>
      </c>
      <c r="AD1093" s="4">
        <f>MAX(0,Resumo!$D$7*$D1093-Z1093)</f>
        <v/>
      </c>
    </row>
    <row r="1094">
      <c r="A1094" t="inlineStr">
        <is>
          <t>Mirante da Serra</t>
        </is>
      </c>
      <c r="B1094" t="inlineStr">
        <is>
          <t>Município</t>
        </is>
      </c>
      <c r="C1094" t="inlineStr">
        <is>
          <t>RO</t>
        </is>
      </c>
      <c r="D1094" s="4" t="n">
        <v>14238512.8396364</v>
      </c>
      <c r="E1094" s="4">
        <f>E1093+D1094</f>
        <v/>
      </c>
      <c r="F1094" s="4" t="n">
        <v>371643.6182217335</v>
      </c>
      <c r="G1094" s="5">
        <f>F1094/$D1094</f>
        <v/>
      </c>
      <c r="H1094" s="4">
        <f>H1093+F1094</f>
        <v/>
      </c>
      <c r="I1094" s="4">
        <f>G1094*$E1093-H1093</f>
        <v/>
      </c>
      <c r="J1094" s="4">
        <f>MAX(0,Resumo!$D$3*$D1094-F1094)</f>
        <v/>
      </c>
      <c r="K1094" s="4" t="n">
        <v>792695.3593451935</v>
      </c>
      <c r="L1094" s="5">
        <f>K1094/$D1094</f>
        <v/>
      </c>
      <c r="M1094" s="4">
        <f>M1093+K1094</f>
        <v/>
      </c>
      <c r="N1094" s="4">
        <f>L1094*$E1093-M1093</f>
        <v/>
      </c>
      <c r="O1094" s="4">
        <f>MAX(0,Resumo!$D$4*$D1094-K1094)</f>
        <v/>
      </c>
      <c r="P1094" s="4" t="n">
        <v>1255830.2389372</v>
      </c>
      <c r="Q1094" s="5">
        <f>P1094/$D1094</f>
        <v/>
      </c>
      <c r="R1094" s="4">
        <f>R1093+P1094</f>
        <v/>
      </c>
      <c r="S1094" s="4">
        <f>Q1094*$E1093-R1093</f>
        <v/>
      </c>
      <c r="T1094" s="4">
        <f>MAX(0,Resumo!$D$5*$D1094-P1094)</f>
        <v/>
      </c>
      <c r="U1094" s="4" t="n">
        <v>1765633.00516543</v>
      </c>
      <c r="V1094" s="5">
        <f>U1094/$D1094</f>
        <v/>
      </c>
      <c r="W1094" s="4">
        <f>W1093+U1094</f>
        <v/>
      </c>
      <c r="X1094" s="4">
        <f>V1094*$E1093-W1093</f>
        <v/>
      </c>
      <c r="Y1094" s="4">
        <f>MAX(0,Resumo!$D$6*$D1094-U1094)</f>
        <v/>
      </c>
      <c r="Z1094" s="4" t="n">
        <v>2323264.049021729</v>
      </c>
      <c r="AA1094" s="5">
        <f>Z1094/$D1094</f>
        <v/>
      </c>
      <c r="AB1094" s="4">
        <f>AB1093+Z1094</f>
        <v/>
      </c>
      <c r="AC1094" s="4">
        <f>AA1094*$E1093-AB1093</f>
        <v/>
      </c>
      <c r="AD1094" s="4">
        <f>MAX(0,Resumo!$D$7*$D1094-Z1094)</f>
        <v/>
      </c>
    </row>
    <row r="1095">
      <c r="A1095" t="inlineStr">
        <is>
          <t>Ariquemes</t>
        </is>
      </c>
      <c r="B1095" t="inlineStr">
        <is>
          <t>Município</t>
        </is>
      </c>
      <c r="C1095" t="inlineStr">
        <is>
          <t>RO</t>
        </is>
      </c>
      <c r="D1095" s="4" t="n">
        <v>112000478.619865</v>
      </c>
      <c r="E1095" s="4">
        <f>E1094+D1095</f>
        <v/>
      </c>
      <c r="F1095" s="4" t="n">
        <v>2923357.487235685</v>
      </c>
      <c r="G1095" s="5">
        <f>F1095/$D1095</f>
        <v/>
      </c>
      <c r="H1095" s="4">
        <f>H1094+F1095</f>
        <v/>
      </c>
      <c r="I1095" s="4">
        <f>G1095*$E1094-H1094</f>
        <v/>
      </c>
      <c r="J1095" s="4">
        <f>MAX(0,Resumo!$D$3*$D1095-F1095)</f>
        <v/>
      </c>
      <c r="K1095" s="4" t="n">
        <v>6235360.437310577</v>
      </c>
      <c r="L1095" s="5">
        <f>K1095/$D1095</f>
        <v/>
      </c>
      <c r="M1095" s="4">
        <f>M1094+K1095</f>
        <v/>
      </c>
      <c r="N1095" s="4">
        <f>L1095*$E1094-M1094</f>
        <v/>
      </c>
      <c r="O1095" s="4">
        <f>MAX(0,Resumo!$D$4*$D1095-K1095)</f>
        <v/>
      </c>
      <c r="P1095" s="4" t="n">
        <v>9878390.34949787</v>
      </c>
      <c r="Q1095" s="5">
        <f>P1095/$D1095</f>
        <v/>
      </c>
      <c r="R1095" s="4">
        <f>R1094+P1095</f>
        <v/>
      </c>
      <c r="S1095" s="4">
        <f>Q1095*$E1094-R1094</f>
        <v/>
      </c>
      <c r="T1095" s="4">
        <f>MAX(0,Resumo!$D$5*$D1095-P1095)</f>
        <v/>
      </c>
      <c r="U1095" s="4" t="n">
        <v>13888510.96127596</v>
      </c>
      <c r="V1095" s="5">
        <f>U1095/$D1095</f>
        <v/>
      </c>
      <c r="W1095" s="4">
        <f>W1094+U1095</f>
        <v/>
      </c>
      <c r="X1095" s="4">
        <f>V1095*$E1094-W1094</f>
        <v/>
      </c>
      <c r="Y1095" s="4">
        <f>MAX(0,Resumo!$D$6*$D1095-U1095)</f>
        <v/>
      </c>
      <c r="Z1095" s="4" t="n">
        <v>18274849.93562036</v>
      </c>
      <c r="AA1095" s="5">
        <f>Z1095/$D1095</f>
        <v/>
      </c>
      <c r="AB1095" s="4">
        <f>AB1094+Z1095</f>
        <v/>
      </c>
      <c r="AC1095" s="4">
        <f>AA1095*$E1094-AB1094</f>
        <v/>
      </c>
      <c r="AD1095" s="4">
        <f>MAX(0,Resumo!$D$7*$D1095-Z1095)</f>
        <v/>
      </c>
    </row>
    <row r="1096">
      <c r="A1096" t="inlineStr">
        <is>
          <t>Alto Alegre dos Parecis</t>
        </is>
      </c>
      <c r="B1096" t="inlineStr">
        <is>
          <t>Município</t>
        </is>
      </c>
      <c r="C1096" t="inlineStr">
        <is>
          <t>RO</t>
        </is>
      </c>
      <c r="D1096" s="4" t="n">
        <v>19679687.4588274</v>
      </c>
      <c r="E1096" s="4">
        <f>E1095+D1096</f>
        <v/>
      </c>
      <c r="F1096" s="4" t="n">
        <v>513665.3198999577</v>
      </c>
      <c r="G1096" s="5">
        <f>F1096/$D1096</f>
        <v/>
      </c>
      <c r="H1096" s="4">
        <f>H1095+F1096</f>
        <v/>
      </c>
      <c r="I1096" s="4">
        <f>G1096*$E1095-H1095</f>
        <v/>
      </c>
      <c r="J1096" s="4">
        <f>MAX(0,Resumo!$D$3*$D1096-F1096)</f>
        <v/>
      </c>
      <c r="K1096" s="4" t="n">
        <v>1095619.823339265</v>
      </c>
      <c r="L1096" s="5">
        <f>K1096/$D1096</f>
        <v/>
      </c>
      <c r="M1096" s="4">
        <f>M1095+K1096</f>
        <v/>
      </c>
      <c r="N1096" s="4">
        <f>L1096*$E1095-M1095</f>
        <v/>
      </c>
      <c r="O1096" s="4">
        <f>MAX(0,Resumo!$D$4*$D1096-K1096)</f>
        <v/>
      </c>
      <c r="P1096" s="4" t="n">
        <v>1735739.320670496</v>
      </c>
      <c r="Q1096" s="5">
        <f>P1096/$D1096</f>
        <v/>
      </c>
      <c r="R1096" s="4">
        <f>R1095+P1096</f>
        <v/>
      </c>
      <c r="S1096" s="4">
        <f>Q1096*$E1095-R1095</f>
        <v/>
      </c>
      <c r="T1096" s="4">
        <f>MAX(0,Resumo!$D$5*$D1096-P1096)</f>
        <v/>
      </c>
      <c r="U1096" s="4" t="n">
        <v>2440360.598047763</v>
      </c>
      <c r="V1096" s="5">
        <f>U1096/$D1096</f>
        <v/>
      </c>
      <c r="W1096" s="4">
        <f>W1095+U1096</f>
        <v/>
      </c>
      <c r="X1096" s="4">
        <f>V1096*$E1095-W1095</f>
        <v/>
      </c>
      <c r="Y1096" s="4">
        <f>MAX(0,Resumo!$D$6*$D1096-U1096)</f>
        <v/>
      </c>
      <c r="Z1096" s="4" t="n">
        <v>3211087.483926097</v>
      </c>
      <c r="AA1096" s="5">
        <f>Z1096/$D1096</f>
        <v/>
      </c>
      <c r="AB1096" s="4">
        <f>AB1095+Z1096</f>
        <v/>
      </c>
      <c r="AC1096" s="4">
        <f>AA1096*$E1095-AB1095</f>
        <v/>
      </c>
      <c r="AD1096" s="4">
        <f>MAX(0,Resumo!$D$7*$D1096-Z1096)</f>
        <v/>
      </c>
    </row>
    <row r="1097">
      <c r="A1097" t="inlineStr">
        <is>
          <t>Vale do Anari</t>
        </is>
      </c>
      <c r="B1097" t="inlineStr">
        <is>
          <t>Município</t>
        </is>
      </c>
      <c r="C1097" t="inlineStr">
        <is>
          <t>RO</t>
        </is>
      </c>
      <c r="D1097" s="4" t="n">
        <v>12640351.35381232</v>
      </c>
      <c r="E1097" s="4">
        <f>E1096+D1097</f>
        <v/>
      </c>
      <c r="F1097" s="4" t="n">
        <v>329929.5344698905</v>
      </c>
      <c r="G1097" s="5">
        <f>F1097/$D1097</f>
        <v/>
      </c>
      <c r="H1097" s="4">
        <f>H1096+F1097</f>
        <v/>
      </c>
      <c r="I1097" s="4">
        <f>G1097*$E1096-H1096</f>
        <v/>
      </c>
      <c r="J1097" s="4">
        <f>MAX(0,Resumo!$D$3*$D1097-F1097)</f>
        <v/>
      </c>
      <c r="K1097" s="4" t="n">
        <v>703721.5172336515</v>
      </c>
      <c r="L1097" s="5">
        <f>K1097/$D1097</f>
        <v/>
      </c>
      <c r="M1097" s="4">
        <f>M1096+K1097</f>
        <v/>
      </c>
      <c r="N1097" s="4">
        <f>L1097*$E1096-M1096</f>
        <v/>
      </c>
      <c r="O1097" s="4">
        <f>MAX(0,Resumo!$D$4*$D1097-K1097)</f>
        <v/>
      </c>
      <c r="P1097" s="4" t="n">
        <v>1114873.135958323</v>
      </c>
      <c r="Q1097" s="5">
        <f>P1097/$D1097</f>
        <v/>
      </c>
      <c r="R1097" s="4">
        <f>R1096+P1097</f>
        <v/>
      </c>
      <c r="S1097" s="4">
        <f>Q1097*$E1096-R1096</f>
        <v/>
      </c>
      <c r="T1097" s="4">
        <f>MAX(0,Resumo!$D$5*$D1097-P1097)</f>
        <v/>
      </c>
      <c r="U1097" s="4" t="n">
        <v>1567454.536758241</v>
      </c>
      <c r="V1097" s="5">
        <f>U1097/$D1097</f>
        <v/>
      </c>
      <c r="W1097" s="4">
        <f>W1096+U1097</f>
        <v/>
      </c>
      <c r="X1097" s="4">
        <f>V1097*$E1096-W1096</f>
        <v/>
      </c>
      <c r="Y1097" s="4">
        <f>MAX(0,Resumo!$D$6*$D1097-U1097)</f>
        <v/>
      </c>
      <c r="Z1097" s="4" t="n">
        <v>2062495.865829848</v>
      </c>
      <c r="AA1097" s="5">
        <f>Z1097/$D1097</f>
        <v/>
      </c>
      <c r="AB1097" s="4">
        <f>AB1096+Z1097</f>
        <v/>
      </c>
      <c r="AC1097" s="4">
        <f>AA1097*$E1096-AB1096</f>
        <v/>
      </c>
      <c r="AD1097" s="4">
        <f>MAX(0,Resumo!$D$7*$D1097-Z1097)</f>
        <v/>
      </c>
    </row>
    <row r="1098">
      <c r="A1098" t="inlineStr">
        <is>
          <t>Urupá</t>
        </is>
      </c>
      <c r="B1098" t="inlineStr">
        <is>
          <t>Município</t>
        </is>
      </c>
      <c r="C1098" t="inlineStr">
        <is>
          <t>RO</t>
        </is>
      </c>
      <c r="D1098" s="4" t="n">
        <v>16732103.90043705</v>
      </c>
      <c r="E1098" s="4">
        <f>E1097+D1098</f>
        <v/>
      </c>
      <c r="F1098" s="4" t="n">
        <v>436729.5730990961</v>
      </c>
      <c r="G1098" s="5">
        <f>F1098/$D1098</f>
        <v/>
      </c>
      <c r="H1098" s="4">
        <f>H1097+F1098</f>
        <v/>
      </c>
      <c r="I1098" s="4">
        <f>G1098*$E1097-H1097</f>
        <v/>
      </c>
      <c r="J1098" s="4">
        <f>MAX(0,Resumo!$D$3*$D1098-F1098)</f>
        <v/>
      </c>
      <c r="K1098" s="4" t="n">
        <v>931520.1147296757</v>
      </c>
      <c r="L1098" s="5">
        <f>K1098/$D1098</f>
        <v/>
      </c>
      <c r="M1098" s="4">
        <f>M1097+K1098</f>
        <v/>
      </c>
      <c r="N1098" s="4">
        <f>L1098*$E1097-M1097</f>
        <v/>
      </c>
      <c r="O1098" s="4">
        <f>MAX(0,Resumo!$D$4*$D1098-K1098)</f>
        <v/>
      </c>
      <c r="P1098" s="4" t="n">
        <v>1475763.815776739</v>
      </c>
      <c r="Q1098" s="5">
        <f>P1098/$D1098</f>
        <v/>
      </c>
      <c r="R1098" s="4">
        <f>R1097+P1098</f>
        <v/>
      </c>
      <c r="S1098" s="4">
        <f>Q1098*$E1097-R1097</f>
        <v/>
      </c>
      <c r="T1098" s="4">
        <f>MAX(0,Resumo!$D$5*$D1098-P1098)</f>
        <v/>
      </c>
      <c r="U1098" s="4" t="n">
        <v>2074848.351453486</v>
      </c>
      <c r="V1098" s="5">
        <f>U1098/$D1098</f>
        <v/>
      </c>
      <c r="W1098" s="4">
        <f>W1097+U1098</f>
        <v/>
      </c>
      <c r="X1098" s="4">
        <f>V1098*$E1097-W1097</f>
        <v/>
      </c>
      <c r="Y1098" s="4">
        <f>MAX(0,Resumo!$D$6*$D1098-U1098)</f>
        <v/>
      </c>
      <c r="Z1098" s="4" t="n">
        <v>2730137.332051197</v>
      </c>
      <c r="AA1098" s="5">
        <f>Z1098/$D1098</f>
        <v/>
      </c>
      <c r="AB1098" s="4">
        <f>AB1097+Z1098</f>
        <v/>
      </c>
      <c r="AC1098" s="4">
        <f>AA1098*$E1097-AB1097</f>
        <v/>
      </c>
      <c r="AD1098" s="4">
        <f>MAX(0,Resumo!$D$7*$D1098-Z1098)</f>
        <v/>
      </c>
    </row>
    <row r="1099">
      <c r="A1099" t="inlineStr">
        <is>
          <t>Ouro Preto do Oeste</t>
        </is>
      </c>
      <c r="B1099" t="inlineStr">
        <is>
          <t>Município</t>
        </is>
      </c>
      <c r="C1099" t="inlineStr">
        <is>
          <t>RO</t>
        </is>
      </c>
      <c r="D1099" s="4" t="n">
        <v>37920057.27583604</v>
      </c>
      <c r="E1099" s="4">
        <f>E1098+D1099</f>
        <v/>
      </c>
      <c r="F1099" s="4" t="n">
        <v>989762.586015054</v>
      </c>
      <c r="G1099" s="5">
        <f>F1099/$D1099</f>
        <v/>
      </c>
      <c r="H1099" s="4">
        <f>H1098+F1099</f>
        <v/>
      </c>
      <c r="I1099" s="4">
        <f>G1099*$E1098-H1098</f>
        <v/>
      </c>
      <c r="J1099" s="4">
        <f>MAX(0,Resumo!$D$3*$D1099-F1099)</f>
        <v/>
      </c>
      <c r="K1099" s="4" t="n">
        <v>2111109.058031847</v>
      </c>
      <c r="L1099" s="5">
        <f>K1099/$D1099</f>
        <v/>
      </c>
      <c r="M1099" s="4">
        <f>M1098+K1099</f>
        <v/>
      </c>
      <c r="N1099" s="4">
        <f>L1099*$E1098-M1098</f>
        <v/>
      </c>
      <c r="O1099" s="4">
        <f>MAX(0,Resumo!$D$4*$D1099-K1099)</f>
        <v/>
      </c>
      <c r="P1099" s="4" t="n">
        <v>3344531.491846555</v>
      </c>
      <c r="Q1099" s="5">
        <f>P1099/$D1099</f>
        <v/>
      </c>
      <c r="R1099" s="4">
        <f>R1098+P1099</f>
        <v/>
      </c>
      <c r="S1099" s="4">
        <f>Q1099*$E1098-R1098</f>
        <v/>
      </c>
      <c r="T1099" s="4">
        <f>MAX(0,Resumo!$D$5*$D1099-P1099)</f>
        <v/>
      </c>
      <c r="U1099" s="4" t="n">
        <v>4702240.004840936</v>
      </c>
      <c r="V1099" s="5">
        <f>U1099/$D1099</f>
        <v/>
      </c>
      <c r="W1099" s="4">
        <f>W1098+U1099</f>
        <v/>
      </c>
      <c r="X1099" s="4">
        <f>V1099*$E1098-W1098</f>
        <v/>
      </c>
      <c r="Y1099" s="4">
        <f>MAX(0,Resumo!$D$6*$D1099-U1099)</f>
        <v/>
      </c>
      <c r="Z1099" s="4" t="n">
        <v>6187324.954369631</v>
      </c>
      <c r="AA1099" s="5">
        <f>Z1099/$D1099</f>
        <v/>
      </c>
      <c r="AB1099" s="4">
        <f>AB1098+Z1099</f>
        <v/>
      </c>
      <c r="AC1099" s="4">
        <f>AA1099*$E1098-AB1098</f>
        <v/>
      </c>
      <c r="AD1099" s="4">
        <f>MAX(0,Resumo!$D$7*$D1099-Z1099)</f>
        <v/>
      </c>
    </row>
    <row r="1100">
      <c r="A1100" t="inlineStr">
        <is>
          <t>Primavera de Rondônia</t>
        </is>
      </c>
      <c r="B1100" t="inlineStr">
        <is>
          <t>Município</t>
        </is>
      </c>
      <c r="C1100" t="inlineStr">
        <is>
          <t>RO</t>
        </is>
      </c>
      <c r="D1100" s="4" t="n">
        <v>10138016.83546029</v>
      </c>
      <c r="E1100" s="4">
        <f>E1099+D1100</f>
        <v/>
      </c>
      <c r="F1100" s="4" t="n">
        <v>264615.3640312005</v>
      </c>
      <c r="G1100" s="5">
        <f>F1100/$D1100</f>
        <v/>
      </c>
      <c r="H1100" s="4">
        <f>H1099+F1100</f>
        <v/>
      </c>
      <c r="I1100" s="4">
        <f>G1100*$E1099-H1099</f>
        <v/>
      </c>
      <c r="J1100" s="4">
        <f>MAX(0,Resumo!$D$3*$D1100-F1100)</f>
        <v/>
      </c>
      <c r="K1100" s="4" t="n">
        <v>564409.9906320014</v>
      </c>
      <c r="L1100" s="5">
        <f>K1100/$D1100</f>
        <v/>
      </c>
      <c r="M1100" s="4">
        <f>M1099+K1100</f>
        <v/>
      </c>
      <c r="N1100" s="4">
        <f>L1100*$E1099-M1099</f>
        <v/>
      </c>
      <c r="O1100" s="4">
        <f>MAX(0,Resumo!$D$4*$D1100-K1100)</f>
        <v/>
      </c>
      <c r="P1100" s="4" t="n">
        <v>894168.3902116397</v>
      </c>
      <c r="Q1100" s="5">
        <f>P1100/$D1100</f>
        <v/>
      </c>
      <c r="R1100" s="4">
        <f>R1099+P1100</f>
        <v/>
      </c>
      <c r="S1100" s="4">
        <f>Q1100*$E1099-R1099</f>
        <v/>
      </c>
      <c r="T1100" s="4">
        <f>MAX(0,Resumo!$D$5*$D1100-P1100)</f>
        <v/>
      </c>
      <c r="U1100" s="4" t="n">
        <v>1257154.966478126</v>
      </c>
      <c r="V1100" s="5">
        <f>U1100/$D1100</f>
        <v/>
      </c>
      <c r="W1100" s="4">
        <f>W1099+U1100</f>
        <v/>
      </c>
      <c r="X1100" s="4">
        <f>V1100*$E1099-W1099</f>
        <v/>
      </c>
      <c r="Y1100" s="4">
        <f>MAX(0,Resumo!$D$6*$D1100-U1100)</f>
        <v/>
      </c>
      <c r="Z1100" s="4" t="n">
        <v>1654195.933766028</v>
      </c>
      <c r="AA1100" s="5">
        <f>Z1100/$D1100</f>
        <v/>
      </c>
      <c r="AB1100" s="4">
        <f>AB1099+Z1100</f>
        <v/>
      </c>
      <c r="AC1100" s="4">
        <f>AA1100*$E1099-AB1099</f>
        <v/>
      </c>
      <c r="AD1100" s="4">
        <f>MAX(0,Resumo!$D$7*$D1100-Z1100)</f>
        <v/>
      </c>
    </row>
    <row r="1101">
      <c r="A1101" t="inlineStr">
        <is>
          <t>Pimenta Bueno</t>
        </is>
      </c>
      <c r="B1101" t="inlineStr">
        <is>
          <t>Município</t>
        </is>
      </c>
      <c r="C1101" t="inlineStr">
        <is>
          <t>RO</t>
        </is>
      </c>
      <c r="D1101" s="4" t="n">
        <v>64276926.60374092</v>
      </c>
      <c r="E1101" s="4">
        <f>E1100+D1101</f>
        <v/>
      </c>
      <c r="F1101" s="4" t="n">
        <v>1677710.996944052</v>
      </c>
      <c r="G1101" s="5">
        <f>F1101/$D1101</f>
        <v/>
      </c>
      <c r="H1101" s="4">
        <f>H1100+F1101</f>
        <v/>
      </c>
      <c r="I1101" s="4">
        <f>G1101*$E1100-H1100</f>
        <v/>
      </c>
      <c r="J1101" s="4">
        <f>MAX(0,Resumo!$D$3*$D1101-F1101)</f>
        <v/>
      </c>
      <c r="K1101" s="4" t="n">
        <v>3578465.111182086</v>
      </c>
      <c r="L1101" s="5">
        <f>K1101/$D1101</f>
        <v/>
      </c>
      <c r="M1101" s="4">
        <f>M1100+K1101</f>
        <v/>
      </c>
      <c r="N1101" s="4">
        <f>L1101*$E1100-M1100</f>
        <v/>
      </c>
      <c r="O1101" s="4">
        <f>MAX(0,Resumo!$D$4*$D1101-K1101)</f>
        <v/>
      </c>
      <c r="P1101" s="4" t="n">
        <v>5669195.161324594</v>
      </c>
      <c r="Q1101" s="5">
        <f>P1101/$D1101</f>
        <v/>
      </c>
      <c r="R1101" s="4">
        <f>R1100+P1101</f>
        <v/>
      </c>
      <c r="S1101" s="4">
        <f>Q1101*$E1100-R1100</f>
        <v/>
      </c>
      <c r="T1101" s="4">
        <f>MAX(0,Resumo!$D$5*$D1101-P1101)</f>
        <v/>
      </c>
      <c r="U1101" s="4" t="n">
        <v>7970598.078630445</v>
      </c>
      <c r="V1101" s="5">
        <f>U1101/$D1101</f>
        <v/>
      </c>
      <c r="W1101" s="4">
        <f>W1100+U1101</f>
        <v/>
      </c>
      <c r="X1101" s="4">
        <f>V1101*$E1100-W1100</f>
        <v/>
      </c>
      <c r="Y1101" s="4">
        <f>MAX(0,Resumo!$D$6*$D1101-U1101)</f>
        <v/>
      </c>
      <c r="Z1101" s="4" t="n">
        <v>10487912.21681358</v>
      </c>
      <c r="AA1101" s="5">
        <f>Z1101/$D1101</f>
        <v/>
      </c>
      <c r="AB1101" s="4">
        <f>AB1100+Z1101</f>
        <v/>
      </c>
      <c r="AC1101" s="4">
        <f>AA1101*$E1100-AB1100</f>
        <v/>
      </c>
      <c r="AD1101" s="4">
        <f>MAX(0,Resumo!$D$7*$D1101-Z1101)</f>
        <v/>
      </c>
    </row>
    <row r="1102">
      <c r="A1102" t="inlineStr">
        <is>
          <t>Novo Horizonte do Oeste</t>
        </is>
      </c>
      <c r="B1102" t="inlineStr">
        <is>
          <t>Município</t>
        </is>
      </c>
      <c r="C1102" t="inlineStr">
        <is>
          <t>RO</t>
        </is>
      </c>
      <c r="D1102" s="4" t="n">
        <v>15548588.63122107</v>
      </c>
      <c r="E1102" s="4">
        <f>E1101+D1102</f>
        <v/>
      </c>
      <c r="F1102" s="4" t="n">
        <v>405838.2923996344</v>
      </c>
      <c r="G1102" s="5">
        <f>F1102/$D1102</f>
        <v/>
      </c>
      <c r="H1102" s="4">
        <f>H1101+F1102</f>
        <v/>
      </c>
      <c r="I1102" s="4">
        <f>G1102*$E1101-H1101</f>
        <v/>
      </c>
      <c r="J1102" s="4">
        <f>MAX(0,Resumo!$D$3*$D1102-F1102)</f>
        <v/>
      </c>
      <c r="K1102" s="4" t="n">
        <v>865630.7151703292</v>
      </c>
      <c r="L1102" s="5">
        <f>K1102/$D1102</f>
        <v/>
      </c>
      <c r="M1102" s="4">
        <f>M1101+K1102</f>
        <v/>
      </c>
      <c r="N1102" s="4">
        <f>L1102*$E1101-M1101</f>
        <v/>
      </c>
      <c r="O1102" s="4">
        <f>MAX(0,Resumo!$D$4*$D1102-K1102)</f>
        <v/>
      </c>
      <c r="P1102" s="4" t="n">
        <v>1371378.317089835</v>
      </c>
      <c r="Q1102" s="5">
        <f>P1102/$D1102</f>
        <v/>
      </c>
      <c r="R1102" s="4">
        <f>R1101+P1102</f>
        <v/>
      </c>
      <c r="S1102" s="4">
        <f>Q1102*$E1101-R1101</f>
        <v/>
      </c>
      <c r="T1102" s="4">
        <f>MAX(0,Resumo!$D$5*$D1102-P1102)</f>
        <v/>
      </c>
      <c r="U1102" s="4" t="n">
        <v>1928087.685857292</v>
      </c>
      <c r="V1102" s="5">
        <f>U1102/$D1102</f>
        <v/>
      </c>
      <c r="W1102" s="4">
        <f>W1101+U1102</f>
        <v/>
      </c>
      <c r="X1102" s="4">
        <f>V1102*$E1101-W1101</f>
        <v/>
      </c>
      <c r="Y1102" s="4">
        <f>MAX(0,Resumo!$D$6*$D1102-U1102)</f>
        <v/>
      </c>
      <c r="Z1102" s="4" t="n">
        <v>2537025.979243091</v>
      </c>
      <c r="AA1102" s="5">
        <f>Z1102/$D1102</f>
        <v/>
      </c>
      <c r="AB1102" s="4">
        <f>AB1101+Z1102</f>
        <v/>
      </c>
      <c r="AC1102" s="4">
        <f>AA1102*$E1101-AB1101</f>
        <v/>
      </c>
      <c r="AD1102" s="4">
        <f>MAX(0,Resumo!$D$7*$D1102-Z1102)</f>
        <v/>
      </c>
    </row>
    <row r="1103">
      <c r="A1103" t="inlineStr">
        <is>
          <t>Candeias do Jamari</t>
        </is>
      </c>
      <c r="B1103" t="inlineStr">
        <is>
          <t>Município</t>
        </is>
      </c>
      <c r="C1103" t="inlineStr">
        <is>
          <t>RO</t>
        </is>
      </c>
      <c r="D1103" s="4" t="n">
        <v>28258211.80230374</v>
      </c>
      <c r="E1103" s="4">
        <f>E1102+D1103</f>
        <v/>
      </c>
      <c r="F1103" s="4" t="n">
        <v>737575.9109792279</v>
      </c>
      <c r="G1103" s="5">
        <f>F1103/$D1103</f>
        <v/>
      </c>
      <c r="H1103" s="4">
        <f>H1102+F1103</f>
        <v/>
      </c>
      <c r="I1103" s="4">
        <f>G1103*$E1102-H1102</f>
        <v/>
      </c>
      <c r="J1103" s="4">
        <f>MAX(0,Resumo!$D$3*$D1103-F1103)</f>
        <v/>
      </c>
      <c r="K1103" s="4" t="n">
        <v>1573208.776180853</v>
      </c>
      <c r="L1103" s="5">
        <f>K1103/$D1103</f>
        <v/>
      </c>
      <c r="M1103" s="4">
        <f>M1102+K1103</f>
        <v/>
      </c>
      <c r="N1103" s="4">
        <f>L1103*$E1102-M1102</f>
        <v/>
      </c>
      <c r="O1103" s="4">
        <f>MAX(0,Resumo!$D$4*$D1103-K1103)</f>
        <v/>
      </c>
      <c r="P1103" s="4" t="n">
        <v>2492361.195253261</v>
      </c>
      <c r="Q1103" s="5">
        <f>P1103/$D1103</f>
        <v/>
      </c>
      <c r="R1103" s="4">
        <f>R1102+P1103</f>
        <v/>
      </c>
      <c r="S1103" s="4">
        <f>Q1103*$E1102-R1102</f>
        <v/>
      </c>
      <c r="T1103" s="4">
        <f>MAX(0,Resumo!$D$5*$D1103-P1103)</f>
        <v/>
      </c>
      <c r="U1103" s="4" t="n">
        <v>3504132.207277403</v>
      </c>
      <c r="V1103" s="5">
        <f>U1103/$D1103</f>
        <v/>
      </c>
      <c r="W1103" s="4">
        <f>W1102+U1103</f>
        <v/>
      </c>
      <c r="X1103" s="4">
        <f>V1103*$E1102-W1102</f>
        <v/>
      </c>
      <c r="Y1103" s="4">
        <f>MAX(0,Resumo!$D$6*$D1103-U1103)</f>
        <v/>
      </c>
      <c r="Z1103" s="4" t="n">
        <v>4610824.761640645</v>
      </c>
      <c r="AA1103" s="5">
        <f>Z1103/$D1103</f>
        <v/>
      </c>
      <c r="AB1103" s="4">
        <f>AB1102+Z1103</f>
        <v/>
      </c>
      <c r="AC1103" s="4">
        <f>AA1103*$E1102-AB1102</f>
        <v/>
      </c>
      <c r="AD1103" s="4">
        <f>MAX(0,Resumo!$D$7*$D1103-Z1103)</f>
        <v/>
      </c>
    </row>
    <row r="1104">
      <c r="A1104" t="inlineStr">
        <is>
          <t>Parecis</t>
        </is>
      </c>
      <c r="B1104" t="inlineStr">
        <is>
          <t>Município</t>
        </is>
      </c>
      <c r="C1104" t="inlineStr">
        <is>
          <t>RO</t>
        </is>
      </c>
      <c r="D1104" s="4" t="n">
        <v>14024766.16332717</v>
      </c>
      <c r="E1104" s="4">
        <f>E1103+D1104</f>
        <v/>
      </c>
      <c r="F1104" s="4" t="n">
        <v>366064.5532546888</v>
      </c>
      <c r="G1104" s="5">
        <f>F1104/$D1104</f>
        <v/>
      </c>
      <c r="H1104" s="4">
        <f>H1103+F1104</f>
        <v/>
      </c>
      <c r="I1104" s="4">
        <f>G1104*$E1103-H1103</f>
        <v/>
      </c>
      <c r="J1104" s="4">
        <f>MAX(0,Resumo!$D$3*$D1104-F1104)</f>
        <v/>
      </c>
      <c r="K1104" s="4" t="n">
        <v>780795.5211883519</v>
      </c>
      <c r="L1104" s="5">
        <f>K1104/$D1104</f>
        <v/>
      </c>
      <c r="M1104" s="4">
        <f>M1103+K1104</f>
        <v/>
      </c>
      <c r="N1104" s="4">
        <f>L1104*$E1103-M1103</f>
        <v/>
      </c>
      <c r="O1104" s="4">
        <f>MAX(0,Resumo!$D$4*$D1104-K1104)</f>
        <v/>
      </c>
      <c r="P1104" s="4" t="n">
        <v>1236977.881067759</v>
      </c>
      <c r="Q1104" s="5">
        <f>P1104/$D1104</f>
        <v/>
      </c>
      <c r="R1104" s="4">
        <f>R1103+P1104</f>
        <v/>
      </c>
      <c r="S1104" s="4">
        <f>Q1104*$E1103-R1103</f>
        <v/>
      </c>
      <c r="T1104" s="4">
        <f>MAX(0,Resumo!$D$5*$D1104-P1104)</f>
        <v/>
      </c>
      <c r="U1104" s="4" t="n">
        <v>1739127.555425945</v>
      </c>
      <c r="V1104" s="5">
        <f>U1104/$D1104</f>
        <v/>
      </c>
      <c r="W1104" s="4">
        <f>W1103+U1104</f>
        <v/>
      </c>
      <c r="X1104" s="4">
        <f>V1104*$E1103-W1103</f>
        <v/>
      </c>
      <c r="Y1104" s="4">
        <f>MAX(0,Resumo!$D$6*$D1104-U1104)</f>
        <v/>
      </c>
      <c r="Z1104" s="4" t="n">
        <v>2288387.515618273</v>
      </c>
      <c r="AA1104" s="5">
        <f>Z1104/$D1104</f>
        <v/>
      </c>
      <c r="AB1104" s="4">
        <f>AB1103+Z1104</f>
        <v/>
      </c>
      <c r="AC1104" s="4">
        <f>AA1104*$E1103-AB1103</f>
        <v/>
      </c>
      <c r="AD1104" s="4">
        <f>MAX(0,Resumo!$D$7*$D1104-Z1104)</f>
        <v/>
      </c>
    </row>
    <row r="1105">
      <c r="A1105" t="inlineStr">
        <is>
          <t>Chupinguaia</t>
        </is>
      </c>
      <c r="B1105" t="inlineStr">
        <is>
          <t>Município</t>
        </is>
      </c>
      <c r="C1105" t="inlineStr">
        <is>
          <t>RO</t>
        </is>
      </c>
      <c r="D1105" s="4" t="n">
        <v>47425788.89020939</v>
      </c>
      <c r="E1105" s="4">
        <f>E1104+D1105</f>
        <v/>
      </c>
      <c r="F1105" s="4" t="n">
        <v>1237874.487222613</v>
      </c>
      <c r="G1105" s="5">
        <f>F1105/$D1105</f>
        <v/>
      </c>
      <c r="H1105" s="4">
        <f>H1104+F1105</f>
        <v/>
      </c>
      <c r="I1105" s="4">
        <f>G1105*$E1104-H1104</f>
        <v/>
      </c>
      <c r="J1105" s="4">
        <f>MAX(0,Resumo!$D$3*$D1105-F1105)</f>
        <v/>
      </c>
      <c r="K1105" s="4" t="n">
        <v>2640318.071835502</v>
      </c>
      <c r="L1105" s="5">
        <f>K1105/$D1105</f>
        <v/>
      </c>
      <c r="M1105" s="4">
        <f>M1104+K1105</f>
        <v/>
      </c>
      <c r="N1105" s="4">
        <f>L1105*$E1104-M1104</f>
        <v/>
      </c>
      <c r="O1105" s="4">
        <f>MAX(0,Resumo!$D$4*$D1105-K1105)</f>
        <v/>
      </c>
      <c r="P1105" s="4" t="n">
        <v>4182932.618354667</v>
      </c>
      <c r="Q1105" s="5">
        <f>P1105/$D1105</f>
        <v/>
      </c>
      <c r="R1105" s="4">
        <f>R1104+P1105</f>
        <v/>
      </c>
      <c r="S1105" s="4">
        <f>Q1105*$E1104-R1104</f>
        <v/>
      </c>
      <c r="T1105" s="4">
        <f>MAX(0,Resumo!$D$5*$D1105-P1105)</f>
        <v/>
      </c>
      <c r="U1105" s="4" t="n">
        <v>5880989.054380764</v>
      </c>
      <c r="V1105" s="5">
        <f>U1105/$D1105</f>
        <v/>
      </c>
      <c r="W1105" s="4">
        <f>W1104+U1105</f>
        <v/>
      </c>
      <c r="X1105" s="4">
        <f>V1105*$E1104-W1104</f>
        <v/>
      </c>
      <c r="Y1105" s="4">
        <f>MAX(0,Resumo!$D$6*$D1105-U1105)</f>
        <v/>
      </c>
      <c r="Z1105" s="4" t="n">
        <v>7738352.422480326</v>
      </c>
      <c r="AA1105" s="5">
        <f>Z1105/$D1105</f>
        <v/>
      </c>
      <c r="AB1105" s="4">
        <f>AB1104+Z1105</f>
        <v/>
      </c>
      <c r="AC1105" s="4">
        <f>AA1105*$E1104-AB1104</f>
        <v/>
      </c>
      <c r="AD1105" s="4">
        <f>MAX(0,Resumo!$D$7*$D1105-Z1105)</f>
        <v/>
      </c>
    </row>
    <row r="1106">
      <c r="A1106" t="inlineStr">
        <is>
          <t>Campo Novo de Rondônia</t>
        </is>
      </c>
      <c r="B1106" t="inlineStr">
        <is>
          <t>Município</t>
        </is>
      </c>
      <c r="C1106" t="inlineStr">
        <is>
          <t>RO</t>
        </is>
      </c>
      <c r="D1106" s="4" t="n">
        <v>24868687.52639617</v>
      </c>
      <c r="E1106" s="4">
        <f>E1105+D1106</f>
        <v/>
      </c>
      <c r="F1106" s="4" t="n">
        <v>649104.9393169335</v>
      </c>
      <c r="G1106" s="5">
        <f>F1106/$D1106</f>
        <v/>
      </c>
      <c r="H1106" s="4">
        <f>H1105+F1106</f>
        <v/>
      </c>
      <c r="I1106" s="4">
        <f>G1106*$E1105-H1105</f>
        <v/>
      </c>
      <c r="J1106" s="4">
        <f>MAX(0,Resumo!$D$3*$D1106-F1106)</f>
        <v/>
      </c>
      <c r="K1106" s="4" t="n">
        <v>1384505.068556257</v>
      </c>
      <c r="L1106" s="5">
        <f>K1106/$D1106</f>
        <v/>
      </c>
      <c r="M1106" s="4">
        <f>M1105+K1106</f>
        <v/>
      </c>
      <c r="N1106" s="4">
        <f>L1106*$E1105-M1105</f>
        <v/>
      </c>
      <c r="O1106" s="4">
        <f>MAX(0,Resumo!$D$4*$D1106-K1106)</f>
        <v/>
      </c>
      <c r="P1106" s="4" t="n">
        <v>2193406.723726786</v>
      </c>
      <c r="Q1106" s="5">
        <f>P1106/$D1106</f>
        <v/>
      </c>
      <c r="R1106" s="4">
        <f>R1105+P1106</f>
        <v/>
      </c>
      <c r="S1106" s="4">
        <f>Q1106*$E1105-R1105</f>
        <v/>
      </c>
      <c r="T1106" s="4">
        <f>MAX(0,Resumo!$D$5*$D1106-P1106)</f>
        <v/>
      </c>
      <c r="U1106" s="4" t="n">
        <v>3083817.529701521</v>
      </c>
      <c r="V1106" s="5">
        <f>U1106/$D1106</f>
        <v/>
      </c>
      <c r="W1106" s="4">
        <f>W1105+U1106</f>
        <v/>
      </c>
      <c r="X1106" s="4">
        <f>V1106*$E1105-W1105</f>
        <v/>
      </c>
      <c r="Y1106" s="4">
        <f>MAX(0,Resumo!$D$6*$D1106-U1106)</f>
        <v/>
      </c>
      <c r="Z1106" s="4" t="n">
        <v>4057764.201019376</v>
      </c>
      <c r="AA1106" s="5">
        <f>Z1106/$D1106</f>
        <v/>
      </c>
      <c r="AB1106" s="4">
        <f>AB1105+Z1106</f>
        <v/>
      </c>
      <c r="AC1106" s="4">
        <f>AA1106*$E1105-AB1105</f>
        <v/>
      </c>
      <c r="AD1106" s="4">
        <f>MAX(0,Resumo!$D$7*$D1106-Z1106)</f>
        <v/>
      </c>
    </row>
    <row r="1107">
      <c r="A1107" t="inlineStr">
        <is>
          <t>Ji-Paraná</t>
        </is>
      </c>
      <c r="B1107" t="inlineStr">
        <is>
          <t>Município</t>
        </is>
      </c>
      <c r="C1107" t="inlineStr">
        <is>
          <t>RO</t>
        </is>
      </c>
      <c r="D1107" s="4" t="n">
        <v>153108449.3046675</v>
      </c>
      <c r="E1107" s="4">
        <f>E1106+D1107</f>
        <v/>
      </c>
      <c r="F1107" s="4" t="n">
        <v>3996328.740281456</v>
      </c>
      <c r="G1107" s="5">
        <f>F1107/$D1107</f>
        <v/>
      </c>
      <c r="H1107" s="4">
        <f>H1106+F1107</f>
        <v/>
      </c>
      <c r="I1107" s="4">
        <f>G1107*$E1106-H1106</f>
        <v/>
      </c>
      <c r="J1107" s="4">
        <f>MAX(0,Resumo!$D$3*$D1107-F1107)</f>
        <v/>
      </c>
      <c r="K1107" s="4" t="n">
        <v>8523948.997151587</v>
      </c>
      <c r="L1107" s="5">
        <f>K1107/$D1107</f>
        <v/>
      </c>
      <c r="M1107" s="4">
        <f>M1106+K1107</f>
        <v/>
      </c>
      <c r="N1107" s="4">
        <f>L1107*$E1106-M1106</f>
        <v/>
      </c>
      <c r="O1107" s="4">
        <f>MAX(0,Resumo!$D$4*$D1107-K1107)</f>
        <v/>
      </c>
      <c r="P1107" s="4" t="n">
        <v>13504094.32776792</v>
      </c>
      <c r="Q1107" s="5">
        <f>P1107/$D1107</f>
        <v/>
      </c>
      <c r="R1107" s="4">
        <f>R1106+P1107</f>
        <v/>
      </c>
      <c r="S1107" s="4">
        <f>Q1107*$E1106-R1106</f>
        <v/>
      </c>
      <c r="T1107" s="4">
        <f>MAX(0,Resumo!$D$5*$D1107-P1107)</f>
        <v/>
      </c>
      <c r="U1107" s="4" t="n">
        <v>18986065.08324939</v>
      </c>
      <c r="V1107" s="5">
        <f>U1107/$D1107</f>
        <v/>
      </c>
      <c r="W1107" s="4">
        <f>W1106+U1107</f>
        <v/>
      </c>
      <c r="X1107" s="4">
        <f>V1107*$E1106-W1106</f>
        <v/>
      </c>
      <c r="Y1107" s="4">
        <f>MAX(0,Resumo!$D$6*$D1107-U1107)</f>
        <v/>
      </c>
      <c r="Z1107" s="4" t="n">
        <v>24982339.08816585</v>
      </c>
      <c r="AA1107" s="5">
        <f>Z1107/$D1107</f>
        <v/>
      </c>
      <c r="AB1107" s="4">
        <f>AB1106+Z1107</f>
        <v/>
      </c>
      <c r="AC1107" s="4">
        <f>AA1107*$E1106-AB1106</f>
        <v/>
      </c>
      <c r="AD1107" s="4">
        <f>MAX(0,Resumo!$D$7*$D1107-Z1107)</f>
        <v/>
      </c>
    </row>
    <row r="1108">
      <c r="A1108" t="inlineStr">
        <is>
          <t>Colorado do Oeste</t>
        </is>
      </c>
      <c r="B1108" t="inlineStr">
        <is>
          <t>Município</t>
        </is>
      </c>
      <c r="C1108" t="inlineStr">
        <is>
          <t>RO</t>
        </is>
      </c>
      <c r="D1108" s="4" t="n">
        <v>27427661.94207633</v>
      </c>
      <c r="E1108" s="4">
        <f>E1107+D1108</f>
        <v/>
      </c>
      <c r="F1108" s="4" t="n">
        <v>715897.4844016141</v>
      </c>
      <c r="G1108" s="5">
        <f>F1108/$D1108</f>
        <v/>
      </c>
      <c r="H1108" s="4">
        <f>H1107+F1108</f>
        <v/>
      </c>
      <c r="I1108" s="4">
        <f>G1108*$E1107-H1107</f>
        <v/>
      </c>
      <c r="J1108" s="4">
        <f>MAX(0,Resumo!$D$3*$D1108-F1108)</f>
        <v/>
      </c>
      <c r="K1108" s="4" t="n">
        <v>1526969.886816346</v>
      </c>
      <c r="L1108" s="5">
        <f>K1108/$D1108</f>
        <v/>
      </c>
      <c r="M1108" s="4">
        <f>M1107+K1108</f>
        <v/>
      </c>
      <c r="N1108" s="4">
        <f>L1108*$E1107-M1107</f>
        <v/>
      </c>
      <c r="O1108" s="4">
        <f>MAX(0,Resumo!$D$4*$D1108-K1108)</f>
        <v/>
      </c>
      <c r="P1108" s="4" t="n">
        <v>2419107.082189212</v>
      </c>
      <c r="Q1108" s="5">
        <f>P1108/$D1108</f>
        <v/>
      </c>
      <c r="R1108" s="4">
        <f>R1107+P1108</f>
        <v/>
      </c>
      <c r="S1108" s="4">
        <f>Q1108*$E1107-R1107</f>
        <v/>
      </c>
      <c r="T1108" s="4">
        <f>MAX(0,Resumo!$D$5*$D1108-P1108)</f>
        <v/>
      </c>
      <c r="U1108" s="4" t="n">
        <v>3401140.675635782</v>
      </c>
      <c r="V1108" s="5">
        <f>U1108/$D1108</f>
        <v/>
      </c>
      <c r="W1108" s="4">
        <f>W1107+U1108</f>
        <v/>
      </c>
      <c r="X1108" s="4">
        <f>V1108*$E1107-W1107</f>
        <v/>
      </c>
      <c r="Y1108" s="4">
        <f>MAX(0,Resumo!$D$6*$D1108-U1108)</f>
        <v/>
      </c>
      <c r="Z1108" s="4" t="n">
        <v>4475305.929518312</v>
      </c>
      <c r="AA1108" s="5">
        <f>Z1108/$D1108</f>
        <v/>
      </c>
      <c r="AB1108" s="4">
        <f>AB1107+Z1108</f>
        <v/>
      </c>
      <c r="AC1108" s="4">
        <f>AA1108*$E1107-AB1107</f>
        <v/>
      </c>
      <c r="AD1108" s="4">
        <f>MAX(0,Resumo!$D$7*$D1108-Z1108)</f>
        <v/>
      </c>
    </row>
    <row r="1109">
      <c r="A1109" t="inlineStr">
        <is>
          <t>Alta Floresta D'Oeste</t>
        </is>
      </c>
      <c r="B1109" t="inlineStr">
        <is>
          <t>Município</t>
        </is>
      </c>
      <c r="C1109" t="inlineStr">
        <is>
          <t>RO</t>
        </is>
      </c>
      <c r="D1109" s="4" t="n">
        <v>25976278.43134203</v>
      </c>
      <c r="E1109" s="4">
        <f>E1108+D1109</f>
        <v/>
      </c>
      <c r="F1109" s="4" t="n">
        <v>678014.4958176442</v>
      </c>
      <c r="G1109" s="5">
        <f>F1109/$D1109</f>
        <v/>
      </c>
      <c r="H1109" s="4">
        <f>H1108+F1109</f>
        <v/>
      </c>
      <c r="I1109" s="4">
        <f>G1109*$E1108-H1108</f>
        <v/>
      </c>
      <c r="J1109" s="4">
        <f>MAX(0,Resumo!$D$3*$D1109-F1109)</f>
        <v/>
      </c>
      <c r="K1109" s="4" t="n">
        <v>1446167.559596715</v>
      </c>
      <c r="L1109" s="5">
        <f>K1109/$D1109</f>
        <v/>
      </c>
      <c r="M1109" s="4">
        <f>M1108+K1109</f>
        <v/>
      </c>
      <c r="N1109" s="4">
        <f>L1109*$E1108-M1108</f>
        <v/>
      </c>
      <c r="O1109" s="4">
        <f>MAX(0,Resumo!$D$4*$D1109-K1109)</f>
        <v/>
      </c>
      <c r="P1109" s="4" t="n">
        <v>2291095.728643844</v>
      </c>
      <c r="Q1109" s="5">
        <f>P1109/$D1109</f>
        <v/>
      </c>
      <c r="R1109" s="4">
        <f>R1108+P1109</f>
        <v/>
      </c>
      <c r="S1109" s="4">
        <f>Q1109*$E1108-R1108</f>
        <v/>
      </c>
      <c r="T1109" s="4">
        <f>MAX(0,Resumo!$D$5*$D1109-P1109)</f>
        <v/>
      </c>
      <c r="U1109" s="4" t="n">
        <v>3221163.267983229</v>
      </c>
      <c r="V1109" s="5">
        <f>U1109/$D1109</f>
        <v/>
      </c>
      <c r="W1109" s="4">
        <f>W1108+U1109</f>
        <v/>
      </c>
      <c r="X1109" s="4">
        <f>V1109*$E1108-W1108</f>
        <v/>
      </c>
      <c r="Y1109" s="4">
        <f>MAX(0,Resumo!$D$6*$D1109-U1109)</f>
        <v/>
      </c>
      <c r="Z1109" s="4" t="n">
        <v>4238487.157093899</v>
      </c>
      <c r="AA1109" s="5">
        <f>Z1109/$D1109</f>
        <v/>
      </c>
      <c r="AB1109" s="4">
        <f>AB1108+Z1109</f>
        <v/>
      </c>
      <c r="AC1109" s="4">
        <f>AA1109*$E1108-AB1108</f>
        <v/>
      </c>
      <c r="AD1109" s="4">
        <f>MAX(0,Resumo!$D$7*$D1109-Z1109)</f>
        <v/>
      </c>
    </row>
    <row r="1110">
      <c r="A1110" t="inlineStr">
        <is>
          <t>Ministro Andreazza</t>
        </is>
      </c>
      <c r="B1110" t="inlineStr">
        <is>
          <t>Município</t>
        </is>
      </c>
      <c r="C1110" t="inlineStr">
        <is>
          <t>RO</t>
        </is>
      </c>
      <c r="D1110" s="4" t="n">
        <v>14041000.02059092</v>
      </c>
      <c r="E1110" s="4">
        <f>E1109+D1110</f>
        <v/>
      </c>
      <c r="F1110" s="4" t="n">
        <v>366488.2779455427</v>
      </c>
      <c r="G1110" s="5">
        <f>F1110/$D1110</f>
        <v/>
      </c>
      <c r="H1110" s="4">
        <f>H1109+F1110</f>
        <v/>
      </c>
      <c r="I1110" s="4">
        <f>G1110*$E1109-H1109</f>
        <v/>
      </c>
      <c r="J1110" s="4">
        <f>MAX(0,Resumo!$D$3*$D1110-F1110)</f>
        <v/>
      </c>
      <c r="K1110" s="4" t="n">
        <v>781699.3026058481</v>
      </c>
      <c r="L1110" s="5">
        <f>K1110/$D1110</f>
        <v/>
      </c>
      <c r="M1110" s="4">
        <f>M1109+K1110</f>
        <v/>
      </c>
      <c r="N1110" s="4">
        <f>L1110*$E1109-M1109</f>
        <v/>
      </c>
      <c r="O1110" s="4">
        <f>MAX(0,Resumo!$D$4*$D1110-K1110)</f>
        <v/>
      </c>
      <c r="P1110" s="4" t="n">
        <v>1238409.699760906</v>
      </c>
      <c r="Q1110" s="5">
        <f>P1110/$D1110</f>
        <v/>
      </c>
      <c r="R1110" s="4">
        <f>R1109+P1110</f>
        <v/>
      </c>
      <c r="S1110" s="4">
        <f>Q1110*$E1109-R1109</f>
        <v/>
      </c>
      <c r="T1110" s="4">
        <f>MAX(0,Resumo!$D$5*$D1110-P1110)</f>
        <v/>
      </c>
      <c r="U1110" s="4" t="n">
        <v>1741140.619185401</v>
      </c>
      <c r="V1110" s="5">
        <f>U1110/$D1110</f>
        <v/>
      </c>
      <c r="W1110" s="4">
        <f>W1109+U1110</f>
        <v/>
      </c>
      <c r="X1110" s="4">
        <f>V1110*$E1109-W1109</f>
        <v/>
      </c>
      <c r="Y1110" s="4">
        <f>MAX(0,Resumo!$D$6*$D1110-U1110)</f>
        <v/>
      </c>
      <c r="Z1110" s="4" t="n">
        <v>2291036.355239558</v>
      </c>
      <c r="AA1110" s="5">
        <f>Z1110/$D1110</f>
        <v/>
      </c>
      <c r="AB1110" s="4">
        <f>AB1109+Z1110</f>
        <v/>
      </c>
      <c r="AC1110" s="4">
        <f>AA1110*$E1109-AB1109</f>
        <v/>
      </c>
      <c r="AD1110" s="4">
        <f>MAX(0,Resumo!$D$7*$D1110-Z1110)</f>
        <v/>
      </c>
    </row>
    <row r="1111">
      <c r="A1111" t="inlineStr">
        <is>
          <t>Itapuã do Oeste</t>
        </is>
      </c>
      <c r="B1111" t="inlineStr">
        <is>
          <t>Município</t>
        </is>
      </c>
      <c r="C1111" t="inlineStr">
        <is>
          <t>RO</t>
        </is>
      </c>
      <c r="D1111" s="4" t="n">
        <v>19238139.62159875</v>
      </c>
      <c r="E1111" s="4">
        <f>E1110+D1111</f>
        <v/>
      </c>
      <c r="F1111" s="4" t="n">
        <v>502140.349722677</v>
      </c>
      <c r="G1111" s="5">
        <f>F1111/$D1111</f>
        <v/>
      </c>
      <c r="H1111" s="4">
        <f>H1110+F1111</f>
        <v/>
      </c>
      <c r="I1111" s="4">
        <f>G1111*$E1110-H1110</f>
        <v/>
      </c>
      <c r="J1111" s="4">
        <f>MAX(0,Resumo!$D$3*$D1111-F1111)</f>
        <v/>
      </c>
      <c r="K1111" s="4" t="n">
        <v>1071037.6970005</v>
      </c>
      <c r="L1111" s="5">
        <f>K1111/$D1111</f>
        <v/>
      </c>
      <c r="M1111" s="4">
        <f>M1110+K1111</f>
        <v/>
      </c>
      <c r="N1111" s="4">
        <f>L1111*$E1110-M1110</f>
        <v/>
      </c>
      <c r="O1111" s="4">
        <f>MAX(0,Resumo!$D$4*$D1111-K1111)</f>
        <v/>
      </c>
      <c r="P1111" s="4" t="n">
        <v>1696795.005897295</v>
      </c>
      <c r="Q1111" s="5">
        <f>P1111/$D1111</f>
        <v/>
      </c>
      <c r="R1111" s="4">
        <f>R1110+P1111</f>
        <v/>
      </c>
      <c r="S1111" s="4">
        <f>Q1111*$E1110-R1110</f>
        <v/>
      </c>
      <c r="T1111" s="4">
        <f>MAX(0,Resumo!$D$5*$D1111-P1111)</f>
        <v/>
      </c>
      <c r="U1111" s="4" t="n">
        <v>2385606.885806125</v>
      </c>
      <c r="V1111" s="5">
        <f>U1111/$D1111</f>
        <v/>
      </c>
      <c r="W1111" s="4">
        <f>W1110+U1111</f>
        <v/>
      </c>
      <c r="X1111" s="4">
        <f>V1111*$E1110-W1110</f>
        <v/>
      </c>
      <c r="Y1111" s="4">
        <f>MAX(0,Resumo!$D$6*$D1111-U1111)</f>
        <v/>
      </c>
      <c r="Z1111" s="4" t="n">
        <v>3139041.180515746</v>
      </c>
      <c r="AA1111" s="5">
        <f>Z1111/$D1111</f>
        <v/>
      </c>
      <c r="AB1111" s="4">
        <f>AB1110+Z1111</f>
        <v/>
      </c>
      <c r="AC1111" s="4">
        <f>AA1111*$E1110-AB1110</f>
        <v/>
      </c>
      <c r="AD1111" s="4">
        <f>MAX(0,Resumo!$D$7*$D1111-Z1111)</f>
        <v/>
      </c>
    </row>
    <row r="1112">
      <c r="A1112" t="inlineStr">
        <is>
          <t>Santa Luzia D'Oeste</t>
        </is>
      </c>
      <c r="B1112" t="inlineStr">
        <is>
          <t>Município</t>
        </is>
      </c>
      <c r="C1112" t="inlineStr">
        <is>
          <t>RO</t>
        </is>
      </c>
      <c r="D1112" s="4" t="n">
        <v>17371478.78260319</v>
      </c>
      <c r="E1112" s="4">
        <f>E1111+D1112</f>
        <v/>
      </c>
      <c r="F1112" s="4" t="n">
        <v>453418.085255144</v>
      </c>
      <c r="G1112" s="5">
        <f>F1112/$D1112</f>
        <v/>
      </c>
      <c r="H1112" s="4">
        <f>H1111+F1112</f>
        <v/>
      </c>
      <c r="I1112" s="4">
        <f>G1112*$E1111-H1111</f>
        <v/>
      </c>
      <c r="J1112" s="4">
        <f>MAX(0,Resumo!$D$3*$D1112-F1112)</f>
        <v/>
      </c>
      <c r="K1112" s="4" t="n">
        <v>967115.7915874504</v>
      </c>
      <c r="L1112" s="5">
        <f>K1112/$D1112</f>
        <v/>
      </c>
      <c r="M1112" s="4">
        <f>M1111+K1112</f>
        <v/>
      </c>
      <c r="N1112" s="4">
        <f>L1112*$E1111-M1111</f>
        <v/>
      </c>
      <c r="O1112" s="4">
        <f>MAX(0,Resumo!$D$4*$D1112-K1112)</f>
        <v/>
      </c>
      <c r="P1112" s="4" t="n">
        <v>1532156.384304398</v>
      </c>
      <c r="Q1112" s="5">
        <f>P1112/$D1112</f>
        <v/>
      </c>
      <c r="R1112" s="4">
        <f>R1111+P1112</f>
        <v/>
      </c>
      <c r="S1112" s="4">
        <f>Q1112*$E1111-R1111</f>
        <v/>
      </c>
      <c r="T1112" s="4">
        <f>MAX(0,Resumo!$D$5*$D1112-P1112)</f>
        <v/>
      </c>
      <c r="U1112" s="4" t="n">
        <v>2154133.414952794</v>
      </c>
      <c r="V1112" s="5">
        <f>U1112/$D1112</f>
        <v/>
      </c>
      <c r="W1112" s="4">
        <f>W1111+U1112</f>
        <v/>
      </c>
      <c r="X1112" s="4">
        <f>V1112*$E1111-W1111</f>
        <v/>
      </c>
      <c r="Y1112" s="4">
        <f>MAX(0,Resumo!$D$6*$D1112-U1112)</f>
        <v/>
      </c>
      <c r="Z1112" s="4" t="n">
        <v>2834462.60073017</v>
      </c>
      <c r="AA1112" s="5">
        <f>Z1112/$D1112</f>
        <v/>
      </c>
      <c r="AB1112" s="4">
        <f>AB1111+Z1112</f>
        <v/>
      </c>
      <c r="AC1112" s="4">
        <f>AA1112*$E1111-AB1111</f>
        <v/>
      </c>
      <c r="AD1112" s="4">
        <f>MAX(0,Resumo!$D$7*$D1112-Z1112)</f>
        <v/>
      </c>
    </row>
    <row r="1113">
      <c r="A1113" t="inlineStr">
        <is>
          <t>Espigão D'Oeste</t>
        </is>
      </c>
      <c r="B1113" t="inlineStr">
        <is>
          <t>Município</t>
        </is>
      </c>
      <c r="C1113" t="inlineStr">
        <is>
          <t>RO</t>
        </is>
      </c>
      <c r="D1113" s="4" t="n">
        <v>36455262.46891868</v>
      </c>
      <c r="E1113" s="4">
        <f>E1112+D1113</f>
        <v/>
      </c>
      <c r="F1113" s="4" t="n">
        <v>951529.5452385094</v>
      </c>
      <c r="G1113" s="5">
        <f>F1113/$D1113</f>
        <v/>
      </c>
      <c r="H1113" s="4">
        <f>H1112+F1113</f>
        <v/>
      </c>
      <c r="I1113" s="4">
        <f>G1113*$E1112-H1112</f>
        <v/>
      </c>
      <c r="J1113" s="4">
        <f>MAX(0,Resumo!$D$3*$D1113-F1113)</f>
        <v/>
      </c>
      <c r="K1113" s="4" t="n">
        <v>2029560.088774045</v>
      </c>
      <c r="L1113" s="5">
        <f>K1113/$D1113</f>
        <v/>
      </c>
      <c r="M1113" s="4">
        <f>M1112+K1113</f>
        <v/>
      </c>
      <c r="N1113" s="4">
        <f>L1113*$E1112-M1112</f>
        <v/>
      </c>
      <c r="O1113" s="4">
        <f>MAX(0,Resumo!$D$4*$D1113-K1113)</f>
        <v/>
      </c>
      <c r="P1113" s="4" t="n">
        <v>3215337.268188295</v>
      </c>
      <c r="Q1113" s="5">
        <f>P1113/$D1113</f>
        <v/>
      </c>
      <c r="R1113" s="4">
        <f>R1112+P1113</f>
        <v/>
      </c>
      <c r="S1113" s="4">
        <f>Q1113*$E1112-R1112</f>
        <v/>
      </c>
      <c r="T1113" s="4">
        <f>MAX(0,Resumo!$D$5*$D1113-P1113)</f>
        <v/>
      </c>
      <c r="U1113" s="4" t="n">
        <v>4520599.542384166</v>
      </c>
      <c r="V1113" s="5">
        <f>U1113/$D1113</f>
        <v/>
      </c>
      <c r="W1113" s="4">
        <f>W1112+U1113</f>
        <v/>
      </c>
      <c r="X1113" s="4">
        <f>V1113*$E1112-W1112</f>
        <v/>
      </c>
      <c r="Y1113" s="4">
        <f>MAX(0,Resumo!$D$6*$D1113-U1113)</f>
        <v/>
      </c>
      <c r="Z1113" s="4" t="n">
        <v>5948317.892857458</v>
      </c>
      <c r="AA1113" s="5">
        <f>Z1113/$D1113</f>
        <v/>
      </c>
      <c r="AB1113" s="4">
        <f>AB1112+Z1113</f>
        <v/>
      </c>
      <c r="AC1113" s="4">
        <f>AA1113*$E1112-AB1112</f>
        <v/>
      </c>
      <c r="AD1113" s="4">
        <f>MAX(0,Resumo!$D$7*$D1113-Z1113)</f>
        <v/>
      </c>
    </row>
    <row r="1114">
      <c r="A1114" t="inlineStr">
        <is>
          <t>Rolim de Moura</t>
        </is>
      </c>
      <c r="B1114" t="inlineStr">
        <is>
          <t>Município</t>
        </is>
      </c>
      <c r="C1114" t="inlineStr">
        <is>
          <t>RO</t>
        </is>
      </c>
      <c r="D1114" s="4" t="n">
        <v>57829375.13572265</v>
      </c>
      <c r="E1114" s="4">
        <f>E1113+D1114</f>
        <v/>
      </c>
      <c r="F1114" s="4" t="n">
        <v>1509421.556661021</v>
      </c>
      <c r="G1114" s="5">
        <f>F1114/$D1114</f>
        <v/>
      </c>
      <c r="H1114" s="4">
        <f>H1113+F1114</f>
        <v/>
      </c>
      <c r="I1114" s="4">
        <f>G1114*$E1113-H1113</f>
        <v/>
      </c>
      <c r="J1114" s="4">
        <f>MAX(0,Resumo!$D$3*$D1114-F1114)</f>
        <v/>
      </c>
      <c r="K1114" s="4" t="n">
        <v>3219513.008149963</v>
      </c>
      <c r="L1114" s="5">
        <f>K1114/$D1114</f>
        <v/>
      </c>
      <c r="M1114" s="4">
        <f>M1113+K1114</f>
        <v/>
      </c>
      <c r="N1114" s="4">
        <f>L1114*$E1113-M1113</f>
        <v/>
      </c>
      <c r="O1114" s="4">
        <f>MAX(0,Resumo!$D$4*$D1114-K1114)</f>
        <v/>
      </c>
      <c r="P1114" s="4" t="n">
        <v>5100524.107554063</v>
      </c>
      <c r="Q1114" s="5">
        <f>P1114/$D1114</f>
        <v/>
      </c>
      <c r="R1114" s="4">
        <f>R1113+P1114</f>
        <v/>
      </c>
      <c r="S1114" s="4">
        <f>Q1114*$E1113-R1113</f>
        <v/>
      </c>
      <c r="T1114" s="4">
        <f>MAX(0,Resumo!$D$5*$D1114-P1114)</f>
        <v/>
      </c>
      <c r="U1114" s="4" t="n">
        <v>7171075.698544115</v>
      </c>
      <c r="V1114" s="5">
        <f>U1114/$D1114</f>
        <v/>
      </c>
      <c r="W1114" s="4">
        <f>W1113+U1114</f>
        <v/>
      </c>
      <c r="X1114" s="4">
        <f>V1114*$E1113-W1113</f>
        <v/>
      </c>
      <c r="Y1114" s="4">
        <f>MAX(0,Resumo!$D$6*$D1114-U1114)</f>
        <v/>
      </c>
      <c r="Z1114" s="4" t="n">
        <v>9435880.681036513</v>
      </c>
      <c r="AA1114" s="5">
        <f>Z1114/$D1114</f>
        <v/>
      </c>
      <c r="AB1114" s="4">
        <f>AB1113+Z1114</f>
        <v/>
      </c>
      <c r="AC1114" s="4">
        <f>AA1114*$E1113-AB1113</f>
        <v/>
      </c>
      <c r="AD1114" s="4">
        <f>MAX(0,Resumo!$D$7*$D1114-Z1114)</f>
        <v/>
      </c>
    </row>
    <row r="1115">
      <c r="A1115" t="inlineStr">
        <is>
          <t>Vale do Paraíso</t>
        </is>
      </c>
      <c r="B1115" t="inlineStr">
        <is>
          <t>Município</t>
        </is>
      </c>
      <c r="C1115" t="inlineStr">
        <is>
          <t>RO</t>
        </is>
      </c>
      <c r="D1115" s="4" t="n">
        <v>12649443.20989384</v>
      </c>
      <c r="E1115" s="4">
        <f>E1114+D1115</f>
        <v/>
      </c>
      <c r="F1115" s="4" t="n">
        <v>330166.8436838895</v>
      </c>
      <c r="G1115" s="5">
        <f>F1115/$D1115</f>
        <v/>
      </c>
      <c r="H1115" s="4">
        <f>H1114+F1115</f>
        <v/>
      </c>
      <c r="I1115" s="4">
        <f>G1115*$E1114-H1114</f>
        <v/>
      </c>
      <c r="J1115" s="4">
        <f>MAX(0,Resumo!$D$3*$D1115-F1115)</f>
        <v/>
      </c>
      <c r="K1115" s="4" t="n">
        <v>704227.6847108896</v>
      </c>
      <c r="L1115" s="5">
        <f>K1115/$D1115</f>
        <v/>
      </c>
      <c r="M1115" s="4">
        <f>M1114+K1115</f>
        <v/>
      </c>
      <c r="N1115" s="4">
        <f>L1115*$E1114-M1114</f>
        <v/>
      </c>
      <c r="O1115" s="4">
        <f>MAX(0,Resumo!$D$4*$D1115-K1115)</f>
        <v/>
      </c>
      <c r="P1115" s="4" t="n">
        <v>1115675.033454489</v>
      </c>
      <c r="Q1115" s="5">
        <f>P1115/$D1115</f>
        <v/>
      </c>
      <c r="R1115" s="4">
        <f>R1114+P1115</f>
        <v/>
      </c>
      <c r="S1115" s="4">
        <f>Q1115*$E1114-R1114</f>
        <v/>
      </c>
      <c r="T1115" s="4">
        <f>MAX(0,Resumo!$D$5*$D1115-P1115)</f>
        <v/>
      </c>
      <c r="U1115" s="4" t="n">
        <v>1568581.963572864</v>
      </c>
      <c r="V1115" s="5">
        <f>U1115/$D1115</f>
        <v/>
      </c>
      <c r="W1115" s="4">
        <f>W1114+U1115</f>
        <v/>
      </c>
      <c r="X1115" s="4">
        <f>V1115*$E1114-W1114</f>
        <v/>
      </c>
      <c r="Y1115" s="4">
        <f>MAX(0,Resumo!$D$6*$D1115-U1115)</f>
        <v/>
      </c>
      <c r="Z1115" s="4" t="n">
        <v>2063979.362218199</v>
      </c>
      <c r="AA1115" s="5">
        <f>Z1115/$D1115</f>
        <v/>
      </c>
      <c r="AB1115" s="4">
        <f>AB1114+Z1115</f>
        <v/>
      </c>
      <c r="AC1115" s="4">
        <f>AA1115*$E1114-AB1114</f>
        <v/>
      </c>
      <c r="AD1115" s="4">
        <f>MAX(0,Resumo!$D$7*$D1115-Z1115)</f>
        <v/>
      </c>
    </row>
    <row r="1116">
      <c r="A1116" t="inlineStr">
        <is>
          <t>Cacaulândia</t>
        </is>
      </c>
      <c r="B1116" t="inlineStr">
        <is>
          <t>Município</t>
        </is>
      </c>
      <c r="C1116" t="inlineStr">
        <is>
          <t>RO</t>
        </is>
      </c>
      <c r="D1116" s="4" t="n">
        <v>15385188.73698851</v>
      </c>
      <c r="E1116" s="4">
        <f>E1115+D1116</f>
        <v/>
      </c>
      <c r="F1116" s="4" t="n">
        <v>401573.3436234823</v>
      </c>
      <c r="G1116" s="5">
        <f>F1116/$D1116</f>
        <v/>
      </c>
      <c r="H1116" s="4">
        <f>H1115+F1116</f>
        <v/>
      </c>
      <c r="I1116" s="4">
        <f>G1116*$E1115-H1115</f>
        <v/>
      </c>
      <c r="J1116" s="4">
        <f>MAX(0,Resumo!$D$3*$D1116-F1116)</f>
        <v/>
      </c>
      <c r="K1116" s="4" t="n">
        <v>856533.8144381774</v>
      </c>
      <c r="L1116" s="5">
        <f>K1116/$D1116</f>
        <v/>
      </c>
      <c r="M1116" s="4">
        <f>M1115+K1116</f>
        <v/>
      </c>
      <c r="N1116" s="4">
        <f>L1116*$E1115-M1115</f>
        <v/>
      </c>
      <c r="O1116" s="4">
        <f>MAX(0,Resumo!$D$4*$D1116-K1116)</f>
        <v/>
      </c>
      <c r="P1116" s="4" t="n">
        <v>1356966.522085153</v>
      </c>
      <c r="Q1116" s="5">
        <f>P1116/$D1116</f>
        <v/>
      </c>
      <c r="R1116" s="4">
        <f>R1115+P1116</f>
        <v/>
      </c>
      <c r="S1116" s="4">
        <f>Q1116*$E1115-R1115</f>
        <v/>
      </c>
      <c r="T1116" s="4">
        <f>MAX(0,Resumo!$D$5*$D1116-P1116)</f>
        <v/>
      </c>
      <c r="U1116" s="4" t="n">
        <v>1907825.440105445</v>
      </c>
      <c r="V1116" s="5">
        <f>U1116/$D1116</f>
        <v/>
      </c>
      <c r="W1116" s="4">
        <f>W1115+U1116</f>
        <v/>
      </c>
      <c r="X1116" s="4">
        <f>V1116*$E1115-W1115</f>
        <v/>
      </c>
      <c r="Y1116" s="4">
        <f>MAX(0,Resumo!$D$6*$D1116-U1116)</f>
        <v/>
      </c>
      <c r="Z1116" s="4" t="n">
        <v>2510364.409726669</v>
      </c>
      <c r="AA1116" s="5">
        <f>Z1116/$D1116</f>
        <v/>
      </c>
      <c r="AB1116" s="4">
        <f>AB1115+Z1116</f>
        <v/>
      </c>
      <c r="AC1116" s="4">
        <f>AA1116*$E1115-AB1115</f>
        <v/>
      </c>
      <c r="AD1116" s="4">
        <f>MAX(0,Resumo!$D$7*$D1116-Z1116)</f>
        <v/>
      </c>
    </row>
    <row r="1117">
      <c r="A1117" t="inlineStr">
        <is>
          <t>Alto Paraíso</t>
        </is>
      </c>
      <c r="B1117" t="inlineStr">
        <is>
          <t>Município</t>
        </is>
      </c>
      <c r="C1117" t="inlineStr">
        <is>
          <t>RO</t>
        </is>
      </c>
      <c r="D1117" s="4" t="n">
        <v>24927814.10812141</v>
      </c>
      <c r="E1117" s="4">
        <f>E1116+D1117</f>
        <v/>
      </c>
      <c r="F1117" s="4" t="n">
        <v>650648.219644938</v>
      </c>
      <c r="G1117" s="5">
        <f>F1117/$D1117</f>
        <v/>
      </c>
      <c r="H1117" s="4">
        <f>H1116+F1117</f>
        <v/>
      </c>
      <c r="I1117" s="4">
        <f>G1117*$E1116-H1116</f>
        <v/>
      </c>
      <c r="J1117" s="4">
        <f>MAX(0,Resumo!$D$3*$D1117-F1117)</f>
        <v/>
      </c>
      <c r="K1117" s="4" t="n">
        <v>1387796.800457995</v>
      </c>
      <c r="L1117" s="5">
        <f>K1117/$D1117</f>
        <v/>
      </c>
      <c r="M1117" s="4">
        <f>M1116+K1117</f>
        <v/>
      </c>
      <c r="N1117" s="4">
        <f>L1117*$E1116-M1116</f>
        <v/>
      </c>
      <c r="O1117" s="4">
        <f>MAX(0,Resumo!$D$4*$D1117-K1117)</f>
        <v/>
      </c>
      <c r="P1117" s="4" t="n">
        <v>2198621.66085483</v>
      </c>
      <c r="Q1117" s="5">
        <f>P1117/$D1117</f>
        <v/>
      </c>
      <c r="R1117" s="4">
        <f>R1116+P1117</f>
        <v/>
      </c>
      <c r="S1117" s="4">
        <f>Q1117*$E1116-R1116</f>
        <v/>
      </c>
      <c r="T1117" s="4">
        <f>MAX(0,Resumo!$D$5*$D1117-P1117)</f>
        <v/>
      </c>
      <c r="U1117" s="4" t="n">
        <v>3091149.464247808</v>
      </c>
      <c r="V1117" s="5">
        <f>U1117/$D1117</f>
        <v/>
      </c>
      <c r="W1117" s="4">
        <f>W1116+U1117</f>
        <v/>
      </c>
      <c r="X1117" s="4">
        <f>V1117*$E1116-W1116</f>
        <v/>
      </c>
      <c r="Y1117" s="4">
        <f>MAX(0,Resumo!$D$6*$D1117-U1117)</f>
        <v/>
      </c>
      <c r="Z1117" s="4" t="n">
        <v>4067411.743793745</v>
      </c>
      <c r="AA1117" s="5">
        <f>Z1117/$D1117</f>
        <v/>
      </c>
      <c r="AB1117" s="4">
        <f>AB1116+Z1117</f>
        <v/>
      </c>
      <c r="AC1117" s="4">
        <f>AA1117*$E1116-AB1116</f>
        <v/>
      </c>
      <c r="AD1117" s="4">
        <f>MAX(0,Resumo!$D$7*$D1117-Z1117)</f>
        <v/>
      </c>
    </row>
    <row r="1118">
      <c r="A1118" t="inlineStr">
        <is>
          <t>Costa Marques</t>
        </is>
      </c>
      <c r="B1118" t="inlineStr">
        <is>
          <t>Município</t>
        </is>
      </c>
      <c r="C1118" t="inlineStr">
        <is>
          <t>RO</t>
        </is>
      </c>
      <c r="D1118" s="4" t="n">
        <v>20993304.22455611</v>
      </c>
      <c r="E1118" s="4">
        <f>E1117+D1118</f>
        <v/>
      </c>
      <c r="F1118" s="4" t="n">
        <v>547952.4180871457</v>
      </c>
      <c r="G1118" s="5">
        <f>F1118/$D1118</f>
        <v/>
      </c>
      <c r="H1118" s="4">
        <f>H1117+F1118</f>
        <v/>
      </c>
      <c r="I1118" s="4">
        <f>G1118*$E1117-H1117</f>
        <v/>
      </c>
      <c r="J1118" s="4">
        <f>MAX(0,Resumo!$D$3*$D1118-F1118)</f>
        <v/>
      </c>
      <c r="K1118" s="4" t="n">
        <v>1168752.314483458</v>
      </c>
      <c r="L1118" s="5">
        <f>K1118/$D1118</f>
        <v/>
      </c>
      <c r="M1118" s="4">
        <f>M1117+K1118</f>
        <v/>
      </c>
      <c r="N1118" s="4">
        <f>L1118*$E1117-M1117</f>
        <v/>
      </c>
      <c r="O1118" s="4">
        <f>MAX(0,Resumo!$D$4*$D1118-K1118)</f>
        <v/>
      </c>
      <c r="P1118" s="4" t="n">
        <v>1851599.711102896</v>
      </c>
      <c r="Q1118" s="5">
        <f>P1118/$D1118</f>
        <v/>
      </c>
      <c r="R1118" s="4">
        <f>R1117+P1118</f>
        <v/>
      </c>
      <c r="S1118" s="4">
        <f>Q1118*$E1117-R1117</f>
        <v/>
      </c>
      <c r="T1118" s="4">
        <f>MAX(0,Resumo!$D$5*$D1118-P1118)</f>
        <v/>
      </c>
      <c r="U1118" s="4" t="n">
        <v>2603254.373811532</v>
      </c>
      <c r="V1118" s="5">
        <f>U1118/$D1118</f>
        <v/>
      </c>
      <c r="W1118" s="4">
        <f>W1117+U1118</f>
        <v/>
      </c>
      <c r="X1118" s="4">
        <f>V1118*$E1117-W1117</f>
        <v/>
      </c>
      <c r="Y1118" s="4">
        <f>MAX(0,Resumo!$D$6*$D1118-U1118)</f>
        <v/>
      </c>
      <c r="Z1118" s="4" t="n">
        <v>3425427.186420452</v>
      </c>
      <c r="AA1118" s="5">
        <f>Z1118/$D1118</f>
        <v/>
      </c>
      <c r="AB1118" s="4">
        <f>AB1117+Z1118</f>
        <v/>
      </c>
      <c r="AC1118" s="4">
        <f>AA1118*$E1117-AB1117</f>
        <v/>
      </c>
      <c r="AD1118" s="4">
        <f>MAX(0,Resumo!$D$7*$D1118-Z1118)</f>
        <v/>
      </c>
    </row>
    <row r="1119">
      <c r="A1119" t="inlineStr">
        <is>
          <t>Teixeirópolis</t>
        </is>
      </c>
      <c r="B1119" t="inlineStr">
        <is>
          <t>Município</t>
        </is>
      </c>
      <c r="C1119" t="inlineStr">
        <is>
          <t>RO</t>
        </is>
      </c>
      <c r="D1119" s="4" t="n">
        <v>11389359.96296727</v>
      </c>
      <c r="E1119" s="4">
        <f>E1118+D1119</f>
        <v/>
      </c>
      <c r="F1119" s="4" t="n">
        <v>297277.0396416622</v>
      </c>
      <c r="G1119" s="5">
        <f>F1119/$D1119</f>
        <v/>
      </c>
      <c r="H1119" s="4">
        <f>H1118+F1119</f>
        <v/>
      </c>
      <c r="I1119" s="4">
        <f>G1119*$E1118-H1118</f>
        <v/>
      </c>
      <c r="J1119" s="4">
        <f>MAX(0,Resumo!$D$3*$D1119-F1119)</f>
        <v/>
      </c>
      <c r="K1119" s="4" t="n">
        <v>634075.5449841385</v>
      </c>
      <c r="L1119" s="5">
        <f>K1119/$D1119</f>
        <v/>
      </c>
      <c r="M1119" s="4">
        <f>M1118+K1119</f>
        <v/>
      </c>
      <c r="N1119" s="4">
        <f>L1119*$E1118-M1118</f>
        <v/>
      </c>
      <c r="O1119" s="4">
        <f>MAX(0,Resumo!$D$4*$D1119-K1119)</f>
        <v/>
      </c>
      <c r="P1119" s="4" t="n">
        <v>1004536.274590333</v>
      </c>
      <c r="Q1119" s="5">
        <f>P1119/$D1119</f>
        <v/>
      </c>
      <c r="R1119" s="4">
        <f>R1118+P1119</f>
        <v/>
      </c>
      <c r="S1119" s="4">
        <f>Q1119*$E1118-R1118</f>
        <v/>
      </c>
      <c r="T1119" s="4">
        <f>MAX(0,Resumo!$D$5*$D1119-P1119)</f>
        <v/>
      </c>
      <c r="U1119" s="4" t="n">
        <v>1412326.560000367</v>
      </c>
      <c r="V1119" s="5">
        <f>U1119/$D1119</f>
        <v/>
      </c>
      <c r="W1119" s="4">
        <f>W1118+U1119</f>
        <v/>
      </c>
      <c r="X1119" s="4">
        <f>V1119*$E1118-W1118</f>
        <v/>
      </c>
      <c r="Y1119" s="4">
        <f>MAX(0,Resumo!$D$6*$D1119-U1119)</f>
        <v/>
      </c>
      <c r="Z1119" s="4" t="n">
        <v>1858374.595812425</v>
      </c>
      <c r="AA1119" s="5">
        <f>Z1119/$D1119</f>
        <v/>
      </c>
      <c r="AB1119" s="4">
        <f>AB1118+Z1119</f>
        <v/>
      </c>
      <c r="AC1119" s="4">
        <f>AA1119*$E1118-AB1118</f>
        <v/>
      </c>
      <c r="AD1119" s="4">
        <f>MAX(0,Resumo!$D$7*$D1119-Z1119)</f>
        <v/>
      </c>
    </row>
    <row r="1120">
      <c r="A1120" t="inlineStr">
        <is>
          <t>Governador Jorge Teixeira</t>
        </is>
      </c>
      <c r="B1120" t="inlineStr">
        <is>
          <t>Município</t>
        </is>
      </c>
      <c r="C1120" t="inlineStr">
        <is>
          <t>RO</t>
        </is>
      </c>
      <c r="D1120" s="4" t="n">
        <v>20456153.73646057</v>
      </c>
      <c r="E1120" s="4">
        <f>E1119+D1120</f>
        <v/>
      </c>
      <c r="F1120" s="4" t="n">
        <v>533932.0949555272</v>
      </c>
      <c r="G1120" s="5">
        <f>F1120/$D1120</f>
        <v/>
      </c>
      <c r="H1120" s="4">
        <f>H1119+F1120</f>
        <v/>
      </c>
      <c r="I1120" s="4">
        <f>G1120*$E1119-H1119</f>
        <v/>
      </c>
      <c r="J1120" s="4">
        <f>MAX(0,Resumo!$D$3*$D1120-F1120)</f>
        <v/>
      </c>
      <c r="K1120" s="4" t="n">
        <v>1138847.737792131</v>
      </c>
      <c r="L1120" s="5">
        <f>K1120/$D1120</f>
        <v/>
      </c>
      <c r="M1120" s="4">
        <f>M1119+K1120</f>
        <v/>
      </c>
      <c r="N1120" s="4">
        <f>L1120*$E1119-M1119</f>
        <v/>
      </c>
      <c r="O1120" s="4">
        <f>MAX(0,Resumo!$D$4*$D1120-K1120)</f>
        <v/>
      </c>
      <c r="P1120" s="4" t="n">
        <v>1804223.286794562</v>
      </c>
      <c r="Q1120" s="5">
        <f>P1120/$D1120</f>
        <v/>
      </c>
      <c r="R1120" s="4">
        <f>R1119+P1120</f>
        <v/>
      </c>
      <c r="S1120" s="4">
        <f>Q1120*$E1119-R1119</f>
        <v/>
      </c>
      <c r="T1120" s="4">
        <f>MAX(0,Resumo!$D$5*$D1120-P1120)</f>
        <v/>
      </c>
      <c r="U1120" s="4" t="n">
        <v>2536645.547369905</v>
      </c>
      <c r="V1120" s="5">
        <f>U1120/$D1120</f>
        <v/>
      </c>
      <c r="W1120" s="4">
        <f>W1119+U1120</f>
        <v/>
      </c>
      <c r="X1120" s="4">
        <f>V1120*$E1119-W1119</f>
        <v/>
      </c>
      <c r="Y1120" s="4">
        <f>MAX(0,Resumo!$D$6*$D1120-U1120)</f>
        <v/>
      </c>
      <c r="Z1120" s="4" t="n">
        <v>3337781.627367901</v>
      </c>
      <c r="AA1120" s="5">
        <f>Z1120/$D1120</f>
        <v/>
      </c>
      <c r="AB1120" s="4">
        <f>AB1119+Z1120</f>
        <v/>
      </c>
      <c r="AC1120" s="4">
        <f>AA1120*$E1119-AB1119</f>
        <v/>
      </c>
      <c r="AD1120" s="4">
        <f>MAX(0,Resumo!$D$7*$D1120-Z1120)</f>
        <v/>
      </c>
    </row>
    <row r="1121">
      <c r="A1121" t="inlineStr">
        <is>
          <t>Presidente Médici</t>
        </is>
      </c>
      <c r="B1121" t="inlineStr">
        <is>
          <t>Município</t>
        </is>
      </c>
      <c r="C1121" t="inlineStr">
        <is>
          <t>RO</t>
        </is>
      </c>
      <c r="D1121" s="4" t="n">
        <v>25923905.36275135</v>
      </c>
      <c r="E1121" s="4">
        <f>E1120+D1121</f>
        <v/>
      </c>
      <c r="F1121" s="4" t="n">
        <v>676647.4909255159</v>
      </c>
      <c r="G1121" s="5">
        <f>F1121/$D1121</f>
        <v/>
      </c>
      <c r="H1121" s="4">
        <f>H1120+F1121</f>
        <v/>
      </c>
      <c r="I1121" s="4">
        <f>G1121*$E1120-H1120</f>
        <v/>
      </c>
      <c r="J1121" s="4">
        <f>MAX(0,Resumo!$D$3*$D1121-F1121)</f>
        <v/>
      </c>
      <c r="K1121" s="4" t="n">
        <v>1443251.813486565</v>
      </c>
      <c r="L1121" s="5">
        <f>K1121/$D1121</f>
        <v/>
      </c>
      <c r="M1121" s="4">
        <f>M1120+K1121</f>
        <v/>
      </c>
      <c r="N1121" s="4">
        <f>L1121*$E1120-M1120</f>
        <v/>
      </c>
      <c r="O1121" s="4">
        <f>MAX(0,Resumo!$D$4*$D1121-K1121)</f>
        <v/>
      </c>
      <c r="P1121" s="4" t="n">
        <v>2286476.448246876</v>
      </c>
      <c r="Q1121" s="5">
        <f>P1121/$D1121</f>
        <v/>
      </c>
      <c r="R1121" s="4">
        <f>R1120+P1121</f>
        <v/>
      </c>
      <c r="S1121" s="4">
        <f>Q1121*$E1120-R1120</f>
        <v/>
      </c>
      <c r="T1121" s="4">
        <f>MAX(0,Resumo!$D$5*$D1121-P1121)</f>
        <v/>
      </c>
      <c r="U1121" s="4" t="n">
        <v>3214668.796297389</v>
      </c>
      <c r="V1121" s="5">
        <f>U1121/$D1121</f>
        <v/>
      </c>
      <c r="W1121" s="4">
        <f>W1120+U1121</f>
        <v/>
      </c>
      <c r="X1121" s="4">
        <f>V1121*$E1120-W1120</f>
        <v/>
      </c>
      <c r="Y1121" s="4">
        <f>MAX(0,Resumo!$D$6*$D1121-U1121)</f>
        <v/>
      </c>
      <c r="Z1121" s="4" t="n">
        <v>4229941.568887879</v>
      </c>
      <c r="AA1121" s="5">
        <f>Z1121/$D1121</f>
        <v/>
      </c>
      <c r="AB1121" s="4">
        <f>AB1120+Z1121</f>
        <v/>
      </c>
      <c r="AC1121" s="4">
        <f>AA1121*$E1120-AB1120</f>
        <v/>
      </c>
      <c r="AD1121" s="4">
        <f>MAX(0,Resumo!$D$7*$D1121-Z1121)</f>
        <v/>
      </c>
    </row>
    <row r="1122">
      <c r="A1122" t="inlineStr">
        <is>
          <t>Cujubim</t>
        </is>
      </c>
      <c r="B1122" t="inlineStr">
        <is>
          <t>Município</t>
        </is>
      </c>
      <c r="C1122" t="inlineStr">
        <is>
          <t>RO</t>
        </is>
      </c>
      <c r="D1122" s="4" t="n">
        <v>23700687.59603744</v>
      </c>
      <c r="E1122" s="4">
        <f>E1121+D1122</f>
        <v/>
      </c>
      <c r="F1122" s="4" t="n">
        <v>618618.6290477258</v>
      </c>
      <c r="G1122" s="5">
        <f>F1122/$D1122</f>
        <v/>
      </c>
      <c r="H1122" s="4">
        <f>H1121+F1122</f>
        <v/>
      </c>
      <c r="I1122" s="4">
        <f>G1122*$E1121-H1121</f>
        <v/>
      </c>
      <c r="J1122" s="4">
        <f>MAX(0,Resumo!$D$3*$D1122-F1122)</f>
        <v/>
      </c>
      <c r="K1122" s="4" t="n">
        <v>1319479.448609946</v>
      </c>
      <c r="L1122" s="5">
        <f>K1122/$D1122</f>
        <v/>
      </c>
      <c r="M1122" s="4">
        <f>M1121+K1122</f>
        <v/>
      </c>
      <c r="N1122" s="4">
        <f>L1122*$E1121-M1121</f>
        <v/>
      </c>
      <c r="O1122" s="4">
        <f>MAX(0,Resumo!$D$4*$D1122-K1122)</f>
        <v/>
      </c>
      <c r="P1122" s="4" t="n">
        <v>2090389.670742305</v>
      </c>
      <c r="Q1122" s="5">
        <f>P1122/$D1122</f>
        <v/>
      </c>
      <c r="R1122" s="4">
        <f>R1121+P1122</f>
        <v/>
      </c>
      <c r="S1122" s="4">
        <f>Q1122*$E1121-R1121</f>
        <v/>
      </c>
      <c r="T1122" s="4">
        <f>MAX(0,Resumo!$D$5*$D1122-P1122)</f>
        <v/>
      </c>
      <c r="U1122" s="4" t="n">
        <v>2938980.828685141</v>
      </c>
      <c r="V1122" s="5">
        <f>U1122/$D1122</f>
        <v/>
      </c>
      <c r="W1122" s="4">
        <f>W1121+U1122</f>
        <v/>
      </c>
      <c r="X1122" s="4">
        <f>V1122*$E1121-W1121</f>
        <v/>
      </c>
      <c r="Y1122" s="4">
        <f>MAX(0,Resumo!$D$6*$D1122-U1122)</f>
        <v/>
      </c>
      <c r="Z1122" s="4" t="n">
        <v>3867184.448904504</v>
      </c>
      <c r="AA1122" s="5">
        <f>Z1122/$D1122</f>
        <v/>
      </c>
      <c r="AB1122" s="4">
        <f>AB1121+Z1122</f>
        <v/>
      </c>
      <c r="AC1122" s="4">
        <f>AA1122*$E1121-AB1121</f>
        <v/>
      </c>
      <c r="AD1122" s="4">
        <f>MAX(0,Resumo!$D$7*$D1122-Z1122)</f>
        <v/>
      </c>
    </row>
    <row r="1123">
      <c r="A1123" t="inlineStr">
        <is>
          <t>Machadinho D'Oeste</t>
        </is>
      </c>
      <c r="B1123" t="inlineStr">
        <is>
          <t>Município</t>
        </is>
      </c>
      <c r="C1123" t="inlineStr">
        <is>
          <t>RO</t>
        </is>
      </c>
      <c r="D1123" s="4" t="n">
        <v>38424681.84183898</v>
      </c>
      <c r="E1123" s="4">
        <f>E1122+D1123</f>
        <v/>
      </c>
      <c r="F1123" s="4" t="n">
        <v>1002933.94047216</v>
      </c>
      <c r="G1123" s="5">
        <f>F1123/$D1123</f>
        <v/>
      </c>
      <c r="H1123" s="4">
        <f>H1122+F1123</f>
        <v/>
      </c>
      <c r="I1123" s="4">
        <f>G1123*$E1122-H1122</f>
        <v/>
      </c>
      <c r="J1123" s="4">
        <f>MAX(0,Resumo!$D$3*$D1123-F1123)</f>
        <v/>
      </c>
      <c r="K1123" s="4" t="n">
        <v>2139202.831320345</v>
      </c>
      <c r="L1123" s="5">
        <f>K1123/$D1123</f>
        <v/>
      </c>
      <c r="M1123" s="4">
        <f>M1122+K1123</f>
        <v/>
      </c>
      <c r="N1123" s="4">
        <f>L1123*$E1122-M1122</f>
        <v/>
      </c>
      <c r="O1123" s="4">
        <f>MAX(0,Resumo!$D$4*$D1123-K1123)</f>
        <v/>
      </c>
      <c r="P1123" s="4" t="n">
        <v>3389039.144888307</v>
      </c>
      <c r="Q1123" s="5">
        <f>P1123/$D1123</f>
        <v/>
      </c>
      <c r="R1123" s="4">
        <f>R1122+P1123</f>
        <v/>
      </c>
      <c r="S1123" s="4">
        <f>Q1123*$E1122-R1122</f>
        <v/>
      </c>
      <c r="T1123" s="4">
        <f>MAX(0,Resumo!$D$5*$D1123-P1123)</f>
        <v/>
      </c>
      <c r="U1123" s="4" t="n">
        <v>4764815.485790871</v>
      </c>
      <c r="V1123" s="5">
        <f>U1123/$D1123</f>
        <v/>
      </c>
      <c r="W1123" s="4">
        <f>W1122+U1123</f>
        <v/>
      </c>
      <c r="X1123" s="4">
        <f>V1123*$E1122-W1122</f>
        <v/>
      </c>
      <c r="Y1123" s="4">
        <f>MAX(0,Resumo!$D$6*$D1123-U1123)</f>
        <v/>
      </c>
      <c r="Z1123" s="4" t="n">
        <v>6269663.336590576</v>
      </c>
      <c r="AA1123" s="5">
        <f>Z1123/$D1123</f>
        <v/>
      </c>
      <c r="AB1123" s="4">
        <f>AB1122+Z1123</f>
        <v/>
      </c>
      <c r="AC1123" s="4">
        <f>AA1123*$E1122-AB1122</f>
        <v/>
      </c>
      <c r="AD1123" s="4">
        <f>MAX(0,Resumo!$D$7*$D1123-Z1123)</f>
        <v/>
      </c>
    </row>
    <row r="1124">
      <c r="A1124" t="inlineStr">
        <is>
          <t>São Francisco do Guaporé</t>
        </is>
      </c>
      <c r="B1124" t="inlineStr">
        <is>
          <t>Município</t>
        </is>
      </c>
      <c r="C1124" t="inlineStr">
        <is>
          <t>RO</t>
        </is>
      </c>
      <c r="D1124" s="4" t="n">
        <v>39561561.68985891</v>
      </c>
      <c r="E1124" s="4">
        <f>E1123+D1124</f>
        <v/>
      </c>
      <c r="F1124" s="4" t="n">
        <v>1032607.976304423</v>
      </c>
      <c r="G1124" s="5">
        <f>F1124/$D1124</f>
        <v/>
      </c>
      <c r="H1124" s="4">
        <f>H1123+F1124</f>
        <v/>
      </c>
      <c r="I1124" s="4">
        <f>G1124*$E1123-H1123</f>
        <v/>
      </c>
      <c r="J1124" s="4">
        <f>MAX(0,Resumo!$D$3*$D1124-F1124)</f>
        <v/>
      </c>
      <c r="K1124" s="4" t="n">
        <v>2202495.914650633</v>
      </c>
      <c r="L1124" s="5">
        <f>K1124/$D1124</f>
        <v/>
      </c>
      <c r="M1124" s="4">
        <f>M1123+K1124</f>
        <v/>
      </c>
      <c r="N1124" s="4">
        <f>L1124*$E1123-M1123</f>
        <v/>
      </c>
      <c r="O1124" s="4">
        <f>MAX(0,Resumo!$D$4*$D1124-K1124)</f>
        <v/>
      </c>
      <c r="P1124" s="4" t="n">
        <v>3489311.42102148</v>
      </c>
      <c r="Q1124" s="5">
        <f>P1124/$D1124</f>
        <v/>
      </c>
      <c r="R1124" s="4">
        <f>R1123+P1124</f>
        <v/>
      </c>
      <c r="S1124" s="4">
        <f>Q1124*$E1123-R1123</f>
        <v/>
      </c>
      <c r="T1124" s="4">
        <f>MAX(0,Resumo!$D$5*$D1124-P1124)</f>
        <v/>
      </c>
      <c r="U1124" s="4" t="n">
        <v>4905793.171113709</v>
      </c>
      <c r="V1124" s="5">
        <f>U1124/$D1124</f>
        <v/>
      </c>
      <c r="W1124" s="4">
        <f>W1123+U1124</f>
        <v/>
      </c>
      <c r="X1124" s="4">
        <f>V1124*$E1123-W1123</f>
        <v/>
      </c>
      <c r="Y1124" s="4">
        <f>MAX(0,Resumo!$D$6*$D1124-U1124)</f>
        <v/>
      </c>
      <c r="Z1124" s="4" t="n">
        <v>6455165.299380493</v>
      </c>
      <c r="AA1124" s="5">
        <f>Z1124/$D1124</f>
        <v/>
      </c>
      <c r="AB1124" s="4">
        <f>AB1123+Z1124</f>
        <v/>
      </c>
      <c r="AC1124" s="4">
        <f>AA1124*$E1123-AB1123</f>
        <v/>
      </c>
      <c r="AD1124" s="4">
        <f>MAX(0,Resumo!$D$7*$D1124-Z1124)</f>
        <v/>
      </c>
    </row>
    <row r="1125">
      <c r="A1125" t="inlineStr">
        <is>
          <t>Cerejeiras</t>
        </is>
      </c>
      <c r="B1125" t="inlineStr">
        <is>
          <t>Município</t>
        </is>
      </c>
      <c r="C1125" t="inlineStr">
        <is>
          <t>RO</t>
        </is>
      </c>
      <c r="D1125" s="4" t="n">
        <v>34292448.19127107</v>
      </c>
      <c r="E1125" s="4">
        <f>E1124+D1125</f>
        <v/>
      </c>
      <c r="F1125" s="4" t="n">
        <v>895077.2926234037</v>
      </c>
      <c r="G1125" s="5">
        <f>F1125/$D1125</f>
        <v/>
      </c>
      <c r="H1125" s="4">
        <f>H1124+F1125</f>
        <v/>
      </c>
      <c r="I1125" s="4">
        <f>G1125*$E1124-H1124</f>
        <v/>
      </c>
      <c r="J1125" s="4">
        <f>MAX(0,Resumo!$D$3*$D1125-F1125)</f>
        <v/>
      </c>
      <c r="K1125" s="4" t="n">
        <v>1909150.544580344</v>
      </c>
      <c r="L1125" s="5">
        <f>K1125/$D1125</f>
        <v/>
      </c>
      <c r="M1125" s="4">
        <f>M1124+K1125</f>
        <v/>
      </c>
      <c r="N1125" s="4">
        <f>L1125*$E1124-M1124</f>
        <v/>
      </c>
      <c r="O1125" s="4">
        <f>MAX(0,Resumo!$D$4*$D1125-K1125)</f>
        <v/>
      </c>
      <c r="P1125" s="4" t="n">
        <v>3024578.050447945</v>
      </c>
      <c r="Q1125" s="5">
        <f>P1125/$D1125</f>
        <v/>
      </c>
      <c r="R1125" s="4">
        <f>R1124+P1125</f>
        <v/>
      </c>
      <c r="S1125" s="4">
        <f>Q1125*$E1124-R1124</f>
        <v/>
      </c>
      <c r="T1125" s="4">
        <f>MAX(0,Resumo!$D$5*$D1125-P1125)</f>
        <v/>
      </c>
      <c r="U1125" s="4" t="n">
        <v>4252401.85097729</v>
      </c>
      <c r="V1125" s="5">
        <f>U1125/$D1125</f>
        <v/>
      </c>
      <c r="W1125" s="4">
        <f>W1124+U1125</f>
        <v/>
      </c>
      <c r="X1125" s="4">
        <f>V1125*$E1124-W1124</f>
        <v/>
      </c>
      <c r="Y1125" s="4">
        <f>MAX(0,Resumo!$D$6*$D1125-U1125)</f>
        <v/>
      </c>
      <c r="Z1125" s="4" t="n">
        <v>5595416.665562018</v>
      </c>
      <c r="AA1125" s="5">
        <f>Z1125/$D1125</f>
        <v/>
      </c>
      <c r="AB1125" s="4">
        <f>AB1124+Z1125</f>
        <v/>
      </c>
      <c r="AC1125" s="4">
        <f>AA1125*$E1124-AB1124</f>
        <v/>
      </c>
      <c r="AD1125" s="4">
        <f>MAX(0,Resumo!$D$7*$D1125-Z1125)</f>
        <v/>
      </c>
    </row>
    <row r="1126">
      <c r="A1126" t="inlineStr">
        <is>
          <t>Buritis</t>
        </is>
      </c>
      <c r="B1126" t="inlineStr">
        <is>
          <t>Município</t>
        </is>
      </c>
      <c r="C1126" t="inlineStr">
        <is>
          <t>RO</t>
        </is>
      </c>
      <c r="D1126" s="4" t="n">
        <v>39717458.95900379</v>
      </c>
      <c r="E1126" s="4">
        <f>E1125+D1126</f>
        <v/>
      </c>
      <c r="F1126" s="4" t="n">
        <v>1036677.096852926</v>
      </c>
      <c r="G1126" s="5">
        <f>F1126/$D1126</f>
        <v/>
      </c>
      <c r="H1126" s="4">
        <f>H1125+F1126</f>
        <v/>
      </c>
      <c r="I1126" s="4">
        <f>G1126*$E1125-H1125</f>
        <v/>
      </c>
      <c r="J1126" s="4">
        <f>MAX(0,Resumo!$D$3*$D1126-F1126)</f>
        <v/>
      </c>
      <c r="K1126" s="4" t="n">
        <v>2211175.124563743</v>
      </c>
      <c r="L1126" s="5">
        <f>K1126/$D1126</f>
        <v/>
      </c>
      <c r="M1126" s="4">
        <f>M1125+K1126</f>
        <v/>
      </c>
      <c r="N1126" s="4">
        <f>L1126*$E1125-M1125</f>
        <v/>
      </c>
      <c r="O1126" s="4">
        <f>MAX(0,Resumo!$D$4*$D1126-K1126)</f>
        <v/>
      </c>
      <c r="P1126" s="4" t="n">
        <v>3503061.487967718</v>
      </c>
      <c r="Q1126" s="5">
        <f>P1126/$D1126</f>
        <v/>
      </c>
      <c r="R1126" s="4">
        <f>R1125+P1126</f>
        <v/>
      </c>
      <c r="S1126" s="4">
        <f>Q1126*$E1125-R1125</f>
        <v/>
      </c>
      <c r="T1126" s="4">
        <f>MAX(0,Resumo!$D$5*$D1126-P1126)</f>
        <v/>
      </c>
      <c r="U1126" s="4" t="n">
        <v>4925125.061102325</v>
      </c>
      <c r="V1126" s="5">
        <f>U1126/$D1126</f>
        <v/>
      </c>
      <c r="W1126" s="4">
        <f>W1125+U1126</f>
        <v/>
      </c>
      <c r="X1126" s="4">
        <f>V1126*$E1125-W1125</f>
        <v/>
      </c>
      <c r="Y1126" s="4">
        <f>MAX(0,Resumo!$D$6*$D1126-U1126)</f>
        <v/>
      </c>
      <c r="Z1126" s="4" t="n">
        <v>6480602.683524764</v>
      </c>
      <c r="AA1126" s="5">
        <f>Z1126/$D1126</f>
        <v/>
      </c>
      <c r="AB1126" s="4">
        <f>AB1125+Z1126</f>
        <v/>
      </c>
      <c r="AC1126" s="4">
        <f>AA1126*$E1125-AB1125</f>
        <v/>
      </c>
      <c r="AD1126" s="4">
        <f>MAX(0,Resumo!$D$7*$D1126-Z1126)</f>
        <v/>
      </c>
    </row>
    <row r="1127">
      <c r="A1127" t="inlineStr">
        <is>
          <t>Nova Brasilândia D'Oeste</t>
        </is>
      </c>
      <c r="B1127" t="inlineStr">
        <is>
          <t>Município</t>
        </is>
      </c>
      <c r="C1127" t="inlineStr">
        <is>
          <t>RO</t>
        </is>
      </c>
      <c r="D1127" s="4" t="n">
        <v>25996509.95908289</v>
      </c>
      <c r="E1127" s="4">
        <f>E1126+D1127</f>
        <v/>
      </c>
      <c r="F1127" s="4" t="n">
        <v>678542.5648833149</v>
      </c>
      <c r="G1127" s="5">
        <f>F1127/$D1127</f>
        <v/>
      </c>
      <c r="H1127" s="4">
        <f>H1126+F1127</f>
        <v/>
      </c>
      <c r="I1127" s="4">
        <f>G1127*$E1126-H1126</f>
        <v/>
      </c>
      <c r="J1127" s="4">
        <f>MAX(0,Resumo!$D$3*$D1127-F1127)</f>
        <v/>
      </c>
      <c r="K1127" s="4" t="n">
        <v>1447293.901816108</v>
      </c>
      <c r="L1127" s="5">
        <f>K1127/$D1127</f>
        <v/>
      </c>
      <c r="M1127" s="4">
        <f>M1126+K1127</f>
        <v/>
      </c>
      <c r="N1127" s="4">
        <f>L1127*$E1126-M1126</f>
        <v/>
      </c>
      <c r="O1127" s="4">
        <f>MAX(0,Resumo!$D$4*$D1127-K1127)</f>
        <v/>
      </c>
      <c r="P1127" s="4" t="n">
        <v>2292880.140021846</v>
      </c>
      <c r="Q1127" s="5">
        <f>P1127/$D1127</f>
        <v/>
      </c>
      <c r="R1127" s="4">
        <f>R1126+P1127</f>
        <v/>
      </c>
      <c r="S1127" s="4">
        <f>Q1127*$E1126-R1126</f>
        <v/>
      </c>
      <c r="T1127" s="4">
        <f>MAX(0,Resumo!$D$5*$D1127-P1127)</f>
        <v/>
      </c>
      <c r="U1127" s="4" t="n">
        <v>3223672.0590014</v>
      </c>
      <c r="V1127" s="5">
        <f>U1127/$D1127</f>
        <v/>
      </c>
      <c r="W1127" s="4">
        <f>W1126+U1127</f>
        <v/>
      </c>
      <c r="X1127" s="4">
        <f>V1127*$E1126-W1126</f>
        <v/>
      </c>
      <c r="Y1127" s="4">
        <f>MAX(0,Resumo!$D$6*$D1127-U1127)</f>
        <v/>
      </c>
      <c r="Z1127" s="4" t="n">
        <v>4241788.287035384</v>
      </c>
      <c r="AA1127" s="5">
        <f>Z1127/$D1127</f>
        <v/>
      </c>
      <c r="AB1127" s="4">
        <f>AB1126+Z1127</f>
        <v/>
      </c>
      <c r="AC1127" s="4">
        <f>AA1127*$E1126-AB1126</f>
        <v/>
      </c>
      <c r="AD1127" s="4">
        <f>MAX(0,Resumo!$D$7*$D1127-Z1127)</f>
        <v/>
      </c>
    </row>
    <row r="1128">
      <c r="A1128" t="inlineStr">
        <is>
          <t>Nova União</t>
        </is>
      </c>
      <c r="B1128" t="inlineStr">
        <is>
          <t>Município</t>
        </is>
      </c>
      <c r="C1128" t="inlineStr">
        <is>
          <t>RO</t>
        </is>
      </c>
      <c r="D1128" s="4" t="n">
        <v>12344497.62132401</v>
      </c>
      <c r="E1128" s="4">
        <f>E1127+D1128</f>
        <v/>
      </c>
      <c r="F1128" s="4" t="n">
        <v>322207.3690411892</v>
      </c>
      <c r="G1128" s="5">
        <f>F1128/$D1128</f>
        <v/>
      </c>
      <c r="H1128" s="4">
        <f>H1127+F1128</f>
        <v/>
      </c>
      <c r="I1128" s="4">
        <f>G1128*$E1127-H1127</f>
        <v/>
      </c>
      <c r="J1128" s="4">
        <f>MAX(0,Resumo!$D$3*$D1128-F1128)</f>
        <v/>
      </c>
      <c r="K1128" s="4" t="n">
        <v>687250.5638813052</v>
      </c>
      <c r="L1128" s="5">
        <f>K1128/$D1128</f>
        <v/>
      </c>
      <c r="M1128" s="4">
        <f>M1127+K1128</f>
        <v/>
      </c>
      <c r="N1128" s="4">
        <f>L1128*$E1127-M1127</f>
        <v/>
      </c>
      <c r="O1128" s="4">
        <f>MAX(0,Resumo!$D$4*$D1128-K1128)</f>
        <v/>
      </c>
      <c r="P1128" s="4" t="n">
        <v>1088778.973755724</v>
      </c>
      <c r="Q1128" s="5">
        <f>P1128/$D1128</f>
        <v/>
      </c>
      <c r="R1128" s="4">
        <f>R1127+P1128</f>
        <v/>
      </c>
      <c r="S1128" s="4">
        <f>Q1128*$E1127-R1127</f>
        <v/>
      </c>
      <c r="T1128" s="4">
        <f>MAX(0,Resumo!$D$5*$D1128-P1128)</f>
        <v/>
      </c>
      <c r="U1128" s="4" t="n">
        <v>1530767.480977486</v>
      </c>
      <c r="V1128" s="5">
        <f>U1128/$D1128</f>
        <v/>
      </c>
      <c r="W1128" s="4">
        <f>W1127+U1128</f>
        <v/>
      </c>
      <c r="X1128" s="4">
        <f>V1128*$E1127-W1127</f>
        <v/>
      </c>
      <c r="Y1128" s="4">
        <f>MAX(0,Resumo!$D$6*$D1128-U1128)</f>
        <v/>
      </c>
      <c r="Z1128" s="4" t="n">
        <v>2014222.120657137</v>
      </c>
      <c r="AA1128" s="5">
        <f>Z1128/$D1128</f>
        <v/>
      </c>
      <c r="AB1128" s="4">
        <f>AB1127+Z1128</f>
        <v/>
      </c>
      <c r="AC1128" s="4">
        <f>AA1128*$E1127-AB1127</f>
        <v/>
      </c>
      <c r="AD1128" s="4">
        <f>MAX(0,Resumo!$D$7*$D1128-Z1128)</f>
        <v/>
      </c>
    </row>
    <row r="1129">
      <c r="A1129" t="inlineStr">
        <is>
          <t>Alvorada D'Oeste</t>
        </is>
      </c>
      <c r="B1129" t="inlineStr">
        <is>
          <t>Município</t>
        </is>
      </c>
      <c r="C1129" t="inlineStr">
        <is>
          <t>RO</t>
        </is>
      </c>
      <c r="D1129" s="4" t="n">
        <v>20852468.84510569</v>
      </c>
      <c r="E1129" s="4">
        <f>E1128+D1129</f>
        <v/>
      </c>
      <c r="F1129" s="4" t="n">
        <v>544276.4323587145</v>
      </c>
      <c r="G1129" s="5">
        <f>F1129/$D1129</f>
        <v/>
      </c>
      <c r="H1129" s="4">
        <f>H1128+F1129</f>
        <v/>
      </c>
      <c r="I1129" s="4">
        <f>G1129*$E1128-H1128</f>
        <v/>
      </c>
      <c r="J1129" s="4">
        <f>MAX(0,Resumo!$D$3*$D1129-F1129)</f>
        <v/>
      </c>
      <c r="K1129" s="4" t="n">
        <v>1160911.639479029</v>
      </c>
      <c r="L1129" s="5">
        <f>K1129/$D1129</f>
        <v/>
      </c>
      <c r="M1129" s="4">
        <f>M1128+K1129</f>
        <v/>
      </c>
      <c r="N1129" s="4">
        <f>L1129*$E1128-M1128</f>
        <v/>
      </c>
      <c r="O1129" s="4">
        <f>MAX(0,Resumo!$D$4*$D1129-K1129)</f>
        <v/>
      </c>
      <c r="P1129" s="4" t="n">
        <v>1839178.095852903</v>
      </c>
      <c r="Q1129" s="5">
        <f>P1129/$D1129</f>
        <v/>
      </c>
      <c r="R1129" s="4">
        <f>R1128+P1129</f>
        <v/>
      </c>
      <c r="S1129" s="4">
        <f>Q1129*$E1128-R1128</f>
        <v/>
      </c>
      <c r="T1129" s="4">
        <f>MAX(0,Resumo!$D$5*$D1129-P1129)</f>
        <v/>
      </c>
      <c r="U1129" s="4" t="n">
        <v>2585790.218878129</v>
      </c>
      <c r="V1129" s="5">
        <f>U1129/$D1129</f>
        <v/>
      </c>
      <c r="W1129" s="4">
        <f>W1128+U1129</f>
        <v/>
      </c>
      <c r="X1129" s="4">
        <f>V1129*$E1128-W1128</f>
        <v/>
      </c>
      <c r="Y1129" s="4">
        <f>MAX(0,Resumo!$D$6*$D1129-U1129)</f>
        <v/>
      </c>
      <c r="Z1129" s="4" t="n">
        <v>3402447.414755207</v>
      </c>
      <c r="AA1129" s="5">
        <f>Z1129/$D1129</f>
        <v/>
      </c>
      <c r="AB1129" s="4">
        <f>AB1128+Z1129</f>
        <v/>
      </c>
      <c r="AC1129" s="4">
        <f>AA1129*$E1128-AB1128</f>
        <v/>
      </c>
      <c r="AD1129" s="4">
        <f>MAX(0,Resumo!$D$7*$D1129-Z1129)</f>
        <v/>
      </c>
    </row>
    <row r="1130">
      <c r="A1130" t="inlineStr">
        <is>
          <t>Nova Mamoré</t>
        </is>
      </c>
      <c r="B1130" t="inlineStr">
        <is>
          <t>Município</t>
        </is>
      </c>
      <c r="C1130" t="inlineStr">
        <is>
          <t>RO</t>
        </is>
      </c>
      <c r="D1130" s="4" t="n">
        <v>34994760.81311794</v>
      </c>
      <c r="E1130" s="4">
        <f>E1129+D1130</f>
        <v/>
      </c>
      <c r="F1130" s="4" t="n">
        <v>913408.5612640005</v>
      </c>
      <c r="G1130" s="5">
        <f>F1130/$D1130</f>
        <v/>
      </c>
      <c r="H1130" s="4">
        <f>H1129+F1130</f>
        <v/>
      </c>
      <c r="I1130" s="4">
        <f>G1130*$E1129-H1129</f>
        <v/>
      </c>
      <c r="J1130" s="4">
        <f>MAX(0,Resumo!$D$3*$D1130-F1130)</f>
        <v/>
      </c>
      <c r="K1130" s="4" t="n">
        <v>1948250.130500427</v>
      </c>
      <c r="L1130" s="5">
        <f>K1130/$D1130</f>
        <v/>
      </c>
      <c r="M1130" s="4">
        <f>M1129+K1130</f>
        <v/>
      </c>
      <c r="N1130" s="4">
        <f>L1130*$E1129-M1129</f>
        <v/>
      </c>
      <c r="O1130" s="4">
        <f>MAX(0,Resumo!$D$4*$D1130-K1130)</f>
        <v/>
      </c>
      <c r="P1130" s="4" t="n">
        <v>3086521.698470464</v>
      </c>
      <c r="Q1130" s="5">
        <f>P1130/$D1130</f>
        <v/>
      </c>
      <c r="R1130" s="4">
        <f>R1129+P1130</f>
        <v/>
      </c>
      <c r="S1130" s="4">
        <f>Q1130*$E1129-R1129</f>
        <v/>
      </c>
      <c r="T1130" s="4">
        <f>MAX(0,Resumo!$D$5*$D1130-P1130)</f>
        <v/>
      </c>
      <c r="U1130" s="4" t="n">
        <v>4339491.447976857</v>
      </c>
      <c r="V1130" s="5">
        <f>U1130/$D1130</f>
        <v/>
      </c>
      <c r="W1130" s="4">
        <f>W1129+U1130</f>
        <v/>
      </c>
      <c r="X1130" s="4">
        <f>V1130*$E1129-W1129</f>
        <v/>
      </c>
      <c r="Y1130" s="4">
        <f>MAX(0,Resumo!$D$6*$D1130-U1130)</f>
        <v/>
      </c>
      <c r="Z1130" s="4" t="n">
        <v>5710011.334533969</v>
      </c>
      <c r="AA1130" s="5">
        <f>Z1130/$D1130</f>
        <v/>
      </c>
      <c r="AB1130" s="4">
        <f>AB1129+Z1130</f>
        <v/>
      </c>
      <c r="AC1130" s="4">
        <f>AA1130*$E1129-AB1129</f>
        <v/>
      </c>
      <c r="AD1130" s="4">
        <f>MAX(0,Resumo!$D$7*$D1130-Z1130)</f>
        <v/>
      </c>
    </row>
    <row r="1131">
      <c r="A1131" t="inlineStr">
        <is>
          <t>Monte Negro</t>
        </is>
      </c>
      <c r="B1131" t="inlineStr">
        <is>
          <t>Município</t>
        </is>
      </c>
      <c r="C1131" t="inlineStr">
        <is>
          <t>RO</t>
        </is>
      </c>
      <c r="D1131" s="4" t="n">
        <v>22325806.51868549</v>
      </c>
      <c r="E1131" s="4">
        <f>E1130+D1131</f>
        <v/>
      </c>
      <c r="F1131" s="4" t="n">
        <v>582732.4530147013</v>
      </c>
      <c r="G1131" s="5">
        <f>F1131/$D1131</f>
        <v/>
      </c>
      <c r="H1131" s="4">
        <f>H1130+F1131</f>
        <v/>
      </c>
      <c r="I1131" s="4">
        <f>G1131*$E1130-H1130</f>
        <v/>
      </c>
      <c r="J1131" s="4">
        <f>MAX(0,Resumo!$D$3*$D1131-F1131)</f>
        <v/>
      </c>
      <c r="K1131" s="4" t="n">
        <v>1242936.212533035</v>
      </c>
      <c r="L1131" s="5">
        <f>K1131/$D1131</f>
        <v/>
      </c>
      <c r="M1131" s="4">
        <f>M1130+K1131</f>
        <v/>
      </c>
      <c r="N1131" s="4">
        <f>L1131*$E1130-M1130</f>
        <v/>
      </c>
      <c r="O1131" s="4">
        <f>MAX(0,Resumo!$D$4*$D1131-K1131)</f>
        <v/>
      </c>
      <c r="P1131" s="4" t="n">
        <v>1969125.796394791</v>
      </c>
      <c r="Q1131" s="5">
        <f>P1131/$D1131</f>
        <v/>
      </c>
      <c r="R1131" s="4">
        <f>R1130+P1131</f>
        <v/>
      </c>
      <c r="S1131" s="4">
        <f>Q1131*$E1130-R1130</f>
        <v/>
      </c>
      <c r="T1131" s="4">
        <f>MAX(0,Resumo!$D$5*$D1131-P1131)</f>
        <v/>
      </c>
      <c r="U1131" s="4" t="n">
        <v>2768490.0312479</v>
      </c>
      <c r="V1131" s="5">
        <f>U1131/$D1131</f>
        <v/>
      </c>
      <c r="W1131" s="4">
        <f>W1130+U1131</f>
        <v/>
      </c>
      <c r="X1131" s="4">
        <f>V1131*$E1130-W1130</f>
        <v/>
      </c>
      <c r="Y1131" s="4">
        <f>MAX(0,Resumo!$D$6*$D1131-U1131)</f>
        <v/>
      </c>
      <c r="Z1131" s="4" t="n">
        <v>3642848.395366654</v>
      </c>
      <c r="AA1131" s="5">
        <f>Z1131/$D1131</f>
        <v/>
      </c>
      <c r="AB1131" s="4">
        <f>AB1130+Z1131</f>
        <v/>
      </c>
      <c r="AC1131" s="4">
        <f>AA1131*$E1130-AB1130</f>
        <v/>
      </c>
      <c r="AD1131" s="4">
        <f>MAX(0,Resumo!$D$7*$D1131-Z1131)</f>
        <v/>
      </c>
    </row>
    <row r="1132">
      <c r="A1132" t="inlineStr">
        <is>
          <t>Cabixi</t>
        </is>
      </c>
      <c r="B1132" t="inlineStr">
        <is>
          <t>Município</t>
        </is>
      </c>
      <c r="C1132" t="inlineStr">
        <is>
          <t>RO</t>
        </is>
      </c>
      <c r="D1132" s="4" t="n">
        <v>19112667.97798911</v>
      </c>
      <c r="E1132" s="4">
        <f>E1131+D1132</f>
        <v/>
      </c>
      <c r="F1132" s="4" t="n">
        <v>498865.3773895058</v>
      </c>
      <c r="G1132" s="5">
        <f>F1132/$D1132</f>
        <v/>
      </c>
      <c r="H1132" s="4">
        <f>H1131+F1132</f>
        <v/>
      </c>
      <c r="I1132" s="4">
        <f>G1132*$E1131-H1131</f>
        <v/>
      </c>
      <c r="J1132" s="4">
        <f>MAX(0,Resumo!$D$3*$D1132-F1132)</f>
        <v/>
      </c>
      <c r="K1132" s="4" t="n">
        <v>1064052.361471505</v>
      </c>
      <c r="L1132" s="5">
        <f>K1132/$D1132</f>
        <v/>
      </c>
      <c r="M1132" s="4">
        <f>M1131+K1132</f>
        <v/>
      </c>
      <c r="N1132" s="4">
        <f>L1132*$E1131-M1131</f>
        <v/>
      </c>
      <c r="O1132" s="4">
        <f>MAX(0,Resumo!$D$4*$D1132-K1132)</f>
        <v/>
      </c>
      <c r="P1132" s="4" t="n">
        <v>1685728.465033878</v>
      </c>
      <c r="Q1132" s="5">
        <f>P1132/$D1132</f>
        <v/>
      </c>
      <c r="R1132" s="4">
        <f>R1131+P1132</f>
        <v/>
      </c>
      <c r="S1132" s="4">
        <f>Q1132*$E1131-R1131</f>
        <v/>
      </c>
      <c r="T1132" s="4">
        <f>MAX(0,Resumo!$D$5*$D1132-P1132)</f>
        <v/>
      </c>
      <c r="U1132" s="4" t="n">
        <v>2370047.896067195</v>
      </c>
      <c r="V1132" s="5">
        <f>U1132/$D1132</f>
        <v/>
      </c>
      <c r="W1132" s="4">
        <f>W1131+U1132</f>
        <v/>
      </c>
      <c r="X1132" s="4">
        <f>V1132*$E1131-W1131</f>
        <v/>
      </c>
      <c r="Y1132" s="4">
        <f>MAX(0,Resumo!$D$6*$D1132-U1132)</f>
        <v/>
      </c>
      <c r="Z1132" s="4" t="n">
        <v>3118568.272842519</v>
      </c>
      <c r="AA1132" s="5">
        <f>Z1132/$D1132</f>
        <v/>
      </c>
      <c r="AB1132" s="4">
        <f>AB1131+Z1132</f>
        <v/>
      </c>
      <c r="AC1132" s="4">
        <f>AA1132*$E1131-AB1131</f>
        <v/>
      </c>
      <c r="AD1132" s="4">
        <f>MAX(0,Resumo!$D$7*$D1132-Z1132)</f>
        <v/>
      </c>
    </row>
    <row r="1133">
      <c r="A1133" t="inlineStr">
        <is>
          <t>Castanheiras</t>
        </is>
      </c>
      <c r="B1133" t="inlineStr">
        <is>
          <t>Município</t>
        </is>
      </c>
      <c r="C1133" t="inlineStr">
        <is>
          <t>RO</t>
        </is>
      </c>
      <c r="D1133" s="4" t="n">
        <v>10277207.34339815</v>
      </c>
      <c r="E1133" s="4">
        <f>E1132+D1133</f>
        <v/>
      </c>
      <c r="F1133" s="4" t="n">
        <v>268248.4164837115</v>
      </c>
      <c r="G1133" s="5">
        <f>F1133/$D1133</f>
        <v/>
      </c>
      <c r="H1133" s="4">
        <f>H1132+F1133</f>
        <v/>
      </c>
      <c r="I1133" s="4">
        <f>G1133*$E1132-H1132</f>
        <v/>
      </c>
      <c r="J1133" s="4">
        <f>MAX(0,Resumo!$D$3*$D1133-F1133)</f>
        <v/>
      </c>
      <c r="K1133" s="4" t="n">
        <v>572159.0913246033</v>
      </c>
      <c r="L1133" s="5">
        <f>K1133/$D1133</f>
        <v/>
      </c>
      <c r="M1133" s="4">
        <f>M1132+K1133</f>
        <v/>
      </c>
      <c r="N1133" s="4">
        <f>L1133*$E1132-M1132</f>
        <v/>
      </c>
      <c r="O1133" s="4">
        <f>MAX(0,Resumo!$D$4*$D1133-K1133)</f>
        <v/>
      </c>
      <c r="P1133" s="4" t="n">
        <v>906444.9285559255</v>
      </c>
      <c r="Q1133" s="5">
        <f>P1133/$D1133</f>
        <v/>
      </c>
      <c r="R1133" s="4">
        <f>R1132+P1133</f>
        <v/>
      </c>
      <c r="S1133" s="4">
        <f>Q1133*$E1132-R1132</f>
        <v/>
      </c>
      <c r="T1133" s="4">
        <f>MAX(0,Resumo!$D$5*$D1133-P1133)</f>
        <v/>
      </c>
      <c r="U1133" s="4" t="n">
        <v>1274415.150711461</v>
      </c>
      <c r="V1133" s="5">
        <f>U1133/$D1133</f>
        <v/>
      </c>
      <c r="W1133" s="4">
        <f>W1132+U1133</f>
        <v/>
      </c>
      <c r="X1133" s="4">
        <f>V1133*$E1132-W1132</f>
        <v/>
      </c>
      <c r="Y1133" s="4">
        <f>MAX(0,Resumo!$D$6*$D1133-U1133)</f>
        <v/>
      </c>
      <c r="Z1133" s="4" t="n">
        <v>1676907.315684856</v>
      </c>
      <c r="AA1133" s="5">
        <f>Z1133/$D1133</f>
        <v/>
      </c>
      <c r="AB1133" s="4">
        <f>AB1132+Z1133</f>
        <v/>
      </c>
      <c r="AC1133" s="4">
        <f>AA1133*$E1132-AB1132</f>
        <v/>
      </c>
      <c r="AD1133" s="4">
        <f>MAX(0,Resumo!$D$7*$D1133-Z1133)</f>
        <v/>
      </c>
    </row>
    <row r="1134">
      <c r="A1134" t="inlineStr">
        <is>
          <t>PA</t>
        </is>
      </c>
      <c r="B1134" t="inlineStr">
        <is>
          <t>Estado</t>
        </is>
      </c>
      <c r="C1134" t="inlineStr">
        <is>
          <t>PA</t>
        </is>
      </c>
      <c r="D1134" s="4" t="n">
        <v>18305981456.88855</v>
      </c>
      <c r="E1134" s="4">
        <f>E1133+D1134</f>
        <v/>
      </c>
      <c r="F1134" s="4" t="n">
        <v>479051649.8722722</v>
      </c>
      <c r="G1134" s="5">
        <f>F1134/$D1134</f>
        <v/>
      </c>
      <c r="H1134" s="4">
        <f>H1133+F1134</f>
        <v/>
      </c>
      <c r="I1134" s="4">
        <f>G1134*$E1133-H1133</f>
        <v/>
      </c>
      <c r="J1134" s="4">
        <f>MAX(0,Resumo!$D$3*$D1134-F1134)</f>
        <v/>
      </c>
      <c r="K1134" s="4" t="n">
        <v>1021790772.454065</v>
      </c>
      <c r="L1134" s="5">
        <f>K1134/$D1134</f>
        <v/>
      </c>
      <c r="M1134" s="4">
        <f>M1133+K1134</f>
        <v/>
      </c>
      <c r="N1134" s="4">
        <f>L1134*$E1133-M1133</f>
        <v/>
      </c>
      <c r="O1134" s="4">
        <f>MAX(0,Resumo!$D$4*$D1134-K1134)</f>
        <v/>
      </c>
      <c r="P1134" s="4" t="n">
        <v>1618775403.169761</v>
      </c>
      <c r="Q1134" s="5">
        <f>P1134/$D1134</f>
        <v/>
      </c>
      <c r="R1134" s="4">
        <f>R1133+P1134</f>
        <v/>
      </c>
      <c r="S1134" s="4">
        <f>Q1134*$E1133-R1133</f>
        <v/>
      </c>
      <c r="T1134" s="4">
        <f>MAX(0,Resumo!$D$5*$D1134-P1134)</f>
        <v/>
      </c>
      <c r="U1134" s="4" t="n">
        <v>2275915319.737283</v>
      </c>
      <c r="V1134" s="5">
        <f>U1134/$D1134</f>
        <v/>
      </c>
      <c r="W1134" s="4">
        <f>W1133+U1134</f>
        <v/>
      </c>
      <c r="X1134" s="4">
        <f>V1134*$E1133-W1133</f>
        <v/>
      </c>
      <c r="Y1134" s="4">
        <f>MAX(0,Resumo!$D$6*$D1134-U1134)</f>
        <v/>
      </c>
      <c r="Z1134" s="4" t="n">
        <v>2994706275.593216</v>
      </c>
      <c r="AA1134" s="5">
        <f>Z1134/$D1134</f>
        <v/>
      </c>
      <c r="AB1134" s="4">
        <f>AB1133+Z1134</f>
        <v/>
      </c>
      <c r="AC1134" s="4">
        <f>AA1134*$E1133-AB1133</f>
        <v/>
      </c>
      <c r="AD1134" s="4">
        <f>MAX(0,Resumo!$D$7*$D1134-Z1134)</f>
        <v/>
      </c>
    </row>
    <row r="1135">
      <c r="A1135" t="inlineStr">
        <is>
          <t>Capinópolis</t>
        </is>
      </c>
      <c r="B1135" t="inlineStr">
        <is>
          <t>Município</t>
        </is>
      </c>
      <c r="C1135" t="inlineStr">
        <is>
          <t>MG</t>
        </is>
      </c>
      <c r="D1135" s="4" t="n">
        <v>29737516.84973279</v>
      </c>
      <c r="E1135" s="4">
        <f>E1134+D1135</f>
        <v/>
      </c>
      <c r="F1135" s="4" t="n">
        <v>778431.0911216061</v>
      </c>
      <c r="G1135" s="5">
        <f>F1135/$D1135</f>
        <v/>
      </c>
      <c r="H1135" s="4">
        <f>H1134+F1135</f>
        <v/>
      </c>
      <c r="I1135" s="4">
        <f>G1135*$E1134-H1134</f>
        <v/>
      </c>
      <c r="J1135" s="4">
        <f>MAX(0,Resumo!$D$3*$D1135-F1135)</f>
        <v/>
      </c>
      <c r="K1135" s="4" t="n">
        <v>1660350.624220748</v>
      </c>
      <c r="L1135" s="5">
        <f>K1135/$D1135</f>
        <v/>
      </c>
      <c r="M1135" s="4">
        <f>M1134+K1135</f>
        <v/>
      </c>
      <c r="N1135" s="4">
        <f>L1135*$E1134-M1134</f>
        <v/>
      </c>
      <c r="O1135" s="4">
        <f>MAX(0,Resumo!$D$4*$D1135-K1135)</f>
        <v/>
      </c>
      <c r="P1135" s="4" t="n">
        <v>2630415.955578552</v>
      </c>
      <c r="Q1135" s="5">
        <f>P1135/$D1135</f>
        <v/>
      </c>
      <c r="R1135" s="4">
        <f>R1134+P1135</f>
        <v/>
      </c>
      <c r="S1135" s="4">
        <f>Q1135*$E1134-R1134</f>
        <v/>
      </c>
      <c r="T1135" s="4">
        <f>MAX(0,Resumo!$D$5*$D1135-P1135)</f>
        <v/>
      </c>
      <c r="U1135" s="4" t="n">
        <v>3698230.130541955</v>
      </c>
      <c r="V1135" s="5">
        <f>U1135/$D1135</f>
        <v/>
      </c>
      <c r="W1135" s="4">
        <f>W1134+U1135</f>
        <v/>
      </c>
      <c r="X1135" s="4">
        <f>V1135*$E1134-W1134</f>
        <v/>
      </c>
      <c r="Y1135" s="4">
        <f>MAX(0,Resumo!$D$6*$D1135-U1135)</f>
        <v/>
      </c>
      <c r="Z1135" s="4" t="n">
        <v>4866223.661520215</v>
      </c>
      <c r="AA1135" s="5">
        <f>Z1135/$D1135</f>
        <v/>
      </c>
      <c r="AB1135" s="4">
        <f>AB1134+Z1135</f>
        <v/>
      </c>
      <c r="AC1135" s="4">
        <f>AA1135*$E1134-AB1134</f>
        <v/>
      </c>
      <c r="AD1135" s="4">
        <f>MAX(0,Resumo!$D$7*$D1135-Z1135)</f>
        <v/>
      </c>
    </row>
    <row r="1136">
      <c r="A1136" t="inlineStr">
        <is>
          <t>Santa Maria de Itabira</t>
        </is>
      </c>
      <c r="B1136" t="inlineStr">
        <is>
          <t>Município</t>
        </is>
      </c>
      <c r="C1136" t="inlineStr">
        <is>
          <t>MG</t>
        </is>
      </c>
      <c r="D1136" s="4" t="n">
        <v>7676295.385380854</v>
      </c>
      <c r="E1136" s="4">
        <f>E1135+D1136</f>
        <v/>
      </c>
      <c r="F1136" s="4" t="n">
        <v>200940.3482748245</v>
      </c>
      <c r="G1136" s="5">
        <f>F1136/$D1136</f>
        <v/>
      </c>
      <c r="H1136" s="4">
        <f>H1135+F1136</f>
        <v/>
      </c>
      <c r="I1136" s="4">
        <f>G1136*$E1135-H1135</f>
        <v/>
      </c>
      <c r="J1136" s="4">
        <f>MAX(0,Resumo!$D$3*$D1136-F1136)</f>
        <v/>
      </c>
      <c r="K1136" s="4" t="n">
        <v>428594.6906469588</v>
      </c>
      <c r="L1136" s="5">
        <f>K1136/$D1136</f>
        <v/>
      </c>
      <c r="M1136" s="4">
        <f>M1135+K1136</f>
        <v/>
      </c>
      <c r="N1136" s="4">
        <f>L1136*$E1135-M1135</f>
        <v/>
      </c>
      <c r="O1136" s="4">
        <f>MAX(0,Resumo!$D$4*$D1136-K1136)</f>
        <v/>
      </c>
      <c r="P1136" s="4" t="n">
        <v>679002.5530198646</v>
      </c>
      <c r="Q1136" s="5">
        <f>P1136/$D1136</f>
        <v/>
      </c>
      <c r="R1136" s="4">
        <f>R1135+P1136</f>
        <v/>
      </c>
      <c r="S1136" s="4">
        <f>Q1136*$E1135-R1135</f>
        <v/>
      </c>
      <c r="T1136" s="4">
        <f>MAX(0,Resumo!$D$5*$D1136-P1136)</f>
        <v/>
      </c>
      <c r="U1136" s="4" t="n">
        <v>954642.8179799663</v>
      </c>
      <c r="V1136" s="5">
        <f>U1136/$D1136</f>
        <v/>
      </c>
      <c r="W1136" s="4">
        <f>W1135+U1136</f>
        <v/>
      </c>
      <c r="X1136" s="4">
        <f>V1136*$E1135-W1135</f>
        <v/>
      </c>
      <c r="Y1136" s="4">
        <f>MAX(0,Resumo!$D$6*$D1136-U1136)</f>
        <v/>
      </c>
      <c r="Z1136" s="4" t="n">
        <v>1256142.88596845</v>
      </c>
      <c r="AA1136" s="5">
        <f>Z1136/$D1136</f>
        <v/>
      </c>
      <c r="AB1136" s="4">
        <f>AB1135+Z1136</f>
        <v/>
      </c>
      <c r="AC1136" s="4">
        <f>AA1136*$E1135-AB1135</f>
        <v/>
      </c>
      <c r="AD1136" s="4">
        <f>MAX(0,Resumo!$D$7*$D1136-Z1136)</f>
        <v/>
      </c>
    </row>
    <row r="1137">
      <c r="A1137" t="inlineStr">
        <is>
          <t>Varzelândia</t>
        </is>
      </c>
      <c r="B1137" t="inlineStr">
        <is>
          <t>Município</t>
        </is>
      </c>
      <c r="C1137" t="inlineStr">
        <is>
          <t>MG</t>
        </is>
      </c>
      <c r="D1137" s="4" t="n">
        <v>8924636.12389206</v>
      </c>
      <c r="E1137" s="4">
        <f>E1136+D1137</f>
        <v/>
      </c>
      <c r="F1137" s="4" t="n">
        <v>233617.8326821872</v>
      </c>
      <c r="G1137" s="5">
        <f>F1137/$D1137</f>
        <v/>
      </c>
      <c r="H1137" s="4">
        <f>H1136+F1137</f>
        <v/>
      </c>
      <c r="I1137" s="4">
        <f>G1137*$E1136-H1136</f>
        <v/>
      </c>
      <c r="J1137" s="4">
        <f>MAX(0,Resumo!$D$3*$D1137-F1137)</f>
        <v/>
      </c>
      <c r="K1137" s="4" t="n">
        <v>498293.9642917888</v>
      </c>
      <c r="L1137" s="5">
        <f>K1137/$D1137</f>
        <v/>
      </c>
      <c r="M1137" s="4">
        <f>M1136+K1137</f>
        <v/>
      </c>
      <c r="N1137" s="4">
        <f>L1137*$E1136-M1136</f>
        <v/>
      </c>
      <c r="O1137" s="4">
        <f>MAX(0,Resumo!$D$4*$D1137-K1137)</f>
        <v/>
      </c>
      <c r="P1137" s="4" t="n">
        <v>789423.8572992801</v>
      </c>
      <c r="Q1137" s="5">
        <f>P1137/$D1137</f>
        <v/>
      </c>
      <c r="R1137" s="4">
        <f>R1136+P1137</f>
        <v/>
      </c>
      <c r="S1137" s="4">
        <f>Q1137*$E1136-R1136</f>
        <v/>
      </c>
      <c r="T1137" s="4">
        <f>MAX(0,Resumo!$D$5*$D1137-P1137)</f>
        <v/>
      </c>
      <c r="U1137" s="4" t="n">
        <v>1109889.517147003</v>
      </c>
      <c r="V1137" s="5">
        <f>U1137/$D1137</f>
        <v/>
      </c>
      <c r="W1137" s="4">
        <f>W1136+U1137</f>
        <v/>
      </c>
      <c r="X1137" s="4">
        <f>V1137*$E1136-W1136</f>
        <v/>
      </c>
      <c r="Y1137" s="4">
        <f>MAX(0,Resumo!$D$6*$D1137-U1137)</f>
        <v/>
      </c>
      <c r="Z1137" s="4" t="n">
        <v>1460420.373899909</v>
      </c>
      <c r="AA1137" s="5">
        <f>Z1137/$D1137</f>
        <v/>
      </c>
      <c r="AB1137" s="4">
        <f>AB1136+Z1137</f>
        <v/>
      </c>
      <c r="AC1137" s="4">
        <f>AA1137*$E1136-AB1136</f>
        <v/>
      </c>
      <c r="AD1137" s="4">
        <f>MAX(0,Resumo!$D$7*$D1137-Z1137)</f>
        <v/>
      </c>
    </row>
    <row r="1138">
      <c r="A1138" t="inlineStr">
        <is>
          <t>Nacip Raydan</t>
        </is>
      </c>
      <c r="B1138" t="inlineStr">
        <is>
          <t>Município</t>
        </is>
      </c>
      <c r="C1138" t="inlineStr">
        <is>
          <t>MG</t>
        </is>
      </c>
      <c r="D1138" s="4" t="n">
        <v>2902151.944922797</v>
      </c>
      <c r="E1138" s="4">
        <f>E1137+D1138</f>
        <v/>
      </c>
      <c r="F1138" s="4" t="n">
        <v>75968.86170767293</v>
      </c>
      <c r="G1138" s="5">
        <f>F1138/$D1138</f>
        <v/>
      </c>
      <c r="H1138" s="4">
        <f>H1137+F1138</f>
        <v/>
      </c>
      <c r="I1138" s="4">
        <f>G1138*$E1137-H1137</f>
        <v/>
      </c>
      <c r="J1138" s="4">
        <f>MAX(0,Resumo!$D$3*$D1138-F1138)</f>
        <v/>
      </c>
      <c r="K1138" s="4" t="n">
        <v>162037.3959831593</v>
      </c>
      <c r="L1138" s="5">
        <f>K1138/$D1138</f>
        <v/>
      </c>
      <c r="M1138" s="4">
        <f>M1137+K1138</f>
        <v/>
      </c>
      <c r="N1138" s="4">
        <f>L1138*$E1137-M1137</f>
        <v/>
      </c>
      <c r="O1138" s="4">
        <f>MAX(0,Resumo!$D$4*$D1138-K1138)</f>
        <v/>
      </c>
      <c r="P1138" s="4" t="n">
        <v>256708.2793097046</v>
      </c>
      <c r="Q1138" s="5">
        <f>P1138/$D1138</f>
        <v/>
      </c>
      <c r="R1138" s="4">
        <f>R1137+P1138</f>
        <v/>
      </c>
      <c r="S1138" s="4">
        <f>Q1138*$E1137-R1137</f>
        <v/>
      </c>
      <c r="T1138" s="4">
        <f>MAX(0,Resumo!$D$5*$D1138-P1138)</f>
        <v/>
      </c>
      <c r="U1138" s="4" t="n">
        <v>360918.6947369771</v>
      </c>
      <c r="V1138" s="5">
        <f>U1138/$D1138</f>
        <v/>
      </c>
      <c r="W1138" s="4">
        <f>W1137+U1138</f>
        <v/>
      </c>
      <c r="X1138" s="4">
        <f>V1138*$E1137-W1137</f>
        <v/>
      </c>
      <c r="Y1138" s="4">
        <f>MAX(0,Resumo!$D$6*$D1138-U1138)</f>
        <v/>
      </c>
      <c r="Z1138" s="4" t="n">
        <v>474905.841502268</v>
      </c>
      <c r="AA1138" s="5">
        <f>Z1138/$D1138</f>
        <v/>
      </c>
      <c r="AB1138" s="4">
        <f>AB1137+Z1138</f>
        <v/>
      </c>
      <c r="AC1138" s="4">
        <f>AA1138*$E1137-AB1137</f>
        <v/>
      </c>
      <c r="AD1138" s="4">
        <f>MAX(0,Resumo!$D$7*$D1138-Z1138)</f>
        <v/>
      </c>
    </row>
    <row r="1139">
      <c r="A1139" t="inlineStr">
        <is>
          <t>Bertópolis</t>
        </is>
      </c>
      <c r="B1139" t="inlineStr">
        <is>
          <t>Município</t>
        </is>
      </c>
      <c r="C1139" t="inlineStr">
        <is>
          <t>MG</t>
        </is>
      </c>
      <c r="D1139" s="4" t="n">
        <v>4041807.952955152</v>
      </c>
      <c r="E1139" s="4">
        <f>E1138+D1139</f>
        <v/>
      </c>
      <c r="F1139" s="4" t="n">
        <v>105801.3347523714</v>
      </c>
      <c r="G1139" s="5">
        <f>F1139/$D1139</f>
        <v/>
      </c>
      <c r="H1139" s="4">
        <f>H1138+F1139</f>
        <v/>
      </c>
      <c r="I1139" s="4">
        <f>G1139*$E1138-H1138</f>
        <v/>
      </c>
      <c r="J1139" s="4">
        <f>MAX(0,Resumo!$D$3*$D1139-F1139)</f>
        <v/>
      </c>
      <c r="K1139" s="4" t="n">
        <v>225668.4171573583</v>
      </c>
      <c r="L1139" s="5">
        <f>K1139/$D1139</f>
        <v/>
      </c>
      <c r="M1139" s="4">
        <f>M1138+K1139</f>
        <v/>
      </c>
      <c r="N1139" s="4">
        <f>L1139*$E1138-M1138</f>
        <v/>
      </c>
      <c r="O1139" s="4">
        <f>MAX(0,Resumo!$D$4*$D1139-K1139)</f>
        <v/>
      </c>
      <c r="P1139" s="4" t="n">
        <v>357515.9345872905</v>
      </c>
      <c r="Q1139" s="5">
        <f>P1139/$D1139</f>
        <v/>
      </c>
      <c r="R1139" s="4">
        <f>R1138+P1139</f>
        <v/>
      </c>
      <c r="S1139" s="4">
        <f>Q1139*$E1138-R1138</f>
        <v/>
      </c>
      <c r="T1139" s="4">
        <f>MAX(0,Resumo!$D$5*$D1139-P1139)</f>
        <v/>
      </c>
      <c r="U1139" s="4" t="n">
        <v>502649.0957202149</v>
      </c>
      <c r="V1139" s="5">
        <f>U1139/$D1139</f>
        <v/>
      </c>
      <c r="W1139" s="4">
        <f>W1138+U1139</f>
        <v/>
      </c>
      <c r="X1139" s="4">
        <f>V1139*$E1138-W1138</f>
        <v/>
      </c>
      <c r="Y1139" s="4">
        <f>MAX(0,Resumo!$D$6*$D1139-U1139)</f>
        <v/>
      </c>
      <c r="Z1139" s="4" t="n">
        <v>661398.2463760311</v>
      </c>
      <c r="AA1139" s="5">
        <f>Z1139/$D1139</f>
        <v/>
      </c>
      <c r="AB1139" s="4">
        <f>AB1138+Z1139</f>
        <v/>
      </c>
      <c r="AC1139" s="4">
        <f>AA1139*$E1138-AB1138</f>
        <v/>
      </c>
      <c r="AD1139" s="4">
        <f>MAX(0,Resumo!$D$7*$D1139-Z1139)</f>
        <v/>
      </c>
    </row>
    <row r="1140">
      <c r="A1140" t="inlineStr">
        <is>
          <t>Bom Jardim de Minas</t>
        </is>
      </c>
      <c r="B1140" t="inlineStr">
        <is>
          <t>Município</t>
        </is>
      </c>
      <c r="C1140" t="inlineStr">
        <is>
          <t>MG</t>
        </is>
      </c>
      <c r="D1140" s="4" t="n">
        <v>7612291.667803925</v>
      </c>
      <c r="E1140" s="4">
        <f>E1139+D1140</f>
        <v/>
      </c>
      <c r="F1140" s="4" t="n">
        <v>199264.93993589</v>
      </c>
      <c r="G1140" s="5">
        <f>F1140/$D1140</f>
        <v/>
      </c>
      <c r="H1140" s="4">
        <f>H1139+F1140</f>
        <v/>
      </c>
      <c r="I1140" s="4">
        <f>G1140*$E1139-H1139</f>
        <v/>
      </c>
      <c r="J1140" s="4">
        <f>MAX(0,Resumo!$D$3*$D1140-F1140)</f>
        <v/>
      </c>
      <c r="K1140" s="4" t="n">
        <v>425021.1369784299</v>
      </c>
      <c r="L1140" s="5">
        <f>K1140/$D1140</f>
        <v/>
      </c>
      <c r="M1140" s="4">
        <f>M1139+K1140</f>
        <v/>
      </c>
      <c r="N1140" s="4">
        <f>L1140*$E1139-M1139</f>
        <v/>
      </c>
      <c r="O1140" s="4">
        <f>MAX(0,Resumo!$D$4*$D1140-K1140)</f>
        <v/>
      </c>
      <c r="P1140" s="4" t="n">
        <v>673341.1388277712</v>
      </c>
      <c r="Q1140" s="5">
        <f>P1140/$D1140</f>
        <v/>
      </c>
      <c r="R1140" s="4">
        <f>R1139+P1140</f>
        <v/>
      </c>
      <c r="S1140" s="4">
        <f>Q1140*$E1139-R1139</f>
        <v/>
      </c>
      <c r="T1140" s="4">
        <f>MAX(0,Resumo!$D$5*$D1140-P1140)</f>
        <v/>
      </c>
      <c r="U1140" s="4" t="n">
        <v>946683.1595456131</v>
      </c>
      <c r="V1140" s="5">
        <f>U1140/$D1140</f>
        <v/>
      </c>
      <c r="W1140" s="4">
        <f>W1139+U1140</f>
        <v/>
      </c>
      <c r="X1140" s="4">
        <f>V1140*$E1139-W1139</f>
        <v/>
      </c>
      <c r="Y1140" s="4">
        <f>MAX(0,Resumo!$D$6*$D1140-U1140)</f>
        <v/>
      </c>
      <c r="Z1140" s="4" t="n">
        <v>1245669.368409067</v>
      </c>
      <c r="AA1140" s="5">
        <f>Z1140/$D1140</f>
        <v/>
      </c>
      <c r="AB1140" s="4">
        <f>AB1139+Z1140</f>
        <v/>
      </c>
      <c r="AC1140" s="4">
        <f>AA1140*$E1139-AB1139</f>
        <v/>
      </c>
      <c r="AD1140" s="4">
        <f>MAX(0,Resumo!$D$7*$D1140-Z1140)</f>
        <v/>
      </c>
    </row>
    <row r="1141">
      <c r="A1141" t="inlineStr">
        <is>
          <t>Pirapetinga</t>
        </is>
      </c>
      <c r="B1141" t="inlineStr">
        <is>
          <t>Município</t>
        </is>
      </c>
      <c r="C1141" t="inlineStr">
        <is>
          <t>MG</t>
        </is>
      </c>
      <c r="D1141" s="4" t="n">
        <v>16282088.09344111</v>
      </c>
      <c r="E1141" s="4">
        <f>E1140+D1141</f>
        <v/>
      </c>
      <c r="F1141" s="4" t="n">
        <v>426211.9014294686</v>
      </c>
      <c r="G1141" s="5">
        <f>F1141/$D1141</f>
        <v/>
      </c>
      <c r="H1141" s="4">
        <f>H1140+F1141</f>
        <v/>
      </c>
      <c r="I1141" s="4">
        <f>G1141*$E1140-H1140</f>
        <v/>
      </c>
      <c r="J1141" s="4">
        <f>MAX(0,Resumo!$D$3*$D1141-F1141)</f>
        <v/>
      </c>
      <c r="K1141" s="4" t="n">
        <v>909086.5006035323</v>
      </c>
      <c r="L1141" s="5">
        <f>K1141/$D1141</f>
        <v/>
      </c>
      <c r="M1141" s="4">
        <f>M1140+K1141</f>
        <v/>
      </c>
      <c r="N1141" s="4">
        <f>L1141*$E1140-M1140</f>
        <v/>
      </c>
      <c r="O1141" s="4">
        <f>MAX(0,Resumo!$D$4*$D1141-K1141)</f>
        <v/>
      </c>
      <c r="P1141" s="4" t="n">
        <v>1440223.288566473</v>
      </c>
      <c r="Q1141" s="5">
        <f>P1141/$D1141</f>
        <v/>
      </c>
      <c r="R1141" s="4">
        <f>R1140+P1141</f>
        <v/>
      </c>
      <c r="S1141" s="4">
        <f>Q1141*$E1140-R1140</f>
        <v/>
      </c>
      <c r="T1141" s="4">
        <f>MAX(0,Resumo!$D$5*$D1141-P1141)</f>
        <v/>
      </c>
      <c r="U1141" s="4" t="n">
        <v>2024880.190218149</v>
      </c>
      <c r="V1141" s="5">
        <f>U1141/$D1141</f>
        <v/>
      </c>
      <c r="W1141" s="4">
        <f>W1140+U1141</f>
        <v/>
      </c>
      <c r="X1141" s="4">
        <f>V1141*$E1140-W1140</f>
        <v/>
      </c>
      <c r="Y1141" s="4">
        <f>MAX(0,Resumo!$D$6*$D1141-U1141)</f>
        <v/>
      </c>
      <c r="Z1141" s="4" t="n">
        <v>2664387.976293711</v>
      </c>
      <c r="AA1141" s="5">
        <f>Z1141/$D1141</f>
        <v/>
      </c>
      <c r="AB1141" s="4">
        <f>AB1140+Z1141</f>
        <v/>
      </c>
      <c r="AC1141" s="4">
        <f>AA1141*$E1140-AB1140</f>
        <v/>
      </c>
      <c r="AD1141" s="4">
        <f>MAX(0,Resumo!$D$7*$D1141-Z1141)</f>
        <v/>
      </c>
    </row>
    <row r="1142">
      <c r="A1142" t="inlineStr">
        <is>
          <t>Martinho Campos</t>
        </is>
      </c>
      <c r="B1142" t="inlineStr">
        <is>
          <t>Município</t>
        </is>
      </c>
      <c r="C1142" t="inlineStr">
        <is>
          <t>MG</t>
        </is>
      </c>
      <c r="D1142" s="4" t="n">
        <v>20798391.35871895</v>
      </c>
      <c r="E1142" s="4">
        <f>E1141+D1142</f>
        <v/>
      </c>
      <c r="F1142" s="4" t="n">
        <v>544433.9741193709</v>
      </c>
      <c r="G1142" s="5">
        <f>F1142/$D1142</f>
        <v/>
      </c>
      <c r="H1142" s="4">
        <f>H1141+F1142</f>
        <v/>
      </c>
      <c r="I1142" s="4">
        <f>G1142*$E1141-H1141</f>
        <v/>
      </c>
      <c r="J1142" s="4">
        <f>MAX(0,Resumo!$D$3*$D1142-F1142)</f>
        <v/>
      </c>
      <c r="K1142" s="4" t="n">
        <v>1161247.667373637</v>
      </c>
      <c r="L1142" s="5">
        <f>K1142/$D1142</f>
        <v/>
      </c>
      <c r="M1142" s="4">
        <f>M1141+K1142</f>
        <v/>
      </c>
      <c r="N1142" s="4">
        <f>L1142*$E1141-M1141</f>
        <v/>
      </c>
      <c r="O1142" s="4">
        <f>MAX(0,Resumo!$D$4*$D1142-K1142)</f>
        <v/>
      </c>
      <c r="P1142" s="4" t="n">
        <v>1839710.449153827</v>
      </c>
      <c r="Q1142" s="5">
        <f>P1142/$D1142</f>
        <v/>
      </c>
      <c r="R1142" s="4">
        <f>R1141+P1142</f>
        <v/>
      </c>
      <c r="S1142" s="4">
        <f>Q1142*$E1141-R1141</f>
        <v/>
      </c>
      <c r="T1142" s="4">
        <f>MAX(0,Resumo!$D$5*$D1142-P1142)</f>
        <v/>
      </c>
      <c r="U1142" s="4" t="n">
        <v>2586538.680357536</v>
      </c>
      <c r="V1142" s="5">
        <f>U1142/$D1142</f>
        <v/>
      </c>
      <c r="W1142" s="4">
        <f>W1141+U1142</f>
        <v/>
      </c>
      <c r="X1142" s="4">
        <f>V1142*$E1141-W1141</f>
        <v/>
      </c>
      <c r="Y1142" s="4">
        <f>MAX(0,Resumo!$D$6*$D1142-U1142)</f>
        <v/>
      </c>
      <c r="Z1142" s="4" t="n">
        <v>3403432.259081348</v>
      </c>
      <c r="AA1142" s="5">
        <f>Z1142/$D1142</f>
        <v/>
      </c>
      <c r="AB1142" s="4">
        <f>AB1141+Z1142</f>
        <v/>
      </c>
      <c r="AC1142" s="4">
        <f>AA1142*$E1141-AB1141</f>
        <v/>
      </c>
      <c r="AD1142" s="4">
        <f>MAX(0,Resumo!$D$7*$D1142-Z1142)</f>
        <v/>
      </c>
    </row>
    <row r="1143">
      <c r="A1143" t="inlineStr">
        <is>
          <t>Nova Belém</t>
        </is>
      </c>
      <c r="B1143" t="inlineStr">
        <is>
          <t>Município</t>
        </is>
      </c>
      <c r="C1143" t="inlineStr">
        <is>
          <t>MG</t>
        </is>
      </c>
      <c r="D1143" s="4" t="n">
        <v>3953084.827926129</v>
      </c>
      <c r="E1143" s="4">
        <f>E1142+D1143</f>
        <v/>
      </c>
      <c r="F1143" s="4" t="n">
        <v>103478.853041035</v>
      </c>
      <c r="G1143" s="5">
        <f>F1143/$D1143</f>
        <v/>
      </c>
      <c r="H1143" s="4">
        <f>H1142+F1143</f>
        <v/>
      </c>
      <c r="I1143" s="4">
        <f>G1143*$E1142-H1142</f>
        <v/>
      </c>
      <c r="J1143" s="4">
        <f>MAX(0,Resumo!$D$3*$D1143-F1143)</f>
        <v/>
      </c>
      <c r="K1143" s="4" t="n">
        <v>220714.6916405595</v>
      </c>
      <c r="L1143" s="5">
        <f>K1143/$D1143</f>
        <v/>
      </c>
      <c r="M1143" s="4">
        <f>M1142+K1143</f>
        <v/>
      </c>
      <c r="N1143" s="4">
        <f>L1143*$E1142-M1142</f>
        <v/>
      </c>
      <c r="O1143" s="4">
        <f>MAX(0,Resumo!$D$4*$D1143-K1143)</f>
        <v/>
      </c>
      <c r="P1143" s="4" t="n">
        <v>349667.9785900085</v>
      </c>
      <c r="Q1143" s="5">
        <f>P1143/$D1143</f>
        <v/>
      </c>
      <c r="R1143" s="4">
        <f>R1142+P1143</f>
        <v/>
      </c>
      <c r="S1143" s="4">
        <f>Q1143*$E1142-R1142</f>
        <v/>
      </c>
      <c r="T1143" s="4">
        <f>MAX(0,Resumo!$D$5*$D1143-P1143)</f>
        <v/>
      </c>
      <c r="U1143" s="4" t="n">
        <v>491615.2714800742</v>
      </c>
      <c r="V1143" s="5">
        <f>U1143/$D1143</f>
        <v/>
      </c>
      <c r="W1143" s="4">
        <f>W1142+U1143</f>
        <v/>
      </c>
      <c r="X1143" s="4">
        <f>V1143*$E1142-W1142</f>
        <v/>
      </c>
      <c r="Y1143" s="4">
        <f>MAX(0,Resumo!$D$6*$D1143-U1143)</f>
        <v/>
      </c>
      <c r="Z1143" s="4" t="n">
        <v>646879.6645952483</v>
      </c>
      <c r="AA1143" s="5">
        <f>Z1143/$D1143</f>
        <v/>
      </c>
      <c r="AB1143" s="4">
        <f>AB1142+Z1143</f>
        <v/>
      </c>
      <c r="AC1143" s="4">
        <f>AA1143*$E1142-AB1142</f>
        <v/>
      </c>
      <c r="AD1143" s="4">
        <f>MAX(0,Resumo!$D$7*$D1143-Z1143)</f>
        <v/>
      </c>
    </row>
    <row r="1144">
      <c r="A1144" t="inlineStr">
        <is>
          <t>São Tomé das Letras</t>
        </is>
      </c>
      <c r="B1144" t="inlineStr">
        <is>
          <t>Município</t>
        </is>
      </c>
      <c r="C1144" t="inlineStr">
        <is>
          <t>MG</t>
        </is>
      </c>
      <c r="D1144" s="4" t="n">
        <v>6670619.41281925</v>
      </c>
      <c r="E1144" s="4">
        <f>E1143+D1144</f>
        <v/>
      </c>
      <c r="F1144" s="4" t="n">
        <v>174615.0350823429</v>
      </c>
      <c r="G1144" s="5">
        <f>F1144/$D1144</f>
        <v/>
      </c>
      <c r="H1144" s="4">
        <f>H1143+F1144</f>
        <v/>
      </c>
      <c r="I1144" s="4">
        <f>G1144*$E1143-H1143</f>
        <v/>
      </c>
      <c r="J1144" s="4">
        <f>MAX(0,Resumo!$D$3*$D1144-F1144)</f>
        <v/>
      </c>
      <c r="K1144" s="4" t="n">
        <v>372444.2481858737</v>
      </c>
      <c r="L1144" s="5">
        <f>K1144/$D1144</f>
        <v/>
      </c>
      <c r="M1144" s="4">
        <f>M1143+K1144</f>
        <v/>
      </c>
      <c r="N1144" s="4">
        <f>L1144*$E1143-M1143</f>
        <v/>
      </c>
      <c r="O1144" s="4">
        <f>MAX(0,Resumo!$D$4*$D1144-K1144)</f>
        <v/>
      </c>
      <c r="P1144" s="4" t="n">
        <v>590046.0292544384</v>
      </c>
      <c r="Q1144" s="5">
        <f>P1144/$D1144</f>
        <v/>
      </c>
      <c r="R1144" s="4">
        <f>R1143+P1144</f>
        <v/>
      </c>
      <c r="S1144" s="4">
        <f>Q1144*$E1143-R1143</f>
        <v/>
      </c>
      <c r="T1144" s="4">
        <f>MAX(0,Resumo!$D$5*$D1144-P1144)</f>
        <v/>
      </c>
      <c r="U1144" s="4" t="n">
        <v>829574.5010090815</v>
      </c>
      <c r="V1144" s="5">
        <f>U1144/$D1144</f>
        <v/>
      </c>
      <c r="W1144" s="4">
        <f>W1143+U1144</f>
        <v/>
      </c>
      <c r="X1144" s="4">
        <f>V1144*$E1143-W1143</f>
        <v/>
      </c>
      <c r="Y1144" s="4">
        <f>MAX(0,Resumo!$D$6*$D1144-U1144)</f>
        <v/>
      </c>
      <c r="Z1144" s="4" t="n">
        <v>1091574.86779024</v>
      </c>
      <c r="AA1144" s="5">
        <f>Z1144/$D1144</f>
        <v/>
      </c>
      <c r="AB1144" s="4">
        <f>AB1143+Z1144</f>
        <v/>
      </c>
      <c r="AC1144" s="4">
        <f>AA1144*$E1143-AB1143</f>
        <v/>
      </c>
      <c r="AD1144" s="4">
        <f>MAX(0,Resumo!$D$7*$D1144-Z1144)</f>
        <v/>
      </c>
    </row>
    <row r="1145">
      <c r="A1145" t="inlineStr">
        <is>
          <t>Coronel Fabriciano</t>
        </is>
      </c>
      <c r="B1145" t="inlineStr">
        <is>
          <t>Município</t>
        </is>
      </c>
      <c r="C1145" t="inlineStr">
        <is>
          <t>MG</t>
        </is>
      </c>
      <c r="D1145" s="4" t="n">
        <v>74443909.53357473</v>
      </c>
      <c r="E1145" s="4">
        <f>E1144+D1145</f>
        <v/>
      </c>
      <c r="F1145" s="4" t="n">
        <v>1948698.474671042</v>
      </c>
      <c r="G1145" s="5">
        <f>F1145/$D1145</f>
        <v/>
      </c>
      <c r="H1145" s="4">
        <f>H1144+F1145</f>
        <v/>
      </c>
      <c r="I1145" s="4">
        <f>G1145*$E1144-H1144</f>
        <v/>
      </c>
      <c r="J1145" s="4">
        <f>MAX(0,Resumo!$D$3*$D1145-F1145)</f>
        <v/>
      </c>
      <c r="K1145" s="4" t="n">
        <v>4156466.469210739</v>
      </c>
      <c r="L1145" s="5">
        <f>K1145/$D1145</f>
        <v/>
      </c>
      <c r="M1145" s="4">
        <f>M1144+K1145</f>
        <v/>
      </c>
      <c r="N1145" s="4">
        <f>L1145*$E1144-M1144</f>
        <v/>
      </c>
      <c r="O1145" s="4">
        <f>MAX(0,Resumo!$D$4*$D1145-K1145)</f>
        <v/>
      </c>
      <c r="P1145" s="4" t="n">
        <v>6584895.72018589</v>
      </c>
      <c r="Q1145" s="5">
        <f>P1145/$D1145</f>
        <v/>
      </c>
      <c r="R1145" s="4">
        <f>R1144+P1145</f>
        <v/>
      </c>
      <c r="S1145" s="4">
        <f>Q1145*$E1144-R1144</f>
        <v/>
      </c>
      <c r="T1145" s="4">
        <f>MAX(0,Resumo!$D$5*$D1145-P1145)</f>
        <v/>
      </c>
      <c r="U1145" s="4" t="n">
        <v>9258026.171572538</v>
      </c>
      <c r="V1145" s="5">
        <f>U1145/$D1145</f>
        <v/>
      </c>
      <c r="W1145" s="4">
        <f>W1144+U1145</f>
        <v/>
      </c>
      <c r="X1145" s="4">
        <f>V1145*$E1144-W1144</f>
        <v/>
      </c>
      <c r="Y1145" s="4">
        <f>MAX(0,Resumo!$D$6*$D1145-U1145)</f>
        <v/>
      </c>
      <c r="Z1145" s="4" t="n">
        <v>12181942.28720905</v>
      </c>
      <c r="AA1145" s="5">
        <f>Z1145/$D1145</f>
        <v/>
      </c>
      <c r="AB1145" s="4">
        <f>AB1144+Z1145</f>
        <v/>
      </c>
      <c r="AC1145" s="4">
        <f>AA1145*$E1144-AB1144</f>
        <v/>
      </c>
      <c r="AD1145" s="4">
        <f>MAX(0,Resumo!$D$7*$D1145-Z1145)</f>
        <v/>
      </c>
    </row>
    <row r="1146">
      <c r="A1146" t="inlineStr">
        <is>
          <t>Piranguçu</t>
        </is>
      </c>
      <c r="B1146" t="inlineStr">
        <is>
          <t>Município</t>
        </is>
      </c>
      <c r="C1146" t="inlineStr">
        <is>
          <t>MG</t>
        </is>
      </c>
      <c r="D1146" s="4" t="n">
        <v>5353743.283745547</v>
      </c>
      <c r="E1146" s="4">
        <f>E1145+D1146</f>
        <v/>
      </c>
      <c r="F1146" s="4" t="n">
        <v>140143.5179342644</v>
      </c>
      <c r="G1146" s="5">
        <f>F1146/$D1146</f>
        <v/>
      </c>
      <c r="H1146" s="4">
        <f>H1145+F1146</f>
        <v/>
      </c>
      <c r="I1146" s="4">
        <f>G1146*$E1145-H1145</f>
        <v/>
      </c>
      <c r="J1146" s="4">
        <f>MAX(0,Resumo!$D$3*$D1146-F1146)</f>
        <v/>
      </c>
      <c r="K1146" s="4" t="n">
        <v>298918.4015599617</v>
      </c>
      <c r="L1146" s="5">
        <f>K1146/$D1146</f>
        <v/>
      </c>
      <c r="M1146" s="4">
        <f>M1145+K1146</f>
        <v/>
      </c>
      <c r="N1146" s="4">
        <f>L1146*$E1145-M1145</f>
        <v/>
      </c>
      <c r="O1146" s="4">
        <f>MAX(0,Resumo!$D$4*$D1146-K1146)</f>
        <v/>
      </c>
      <c r="P1146" s="4" t="n">
        <v>473562.4641020535</v>
      </c>
      <c r="Q1146" s="5">
        <f>P1146/$D1146</f>
        <v/>
      </c>
      <c r="R1146" s="4">
        <f>R1145+P1146</f>
        <v/>
      </c>
      <c r="S1146" s="4">
        <f>Q1146*$E1145-R1145</f>
        <v/>
      </c>
      <c r="T1146" s="4">
        <f>MAX(0,Resumo!$D$5*$D1146-P1146)</f>
        <v/>
      </c>
      <c r="U1146" s="4" t="n">
        <v>665804.5735016477</v>
      </c>
      <c r="V1146" s="5">
        <f>U1146/$D1146</f>
        <v/>
      </c>
      <c r="W1146" s="4">
        <f>W1145+U1146</f>
        <v/>
      </c>
      <c r="X1146" s="4">
        <f>V1146*$E1145-W1145</f>
        <v/>
      </c>
      <c r="Y1146" s="4">
        <f>MAX(0,Resumo!$D$6*$D1146-U1146)</f>
        <v/>
      </c>
      <c r="Z1146" s="4" t="n">
        <v>876082.3029277781</v>
      </c>
      <c r="AA1146" s="5">
        <f>Z1146/$D1146</f>
        <v/>
      </c>
      <c r="AB1146" s="4">
        <f>AB1145+Z1146</f>
        <v/>
      </c>
      <c r="AC1146" s="4">
        <f>AA1146*$E1145-AB1145</f>
        <v/>
      </c>
      <c r="AD1146" s="4">
        <f>MAX(0,Resumo!$D$7*$D1146-Z1146)</f>
        <v/>
      </c>
    </row>
    <row r="1147">
      <c r="A1147" t="inlineStr">
        <is>
          <t>Santa Efigênia de Minas</t>
        </is>
      </c>
      <c r="B1147" t="inlineStr">
        <is>
          <t>Município</t>
        </is>
      </c>
      <c r="C1147" t="inlineStr">
        <is>
          <t>MG</t>
        </is>
      </c>
      <c r="D1147" s="4" t="n">
        <v>3878449.629417587</v>
      </c>
      <c r="E1147" s="4">
        <f>E1146+D1147</f>
        <v/>
      </c>
      <c r="F1147" s="4" t="n">
        <v>101525.147245603</v>
      </c>
      <c r="G1147" s="5">
        <f>F1147/$D1147</f>
        <v/>
      </c>
      <c r="H1147" s="4">
        <f>H1146+F1147</f>
        <v/>
      </c>
      <c r="I1147" s="4">
        <f>G1147*$E1146-H1146</f>
        <v/>
      </c>
      <c r="J1147" s="4">
        <f>MAX(0,Resumo!$D$3*$D1147-F1147)</f>
        <v/>
      </c>
      <c r="K1147" s="4" t="n">
        <v>216547.5448320791</v>
      </c>
      <c r="L1147" s="5">
        <f>K1147/$D1147</f>
        <v/>
      </c>
      <c r="M1147" s="4">
        <f>M1146+K1147</f>
        <v/>
      </c>
      <c r="N1147" s="4">
        <f>L1147*$E1146-M1146</f>
        <v/>
      </c>
      <c r="O1147" s="4">
        <f>MAX(0,Resumo!$D$4*$D1147-K1147)</f>
        <v/>
      </c>
      <c r="P1147" s="4" t="n">
        <v>343066.1625070895</v>
      </c>
      <c r="Q1147" s="5">
        <f>P1147/$D1147</f>
        <v/>
      </c>
      <c r="R1147" s="4">
        <f>R1146+P1147</f>
        <v/>
      </c>
      <c r="S1147" s="4">
        <f>Q1147*$E1146-R1146</f>
        <v/>
      </c>
      <c r="T1147" s="4">
        <f>MAX(0,Resumo!$D$5*$D1147-P1147)</f>
        <v/>
      </c>
      <c r="U1147" s="4" t="n">
        <v>482333.4561449868</v>
      </c>
      <c r="V1147" s="5">
        <f>U1147/$D1147</f>
        <v/>
      </c>
      <c r="W1147" s="4">
        <f>W1146+U1147</f>
        <v/>
      </c>
      <c r="X1147" s="4">
        <f>V1147*$E1146-W1146</f>
        <v/>
      </c>
      <c r="Y1147" s="4">
        <f>MAX(0,Resumo!$D$6*$D1147-U1147)</f>
        <v/>
      </c>
      <c r="Z1147" s="4" t="n">
        <v>634666.4199319573</v>
      </c>
      <c r="AA1147" s="5">
        <f>Z1147/$D1147</f>
        <v/>
      </c>
      <c r="AB1147" s="4">
        <f>AB1146+Z1147</f>
        <v/>
      </c>
      <c r="AC1147" s="4">
        <f>AA1147*$E1146-AB1146</f>
        <v/>
      </c>
      <c r="AD1147" s="4">
        <f>MAX(0,Resumo!$D$7*$D1147-Z1147)</f>
        <v/>
      </c>
    </row>
    <row r="1148">
      <c r="A1148" t="inlineStr">
        <is>
          <t>Itabirinha</t>
        </is>
      </c>
      <c r="B1148" t="inlineStr">
        <is>
          <t>Município</t>
        </is>
      </c>
      <c r="C1148" t="inlineStr">
        <is>
          <t>MG</t>
        </is>
      </c>
      <c r="D1148" s="4" t="n">
        <v>6159649.11825675</v>
      </c>
      <c r="E1148" s="4">
        <f>E1147+D1148</f>
        <v/>
      </c>
      <c r="F1148" s="4" t="n">
        <v>161239.5012091914</v>
      </c>
      <c r="G1148" s="5">
        <f>F1148/$D1148</f>
        <v/>
      </c>
      <c r="H1148" s="4">
        <f>H1147+F1148</f>
        <v/>
      </c>
      <c r="I1148" s="4">
        <f>G1148*$E1147-H1147</f>
        <v/>
      </c>
      <c r="J1148" s="4">
        <f>MAX(0,Resumo!$D$3*$D1148-F1148)</f>
        <v/>
      </c>
      <c r="K1148" s="4" t="n">
        <v>343914.9714536529</v>
      </c>
      <c r="L1148" s="5">
        <f>K1148/$D1148</f>
        <v/>
      </c>
      <c r="M1148" s="4">
        <f>M1147+K1148</f>
        <v/>
      </c>
      <c r="N1148" s="4">
        <f>L1148*$E1147-M1147</f>
        <v/>
      </c>
      <c r="O1148" s="4">
        <f>MAX(0,Resumo!$D$4*$D1148-K1148)</f>
        <v/>
      </c>
      <c r="P1148" s="4" t="n">
        <v>544848.4284448081</v>
      </c>
      <c r="Q1148" s="5">
        <f>P1148/$D1148</f>
        <v/>
      </c>
      <c r="R1148" s="4">
        <f>R1147+P1148</f>
        <v/>
      </c>
      <c r="S1148" s="4">
        <f>Q1148*$E1147-R1147</f>
        <v/>
      </c>
      <c r="T1148" s="4">
        <f>MAX(0,Resumo!$D$5*$D1148-P1148)</f>
        <v/>
      </c>
      <c r="U1148" s="4" t="n">
        <v>766028.9888295762</v>
      </c>
      <c r="V1148" s="5">
        <f>U1148/$D1148</f>
        <v/>
      </c>
      <c r="W1148" s="4">
        <f>W1147+U1148</f>
        <v/>
      </c>
      <c r="X1148" s="4">
        <f>V1148*$E1147-W1147</f>
        <v/>
      </c>
      <c r="Y1148" s="4">
        <f>MAX(0,Resumo!$D$6*$D1148-U1148)</f>
        <v/>
      </c>
      <c r="Z1148" s="4" t="n">
        <v>1007960.094226645</v>
      </c>
      <c r="AA1148" s="5">
        <f>Z1148/$D1148</f>
        <v/>
      </c>
      <c r="AB1148" s="4">
        <f>AB1147+Z1148</f>
        <v/>
      </c>
      <c r="AC1148" s="4">
        <f>AA1148*$E1147-AB1147</f>
        <v/>
      </c>
      <c r="AD1148" s="4">
        <f>MAX(0,Resumo!$D$7*$D1148-Z1148)</f>
        <v/>
      </c>
    </row>
    <row r="1149">
      <c r="A1149" t="inlineStr">
        <is>
          <t>Itapagipe</t>
        </is>
      </c>
      <c r="B1149" t="inlineStr">
        <is>
          <t>Município</t>
        </is>
      </c>
      <c r="C1149" t="inlineStr">
        <is>
          <t>MG</t>
        </is>
      </c>
      <c r="D1149" s="4" t="n">
        <v>29075491.84397385</v>
      </c>
      <c r="E1149" s="4">
        <f>E1148+D1149</f>
        <v/>
      </c>
      <c r="F1149" s="4" t="n">
        <v>761101.4381385812</v>
      </c>
      <c r="G1149" s="5">
        <f>F1149/$D1149</f>
        <v/>
      </c>
      <c r="H1149" s="4">
        <f>H1148+F1149</f>
        <v/>
      </c>
      <c r="I1149" s="4">
        <f>G1149*$E1148-H1148</f>
        <v/>
      </c>
      <c r="J1149" s="4">
        <f>MAX(0,Resumo!$D$3*$D1149-F1149)</f>
        <v/>
      </c>
      <c r="K1149" s="4" t="n">
        <v>1623387.4293072</v>
      </c>
      <c r="L1149" s="5">
        <f>K1149/$D1149</f>
        <v/>
      </c>
      <c r="M1149" s="4">
        <f>M1148+K1149</f>
        <v/>
      </c>
      <c r="N1149" s="4">
        <f>L1149*$E1148-M1148</f>
        <v/>
      </c>
      <c r="O1149" s="4">
        <f>MAX(0,Resumo!$D$4*$D1149-K1149)</f>
        <v/>
      </c>
      <c r="P1149" s="4" t="n">
        <v>2571856.892058224</v>
      </c>
      <c r="Q1149" s="5">
        <f>P1149/$D1149</f>
        <v/>
      </c>
      <c r="R1149" s="4">
        <f>R1148+P1149</f>
        <v/>
      </c>
      <c r="S1149" s="4">
        <f>Q1149*$E1148-R1148</f>
        <v/>
      </c>
      <c r="T1149" s="4">
        <f>MAX(0,Resumo!$D$5*$D1149-P1149)</f>
        <v/>
      </c>
      <c r="U1149" s="4" t="n">
        <v>3615899.086028669</v>
      </c>
      <c r="V1149" s="5">
        <f>U1149/$D1149</f>
        <v/>
      </c>
      <c r="W1149" s="4">
        <f>W1148+U1149</f>
        <v/>
      </c>
      <c r="X1149" s="4">
        <f>V1149*$E1148-W1148</f>
        <v/>
      </c>
      <c r="Y1149" s="4">
        <f>MAX(0,Resumo!$D$6*$D1149-U1149)</f>
        <v/>
      </c>
      <c r="Z1149" s="4" t="n">
        <v>4757890.414873524</v>
      </c>
      <c r="AA1149" s="5">
        <f>Z1149/$D1149</f>
        <v/>
      </c>
      <c r="AB1149" s="4">
        <f>AB1148+Z1149</f>
        <v/>
      </c>
      <c r="AC1149" s="4">
        <f>AA1149*$E1148-AB1148</f>
        <v/>
      </c>
      <c r="AD1149" s="4">
        <f>MAX(0,Resumo!$D$7*$D1149-Z1149)</f>
        <v/>
      </c>
    </row>
    <row r="1150">
      <c r="A1150" t="inlineStr">
        <is>
          <t>Arapuá</t>
        </is>
      </c>
      <c r="B1150" t="inlineStr">
        <is>
          <t>Município</t>
        </is>
      </c>
      <c r="C1150" t="inlineStr">
        <is>
          <t>MG</t>
        </is>
      </c>
      <c r="D1150" s="4" t="n">
        <v>7322898.84710306</v>
      </c>
      <c r="E1150" s="4">
        <f>E1149+D1150</f>
        <v/>
      </c>
      <c r="F1150" s="4" t="n">
        <v>191689.5808257375</v>
      </c>
      <c r="G1150" s="5">
        <f>F1150/$D1150</f>
        <v/>
      </c>
      <c r="H1150" s="4">
        <f>H1149+F1150</f>
        <v/>
      </c>
      <c r="I1150" s="4">
        <f>G1150*$E1149-H1149</f>
        <v/>
      </c>
      <c r="J1150" s="4">
        <f>MAX(0,Resumo!$D$3*$D1150-F1150)</f>
        <v/>
      </c>
      <c r="K1150" s="4" t="n">
        <v>408863.3134142205</v>
      </c>
      <c r="L1150" s="5">
        <f>K1150/$D1150</f>
        <v/>
      </c>
      <c r="M1150" s="4">
        <f>M1149+K1150</f>
        <v/>
      </c>
      <c r="N1150" s="4">
        <f>L1150*$E1149-M1149</f>
        <v/>
      </c>
      <c r="O1150" s="4">
        <f>MAX(0,Resumo!$D$4*$D1150-K1150)</f>
        <v/>
      </c>
      <c r="P1150" s="4" t="n">
        <v>647743.0535253569</v>
      </c>
      <c r="Q1150" s="5">
        <f>P1150/$D1150</f>
        <v/>
      </c>
      <c r="R1150" s="4">
        <f>R1149+P1150</f>
        <v/>
      </c>
      <c r="S1150" s="4">
        <f>Q1150*$E1149-R1149</f>
        <v/>
      </c>
      <c r="T1150" s="4">
        <f>MAX(0,Resumo!$D$5*$D1150-P1150)</f>
        <v/>
      </c>
      <c r="U1150" s="4" t="n">
        <v>910693.562482532</v>
      </c>
      <c r="V1150" s="5">
        <f>U1150/$D1150</f>
        <v/>
      </c>
      <c r="W1150" s="4">
        <f>W1149+U1150</f>
        <v/>
      </c>
      <c r="X1150" s="4">
        <f>V1150*$E1149-W1149</f>
        <v/>
      </c>
      <c r="Y1150" s="4">
        <f>MAX(0,Resumo!$D$6*$D1150-U1150)</f>
        <v/>
      </c>
      <c r="Z1150" s="4" t="n">
        <v>1198313.35685354</v>
      </c>
      <c r="AA1150" s="5">
        <f>Z1150/$D1150</f>
        <v/>
      </c>
      <c r="AB1150" s="4">
        <f>AB1149+Z1150</f>
        <v/>
      </c>
      <c r="AC1150" s="4">
        <f>AA1150*$E1149-AB1149</f>
        <v/>
      </c>
      <c r="AD1150" s="4">
        <f>MAX(0,Resumo!$D$7*$D1150-Z1150)</f>
        <v/>
      </c>
    </row>
    <row r="1151">
      <c r="A1151" t="inlineStr">
        <is>
          <t>Nova União</t>
        </is>
      </c>
      <c r="B1151" t="inlineStr">
        <is>
          <t>Município</t>
        </is>
      </c>
      <c r="C1151" t="inlineStr">
        <is>
          <t>MG</t>
        </is>
      </c>
      <c r="D1151" s="4" t="n">
        <v>6621096.363646587</v>
      </c>
      <c r="E1151" s="4">
        <f>E1150+D1151</f>
        <v/>
      </c>
      <c r="F1151" s="4" t="n">
        <v>173318.6833594354</v>
      </c>
      <c r="G1151" s="5">
        <f>F1151/$D1151</f>
        <v/>
      </c>
      <c r="H1151" s="4">
        <f>H1150+F1151</f>
        <v/>
      </c>
      <c r="I1151" s="4">
        <f>G1151*$E1150-H1150</f>
        <v/>
      </c>
      <c r="J1151" s="4">
        <f>MAX(0,Resumo!$D$3*$D1151-F1151)</f>
        <v/>
      </c>
      <c r="K1151" s="4" t="n">
        <v>369679.2013925372</v>
      </c>
      <c r="L1151" s="5">
        <f>K1151/$D1151</f>
        <v/>
      </c>
      <c r="M1151" s="4">
        <f>M1150+K1151</f>
        <v/>
      </c>
      <c r="N1151" s="4">
        <f>L1151*$E1150-M1150</f>
        <v/>
      </c>
      <c r="O1151" s="4">
        <f>MAX(0,Resumo!$D$4*$D1151-K1151)</f>
        <v/>
      </c>
      <c r="P1151" s="4" t="n">
        <v>585665.4947474408</v>
      </c>
      <c r="Q1151" s="5">
        <f>P1151/$D1151</f>
        <v/>
      </c>
      <c r="R1151" s="4">
        <f>R1150+P1151</f>
        <v/>
      </c>
      <c r="S1151" s="4">
        <f>Q1151*$E1150-R1150</f>
        <v/>
      </c>
      <c r="T1151" s="4">
        <f>MAX(0,Resumo!$D$5*$D1151-P1151)</f>
        <v/>
      </c>
      <c r="U1151" s="4" t="n">
        <v>823415.6938184166</v>
      </c>
      <c r="V1151" s="5">
        <f>U1151/$D1151</f>
        <v/>
      </c>
      <c r="W1151" s="4">
        <f>W1150+U1151</f>
        <v/>
      </c>
      <c r="X1151" s="4">
        <f>V1151*$E1150-W1150</f>
        <v/>
      </c>
      <c r="Y1151" s="4">
        <f>MAX(0,Resumo!$D$6*$D1151-U1151)</f>
        <v/>
      </c>
      <c r="Z1151" s="4" t="n">
        <v>1083470.955318584</v>
      </c>
      <c r="AA1151" s="5">
        <f>Z1151/$D1151</f>
        <v/>
      </c>
      <c r="AB1151" s="4">
        <f>AB1150+Z1151</f>
        <v/>
      </c>
      <c r="AC1151" s="4">
        <f>AA1151*$E1150-AB1150</f>
        <v/>
      </c>
      <c r="AD1151" s="4">
        <f>MAX(0,Resumo!$D$7*$D1151-Z1151)</f>
        <v/>
      </c>
    </row>
    <row r="1152">
      <c r="A1152" t="inlineStr">
        <is>
          <t>Laranjal</t>
        </is>
      </c>
      <c r="B1152" t="inlineStr">
        <is>
          <t>Município</t>
        </is>
      </c>
      <c r="C1152" t="inlineStr">
        <is>
          <t>MG</t>
        </is>
      </c>
      <c r="D1152" s="4" t="n">
        <v>6951882.468336316</v>
      </c>
      <c r="E1152" s="4">
        <f>E1151+D1152</f>
        <v/>
      </c>
      <c r="F1152" s="4" t="n">
        <v>181977.5834855837</v>
      </c>
      <c r="G1152" s="5">
        <f>F1152/$D1152</f>
        <v/>
      </c>
      <c r="H1152" s="4">
        <f>H1151+F1152</f>
        <v/>
      </c>
      <c r="I1152" s="4">
        <f>G1152*$E1151-H1151</f>
        <v/>
      </c>
      <c r="J1152" s="4">
        <f>MAX(0,Resumo!$D$3*$D1152-F1152)</f>
        <v/>
      </c>
      <c r="K1152" s="4" t="n">
        <v>388148.1582385448</v>
      </c>
      <c r="L1152" s="5">
        <f>K1152/$D1152</f>
        <v/>
      </c>
      <c r="M1152" s="4">
        <f>M1151+K1152</f>
        <v/>
      </c>
      <c r="N1152" s="4">
        <f>L1152*$E1151-M1151</f>
        <v/>
      </c>
      <c r="O1152" s="4">
        <f>MAX(0,Resumo!$D$4*$D1152-K1152)</f>
        <v/>
      </c>
      <c r="P1152" s="4" t="n">
        <v>614925.0005782834</v>
      </c>
      <c r="Q1152" s="5">
        <f>P1152/$D1152</f>
        <v/>
      </c>
      <c r="R1152" s="4">
        <f>R1151+P1152</f>
        <v/>
      </c>
      <c r="S1152" s="4">
        <f>Q1152*$E1151-R1151</f>
        <v/>
      </c>
      <c r="T1152" s="4">
        <f>MAX(0,Resumo!$D$5*$D1152-P1152)</f>
        <v/>
      </c>
      <c r="U1152" s="4" t="n">
        <v>864553.0606439573</v>
      </c>
      <c r="V1152" s="5">
        <f>U1152/$D1152</f>
        <v/>
      </c>
      <c r="W1152" s="4">
        <f>W1151+U1152</f>
        <v/>
      </c>
      <c r="X1152" s="4">
        <f>V1152*$E1151-W1151</f>
        <v/>
      </c>
      <c r="Y1152" s="4">
        <f>MAX(0,Resumo!$D$6*$D1152-U1152)</f>
        <v/>
      </c>
      <c r="Z1152" s="4" t="n">
        <v>1137600.531021799</v>
      </c>
      <c r="AA1152" s="5">
        <f>Z1152/$D1152</f>
        <v/>
      </c>
      <c r="AB1152" s="4">
        <f>AB1151+Z1152</f>
        <v/>
      </c>
      <c r="AC1152" s="4">
        <f>AA1152*$E1151-AB1151</f>
        <v/>
      </c>
      <c r="AD1152" s="4">
        <f>MAX(0,Resumo!$D$7*$D1152-Z1152)</f>
        <v/>
      </c>
    </row>
    <row r="1153">
      <c r="A1153" t="inlineStr">
        <is>
          <t>Conceição de Ipanema</t>
        </is>
      </c>
      <c r="B1153" t="inlineStr">
        <is>
          <t>Município</t>
        </is>
      </c>
      <c r="C1153" t="inlineStr">
        <is>
          <t>MG</t>
        </is>
      </c>
      <c r="D1153" s="4" t="n">
        <v>4897478.770450749</v>
      </c>
      <c r="E1153" s="4">
        <f>E1152+D1153</f>
        <v/>
      </c>
      <c r="F1153" s="4" t="n">
        <v>128200.0027874262</v>
      </c>
      <c r="G1153" s="5">
        <f>F1153/$D1153</f>
        <v/>
      </c>
      <c r="H1153" s="4">
        <f>H1152+F1153</f>
        <v/>
      </c>
      <c r="I1153" s="4">
        <f>G1153*$E1152-H1152</f>
        <v/>
      </c>
      <c r="J1153" s="4">
        <f>MAX(0,Resumo!$D$3*$D1153-F1153)</f>
        <v/>
      </c>
      <c r="K1153" s="4" t="n">
        <v>273443.5418638133</v>
      </c>
      <c r="L1153" s="5">
        <f>K1153/$D1153</f>
        <v/>
      </c>
      <c r="M1153" s="4">
        <f>M1152+K1153</f>
        <v/>
      </c>
      <c r="N1153" s="4">
        <f>L1153*$E1152-M1152</f>
        <v/>
      </c>
      <c r="O1153" s="4">
        <f>MAX(0,Resumo!$D$4*$D1153-K1153)</f>
        <v/>
      </c>
      <c r="P1153" s="4" t="n">
        <v>433203.8335613968</v>
      </c>
      <c r="Q1153" s="5">
        <f>P1153/$D1153</f>
        <v/>
      </c>
      <c r="R1153" s="4">
        <f>R1152+P1153</f>
        <v/>
      </c>
      <c r="S1153" s="4">
        <f>Q1153*$E1152-R1152</f>
        <v/>
      </c>
      <c r="T1153" s="4">
        <f>MAX(0,Resumo!$D$5*$D1153-P1153)</f>
        <v/>
      </c>
      <c r="U1153" s="4" t="n">
        <v>609062.4057177549</v>
      </c>
      <c r="V1153" s="5">
        <f>U1153/$D1153</f>
        <v/>
      </c>
      <c r="W1153" s="4">
        <f>W1152+U1153</f>
        <v/>
      </c>
      <c r="X1153" s="4">
        <f>V1153*$E1152-W1152</f>
        <v/>
      </c>
      <c r="Y1153" s="4">
        <f>MAX(0,Resumo!$D$6*$D1153-U1153)</f>
        <v/>
      </c>
      <c r="Z1153" s="4" t="n">
        <v>801419.5400035395</v>
      </c>
      <c r="AA1153" s="5">
        <f>Z1153/$D1153</f>
        <v/>
      </c>
      <c r="AB1153" s="4">
        <f>AB1152+Z1153</f>
        <v/>
      </c>
      <c r="AC1153" s="4">
        <f>AA1153*$E1152-AB1152</f>
        <v/>
      </c>
      <c r="AD1153" s="4">
        <f>MAX(0,Resumo!$D$7*$D1153-Z1153)</f>
        <v/>
      </c>
    </row>
    <row r="1154">
      <c r="A1154" t="inlineStr">
        <is>
          <t>Bom Sucesso</t>
        </is>
      </c>
      <c r="B1154" t="inlineStr">
        <is>
          <t>Município</t>
        </is>
      </c>
      <c r="C1154" t="inlineStr">
        <is>
          <t>MG</t>
        </is>
      </c>
      <c r="D1154" s="4" t="n">
        <v>13685255.03395526</v>
      </c>
      <c r="E1154" s="4">
        <f>E1153+D1154</f>
        <v/>
      </c>
      <c r="F1154" s="4" t="n">
        <v>358235.291204382</v>
      </c>
      <c r="G1154" s="5">
        <f>F1154/$D1154</f>
        <v/>
      </c>
      <c r="H1154" s="4">
        <f>H1153+F1154</f>
        <v/>
      </c>
      <c r="I1154" s="4">
        <f>G1154*$E1153-H1153</f>
        <v/>
      </c>
      <c r="J1154" s="4">
        <f>MAX(0,Resumo!$D$3*$D1154-F1154)</f>
        <v/>
      </c>
      <c r="K1154" s="4" t="n">
        <v>764096.1366433633</v>
      </c>
      <c r="L1154" s="5">
        <f>K1154/$D1154</f>
        <v/>
      </c>
      <c r="M1154" s="4">
        <f>M1153+K1154</f>
        <v/>
      </c>
      <c r="N1154" s="4">
        <f>L1154*$E1153-M1153</f>
        <v/>
      </c>
      <c r="O1154" s="4">
        <f>MAX(0,Resumo!$D$4*$D1154-K1154)</f>
        <v/>
      </c>
      <c r="P1154" s="4" t="n">
        <v>1210521.825994394</v>
      </c>
      <c r="Q1154" s="5">
        <f>P1154/$D1154</f>
        <v/>
      </c>
      <c r="R1154" s="4">
        <f>R1153+P1154</f>
        <v/>
      </c>
      <c r="S1154" s="4">
        <f>Q1154*$E1153-R1153</f>
        <v/>
      </c>
      <c r="T1154" s="4">
        <f>MAX(0,Resumo!$D$5*$D1154-P1154)</f>
        <v/>
      </c>
      <c r="U1154" s="4" t="n">
        <v>1701931.696801344</v>
      </c>
      <c r="V1154" s="5">
        <f>U1154/$D1154</f>
        <v/>
      </c>
      <c r="W1154" s="4">
        <f>W1153+U1154</f>
        <v/>
      </c>
      <c r="X1154" s="4">
        <f>V1154*$E1153-W1153</f>
        <v/>
      </c>
      <c r="Y1154" s="4">
        <f>MAX(0,Resumo!$D$6*$D1154-U1154)</f>
        <v/>
      </c>
      <c r="Z1154" s="4" t="n">
        <v>2239444.274943558</v>
      </c>
      <c r="AA1154" s="5">
        <f>Z1154/$D1154</f>
        <v/>
      </c>
      <c r="AB1154" s="4">
        <f>AB1153+Z1154</f>
        <v/>
      </c>
      <c r="AC1154" s="4">
        <f>AA1154*$E1153-AB1153</f>
        <v/>
      </c>
      <c r="AD1154" s="4">
        <f>MAX(0,Resumo!$D$7*$D1154-Z1154)</f>
        <v/>
      </c>
    </row>
    <row r="1155">
      <c r="A1155" t="inlineStr">
        <is>
          <t>São Francisco de Sales</t>
        </is>
      </c>
      <c r="B1155" t="inlineStr">
        <is>
          <t>Município</t>
        </is>
      </c>
      <c r="C1155" t="inlineStr">
        <is>
          <t>MG</t>
        </is>
      </c>
      <c r="D1155" s="4" t="n">
        <v>14864861.20400668</v>
      </c>
      <c r="E1155" s="4">
        <f>E1154+D1155</f>
        <v/>
      </c>
      <c r="F1155" s="4" t="n">
        <v>389113.5290440407</v>
      </c>
      <c r="G1155" s="5">
        <f>F1155/$D1155</f>
        <v/>
      </c>
      <c r="H1155" s="4">
        <f>H1154+F1155</f>
        <v/>
      </c>
      <c r="I1155" s="4">
        <f>G1155*$E1154-H1154</f>
        <v/>
      </c>
      <c r="J1155" s="4">
        <f>MAX(0,Resumo!$D$3*$D1155-F1155)</f>
        <v/>
      </c>
      <c r="K1155" s="4" t="n">
        <v>829957.7165014382</v>
      </c>
      <c r="L1155" s="5">
        <f>K1155/$D1155</f>
        <v/>
      </c>
      <c r="M1155" s="4">
        <f>M1154+K1155</f>
        <v/>
      </c>
      <c r="N1155" s="4">
        <f>L1155*$E1154-M1154</f>
        <v/>
      </c>
      <c r="O1155" s="4">
        <f>MAX(0,Resumo!$D$4*$D1155-K1155)</f>
        <v/>
      </c>
      <c r="P1155" s="4" t="n">
        <v>1314863.251227754</v>
      </c>
      <c r="Q1155" s="5">
        <f>P1155/$D1155</f>
        <v/>
      </c>
      <c r="R1155" s="4">
        <f>R1154+P1155</f>
        <v/>
      </c>
      <c r="S1155" s="4">
        <f>Q1155*$E1154-R1154</f>
        <v/>
      </c>
      <c r="T1155" s="4">
        <f>MAX(0,Resumo!$D$5*$D1155-P1155)</f>
        <v/>
      </c>
      <c r="U1155" s="4" t="n">
        <v>1848630.397378846</v>
      </c>
      <c r="V1155" s="5">
        <f>U1155/$D1155</f>
        <v/>
      </c>
      <c r="W1155" s="4">
        <f>W1154+U1155</f>
        <v/>
      </c>
      <c r="X1155" s="4">
        <f>V1155*$E1154-W1154</f>
        <v/>
      </c>
      <c r="Y1155" s="4">
        <f>MAX(0,Resumo!$D$6*$D1155-U1155)</f>
        <v/>
      </c>
      <c r="Z1155" s="4" t="n">
        <v>2432474.092630943</v>
      </c>
      <c r="AA1155" s="5">
        <f>Z1155/$D1155</f>
        <v/>
      </c>
      <c r="AB1155" s="4">
        <f>AB1154+Z1155</f>
        <v/>
      </c>
      <c r="AC1155" s="4">
        <f>AA1155*$E1154-AB1154</f>
        <v/>
      </c>
      <c r="AD1155" s="4">
        <f>MAX(0,Resumo!$D$7*$D1155-Z1155)</f>
        <v/>
      </c>
    </row>
    <row r="1156">
      <c r="A1156" t="inlineStr">
        <is>
          <t>Arinos</t>
        </is>
      </c>
      <c r="B1156" t="inlineStr">
        <is>
          <t>Município</t>
        </is>
      </c>
      <c r="C1156" t="inlineStr">
        <is>
          <t>MG</t>
        </is>
      </c>
      <c r="D1156" s="4" t="n">
        <v>26295859.96194864</v>
      </c>
      <c r="E1156" s="4">
        <f>E1155+D1156</f>
        <v/>
      </c>
      <c r="F1156" s="4" t="n">
        <v>688339.7516206726</v>
      </c>
      <c r="G1156" s="5">
        <f>F1156/$D1156</f>
        <v/>
      </c>
      <c r="H1156" s="4">
        <f>H1155+F1156</f>
        <v/>
      </c>
      <c r="I1156" s="4">
        <f>G1156*$E1155-H1155</f>
        <v/>
      </c>
      <c r="J1156" s="4">
        <f>MAX(0,Resumo!$D$3*$D1156-F1156)</f>
        <v/>
      </c>
      <c r="K1156" s="4" t="n">
        <v>1468190.76128191</v>
      </c>
      <c r="L1156" s="5">
        <f>K1156/$D1156</f>
        <v/>
      </c>
      <c r="M1156" s="4">
        <f>M1155+K1156</f>
        <v/>
      </c>
      <c r="N1156" s="4">
        <f>L1156*$E1155-M1155</f>
        <v/>
      </c>
      <c r="O1156" s="4">
        <f>MAX(0,Resumo!$D$4*$D1156-K1156)</f>
        <v/>
      </c>
      <c r="P1156" s="4" t="n">
        <v>2325986.058590176</v>
      </c>
      <c r="Q1156" s="5">
        <f>P1156/$D1156</f>
        <v/>
      </c>
      <c r="R1156" s="4">
        <f>R1155+P1156</f>
        <v/>
      </c>
      <c r="S1156" s="4">
        <f>Q1156*$E1155-R1155</f>
        <v/>
      </c>
      <c r="T1156" s="4">
        <f>MAX(0,Resumo!$D$5*$D1156-P1156)</f>
        <v/>
      </c>
      <c r="U1156" s="4" t="n">
        <v>3270217.285161929</v>
      </c>
      <c r="V1156" s="5">
        <f>U1156/$D1156</f>
        <v/>
      </c>
      <c r="W1156" s="4">
        <f>W1155+U1156</f>
        <v/>
      </c>
      <c r="X1156" s="4">
        <f>V1156*$E1155-W1155</f>
        <v/>
      </c>
      <c r="Y1156" s="4">
        <f>MAX(0,Resumo!$D$6*$D1156-U1156)</f>
        <v/>
      </c>
      <c r="Z1156" s="4" t="n">
        <v>4303033.65924806</v>
      </c>
      <c r="AA1156" s="5">
        <f>Z1156/$D1156</f>
        <v/>
      </c>
      <c r="AB1156" s="4">
        <f>AB1155+Z1156</f>
        <v/>
      </c>
      <c r="AC1156" s="4">
        <f>AA1156*$E1155-AB1155</f>
        <v/>
      </c>
      <c r="AD1156" s="4">
        <f>MAX(0,Resumo!$D$7*$D1156-Z1156)</f>
        <v/>
      </c>
    </row>
    <row r="1157">
      <c r="A1157" t="inlineStr">
        <is>
          <t>Coimbra</t>
        </is>
      </c>
      <c r="B1157" t="inlineStr">
        <is>
          <t>Município</t>
        </is>
      </c>
      <c r="C1157" t="inlineStr">
        <is>
          <t>MG</t>
        </is>
      </c>
      <c r="D1157" s="4" t="n">
        <v>9118090.778503552</v>
      </c>
      <c r="E1157" s="4">
        <f>E1156+D1157</f>
        <v/>
      </c>
      <c r="F1157" s="4" t="n">
        <v>238681.8438648536</v>
      </c>
      <c r="G1157" s="5">
        <f>F1157/$D1157</f>
        <v/>
      </c>
      <c r="H1157" s="4">
        <f>H1156+F1157</f>
        <v/>
      </c>
      <c r="I1157" s="4">
        <f>G1157*$E1156-H1156</f>
        <v/>
      </c>
      <c r="J1157" s="4">
        <f>MAX(0,Resumo!$D$3*$D1157-F1157)</f>
        <v/>
      </c>
      <c r="K1157" s="4" t="n">
        <v>509095.2211070661</v>
      </c>
      <c r="L1157" s="5">
        <f>K1157/$D1157</f>
        <v/>
      </c>
      <c r="M1157" s="4">
        <f>M1156+K1157</f>
        <v/>
      </c>
      <c r="N1157" s="4">
        <f>L1157*$E1156-M1156</f>
        <v/>
      </c>
      <c r="O1157" s="4">
        <f>MAX(0,Resumo!$D$4*$D1157-K1157)</f>
        <v/>
      </c>
      <c r="P1157" s="4" t="n">
        <v>806535.7840530291</v>
      </c>
      <c r="Q1157" s="5">
        <f>P1157/$D1157</f>
        <v/>
      </c>
      <c r="R1157" s="4">
        <f>R1156+P1157</f>
        <v/>
      </c>
      <c r="S1157" s="4">
        <f>Q1157*$E1156-R1156</f>
        <v/>
      </c>
      <c r="T1157" s="4">
        <f>MAX(0,Resumo!$D$5*$D1157-P1157)</f>
        <v/>
      </c>
      <c r="U1157" s="4" t="n">
        <v>1133948.009864905</v>
      </c>
      <c r="V1157" s="5">
        <f>U1157/$D1157</f>
        <v/>
      </c>
      <c r="W1157" s="4">
        <f>W1156+U1157</f>
        <v/>
      </c>
      <c r="X1157" s="4">
        <f>V1157*$E1156-W1156</f>
        <v/>
      </c>
      <c r="Y1157" s="4">
        <f>MAX(0,Resumo!$D$6*$D1157-U1157)</f>
        <v/>
      </c>
      <c r="Z1157" s="4" t="n">
        <v>1492077.140080442</v>
      </c>
      <c r="AA1157" s="5">
        <f>Z1157/$D1157</f>
        <v/>
      </c>
      <c r="AB1157" s="4">
        <f>AB1156+Z1157</f>
        <v/>
      </c>
      <c r="AC1157" s="4">
        <f>AA1157*$E1156-AB1156</f>
        <v/>
      </c>
      <c r="AD1157" s="4">
        <f>MAX(0,Resumo!$D$7*$D1157-Z1157)</f>
        <v/>
      </c>
    </row>
    <row r="1158">
      <c r="A1158" t="inlineStr">
        <is>
          <t>São José do Goiabal</t>
        </is>
      </c>
      <c r="B1158" t="inlineStr">
        <is>
          <t>Município</t>
        </is>
      </c>
      <c r="C1158" t="inlineStr">
        <is>
          <t>MG</t>
        </is>
      </c>
      <c r="D1158" s="4" t="n">
        <v>4516727.883168458</v>
      </c>
      <c r="E1158" s="4">
        <f>E1157+D1158</f>
        <v/>
      </c>
      <c r="F1158" s="4" t="n">
        <v>118233.187799801</v>
      </c>
      <c r="G1158" s="5">
        <f>F1158/$D1158</f>
        <v/>
      </c>
      <c r="H1158" s="4">
        <f>H1157+F1158</f>
        <v/>
      </c>
      <c r="I1158" s="4">
        <f>G1158*$E1157-H1157</f>
        <v/>
      </c>
      <c r="J1158" s="4">
        <f>MAX(0,Resumo!$D$3*$D1158-F1158)</f>
        <v/>
      </c>
      <c r="K1158" s="4" t="n">
        <v>252184.8746870536</v>
      </c>
      <c r="L1158" s="5">
        <f>K1158/$D1158</f>
        <v/>
      </c>
      <c r="M1158" s="4">
        <f>M1157+K1158</f>
        <v/>
      </c>
      <c r="N1158" s="4">
        <f>L1158*$E1157-M1157</f>
        <v/>
      </c>
      <c r="O1158" s="4">
        <f>MAX(0,Resumo!$D$4*$D1158-K1158)</f>
        <v/>
      </c>
      <c r="P1158" s="4" t="n">
        <v>399524.7199330164</v>
      </c>
      <c r="Q1158" s="5">
        <f>P1158/$D1158</f>
        <v/>
      </c>
      <c r="R1158" s="4">
        <f>R1157+P1158</f>
        <v/>
      </c>
      <c r="S1158" s="4">
        <f>Q1158*$E1157-R1157</f>
        <v/>
      </c>
      <c r="T1158" s="4">
        <f>MAX(0,Resumo!$D$5*$D1158-P1158)</f>
        <v/>
      </c>
      <c r="U1158" s="4" t="n">
        <v>561711.2966559838</v>
      </c>
      <c r="V1158" s="5">
        <f>U1158/$D1158</f>
        <v/>
      </c>
      <c r="W1158" s="4">
        <f>W1157+U1158</f>
        <v/>
      </c>
      <c r="X1158" s="4">
        <f>V1158*$E1157-W1157</f>
        <v/>
      </c>
      <c r="Y1158" s="4">
        <f>MAX(0,Resumo!$D$6*$D1158-U1158)</f>
        <v/>
      </c>
      <c r="Z1158" s="4" t="n">
        <v>739113.7669223367</v>
      </c>
      <c r="AA1158" s="5">
        <f>Z1158/$D1158</f>
        <v/>
      </c>
      <c r="AB1158" s="4">
        <f>AB1157+Z1158</f>
        <v/>
      </c>
      <c r="AC1158" s="4">
        <f>AA1158*$E1157-AB1157</f>
        <v/>
      </c>
      <c r="AD1158" s="4">
        <f>MAX(0,Resumo!$D$7*$D1158-Z1158)</f>
        <v/>
      </c>
    </row>
    <row r="1159">
      <c r="A1159" t="inlineStr">
        <is>
          <t>Guarani</t>
        </is>
      </c>
      <c r="B1159" t="inlineStr">
        <is>
          <t>Município</t>
        </is>
      </c>
      <c r="C1159" t="inlineStr">
        <is>
          <t>MG</t>
        </is>
      </c>
      <c r="D1159" s="4" t="n">
        <v>9295820.158965798</v>
      </c>
      <c r="E1159" s="4">
        <f>E1158+D1159</f>
        <v/>
      </c>
      <c r="F1159" s="4" t="n">
        <v>243334.2187170207</v>
      </c>
      <c r="G1159" s="5">
        <f>F1159/$D1159</f>
        <v/>
      </c>
      <c r="H1159" s="4">
        <f>H1158+F1159</f>
        <v/>
      </c>
      <c r="I1159" s="4">
        <f>G1159*$E1158-H1158</f>
        <v/>
      </c>
      <c r="J1159" s="4">
        <f>MAX(0,Resumo!$D$3*$D1159-F1159)</f>
        <v/>
      </c>
      <c r="K1159" s="4" t="n">
        <v>519018.4803113904</v>
      </c>
      <c r="L1159" s="5">
        <f>K1159/$D1159</f>
        <v/>
      </c>
      <c r="M1159" s="4">
        <f>M1158+K1159</f>
        <v/>
      </c>
      <c r="N1159" s="4">
        <f>L1159*$E1158-M1158</f>
        <v/>
      </c>
      <c r="O1159" s="4">
        <f>MAX(0,Resumo!$D$4*$D1159-K1159)</f>
        <v/>
      </c>
      <c r="P1159" s="4" t="n">
        <v>822256.7401942338</v>
      </c>
      <c r="Q1159" s="5">
        <f>P1159/$D1159</f>
        <v/>
      </c>
      <c r="R1159" s="4">
        <f>R1158+P1159</f>
        <v/>
      </c>
      <c r="S1159" s="4">
        <f>Q1159*$E1158-R1158</f>
        <v/>
      </c>
      <c r="T1159" s="4">
        <f>MAX(0,Resumo!$D$5*$D1159-P1159)</f>
        <v/>
      </c>
      <c r="U1159" s="4" t="n">
        <v>1156050.869132858</v>
      </c>
      <c r="V1159" s="5">
        <f>U1159/$D1159</f>
        <v/>
      </c>
      <c r="W1159" s="4">
        <f>W1158+U1159</f>
        <v/>
      </c>
      <c r="X1159" s="4">
        <f>V1159*$E1158-W1158</f>
        <v/>
      </c>
      <c r="Y1159" s="4">
        <f>MAX(0,Resumo!$D$6*$D1159-U1159)</f>
        <v/>
      </c>
      <c r="Z1159" s="4" t="n">
        <v>1521160.634876696</v>
      </c>
      <c r="AA1159" s="5">
        <f>Z1159/$D1159</f>
        <v/>
      </c>
      <c r="AB1159" s="4">
        <f>AB1158+Z1159</f>
        <v/>
      </c>
      <c r="AC1159" s="4">
        <f>AA1159*$E1158-AB1158</f>
        <v/>
      </c>
      <c r="AD1159" s="4">
        <f>MAX(0,Resumo!$D$7*$D1159-Z1159)</f>
        <v/>
      </c>
    </row>
    <row r="1160">
      <c r="A1160" t="inlineStr">
        <is>
          <t>Pará de Minas</t>
        </is>
      </c>
      <c r="B1160" t="inlineStr">
        <is>
          <t>Município</t>
        </is>
      </c>
      <c r="C1160" t="inlineStr">
        <is>
          <t>MG</t>
        </is>
      </c>
      <c r="D1160" s="4" t="n">
        <v>114041311.2034728</v>
      </c>
      <c r="E1160" s="4">
        <f>E1159+D1160</f>
        <v/>
      </c>
      <c r="F1160" s="4" t="n">
        <v>2985229.155535751</v>
      </c>
      <c r="G1160" s="5">
        <f>F1160/$D1160</f>
        <v/>
      </c>
      <c r="H1160" s="4">
        <f>H1159+F1160</f>
        <v/>
      </c>
      <c r="I1160" s="4">
        <f>G1160*$E1159-H1159</f>
        <v/>
      </c>
      <c r="J1160" s="4">
        <f>MAX(0,Resumo!$D$3*$D1160-F1160)</f>
        <v/>
      </c>
      <c r="K1160" s="4" t="n">
        <v>6367329.296539435</v>
      </c>
      <c r="L1160" s="5">
        <f>K1160/$D1160</f>
        <v/>
      </c>
      <c r="M1160" s="4">
        <f>M1159+K1160</f>
        <v/>
      </c>
      <c r="N1160" s="4">
        <f>L1160*$E1159-M1159</f>
        <v/>
      </c>
      <c r="O1160" s="4">
        <f>MAX(0,Resumo!$D$4*$D1160-K1160)</f>
        <v/>
      </c>
      <c r="P1160" s="4" t="n">
        <v>10087462.4502284</v>
      </c>
      <c r="Q1160" s="5">
        <f>P1160/$D1160</f>
        <v/>
      </c>
      <c r="R1160" s="4">
        <f>R1159+P1160</f>
        <v/>
      </c>
      <c r="S1160" s="4">
        <f>Q1160*$E1159-R1159</f>
        <v/>
      </c>
      <c r="T1160" s="4">
        <f>MAX(0,Resumo!$D$5*$D1160-P1160)</f>
        <v/>
      </c>
      <c r="U1160" s="4" t="n">
        <v>14182455.62836847</v>
      </c>
      <c r="V1160" s="5">
        <f>U1160/$D1160</f>
        <v/>
      </c>
      <c r="W1160" s="4">
        <f>W1159+U1160</f>
        <v/>
      </c>
      <c r="X1160" s="4">
        <f>V1160*$E1159-W1159</f>
        <v/>
      </c>
      <c r="Y1160" s="4">
        <f>MAX(0,Resumo!$D$6*$D1160-U1160)</f>
        <v/>
      </c>
      <c r="Z1160" s="4" t="n">
        <v>18661629.67719735</v>
      </c>
      <c r="AA1160" s="5">
        <f>Z1160/$D1160</f>
        <v/>
      </c>
      <c r="AB1160" s="4">
        <f>AB1159+Z1160</f>
        <v/>
      </c>
      <c r="AC1160" s="4">
        <f>AA1160*$E1159-AB1159</f>
        <v/>
      </c>
      <c r="AD1160" s="4">
        <f>MAX(0,Resumo!$D$7*$D1160-Z1160)</f>
        <v/>
      </c>
    </row>
    <row r="1161">
      <c r="A1161" t="inlineStr">
        <is>
          <t>São José do Mantimento</t>
        </is>
      </c>
      <c r="B1161" t="inlineStr">
        <is>
          <t>Município</t>
        </is>
      </c>
      <c r="C1161" t="inlineStr">
        <is>
          <t>MG</t>
        </is>
      </c>
      <c r="D1161" s="4" t="n">
        <v>3371123.073537618</v>
      </c>
      <c r="E1161" s="4">
        <f>E1160+D1161</f>
        <v/>
      </c>
      <c r="F1161" s="4" t="n">
        <v>88244.99455349414</v>
      </c>
      <c r="G1161" s="5">
        <f>F1161/$D1161</f>
        <v/>
      </c>
      <c r="H1161" s="4">
        <f>H1160+F1161</f>
        <v/>
      </c>
      <c r="I1161" s="4">
        <f>G1161*$E1160-H1160</f>
        <v/>
      </c>
      <c r="J1161" s="4">
        <f>MAX(0,Resumo!$D$3*$D1161-F1161)</f>
        <v/>
      </c>
      <c r="K1161" s="4" t="n">
        <v>188221.7109033247</v>
      </c>
      <c r="L1161" s="5">
        <f>K1161/$D1161</f>
        <v/>
      </c>
      <c r="M1161" s="4">
        <f>M1160+K1161</f>
        <v/>
      </c>
      <c r="N1161" s="4">
        <f>L1161*$E1160-M1160</f>
        <v/>
      </c>
      <c r="O1161" s="4">
        <f>MAX(0,Resumo!$D$4*$D1161-K1161)</f>
        <v/>
      </c>
      <c r="P1161" s="4" t="n">
        <v>298190.8666302122</v>
      </c>
      <c r="Q1161" s="5">
        <f>P1161/$D1161</f>
        <v/>
      </c>
      <c r="R1161" s="4">
        <f>R1160+P1161</f>
        <v/>
      </c>
      <c r="S1161" s="4">
        <f>Q1161*$E1160-R1160</f>
        <v/>
      </c>
      <c r="T1161" s="4">
        <f>MAX(0,Resumo!$D$5*$D1161-P1161)</f>
        <v/>
      </c>
      <c r="U1161" s="4" t="n">
        <v>419241.0881957699</v>
      </c>
      <c r="V1161" s="5">
        <f>U1161/$D1161</f>
        <v/>
      </c>
      <c r="W1161" s="4">
        <f>W1160+U1161</f>
        <v/>
      </c>
      <c r="X1161" s="4">
        <f>V1161*$E1160-W1160</f>
        <v/>
      </c>
      <c r="Y1161" s="4">
        <f>MAX(0,Resumo!$D$6*$D1161-U1161)</f>
        <v/>
      </c>
      <c r="Z1161" s="4" t="n">
        <v>551647.9048751816</v>
      </c>
      <c r="AA1161" s="5">
        <f>Z1161/$D1161</f>
        <v/>
      </c>
      <c r="AB1161" s="4">
        <f>AB1160+Z1161</f>
        <v/>
      </c>
      <c r="AC1161" s="4">
        <f>AA1161*$E1160-AB1160</f>
        <v/>
      </c>
      <c r="AD1161" s="4">
        <f>MAX(0,Resumo!$D$7*$D1161-Z1161)</f>
        <v/>
      </c>
    </row>
    <row r="1162">
      <c r="A1162" t="inlineStr">
        <is>
          <t>Indaiabira</t>
        </is>
      </c>
      <c r="B1162" t="inlineStr">
        <is>
          <t>Município</t>
        </is>
      </c>
      <c r="C1162" t="inlineStr">
        <is>
          <t>MG</t>
        </is>
      </c>
      <c r="D1162" s="4" t="n">
        <v>5456799.932003589</v>
      </c>
      <c r="E1162" s="4">
        <f>E1161+D1162</f>
        <v/>
      </c>
      <c r="F1162" s="4" t="n">
        <v>142841.2044814034</v>
      </c>
      <c r="G1162" s="5">
        <f>F1162/$D1162</f>
        <v/>
      </c>
      <c r="H1162" s="4">
        <f>H1161+F1162</f>
        <v/>
      </c>
      <c r="I1162" s="4">
        <f>G1162*$E1161-H1161</f>
        <v/>
      </c>
      <c r="J1162" s="4">
        <f>MAX(0,Resumo!$D$3*$D1162-F1162)</f>
        <v/>
      </c>
      <c r="K1162" s="4" t="n">
        <v>304672.4183169754</v>
      </c>
      <c r="L1162" s="5">
        <f>K1162/$D1162</f>
        <v/>
      </c>
      <c r="M1162" s="4">
        <f>M1161+K1162</f>
        <v/>
      </c>
      <c r="N1162" s="4">
        <f>L1162*$E1161-M1161</f>
        <v/>
      </c>
      <c r="O1162" s="4">
        <f>MAX(0,Resumo!$D$4*$D1162-K1162)</f>
        <v/>
      </c>
      <c r="P1162" s="4" t="n">
        <v>482678.2841376069</v>
      </c>
      <c r="Q1162" s="5">
        <f>P1162/$D1162</f>
        <v/>
      </c>
      <c r="R1162" s="4">
        <f>R1161+P1162</f>
        <v/>
      </c>
      <c r="S1162" s="4">
        <f>Q1162*$E1161-R1161</f>
        <v/>
      </c>
      <c r="T1162" s="4">
        <f>MAX(0,Resumo!$D$5*$D1162-P1162)</f>
        <v/>
      </c>
      <c r="U1162" s="4" t="n">
        <v>678620.9496525697</v>
      </c>
      <c r="V1162" s="5">
        <f>U1162/$D1162</f>
        <v/>
      </c>
      <c r="W1162" s="4">
        <f>W1161+U1162</f>
        <v/>
      </c>
      <c r="X1162" s="4">
        <f>V1162*$E1161-W1161</f>
        <v/>
      </c>
      <c r="Y1162" s="4">
        <f>MAX(0,Resumo!$D$6*$D1162-U1162)</f>
        <v/>
      </c>
      <c r="Z1162" s="4" t="n">
        <v>892946.4110765646</v>
      </c>
      <c r="AA1162" s="5">
        <f>Z1162/$D1162</f>
        <v/>
      </c>
      <c r="AB1162" s="4">
        <f>AB1161+Z1162</f>
        <v/>
      </c>
      <c r="AC1162" s="4">
        <f>AA1162*$E1161-AB1161</f>
        <v/>
      </c>
      <c r="AD1162" s="4">
        <f>MAX(0,Resumo!$D$7*$D1162-Z1162)</f>
        <v/>
      </c>
    </row>
    <row r="1163">
      <c r="A1163" t="inlineStr">
        <is>
          <t>Couto de Magalhães de Minas</t>
        </is>
      </c>
      <c r="B1163" t="inlineStr">
        <is>
          <t>Município</t>
        </is>
      </c>
      <c r="C1163" t="inlineStr">
        <is>
          <t>MG</t>
        </is>
      </c>
      <c r="D1163" s="4" t="n">
        <v>5768750.855751175</v>
      </c>
      <c r="E1163" s="4">
        <f>E1162+D1163</f>
        <v/>
      </c>
      <c r="F1163" s="4" t="n">
        <v>151007.0610717934</v>
      </c>
      <c r="G1163" s="5">
        <f>F1163/$D1163</f>
        <v/>
      </c>
      <c r="H1163" s="4">
        <f>H1162+F1163</f>
        <v/>
      </c>
      <c r="I1163" s="4">
        <f>G1163*$E1162-H1162</f>
        <v/>
      </c>
      <c r="J1163" s="4">
        <f>MAX(0,Resumo!$D$3*$D1163-F1163)</f>
        <v/>
      </c>
      <c r="K1163" s="4" t="n">
        <v>322089.7404689156</v>
      </c>
      <c r="L1163" s="5">
        <f>K1163/$D1163</f>
        <v/>
      </c>
      <c r="M1163" s="4">
        <f>M1162+K1163</f>
        <v/>
      </c>
      <c r="N1163" s="4">
        <f>L1163*$E1162-M1162</f>
        <v/>
      </c>
      <c r="O1163" s="4">
        <f>MAX(0,Resumo!$D$4*$D1163-K1163)</f>
        <v/>
      </c>
      <c r="P1163" s="4" t="n">
        <v>510271.7342339787</v>
      </c>
      <c r="Q1163" s="5">
        <f>P1163/$D1163</f>
        <v/>
      </c>
      <c r="R1163" s="4">
        <f>R1162+P1163</f>
        <v/>
      </c>
      <c r="S1163" s="4">
        <f>Q1163*$E1162-R1162</f>
        <v/>
      </c>
      <c r="T1163" s="4">
        <f>MAX(0,Resumo!$D$5*$D1163-P1163)</f>
        <v/>
      </c>
      <c r="U1163" s="4" t="n">
        <v>717415.9274337789</v>
      </c>
      <c r="V1163" s="5">
        <f>U1163/$D1163</f>
        <v/>
      </c>
      <c r="W1163" s="4">
        <f>W1162+U1163</f>
        <v/>
      </c>
      <c r="X1163" s="4">
        <f>V1163*$E1162-W1162</f>
        <v/>
      </c>
      <c r="Y1163" s="4">
        <f>MAX(0,Resumo!$D$6*$D1163-U1163)</f>
        <v/>
      </c>
      <c r="Z1163" s="4" t="n">
        <v>943993.8127155225</v>
      </c>
      <c r="AA1163" s="5">
        <f>Z1163/$D1163</f>
        <v/>
      </c>
      <c r="AB1163" s="4">
        <f>AB1162+Z1163</f>
        <v/>
      </c>
      <c r="AC1163" s="4">
        <f>AA1163*$E1162-AB1162</f>
        <v/>
      </c>
      <c r="AD1163" s="4">
        <f>MAX(0,Resumo!$D$7*$D1163-Z1163)</f>
        <v/>
      </c>
    </row>
    <row r="1164">
      <c r="A1164" t="inlineStr">
        <is>
          <t>Passa Quatro</t>
        </is>
      </c>
      <c r="B1164" t="inlineStr">
        <is>
          <t>Município</t>
        </is>
      </c>
      <c r="C1164" t="inlineStr">
        <is>
          <t>MG</t>
        </is>
      </c>
      <c r="D1164" s="4" t="n">
        <v>15088272.00520697</v>
      </c>
      <c r="E1164" s="4">
        <f>E1163+D1164</f>
        <v/>
      </c>
      <c r="F1164" s="4" t="n">
        <v>394961.6943305198</v>
      </c>
      <c r="G1164" s="5">
        <f>F1164/$D1164</f>
        <v/>
      </c>
      <c r="H1164" s="4">
        <f>H1163+F1164</f>
        <v/>
      </c>
      <c r="I1164" s="4">
        <f>G1164*$E1163-H1163</f>
        <v/>
      </c>
      <c r="J1164" s="4">
        <f>MAX(0,Resumo!$D$3*$D1164-F1164)</f>
        <v/>
      </c>
      <c r="K1164" s="4" t="n">
        <v>842431.5308116566</v>
      </c>
      <c r="L1164" s="5">
        <f>K1164/$D1164</f>
        <v/>
      </c>
      <c r="M1164" s="4">
        <f>M1163+K1164</f>
        <v/>
      </c>
      <c r="N1164" s="4">
        <f>L1164*$E1163-M1163</f>
        <v/>
      </c>
      <c r="O1164" s="4">
        <f>MAX(0,Resumo!$D$4*$D1164-K1164)</f>
        <v/>
      </c>
      <c r="P1164" s="4" t="n">
        <v>1334624.932712303</v>
      </c>
      <c r="Q1164" s="5">
        <f>P1164/$D1164</f>
        <v/>
      </c>
      <c r="R1164" s="4">
        <f>R1163+P1164</f>
        <v/>
      </c>
      <c r="S1164" s="4">
        <f>Q1164*$E1163-R1163</f>
        <v/>
      </c>
      <c r="T1164" s="4">
        <f>MAX(0,Resumo!$D$5*$D1164-P1164)</f>
        <v/>
      </c>
      <c r="U1164" s="4" t="n">
        <v>1876414.309554918</v>
      </c>
      <c r="V1164" s="5">
        <f>U1164/$D1164</f>
        <v/>
      </c>
      <c r="W1164" s="4">
        <f>W1163+U1164</f>
        <v/>
      </c>
      <c r="X1164" s="4">
        <f>V1164*$E1163-W1163</f>
        <v/>
      </c>
      <c r="Y1164" s="4">
        <f>MAX(0,Resumo!$D$6*$D1164-U1164)</f>
        <v/>
      </c>
      <c r="Z1164" s="4" t="n">
        <v>2469032.858870022</v>
      </c>
      <c r="AA1164" s="5">
        <f>Z1164/$D1164</f>
        <v/>
      </c>
      <c r="AB1164" s="4">
        <f>AB1163+Z1164</f>
        <v/>
      </c>
      <c r="AC1164" s="4">
        <f>AA1164*$E1163-AB1163</f>
        <v/>
      </c>
      <c r="AD1164" s="4">
        <f>MAX(0,Resumo!$D$7*$D1164-Z1164)</f>
        <v/>
      </c>
    </row>
    <row r="1165">
      <c r="A1165" t="inlineStr">
        <is>
          <t>Mato Verde</t>
        </is>
      </c>
      <c r="B1165" t="inlineStr">
        <is>
          <t>Município</t>
        </is>
      </c>
      <c r="C1165" t="inlineStr">
        <is>
          <t>MG</t>
        </is>
      </c>
      <c r="D1165" s="4" t="n">
        <v>7347468.245734869</v>
      </c>
      <c r="E1165" s="4">
        <f>E1164+D1165</f>
        <v/>
      </c>
      <c r="F1165" s="4" t="n">
        <v>192332.7274570385</v>
      </c>
      <c r="G1165" s="5">
        <f>F1165/$D1165</f>
        <v/>
      </c>
      <c r="H1165" s="4">
        <f>H1164+F1165</f>
        <v/>
      </c>
      <c r="I1165" s="4">
        <f>G1165*$E1164-H1164</f>
        <v/>
      </c>
      <c r="J1165" s="4">
        <f>MAX(0,Resumo!$D$3*$D1165-F1165)</f>
        <v/>
      </c>
      <c r="K1165" s="4" t="n">
        <v>410235.1097400936</v>
      </c>
      <c r="L1165" s="5">
        <f>K1165/$D1165</f>
        <v/>
      </c>
      <c r="M1165" s="4">
        <f>M1164+K1165</f>
        <v/>
      </c>
      <c r="N1165" s="4">
        <f>L1165*$E1164-M1164</f>
        <v/>
      </c>
      <c r="O1165" s="4">
        <f>MAX(0,Resumo!$D$4*$D1165-K1165)</f>
        <v/>
      </c>
      <c r="P1165" s="4" t="n">
        <v>649916.326381549</v>
      </c>
      <c r="Q1165" s="5">
        <f>P1165/$D1165</f>
        <v/>
      </c>
      <c r="R1165" s="4">
        <f>R1164+P1165</f>
        <v/>
      </c>
      <c r="S1165" s="4">
        <f>Q1165*$E1164-R1164</f>
        <v/>
      </c>
      <c r="T1165" s="4">
        <f>MAX(0,Resumo!$D$5*$D1165-P1165)</f>
        <v/>
      </c>
      <c r="U1165" s="4" t="n">
        <v>913749.0728255305</v>
      </c>
      <c r="V1165" s="5">
        <f>U1165/$D1165</f>
        <v/>
      </c>
      <c r="W1165" s="4">
        <f>W1164+U1165</f>
        <v/>
      </c>
      <c r="X1165" s="4">
        <f>V1165*$E1164-W1164</f>
        <v/>
      </c>
      <c r="Y1165" s="4">
        <f>MAX(0,Resumo!$D$6*$D1165-U1165)</f>
        <v/>
      </c>
      <c r="Z1165" s="4" t="n">
        <v>1202333.873750616</v>
      </c>
      <c r="AA1165" s="5">
        <f>Z1165/$D1165</f>
        <v/>
      </c>
      <c r="AB1165" s="4">
        <f>AB1164+Z1165</f>
        <v/>
      </c>
      <c r="AC1165" s="4">
        <f>AA1165*$E1164-AB1164</f>
        <v/>
      </c>
      <c r="AD1165" s="4">
        <f>MAX(0,Resumo!$D$7*$D1165-Z1165)</f>
        <v/>
      </c>
    </row>
    <row r="1166">
      <c r="A1166" t="inlineStr">
        <is>
          <t>Águas Vermelhas</t>
        </is>
      </c>
      <c r="B1166" t="inlineStr">
        <is>
          <t>Município</t>
        </is>
      </c>
      <c r="C1166" t="inlineStr">
        <is>
          <t>MG</t>
        </is>
      </c>
      <c r="D1166" s="4" t="n">
        <v>8196196.416402833</v>
      </c>
      <c r="E1166" s="4">
        <f>E1165+D1166</f>
        <v/>
      </c>
      <c r="F1166" s="4" t="n">
        <v>214549.6596675248</v>
      </c>
      <c r="G1166" s="5">
        <f>F1166/$D1166</f>
        <v/>
      </c>
      <c r="H1166" s="4">
        <f>H1165+F1166</f>
        <v/>
      </c>
      <c r="I1166" s="4">
        <f>G1166*$E1165-H1165</f>
        <v/>
      </c>
      <c r="J1166" s="4">
        <f>MAX(0,Resumo!$D$3*$D1166-F1166)</f>
        <v/>
      </c>
      <c r="K1166" s="4" t="n">
        <v>457622.6019467588</v>
      </c>
      <c r="L1166" s="5">
        <f>K1166/$D1166</f>
        <v/>
      </c>
      <c r="M1166" s="4">
        <f>M1165+K1166</f>
        <v/>
      </c>
      <c r="N1166" s="4">
        <f>L1166*$E1165-M1165</f>
        <v/>
      </c>
      <c r="O1166" s="4">
        <f>MAX(0,Resumo!$D$4*$D1166-K1166)</f>
        <v/>
      </c>
      <c r="P1166" s="4" t="n">
        <v>724990.1172886761</v>
      </c>
      <c r="Q1166" s="5">
        <f>P1166/$D1166</f>
        <v/>
      </c>
      <c r="R1166" s="4">
        <f>R1165+P1166</f>
        <v/>
      </c>
      <c r="S1166" s="4">
        <f>Q1166*$E1165-R1165</f>
        <v/>
      </c>
      <c r="T1166" s="4">
        <f>MAX(0,Resumo!$D$5*$D1166-P1166)</f>
        <v/>
      </c>
      <c r="U1166" s="4" t="n">
        <v>1019298.978329232</v>
      </c>
      <c r="V1166" s="5">
        <f>U1166/$D1166</f>
        <v/>
      </c>
      <c r="W1166" s="4">
        <f>W1165+U1166</f>
        <v/>
      </c>
      <c r="X1166" s="4">
        <f>V1166*$E1165-W1165</f>
        <v/>
      </c>
      <c r="Y1166" s="4">
        <f>MAX(0,Resumo!$D$6*$D1166-U1166)</f>
        <v/>
      </c>
      <c r="Z1166" s="4" t="n">
        <v>1341219.078160019</v>
      </c>
      <c r="AA1166" s="5">
        <f>Z1166/$D1166</f>
        <v/>
      </c>
      <c r="AB1166" s="4">
        <f>AB1165+Z1166</f>
        <v/>
      </c>
      <c r="AC1166" s="4">
        <f>AA1166*$E1165-AB1165</f>
        <v/>
      </c>
      <c r="AD1166" s="4">
        <f>MAX(0,Resumo!$D$7*$D1166-Z1166)</f>
        <v/>
      </c>
    </row>
    <row r="1167">
      <c r="A1167" t="inlineStr">
        <is>
          <t>Itinga</t>
        </is>
      </c>
      <c r="B1167" t="inlineStr">
        <is>
          <t>Município</t>
        </is>
      </c>
      <c r="C1167" t="inlineStr">
        <is>
          <t>MG</t>
        </is>
      </c>
      <c r="D1167" s="4" t="n">
        <v>13059687.87519188</v>
      </c>
      <c r="E1167" s="4">
        <f>E1166+D1167</f>
        <v/>
      </c>
      <c r="F1167" s="4" t="n">
        <v>341859.9856122342</v>
      </c>
      <c r="G1167" s="5">
        <f>F1167/$D1167</f>
        <v/>
      </c>
      <c r="H1167" s="4">
        <f>H1166+F1167</f>
        <v/>
      </c>
      <c r="I1167" s="4">
        <f>G1167*$E1166-H1166</f>
        <v/>
      </c>
      <c r="J1167" s="4">
        <f>MAX(0,Resumo!$D$3*$D1167-F1167)</f>
        <v/>
      </c>
      <c r="K1167" s="4" t="n">
        <v>729168.5121280666</v>
      </c>
      <c r="L1167" s="5">
        <f>K1167/$D1167</f>
        <v/>
      </c>
      <c r="M1167" s="4">
        <f>M1166+K1167</f>
        <v/>
      </c>
      <c r="N1167" s="4">
        <f>L1167*$E1166-M1166</f>
        <v/>
      </c>
      <c r="O1167" s="4">
        <f>MAX(0,Resumo!$D$4*$D1167-K1167)</f>
        <v/>
      </c>
      <c r="P1167" s="4" t="n">
        <v>1155187.621594879</v>
      </c>
      <c r="Q1167" s="5">
        <f>P1167/$D1167</f>
        <v/>
      </c>
      <c r="R1167" s="4">
        <f>R1166+P1167</f>
        <v/>
      </c>
      <c r="S1167" s="4">
        <f>Q1167*$E1166-R1166</f>
        <v/>
      </c>
      <c r="T1167" s="4">
        <f>MAX(0,Resumo!$D$5*$D1167-P1167)</f>
        <v/>
      </c>
      <c r="U1167" s="4" t="n">
        <v>1624134.63906762</v>
      </c>
      <c r="V1167" s="5">
        <f>U1167/$D1167</f>
        <v/>
      </c>
      <c r="W1167" s="4">
        <f>W1166+U1167</f>
        <v/>
      </c>
      <c r="X1167" s="4">
        <f>V1167*$E1166-W1166</f>
        <v/>
      </c>
      <c r="Y1167" s="4">
        <f>MAX(0,Resumo!$D$6*$D1167-U1167)</f>
        <v/>
      </c>
      <c r="Z1167" s="4" t="n">
        <v>2137076.961451084</v>
      </c>
      <c r="AA1167" s="5">
        <f>Z1167/$D1167</f>
        <v/>
      </c>
      <c r="AB1167" s="4">
        <f>AB1166+Z1167</f>
        <v/>
      </c>
      <c r="AC1167" s="4">
        <f>AA1167*$E1166-AB1166</f>
        <v/>
      </c>
      <c r="AD1167" s="4">
        <f>MAX(0,Resumo!$D$7*$D1167-Z1167)</f>
        <v/>
      </c>
    </row>
    <row r="1168">
      <c r="A1168" t="inlineStr">
        <is>
          <t>São Tiago</t>
        </is>
      </c>
      <c r="B1168" t="inlineStr">
        <is>
          <t>Município</t>
        </is>
      </c>
      <c r="C1168" t="inlineStr">
        <is>
          <t>MG</t>
        </is>
      </c>
      <c r="D1168" s="4" t="n">
        <v>9895618.657517208</v>
      </c>
      <c r="E1168" s="4">
        <f>E1167+D1168</f>
        <v/>
      </c>
      <c r="F1168" s="4" t="n">
        <v>259034.9849255708</v>
      </c>
      <c r="G1168" s="5">
        <f>F1168/$D1168</f>
        <v/>
      </c>
      <c r="H1168" s="4">
        <f>H1167+F1168</f>
        <v/>
      </c>
      <c r="I1168" s="4">
        <f>G1168*$E1167-H1167</f>
        <v/>
      </c>
      <c r="J1168" s="4">
        <f>MAX(0,Resumo!$D$3*$D1168-F1168)</f>
        <v/>
      </c>
      <c r="K1168" s="4" t="n">
        <v>552507.3494899697</v>
      </c>
      <c r="L1168" s="5">
        <f>K1168/$D1168</f>
        <v/>
      </c>
      <c r="M1168" s="4">
        <f>M1167+K1168</f>
        <v/>
      </c>
      <c r="N1168" s="4">
        <f>L1168*$E1167-M1167</f>
        <v/>
      </c>
      <c r="O1168" s="4">
        <f>MAX(0,Resumo!$D$4*$D1168-K1168)</f>
        <v/>
      </c>
      <c r="P1168" s="4" t="n">
        <v>875311.5917036618</v>
      </c>
      <c r="Q1168" s="5">
        <f>P1168/$D1168</f>
        <v/>
      </c>
      <c r="R1168" s="4">
        <f>R1167+P1168</f>
        <v/>
      </c>
      <c r="S1168" s="4">
        <f>Q1168*$E1167-R1167</f>
        <v/>
      </c>
      <c r="T1168" s="4">
        <f>MAX(0,Resumo!$D$5*$D1168-P1168)</f>
        <v/>
      </c>
      <c r="U1168" s="4" t="n">
        <v>1230643.273428262</v>
      </c>
      <c r="V1168" s="5">
        <f>U1168/$D1168</f>
        <v/>
      </c>
      <c r="W1168" s="4">
        <f>W1167+U1168</f>
        <v/>
      </c>
      <c r="X1168" s="4">
        <f>V1168*$E1167-W1167</f>
        <v/>
      </c>
      <c r="Y1168" s="4">
        <f>MAX(0,Resumo!$D$6*$D1168-U1168)</f>
        <v/>
      </c>
      <c r="Z1168" s="4" t="n">
        <v>1619311.185258692</v>
      </c>
      <c r="AA1168" s="5">
        <f>Z1168/$D1168</f>
        <v/>
      </c>
      <c r="AB1168" s="4">
        <f>AB1167+Z1168</f>
        <v/>
      </c>
      <c r="AC1168" s="4">
        <f>AA1168*$E1167-AB1167</f>
        <v/>
      </c>
      <c r="AD1168" s="4">
        <f>MAX(0,Resumo!$D$7*$D1168-Z1168)</f>
        <v/>
      </c>
    </row>
    <row r="1169">
      <c r="A1169" t="inlineStr">
        <is>
          <t>Luisburgo</t>
        </is>
      </c>
      <c r="B1169" t="inlineStr">
        <is>
          <t>Município</t>
        </is>
      </c>
      <c r="C1169" t="inlineStr">
        <is>
          <t>MG</t>
        </is>
      </c>
      <c r="D1169" s="4" t="n">
        <v>5935095.488161252</v>
      </c>
      <c r="E1169" s="4">
        <f>E1168+D1169</f>
        <v/>
      </c>
      <c r="F1169" s="4" t="n">
        <v>155361.4203938416</v>
      </c>
      <c r="G1169" s="5">
        <f>F1169/$D1169</f>
        <v/>
      </c>
      <c r="H1169" s="4">
        <f>H1168+F1169</f>
        <v/>
      </c>
      <c r="I1169" s="4">
        <f>G1169*$E1168-H1168</f>
        <v/>
      </c>
      <c r="J1169" s="4">
        <f>MAX(0,Resumo!$D$3*$D1169-F1169)</f>
        <v/>
      </c>
      <c r="K1169" s="4" t="n">
        <v>331377.3489687599</v>
      </c>
      <c r="L1169" s="5">
        <f>K1169/$D1169</f>
        <v/>
      </c>
      <c r="M1169" s="4">
        <f>M1168+K1169</f>
        <v/>
      </c>
      <c r="N1169" s="4">
        <f>L1169*$E1168-M1168</f>
        <v/>
      </c>
      <c r="O1169" s="4">
        <f>MAX(0,Resumo!$D$4*$D1169-K1169)</f>
        <v/>
      </c>
      <c r="P1169" s="4" t="n">
        <v>524985.6586489639</v>
      </c>
      <c r="Q1169" s="5">
        <f>P1169/$D1169</f>
        <v/>
      </c>
      <c r="R1169" s="4">
        <f>R1168+P1169</f>
        <v/>
      </c>
      <c r="S1169" s="4">
        <f>Q1169*$E1168-R1168</f>
        <v/>
      </c>
      <c r="T1169" s="4">
        <f>MAX(0,Resumo!$D$5*$D1169-P1169)</f>
        <v/>
      </c>
      <c r="U1169" s="4" t="n">
        <v>738102.9516645328</v>
      </c>
      <c r="V1169" s="5">
        <f>U1169/$D1169</f>
        <v/>
      </c>
      <c r="W1169" s="4">
        <f>W1168+U1169</f>
        <v/>
      </c>
      <c r="X1169" s="4">
        <f>V1169*$E1168-W1168</f>
        <v/>
      </c>
      <c r="Y1169" s="4">
        <f>MAX(0,Resumo!$D$6*$D1169-U1169)</f>
        <v/>
      </c>
      <c r="Z1169" s="4" t="n">
        <v>971214.3163739534</v>
      </c>
      <c r="AA1169" s="5">
        <f>Z1169/$D1169</f>
        <v/>
      </c>
      <c r="AB1169" s="4">
        <f>AB1168+Z1169</f>
        <v/>
      </c>
      <c r="AC1169" s="4">
        <f>AA1169*$E1168-AB1168</f>
        <v/>
      </c>
      <c r="AD1169" s="4">
        <f>MAX(0,Resumo!$D$7*$D1169-Z1169)</f>
        <v/>
      </c>
    </row>
    <row r="1170">
      <c r="A1170" t="inlineStr">
        <is>
          <t>Miraí</t>
        </is>
      </c>
      <c r="B1170" t="inlineStr">
        <is>
          <t>Município</t>
        </is>
      </c>
      <c r="C1170" t="inlineStr">
        <is>
          <t>MG</t>
        </is>
      </c>
      <c r="D1170" s="4" t="n">
        <v>11392343.95860624</v>
      </c>
      <c r="E1170" s="4">
        <f>E1169+D1170</f>
        <v/>
      </c>
      <c r="F1170" s="4" t="n">
        <v>298214.366147057</v>
      </c>
      <c r="G1170" s="5">
        <f>F1170/$D1170</f>
        <v/>
      </c>
      <c r="H1170" s="4">
        <f>H1169+F1170</f>
        <v/>
      </c>
      <c r="I1170" s="4">
        <f>G1170*$E1169-H1169</f>
        <v/>
      </c>
      <c r="J1170" s="4">
        <f>MAX(0,Resumo!$D$3*$D1170-F1170)</f>
        <v/>
      </c>
      <c r="K1170" s="4" t="n">
        <v>636074.8107715424</v>
      </c>
      <c r="L1170" s="5">
        <f>K1170/$D1170</f>
        <v/>
      </c>
      <c r="M1170" s="4">
        <f>M1169+K1170</f>
        <v/>
      </c>
      <c r="N1170" s="4">
        <f>L1170*$E1169-M1169</f>
        <v/>
      </c>
      <c r="O1170" s="4">
        <f>MAX(0,Resumo!$D$4*$D1170-K1170)</f>
        <v/>
      </c>
      <c r="P1170" s="4" t="n">
        <v>1007703.618011604</v>
      </c>
      <c r="Q1170" s="5">
        <f>P1170/$D1170</f>
        <v/>
      </c>
      <c r="R1170" s="4">
        <f>R1169+P1170</f>
        <v/>
      </c>
      <c r="S1170" s="4">
        <f>Q1170*$E1169-R1169</f>
        <v/>
      </c>
      <c r="T1170" s="4">
        <f>MAX(0,Resumo!$D$5*$D1170-P1170)</f>
        <v/>
      </c>
      <c r="U1170" s="4" t="n">
        <v>1416779.68265174</v>
      </c>
      <c r="V1170" s="5">
        <f>U1170/$D1170</f>
        <v/>
      </c>
      <c r="W1170" s="4">
        <f>W1169+U1170</f>
        <v/>
      </c>
      <c r="X1170" s="4">
        <f>V1170*$E1169-W1169</f>
        <v/>
      </c>
      <c r="Y1170" s="4">
        <f>MAX(0,Resumo!$D$6*$D1170-U1170)</f>
        <v/>
      </c>
      <c r="Z1170" s="4" t="n">
        <v>1864234.125925167</v>
      </c>
      <c r="AA1170" s="5">
        <f>Z1170/$D1170</f>
        <v/>
      </c>
      <c r="AB1170" s="4">
        <f>AB1169+Z1170</f>
        <v/>
      </c>
      <c r="AC1170" s="4">
        <f>AA1170*$E1169-AB1169</f>
        <v/>
      </c>
      <c r="AD1170" s="4">
        <f>MAX(0,Resumo!$D$7*$D1170-Z1170)</f>
        <v/>
      </c>
    </row>
    <row r="1171">
      <c r="A1171" t="inlineStr">
        <is>
          <t>Montes Claros</t>
        </is>
      </c>
      <c r="B1171" t="inlineStr">
        <is>
          <t>Município</t>
        </is>
      </c>
      <c r="C1171" t="inlineStr">
        <is>
          <t>MG</t>
        </is>
      </c>
      <c r="D1171" s="4" t="n">
        <v>376599779.7746642</v>
      </c>
      <c r="E1171" s="4">
        <f>E1170+D1171</f>
        <v/>
      </c>
      <c r="F1171" s="4" t="n">
        <v>9858152.547420334</v>
      </c>
      <c r="G1171" s="5">
        <f>F1171/$D1171</f>
        <v/>
      </c>
      <c r="H1171" s="4">
        <f>H1170+F1171</f>
        <v/>
      </c>
      <c r="I1171" s="4">
        <f>G1171*$E1170-H1170</f>
        <v/>
      </c>
      <c r="J1171" s="4">
        <f>MAX(0,Resumo!$D$3*$D1171-F1171)</f>
        <v/>
      </c>
      <c r="K1171" s="4" t="n">
        <v>21026896.17932503</v>
      </c>
      <c r="L1171" s="5">
        <f>K1171/$D1171</f>
        <v/>
      </c>
      <c r="M1171" s="4">
        <f>M1170+K1171</f>
        <v/>
      </c>
      <c r="N1171" s="4">
        <f>L1171*$E1170-M1170</f>
        <v/>
      </c>
      <c r="O1171" s="4">
        <f>MAX(0,Resumo!$D$4*$D1171-K1171)</f>
        <v/>
      </c>
      <c r="P1171" s="4" t="n">
        <v>33311929.66085017</v>
      </c>
      <c r="Q1171" s="5">
        <f>P1171/$D1171</f>
        <v/>
      </c>
      <c r="R1171" s="4">
        <f>R1170+P1171</f>
        <v/>
      </c>
      <c r="S1171" s="4">
        <f>Q1171*$E1170-R1170</f>
        <v/>
      </c>
      <c r="T1171" s="4">
        <f>MAX(0,Resumo!$D$5*$D1171-P1171)</f>
        <v/>
      </c>
      <c r="U1171" s="4" t="n">
        <v>46834867.20683078</v>
      </c>
      <c r="V1171" s="5">
        <f>U1171/$D1171</f>
        <v/>
      </c>
      <c r="W1171" s="4">
        <f>W1170+U1171</f>
        <v/>
      </c>
      <c r="X1171" s="4">
        <f>V1171*$E1170-W1170</f>
        <v/>
      </c>
      <c r="Y1171" s="4">
        <f>MAX(0,Resumo!$D$6*$D1171-U1171)</f>
        <v/>
      </c>
      <c r="Z1171" s="4" t="n">
        <v>61626489.14242616</v>
      </c>
      <c r="AA1171" s="5">
        <f>Z1171/$D1171</f>
        <v/>
      </c>
      <c r="AB1171" s="4">
        <f>AB1170+Z1171</f>
        <v/>
      </c>
      <c r="AC1171" s="4">
        <f>AA1171*$E1170-AB1170</f>
        <v/>
      </c>
      <c r="AD1171" s="4">
        <f>MAX(0,Resumo!$D$7*$D1171-Z1171)</f>
        <v/>
      </c>
    </row>
    <row r="1172">
      <c r="A1172" t="inlineStr">
        <is>
          <t>Peçanha</t>
        </is>
      </c>
      <c r="B1172" t="inlineStr">
        <is>
          <t>Município</t>
        </is>
      </c>
      <c r="C1172" t="inlineStr">
        <is>
          <t>MG</t>
        </is>
      </c>
      <c r="D1172" s="4" t="n">
        <v>11033381.53399811</v>
      </c>
      <c r="E1172" s="4">
        <f>E1171+D1172</f>
        <v/>
      </c>
      <c r="F1172" s="4" t="n">
        <v>288817.9019677733</v>
      </c>
      <c r="G1172" s="5">
        <f>F1172/$D1172</f>
        <v/>
      </c>
      <c r="H1172" s="4">
        <f>H1171+F1172</f>
        <v/>
      </c>
      <c r="I1172" s="4">
        <f>G1172*$E1171-H1171</f>
        <v/>
      </c>
      <c r="J1172" s="4">
        <f>MAX(0,Resumo!$D$3*$D1172-F1172)</f>
        <v/>
      </c>
      <c r="K1172" s="4" t="n">
        <v>616032.6704414814</v>
      </c>
      <c r="L1172" s="5">
        <f>K1172/$D1172</f>
        <v/>
      </c>
      <c r="M1172" s="4">
        <f>M1171+K1172</f>
        <v/>
      </c>
      <c r="N1172" s="4">
        <f>L1172*$E1171-M1171</f>
        <v/>
      </c>
      <c r="O1172" s="4">
        <f>MAX(0,Resumo!$D$4*$D1172-K1172)</f>
        <v/>
      </c>
      <c r="P1172" s="4" t="n">
        <v>975951.7910546447</v>
      </c>
      <c r="Q1172" s="5">
        <f>P1172/$D1172</f>
        <v/>
      </c>
      <c r="R1172" s="4">
        <f>R1171+P1172</f>
        <v/>
      </c>
      <c r="S1172" s="4">
        <f>Q1172*$E1171-R1171</f>
        <v/>
      </c>
      <c r="T1172" s="4">
        <f>MAX(0,Resumo!$D$5*$D1172-P1172)</f>
        <v/>
      </c>
      <c r="U1172" s="4" t="n">
        <v>1372138.239954076</v>
      </c>
      <c r="V1172" s="5">
        <f>U1172/$D1172</f>
        <v/>
      </c>
      <c r="W1172" s="4">
        <f>W1171+U1172</f>
        <v/>
      </c>
      <c r="X1172" s="4">
        <f>V1172*$E1171-W1171</f>
        <v/>
      </c>
      <c r="Y1172" s="4">
        <f>MAX(0,Resumo!$D$6*$D1172-U1172)</f>
        <v/>
      </c>
      <c r="Z1172" s="4" t="n">
        <v>1805493.799587515</v>
      </c>
      <c r="AA1172" s="5">
        <f>Z1172/$D1172</f>
        <v/>
      </c>
      <c r="AB1172" s="4">
        <f>AB1171+Z1172</f>
        <v/>
      </c>
      <c r="AC1172" s="4">
        <f>AA1172*$E1171-AB1171</f>
        <v/>
      </c>
      <c r="AD1172" s="4">
        <f>MAX(0,Resumo!$D$7*$D1172-Z1172)</f>
        <v/>
      </c>
    </row>
    <row r="1173">
      <c r="A1173" t="inlineStr">
        <is>
          <t>Mariana</t>
        </is>
      </c>
      <c r="B1173" t="inlineStr">
        <is>
          <t>Município</t>
        </is>
      </c>
      <c r="C1173" t="inlineStr">
        <is>
          <t>MG</t>
        </is>
      </c>
      <c r="D1173" s="4" t="n">
        <v>284551234.2737705</v>
      </c>
      <c r="E1173" s="4">
        <f>E1172+D1173</f>
        <v/>
      </c>
      <c r="F1173" s="4" t="n">
        <v>7448622.186412356</v>
      </c>
      <c r="G1173" s="5">
        <f>F1173/$D1173</f>
        <v/>
      </c>
      <c r="H1173" s="4">
        <f>H1172+F1173</f>
        <v/>
      </c>
      <c r="I1173" s="4">
        <f>G1173*$E1172-H1172</f>
        <v/>
      </c>
      <c r="J1173" s="4">
        <f>MAX(0,Resumo!$D$3*$D1173-F1173)</f>
        <v/>
      </c>
      <c r="K1173" s="4" t="n">
        <v>15887500.68933494</v>
      </c>
      <c r="L1173" s="5">
        <f>K1173/$D1173</f>
        <v/>
      </c>
      <c r="M1173" s="4">
        <f>M1172+K1173</f>
        <v/>
      </c>
      <c r="N1173" s="4">
        <f>L1173*$E1172-M1172</f>
        <v/>
      </c>
      <c r="O1173" s="4">
        <f>MAX(0,Resumo!$D$4*$D1173-K1173)</f>
        <v/>
      </c>
      <c r="P1173" s="4" t="n">
        <v>25169825.39582897</v>
      </c>
      <c r="Q1173" s="5">
        <f>P1173/$D1173</f>
        <v/>
      </c>
      <c r="R1173" s="4">
        <f>R1172+P1173</f>
        <v/>
      </c>
      <c r="S1173" s="4">
        <f>Q1173*$E1172-R1172</f>
        <v/>
      </c>
      <c r="T1173" s="4">
        <f>MAX(0,Resumo!$D$5*$D1173-P1173)</f>
        <v/>
      </c>
      <c r="U1173" s="4" t="n">
        <v>35387485.56551441</v>
      </c>
      <c r="V1173" s="5">
        <f>U1173/$D1173</f>
        <v/>
      </c>
      <c r="W1173" s="4">
        <f>W1172+U1173</f>
        <v/>
      </c>
      <c r="X1173" s="4">
        <f>V1173*$E1172-W1172</f>
        <v/>
      </c>
      <c r="Y1173" s="4">
        <f>MAX(0,Resumo!$D$6*$D1173-U1173)</f>
        <v/>
      </c>
      <c r="Z1173" s="4" t="n">
        <v>46563738.19424153</v>
      </c>
      <c r="AA1173" s="5">
        <f>Z1173/$D1173</f>
        <v/>
      </c>
      <c r="AB1173" s="4">
        <f>AB1172+Z1173</f>
        <v/>
      </c>
      <c r="AC1173" s="4">
        <f>AA1173*$E1172-AB1172</f>
        <v/>
      </c>
      <c r="AD1173" s="4">
        <f>MAX(0,Resumo!$D$7*$D1173-Z1173)</f>
        <v/>
      </c>
    </row>
    <row r="1174">
      <c r="A1174" t="inlineStr">
        <is>
          <t>Santana do Jacaré</t>
        </is>
      </c>
      <c r="B1174" t="inlineStr">
        <is>
          <t>Município</t>
        </is>
      </c>
      <c r="C1174" t="inlineStr">
        <is>
          <t>MG</t>
        </is>
      </c>
      <c r="D1174" s="4" t="n">
        <v>5183194.520392141</v>
      </c>
      <c r="E1174" s="4">
        <f>E1173+D1174</f>
        <v/>
      </c>
      <c r="F1174" s="4" t="n">
        <v>135679.1081915987</v>
      </c>
      <c r="G1174" s="5">
        <f>F1174/$D1174</f>
        <v/>
      </c>
      <c r="H1174" s="4">
        <f>H1173+F1174</f>
        <v/>
      </c>
      <c r="I1174" s="4">
        <f>G1174*$E1173-H1173</f>
        <v/>
      </c>
      <c r="J1174" s="4">
        <f>MAX(0,Resumo!$D$3*$D1174-F1174)</f>
        <v/>
      </c>
      <c r="K1174" s="4" t="n">
        <v>289396.061576943</v>
      </c>
      <c r="L1174" s="5">
        <f>K1174/$D1174</f>
        <v/>
      </c>
      <c r="M1174" s="4">
        <f>M1173+K1174</f>
        <v/>
      </c>
      <c r="N1174" s="4">
        <f>L1174*$E1173-M1173</f>
        <v/>
      </c>
      <c r="O1174" s="4">
        <f>MAX(0,Resumo!$D$4*$D1174-K1174)</f>
        <v/>
      </c>
      <c r="P1174" s="4" t="n">
        <v>458476.6655602354</v>
      </c>
      <c r="Q1174" s="5">
        <f>P1174/$D1174</f>
        <v/>
      </c>
      <c r="R1174" s="4">
        <f>R1173+P1174</f>
        <v/>
      </c>
      <c r="S1174" s="4">
        <f>Q1174*$E1173-R1173</f>
        <v/>
      </c>
      <c r="T1174" s="4">
        <f>MAX(0,Resumo!$D$5*$D1174-P1174)</f>
        <v/>
      </c>
      <c r="U1174" s="4" t="n">
        <v>644594.7132921561</v>
      </c>
      <c r="V1174" s="5">
        <f>U1174/$D1174</f>
        <v/>
      </c>
      <c r="W1174" s="4">
        <f>W1173+U1174</f>
        <v/>
      </c>
      <c r="X1174" s="4">
        <f>V1174*$E1173-W1173</f>
        <v/>
      </c>
      <c r="Y1174" s="4">
        <f>MAX(0,Resumo!$D$6*$D1174-U1174)</f>
        <v/>
      </c>
      <c r="Z1174" s="4" t="n">
        <v>848173.8386176247</v>
      </c>
      <c r="AA1174" s="5">
        <f>Z1174/$D1174</f>
        <v/>
      </c>
      <c r="AB1174" s="4">
        <f>AB1173+Z1174</f>
        <v/>
      </c>
      <c r="AC1174" s="4">
        <f>AA1174*$E1173-AB1173</f>
        <v/>
      </c>
      <c r="AD1174" s="4">
        <f>MAX(0,Resumo!$D$7*$D1174-Z1174)</f>
        <v/>
      </c>
    </row>
    <row r="1175">
      <c r="A1175" t="inlineStr">
        <is>
          <t>Onça de Pitangui</t>
        </is>
      </c>
      <c r="B1175" t="inlineStr">
        <is>
          <t>Município</t>
        </is>
      </c>
      <c r="C1175" t="inlineStr">
        <is>
          <t>MG</t>
        </is>
      </c>
      <c r="D1175" s="4" t="n">
        <v>5580646.112673891</v>
      </c>
      <c r="E1175" s="4">
        <f>E1174+D1175</f>
        <v/>
      </c>
      <c r="F1175" s="4" t="n">
        <v>146083.09310437</v>
      </c>
      <c r="G1175" s="5">
        <f>F1175/$D1175</f>
        <v/>
      </c>
      <c r="H1175" s="4">
        <f>H1174+F1175</f>
        <v/>
      </c>
      <c r="I1175" s="4">
        <f>G1175*$E1174-H1174</f>
        <v/>
      </c>
      <c r="J1175" s="4">
        <f>MAX(0,Resumo!$D$3*$D1175-F1175)</f>
        <v/>
      </c>
      <c r="K1175" s="4" t="n">
        <v>311587.1881150845</v>
      </c>
      <c r="L1175" s="5">
        <f>K1175/$D1175</f>
        <v/>
      </c>
      <c r="M1175" s="4">
        <f>M1174+K1175</f>
        <v/>
      </c>
      <c r="N1175" s="4">
        <f>L1175*$E1174-M1174</f>
        <v/>
      </c>
      <c r="O1175" s="4">
        <f>MAX(0,Resumo!$D$4*$D1175-K1175)</f>
        <v/>
      </c>
      <c r="P1175" s="4" t="n">
        <v>493633.0310090006</v>
      </c>
      <c r="Q1175" s="5">
        <f>P1175/$D1175</f>
        <v/>
      </c>
      <c r="R1175" s="4">
        <f>R1174+P1175</f>
        <v/>
      </c>
      <c r="S1175" s="4">
        <f>Q1175*$E1174-R1174</f>
        <v/>
      </c>
      <c r="T1175" s="4">
        <f>MAX(0,Resumo!$D$5*$D1175-P1175)</f>
        <v/>
      </c>
      <c r="U1175" s="4" t="n">
        <v>694022.762763659</v>
      </c>
      <c r="V1175" s="5">
        <f>U1175/$D1175</f>
        <v/>
      </c>
      <c r="W1175" s="4">
        <f>W1174+U1175</f>
        <v/>
      </c>
      <c r="X1175" s="4">
        <f>V1175*$E1174-W1174</f>
        <v/>
      </c>
      <c r="Y1175" s="4">
        <f>MAX(0,Resumo!$D$6*$D1175-U1175)</f>
        <v/>
      </c>
      <c r="Z1175" s="4" t="n">
        <v>913212.5018134629</v>
      </c>
      <c r="AA1175" s="5">
        <f>Z1175/$D1175</f>
        <v/>
      </c>
      <c r="AB1175" s="4">
        <f>AB1174+Z1175</f>
        <v/>
      </c>
      <c r="AC1175" s="4">
        <f>AA1175*$E1174-AB1174</f>
        <v/>
      </c>
      <c r="AD1175" s="4">
        <f>MAX(0,Resumo!$D$7*$D1175-Z1175)</f>
        <v/>
      </c>
    </row>
    <row r="1176">
      <c r="A1176" t="inlineStr">
        <is>
          <t>Caxambu</t>
        </is>
      </c>
      <c r="B1176" t="inlineStr">
        <is>
          <t>Município</t>
        </is>
      </c>
      <c r="C1176" t="inlineStr">
        <is>
          <t>MG</t>
        </is>
      </c>
      <c r="D1176" s="4" t="n">
        <v>13658827.29595333</v>
      </c>
      <c r="E1176" s="4">
        <f>E1175+D1176</f>
        <v/>
      </c>
      <c r="F1176" s="4" t="n">
        <v>357543.4993162877</v>
      </c>
      <c r="G1176" s="5">
        <f>F1176/$D1176</f>
        <v/>
      </c>
      <c r="H1176" s="4">
        <f>H1175+F1176</f>
        <v/>
      </c>
      <c r="I1176" s="4">
        <f>G1176*$E1175-H1175</f>
        <v/>
      </c>
      <c r="J1176" s="4">
        <f>MAX(0,Resumo!$D$3*$D1176-F1176)</f>
        <v/>
      </c>
      <c r="K1176" s="4" t="n">
        <v>762620.5826652029</v>
      </c>
      <c r="L1176" s="5">
        <f>K1176/$D1176</f>
        <v/>
      </c>
      <c r="M1176" s="4">
        <f>M1175+K1176</f>
        <v/>
      </c>
      <c r="N1176" s="4">
        <f>L1176*$E1175-M1175</f>
        <v/>
      </c>
      <c r="O1176" s="4">
        <f>MAX(0,Resumo!$D$4*$D1176-K1176)</f>
        <v/>
      </c>
      <c r="P1176" s="4" t="n">
        <v>1208184.174735166</v>
      </c>
      <c r="Q1176" s="5">
        <f>P1176/$D1176</f>
        <v/>
      </c>
      <c r="R1176" s="4">
        <f>R1175+P1176</f>
        <v/>
      </c>
      <c r="S1176" s="4">
        <f>Q1176*$E1175-R1175</f>
        <v/>
      </c>
      <c r="T1176" s="4">
        <f>MAX(0,Resumo!$D$5*$D1176-P1176)</f>
        <v/>
      </c>
      <c r="U1176" s="4" t="n">
        <v>1698645.078841457</v>
      </c>
      <c r="V1176" s="5">
        <f>U1176/$D1176</f>
        <v/>
      </c>
      <c r="W1176" s="4">
        <f>W1175+U1176</f>
        <v/>
      </c>
      <c r="X1176" s="4">
        <f>V1176*$E1175-W1175</f>
        <v/>
      </c>
      <c r="Y1176" s="4">
        <f>MAX(0,Resumo!$D$6*$D1176-U1176)</f>
        <v/>
      </c>
      <c r="Z1176" s="4" t="n">
        <v>2235119.66086649</v>
      </c>
      <c r="AA1176" s="5">
        <f>Z1176/$D1176</f>
        <v/>
      </c>
      <c r="AB1176" s="4">
        <f>AB1175+Z1176</f>
        <v/>
      </c>
      <c r="AC1176" s="4">
        <f>AA1176*$E1175-AB1175</f>
        <v/>
      </c>
      <c r="AD1176" s="4">
        <f>MAX(0,Resumo!$D$7*$D1176-Z1176)</f>
        <v/>
      </c>
    </row>
    <row r="1177">
      <c r="A1177" t="inlineStr">
        <is>
          <t>Careaçu</t>
        </is>
      </c>
      <c r="B1177" t="inlineStr">
        <is>
          <t>Município</t>
        </is>
      </c>
      <c r="C1177" t="inlineStr">
        <is>
          <t>MG</t>
        </is>
      </c>
      <c r="D1177" s="4" t="n">
        <v>10021098.77931828</v>
      </c>
      <c r="E1177" s="4">
        <f>E1176+D1177</f>
        <v/>
      </c>
      <c r="F1177" s="4" t="n">
        <v>262319.6447921381</v>
      </c>
      <c r="G1177" s="5">
        <f>F1177/$D1177</f>
        <v/>
      </c>
      <c r="H1177" s="4">
        <f>H1176+F1177</f>
        <v/>
      </c>
      <c r="I1177" s="4">
        <f>G1177*$E1176-H1176</f>
        <v/>
      </c>
      <c r="J1177" s="4">
        <f>MAX(0,Resumo!$D$3*$D1177-F1177)</f>
        <v/>
      </c>
      <c r="K1177" s="4" t="n">
        <v>559513.347993896</v>
      </c>
      <c r="L1177" s="5">
        <f>K1177/$D1177</f>
        <v/>
      </c>
      <c r="M1177" s="4">
        <f>M1176+K1177</f>
        <v/>
      </c>
      <c r="N1177" s="4">
        <f>L1177*$E1176-M1176</f>
        <v/>
      </c>
      <c r="O1177" s="4">
        <f>MAX(0,Resumo!$D$4*$D1177-K1177)</f>
        <v/>
      </c>
      <c r="P1177" s="4" t="n">
        <v>886410.8679533013</v>
      </c>
      <c r="Q1177" s="5">
        <f>P1177/$D1177</f>
        <v/>
      </c>
      <c r="R1177" s="4">
        <f>R1176+P1177</f>
        <v/>
      </c>
      <c r="S1177" s="4">
        <f>Q1177*$E1176-R1176</f>
        <v/>
      </c>
      <c r="T1177" s="4">
        <f>MAX(0,Resumo!$D$5*$D1177-P1177)</f>
        <v/>
      </c>
      <c r="U1177" s="4" t="n">
        <v>1246248.287443849</v>
      </c>
      <c r="V1177" s="5">
        <f>U1177/$D1177</f>
        <v/>
      </c>
      <c r="W1177" s="4">
        <f>W1176+U1177</f>
        <v/>
      </c>
      <c r="X1177" s="4">
        <f>V1177*$E1176-W1176</f>
        <v/>
      </c>
      <c r="Y1177" s="4">
        <f>MAX(0,Resumo!$D$6*$D1177-U1177)</f>
        <v/>
      </c>
      <c r="Z1177" s="4" t="n">
        <v>1639844.65282575</v>
      </c>
      <c r="AA1177" s="5">
        <f>Z1177/$D1177</f>
        <v/>
      </c>
      <c r="AB1177" s="4">
        <f>AB1176+Z1177</f>
        <v/>
      </c>
      <c r="AC1177" s="4">
        <f>AA1177*$E1176-AB1176</f>
        <v/>
      </c>
      <c r="AD1177" s="4">
        <f>MAX(0,Resumo!$D$7*$D1177-Z1177)</f>
        <v/>
      </c>
    </row>
    <row r="1178">
      <c r="A1178" t="inlineStr">
        <is>
          <t>Nova Resende</t>
        </is>
      </c>
      <c r="B1178" t="inlineStr">
        <is>
          <t>Município</t>
        </is>
      </c>
      <c r="C1178" t="inlineStr">
        <is>
          <t>MG</t>
        </is>
      </c>
      <c r="D1178" s="4" t="n">
        <v>17628604.39277064</v>
      </c>
      <c r="E1178" s="4">
        <f>E1177+D1178</f>
        <v/>
      </c>
      <c r="F1178" s="4" t="n">
        <v>461459.3014526999</v>
      </c>
      <c r="G1178" s="5">
        <f>F1178/$D1178</f>
        <v/>
      </c>
      <c r="H1178" s="4">
        <f>H1177+F1178</f>
        <v/>
      </c>
      <c r="I1178" s="4">
        <f>G1178*$E1177-H1177</f>
        <v/>
      </c>
      <c r="J1178" s="4">
        <f>MAX(0,Resumo!$D$3*$D1178-F1178)</f>
        <v/>
      </c>
      <c r="K1178" s="4" t="n">
        <v>984267.2626494152</v>
      </c>
      <c r="L1178" s="5">
        <f>K1178/$D1178</f>
        <v/>
      </c>
      <c r="M1178" s="4">
        <f>M1177+K1178</f>
        <v/>
      </c>
      <c r="N1178" s="4">
        <f>L1178*$E1177-M1177</f>
        <v/>
      </c>
      <c r="O1178" s="4">
        <f>MAX(0,Resumo!$D$4*$D1178-K1178)</f>
        <v/>
      </c>
      <c r="P1178" s="4" t="n">
        <v>1559328.658934167</v>
      </c>
      <c r="Q1178" s="5">
        <f>P1178/$D1178</f>
        <v/>
      </c>
      <c r="R1178" s="4">
        <f>R1177+P1178</f>
        <v/>
      </c>
      <c r="S1178" s="4">
        <f>Q1178*$E1177-R1177</f>
        <v/>
      </c>
      <c r="T1178" s="4">
        <f>MAX(0,Resumo!$D$5*$D1178-P1178)</f>
        <v/>
      </c>
      <c r="U1178" s="4" t="n">
        <v>2192336.24159626</v>
      </c>
      <c r="V1178" s="5">
        <f>U1178/$D1178</f>
        <v/>
      </c>
      <c r="W1178" s="4">
        <f>W1177+U1178</f>
        <v/>
      </c>
      <c r="X1178" s="4">
        <f>V1178*$E1177-W1177</f>
        <v/>
      </c>
      <c r="Y1178" s="4">
        <f>MAX(0,Resumo!$D$6*$D1178-U1178)</f>
        <v/>
      </c>
      <c r="Z1178" s="4" t="n">
        <v>2884730.835098308</v>
      </c>
      <c r="AA1178" s="5">
        <f>Z1178/$D1178</f>
        <v/>
      </c>
      <c r="AB1178" s="4">
        <f>AB1177+Z1178</f>
        <v/>
      </c>
      <c r="AC1178" s="4">
        <f>AA1178*$E1177-AB1177</f>
        <v/>
      </c>
      <c r="AD1178" s="4">
        <f>MAX(0,Resumo!$D$7*$D1178-Z1178)</f>
        <v/>
      </c>
    </row>
    <row r="1179">
      <c r="A1179" t="inlineStr">
        <is>
          <t>Senador Amaral</t>
        </is>
      </c>
      <c r="B1179" t="inlineStr">
        <is>
          <t>Município</t>
        </is>
      </c>
      <c r="C1179" t="inlineStr">
        <is>
          <t>MG</t>
        </is>
      </c>
      <c r="D1179" s="4" t="n">
        <v>7858577.560992365</v>
      </c>
      <c r="E1179" s="4">
        <f>E1178+D1179</f>
        <v/>
      </c>
      <c r="F1179" s="4" t="n">
        <v>205711.9004380497</v>
      </c>
      <c r="G1179" s="5">
        <f>F1179/$D1179</f>
        <v/>
      </c>
      <c r="H1179" s="4">
        <f>H1178+F1179</f>
        <v/>
      </c>
      <c r="I1179" s="4">
        <f>G1179*$E1178-H1178</f>
        <v/>
      </c>
      <c r="J1179" s="4">
        <f>MAX(0,Resumo!$D$3*$D1179-F1179)</f>
        <v/>
      </c>
      <c r="K1179" s="4" t="n">
        <v>438772.1484888567</v>
      </c>
      <c r="L1179" s="5">
        <f>K1179/$D1179</f>
        <v/>
      </c>
      <c r="M1179" s="4">
        <f>M1178+K1179</f>
        <v/>
      </c>
      <c r="N1179" s="4">
        <f>L1179*$E1178-M1178</f>
        <v/>
      </c>
      <c r="O1179" s="4">
        <f>MAX(0,Resumo!$D$4*$D1179-K1179)</f>
        <v/>
      </c>
      <c r="P1179" s="4" t="n">
        <v>695126.224191501</v>
      </c>
      <c r="Q1179" s="5">
        <f>P1179/$D1179</f>
        <v/>
      </c>
      <c r="R1179" s="4">
        <f>R1178+P1179</f>
        <v/>
      </c>
      <c r="S1179" s="4">
        <f>Q1179*$E1178-R1178</f>
        <v/>
      </c>
      <c r="T1179" s="4">
        <f>MAX(0,Resumo!$D$5*$D1179-P1179)</f>
        <v/>
      </c>
      <c r="U1179" s="4" t="n">
        <v>977311.8739577617</v>
      </c>
      <c r="V1179" s="5">
        <f>U1179/$D1179</f>
        <v/>
      </c>
      <c r="W1179" s="4">
        <f>W1178+U1179</f>
        <v/>
      </c>
      <c r="X1179" s="4">
        <f>V1179*$E1178-W1178</f>
        <v/>
      </c>
      <c r="Y1179" s="4">
        <f>MAX(0,Resumo!$D$6*$D1179-U1179)</f>
        <v/>
      </c>
      <c r="Z1179" s="4" t="n">
        <v>1285971.396550431</v>
      </c>
      <c r="AA1179" s="5">
        <f>Z1179/$D1179</f>
        <v/>
      </c>
      <c r="AB1179" s="4">
        <f>AB1178+Z1179</f>
        <v/>
      </c>
      <c r="AC1179" s="4">
        <f>AA1179*$E1178-AB1178</f>
        <v/>
      </c>
      <c r="AD1179" s="4">
        <f>MAX(0,Resumo!$D$7*$D1179-Z1179)</f>
        <v/>
      </c>
    </row>
    <row r="1180">
      <c r="A1180" t="inlineStr">
        <is>
          <t>Piedade do Rio Grande</t>
        </is>
      </c>
      <c r="B1180" t="inlineStr">
        <is>
          <t>Município</t>
        </is>
      </c>
      <c r="C1180" t="inlineStr">
        <is>
          <t>MG</t>
        </is>
      </c>
      <c r="D1180" s="4" t="n">
        <v>5776438.368559605</v>
      </c>
      <c r="E1180" s="4">
        <f>E1179+D1180</f>
        <v/>
      </c>
      <c r="F1180" s="4" t="n">
        <v>151208.2950555762</v>
      </c>
      <c r="G1180" s="5">
        <f>F1180/$D1180</f>
        <v/>
      </c>
      <c r="H1180" s="4">
        <f>H1179+F1180</f>
        <v/>
      </c>
      <c r="I1180" s="4">
        <f>G1180*$E1179-H1179</f>
        <v/>
      </c>
      <c r="J1180" s="4">
        <f>MAX(0,Resumo!$D$3*$D1180-F1180)</f>
        <v/>
      </c>
      <c r="K1180" s="4" t="n">
        <v>322518.961467921</v>
      </c>
      <c r="L1180" s="5">
        <f>K1180/$D1180</f>
        <v/>
      </c>
      <c r="M1180" s="4">
        <f>M1179+K1180</f>
        <v/>
      </c>
      <c r="N1180" s="4">
        <f>L1180*$E1179-M1179</f>
        <v/>
      </c>
      <c r="O1180" s="4">
        <f>MAX(0,Resumo!$D$4*$D1180-K1180)</f>
        <v/>
      </c>
      <c r="P1180" s="4" t="n">
        <v>510951.7290180823</v>
      </c>
      <c r="Q1180" s="5">
        <f>P1180/$D1180</f>
        <v/>
      </c>
      <c r="R1180" s="4">
        <f>R1179+P1180</f>
        <v/>
      </c>
      <c r="S1180" s="4">
        <f>Q1180*$E1179-R1179</f>
        <v/>
      </c>
      <c r="T1180" s="4">
        <f>MAX(0,Resumo!$D$5*$D1180-P1180)</f>
        <v/>
      </c>
      <c r="U1180" s="4" t="n">
        <v>718371.9652778507</v>
      </c>
      <c r="V1180" s="5">
        <f>U1180/$D1180</f>
        <v/>
      </c>
      <c r="W1180" s="4">
        <f>W1179+U1180</f>
        <v/>
      </c>
      <c r="X1180" s="4">
        <f>V1180*$E1179-W1179</f>
        <v/>
      </c>
      <c r="Y1180" s="4">
        <f>MAX(0,Resumo!$D$6*$D1180-U1180)</f>
        <v/>
      </c>
      <c r="Z1180" s="4" t="n">
        <v>945251.7912116982</v>
      </c>
      <c r="AA1180" s="5">
        <f>Z1180/$D1180</f>
        <v/>
      </c>
      <c r="AB1180" s="4">
        <f>AB1179+Z1180</f>
        <v/>
      </c>
      <c r="AC1180" s="4">
        <f>AA1180*$E1179-AB1179</f>
        <v/>
      </c>
      <c r="AD1180" s="4">
        <f>MAX(0,Resumo!$D$7*$D1180-Z1180)</f>
        <v/>
      </c>
    </row>
    <row r="1181">
      <c r="A1181" t="inlineStr">
        <is>
          <t>Vespasiano</t>
        </is>
      </c>
      <c r="B1181" t="inlineStr">
        <is>
          <t>Município</t>
        </is>
      </c>
      <c r="C1181" t="inlineStr">
        <is>
          <t>MG</t>
        </is>
      </c>
      <c r="D1181" s="4" t="n">
        <v>126129164.3477744</v>
      </c>
      <c r="E1181" s="4">
        <f>E1180+D1181</f>
        <v/>
      </c>
      <c r="F1181" s="4" t="n">
        <v>3301649.681162825</v>
      </c>
      <c r="G1181" s="5">
        <f>F1181/$D1181</f>
        <v/>
      </c>
      <c r="H1181" s="4">
        <f>H1180+F1181</f>
        <v/>
      </c>
      <c r="I1181" s="4">
        <f>G1181*$E1180-H1180</f>
        <v/>
      </c>
      <c r="J1181" s="4">
        <f>MAX(0,Resumo!$D$3*$D1181-F1181)</f>
        <v/>
      </c>
      <c r="K1181" s="4" t="n">
        <v>7042236.842285313</v>
      </c>
      <c r="L1181" s="5">
        <f>K1181/$D1181</f>
        <v/>
      </c>
      <c r="M1181" s="4">
        <f>M1180+K1181</f>
        <v/>
      </c>
      <c r="N1181" s="4">
        <f>L1181*$E1180-M1180</f>
        <v/>
      </c>
      <c r="O1181" s="4">
        <f>MAX(0,Resumo!$D$4*$D1181-K1181)</f>
        <v/>
      </c>
      <c r="P1181" s="4" t="n">
        <v>11156686.95677112</v>
      </c>
      <c r="Q1181" s="5">
        <f>P1181/$D1181</f>
        <v/>
      </c>
      <c r="R1181" s="4">
        <f>R1180+P1181</f>
        <v/>
      </c>
      <c r="S1181" s="4">
        <f>Q1181*$E1180-R1180</f>
        <v/>
      </c>
      <c r="T1181" s="4">
        <f>MAX(0,Resumo!$D$5*$D1181-P1181)</f>
        <v/>
      </c>
      <c r="U1181" s="4" t="n">
        <v>15685730.52982427</v>
      </c>
      <c r="V1181" s="5">
        <f>U1181/$D1181</f>
        <v/>
      </c>
      <c r="W1181" s="4">
        <f>W1180+U1181</f>
        <v/>
      </c>
      <c r="X1181" s="4">
        <f>V1181*$E1180-W1180</f>
        <v/>
      </c>
      <c r="Y1181" s="4">
        <f>MAX(0,Resumo!$D$6*$D1181-U1181)</f>
        <v/>
      </c>
      <c r="Z1181" s="4" t="n">
        <v>20639676.37440537</v>
      </c>
      <c r="AA1181" s="5">
        <f>Z1181/$D1181</f>
        <v/>
      </c>
      <c r="AB1181" s="4">
        <f>AB1180+Z1181</f>
        <v/>
      </c>
      <c r="AC1181" s="4">
        <f>AA1181*$E1180-AB1180</f>
        <v/>
      </c>
      <c r="AD1181" s="4">
        <f>MAX(0,Resumo!$D$7*$D1181-Z1181)</f>
        <v/>
      </c>
    </row>
    <row r="1182">
      <c r="A1182" t="inlineStr">
        <is>
          <t>Limeira do Oeste</t>
        </is>
      </c>
      <c r="B1182" t="inlineStr">
        <is>
          <t>Município</t>
        </is>
      </c>
      <c r="C1182" t="inlineStr">
        <is>
          <t>MG</t>
        </is>
      </c>
      <c r="D1182" s="4" t="n">
        <v>29694507.81392109</v>
      </c>
      <c r="E1182" s="4">
        <f>E1181+D1182</f>
        <v/>
      </c>
      <c r="F1182" s="4" t="n">
        <v>777305.2549986988</v>
      </c>
      <c r="G1182" s="5">
        <f>F1182/$D1182</f>
        <v/>
      </c>
      <c r="H1182" s="4">
        <f>H1181+F1182</f>
        <v/>
      </c>
      <c r="I1182" s="4">
        <f>G1182*$E1181-H1181</f>
        <v/>
      </c>
      <c r="J1182" s="4">
        <f>MAX(0,Resumo!$D$3*$D1182-F1182)</f>
        <v/>
      </c>
      <c r="K1182" s="4" t="n">
        <v>1657949.277806455</v>
      </c>
      <c r="L1182" s="5">
        <f>K1182/$D1182</f>
        <v/>
      </c>
      <c r="M1182" s="4">
        <f>M1181+K1182</f>
        <v/>
      </c>
      <c r="N1182" s="4">
        <f>L1182*$E1181-M1181</f>
        <v/>
      </c>
      <c r="O1182" s="4">
        <f>MAX(0,Resumo!$D$4*$D1182-K1182)</f>
        <v/>
      </c>
      <c r="P1182" s="4" t="n">
        <v>2626611.614597265</v>
      </c>
      <c r="Q1182" s="5">
        <f>P1182/$D1182</f>
        <v/>
      </c>
      <c r="R1182" s="4">
        <f>R1181+P1182</f>
        <v/>
      </c>
      <c r="S1182" s="4">
        <f>Q1182*$E1181-R1181</f>
        <v/>
      </c>
      <c r="T1182" s="4">
        <f>MAX(0,Resumo!$D$5*$D1182-P1182)</f>
        <v/>
      </c>
      <c r="U1182" s="4" t="n">
        <v>3692881.421941699</v>
      </c>
      <c r="V1182" s="5">
        <f>U1182/$D1182</f>
        <v/>
      </c>
      <c r="W1182" s="4">
        <f>W1181+U1182</f>
        <v/>
      </c>
      <c r="X1182" s="4">
        <f>V1182*$E1181-W1181</f>
        <v/>
      </c>
      <c r="Y1182" s="4">
        <f>MAX(0,Resumo!$D$6*$D1182-U1182)</f>
        <v/>
      </c>
      <c r="Z1182" s="4" t="n">
        <v>4859185.697026283</v>
      </c>
      <c r="AA1182" s="5">
        <f>Z1182/$D1182</f>
        <v/>
      </c>
      <c r="AB1182" s="4">
        <f>AB1181+Z1182</f>
        <v/>
      </c>
      <c r="AC1182" s="4">
        <f>AA1182*$E1181-AB1181</f>
        <v/>
      </c>
      <c r="AD1182" s="4">
        <f>MAX(0,Resumo!$D$7*$D1182-Z1182)</f>
        <v/>
      </c>
    </row>
    <row r="1183">
      <c r="A1183" t="inlineStr">
        <is>
          <t>Itamogi</t>
        </is>
      </c>
      <c r="B1183" t="inlineStr">
        <is>
          <t>Município</t>
        </is>
      </c>
      <c r="C1183" t="inlineStr">
        <is>
          <t>MG</t>
        </is>
      </c>
      <c r="D1183" s="4" t="n">
        <v>12950697.75667808</v>
      </c>
      <c r="E1183" s="4">
        <f>E1182+D1183</f>
        <v/>
      </c>
      <c r="F1183" s="4" t="n">
        <v>339006.980187979</v>
      </c>
      <c r="G1183" s="5">
        <f>F1183/$D1183</f>
        <v/>
      </c>
      <c r="H1183" s="4">
        <f>H1182+F1183</f>
        <v/>
      </c>
      <c r="I1183" s="4">
        <f>G1183*$E1182-H1182</f>
        <v/>
      </c>
      <c r="J1183" s="4">
        <f>MAX(0,Resumo!$D$3*$D1183-F1183)</f>
        <v/>
      </c>
      <c r="K1183" s="4" t="n">
        <v>723083.2087645512</v>
      </c>
      <c r="L1183" s="5">
        <f>K1183/$D1183</f>
        <v/>
      </c>
      <c r="M1183" s="4">
        <f>M1182+K1183</f>
        <v/>
      </c>
      <c r="N1183" s="4">
        <f>L1183*$E1182-M1182</f>
        <v/>
      </c>
      <c r="O1183" s="4">
        <f>MAX(0,Resumo!$D$4*$D1183-K1183)</f>
        <v/>
      </c>
      <c r="P1183" s="4" t="n">
        <v>1145546.95965973</v>
      </c>
      <c r="Q1183" s="5">
        <f>P1183/$D1183</f>
        <v/>
      </c>
      <c r="R1183" s="4">
        <f>R1182+P1183</f>
        <v/>
      </c>
      <c r="S1183" s="4">
        <f>Q1183*$E1182-R1182</f>
        <v/>
      </c>
      <c r="T1183" s="4">
        <f>MAX(0,Resumo!$D$5*$D1183-P1183)</f>
        <v/>
      </c>
      <c r="U1183" s="4" t="n">
        <v>1610580.3620829</v>
      </c>
      <c r="V1183" s="5">
        <f>U1183/$D1183</f>
        <v/>
      </c>
      <c r="W1183" s="4">
        <f>W1182+U1183</f>
        <v/>
      </c>
      <c r="X1183" s="4">
        <f>V1183*$E1182-W1182</f>
        <v/>
      </c>
      <c r="Y1183" s="4">
        <f>MAX(0,Resumo!$D$6*$D1183-U1183)</f>
        <v/>
      </c>
      <c r="Z1183" s="4" t="n">
        <v>2119241.904937665</v>
      </c>
      <c r="AA1183" s="5">
        <f>Z1183/$D1183</f>
        <v/>
      </c>
      <c r="AB1183" s="4">
        <f>AB1182+Z1183</f>
        <v/>
      </c>
      <c r="AC1183" s="4">
        <f>AA1183*$E1182-AB1182</f>
        <v/>
      </c>
      <c r="AD1183" s="4">
        <f>MAX(0,Resumo!$D$7*$D1183-Z1183)</f>
        <v/>
      </c>
    </row>
    <row r="1184">
      <c r="A1184" t="inlineStr">
        <is>
          <t>Caratinga</t>
        </is>
      </c>
      <c r="B1184" t="inlineStr">
        <is>
          <t>Município</t>
        </is>
      </c>
      <c r="C1184" t="inlineStr">
        <is>
          <t>MG</t>
        </is>
      </c>
      <c r="D1184" s="4" t="n">
        <v>73186448.09909216</v>
      </c>
      <c r="E1184" s="4">
        <f>E1183+D1184</f>
        <v/>
      </c>
      <c r="F1184" s="4" t="n">
        <v>1915782.240224372</v>
      </c>
      <c r="G1184" s="5">
        <f>F1184/$D1184</f>
        <v/>
      </c>
      <c r="H1184" s="4">
        <f>H1183+F1184</f>
        <v/>
      </c>
      <c r="I1184" s="4">
        <f>G1184*$E1183-H1183</f>
        <v/>
      </c>
      <c r="J1184" s="4">
        <f>MAX(0,Resumo!$D$3*$D1184-F1184)</f>
        <v/>
      </c>
      <c r="K1184" s="4" t="n">
        <v>4086257.954887681</v>
      </c>
      <c r="L1184" s="5">
        <f>K1184/$D1184</f>
        <v/>
      </c>
      <c r="M1184" s="4">
        <f>M1183+K1184</f>
        <v/>
      </c>
      <c r="N1184" s="4">
        <f>L1184*$E1183-M1183</f>
        <v/>
      </c>
      <c r="O1184" s="4">
        <f>MAX(0,Resumo!$D$4*$D1184-K1184)</f>
        <v/>
      </c>
      <c r="P1184" s="4" t="n">
        <v>6473667.649681497</v>
      </c>
      <c r="Q1184" s="5">
        <f>P1184/$D1184</f>
        <v/>
      </c>
      <c r="R1184" s="4">
        <f>R1183+P1184</f>
        <v/>
      </c>
      <c r="S1184" s="4">
        <f>Q1184*$E1183-R1183</f>
        <v/>
      </c>
      <c r="T1184" s="4">
        <f>MAX(0,Resumo!$D$5*$D1184-P1184)</f>
        <v/>
      </c>
      <c r="U1184" s="4" t="n">
        <v>9101645.200407499</v>
      </c>
      <c r="V1184" s="5">
        <f>U1184/$D1184</f>
        <v/>
      </c>
      <c r="W1184" s="4">
        <f>W1183+U1184</f>
        <v/>
      </c>
      <c r="X1184" s="4">
        <f>V1184*$E1183-W1183</f>
        <v/>
      </c>
      <c r="Y1184" s="4">
        <f>MAX(0,Resumo!$D$6*$D1184-U1184)</f>
        <v/>
      </c>
      <c r="Z1184" s="4" t="n">
        <v>11976172.29582582</v>
      </c>
      <c r="AA1184" s="5">
        <f>Z1184/$D1184</f>
        <v/>
      </c>
      <c r="AB1184" s="4">
        <f>AB1183+Z1184</f>
        <v/>
      </c>
      <c r="AC1184" s="4">
        <f>AA1184*$E1183-AB1183</f>
        <v/>
      </c>
      <c r="AD1184" s="4">
        <f>MAX(0,Resumo!$D$7*$D1184-Z1184)</f>
        <v/>
      </c>
    </row>
    <row r="1185">
      <c r="A1185" t="inlineStr">
        <is>
          <t>São João Nepomuceno</t>
        </is>
      </c>
      <c r="B1185" t="inlineStr">
        <is>
          <t>Município</t>
        </is>
      </c>
      <c r="C1185" t="inlineStr">
        <is>
          <t>MG</t>
        </is>
      </c>
      <c r="D1185" s="4" t="n">
        <v>13828012.73498716</v>
      </c>
      <c r="E1185" s="4">
        <f>E1184+D1185</f>
        <v/>
      </c>
      <c r="F1185" s="4" t="n">
        <v>361972.2216798423</v>
      </c>
      <c r="G1185" s="5">
        <f>F1185/$D1185</f>
        <v/>
      </c>
      <c r="H1185" s="4">
        <f>H1184+F1185</f>
        <v/>
      </c>
      <c r="I1185" s="4">
        <f>G1185*$E1184-H1184</f>
        <v/>
      </c>
      <c r="J1185" s="4">
        <f>MAX(0,Resumo!$D$3*$D1185-F1185)</f>
        <v/>
      </c>
      <c r="K1185" s="4" t="n">
        <v>772066.803435025</v>
      </c>
      <c r="L1185" s="5">
        <f>K1185/$D1185</f>
        <v/>
      </c>
      <c r="M1185" s="4">
        <f>M1184+K1185</f>
        <v/>
      </c>
      <c r="N1185" s="4">
        <f>L1185*$E1184-M1184</f>
        <v/>
      </c>
      <c r="O1185" s="4">
        <f>MAX(0,Resumo!$D$4*$D1185-K1185)</f>
        <v/>
      </c>
      <c r="P1185" s="4" t="n">
        <v>1223149.381162284</v>
      </c>
      <c r="Q1185" s="5">
        <f>P1185/$D1185</f>
        <v/>
      </c>
      <c r="R1185" s="4">
        <f>R1184+P1185</f>
        <v/>
      </c>
      <c r="S1185" s="4">
        <f>Q1185*$E1184-R1184</f>
        <v/>
      </c>
      <c r="T1185" s="4">
        <f>MAX(0,Resumo!$D$5*$D1185-P1185)</f>
        <v/>
      </c>
      <c r="U1185" s="4" t="n">
        <v>1719685.392713175</v>
      </c>
      <c r="V1185" s="5">
        <f>U1185/$D1185</f>
        <v/>
      </c>
      <c r="W1185" s="4">
        <f>W1184+U1185</f>
        <v/>
      </c>
      <c r="X1185" s="4">
        <f>V1185*$E1184-W1184</f>
        <v/>
      </c>
      <c r="Y1185" s="4">
        <f>MAX(0,Resumo!$D$6*$D1185-U1185)</f>
        <v/>
      </c>
      <c r="Z1185" s="4" t="n">
        <v>2262805.031866742</v>
      </c>
      <c r="AA1185" s="5">
        <f>Z1185/$D1185</f>
        <v/>
      </c>
      <c r="AB1185" s="4">
        <f>AB1184+Z1185</f>
        <v/>
      </c>
      <c r="AC1185" s="4">
        <f>AA1185*$E1184-AB1184</f>
        <v/>
      </c>
      <c r="AD1185" s="4">
        <f>MAX(0,Resumo!$D$7*$D1185-Z1185)</f>
        <v/>
      </c>
    </row>
    <row r="1186">
      <c r="A1186" t="inlineStr">
        <is>
          <t>Santa Maria do Suaçuí</t>
        </is>
      </c>
      <c r="B1186" t="inlineStr">
        <is>
          <t>Município</t>
        </is>
      </c>
      <c r="C1186" t="inlineStr">
        <is>
          <t>MG</t>
        </is>
      </c>
      <c r="D1186" s="4" t="n">
        <v>6739983.661596593</v>
      </c>
      <c r="E1186" s="4">
        <f>E1185+D1186</f>
        <v/>
      </c>
      <c r="F1186" s="4" t="n">
        <v>176430.764624706</v>
      </c>
      <c r="G1186" s="5">
        <f>F1186/$D1186</f>
        <v/>
      </c>
      <c r="H1186" s="4">
        <f>H1185+F1186</f>
        <v/>
      </c>
      <c r="I1186" s="4">
        <f>G1186*$E1185-H1185</f>
        <v/>
      </c>
      <c r="J1186" s="4">
        <f>MAX(0,Resumo!$D$3*$D1186-F1186)</f>
        <v/>
      </c>
      <c r="K1186" s="4" t="n">
        <v>376317.099249331</v>
      </c>
      <c r="L1186" s="5">
        <f>K1186/$D1186</f>
        <v/>
      </c>
      <c r="M1186" s="4">
        <f>M1185+K1186</f>
        <v/>
      </c>
      <c r="N1186" s="4">
        <f>L1186*$E1185-M1185</f>
        <v/>
      </c>
      <c r="O1186" s="4">
        <f>MAX(0,Resumo!$D$4*$D1186-K1186)</f>
        <v/>
      </c>
      <c r="P1186" s="4" t="n">
        <v>596181.6063321285</v>
      </c>
      <c r="Q1186" s="5">
        <f>P1186/$D1186</f>
        <v/>
      </c>
      <c r="R1186" s="4">
        <f>R1185+P1186</f>
        <v/>
      </c>
      <c r="S1186" s="4">
        <f>Q1186*$E1185-R1185</f>
        <v/>
      </c>
      <c r="T1186" s="4">
        <f>MAX(0,Resumo!$D$5*$D1186-P1186)</f>
        <v/>
      </c>
      <c r="U1186" s="4" t="n">
        <v>838200.8081788103</v>
      </c>
      <c r="V1186" s="5">
        <f>U1186/$D1186</f>
        <v/>
      </c>
      <c r="W1186" s="4">
        <f>W1185+U1186</f>
        <v/>
      </c>
      <c r="X1186" s="4">
        <f>V1186*$E1185-W1185</f>
        <v/>
      </c>
      <c r="Y1186" s="4">
        <f>MAX(0,Resumo!$D$6*$D1186-U1186)</f>
        <v/>
      </c>
      <c r="Z1186" s="4" t="n">
        <v>1102925.578421848</v>
      </c>
      <c r="AA1186" s="5">
        <f>Z1186/$D1186</f>
        <v/>
      </c>
      <c r="AB1186" s="4">
        <f>AB1185+Z1186</f>
        <v/>
      </c>
      <c r="AC1186" s="4">
        <f>AA1186*$E1185-AB1185</f>
        <v/>
      </c>
      <c r="AD1186" s="4">
        <f>MAX(0,Resumo!$D$7*$D1186-Z1186)</f>
        <v/>
      </c>
    </row>
    <row r="1187">
      <c r="A1187" t="inlineStr">
        <is>
          <t>Santa Rita de Caldas</t>
        </is>
      </c>
      <c r="B1187" t="inlineStr">
        <is>
          <t>Município</t>
        </is>
      </c>
      <c r="C1187" t="inlineStr">
        <is>
          <t>MG</t>
        </is>
      </c>
      <c r="D1187" s="4" t="n">
        <v>10380499.27484057</v>
      </c>
      <c r="E1187" s="4">
        <f>E1186+D1187</f>
        <v/>
      </c>
      <c r="F1187" s="4" t="n">
        <v>271727.5762375497</v>
      </c>
      <c r="G1187" s="5">
        <f>F1187/$D1187</f>
        <v/>
      </c>
      <c r="H1187" s="4">
        <f>H1186+F1187</f>
        <v/>
      </c>
      <c r="I1187" s="4">
        <f>G1187*$E1186-H1186</f>
        <v/>
      </c>
      <c r="J1187" s="4">
        <f>MAX(0,Resumo!$D$3*$D1187-F1187)</f>
        <v/>
      </c>
      <c r="K1187" s="4" t="n">
        <v>579579.9473707379</v>
      </c>
      <c r="L1187" s="5">
        <f>K1187/$D1187</f>
        <v/>
      </c>
      <c r="M1187" s="4">
        <f>M1186+K1187</f>
        <v/>
      </c>
      <c r="N1187" s="4">
        <f>L1187*$E1186-M1186</f>
        <v/>
      </c>
      <c r="O1187" s="4">
        <f>MAX(0,Resumo!$D$4*$D1187-K1187)</f>
        <v/>
      </c>
      <c r="P1187" s="4" t="n">
        <v>918201.4442358383</v>
      </c>
      <c r="Q1187" s="5">
        <f>P1187/$D1187</f>
        <v/>
      </c>
      <c r="R1187" s="4">
        <f>R1186+P1187</f>
        <v/>
      </c>
      <c r="S1187" s="4">
        <f>Q1187*$E1186-R1186</f>
        <v/>
      </c>
      <c r="T1187" s="4">
        <f>MAX(0,Resumo!$D$5*$D1187-P1187)</f>
        <v/>
      </c>
      <c r="U1187" s="4" t="n">
        <v>1290944.209708931</v>
      </c>
      <c r="V1187" s="5">
        <f>U1187/$D1187</f>
        <v/>
      </c>
      <c r="W1187" s="4">
        <f>W1186+U1187</f>
        <v/>
      </c>
      <c r="X1187" s="4">
        <f>V1187*$E1186-W1186</f>
        <v/>
      </c>
      <c r="Y1187" s="4">
        <f>MAX(0,Resumo!$D$6*$D1187-U1187)</f>
        <v/>
      </c>
      <c r="Z1187" s="4" t="n">
        <v>1698656.6647402</v>
      </c>
      <c r="AA1187" s="5">
        <f>Z1187/$D1187</f>
        <v/>
      </c>
      <c r="AB1187" s="4">
        <f>AB1186+Z1187</f>
        <v/>
      </c>
      <c r="AC1187" s="4">
        <f>AA1187*$E1186-AB1186</f>
        <v/>
      </c>
      <c r="AD1187" s="4">
        <f>MAX(0,Resumo!$D$7*$D1187-Z1187)</f>
        <v/>
      </c>
    </row>
    <row r="1188">
      <c r="A1188" t="inlineStr">
        <is>
          <t>Silvianópolis</t>
        </is>
      </c>
      <c r="B1188" t="inlineStr">
        <is>
          <t>Município</t>
        </is>
      </c>
      <c r="C1188" t="inlineStr">
        <is>
          <t>MG</t>
        </is>
      </c>
      <c r="D1188" s="4" t="n">
        <v>6969801.692096291</v>
      </c>
      <c r="E1188" s="4">
        <f>E1187+D1188</f>
        <v/>
      </c>
      <c r="F1188" s="4" t="n">
        <v>182446.6502531291</v>
      </c>
      <c r="G1188" s="5">
        <f>F1188/$D1188</f>
        <v/>
      </c>
      <c r="H1188" s="4">
        <f>H1187+F1188</f>
        <v/>
      </c>
      <c r="I1188" s="4">
        <f>G1188*$E1187-H1187</f>
        <v/>
      </c>
      <c r="J1188" s="4">
        <f>MAX(0,Resumo!$D$3*$D1188-F1188)</f>
        <v/>
      </c>
      <c r="K1188" s="4" t="n">
        <v>389148.651807183</v>
      </c>
      <c r="L1188" s="5">
        <f>K1188/$D1188</f>
        <v/>
      </c>
      <c r="M1188" s="4">
        <f>M1187+K1188</f>
        <v/>
      </c>
      <c r="N1188" s="4">
        <f>L1188*$E1187-M1187</f>
        <v/>
      </c>
      <c r="O1188" s="4">
        <f>MAX(0,Resumo!$D$4*$D1188-K1188)</f>
        <v/>
      </c>
      <c r="P1188" s="4" t="n">
        <v>616510.0358160272</v>
      </c>
      <c r="Q1188" s="5">
        <f>P1188/$D1188</f>
        <v/>
      </c>
      <c r="R1188" s="4">
        <f>R1187+P1188</f>
        <v/>
      </c>
      <c r="S1188" s="4">
        <f>Q1188*$E1187-R1187</f>
        <v/>
      </c>
      <c r="T1188" s="4">
        <f>MAX(0,Resumo!$D$5*$D1188-P1188)</f>
        <v/>
      </c>
      <c r="U1188" s="4" t="n">
        <v>866781.5390189318</v>
      </c>
      <c r="V1188" s="5">
        <f>U1188/$D1188</f>
        <v/>
      </c>
      <c r="W1188" s="4">
        <f>W1187+U1188</f>
        <v/>
      </c>
      <c r="X1188" s="4">
        <f>V1188*$E1187-W1187</f>
        <v/>
      </c>
      <c r="Y1188" s="4">
        <f>MAX(0,Resumo!$D$6*$D1188-U1188)</f>
        <v/>
      </c>
      <c r="Z1188" s="4" t="n">
        <v>1140532.81857955</v>
      </c>
      <c r="AA1188" s="5">
        <f>Z1188/$D1188</f>
        <v/>
      </c>
      <c r="AB1188" s="4">
        <f>AB1187+Z1188</f>
        <v/>
      </c>
      <c r="AC1188" s="4">
        <f>AA1188*$E1187-AB1187</f>
        <v/>
      </c>
      <c r="AD1188" s="4">
        <f>MAX(0,Resumo!$D$7*$D1188-Z1188)</f>
        <v/>
      </c>
    </row>
    <row r="1189">
      <c r="A1189" t="inlineStr">
        <is>
          <t>Tabuleiro</t>
        </is>
      </c>
      <c r="B1189" t="inlineStr">
        <is>
          <t>Município</t>
        </is>
      </c>
      <c r="C1189" t="inlineStr">
        <is>
          <t>MG</t>
        </is>
      </c>
      <c r="D1189" s="4" t="n">
        <v>4365576.997208902</v>
      </c>
      <c r="E1189" s="4">
        <f>E1188+D1189</f>
        <v/>
      </c>
      <c r="F1189" s="4" t="n">
        <v>114276.5511486628</v>
      </c>
      <c r="G1189" s="5">
        <f>F1189/$D1189</f>
        <v/>
      </c>
      <c r="H1189" s="4">
        <f>H1188+F1189</f>
        <v/>
      </c>
      <c r="I1189" s="4">
        <f>G1189*$E1188-H1188</f>
        <v/>
      </c>
      <c r="J1189" s="4">
        <f>MAX(0,Resumo!$D$3*$D1189-F1189)</f>
        <v/>
      </c>
      <c r="K1189" s="4" t="n">
        <v>243745.5867289293</v>
      </c>
      <c r="L1189" s="5">
        <f>K1189/$D1189</f>
        <v/>
      </c>
      <c r="M1189" s="4">
        <f>M1188+K1189</f>
        <v/>
      </c>
      <c r="N1189" s="4">
        <f>L1189*$E1188-M1188</f>
        <v/>
      </c>
      <c r="O1189" s="4">
        <f>MAX(0,Resumo!$D$4*$D1189-K1189)</f>
        <v/>
      </c>
      <c r="P1189" s="4" t="n">
        <v>386154.7501357089</v>
      </c>
      <c r="Q1189" s="5">
        <f>P1189/$D1189</f>
        <v/>
      </c>
      <c r="R1189" s="4">
        <f>R1188+P1189</f>
        <v/>
      </c>
      <c r="S1189" s="4">
        <f>Q1189*$E1188-R1188</f>
        <v/>
      </c>
      <c r="T1189" s="4">
        <f>MAX(0,Resumo!$D$5*$D1189-P1189)</f>
        <v/>
      </c>
      <c r="U1189" s="4" t="n">
        <v>542913.8037940752</v>
      </c>
      <c r="V1189" s="5">
        <f>U1189/$D1189</f>
        <v/>
      </c>
      <c r="W1189" s="4">
        <f>W1188+U1189</f>
        <v/>
      </c>
      <c r="X1189" s="4">
        <f>V1189*$E1188-W1188</f>
        <v/>
      </c>
      <c r="Y1189" s="4">
        <f>MAX(0,Resumo!$D$6*$D1189-U1189)</f>
        <v/>
      </c>
      <c r="Z1189" s="4" t="n">
        <v>714379.5558773165</v>
      </c>
      <c r="AA1189" s="5">
        <f>Z1189/$D1189</f>
        <v/>
      </c>
      <c r="AB1189" s="4">
        <f>AB1188+Z1189</f>
        <v/>
      </c>
      <c r="AC1189" s="4">
        <f>AA1189*$E1188-AB1188</f>
        <v/>
      </c>
      <c r="AD1189" s="4">
        <f>MAX(0,Resumo!$D$7*$D1189-Z1189)</f>
        <v/>
      </c>
    </row>
    <row r="1190">
      <c r="A1190" t="inlineStr">
        <is>
          <t>Ribeirão das Neves</t>
        </is>
      </c>
      <c r="B1190" t="inlineStr">
        <is>
          <t>Município</t>
        </is>
      </c>
      <c r="C1190" t="inlineStr">
        <is>
          <t>MG</t>
        </is>
      </c>
      <c r="D1190" s="4" t="n">
        <v>178746076.6531393</v>
      </c>
      <c r="E1190" s="4">
        <f>E1189+D1190</f>
        <v/>
      </c>
      <c r="F1190" s="4" t="n">
        <v>4678988.638691927</v>
      </c>
      <c r="G1190" s="5">
        <f>F1190/$D1190</f>
        <v/>
      </c>
      <c r="H1190" s="4">
        <f>H1189+F1190</f>
        <v/>
      </c>
      <c r="I1190" s="4">
        <f>G1190*$E1189-H1189</f>
        <v/>
      </c>
      <c r="J1190" s="4">
        <f>MAX(0,Resumo!$D$3*$D1190-F1190)</f>
        <v/>
      </c>
      <c r="K1190" s="4" t="n">
        <v>9980024.944507644</v>
      </c>
      <c r="L1190" s="5">
        <f>K1190/$D1190</f>
        <v/>
      </c>
      <c r="M1190" s="4">
        <f>M1189+K1190</f>
        <v/>
      </c>
      <c r="N1190" s="4">
        <f>L1190*$E1189-M1189</f>
        <v/>
      </c>
      <c r="O1190" s="4">
        <f>MAX(0,Resumo!$D$4*$D1190-K1190)</f>
        <v/>
      </c>
      <c r="P1190" s="4" t="n">
        <v>15810887.45241718</v>
      </c>
      <c r="Q1190" s="5">
        <f>P1190/$D1190</f>
        <v/>
      </c>
      <c r="R1190" s="4">
        <f>R1189+P1190</f>
        <v/>
      </c>
      <c r="S1190" s="4">
        <f>Q1190*$E1189-R1189</f>
        <v/>
      </c>
      <c r="T1190" s="4">
        <f>MAX(0,Resumo!$D$5*$D1190-P1190)</f>
        <v/>
      </c>
      <c r="U1190" s="4" t="n">
        <v>22229298.08615616</v>
      </c>
      <c r="V1190" s="5">
        <f>U1190/$D1190</f>
        <v/>
      </c>
      <c r="W1190" s="4">
        <f>W1189+U1190</f>
        <v/>
      </c>
      <c r="X1190" s="4">
        <f>V1190*$E1189-W1189</f>
        <v/>
      </c>
      <c r="Y1190" s="4">
        <f>MAX(0,Resumo!$D$6*$D1190-U1190)</f>
        <v/>
      </c>
      <c r="Z1190" s="4" t="n">
        <v>29249866.15421551</v>
      </c>
      <c r="AA1190" s="5">
        <f>Z1190/$D1190</f>
        <v/>
      </c>
      <c r="AB1190" s="4">
        <f>AB1189+Z1190</f>
        <v/>
      </c>
      <c r="AC1190" s="4">
        <f>AA1190*$E1189-AB1189</f>
        <v/>
      </c>
      <c r="AD1190" s="4">
        <f>MAX(0,Resumo!$D$7*$D1190-Z1190)</f>
        <v/>
      </c>
    </row>
    <row r="1191">
      <c r="A1191" t="inlineStr">
        <is>
          <t>Santa Bárbara do Leste</t>
        </is>
      </c>
      <c r="B1191" t="inlineStr">
        <is>
          <t>Município</t>
        </is>
      </c>
      <c r="C1191" t="inlineStr">
        <is>
          <t>MG</t>
        </is>
      </c>
      <c r="D1191" s="4" t="n">
        <v>6317314.76201366</v>
      </c>
      <c r="E1191" s="4">
        <f>E1190+D1191</f>
        <v/>
      </c>
      <c r="F1191" s="4" t="n">
        <v>165366.6729472441</v>
      </c>
      <c r="G1191" s="5">
        <f>F1191/$D1191</f>
        <v/>
      </c>
      <c r="H1191" s="4">
        <f>H1190+F1191</f>
        <v/>
      </c>
      <c r="I1191" s="4">
        <f>G1191*$E1190-H1190</f>
        <v/>
      </c>
      <c r="J1191" s="4">
        <f>MAX(0,Resumo!$D$3*$D1191-F1191)</f>
        <v/>
      </c>
      <c r="K1191" s="4" t="n">
        <v>352718.0013553343</v>
      </c>
      <c r="L1191" s="5">
        <f>K1191/$D1191</f>
        <v/>
      </c>
      <c r="M1191" s="4">
        <f>M1190+K1191</f>
        <v/>
      </c>
      <c r="N1191" s="4">
        <f>L1191*$E1190-M1190</f>
        <v/>
      </c>
      <c r="O1191" s="4">
        <f>MAX(0,Resumo!$D$4*$D1191-K1191)</f>
        <v/>
      </c>
      <c r="P1191" s="4" t="n">
        <v>558794.6576165444</v>
      </c>
      <c r="Q1191" s="5">
        <f>P1191/$D1191</f>
        <v/>
      </c>
      <c r="R1191" s="4">
        <f>R1190+P1191</f>
        <v/>
      </c>
      <c r="S1191" s="4">
        <f>Q1191*$E1190-R1190</f>
        <v/>
      </c>
      <c r="T1191" s="4">
        <f>MAX(0,Resumo!$D$5*$D1191-P1191)</f>
        <v/>
      </c>
      <c r="U1191" s="4" t="n">
        <v>785636.6728618206</v>
      </c>
      <c r="V1191" s="5">
        <f>U1191/$D1191</f>
        <v/>
      </c>
      <c r="W1191" s="4">
        <f>W1190+U1191</f>
        <v/>
      </c>
      <c r="X1191" s="4">
        <f>V1191*$E1190-W1190</f>
        <v/>
      </c>
      <c r="Y1191" s="4">
        <f>MAX(0,Resumo!$D$6*$D1191-U1191)</f>
        <v/>
      </c>
      <c r="Z1191" s="4" t="n">
        <v>1033760.375068373</v>
      </c>
      <c r="AA1191" s="5">
        <f>Z1191/$D1191</f>
        <v/>
      </c>
      <c r="AB1191" s="4">
        <f>AB1190+Z1191</f>
        <v/>
      </c>
      <c r="AC1191" s="4">
        <f>AA1191*$E1190-AB1190</f>
        <v/>
      </c>
      <c r="AD1191" s="4">
        <f>MAX(0,Resumo!$D$7*$D1191-Z1191)</f>
        <v/>
      </c>
    </row>
    <row r="1192">
      <c r="A1192" t="inlineStr">
        <is>
          <t>Santa Fé de Minas</t>
        </is>
      </c>
      <c r="B1192" t="inlineStr">
        <is>
          <t>Município</t>
        </is>
      </c>
      <c r="C1192" t="inlineStr">
        <is>
          <t>MG</t>
        </is>
      </c>
      <c r="D1192" s="4" t="n">
        <v>5737748.649506003</v>
      </c>
      <c r="E1192" s="4">
        <f>E1191+D1192</f>
        <v/>
      </c>
      <c r="F1192" s="4" t="n">
        <v>150195.5245418083</v>
      </c>
      <c r="G1192" s="5">
        <f>F1192/$D1192</f>
        <v/>
      </c>
      <c r="H1192" s="4">
        <f>H1191+F1192</f>
        <v/>
      </c>
      <c r="I1192" s="4">
        <f>G1192*$E1191-H1191</f>
        <v/>
      </c>
      <c r="J1192" s="4">
        <f>MAX(0,Resumo!$D$3*$D1192-F1192)</f>
        <v/>
      </c>
      <c r="K1192" s="4" t="n">
        <v>320358.7777677762</v>
      </c>
      <c r="L1192" s="5">
        <f>K1192/$D1192</f>
        <v/>
      </c>
      <c r="M1192" s="4">
        <f>M1191+K1192</f>
        <v/>
      </c>
      <c r="N1192" s="4">
        <f>L1192*$E1191-M1191</f>
        <v/>
      </c>
      <c r="O1192" s="4">
        <f>MAX(0,Resumo!$D$4*$D1192-K1192)</f>
        <v/>
      </c>
      <c r="P1192" s="4" t="n">
        <v>507529.450862522</v>
      </c>
      <c r="Q1192" s="5">
        <f>P1192/$D1192</f>
        <v/>
      </c>
      <c r="R1192" s="4">
        <f>R1191+P1192</f>
        <v/>
      </c>
      <c r="S1192" s="4">
        <f>Q1192*$E1191-R1191</f>
        <v/>
      </c>
      <c r="T1192" s="4">
        <f>MAX(0,Resumo!$D$5*$D1192-P1192)</f>
        <v/>
      </c>
      <c r="U1192" s="4" t="n">
        <v>713560.4174452171</v>
      </c>
      <c r="V1192" s="5">
        <f>U1192/$D1192</f>
        <v/>
      </c>
      <c r="W1192" s="4">
        <f>W1191+U1192</f>
        <v/>
      </c>
      <c r="X1192" s="4">
        <f>V1192*$E1191-W1191</f>
        <v/>
      </c>
      <c r="Y1192" s="4">
        <f>MAX(0,Resumo!$D$6*$D1192-U1192)</f>
        <v/>
      </c>
      <c r="Z1192" s="4" t="n">
        <v>938920.6362848234</v>
      </c>
      <c r="AA1192" s="5">
        <f>Z1192/$D1192</f>
        <v/>
      </c>
      <c r="AB1192" s="4">
        <f>AB1191+Z1192</f>
        <v/>
      </c>
      <c r="AC1192" s="4">
        <f>AA1192*$E1191-AB1191</f>
        <v/>
      </c>
      <c r="AD1192" s="4">
        <f>MAX(0,Resumo!$D$7*$D1192-Z1192)</f>
        <v/>
      </c>
    </row>
    <row r="1193">
      <c r="A1193" t="inlineStr">
        <is>
          <t>Urucânia</t>
        </is>
      </c>
      <c r="B1193" t="inlineStr">
        <is>
          <t>Município</t>
        </is>
      </c>
      <c r="C1193" t="inlineStr">
        <is>
          <t>MG</t>
        </is>
      </c>
      <c r="D1193" s="4" t="n">
        <v>14482236.40899615</v>
      </c>
      <c r="E1193" s="4">
        <f>E1192+D1193</f>
        <v/>
      </c>
      <c r="F1193" s="4" t="n">
        <v>379097.6612708409</v>
      </c>
      <c r="G1193" s="5">
        <f>F1193/$D1193</f>
        <v/>
      </c>
      <c r="H1193" s="4">
        <f>H1192+F1193</f>
        <v/>
      </c>
      <c r="I1193" s="4">
        <f>G1193*$E1192-H1192</f>
        <v/>
      </c>
      <c r="J1193" s="4">
        <f>MAX(0,Resumo!$D$3*$D1193-F1193)</f>
        <v/>
      </c>
      <c r="K1193" s="4" t="n">
        <v>808594.4224359562</v>
      </c>
      <c r="L1193" s="5">
        <f>K1193/$D1193</f>
        <v/>
      </c>
      <c r="M1193" s="4">
        <f>M1192+K1193</f>
        <v/>
      </c>
      <c r="N1193" s="4">
        <f>L1193*$E1192-M1192</f>
        <v/>
      </c>
      <c r="O1193" s="4">
        <f>MAX(0,Resumo!$D$4*$D1193-K1193)</f>
        <v/>
      </c>
      <c r="P1193" s="4" t="n">
        <v>1281018.382105647</v>
      </c>
      <c r="Q1193" s="5">
        <f>P1193/$D1193</f>
        <v/>
      </c>
      <c r="R1193" s="4">
        <f>R1192+P1193</f>
        <v/>
      </c>
      <c r="S1193" s="4">
        <f>Q1193*$E1192-R1192</f>
        <v/>
      </c>
      <c r="T1193" s="4">
        <f>MAX(0,Resumo!$D$5*$D1193-P1193)</f>
        <v/>
      </c>
      <c r="U1193" s="4" t="n">
        <v>1801046.244581196</v>
      </c>
      <c r="V1193" s="5">
        <f>U1193/$D1193</f>
        <v/>
      </c>
      <c r="W1193" s="4">
        <f>W1192+U1193</f>
        <v/>
      </c>
      <c r="X1193" s="4">
        <f>V1193*$E1192-W1192</f>
        <v/>
      </c>
      <c r="Y1193" s="4">
        <f>MAX(0,Resumo!$D$6*$D1193-U1193)</f>
        <v/>
      </c>
      <c r="Z1193" s="4" t="n">
        <v>2369861.674775978</v>
      </c>
      <c r="AA1193" s="5">
        <f>Z1193/$D1193</f>
        <v/>
      </c>
      <c r="AB1193" s="4">
        <f>AB1192+Z1193</f>
        <v/>
      </c>
      <c r="AC1193" s="4">
        <f>AA1193*$E1192-AB1192</f>
        <v/>
      </c>
      <c r="AD1193" s="4">
        <f>MAX(0,Resumo!$D$7*$D1193-Z1193)</f>
        <v/>
      </c>
    </row>
    <row r="1194">
      <c r="A1194" t="inlineStr">
        <is>
          <t>Itumirim</t>
        </is>
      </c>
      <c r="B1194" t="inlineStr">
        <is>
          <t>Município</t>
        </is>
      </c>
      <c r="C1194" t="inlineStr">
        <is>
          <t>MG</t>
        </is>
      </c>
      <c r="D1194" s="4" t="n">
        <v>5120913.803107083</v>
      </c>
      <c r="E1194" s="4">
        <f>E1193+D1194</f>
        <v/>
      </c>
      <c r="F1194" s="4" t="n">
        <v>134048.8023743031</v>
      </c>
      <c r="G1194" s="5">
        <f>F1194/$D1194</f>
        <v/>
      </c>
      <c r="H1194" s="4">
        <f>H1193+F1194</f>
        <v/>
      </c>
      <c r="I1194" s="4">
        <f>G1194*$E1193-H1193</f>
        <v/>
      </c>
      <c r="J1194" s="4">
        <f>MAX(0,Resumo!$D$3*$D1194-F1194)</f>
        <v/>
      </c>
      <c r="K1194" s="4" t="n">
        <v>285918.7091018291</v>
      </c>
      <c r="L1194" s="5">
        <f>K1194/$D1194</f>
        <v/>
      </c>
      <c r="M1194" s="4">
        <f>M1193+K1194</f>
        <v/>
      </c>
      <c r="N1194" s="4">
        <f>L1194*$E1193-M1193</f>
        <v/>
      </c>
      <c r="O1194" s="4">
        <f>MAX(0,Resumo!$D$4*$D1194-K1194)</f>
        <v/>
      </c>
      <c r="P1194" s="4" t="n">
        <v>452967.6584262735</v>
      </c>
      <c r="Q1194" s="5">
        <f>P1194/$D1194</f>
        <v/>
      </c>
      <c r="R1194" s="4">
        <f>R1193+P1194</f>
        <v/>
      </c>
      <c r="S1194" s="4">
        <f>Q1194*$E1193-R1193</f>
        <v/>
      </c>
      <c r="T1194" s="4">
        <f>MAX(0,Resumo!$D$5*$D1194-P1194)</f>
        <v/>
      </c>
      <c r="U1194" s="4" t="n">
        <v>636849.3313768052</v>
      </c>
      <c r="V1194" s="5">
        <f>U1194/$D1194</f>
        <v/>
      </c>
      <c r="W1194" s="4">
        <f>W1193+U1194</f>
        <v/>
      </c>
      <c r="X1194" s="4">
        <f>V1194*$E1193-W1193</f>
        <v/>
      </c>
      <c r="Y1194" s="4">
        <f>MAX(0,Resumo!$D$6*$D1194-U1194)</f>
        <v/>
      </c>
      <c r="Z1194" s="4" t="n">
        <v>837982.2714588584</v>
      </c>
      <c r="AA1194" s="5">
        <f>Z1194/$D1194</f>
        <v/>
      </c>
      <c r="AB1194" s="4">
        <f>AB1193+Z1194</f>
        <v/>
      </c>
      <c r="AC1194" s="4">
        <f>AA1194*$E1193-AB1193</f>
        <v/>
      </c>
      <c r="AD1194" s="4">
        <f>MAX(0,Resumo!$D$7*$D1194-Z1194)</f>
        <v/>
      </c>
    </row>
    <row r="1195">
      <c r="A1195" t="inlineStr">
        <is>
          <t>Juatuba</t>
        </is>
      </c>
      <c r="B1195" t="inlineStr">
        <is>
          <t>Município</t>
        </is>
      </c>
      <c r="C1195" t="inlineStr">
        <is>
          <t>MG</t>
        </is>
      </c>
      <c r="D1195" s="4" t="n">
        <v>69008012.09947059</v>
      </c>
      <c r="E1195" s="4">
        <f>E1194+D1195</f>
        <v/>
      </c>
      <c r="F1195" s="4" t="n">
        <v>1806404.429333062</v>
      </c>
      <c r="G1195" s="5">
        <f>F1195/$D1195</f>
        <v/>
      </c>
      <c r="H1195" s="4">
        <f>H1194+F1195</f>
        <v/>
      </c>
      <c r="I1195" s="4">
        <f>G1195*$E1194-H1194</f>
        <v/>
      </c>
      <c r="J1195" s="4">
        <f>MAX(0,Resumo!$D$3*$D1195-F1195)</f>
        <v/>
      </c>
      <c r="K1195" s="4" t="n">
        <v>3852961.1111971</v>
      </c>
      <c r="L1195" s="5">
        <f>K1195/$D1195</f>
        <v/>
      </c>
      <c r="M1195" s="4">
        <f>M1194+K1195</f>
        <v/>
      </c>
      <c r="N1195" s="4">
        <f>L1195*$E1194-M1194</f>
        <v/>
      </c>
      <c r="O1195" s="4">
        <f>MAX(0,Resumo!$D$4*$D1195-K1195)</f>
        <v/>
      </c>
      <c r="P1195" s="4" t="n">
        <v>6104066.355185143</v>
      </c>
      <c r="Q1195" s="5">
        <f>P1195/$D1195</f>
        <v/>
      </c>
      <c r="R1195" s="4">
        <f>R1194+P1195</f>
        <v/>
      </c>
      <c r="S1195" s="4">
        <f>Q1195*$E1194-R1194</f>
        <v/>
      </c>
      <c r="T1195" s="4">
        <f>MAX(0,Resumo!$D$5*$D1195-P1195)</f>
        <v/>
      </c>
      <c r="U1195" s="4" t="n">
        <v>8582004.707543667</v>
      </c>
      <c r="V1195" s="5">
        <f>U1195/$D1195</f>
        <v/>
      </c>
      <c r="W1195" s="4">
        <f>W1194+U1195</f>
        <v/>
      </c>
      <c r="X1195" s="4">
        <f>V1195*$E1194-W1194</f>
        <v/>
      </c>
      <c r="Y1195" s="4">
        <f>MAX(0,Resumo!$D$6*$D1195-U1195)</f>
        <v/>
      </c>
      <c r="Z1195" s="4" t="n">
        <v>11292416.34430329</v>
      </c>
      <c r="AA1195" s="5">
        <f>Z1195/$D1195</f>
        <v/>
      </c>
      <c r="AB1195" s="4">
        <f>AB1194+Z1195</f>
        <v/>
      </c>
      <c r="AC1195" s="4">
        <f>AA1195*$E1194-AB1194</f>
        <v/>
      </c>
      <c r="AD1195" s="4">
        <f>MAX(0,Resumo!$D$7*$D1195-Z1195)</f>
        <v/>
      </c>
    </row>
    <row r="1196">
      <c r="A1196" t="inlineStr">
        <is>
          <t>Sem-Peixe</t>
        </is>
      </c>
      <c r="B1196" t="inlineStr">
        <is>
          <t>Município</t>
        </is>
      </c>
      <c r="C1196" t="inlineStr">
        <is>
          <t>MG</t>
        </is>
      </c>
      <c r="D1196" s="4" t="n">
        <v>3802333.072795867</v>
      </c>
      <c r="E1196" s="4">
        <f>E1195+D1196</f>
        <v/>
      </c>
      <c r="F1196" s="4" t="n">
        <v>99532.66433175144</v>
      </c>
      <c r="G1196" s="5">
        <f>F1196/$D1196</f>
        <v/>
      </c>
      <c r="H1196" s="4">
        <f>H1195+F1196</f>
        <v/>
      </c>
      <c r="I1196" s="4">
        <f>G1196*$E1195-H1195</f>
        <v/>
      </c>
      <c r="J1196" s="4">
        <f>MAX(0,Resumo!$D$3*$D1196-F1196)</f>
        <v/>
      </c>
      <c r="K1196" s="4" t="n">
        <v>212297.6885667084</v>
      </c>
      <c r="L1196" s="5">
        <f>K1196/$D1196</f>
        <v/>
      </c>
      <c r="M1196" s="4">
        <f>M1195+K1196</f>
        <v/>
      </c>
      <c r="N1196" s="4">
        <f>L1196*$E1195-M1195</f>
        <v/>
      </c>
      <c r="O1196" s="4">
        <f>MAX(0,Resumo!$D$4*$D1196-K1196)</f>
        <v/>
      </c>
      <c r="P1196" s="4" t="n">
        <v>336333.3136941508</v>
      </c>
      <c r="Q1196" s="5">
        <f>P1196/$D1196</f>
        <v/>
      </c>
      <c r="R1196" s="4">
        <f>R1195+P1196</f>
        <v/>
      </c>
      <c r="S1196" s="4">
        <f>Q1196*$E1195-R1195</f>
        <v/>
      </c>
      <c r="T1196" s="4">
        <f>MAX(0,Resumo!$D$5*$D1196-P1196)</f>
        <v/>
      </c>
      <c r="U1196" s="4" t="n">
        <v>472867.415501648</v>
      </c>
      <c r="V1196" s="5">
        <f>U1196/$D1196</f>
        <v/>
      </c>
      <c r="W1196" s="4">
        <f>W1195+U1196</f>
        <v/>
      </c>
      <c r="X1196" s="4">
        <f>V1196*$E1195-W1195</f>
        <v/>
      </c>
      <c r="Y1196" s="4">
        <f>MAX(0,Resumo!$D$6*$D1196-U1196)</f>
        <v/>
      </c>
      <c r="Z1196" s="4" t="n">
        <v>622210.7670024364</v>
      </c>
      <c r="AA1196" s="5">
        <f>Z1196/$D1196</f>
        <v/>
      </c>
      <c r="AB1196" s="4">
        <f>AB1195+Z1196</f>
        <v/>
      </c>
      <c r="AC1196" s="4">
        <f>AA1196*$E1195-AB1195</f>
        <v/>
      </c>
      <c r="AD1196" s="4">
        <f>MAX(0,Resumo!$D$7*$D1196-Z1196)</f>
        <v/>
      </c>
    </row>
    <row r="1197">
      <c r="A1197" t="inlineStr">
        <is>
          <t>Abadia dos Dourados</t>
        </is>
      </c>
      <c r="B1197" t="inlineStr">
        <is>
          <t>Município</t>
        </is>
      </c>
      <c r="C1197" t="inlineStr">
        <is>
          <t>MG</t>
        </is>
      </c>
      <c r="D1197" s="4" t="n">
        <v>9530367.333997773</v>
      </c>
      <c r="E1197" s="4">
        <f>E1196+D1197</f>
        <v/>
      </c>
      <c r="F1197" s="4" t="n">
        <v>249473.8979075269</v>
      </c>
      <c r="G1197" s="5">
        <f>F1197/$D1197</f>
        <v/>
      </c>
      <c r="H1197" s="4">
        <f>H1196+F1197</f>
        <v/>
      </c>
      <c r="I1197" s="4">
        <f>G1197*$E1196-H1196</f>
        <v/>
      </c>
      <c r="J1197" s="4">
        <f>MAX(0,Resumo!$D$3*$D1197-F1197)</f>
        <v/>
      </c>
      <c r="K1197" s="4" t="n">
        <v>532114.0777158876</v>
      </c>
      <c r="L1197" s="5">
        <f>K1197/$D1197</f>
        <v/>
      </c>
      <c r="M1197" s="4">
        <f>M1196+K1197</f>
        <v/>
      </c>
      <c r="N1197" s="4">
        <f>L1197*$E1196-M1196</f>
        <v/>
      </c>
      <c r="O1197" s="4">
        <f>MAX(0,Resumo!$D$4*$D1197-K1197)</f>
        <v/>
      </c>
      <c r="P1197" s="4" t="n">
        <v>843003.4835977781</v>
      </c>
      <c r="Q1197" s="5">
        <f>P1197/$D1197</f>
        <v/>
      </c>
      <c r="R1197" s="4">
        <f>R1196+P1197</f>
        <v/>
      </c>
      <c r="S1197" s="4">
        <f>Q1197*$E1196-R1196</f>
        <v/>
      </c>
      <c r="T1197" s="4">
        <f>MAX(0,Resumo!$D$5*$D1197-P1197)</f>
        <v/>
      </c>
      <c r="U1197" s="4" t="n">
        <v>1185219.727922241</v>
      </c>
      <c r="V1197" s="5">
        <f>U1197/$D1197</f>
        <v/>
      </c>
      <c r="W1197" s="4">
        <f>W1196+U1197</f>
        <v/>
      </c>
      <c r="X1197" s="4">
        <f>V1197*$E1196-W1196</f>
        <v/>
      </c>
      <c r="Y1197" s="4">
        <f>MAX(0,Resumo!$D$6*$D1197-U1197)</f>
        <v/>
      </c>
      <c r="Z1197" s="4" t="n">
        <v>1559541.748493234</v>
      </c>
      <c r="AA1197" s="5">
        <f>Z1197/$D1197</f>
        <v/>
      </c>
      <c r="AB1197" s="4">
        <f>AB1196+Z1197</f>
        <v/>
      </c>
      <c r="AC1197" s="4">
        <f>AA1197*$E1196-AB1196</f>
        <v/>
      </c>
      <c r="AD1197" s="4">
        <f>MAX(0,Resumo!$D$7*$D1197-Z1197)</f>
        <v/>
      </c>
    </row>
    <row r="1198">
      <c r="A1198" t="inlineStr">
        <is>
          <t>Luz</t>
        </is>
      </c>
      <c r="B1198" t="inlineStr">
        <is>
          <t>Município</t>
        </is>
      </c>
      <c r="C1198" t="inlineStr">
        <is>
          <t>MG</t>
        </is>
      </c>
      <c r="D1198" s="4" t="n">
        <v>25012509.90813892</v>
      </c>
      <c r="E1198" s="4">
        <f>E1197+D1198</f>
        <v/>
      </c>
      <c r="F1198" s="4" t="n">
        <v>654745.8376524643</v>
      </c>
      <c r="G1198" s="5">
        <f>F1198/$D1198</f>
        <v/>
      </c>
      <c r="H1198" s="4">
        <f>H1197+F1198</f>
        <v/>
      </c>
      <c r="I1198" s="4">
        <f>G1198*$E1197-H1197</f>
        <v/>
      </c>
      <c r="J1198" s="4">
        <f>MAX(0,Resumo!$D$3*$D1198-F1198)</f>
        <v/>
      </c>
      <c r="K1198" s="4" t="n">
        <v>1396536.793880935</v>
      </c>
      <c r="L1198" s="5">
        <f>K1198/$D1198</f>
        <v/>
      </c>
      <c r="M1198" s="4">
        <f>M1197+K1198</f>
        <v/>
      </c>
      <c r="N1198" s="4">
        <f>L1198*$E1197-M1197</f>
        <v/>
      </c>
      <c r="O1198" s="4">
        <f>MAX(0,Resumo!$D$4*$D1198-K1198)</f>
        <v/>
      </c>
      <c r="P1198" s="4" t="n">
        <v>2212468.024277099</v>
      </c>
      <c r="Q1198" s="5">
        <f>P1198/$D1198</f>
        <v/>
      </c>
      <c r="R1198" s="4">
        <f>R1197+P1198</f>
        <v/>
      </c>
      <c r="S1198" s="4">
        <f>Q1198*$E1197-R1197</f>
        <v/>
      </c>
      <c r="T1198" s="4">
        <f>MAX(0,Resumo!$D$5*$D1198-P1198)</f>
        <v/>
      </c>
      <c r="U1198" s="4" t="n">
        <v>3110616.742150404</v>
      </c>
      <c r="V1198" s="5">
        <f>U1198/$D1198</f>
        <v/>
      </c>
      <c r="W1198" s="4">
        <f>W1197+U1198</f>
        <v/>
      </c>
      <c r="X1198" s="4">
        <f>V1198*$E1197-W1197</f>
        <v/>
      </c>
      <c r="Y1198" s="4">
        <f>MAX(0,Resumo!$D$6*$D1198-U1198)</f>
        <v/>
      </c>
      <c r="Z1198" s="4" t="n">
        <v>4093027.274739927</v>
      </c>
      <c r="AA1198" s="5">
        <f>Z1198/$D1198</f>
        <v/>
      </c>
      <c r="AB1198" s="4">
        <f>AB1197+Z1198</f>
        <v/>
      </c>
      <c r="AC1198" s="4">
        <f>AA1198*$E1197-AB1197</f>
        <v/>
      </c>
      <c r="AD1198" s="4">
        <f>MAX(0,Resumo!$D$7*$D1198-Z1198)</f>
        <v/>
      </c>
    </row>
    <row r="1199">
      <c r="A1199" t="inlineStr">
        <is>
          <t>Matias Cardoso</t>
        </is>
      </c>
      <c r="B1199" t="inlineStr">
        <is>
          <t>Município</t>
        </is>
      </c>
      <c r="C1199" t="inlineStr">
        <is>
          <t>MG</t>
        </is>
      </c>
      <c r="D1199" s="4" t="n">
        <v>12020812.21315558</v>
      </c>
      <c r="E1199" s="4">
        <f>E1198+D1199</f>
        <v/>
      </c>
      <c r="F1199" s="4" t="n">
        <v>314665.6129541195</v>
      </c>
      <c r="G1199" s="5">
        <f>F1199/$D1199</f>
        <v/>
      </c>
      <c r="H1199" s="4">
        <f>H1198+F1199</f>
        <v/>
      </c>
      <c r="I1199" s="4">
        <f>G1199*$E1198-H1198</f>
        <v/>
      </c>
      <c r="J1199" s="4">
        <f>MAX(0,Resumo!$D$3*$D1199-F1199)</f>
        <v/>
      </c>
      <c r="K1199" s="4" t="n">
        <v>671164.413713736</v>
      </c>
      <c r="L1199" s="5">
        <f>K1199/$D1199</f>
        <v/>
      </c>
      <c r="M1199" s="4">
        <f>M1198+K1199</f>
        <v/>
      </c>
      <c r="N1199" s="4">
        <f>L1199*$E1198-M1198</f>
        <v/>
      </c>
      <c r="O1199" s="4">
        <f>MAX(0,Resumo!$D$4*$D1199-K1199)</f>
        <v/>
      </c>
      <c r="P1199" s="4" t="n">
        <v>1063294.437268459</v>
      </c>
      <c r="Q1199" s="5">
        <f>P1199/$D1199</f>
        <v/>
      </c>
      <c r="R1199" s="4">
        <f>R1198+P1199</f>
        <v/>
      </c>
      <c r="S1199" s="4">
        <f>Q1199*$E1198-R1198</f>
        <v/>
      </c>
      <c r="T1199" s="4">
        <f>MAX(0,Resumo!$D$5*$D1199-P1199)</f>
        <v/>
      </c>
      <c r="U1199" s="4" t="n">
        <v>1494937.527733696</v>
      </c>
      <c r="V1199" s="5">
        <f>U1199/$D1199</f>
        <v/>
      </c>
      <c r="W1199" s="4">
        <f>W1198+U1199</f>
        <v/>
      </c>
      <c r="X1199" s="4">
        <f>V1199*$E1198-W1198</f>
        <v/>
      </c>
      <c r="Y1199" s="4">
        <f>MAX(0,Resumo!$D$6*$D1199-U1199)</f>
        <v/>
      </c>
      <c r="Z1199" s="4" t="n">
        <v>1967076.172430129</v>
      </c>
      <c r="AA1199" s="5">
        <f>Z1199/$D1199</f>
        <v/>
      </c>
      <c r="AB1199" s="4">
        <f>AB1198+Z1199</f>
        <v/>
      </c>
      <c r="AC1199" s="4">
        <f>AA1199*$E1198-AB1198</f>
        <v/>
      </c>
      <c r="AD1199" s="4">
        <f>MAX(0,Resumo!$D$7*$D1199-Z1199)</f>
        <v/>
      </c>
    </row>
    <row r="1200">
      <c r="A1200" t="inlineStr">
        <is>
          <t>Funilândia</t>
        </is>
      </c>
      <c r="B1200" t="inlineStr">
        <is>
          <t>Município</t>
        </is>
      </c>
      <c r="C1200" t="inlineStr">
        <is>
          <t>MG</t>
        </is>
      </c>
      <c r="D1200" s="4" t="n">
        <v>4814819.864019847</v>
      </c>
      <c r="E1200" s="4">
        <f>E1199+D1200</f>
        <v/>
      </c>
      <c r="F1200" s="4" t="n">
        <v>126036.2625178851</v>
      </c>
      <c r="G1200" s="5">
        <f>F1200/$D1200</f>
        <v/>
      </c>
      <c r="H1200" s="4">
        <f>H1199+F1200</f>
        <v/>
      </c>
      <c r="I1200" s="4">
        <f>G1200*$E1199-H1199</f>
        <v/>
      </c>
      <c r="J1200" s="4">
        <f>MAX(0,Resumo!$D$3*$D1200-F1200)</f>
        <v/>
      </c>
      <c r="K1200" s="4" t="n">
        <v>268828.4030953863</v>
      </c>
      <c r="L1200" s="5">
        <f>K1200/$D1200</f>
        <v/>
      </c>
      <c r="M1200" s="4">
        <f>M1199+K1200</f>
        <v/>
      </c>
      <c r="N1200" s="4">
        <f>L1200*$E1199-M1199</f>
        <v/>
      </c>
      <c r="O1200" s="4">
        <f>MAX(0,Resumo!$D$4*$D1200-K1200)</f>
        <v/>
      </c>
      <c r="P1200" s="4" t="n">
        <v>425892.2847375591</v>
      </c>
      <c r="Q1200" s="5">
        <f>P1200/$D1200</f>
        <v/>
      </c>
      <c r="R1200" s="4">
        <f>R1199+P1200</f>
        <v/>
      </c>
      <c r="S1200" s="4">
        <f>Q1200*$E1199-R1199</f>
        <v/>
      </c>
      <c r="T1200" s="4">
        <f>MAX(0,Resumo!$D$5*$D1200-P1200)</f>
        <v/>
      </c>
      <c r="U1200" s="4" t="n">
        <v>598782.7424941877</v>
      </c>
      <c r="V1200" s="5">
        <f>U1200/$D1200</f>
        <v/>
      </c>
      <c r="W1200" s="4">
        <f>W1199+U1200</f>
        <v/>
      </c>
      <c r="X1200" s="4">
        <f>V1200*$E1199-W1199</f>
        <v/>
      </c>
      <c r="Y1200" s="4">
        <f>MAX(0,Resumo!$D$6*$D1200-U1200)</f>
        <v/>
      </c>
      <c r="Z1200" s="4" t="n">
        <v>787893.3021423897</v>
      </c>
      <c r="AA1200" s="5">
        <f>Z1200/$D1200</f>
        <v/>
      </c>
      <c r="AB1200" s="4">
        <f>AB1199+Z1200</f>
        <v/>
      </c>
      <c r="AC1200" s="4">
        <f>AA1200*$E1199-AB1199</f>
        <v/>
      </c>
      <c r="AD1200" s="4">
        <f>MAX(0,Resumo!$D$7*$D1200-Z1200)</f>
        <v/>
      </c>
    </row>
    <row r="1201">
      <c r="A1201" t="inlineStr">
        <is>
          <t>Governador Valadares</t>
        </is>
      </c>
      <c r="B1201" t="inlineStr">
        <is>
          <t>Município</t>
        </is>
      </c>
      <c r="C1201" t="inlineStr">
        <is>
          <t>MG</t>
        </is>
      </c>
      <c r="D1201" s="4" t="n">
        <v>245809698.9102842</v>
      </c>
      <c r="E1201" s="4">
        <f>E1200+D1201</f>
        <v/>
      </c>
      <c r="F1201" s="4" t="n">
        <v>6434495.290844211</v>
      </c>
      <c r="G1201" s="5">
        <f>F1201/$D1201</f>
        <v/>
      </c>
      <c r="H1201" s="4">
        <f>H1200+F1201</f>
        <v/>
      </c>
      <c r="I1201" s="4">
        <f>G1201*$E1200-H1200</f>
        <v/>
      </c>
      <c r="J1201" s="4">
        <f>MAX(0,Resumo!$D$3*$D1201-F1201)</f>
        <v/>
      </c>
      <c r="K1201" s="4" t="n">
        <v>13724423.90154953</v>
      </c>
      <c r="L1201" s="5">
        <f>K1201/$D1201</f>
        <v/>
      </c>
      <c r="M1201" s="4">
        <f>M1200+K1201</f>
        <v/>
      </c>
      <c r="N1201" s="4">
        <f>L1201*$E1200-M1200</f>
        <v/>
      </c>
      <c r="O1201" s="4">
        <f>MAX(0,Resumo!$D$4*$D1201-K1201)</f>
        <v/>
      </c>
      <c r="P1201" s="4" t="n">
        <v>21742963.85662683</v>
      </c>
      <c r="Q1201" s="5">
        <f>P1201/$D1201</f>
        <v/>
      </c>
      <c r="R1201" s="4">
        <f>R1200+P1201</f>
        <v/>
      </c>
      <c r="S1201" s="4">
        <f>Q1201*$E1200-R1200</f>
        <v/>
      </c>
      <c r="T1201" s="4">
        <f>MAX(0,Resumo!$D$5*$D1201-P1201)</f>
        <v/>
      </c>
      <c r="U1201" s="4" t="n">
        <v>30569493.73019448</v>
      </c>
      <c r="V1201" s="5">
        <f>U1201/$D1201</f>
        <v/>
      </c>
      <c r="W1201" s="4">
        <f>W1200+U1201</f>
        <v/>
      </c>
      <c r="X1201" s="4">
        <f>V1201*$E1200-W1200</f>
        <v/>
      </c>
      <c r="Y1201" s="4">
        <f>MAX(0,Resumo!$D$6*$D1201-U1201)</f>
        <v/>
      </c>
      <c r="Z1201" s="4" t="n">
        <v>40224104.08753188</v>
      </c>
      <c r="AA1201" s="5">
        <f>Z1201/$D1201</f>
        <v/>
      </c>
      <c r="AB1201" s="4">
        <f>AB1200+Z1201</f>
        <v/>
      </c>
      <c r="AC1201" s="4">
        <f>AA1201*$E1200-AB1200</f>
        <v/>
      </c>
      <c r="AD1201" s="4">
        <f>MAX(0,Resumo!$D$7*$D1201-Z1201)</f>
        <v/>
      </c>
    </row>
    <row r="1202">
      <c r="A1202" t="inlineStr">
        <is>
          <t>Icaraí de Minas</t>
        </is>
      </c>
      <c r="B1202" t="inlineStr">
        <is>
          <t>Município</t>
        </is>
      </c>
      <c r="C1202" t="inlineStr">
        <is>
          <t>MG</t>
        </is>
      </c>
      <c r="D1202" s="4" t="n">
        <v>5709112.415382601</v>
      </c>
      <c r="E1202" s="4">
        <f>E1201+D1202</f>
        <v/>
      </c>
      <c r="F1202" s="4" t="n">
        <v>149445.9214365143</v>
      </c>
      <c r="G1202" s="5">
        <f>F1202/$D1202</f>
        <v/>
      </c>
      <c r="H1202" s="4">
        <f>H1201+F1202</f>
        <v/>
      </c>
      <c r="I1202" s="4">
        <f>G1202*$E1201-H1201</f>
        <v/>
      </c>
      <c r="J1202" s="4">
        <f>MAX(0,Resumo!$D$3*$D1202-F1202)</f>
        <v/>
      </c>
      <c r="K1202" s="4" t="n">
        <v>318759.9156488448</v>
      </c>
      <c r="L1202" s="5">
        <f>K1202/$D1202</f>
        <v/>
      </c>
      <c r="M1202" s="4">
        <f>M1201+K1202</f>
        <v/>
      </c>
      <c r="N1202" s="4">
        <f>L1202*$E1201-M1201</f>
        <v/>
      </c>
      <c r="O1202" s="4">
        <f>MAX(0,Resumo!$D$4*$D1202-K1202)</f>
        <v/>
      </c>
      <c r="P1202" s="4" t="n">
        <v>504996.4482743602</v>
      </c>
      <c r="Q1202" s="5">
        <f>P1202/$D1202</f>
        <v/>
      </c>
      <c r="R1202" s="4">
        <f>R1201+P1202</f>
        <v/>
      </c>
      <c r="S1202" s="4">
        <f>Q1202*$E1201-R1201</f>
        <v/>
      </c>
      <c r="T1202" s="4">
        <f>MAX(0,Resumo!$D$5*$D1202-P1202)</f>
        <v/>
      </c>
      <c r="U1202" s="4" t="n">
        <v>709999.1455207469</v>
      </c>
      <c r="V1202" s="5">
        <f>U1202/$D1202</f>
        <v/>
      </c>
      <c r="W1202" s="4">
        <f>W1201+U1202</f>
        <v/>
      </c>
      <c r="X1202" s="4">
        <f>V1202*$E1201-W1201</f>
        <v/>
      </c>
      <c r="Y1202" s="4">
        <f>MAX(0,Resumo!$D$6*$D1202-U1202)</f>
        <v/>
      </c>
      <c r="Z1202" s="4" t="n">
        <v>934234.6256548074</v>
      </c>
      <c r="AA1202" s="5">
        <f>Z1202/$D1202</f>
        <v/>
      </c>
      <c r="AB1202" s="4">
        <f>AB1201+Z1202</f>
        <v/>
      </c>
      <c r="AC1202" s="4">
        <f>AA1202*$E1201-AB1201</f>
        <v/>
      </c>
      <c r="AD1202" s="4">
        <f>MAX(0,Resumo!$D$7*$D1202-Z1202)</f>
        <v/>
      </c>
    </row>
    <row r="1203">
      <c r="A1203" t="inlineStr">
        <is>
          <t>Antônio Carlos</t>
        </is>
      </c>
      <c r="B1203" t="inlineStr">
        <is>
          <t>Município</t>
        </is>
      </c>
      <c r="C1203" t="inlineStr">
        <is>
          <t>MG</t>
        </is>
      </c>
      <c r="D1203" s="4" t="n">
        <v>8167854.658224945</v>
      </c>
      <c r="E1203" s="4">
        <f>E1202+D1203</f>
        <v/>
      </c>
      <c r="F1203" s="4" t="n">
        <v>213807.7649809509</v>
      </c>
      <c r="G1203" s="5">
        <f>F1203/$D1203</f>
        <v/>
      </c>
      <c r="H1203" s="4">
        <f>H1202+F1203</f>
        <v/>
      </c>
      <c r="I1203" s="4">
        <f>G1203*$E1202-H1202</f>
        <v/>
      </c>
      <c r="J1203" s="4">
        <f>MAX(0,Resumo!$D$3*$D1203-F1203)</f>
        <v/>
      </c>
      <c r="K1203" s="4" t="n">
        <v>456040.181460208</v>
      </c>
      <c r="L1203" s="5">
        <f>K1203/$D1203</f>
        <v/>
      </c>
      <c r="M1203" s="4">
        <f>M1202+K1203</f>
        <v/>
      </c>
      <c r="N1203" s="4">
        <f>L1203*$E1202-M1202</f>
        <v/>
      </c>
      <c r="O1203" s="4">
        <f>MAX(0,Resumo!$D$4*$D1203-K1203)</f>
        <v/>
      </c>
      <c r="P1203" s="4" t="n">
        <v>722483.1624108707</v>
      </c>
      <c r="Q1203" s="5">
        <f>P1203/$D1203</f>
        <v/>
      </c>
      <c r="R1203" s="4">
        <f>R1202+P1203</f>
        <v/>
      </c>
      <c r="S1203" s="4">
        <f>Q1203*$E1202-R1202</f>
        <v/>
      </c>
      <c r="T1203" s="4">
        <f>MAX(0,Resumo!$D$5*$D1203-P1203)</f>
        <v/>
      </c>
      <c r="U1203" s="4" t="n">
        <v>1015774.328151625</v>
      </c>
      <c r="V1203" s="5">
        <f>U1203/$D1203</f>
        <v/>
      </c>
      <c r="W1203" s="4">
        <f>W1202+U1203</f>
        <v/>
      </c>
      <c r="X1203" s="4">
        <f>V1203*$E1202-W1202</f>
        <v/>
      </c>
      <c r="Y1203" s="4">
        <f>MAX(0,Resumo!$D$6*$D1203-U1203)</f>
        <v/>
      </c>
      <c r="Z1203" s="4" t="n">
        <v>1336581.25534007</v>
      </c>
      <c r="AA1203" s="5">
        <f>Z1203/$D1203</f>
        <v/>
      </c>
      <c r="AB1203" s="4">
        <f>AB1202+Z1203</f>
        <v/>
      </c>
      <c r="AC1203" s="4">
        <f>AA1203*$E1202-AB1202</f>
        <v/>
      </c>
      <c r="AD1203" s="4">
        <f>MAX(0,Resumo!$D$7*$D1203-Z1203)</f>
        <v/>
      </c>
    </row>
    <row r="1204">
      <c r="A1204" t="inlineStr">
        <is>
          <t>Araçuaí</t>
        </is>
      </c>
      <c r="B1204" t="inlineStr">
        <is>
          <t>Município</t>
        </is>
      </c>
      <c r="C1204" t="inlineStr">
        <is>
          <t>MG</t>
        </is>
      </c>
      <c r="D1204" s="4" t="n">
        <v>23336238.29875237</v>
      </c>
      <c r="E1204" s="4">
        <f>E1203+D1204</f>
        <v/>
      </c>
      <c r="F1204" s="4" t="n">
        <v>610866.5203407812</v>
      </c>
      <c r="G1204" s="5">
        <f>F1204/$D1204</f>
        <v/>
      </c>
      <c r="H1204" s="4">
        <f>H1203+F1204</f>
        <v/>
      </c>
      <c r="I1204" s="4">
        <f>G1204*$E1203-H1203</f>
        <v/>
      </c>
      <c r="J1204" s="4">
        <f>MAX(0,Resumo!$D$3*$D1204-F1204)</f>
        <v/>
      </c>
      <c r="K1204" s="4" t="n">
        <v>1302944.627895042</v>
      </c>
      <c r="L1204" s="5">
        <f>K1204/$D1204</f>
        <v/>
      </c>
      <c r="M1204" s="4">
        <f>M1203+K1204</f>
        <v/>
      </c>
      <c r="N1204" s="4">
        <f>L1204*$E1203-M1203</f>
        <v/>
      </c>
      <c r="O1204" s="4">
        <f>MAX(0,Resumo!$D$4*$D1204-K1204)</f>
        <v/>
      </c>
      <c r="P1204" s="4" t="n">
        <v>2064194.326459813</v>
      </c>
      <c r="Q1204" s="5">
        <f>P1204/$D1204</f>
        <v/>
      </c>
      <c r="R1204" s="4">
        <f>R1203+P1204</f>
        <v/>
      </c>
      <c r="S1204" s="4">
        <f>Q1204*$E1203-R1203</f>
        <v/>
      </c>
      <c r="T1204" s="4">
        <f>MAX(0,Resumo!$D$5*$D1204-P1204)</f>
        <v/>
      </c>
      <c r="U1204" s="4" t="n">
        <v>2902151.516081566</v>
      </c>
      <c r="V1204" s="5">
        <f>U1204/$D1204</f>
        <v/>
      </c>
      <c r="W1204" s="4">
        <f>W1203+U1204</f>
        <v/>
      </c>
      <c r="X1204" s="4">
        <f>V1204*$E1203-W1203</f>
        <v/>
      </c>
      <c r="Y1204" s="4">
        <f>MAX(0,Resumo!$D$6*$D1204-U1204)</f>
        <v/>
      </c>
      <c r="Z1204" s="4" t="n">
        <v>3818723.518647907</v>
      </c>
      <c r="AA1204" s="5">
        <f>Z1204/$D1204</f>
        <v/>
      </c>
      <c r="AB1204" s="4">
        <f>AB1203+Z1204</f>
        <v/>
      </c>
      <c r="AC1204" s="4">
        <f>AA1204*$E1203-AB1203</f>
        <v/>
      </c>
      <c r="AD1204" s="4">
        <f>MAX(0,Resumo!$D$7*$D1204-Z1204)</f>
        <v/>
      </c>
    </row>
    <row r="1205">
      <c r="A1205" t="inlineStr">
        <is>
          <t>Betim</t>
        </is>
      </c>
      <c r="B1205" t="inlineStr">
        <is>
          <t>Município</t>
        </is>
      </c>
      <c r="C1205" t="inlineStr">
        <is>
          <t>MG</t>
        </is>
      </c>
      <c r="D1205" s="4" t="n">
        <v>1369407439.274207</v>
      </c>
      <c r="E1205" s="4">
        <f>E1204+D1205</f>
        <v/>
      </c>
      <c r="F1205" s="4" t="n">
        <v>35846615.32201348</v>
      </c>
      <c r="G1205" s="5">
        <f>F1205/$D1205</f>
        <v/>
      </c>
      <c r="H1205" s="4">
        <f>H1204+F1205</f>
        <v/>
      </c>
      <c r="I1205" s="4">
        <f>G1205*$E1204-H1204</f>
        <v/>
      </c>
      <c r="J1205" s="4">
        <f>MAX(0,Resumo!$D$3*$D1205-F1205)</f>
        <v/>
      </c>
      <c r="K1205" s="4" t="n">
        <v>76458855.26019959</v>
      </c>
      <c r="L1205" s="5">
        <f>K1205/$D1205</f>
        <v/>
      </c>
      <c r="M1205" s="4">
        <f>M1204+K1205</f>
        <v/>
      </c>
      <c r="N1205" s="4">
        <f>L1205*$E1204-M1204</f>
        <v/>
      </c>
      <c r="O1205" s="4">
        <f>MAX(0,Resumo!$D$4*$D1205-K1205)</f>
        <v/>
      </c>
      <c r="P1205" s="4" t="n">
        <v>121130193.760183</v>
      </c>
      <c r="Q1205" s="5">
        <f>P1205/$D1205</f>
        <v/>
      </c>
      <c r="R1205" s="4">
        <f>R1204+P1205</f>
        <v/>
      </c>
      <c r="S1205" s="4">
        <f>Q1205*$E1204-R1204</f>
        <v/>
      </c>
      <c r="T1205" s="4">
        <f>MAX(0,Resumo!$D$5*$D1205-P1205)</f>
        <v/>
      </c>
      <c r="U1205" s="4" t="n">
        <v>170302849.3772062</v>
      </c>
      <c r="V1205" s="5">
        <f>U1205/$D1205</f>
        <v/>
      </c>
      <c r="W1205" s="4">
        <f>W1204+U1205</f>
        <v/>
      </c>
      <c r="X1205" s="4">
        <f>V1205*$E1204-W1204</f>
        <v/>
      </c>
      <c r="Y1205" s="4">
        <f>MAX(0,Resumo!$D$6*$D1205-U1205)</f>
        <v/>
      </c>
      <c r="Z1205" s="4" t="n">
        <v>224088746.7817553</v>
      </c>
      <c r="AA1205" s="5">
        <f>Z1205/$D1205</f>
        <v/>
      </c>
      <c r="AB1205" s="4">
        <f>AB1204+Z1205</f>
        <v/>
      </c>
      <c r="AC1205" s="4">
        <f>AA1205*$E1204-AB1204</f>
        <v/>
      </c>
      <c r="AD1205" s="4">
        <f>MAX(0,Resumo!$D$7*$D1205-Z1205)</f>
        <v/>
      </c>
    </row>
    <row r="1206">
      <c r="A1206" t="inlineStr">
        <is>
          <t>Bocaiúva</t>
        </is>
      </c>
      <c r="B1206" t="inlineStr">
        <is>
          <t>Município</t>
        </is>
      </c>
      <c r="C1206" t="inlineStr">
        <is>
          <t>MG</t>
        </is>
      </c>
      <c r="D1206" s="4" t="n">
        <v>37867846.74668993</v>
      </c>
      <c r="E1206" s="4">
        <f>E1205+D1206</f>
        <v/>
      </c>
      <c r="F1206" s="4" t="n">
        <v>991256.5803797595</v>
      </c>
      <c r="G1206" s="5">
        <f>F1206/$D1206</f>
        <v/>
      </c>
      <c r="H1206" s="4">
        <f>H1205+F1206</f>
        <v/>
      </c>
      <c r="I1206" s="4">
        <f>G1206*$E1205-H1205</f>
        <v/>
      </c>
      <c r="J1206" s="4">
        <f>MAX(0,Resumo!$D$3*$D1206-F1206)</f>
        <v/>
      </c>
      <c r="K1206" s="4" t="n">
        <v>2114295.665689626</v>
      </c>
      <c r="L1206" s="5">
        <f>K1206/$D1206</f>
        <v/>
      </c>
      <c r="M1206" s="4">
        <f>M1205+K1206</f>
        <v/>
      </c>
      <c r="N1206" s="4">
        <f>L1206*$E1205-M1205</f>
        <v/>
      </c>
      <c r="O1206" s="4">
        <f>MAX(0,Resumo!$D$4*$D1206-K1206)</f>
        <v/>
      </c>
      <c r="P1206" s="4" t="n">
        <v>3349579.885544196</v>
      </c>
      <c r="Q1206" s="5">
        <f>P1206/$D1206</f>
        <v/>
      </c>
      <c r="R1206" s="4">
        <f>R1205+P1206</f>
        <v/>
      </c>
      <c r="S1206" s="4">
        <f>Q1206*$E1205-R1205</f>
        <v/>
      </c>
      <c r="T1206" s="4">
        <f>MAX(0,Resumo!$D$5*$D1206-P1206)</f>
        <v/>
      </c>
      <c r="U1206" s="4" t="n">
        <v>4709337.787852728</v>
      </c>
      <c r="V1206" s="5">
        <f>U1206/$D1206</f>
        <v/>
      </c>
      <c r="W1206" s="4">
        <f>W1205+U1206</f>
        <v/>
      </c>
      <c r="X1206" s="4">
        <f>V1206*$E1205-W1205</f>
        <v/>
      </c>
      <c r="Y1206" s="4">
        <f>MAX(0,Resumo!$D$6*$D1206-U1206)</f>
        <v/>
      </c>
      <c r="Z1206" s="4" t="n">
        <v>6196664.394701121</v>
      </c>
      <c r="AA1206" s="5">
        <f>Z1206/$D1206</f>
        <v/>
      </c>
      <c r="AB1206" s="4">
        <f>AB1205+Z1206</f>
        <v/>
      </c>
      <c r="AC1206" s="4">
        <f>AA1206*$E1205-AB1205</f>
        <v/>
      </c>
      <c r="AD1206" s="4">
        <f>MAX(0,Resumo!$D$7*$D1206-Z1206)</f>
        <v/>
      </c>
    </row>
    <row r="1207">
      <c r="A1207" t="inlineStr">
        <is>
          <t>Lagoa dos Patos</t>
        </is>
      </c>
      <c r="B1207" t="inlineStr">
        <is>
          <t>Município</t>
        </is>
      </c>
      <c r="C1207" t="inlineStr">
        <is>
          <t>MG</t>
        </is>
      </c>
      <c r="D1207" s="4" t="n">
        <v>4180706.854294644</v>
      </c>
      <c r="E1207" s="4">
        <f>E1206+D1207</f>
        <v/>
      </c>
      <c r="F1207" s="4" t="n">
        <v>109437.2544517751</v>
      </c>
      <c r="G1207" s="5">
        <f>F1207/$D1207</f>
        <v/>
      </c>
      <c r="H1207" s="4">
        <f>H1206+F1207</f>
        <v/>
      </c>
      <c r="I1207" s="4">
        <f>G1207*$E1206-H1206</f>
        <v/>
      </c>
      <c r="J1207" s="4">
        <f>MAX(0,Resumo!$D$3*$D1207-F1207)</f>
        <v/>
      </c>
      <c r="K1207" s="4" t="n">
        <v>233423.6335295913</v>
      </c>
      <c r="L1207" s="5">
        <f>K1207/$D1207</f>
        <v/>
      </c>
      <c r="M1207" s="4">
        <f>M1206+K1207</f>
        <v/>
      </c>
      <c r="N1207" s="4">
        <f>L1207*$E1206-M1206</f>
        <v/>
      </c>
      <c r="O1207" s="4">
        <f>MAX(0,Resumo!$D$4*$D1207-K1207)</f>
        <v/>
      </c>
      <c r="P1207" s="4" t="n">
        <v>369802.1617172136</v>
      </c>
      <c r="Q1207" s="5">
        <f>P1207/$D1207</f>
        <v/>
      </c>
      <c r="R1207" s="4">
        <f>R1206+P1207</f>
        <v/>
      </c>
      <c r="S1207" s="4">
        <f>Q1207*$E1206-R1206</f>
        <v/>
      </c>
      <c r="T1207" s="4">
        <f>MAX(0,Resumo!$D$5*$D1207-P1207)</f>
        <v/>
      </c>
      <c r="U1207" s="4" t="n">
        <v>519922.9018899961</v>
      </c>
      <c r="V1207" s="5">
        <f>U1207/$D1207</f>
        <v/>
      </c>
      <c r="W1207" s="4">
        <f>W1206+U1207</f>
        <v/>
      </c>
      <c r="X1207" s="4">
        <f>V1207*$E1206-W1206</f>
        <v/>
      </c>
      <c r="Y1207" s="4">
        <f>MAX(0,Resumo!$D$6*$D1207-U1207)</f>
        <v/>
      </c>
      <c r="Z1207" s="4" t="n">
        <v>684127.5523793827</v>
      </c>
      <c r="AA1207" s="5">
        <f>Z1207/$D1207</f>
        <v/>
      </c>
      <c r="AB1207" s="4">
        <f>AB1206+Z1207</f>
        <v/>
      </c>
      <c r="AC1207" s="4">
        <f>AA1207*$E1206-AB1206</f>
        <v/>
      </c>
      <c r="AD1207" s="4">
        <f>MAX(0,Resumo!$D$7*$D1207-Z1207)</f>
        <v/>
      </c>
    </row>
    <row r="1208">
      <c r="A1208" t="inlineStr">
        <is>
          <t>Cuparaque</t>
        </is>
      </c>
      <c r="B1208" t="inlineStr">
        <is>
          <t>Município</t>
        </is>
      </c>
      <c r="C1208" t="inlineStr">
        <is>
          <t>MG</t>
        </is>
      </c>
      <c r="D1208" s="4" t="n">
        <v>4358755.943050466</v>
      </c>
      <c r="E1208" s="4">
        <f>E1207+D1208</f>
        <v/>
      </c>
      <c r="F1208" s="4" t="n">
        <v>114097.9982231451</v>
      </c>
      <c r="G1208" s="5">
        <f>F1208/$D1208</f>
        <v/>
      </c>
      <c r="H1208" s="4">
        <f>H1207+F1208</f>
        <v/>
      </c>
      <c r="I1208" s="4">
        <f>G1208*$E1207-H1207</f>
        <v/>
      </c>
      <c r="J1208" s="4">
        <f>MAX(0,Resumo!$D$3*$D1208-F1208)</f>
        <v/>
      </c>
      <c r="K1208" s="4" t="n">
        <v>243364.7431774306</v>
      </c>
      <c r="L1208" s="5">
        <f>K1208/$D1208</f>
        <v/>
      </c>
      <c r="M1208" s="4">
        <f>M1207+K1208</f>
        <v/>
      </c>
      <c r="N1208" s="4">
        <f>L1208*$E1207-M1207</f>
        <v/>
      </c>
      <c r="O1208" s="4">
        <f>MAX(0,Resumo!$D$4*$D1208-K1208)</f>
        <v/>
      </c>
      <c r="P1208" s="4" t="n">
        <v>385551.3974824636</v>
      </c>
      <c r="Q1208" s="5">
        <f>P1208/$D1208</f>
        <v/>
      </c>
      <c r="R1208" s="4">
        <f>R1207+P1208</f>
        <v/>
      </c>
      <c r="S1208" s="4">
        <f>Q1208*$E1207-R1207</f>
        <v/>
      </c>
      <c r="T1208" s="4">
        <f>MAX(0,Resumo!$D$5*$D1208-P1208)</f>
        <v/>
      </c>
      <c r="U1208" s="4" t="n">
        <v>542065.520861164</v>
      </c>
      <c r="V1208" s="5">
        <f>U1208/$D1208</f>
        <v/>
      </c>
      <c r="W1208" s="4">
        <f>W1207+U1208</f>
        <v/>
      </c>
      <c r="X1208" s="4">
        <f>V1208*$E1207-W1207</f>
        <v/>
      </c>
      <c r="Y1208" s="4">
        <f>MAX(0,Resumo!$D$6*$D1208-U1208)</f>
        <v/>
      </c>
      <c r="Z1208" s="4" t="n">
        <v>713263.3639871187</v>
      </c>
      <c r="AA1208" s="5">
        <f>Z1208/$D1208</f>
        <v/>
      </c>
      <c r="AB1208" s="4">
        <f>AB1207+Z1208</f>
        <v/>
      </c>
      <c r="AC1208" s="4">
        <f>AA1208*$E1207-AB1207</f>
        <v/>
      </c>
      <c r="AD1208" s="4">
        <f>MAX(0,Resumo!$D$7*$D1208-Z1208)</f>
        <v/>
      </c>
    </row>
    <row r="1209">
      <c r="A1209" t="inlineStr">
        <is>
          <t>Matias Barbosa</t>
        </is>
      </c>
      <c r="B1209" t="inlineStr">
        <is>
          <t>Município</t>
        </is>
      </c>
      <c r="C1209" t="inlineStr">
        <is>
          <t>MG</t>
        </is>
      </c>
      <c r="D1209" s="4" t="n">
        <v>32707950.16004235</v>
      </c>
      <c r="E1209" s="4">
        <f>E1208+D1209</f>
        <v/>
      </c>
      <c r="F1209" s="4" t="n">
        <v>856187.3360203464</v>
      </c>
      <c r="G1209" s="5">
        <f>F1209/$D1209</f>
        <v/>
      </c>
      <c r="H1209" s="4">
        <f>H1208+F1209</f>
        <v/>
      </c>
      <c r="I1209" s="4">
        <f>G1209*$E1208-H1208</f>
        <v/>
      </c>
      <c r="J1209" s="4">
        <f>MAX(0,Resumo!$D$3*$D1209-F1209)</f>
        <v/>
      </c>
      <c r="K1209" s="4" t="n">
        <v>1826200.410061993</v>
      </c>
      <c r="L1209" s="5">
        <f>K1209/$D1209</f>
        <v/>
      </c>
      <c r="M1209" s="4">
        <f>M1208+K1209</f>
        <v/>
      </c>
      <c r="N1209" s="4">
        <f>L1209*$E1208-M1208</f>
        <v/>
      </c>
      <c r="O1209" s="4">
        <f>MAX(0,Resumo!$D$4*$D1209-K1209)</f>
        <v/>
      </c>
      <c r="P1209" s="4" t="n">
        <v>2893164.026101814</v>
      </c>
      <c r="Q1209" s="5">
        <f>P1209/$D1209</f>
        <v/>
      </c>
      <c r="R1209" s="4">
        <f>R1208+P1209</f>
        <v/>
      </c>
      <c r="S1209" s="4">
        <f>Q1209*$E1208-R1208</f>
        <v/>
      </c>
      <c r="T1209" s="4">
        <f>MAX(0,Resumo!$D$5*$D1209-P1209)</f>
        <v/>
      </c>
      <c r="U1209" s="4" t="n">
        <v>4067640.462428863</v>
      </c>
      <c r="V1209" s="5">
        <f>U1209/$D1209</f>
        <v/>
      </c>
      <c r="W1209" s="4">
        <f>W1208+U1209</f>
        <v/>
      </c>
      <c r="X1209" s="4">
        <f>V1209*$E1208-W1208</f>
        <v/>
      </c>
      <c r="Y1209" s="4">
        <f>MAX(0,Resumo!$D$6*$D1209-U1209)</f>
        <v/>
      </c>
      <c r="Z1209" s="4" t="n">
        <v>5352303.01147529</v>
      </c>
      <c r="AA1209" s="5">
        <f>Z1209/$D1209</f>
        <v/>
      </c>
      <c r="AB1209" s="4">
        <f>AB1208+Z1209</f>
        <v/>
      </c>
      <c r="AC1209" s="4">
        <f>AA1209*$E1208-AB1208</f>
        <v/>
      </c>
      <c r="AD1209" s="4">
        <f>MAX(0,Resumo!$D$7*$D1209-Z1209)</f>
        <v/>
      </c>
    </row>
    <row r="1210">
      <c r="A1210" t="inlineStr">
        <is>
          <t>São João do Manteninha</t>
        </is>
      </c>
      <c r="B1210" t="inlineStr">
        <is>
          <t>Município</t>
        </is>
      </c>
      <c r="C1210" t="inlineStr">
        <is>
          <t>MG</t>
        </is>
      </c>
      <c r="D1210" s="4" t="n">
        <v>4536919.340292701</v>
      </c>
      <c r="E1210" s="4">
        <f>E1209+D1210</f>
        <v/>
      </c>
      <c r="F1210" s="4" t="n">
        <v>118761.7342174452</v>
      </c>
      <c r="G1210" s="5">
        <f>F1210/$D1210</f>
        <v/>
      </c>
      <c r="H1210" s="4">
        <f>H1209+F1210</f>
        <v/>
      </c>
      <c r="I1210" s="4">
        <f>G1210*$E1209-H1209</f>
        <v/>
      </c>
      <c r="J1210" s="4">
        <f>MAX(0,Resumo!$D$3*$D1210-F1210)</f>
        <v/>
      </c>
      <c r="K1210" s="4" t="n">
        <v>253312.2350719024</v>
      </c>
      <c r="L1210" s="5">
        <f>K1210/$D1210</f>
        <v/>
      </c>
      <c r="M1210" s="4">
        <f>M1209+K1210</f>
        <v/>
      </c>
      <c r="N1210" s="4">
        <f>L1210*$E1209-M1209</f>
        <v/>
      </c>
      <c r="O1210" s="4">
        <f>MAX(0,Resumo!$D$4*$D1210-K1210)</f>
        <v/>
      </c>
      <c r="P1210" s="4" t="n">
        <v>401310.7443430023</v>
      </c>
      <c r="Q1210" s="5">
        <f>P1210/$D1210</f>
        <v/>
      </c>
      <c r="R1210" s="4">
        <f>R1209+P1210</f>
        <v/>
      </c>
      <c r="S1210" s="4">
        <f>Q1210*$E1209-R1209</f>
        <v/>
      </c>
      <c r="T1210" s="4">
        <f>MAX(0,Resumo!$D$5*$D1210-P1210)</f>
        <v/>
      </c>
      <c r="U1210" s="4" t="n">
        <v>564222.3555145211</v>
      </c>
      <c r="V1210" s="5">
        <f>U1210/$D1210</f>
        <v/>
      </c>
      <c r="W1210" s="4">
        <f>W1209+U1210</f>
        <v/>
      </c>
      <c r="X1210" s="4">
        <f>V1210*$E1209-W1209</f>
        <v/>
      </c>
      <c r="Y1210" s="4">
        <f>MAX(0,Resumo!$D$6*$D1210-U1210)</f>
        <v/>
      </c>
      <c r="Z1210" s="4" t="n">
        <v>742417.8809448713</v>
      </c>
      <c r="AA1210" s="5">
        <f>Z1210/$D1210</f>
        <v/>
      </c>
      <c r="AB1210" s="4">
        <f>AB1209+Z1210</f>
        <v/>
      </c>
      <c r="AC1210" s="4">
        <f>AA1210*$E1209-AB1209</f>
        <v/>
      </c>
      <c r="AD1210" s="4">
        <f>MAX(0,Resumo!$D$7*$D1210-Z1210)</f>
        <v/>
      </c>
    </row>
    <row r="1211">
      <c r="A1211" t="inlineStr">
        <is>
          <t>São João do Pacuí</t>
        </is>
      </c>
      <c r="B1211" t="inlineStr">
        <is>
          <t>Município</t>
        </is>
      </c>
      <c r="C1211" t="inlineStr">
        <is>
          <t>MG</t>
        </is>
      </c>
      <c r="D1211" s="4" t="n">
        <v>3656887.667413752</v>
      </c>
      <c r="E1211" s="4">
        <f>E1210+D1211</f>
        <v/>
      </c>
      <c r="F1211" s="4" t="n">
        <v>95725.37853239119</v>
      </c>
      <c r="G1211" s="5">
        <f>F1211/$D1211</f>
        <v/>
      </c>
      <c r="H1211" s="4">
        <f>H1210+F1211</f>
        <v/>
      </c>
      <c r="I1211" s="4">
        <f>G1211*$E1210-H1210</f>
        <v/>
      </c>
      <c r="J1211" s="4">
        <f>MAX(0,Resumo!$D$3*$D1211-F1211)</f>
        <v/>
      </c>
      <c r="K1211" s="4" t="n">
        <v>204176.9577458898</v>
      </c>
      <c r="L1211" s="5">
        <f>K1211/$D1211</f>
        <v/>
      </c>
      <c r="M1211" s="4">
        <f>M1210+K1211</f>
        <v/>
      </c>
      <c r="N1211" s="4">
        <f>L1211*$E1210-M1210</f>
        <v/>
      </c>
      <c r="O1211" s="4">
        <f>MAX(0,Resumo!$D$4*$D1211-K1211)</f>
        <v/>
      </c>
      <c r="P1211" s="4" t="n">
        <v>323468.0190928585</v>
      </c>
      <c r="Q1211" s="5">
        <f>P1211/$D1211</f>
        <v/>
      </c>
      <c r="R1211" s="4">
        <f>R1210+P1211</f>
        <v/>
      </c>
      <c r="S1211" s="4">
        <f>Q1211*$E1210-R1210</f>
        <v/>
      </c>
      <c r="T1211" s="4">
        <f>MAX(0,Resumo!$D$5*$D1211-P1211)</f>
        <v/>
      </c>
      <c r="U1211" s="4" t="n">
        <v>454779.4701210349</v>
      </c>
      <c r="V1211" s="5">
        <f>U1211/$D1211</f>
        <v/>
      </c>
      <c r="W1211" s="4">
        <f>W1210+U1211</f>
        <v/>
      </c>
      <c r="X1211" s="4">
        <f>V1211*$E1210-W1210</f>
        <v/>
      </c>
      <c r="Y1211" s="4">
        <f>MAX(0,Resumo!$D$6*$D1211-U1211)</f>
        <v/>
      </c>
      <c r="Z1211" s="4" t="n">
        <v>598410.1962719919</v>
      </c>
      <c r="AA1211" s="5">
        <f>Z1211/$D1211</f>
        <v/>
      </c>
      <c r="AB1211" s="4">
        <f>AB1210+Z1211</f>
        <v/>
      </c>
      <c r="AC1211" s="4">
        <f>AA1211*$E1210-AB1210</f>
        <v/>
      </c>
      <c r="AD1211" s="4">
        <f>MAX(0,Resumo!$D$7*$D1211-Z1211)</f>
        <v/>
      </c>
    </row>
    <row r="1212">
      <c r="A1212" t="inlineStr">
        <is>
          <t>Josenópolis</t>
        </is>
      </c>
      <c r="B1212" t="inlineStr">
        <is>
          <t>Município</t>
        </is>
      </c>
      <c r="C1212" t="inlineStr">
        <is>
          <t>MG</t>
        </is>
      </c>
      <c r="D1212" s="4" t="n">
        <v>5767949.269541992</v>
      </c>
      <c r="E1212" s="4">
        <f>E1211+D1212</f>
        <v/>
      </c>
      <c r="F1212" s="4" t="n">
        <v>150986.078162205</v>
      </c>
      <c r="G1212" s="5">
        <f>F1212/$D1212</f>
        <v/>
      </c>
      <c r="H1212" s="4">
        <f>H1211+F1212</f>
        <v/>
      </c>
      <c r="I1212" s="4">
        <f>G1212*$E1211-H1211</f>
        <v/>
      </c>
      <c r="J1212" s="4">
        <f>MAX(0,Resumo!$D$3*$D1212-F1212)</f>
        <v/>
      </c>
      <c r="K1212" s="4" t="n">
        <v>322044.9850789646</v>
      </c>
      <c r="L1212" s="5">
        <f>K1212/$D1212</f>
        <v/>
      </c>
      <c r="M1212" s="4">
        <f>M1211+K1212</f>
        <v/>
      </c>
      <c r="N1212" s="4">
        <f>L1212*$E1211-M1211</f>
        <v/>
      </c>
      <c r="O1212" s="4">
        <f>MAX(0,Resumo!$D$4*$D1212-K1212)</f>
        <v/>
      </c>
      <c r="P1212" s="4" t="n">
        <v>510200.8303597561</v>
      </c>
      <c r="Q1212" s="5">
        <f>P1212/$D1212</f>
        <v/>
      </c>
      <c r="R1212" s="4">
        <f>R1211+P1212</f>
        <v/>
      </c>
      <c r="S1212" s="4">
        <f>Q1212*$E1211-R1211</f>
        <v/>
      </c>
      <c r="T1212" s="4">
        <f>MAX(0,Resumo!$D$5*$D1212-P1212)</f>
        <v/>
      </c>
      <c r="U1212" s="4" t="n">
        <v>717316.2402175933</v>
      </c>
      <c r="V1212" s="5">
        <f>U1212/$D1212</f>
        <v/>
      </c>
      <c r="W1212" s="4">
        <f>W1211+U1212</f>
        <v/>
      </c>
      <c r="X1212" s="4">
        <f>V1212*$E1211-W1211</f>
        <v/>
      </c>
      <c r="Y1212" s="4">
        <f>MAX(0,Resumo!$D$6*$D1212-U1212)</f>
        <v/>
      </c>
      <c r="Z1212" s="4" t="n">
        <v>943862.641784285</v>
      </c>
      <c r="AA1212" s="5">
        <f>Z1212/$D1212</f>
        <v/>
      </c>
      <c r="AB1212" s="4">
        <f>AB1211+Z1212</f>
        <v/>
      </c>
      <c r="AC1212" s="4">
        <f>AA1212*$E1211-AB1211</f>
        <v/>
      </c>
      <c r="AD1212" s="4">
        <f>MAX(0,Resumo!$D$7*$D1212-Z1212)</f>
        <v/>
      </c>
    </row>
    <row r="1213">
      <c r="A1213" t="inlineStr">
        <is>
          <t>São Sebastião do Rio Verde</t>
        </is>
      </c>
      <c r="B1213" t="inlineStr">
        <is>
          <t>Município</t>
        </is>
      </c>
      <c r="C1213" t="inlineStr">
        <is>
          <t>MG</t>
        </is>
      </c>
      <c r="D1213" s="4" t="n">
        <v>3954950.388899659</v>
      </c>
      <c r="E1213" s="4">
        <f>E1212+D1213</f>
        <v/>
      </c>
      <c r="F1213" s="4" t="n">
        <v>103527.6873358256</v>
      </c>
      <c r="G1213" s="5">
        <f>F1213/$D1213</f>
        <v/>
      </c>
      <c r="H1213" s="4">
        <f>H1212+F1213</f>
        <v/>
      </c>
      <c r="I1213" s="4">
        <f>G1213*$E1212-H1212</f>
        <v/>
      </c>
      <c r="J1213" s="4">
        <f>MAX(0,Resumo!$D$3*$D1213-F1213)</f>
        <v/>
      </c>
      <c r="K1213" s="4" t="n">
        <v>220818.8525004785</v>
      </c>
      <c r="L1213" s="5">
        <f>K1213/$D1213</f>
        <v/>
      </c>
      <c r="M1213" s="4">
        <f>M1212+K1213</f>
        <v/>
      </c>
      <c r="N1213" s="4">
        <f>L1213*$E1212-M1212</f>
        <v/>
      </c>
      <c r="O1213" s="4">
        <f>MAX(0,Resumo!$D$4*$D1213-K1213)</f>
        <v/>
      </c>
      <c r="P1213" s="4" t="n">
        <v>349832.995776066</v>
      </c>
      <c r="Q1213" s="5">
        <f>P1213/$D1213</f>
        <v/>
      </c>
      <c r="R1213" s="4">
        <f>R1212+P1213</f>
        <v/>
      </c>
      <c r="S1213" s="4">
        <f>Q1213*$E1212-R1212</f>
        <v/>
      </c>
      <c r="T1213" s="4">
        <f>MAX(0,Resumo!$D$5*$D1213-P1213)</f>
        <v/>
      </c>
      <c r="U1213" s="4" t="n">
        <v>491847.2771931786</v>
      </c>
      <c r="V1213" s="5">
        <f>U1213/$D1213</f>
        <v/>
      </c>
      <c r="W1213" s="4">
        <f>W1212+U1213</f>
        <v/>
      </c>
      <c r="X1213" s="4">
        <f>V1213*$E1212-W1212</f>
        <v/>
      </c>
      <c r="Y1213" s="4">
        <f>MAX(0,Resumo!$D$6*$D1213-U1213)</f>
        <v/>
      </c>
      <c r="Z1213" s="4" t="n">
        <v>647184.9435126939</v>
      </c>
      <c r="AA1213" s="5">
        <f>Z1213/$D1213</f>
        <v/>
      </c>
      <c r="AB1213" s="4">
        <f>AB1212+Z1213</f>
        <v/>
      </c>
      <c r="AC1213" s="4">
        <f>AA1213*$E1212-AB1212</f>
        <v/>
      </c>
      <c r="AD1213" s="4">
        <f>MAX(0,Resumo!$D$7*$D1213-Z1213)</f>
        <v/>
      </c>
    </row>
    <row r="1214">
      <c r="A1214" t="inlineStr">
        <is>
          <t>São Geraldo da Piedade</t>
        </is>
      </c>
      <c r="B1214" t="inlineStr">
        <is>
          <t>Município</t>
        </is>
      </c>
      <c r="C1214" t="inlineStr">
        <is>
          <t>MG</t>
        </is>
      </c>
      <c r="D1214" s="4" t="n">
        <v>3989801.118363308</v>
      </c>
      <c r="E1214" s="4">
        <f>E1213+D1214</f>
        <v/>
      </c>
      <c r="F1214" s="4" t="n">
        <v>104439.9656373347</v>
      </c>
      <c r="G1214" s="5">
        <f>F1214/$D1214</f>
        <v/>
      </c>
      <c r="H1214" s="4">
        <f>H1213+F1214</f>
        <v/>
      </c>
      <c r="I1214" s="4">
        <f>G1214*$E1213-H1213</f>
        <v/>
      </c>
      <c r="J1214" s="4">
        <f>MAX(0,Resumo!$D$3*$D1214-F1214)</f>
        <v/>
      </c>
      <c r="K1214" s="4" t="n">
        <v>222764.6918492014</v>
      </c>
      <c r="L1214" s="5">
        <f>K1214/$D1214</f>
        <v/>
      </c>
      <c r="M1214" s="4">
        <f>M1213+K1214</f>
        <v/>
      </c>
      <c r="N1214" s="4">
        <f>L1214*$E1213-M1213</f>
        <v/>
      </c>
      <c r="O1214" s="4">
        <f>MAX(0,Resumo!$D$4*$D1214-K1214)</f>
        <v/>
      </c>
      <c r="P1214" s="4" t="n">
        <v>352915.6981855498</v>
      </c>
      <c r="Q1214" s="5">
        <f>P1214/$D1214</f>
        <v/>
      </c>
      <c r="R1214" s="4">
        <f>R1213+P1214</f>
        <v/>
      </c>
      <c r="S1214" s="4">
        <f>Q1214*$E1213-R1213</f>
        <v/>
      </c>
      <c r="T1214" s="4">
        <f>MAX(0,Resumo!$D$5*$D1214-P1214)</f>
        <v/>
      </c>
      <c r="U1214" s="4" t="n">
        <v>496181.398916425</v>
      </c>
      <c r="V1214" s="5">
        <f>U1214/$D1214</f>
        <v/>
      </c>
      <c r="W1214" s="4">
        <f>W1213+U1214</f>
        <v/>
      </c>
      <c r="X1214" s="4">
        <f>V1214*$E1213-W1213</f>
        <v/>
      </c>
      <c r="Y1214" s="4">
        <f>MAX(0,Resumo!$D$6*$D1214-U1214)</f>
        <v/>
      </c>
      <c r="Z1214" s="4" t="n">
        <v>652887.8892291844</v>
      </c>
      <c r="AA1214" s="5">
        <f>Z1214/$D1214</f>
        <v/>
      </c>
      <c r="AB1214" s="4">
        <f>AB1213+Z1214</f>
        <v/>
      </c>
      <c r="AC1214" s="4">
        <f>AA1214*$E1213-AB1213</f>
        <v/>
      </c>
      <c r="AD1214" s="4">
        <f>MAX(0,Resumo!$D$7*$D1214-Z1214)</f>
        <v/>
      </c>
    </row>
    <row r="1215">
      <c r="A1215" t="inlineStr">
        <is>
          <t>Heliodora</t>
        </is>
      </c>
      <c r="B1215" t="inlineStr">
        <is>
          <t>Município</t>
        </is>
      </c>
      <c r="C1215" t="inlineStr">
        <is>
          <t>MG</t>
        </is>
      </c>
      <c r="D1215" s="4" t="n">
        <v>7002262.034985179</v>
      </c>
      <c r="E1215" s="4">
        <f>E1214+D1215</f>
        <v/>
      </c>
      <c r="F1215" s="4" t="n">
        <v>183296.3560392868</v>
      </c>
      <c r="G1215" s="5">
        <f>F1215/$D1215</f>
        <v/>
      </c>
      <c r="H1215" s="4">
        <f>H1214+F1215</f>
        <v/>
      </c>
      <c r="I1215" s="4">
        <f>G1215*$E1214-H1214</f>
        <v/>
      </c>
      <c r="J1215" s="4">
        <f>MAX(0,Resumo!$D$3*$D1215-F1215)</f>
        <v/>
      </c>
      <c r="K1215" s="4" t="n">
        <v>390961.0274285345</v>
      </c>
      <c r="L1215" s="5">
        <f>K1215/$D1215</f>
        <v/>
      </c>
      <c r="M1215" s="4">
        <f>M1214+K1215</f>
        <v/>
      </c>
      <c r="N1215" s="4">
        <f>L1215*$E1214-M1214</f>
        <v/>
      </c>
      <c r="O1215" s="4">
        <f>MAX(0,Resumo!$D$4*$D1215-K1215)</f>
        <v/>
      </c>
      <c r="P1215" s="4" t="n">
        <v>619381.2978749926</v>
      </c>
      <c r="Q1215" s="5">
        <f>P1215/$D1215</f>
        <v/>
      </c>
      <c r="R1215" s="4">
        <f>R1214+P1215</f>
        <v/>
      </c>
      <c r="S1215" s="4">
        <f>Q1215*$E1214-R1214</f>
        <v/>
      </c>
      <c r="T1215" s="4">
        <f>MAX(0,Resumo!$D$5*$D1215-P1215)</f>
        <v/>
      </c>
      <c r="U1215" s="4" t="n">
        <v>870818.3864371617</v>
      </c>
      <c r="V1215" s="5">
        <f>U1215/$D1215</f>
        <v/>
      </c>
      <c r="W1215" s="4">
        <f>W1214+U1215</f>
        <v/>
      </c>
      <c r="X1215" s="4">
        <f>V1215*$E1214-W1214</f>
        <v/>
      </c>
      <c r="Y1215" s="4">
        <f>MAX(0,Resumo!$D$6*$D1215-U1215)</f>
        <v/>
      </c>
      <c r="Z1215" s="4" t="n">
        <v>1145844.603333642</v>
      </c>
      <c r="AA1215" s="5">
        <f>Z1215/$D1215</f>
        <v/>
      </c>
      <c r="AB1215" s="4">
        <f>AB1214+Z1215</f>
        <v/>
      </c>
      <c r="AC1215" s="4">
        <f>AA1215*$E1214-AB1214</f>
        <v/>
      </c>
      <c r="AD1215" s="4">
        <f>MAX(0,Resumo!$D$7*$D1215-Z1215)</f>
        <v/>
      </c>
    </row>
    <row r="1216">
      <c r="A1216" t="inlineStr">
        <is>
          <t>Conceição dos Ouros</t>
        </is>
      </c>
      <c r="B1216" t="inlineStr">
        <is>
          <t>Município</t>
        </is>
      </c>
      <c r="C1216" t="inlineStr">
        <is>
          <t>MG</t>
        </is>
      </c>
      <c r="D1216" s="4" t="n">
        <v>9990133.707448322</v>
      </c>
      <c r="E1216" s="4">
        <f>E1215+D1216</f>
        <v/>
      </c>
      <c r="F1216" s="4" t="n">
        <v>261509.0803188435</v>
      </c>
      <c r="G1216" s="5">
        <f>F1216/$D1216</f>
        <v/>
      </c>
      <c r="H1216" s="4">
        <f>H1215+F1216</f>
        <v/>
      </c>
      <c r="I1216" s="4">
        <f>G1216*$E1215-H1215</f>
        <v/>
      </c>
      <c r="J1216" s="4">
        <f>MAX(0,Resumo!$D$3*$D1216-F1216)</f>
        <v/>
      </c>
      <c r="K1216" s="4" t="n">
        <v>557784.4586361153</v>
      </c>
      <c r="L1216" s="5">
        <f>K1216/$D1216</f>
        <v/>
      </c>
      <c r="M1216" s="4">
        <f>M1215+K1216</f>
        <v/>
      </c>
      <c r="N1216" s="4">
        <f>L1216*$E1215-M1215</f>
        <v/>
      </c>
      <c r="O1216" s="4">
        <f>MAX(0,Resumo!$D$4*$D1216-K1216)</f>
        <v/>
      </c>
      <c r="P1216" s="4" t="n">
        <v>883671.8692829025</v>
      </c>
      <c r="Q1216" s="5">
        <f>P1216/$D1216</f>
        <v/>
      </c>
      <c r="R1216" s="4">
        <f>R1215+P1216</f>
        <v/>
      </c>
      <c r="S1216" s="4">
        <f>Q1216*$E1215-R1215</f>
        <v/>
      </c>
      <c r="T1216" s="4">
        <f>MAX(0,Resumo!$D$5*$D1216-P1216)</f>
        <v/>
      </c>
      <c r="U1216" s="4" t="n">
        <v>1242397.395576765</v>
      </c>
      <c r="V1216" s="5">
        <f>U1216/$D1216</f>
        <v/>
      </c>
      <c r="W1216" s="4">
        <f>W1215+U1216</f>
        <v/>
      </c>
      <c r="X1216" s="4">
        <f>V1216*$E1215-W1215</f>
        <v/>
      </c>
      <c r="Y1216" s="4">
        <f>MAX(0,Resumo!$D$6*$D1216-U1216)</f>
        <v/>
      </c>
      <c r="Z1216" s="4" t="n">
        <v>1634777.553034746</v>
      </c>
      <c r="AA1216" s="5">
        <f>Z1216/$D1216</f>
        <v/>
      </c>
      <c r="AB1216" s="4">
        <f>AB1215+Z1216</f>
        <v/>
      </c>
      <c r="AC1216" s="4">
        <f>AA1216*$E1215-AB1215</f>
        <v/>
      </c>
      <c r="AD1216" s="4">
        <f>MAX(0,Resumo!$D$7*$D1216-Z1216)</f>
        <v/>
      </c>
    </row>
    <row r="1217">
      <c r="A1217" t="inlineStr">
        <is>
          <t>Alto Rio Doce</t>
        </is>
      </c>
      <c r="B1217" t="inlineStr">
        <is>
          <t>Município</t>
        </is>
      </c>
      <c r="C1217" t="inlineStr">
        <is>
          <t>MG</t>
        </is>
      </c>
      <c r="D1217" s="4" t="n">
        <v>7034627.316465532</v>
      </c>
      <c r="E1217" s="4">
        <f>E1216+D1217</f>
        <v/>
      </c>
      <c r="F1217" s="4" t="n">
        <v>184143.5734281669</v>
      </c>
      <c r="G1217" s="5">
        <f>F1217/$D1217</f>
        <v/>
      </c>
      <c r="H1217" s="4">
        <f>H1216+F1217</f>
        <v/>
      </c>
      <c r="I1217" s="4">
        <f>G1217*$E1216-H1216</f>
        <v/>
      </c>
      <c r="J1217" s="4">
        <f>MAX(0,Resumo!$D$3*$D1217-F1217)</f>
        <v/>
      </c>
      <c r="K1217" s="4" t="n">
        <v>392768.0954356089</v>
      </c>
      <c r="L1217" s="5">
        <f>K1217/$D1217</f>
        <v/>
      </c>
      <c r="M1217" s="4">
        <f>M1216+K1217</f>
        <v/>
      </c>
      <c r="N1217" s="4">
        <f>L1217*$E1216-M1216</f>
        <v/>
      </c>
      <c r="O1217" s="4">
        <f>MAX(0,Resumo!$D$4*$D1217-K1217)</f>
        <v/>
      </c>
      <c r="P1217" s="4" t="n">
        <v>622244.1513285243</v>
      </c>
      <c r="Q1217" s="5">
        <f>P1217/$D1217</f>
        <v/>
      </c>
      <c r="R1217" s="4">
        <f>R1216+P1217</f>
        <v/>
      </c>
      <c r="S1217" s="4">
        <f>Q1217*$E1216-R1216</f>
        <v/>
      </c>
      <c r="T1217" s="4">
        <f>MAX(0,Resumo!$D$5*$D1217-P1217)</f>
        <v/>
      </c>
      <c r="U1217" s="4" t="n">
        <v>874843.4117867544</v>
      </c>
      <c r="V1217" s="5">
        <f>U1217/$D1217</f>
        <v/>
      </c>
      <c r="W1217" s="4">
        <f>W1216+U1217</f>
        <v/>
      </c>
      <c r="X1217" s="4">
        <f>V1217*$E1216-W1216</f>
        <v/>
      </c>
      <c r="Y1217" s="4">
        <f>MAX(0,Resumo!$D$6*$D1217-U1217)</f>
        <v/>
      </c>
      <c r="Z1217" s="4" t="n">
        <v>1151140.83231427</v>
      </c>
      <c r="AA1217" s="5">
        <f>Z1217/$D1217</f>
        <v/>
      </c>
      <c r="AB1217" s="4">
        <f>AB1216+Z1217</f>
        <v/>
      </c>
      <c r="AC1217" s="4">
        <f>AA1217*$E1216-AB1216</f>
        <v/>
      </c>
      <c r="AD1217" s="4">
        <f>MAX(0,Resumo!$D$7*$D1217-Z1217)</f>
        <v/>
      </c>
    </row>
    <row r="1218">
      <c r="A1218" t="inlineStr">
        <is>
          <t>Botelhos</t>
        </is>
      </c>
      <c r="B1218" t="inlineStr">
        <is>
          <t>Município</t>
        </is>
      </c>
      <c r="C1218" t="inlineStr">
        <is>
          <t>MG</t>
        </is>
      </c>
      <c r="D1218" s="4" t="n">
        <v>14050429.43153284</v>
      </c>
      <c r="E1218" s="4">
        <f>E1217+D1218</f>
        <v/>
      </c>
      <c r="F1218" s="4" t="n">
        <v>367794.3645524496</v>
      </c>
      <c r="G1218" s="5">
        <f>F1218/$D1218</f>
        <v/>
      </c>
      <c r="H1218" s="4">
        <f>H1217+F1218</f>
        <v/>
      </c>
      <c r="I1218" s="4">
        <f>G1218*$E1217-H1217</f>
        <v/>
      </c>
      <c r="J1218" s="4">
        <f>MAX(0,Resumo!$D$3*$D1218-F1218)</f>
        <v/>
      </c>
      <c r="K1218" s="4" t="n">
        <v>784485.1133703431</v>
      </c>
      <c r="L1218" s="5">
        <f>K1218/$D1218</f>
        <v/>
      </c>
      <c r="M1218" s="4">
        <f>M1217+K1218</f>
        <v/>
      </c>
      <c r="N1218" s="4">
        <f>L1218*$E1217-M1217</f>
        <v/>
      </c>
      <c r="O1218" s="4">
        <f>MAX(0,Resumo!$D$4*$D1218-K1218)</f>
        <v/>
      </c>
      <c r="P1218" s="4" t="n">
        <v>1242823.129657732</v>
      </c>
      <c r="Q1218" s="5">
        <f>P1218/$D1218</f>
        <v/>
      </c>
      <c r="R1218" s="4">
        <f>R1217+P1218</f>
        <v/>
      </c>
      <c r="S1218" s="4">
        <f>Q1218*$E1217-R1217</f>
        <v/>
      </c>
      <c r="T1218" s="4">
        <f>MAX(0,Resumo!$D$5*$D1218-P1218)</f>
        <v/>
      </c>
      <c r="U1218" s="4" t="n">
        <v>1747345.6756096</v>
      </c>
      <c r="V1218" s="5">
        <f>U1218/$D1218</f>
        <v/>
      </c>
      <c r="W1218" s="4">
        <f>W1217+U1218</f>
        <v/>
      </c>
      <c r="X1218" s="4">
        <f>V1218*$E1217-W1217</f>
        <v/>
      </c>
      <c r="Y1218" s="4">
        <f>MAX(0,Resumo!$D$6*$D1218-U1218)</f>
        <v/>
      </c>
      <c r="Z1218" s="4" t="n">
        <v>2299201.12360893</v>
      </c>
      <c r="AA1218" s="5">
        <f>Z1218/$D1218</f>
        <v/>
      </c>
      <c r="AB1218" s="4">
        <f>AB1217+Z1218</f>
        <v/>
      </c>
      <c r="AC1218" s="4">
        <f>AA1218*$E1217-AB1217</f>
        <v/>
      </c>
      <c r="AD1218" s="4">
        <f>MAX(0,Resumo!$D$7*$D1218-Z1218)</f>
        <v/>
      </c>
    </row>
    <row r="1219">
      <c r="A1219" t="inlineStr">
        <is>
          <t>Campina Verde</t>
        </is>
      </c>
      <c r="B1219" t="inlineStr">
        <is>
          <t>Município</t>
        </is>
      </c>
      <c r="C1219" t="inlineStr">
        <is>
          <t>MG</t>
        </is>
      </c>
      <c r="D1219" s="4" t="n">
        <v>26155134.91129079</v>
      </c>
      <c r="E1219" s="4">
        <f>E1218+D1219</f>
        <v/>
      </c>
      <c r="F1219" s="4" t="n">
        <v>684656.0292949226</v>
      </c>
      <c r="G1219" s="5">
        <f>F1219/$D1219</f>
        <v/>
      </c>
      <c r="H1219" s="4">
        <f>H1218+F1219</f>
        <v/>
      </c>
      <c r="I1219" s="4">
        <f>G1219*$E1218-H1218</f>
        <v/>
      </c>
      <c r="J1219" s="4">
        <f>MAX(0,Resumo!$D$3*$D1219-F1219)</f>
        <v/>
      </c>
      <c r="K1219" s="4" t="n">
        <v>1460333.584541702</v>
      </c>
      <c r="L1219" s="5">
        <f>K1219/$D1219</f>
        <v/>
      </c>
      <c r="M1219" s="4">
        <f>M1218+K1219</f>
        <v/>
      </c>
      <c r="N1219" s="4">
        <f>L1219*$E1218-M1218</f>
        <v/>
      </c>
      <c r="O1219" s="4">
        <f>MAX(0,Resumo!$D$4*$D1219-K1219)</f>
        <v/>
      </c>
      <c r="P1219" s="4" t="n">
        <v>2313538.30041082</v>
      </c>
      <c r="Q1219" s="5">
        <f>P1219/$D1219</f>
        <v/>
      </c>
      <c r="R1219" s="4">
        <f>R1218+P1219</f>
        <v/>
      </c>
      <c r="S1219" s="4">
        <f>Q1219*$E1218-R1218</f>
        <v/>
      </c>
      <c r="T1219" s="4">
        <f>MAX(0,Resumo!$D$5*$D1219-P1219)</f>
        <v/>
      </c>
      <c r="U1219" s="4" t="n">
        <v>3252716.374608614</v>
      </c>
      <c r="V1219" s="5">
        <f>U1219/$D1219</f>
        <v/>
      </c>
      <c r="W1219" s="4">
        <f>W1218+U1219</f>
        <v/>
      </c>
      <c r="X1219" s="4">
        <f>V1219*$E1218-W1218</f>
        <v/>
      </c>
      <c r="Y1219" s="4">
        <f>MAX(0,Resumo!$D$6*$D1219-U1219)</f>
        <v/>
      </c>
      <c r="Z1219" s="4" t="n">
        <v>4280005.523619244</v>
      </c>
      <c r="AA1219" s="5">
        <f>Z1219/$D1219</f>
        <v/>
      </c>
      <c r="AB1219" s="4">
        <f>AB1218+Z1219</f>
        <v/>
      </c>
      <c r="AC1219" s="4">
        <f>AA1219*$E1218-AB1218</f>
        <v/>
      </c>
      <c r="AD1219" s="4">
        <f>MAX(0,Resumo!$D$7*$D1219-Z1219)</f>
        <v/>
      </c>
    </row>
    <row r="1220">
      <c r="A1220" t="inlineStr">
        <is>
          <t>Patrocínio do Muriaé</t>
        </is>
      </c>
      <c r="B1220" t="inlineStr">
        <is>
          <t>Município</t>
        </is>
      </c>
      <c r="C1220" t="inlineStr">
        <is>
          <t>MG</t>
        </is>
      </c>
      <c r="D1220" s="4" t="n">
        <v>4686161.490339594</v>
      </c>
      <c r="E1220" s="4">
        <f>E1219+D1220</f>
        <v/>
      </c>
      <c r="F1220" s="4" t="n">
        <v>122668.4063948628</v>
      </c>
      <c r="G1220" s="5">
        <f>F1220/$D1220</f>
        <v/>
      </c>
      <c r="H1220" s="4">
        <f>H1219+F1220</f>
        <v/>
      </c>
      <c r="I1220" s="4">
        <f>G1220*$E1219-H1219</f>
        <v/>
      </c>
      <c r="J1220" s="4">
        <f>MAX(0,Resumo!$D$3*$D1220-F1220)</f>
        <v/>
      </c>
      <c r="K1220" s="4" t="n">
        <v>261644.9515607249</v>
      </c>
      <c r="L1220" s="5">
        <f>K1220/$D1220</f>
        <v/>
      </c>
      <c r="M1220" s="4">
        <f>M1219+K1220</f>
        <v/>
      </c>
      <c r="N1220" s="4">
        <f>L1220*$E1219-M1219</f>
        <v/>
      </c>
      <c r="O1220" s="4">
        <f>MAX(0,Resumo!$D$4*$D1220-K1220)</f>
        <v/>
      </c>
      <c r="P1220" s="4" t="n">
        <v>414511.8779383826</v>
      </c>
      <c r="Q1220" s="5">
        <f>P1220/$D1220</f>
        <v/>
      </c>
      <c r="R1220" s="4">
        <f>R1219+P1220</f>
        <v/>
      </c>
      <c r="S1220" s="4">
        <f>Q1220*$E1219-R1219</f>
        <v/>
      </c>
      <c r="T1220" s="4">
        <f>MAX(0,Resumo!$D$5*$D1220-P1220)</f>
        <v/>
      </c>
      <c r="U1220" s="4" t="n">
        <v>582782.4733225836</v>
      </c>
      <c r="V1220" s="5">
        <f>U1220/$D1220</f>
        <v/>
      </c>
      <c r="W1220" s="4">
        <f>W1219+U1220</f>
        <v/>
      </c>
      <c r="X1220" s="4">
        <f>V1220*$E1219-W1219</f>
        <v/>
      </c>
      <c r="Y1220" s="4">
        <f>MAX(0,Resumo!$D$6*$D1220-U1220)</f>
        <v/>
      </c>
      <c r="Z1220" s="4" t="n">
        <v>766839.7479596644</v>
      </c>
      <c r="AA1220" s="5">
        <f>Z1220/$D1220</f>
        <v/>
      </c>
      <c r="AB1220" s="4">
        <f>AB1219+Z1220</f>
        <v/>
      </c>
      <c r="AC1220" s="4">
        <f>AA1220*$E1219-AB1219</f>
        <v/>
      </c>
      <c r="AD1220" s="4">
        <f>MAX(0,Resumo!$D$7*$D1220-Z1220)</f>
        <v/>
      </c>
    </row>
    <row r="1221">
      <c r="A1221" t="inlineStr">
        <is>
          <t>Nova Era</t>
        </is>
      </c>
      <c r="B1221" t="inlineStr">
        <is>
          <t>Município</t>
        </is>
      </c>
      <c r="C1221" t="inlineStr">
        <is>
          <t>MG</t>
        </is>
      </c>
      <c r="D1221" s="4" t="n">
        <v>9182236.012330998</v>
      </c>
      <c r="E1221" s="4">
        <f>E1220+D1221</f>
        <v/>
      </c>
      <c r="F1221" s="4" t="n">
        <v>240360.9566371427</v>
      </c>
      <c r="G1221" s="5">
        <f>F1221/$D1221</f>
        <v/>
      </c>
      <c r="H1221" s="4">
        <f>H1220+F1221</f>
        <v/>
      </c>
      <c r="I1221" s="4">
        <f>G1221*$E1220-H1220</f>
        <v/>
      </c>
      <c r="J1221" s="4">
        <f>MAX(0,Resumo!$D$3*$D1221-F1221)</f>
        <v/>
      </c>
      <c r="K1221" s="4" t="n">
        <v>512676.6761278186</v>
      </c>
      <c r="L1221" s="5">
        <f>K1221/$D1221</f>
        <v/>
      </c>
      <c r="M1221" s="4">
        <f>M1220+K1221</f>
        <v/>
      </c>
      <c r="N1221" s="4">
        <f>L1221*$E1220-M1220</f>
        <v/>
      </c>
      <c r="O1221" s="4">
        <f>MAX(0,Resumo!$D$4*$D1221-K1221)</f>
        <v/>
      </c>
      <c r="P1221" s="4" t="n">
        <v>812209.7159884573</v>
      </c>
      <c r="Q1221" s="5">
        <f>P1221/$D1221</f>
        <v/>
      </c>
      <c r="R1221" s="4">
        <f>R1220+P1221</f>
        <v/>
      </c>
      <c r="S1221" s="4">
        <f>Q1221*$E1220-R1220</f>
        <v/>
      </c>
      <c r="T1221" s="4">
        <f>MAX(0,Resumo!$D$5*$D1221-P1221)</f>
        <v/>
      </c>
      <c r="U1221" s="4" t="n">
        <v>1141925.267605356</v>
      </c>
      <c r="V1221" s="5">
        <f>U1221/$D1221</f>
        <v/>
      </c>
      <c r="W1221" s="4">
        <f>W1220+U1221</f>
        <v/>
      </c>
      <c r="X1221" s="4">
        <f>V1221*$E1220-W1220</f>
        <v/>
      </c>
      <c r="Y1221" s="4">
        <f>MAX(0,Resumo!$D$6*$D1221-U1221)</f>
        <v/>
      </c>
      <c r="Z1221" s="4" t="n">
        <v>1502573.815246771</v>
      </c>
      <c r="AA1221" s="5">
        <f>Z1221/$D1221</f>
        <v/>
      </c>
      <c r="AB1221" s="4">
        <f>AB1220+Z1221</f>
        <v/>
      </c>
      <c r="AC1221" s="4">
        <f>AA1221*$E1220-AB1220</f>
        <v/>
      </c>
      <c r="AD1221" s="4">
        <f>MAX(0,Resumo!$D$7*$D1221-Z1221)</f>
        <v/>
      </c>
    </row>
    <row r="1222">
      <c r="A1222" t="inlineStr">
        <is>
          <t>Carmo do Rio Claro</t>
        </is>
      </c>
      <c r="B1222" t="inlineStr">
        <is>
          <t>Município</t>
        </is>
      </c>
      <c r="C1222" t="inlineStr">
        <is>
          <t>MG</t>
        </is>
      </c>
      <c r="D1222" s="4" t="n">
        <v>11105169.63522639</v>
      </c>
      <c r="E1222" s="4">
        <f>E1221+D1222</f>
        <v/>
      </c>
      <c r="F1222" s="4" t="n">
        <v>290697.0800528519</v>
      </c>
      <c r="G1222" s="5">
        <f>F1222/$D1222</f>
        <v/>
      </c>
      <c r="H1222" s="4">
        <f>H1221+F1222</f>
        <v/>
      </c>
      <c r="I1222" s="4">
        <f>G1222*$E1221-H1221</f>
        <v/>
      </c>
      <c r="J1222" s="4">
        <f>MAX(0,Resumo!$D$3*$D1222-F1222)</f>
        <v/>
      </c>
      <c r="K1222" s="4" t="n">
        <v>620040.8537504069</v>
      </c>
      <c r="L1222" s="5">
        <f>K1222/$D1222</f>
        <v/>
      </c>
      <c r="M1222" s="4">
        <f>M1221+K1222</f>
        <v/>
      </c>
      <c r="N1222" s="4">
        <f>L1222*$E1221-M1221</f>
        <v/>
      </c>
      <c r="O1222" s="4">
        <f>MAX(0,Resumo!$D$4*$D1222-K1222)</f>
        <v/>
      </c>
      <c r="P1222" s="4" t="n">
        <v>982301.7686888141</v>
      </c>
      <c r="Q1222" s="5">
        <f>P1222/$D1222</f>
        <v/>
      </c>
      <c r="R1222" s="4">
        <f>R1221+P1222</f>
        <v/>
      </c>
      <c r="S1222" s="4">
        <f>Q1222*$E1221-R1221</f>
        <v/>
      </c>
      <c r="T1222" s="4">
        <f>MAX(0,Resumo!$D$5*$D1222-P1222)</f>
        <v/>
      </c>
      <c r="U1222" s="4" t="n">
        <v>1381065.983326811</v>
      </c>
      <c r="V1222" s="5">
        <f>U1222/$D1222</f>
        <v/>
      </c>
      <c r="W1222" s="4">
        <f>W1221+U1222</f>
        <v/>
      </c>
      <c r="X1222" s="4">
        <f>V1222*$E1221-W1221</f>
        <v/>
      </c>
      <c r="Y1222" s="4">
        <f>MAX(0,Resumo!$D$6*$D1222-U1222)</f>
        <v/>
      </c>
      <c r="Z1222" s="4" t="n">
        <v>1817241.147510944</v>
      </c>
      <c r="AA1222" s="5">
        <f>Z1222/$D1222</f>
        <v/>
      </c>
      <c r="AB1222" s="4">
        <f>AB1221+Z1222</f>
        <v/>
      </c>
      <c r="AC1222" s="4">
        <f>AA1222*$E1221-AB1221</f>
        <v/>
      </c>
      <c r="AD1222" s="4">
        <f>MAX(0,Resumo!$D$7*$D1222-Z1222)</f>
        <v/>
      </c>
    </row>
    <row r="1223">
      <c r="A1223" t="inlineStr">
        <is>
          <t>Goiabeira</t>
        </is>
      </c>
      <c r="B1223" t="inlineStr">
        <is>
          <t>Município</t>
        </is>
      </c>
      <c r="C1223" t="inlineStr">
        <is>
          <t>MG</t>
        </is>
      </c>
      <c r="D1223" s="4" t="n">
        <v>3582618.935606782</v>
      </c>
      <c r="E1223" s="4">
        <f>E1222+D1223</f>
        <v/>
      </c>
      <c r="F1223" s="4" t="n">
        <v>93781.26563860607</v>
      </c>
      <c r="G1223" s="5">
        <f>F1223/$D1223</f>
        <v/>
      </c>
      <c r="H1223" s="4">
        <f>H1222+F1223</f>
        <v/>
      </c>
      <c r="I1223" s="4">
        <f>G1223*$E1222-H1222</f>
        <v/>
      </c>
      <c r="J1223" s="4">
        <f>MAX(0,Resumo!$D$3*$D1223-F1223)</f>
        <v/>
      </c>
      <c r="K1223" s="4" t="n">
        <v>200030.2720680339</v>
      </c>
      <c r="L1223" s="5">
        <f>K1223/$D1223</f>
        <v/>
      </c>
      <c r="M1223" s="4">
        <f>M1222+K1223</f>
        <v/>
      </c>
      <c r="N1223" s="4">
        <f>L1223*$E1222-M1222</f>
        <v/>
      </c>
      <c r="O1223" s="4">
        <f>MAX(0,Resumo!$D$4*$D1223-K1223)</f>
        <v/>
      </c>
      <c r="P1223" s="4" t="n">
        <v>316898.6186236531</v>
      </c>
      <c r="Q1223" s="5">
        <f>P1223/$D1223</f>
        <v/>
      </c>
      <c r="R1223" s="4">
        <f>R1222+P1223</f>
        <v/>
      </c>
      <c r="S1223" s="4">
        <f>Q1223*$E1222-R1222</f>
        <v/>
      </c>
      <c r="T1223" s="4">
        <f>MAX(0,Resumo!$D$5*$D1223-P1223)</f>
        <v/>
      </c>
      <c r="U1223" s="4" t="n">
        <v>445543.2294788327</v>
      </c>
      <c r="V1223" s="5">
        <f>U1223/$D1223</f>
        <v/>
      </c>
      <c r="W1223" s="4">
        <f>W1222+U1223</f>
        <v/>
      </c>
      <c r="X1223" s="4">
        <f>V1223*$E1222-W1222</f>
        <v/>
      </c>
      <c r="Y1223" s="4">
        <f>MAX(0,Resumo!$D$6*$D1223-U1223)</f>
        <v/>
      </c>
      <c r="Z1223" s="4" t="n">
        <v>586256.9199289666</v>
      </c>
      <c r="AA1223" s="5">
        <f>Z1223/$D1223</f>
        <v/>
      </c>
      <c r="AB1223" s="4">
        <f>AB1222+Z1223</f>
        <v/>
      </c>
      <c r="AC1223" s="4">
        <f>AA1223*$E1222-AB1222</f>
        <v/>
      </c>
      <c r="AD1223" s="4">
        <f>MAX(0,Resumo!$D$7*$D1223-Z1223)</f>
        <v/>
      </c>
    </row>
    <row r="1224">
      <c r="A1224" t="inlineStr">
        <is>
          <t>Bom Jesus do Amparo</t>
        </is>
      </c>
      <c r="B1224" t="inlineStr">
        <is>
          <t>Município</t>
        </is>
      </c>
      <c r="C1224" t="inlineStr">
        <is>
          <t>MG</t>
        </is>
      </c>
      <c r="D1224" s="4" t="n">
        <v>6860100.795489334</v>
      </c>
      <c r="E1224" s="4">
        <f>E1223+D1224</f>
        <v/>
      </c>
      <c r="F1224" s="4" t="n">
        <v>179575.038979253</v>
      </c>
      <c r="G1224" s="5">
        <f>F1224/$D1224</f>
        <v/>
      </c>
      <c r="H1224" s="4">
        <f>H1223+F1224</f>
        <v/>
      </c>
      <c r="I1224" s="4">
        <f>G1224*$E1223-H1223</f>
        <v/>
      </c>
      <c r="J1224" s="4">
        <f>MAX(0,Resumo!$D$3*$D1224-F1224)</f>
        <v/>
      </c>
      <c r="K1224" s="4" t="n">
        <v>383023.6631916465</v>
      </c>
      <c r="L1224" s="5">
        <f>K1224/$D1224</f>
        <v/>
      </c>
      <c r="M1224" s="4">
        <f>M1223+K1224</f>
        <v/>
      </c>
      <c r="N1224" s="4">
        <f>L1224*$E1223-M1223</f>
        <v/>
      </c>
      <c r="O1224" s="4">
        <f>MAX(0,Resumo!$D$4*$D1224-K1224)</f>
        <v/>
      </c>
      <c r="P1224" s="4" t="n">
        <v>606806.5023894019</v>
      </c>
      <c r="Q1224" s="5">
        <f>P1224/$D1224</f>
        <v/>
      </c>
      <c r="R1224" s="4">
        <f>R1223+P1224</f>
        <v/>
      </c>
      <c r="S1224" s="4">
        <f>Q1224*$E1223-R1223</f>
        <v/>
      </c>
      <c r="T1224" s="4">
        <f>MAX(0,Resumo!$D$5*$D1224-P1224)</f>
        <v/>
      </c>
      <c r="U1224" s="4" t="n">
        <v>853138.8679368315</v>
      </c>
      <c r="V1224" s="5">
        <f>U1224/$D1224</f>
        <v/>
      </c>
      <c r="W1224" s="4">
        <f>W1223+U1224</f>
        <v/>
      </c>
      <c r="X1224" s="4">
        <f>V1224*$E1223-W1223</f>
        <v/>
      </c>
      <c r="Y1224" s="4">
        <f>MAX(0,Resumo!$D$6*$D1224-U1224)</f>
        <v/>
      </c>
      <c r="Z1224" s="4" t="n">
        <v>1122581.450902946</v>
      </c>
      <c r="AA1224" s="5">
        <f>Z1224/$D1224</f>
        <v/>
      </c>
      <c r="AB1224" s="4">
        <f>AB1223+Z1224</f>
        <v/>
      </c>
      <c r="AC1224" s="4">
        <f>AA1224*$E1223-AB1223</f>
        <v/>
      </c>
      <c r="AD1224" s="4">
        <f>MAX(0,Resumo!$D$7*$D1224-Z1224)</f>
        <v/>
      </c>
    </row>
    <row r="1225">
      <c r="A1225" t="inlineStr">
        <is>
          <t>Serra dos Aimorés</t>
        </is>
      </c>
      <c r="B1225" t="inlineStr">
        <is>
          <t>Município</t>
        </is>
      </c>
      <c r="C1225" t="inlineStr">
        <is>
          <t>MG</t>
        </is>
      </c>
      <c r="D1225" s="4" t="n">
        <v>4830318.933770792</v>
      </c>
      <c r="E1225" s="4">
        <f>E1224+D1225</f>
        <v/>
      </c>
      <c r="F1225" s="4" t="n">
        <v>126441.9775558475</v>
      </c>
      <c r="G1225" s="5">
        <f>F1225/$D1225</f>
        <v/>
      </c>
      <c r="H1225" s="4">
        <f>H1224+F1225</f>
        <v/>
      </c>
      <c r="I1225" s="4">
        <f>G1225*$E1224-H1224</f>
        <v/>
      </c>
      <c r="J1225" s="4">
        <f>MAX(0,Resumo!$D$3*$D1225-F1225)</f>
        <v/>
      </c>
      <c r="K1225" s="4" t="n">
        <v>269693.7709156337</v>
      </c>
      <c r="L1225" s="5">
        <f>K1225/$D1225</f>
        <v/>
      </c>
      <c r="M1225" s="4">
        <f>M1224+K1225</f>
        <v/>
      </c>
      <c r="N1225" s="4">
        <f>L1225*$E1224-M1224</f>
        <v/>
      </c>
      <c r="O1225" s="4">
        <f>MAX(0,Resumo!$D$4*$D1225-K1225)</f>
        <v/>
      </c>
      <c r="P1225" s="4" t="n">
        <v>427263.2465624997</v>
      </c>
      <c r="Q1225" s="5">
        <f>P1225/$D1225</f>
        <v/>
      </c>
      <c r="R1225" s="4">
        <f>R1224+P1225</f>
        <v/>
      </c>
      <c r="S1225" s="4">
        <f>Q1225*$E1224-R1224</f>
        <v/>
      </c>
      <c r="T1225" s="4">
        <f>MAX(0,Resumo!$D$5*$D1225-P1225)</f>
        <v/>
      </c>
      <c r="U1225" s="4" t="n">
        <v>600710.2446134115</v>
      </c>
      <c r="V1225" s="5">
        <f>U1225/$D1225</f>
        <v/>
      </c>
      <c r="W1225" s="4">
        <f>W1224+U1225</f>
        <v/>
      </c>
      <c r="X1225" s="4">
        <f>V1225*$E1224-W1224</f>
        <v/>
      </c>
      <c r="Y1225" s="4">
        <f>MAX(0,Resumo!$D$6*$D1225-U1225)</f>
        <v/>
      </c>
      <c r="Z1225" s="4" t="n">
        <v>790429.5576184173</v>
      </c>
      <c r="AA1225" s="5">
        <f>Z1225/$D1225</f>
        <v/>
      </c>
      <c r="AB1225" s="4">
        <f>AB1224+Z1225</f>
        <v/>
      </c>
      <c r="AC1225" s="4">
        <f>AA1225*$E1224-AB1224</f>
        <v/>
      </c>
      <c r="AD1225" s="4">
        <f>MAX(0,Resumo!$D$7*$D1225-Z1225)</f>
        <v/>
      </c>
    </row>
    <row r="1226">
      <c r="A1226" t="inlineStr">
        <is>
          <t>Camacho</t>
        </is>
      </c>
      <c r="B1226" t="inlineStr">
        <is>
          <t>Município</t>
        </is>
      </c>
      <c r="C1226" t="inlineStr">
        <is>
          <t>MG</t>
        </is>
      </c>
      <c r="D1226" s="4" t="n">
        <v>4327566.015120975</v>
      </c>
      <c r="E1226" s="4">
        <f>E1225+D1226</f>
        <v/>
      </c>
      <c r="F1226" s="4" t="n">
        <v>113281.5477524201</v>
      </c>
      <c r="G1226" s="5">
        <f>F1226/$D1226</f>
        <v/>
      </c>
      <c r="H1226" s="4">
        <f>H1225+F1226</f>
        <v/>
      </c>
      <c r="I1226" s="4">
        <f>G1226*$E1225-H1225</f>
        <v/>
      </c>
      <c r="J1226" s="4">
        <f>MAX(0,Resumo!$D$3*$D1226-F1226)</f>
        <v/>
      </c>
      <c r="K1226" s="4" t="n">
        <v>241623.2993114612</v>
      </c>
      <c r="L1226" s="5">
        <f>K1226/$D1226</f>
        <v/>
      </c>
      <c r="M1226" s="4">
        <f>M1225+K1226</f>
        <v/>
      </c>
      <c r="N1226" s="4">
        <f>L1226*$E1225-M1225</f>
        <v/>
      </c>
      <c r="O1226" s="4">
        <f>MAX(0,Resumo!$D$4*$D1226-K1226)</f>
        <v/>
      </c>
      <c r="P1226" s="4" t="n">
        <v>382792.5092910369</v>
      </c>
      <c r="Q1226" s="5">
        <f>P1226/$D1226</f>
        <v/>
      </c>
      <c r="R1226" s="4">
        <f>R1225+P1226</f>
        <v/>
      </c>
      <c r="S1226" s="4">
        <f>Q1226*$E1225-R1225</f>
        <v/>
      </c>
      <c r="T1226" s="4">
        <f>MAX(0,Resumo!$D$5*$D1226-P1226)</f>
        <v/>
      </c>
      <c r="U1226" s="4" t="n">
        <v>538186.6653460535</v>
      </c>
      <c r="V1226" s="5">
        <f>U1226/$D1226</f>
        <v/>
      </c>
      <c r="W1226" s="4">
        <f>W1225+U1226</f>
        <v/>
      </c>
      <c r="X1226" s="4">
        <f>V1226*$E1225-W1225</f>
        <v/>
      </c>
      <c r="Y1226" s="4">
        <f>MAX(0,Resumo!$D$6*$D1226-U1226)</f>
        <v/>
      </c>
      <c r="Z1226" s="4" t="n">
        <v>708159.4689289486</v>
      </c>
      <c r="AA1226" s="5">
        <f>Z1226/$D1226</f>
        <v/>
      </c>
      <c r="AB1226" s="4">
        <f>AB1225+Z1226</f>
        <v/>
      </c>
      <c r="AC1226" s="4">
        <f>AA1226*$E1225-AB1225</f>
        <v/>
      </c>
      <c r="AD1226" s="4">
        <f>MAX(0,Resumo!$D$7*$D1226-Z1226)</f>
        <v/>
      </c>
    </row>
    <row r="1227">
      <c r="A1227" t="inlineStr">
        <is>
          <t>Divisópolis</t>
        </is>
      </c>
      <c r="B1227" t="inlineStr">
        <is>
          <t>Município</t>
        </is>
      </c>
      <c r="C1227" t="inlineStr">
        <is>
          <t>MG</t>
        </is>
      </c>
      <c r="D1227" s="4" t="n">
        <v>6738444.889293942</v>
      </c>
      <c r="E1227" s="4">
        <f>E1226+D1227</f>
        <v/>
      </c>
      <c r="F1227" s="4" t="n">
        <v>176390.484590277</v>
      </c>
      <c r="G1227" s="5">
        <f>F1227/$D1227</f>
        <v/>
      </c>
      <c r="H1227" s="4">
        <f>H1226+F1227</f>
        <v/>
      </c>
      <c r="I1227" s="4">
        <f>G1227*$E1226-H1226</f>
        <v/>
      </c>
      <c r="J1227" s="4">
        <f>MAX(0,Resumo!$D$3*$D1227-F1227)</f>
        <v/>
      </c>
      <c r="K1227" s="4" t="n">
        <v>376231.184155406</v>
      </c>
      <c r="L1227" s="5">
        <f>K1227/$D1227</f>
        <v/>
      </c>
      <c r="M1227" s="4">
        <f>M1226+K1227</f>
        <v/>
      </c>
      <c r="N1227" s="4">
        <f>L1227*$E1226-M1226</f>
        <v/>
      </c>
      <c r="O1227" s="4">
        <f>MAX(0,Resumo!$D$4*$D1227-K1227)</f>
        <v/>
      </c>
      <c r="P1227" s="4" t="n">
        <v>596045.495061058</v>
      </c>
      <c r="Q1227" s="5">
        <f>P1227/$D1227</f>
        <v/>
      </c>
      <c r="R1227" s="4">
        <f>R1226+P1227</f>
        <v/>
      </c>
      <c r="S1227" s="4">
        <f>Q1227*$E1226-R1226</f>
        <v/>
      </c>
      <c r="T1227" s="4">
        <f>MAX(0,Resumo!$D$5*$D1227-P1227)</f>
        <v/>
      </c>
      <c r="U1227" s="4" t="n">
        <v>838009.4427019123</v>
      </c>
      <c r="V1227" s="5">
        <f>U1227/$D1227</f>
        <v/>
      </c>
      <c r="W1227" s="4">
        <f>W1226+U1227</f>
        <v/>
      </c>
      <c r="X1227" s="4">
        <f>V1227*$E1226-W1226</f>
        <v/>
      </c>
      <c r="Y1227" s="4">
        <f>MAX(0,Resumo!$D$6*$D1227-U1227)</f>
        <v/>
      </c>
      <c r="Z1227" s="4" t="n">
        <v>1102673.774943209</v>
      </c>
      <c r="AA1227" s="5">
        <f>Z1227/$D1227</f>
        <v/>
      </c>
      <c r="AB1227" s="4">
        <f>AB1226+Z1227</f>
        <v/>
      </c>
      <c r="AC1227" s="4">
        <f>AA1227*$E1226-AB1226</f>
        <v/>
      </c>
      <c r="AD1227" s="4">
        <f>MAX(0,Resumo!$D$7*$D1227-Z1227)</f>
        <v/>
      </c>
    </row>
    <row r="1228">
      <c r="A1228" t="inlineStr">
        <is>
          <t>Itaguara</t>
        </is>
      </c>
      <c r="B1228" t="inlineStr">
        <is>
          <t>Município</t>
        </is>
      </c>
      <c r="C1228" t="inlineStr">
        <is>
          <t>MG</t>
        </is>
      </c>
      <c r="D1228" s="4" t="n">
        <v>11643279.27638689</v>
      </c>
      <c r="E1228" s="4">
        <f>E1227+D1228</f>
        <v/>
      </c>
      <c r="F1228" s="4" t="n">
        <v>304783.0334035733</v>
      </c>
      <c r="G1228" s="5">
        <f>F1228/$D1228</f>
        <v/>
      </c>
      <c r="H1228" s="4">
        <f>H1227+F1228</f>
        <v/>
      </c>
      <c r="I1228" s="4">
        <f>G1228*$E1227-H1227</f>
        <v/>
      </c>
      <c r="J1228" s="4">
        <f>MAX(0,Resumo!$D$3*$D1228-F1228)</f>
        <v/>
      </c>
      <c r="K1228" s="4" t="n">
        <v>650085.4160827213</v>
      </c>
      <c r="L1228" s="5">
        <f>K1228/$D1228</f>
        <v/>
      </c>
      <c r="M1228" s="4">
        <f>M1227+K1228</f>
        <v/>
      </c>
      <c r="N1228" s="4">
        <f>L1228*$E1227-M1227</f>
        <v/>
      </c>
      <c r="O1228" s="4">
        <f>MAX(0,Resumo!$D$4*$D1228-K1228)</f>
        <v/>
      </c>
      <c r="P1228" s="4" t="n">
        <v>1029899.965710835</v>
      </c>
      <c r="Q1228" s="5">
        <f>P1228/$D1228</f>
        <v/>
      </c>
      <c r="R1228" s="4">
        <f>R1227+P1228</f>
        <v/>
      </c>
      <c r="S1228" s="4">
        <f>Q1228*$E1227-R1227</f>
        <v/>
      </c>
      <c r="T1228" s="4">
        <f>MAX(0,Resumo!$D$5*$D1228-P1228)</f>
        <v/>
      </c>
      <c r="U1228" s="4" t="n">
        <v>1447986.610846953</v>
      </c>
      <c r="V1228" s="5">
        <f>U1228/$D1228</f>
        <v/>
      </c>
      <c r="W1228" s="4">
        <f>W1227+U1228</f>
        <v/>
      </c>
      <c r="X1228" s="4">
        <f>V1228*$E1227-W1227</f>
        <v/>
      </c>
      <c r="Y1228" s="4">
        <f>MAX(0,Resumo!$D$6*$D1228-U1228)</f>
        <v/>
      </c>
      <c r="Z1228" s="4" t="n">
        <v>1905296.982217632</v>
      </c>
      <c r="AA1228" s="5">
        <f>Z1228/$D1228</f>
        <v/>
      </c>
      <c r="AB1228" s="4">
        <f>AB1227+Z1228</f>
        <v/>
      </c>
      <c r="AC1228" s="4">
        <f>AA1228*$E1227-AB1227</f>
        <v/>
      </c>
      <c r="AD1228" s="4">
        <f>MAX(0,Resumo!$D$7*$D1228-Z1228)</f>
        <v/>
      </c>
    </row>
    <row r="1229">
      <c r="A1229" t="inlineStr">
        <is>
          <t>São José da Barra</t>
        </is>
      </c>
      <c r="B1229" t="inlineStr">
        <is>
          <t>Município</t>
        </is>
      </c>
      <c r="C1229" t="inlineStr">
        <is>
          <t>MG</t>
        </is>
      </c>
      <c r="D1229" s="4" t="n">
        <v>27962276.81350749</v>
      </c>
      <c r="E1229" s="4">
        <f>E1228+D1229</f>
        <v/>
      </c>
      <c r="F1229" s="4" t="n">
        <v>731961.1035505346</v>
      </c>
      <c r="G1229" s="5">
        <f>F1229/$D1229</f>
        <v/>
      </c>
      <c r="H1229" s="4">
        <f>H1228+F1229</f>
        <v/>
      </c>
      <c r="I1229" s="4">
        <f>G1229*$E1228-H1228</f>
        <v/>
      </c>
      <c r="J1229" s="4">
        <f>MAX(0,Resumo!$D$3*$D1229-F1229)</f>
        <v/>
      </c>
      <c r="K1229" s="4" t="n">
        <v>1561232.701322797</v>
      </c>
      <c r="L1229" s="5">
        <f>K1229/$D1229</f>
        <v/>
      </c>
      <c r="M1229" s="4">
        <f>M1228+K1229</f>
        <v/>
      </c>
      <c r="N1229" s="4">
        <f>L1229*$E1228-M1228</f>
        <v/>
      </c>
      <c r="O1229" s="4">
        <f>MAX(0,Resumo!$D$4*$D1229-K1229)</f>
        <v/>
      </c>
      <c r="P1229" s="4" t="n">
        <v>2473388.059138341</v>
      </c>
      <c r="Q1229" s="5">
        <f>P1229/$D1229</f>
        <v/>
      </c>
      <c r="R1229" s="4">
        <f>R1228+P1229</f>
        <v/>
      </c>
      <c r="S1229" s="4">
        <f>Q1229*$E1228-R1228</f>
        <v/>
      </c>
      <c r="T1229" s="4">
        <f>MAX(0,Resumo!$D$5*$D1229-P1229)</f>
        <v/>
      </c>
      <c r="U1229" s="4" t="n">
        <v>3477456.949509801</v>
      </c>
      <c r="V1229" s="5">
        <f>U1229/$D1229</f>
        <v/>
      </c>
      <c r="W1229" s="4">
        <f>W1228+U1229</f>
        <v/>
      </c>
      <c r="X1229" s="4">
        <f>V1229*$E1228-W1228</f>
        <v/>
      </c>
      <c r="Y1229" s="4">
        <f>MAX(0,Resumo!$D$6*$D1229-U1229)</f>
        <v/>
      </c>
      <c r="Z1229" s="4" t="n">
        <v>4575724.79058859</v>
      </c>
      <c r="AA1229" s="5">
        <f>Z1229/$D1229</f>
        <v/>
      </c>
      <c r="AB1229" s="4">
        <f>AB1228+Z1229</f>
        <v/>
      </c>
      <c r="AC1229" s="4">
        <f>AA1229*$E1228-AB1228</f>
        <v/>
      </c>
      <c r="AD1229" s="4">
        <f>MAX(0,Resumo!$D$7*$D1229-Z1229)</f>
        <v/>
      </c>
    </row>
    <row r="1230">
      <c r="A1230" t="inlineStr">
        <is>
          <t>Conceição do Pará</t>
        </is>
      </c>
      <c r="B1230" t="inlineStr">
        <is>
          <t>Município</t>
        </is>
      </c>
      <c r="C1230" t="inlineStr">
        <is>
          <t>MG</t>
        </is>
      </c>
      <c r="D1230" s="4" t="n">
        <v>17158738.77914215</v>
      </c>
      <c r="E1230" s="4">
        <f>E1229+D1230</f>
        <v/>
      </c>
      <c r="F1230" s="4" t="n">
        <v>449159.7539099253</v>
      </c>
      <c r="G1230" s="5">
        <f>F1230/$D1230</f>
        <v/>
      </c>
      <c r="H1230" s="4">
        <f>H1229+F1230</f>
        <v/>
      </c>
      <c r="I1230" s="4">
        <f>G1230*$E1229-H1229</f>
        <v/>
      </c>
      <c r="J1230" s="4">
        <f>MAX(0,Resumo!$D$3*$D1230-F1230)</f>
        <v/>
      </c>
      <c r="K1230" s="4" t="n">
        <v>958033.0054708458</v>
      </c>
      <c r="L1230" s="5">
        <f>K1230/$D1230</f>
        <v/>
      </c>
      <c r="M1230" s="4">
        <f>M1229+K1230</f>
        <v/>
      </c>
      <c r="N1230" s="4">
        <f>L1230*$E1229-M1229</f>
        <v/>
      </c>
      <c r="O1230" s="4">
        <f>MAX(0,Resumo!$D$4*$D1230-K1230)</f>
        <v/>
      </c>
      <c r="P1230" s="4" t="n">
        <v>1517766.950425974</v>
      </c>
      <c r="Q1230" s="5">
        <f>P1230/$D1230</f>
        <v/>
      </c>
      <c r="R1230" s="4">
        <f>R1229+P1230</f>
        <v/>
      </c>
      <c r="S1230" s="4">
        <f>Q1230*$E1229-R1229</f>
        <v/>
      </c>
      <c r="T1230" s="4">
        <f>MAX(0,Resumo!$D$5*$D1230-P1230)</f>
        <v/>
      </c>
      <c r="U1230" s="4" t="n">
        <v>2133902.607799359</v>
      </c>
      <c r="V1230" s="5">
        <f>U1230/$D1230</f>
        <v/>
      </c>
      <c r="W1230" s="4">
        <f>W1229+U1230</f>
        <v/>
      </c>
      <c r="X1230" s="4">
        <f>V1230*$E1229-W1229</f>
        <v/>
      </c>
      <c r="Y1230" s="4">
        <f>MAX(0,Resumo!$D$6*$D1230-U1230)</f>
        <v/>
      </c>
      <c r="Z1230" s="4" t="n">
        <v>2807842.398907503</v>
      </c>
      <c r="AA1230" s="5">
        <f>Z1230/$D1230</f>
        <v/>
      </c>
      <c r="AB1230" s="4">
        <f>AB1229+Z1230</f>
        <v/>
      </c>
      <c r="AC1230" s="4">
        <f>AA1230*$E1229-AB1229</f>
        <v/>
      </c>
      <c r="AD1230" s="4">
        <f>MAX(0,Resumo!$D$7*$D1230-Z1230)</f>
        <v/>
      </c>
    </row>
    <row r="1231">
      <c r="A1231" t="inlineStr">
        <is>
          <t>Santana do Riacho</t>
        </is>
      </c>
      <c r="B1231" t="inlineStr">
        <is>
          <t>Município</t>
        </is>
      </c>
      <c r="C1231" t="inlineStr">
        <is>
          <t>MG</t>
        </is>
      </c>
      <c r="D1231" s="4" t="n">
        <v>7756400.219097323</v>
      </c>
      <c r="E1231" s="4">
        <f>E1230+D1231</f>
        <v/>
      </c>
      <c r="F1231" s="4" t="n">
        <v>203037.2312603515</v>
      </c>
      <c r="G1231" s="5">
        <f>F1231/$D1231</f>
        <v/>
      </c>
      <c r="H1231" s="4">
        <f>H1230+F1231</f>
        <v/>
      </c>
      <c r="I1231" s="4">
        <f>G1231*$E1230-H1230</f>
        <v/>
      </c>
      <c r="J1231" s="4">
        <f>MAX(0,Resumo!$D$3*$D1231-F1231)</f>
        <v/>
      </c>
      <c r="K1231" s="4" t="n">
        <v>433067.2265125563</v>
      </c>
      <c r="L1231" s="5">
        <f>K1231/$D1231</f>
        <v/>
      </c>
      <c r="M1231" s="4">
        <f>M1230+K1231</f>
        <v/>
      </c>
      <c r="N1231" s="4">
        <f>L1231*$E1230-M1230</f>
        <v/>
      </c>
      <c r="O1231" s="4">
        <f>MAX(0,Resumo!$D$4*$D1231-K1231)</f>
        <v/>
      </c>
      <c r="P1231" s="4" t="n">
        <v>686088.1827243053</v>
      </c>
      <c r="Q1231" s="5">
        <f>P1231/$D1231</f>
        <v/>
      </c>
      <c r="R1231" s="4">
        <f>R1230+P1231</f>
        <v/>
      </c>
      <c r="S1231" s="4">
        <f>Q1231*$E1230-R1230</f>
        <v/>
      </c>
      <c r="T1231" s="4">
        <f>MAX(0,Resumo!$D$5*$D1231-P1231)</f>
        <v/>
      </c>
      <c r="U1231" s="4" t="n">
        <v>964604.8504909277</v>
      </c>
      <c r="V1231" s="5">
        <f>U1231/$D1231</f>
        <v/>
      </c>
      <c r="W1231" s="4">
        <f>W1230+U1231</f>
        <v/>
      </c>
      <c r="X1231" s="4">
        <f>V1231*$E1230-W1230</f>
        <v/>
      </c>
      <c r="Y1231" s="4">
        <f>MAX(0,Resumo!$D$6*$D1231-U1231)</f>
        <v/>
      </c>
      <c r="Z1231" s="4" t="n">
        <v>1269251.177397185</v>
      </c>
      <c r="AA1231" s="5">
        <f>Z1231/$D1231</f>
        <v/>
      </c>
      <c r="AB1231" s="4">
        <f>AB1230+Z1231</f>
        <v/>
      </c>
      <c r="AC1231" s="4">
        <f>AA1231*$E1230-AB1230</f>
        <v/>
      </c>
      <c r="AD1231" s="4">
        <f>MAX(0,Resumo!$D$7*$D1231-Z1231)</f>
        <v/>
      </c>
    </row>
    <row r="1232">
      <c r="A1232" t="inlineStr">
        <is>
          <t>Rio Preto</t>
        </is>
      </c>
      <c r="B1232" t="inlineStr">
        <is>
          <t>Município</t>
        </is>
      </c>
      <c r="C1232" t="inlineStr">
        <is>
          <t>MG</t>
        </is>
      </c>
      <c r="D1232" s="4" t="n">
        <v>5405233.547659638</v>
      </c>
      <c r="E1232" s="4">
        <f>E1231+D1232</f>
        <v/>
      </c>
      <c r="F1232" s="4" t="n">
        <v>141491.3649156826</v>
      </c>
      <c r="G1232" s="5">
        <f>F1232/$D1232</f>
        <v/>
      </c>
      <c r="H1232" s="4">
        <f>H1231+F1232</f>
        <v/>
      </c>
      <c r="I1232" s="4">
        <f>G1232*$E1231-H1231</f>
        <v/>
      </c>
      <c r="J1232" s="4">
        <f>MAX(0,Resumo!$D$3*$D1232-F1232)</f>
        <v/>
      </c>
      <c r="K1232" s="4" t="n">
        <v>301793.2849022077</v>
      </c>
      <c r="L1232" s="5">
        <f>K1232/$D1232</f>
        <v/>
      </c>
      <c r="M1232" s="4">
        <f>M1231+K1232</f>
        <v/>
      </c>
      <c r="N1232" s="4">
        <f>L1232*$E1231-M1231</f>
        <v/>
      </c>
      <c r="O1232" s="4">
        <f>MAX(0,Resumo!$D$4*$D1232-K1232)</f>
        <v/>
      </c>
      <c r="P1232" s="4" t="n">
        <v>478117.0075241212</v>
      </c>
      <c r="Q1232" s="5">
        <f>P1232/$D1232</f>
        <v/>
      </c>
      <c r="R1232" s="4">
        <f>R1231+P1232</f>
        <v/>
      </c>
      <c r="S1232" s="4">
        <f>Q1232*$E1231-R1231</f>
        <v/>
      </c>
      <c r="T1232" s="4">
        <f>MAX(0,Resumo!$D$5*$D1232-P1232)</f>
        <v/>
      </c>
      <c r="U1232" s="4" t="n">
        <v>672208.0283159446</v>
      </c>
      <c r="V1232" s="5">
        <f>U1232/$D1232</f>
        <v/>
      </c>
      <c r="W1232" s="4">
        <f>W1231+U1232</f>
        <v/>
      </c>
      <c r="X1232" s="4">
        <f>V1232*$E1231-W1231</f>
        <v/>
      </c>
      <c r="Y1232" s="4">
        <f>MAX(0,Resumo!$D$6*$D1232-U1232)</f>
        <v/>
      </c>
      <c r="Z1232" s="4" t="n">
        <v>884508.1288587999</v>
      </c>
      <c r="AA1232" s="5">
        <f>Z1232/$D1232</f>
        <v/>
      </c>
      <c r="AB1232" s="4">
        <f>AB1231+Z1232</f>
        <v/>
      </c>
      <c r="AC1232" s="4">
        <f>AA1232*$E1231-AB1231</f>
        <v/>
      </c>
      <c r="AD1232" s="4">
        <f>MAX(0,Resumo!$D$7*$D1232-Z1232)</f>
        <v/>
      </c>
    </row>
    <row r="1233">
      <c r="A1233" t="inlineStr">
        <is>
          <t>Salinas</t>
        </is>
      </c>
      <c r="B1233" t="inlineStr">
        <is>
          <t>Município</t>
        </is>
      </c>
      <c r="C1233" t="inlineStr">
        <is>
          <t>MG</t>
        </is>
      </c>
      <c r="D1233" s="4" t="n">
        <v>24141882.95703871</v>
      </c>
      <c r="E1233" s="4">
        <f>E1232+D1233</f>
        <v/>
      </c>
      <c r="F1233" s="4" t="n">
        <v>631955.6668749433</v>
      </c>
      <c r="G1233" s="5">
        <f>F1233/$D1233</f>
        <v/>
      </c>
      <c r="H1233" s="4">
        <f>H1232+F1233</f>
        <v/>
      </c>
      <c r="I1233" s="4">
        <f>G1233*$E1232-H1232</f>
        <v/>
      </c>
      <c r="J1233" s="4">
        <f>MAX(0,Resumo!$D$3*$D1233-F1233)</f>
        <v/>
      </c>
      <c r="K1233" s="4" t="n">
        <v>1347926.6153974</v>
      </c>
      <c r="L1233" s="5">
        <f>K1233/$D1233</f>
        <v/>
      </c>
      <c r="M1233" s="4">
        <f>M1232+K1233</f>
        <v/>
      </c>
      <c r="N1233" s="4">
        <f>L1233*$E1232-M1232</f>
        <v/>
      </c>
      <c r="O1233" s="4">
        <f>MAX(0,Resumo!$D$4*$D1233-K1233)</f>
        <v/>
      </c>
      <c r="P1233" s="4" t="n">
        <v>2135457.188600976</v>
      </c>
      <c r="Q1233" s="5">
        <f>P1233/$D1233</f>
        <v/>
      </c>
      <c r="R1233" s="4">
        <f>R1232+P1233</f>
        <v/>
      </c>
      <c r="S1233" s="4">
        <f>Q1233*$E1232-R1232</f>
        <v/>
      </c>
      <c r="T1233" s="4">
        <f>MAX(0,Resumo!$D$5*$D1233-P1233)</f>
        <v/>
      </c>
      <c r="U1233" s="4" t="n">
        <v>3002343.450897115</v>
      </c>
      <c r="V1233" s="5">
        <f>U1233/$D1233</f>
        <v/>
      </c>
      <c r="W1233" s="4">
        <f>W1232+U1233</f>
        <v/>
      </c>
      <c r="X1233" s="4">
        <f>V1233*$E1232-W1232</f>
        <v/>
      </c>
      <c r="Y1233" s="4">
        <f>MAX(0,Resumo!$D$6*$D1233-U1233)</f>
        <v/>
      </c>
      <c r="Z1233" s="4" t="n">
        <v>3950558.571276573</v>
      </c>
      <c r="AA1233" s="5">
        <f>Z1233/$D1233</f>
        <v/>
      </c>
      <c r="AB1233" s="4">
        <f>AB1232+Z1233</f>
        <v/>
      </c>
      <c r="AC1233" s="4">
        <f>AA1233*$E1232-AB1232</f>
        <v/>
      </c>
      <c r="AD1233" s="4">
        <f>MAX(0,Resumo!$D$7*$D1233-Z1233)</f>
        <v/>
      </c>
    </row>
    <row r="1234">
      <c r="A1234" t="inlineStr">
        <is>
          <t>São Sebastião do Rio Preto</t>
        </is>
      </c>
      <c r="B1234" t="inlineStr">
        <is>
          <t>Município</t>
        </is>
      </c>
      <c r="C1234" t="inlineStr">
        <is>
          <t>MG</t>
        </is>
      </c>
      <c r="D1234" s="4" t="n">
        <v>3105843.449538932</v>
      </c>
      <c r="E1234" s="4">
        <f>E1233+D1234</f>
        <v/>
      </c>
      <c r="F1234" s="4" t="n">
        <v>81300.84019773186</v>
      </c>
      <c r="G1234" s="5">
        <f>F1234/$D1234</f>
        <v/>
      </c>
      <c r="H1234" s="4">
        <f>H1233+F1234</f>
        <v/>
      </c>
      <c r="I1234" s="4">
        <f>G1234*$E1233-H1233</f>
        <v/>
      </c>
      <c r="J1234" s="4">
        <f>MAX(0,Resumo!$D$3*$D1234-F1234)</f>
        <v/>
      </c>
      <c r="K1234" s="4" t="n">
        <v>173410.2122995594</v>
      </c>
      <c r="L1234" s="5">
        <f>K1234/$D1234</f>
        <v/>
      </c>
      <c r="M1234" s="4">
        <f>M1233+K1234</f>
        <v/>
      </c>
      <c r="N1234" s="4">
        <f>L1234*$E1233-M1233</f>
        <v/>
      </c>
      <c r="O1234" s="4">
        <f>MAX(0,Resumo!$D$4*$D1234-K1234)</f>
        <v/>
      </c>
      <c r="P1234" s="4" t="n">
        <v>274725.7010892537</v>
      </c>
      <c r="Q1234" s="5">
        <f>P1234/$D1234</f>
        <v/>
      </c>
      <c r="R1234" s="4">
        <f>R1233+P1234</f>
        <v/>
      </c>
      <c r="S1234" s="4">
        <f>Q1234*$E1233-R1233</f>
        <v/>
      </c>
      <c r="T1234" s="4">
        <f>MAX(0,Resumo!$D$5*$D1234-P1234)</f>
        <v/>
      </c>
      <c r="U1234" s="4" t="n">
        <v>386250.2670909609</v>
      </c>
      <c r="V1234" s="5">
        <f>U1234/$D1234</f>
        <v/>
      </c>
      <c r="W1234" s="4">
        <f>W1233+U1234</f>
        <v/>
      </c>
      <c r="X1234" s="4">
        <f>V1234*$E1233-W1233</f>
        <v/>
      </c>
      <c r="Y1234" s="4">
        <f>MAX(0,Resumo!$D$6*$D1234-U1234)</f>
        <v/>
      </c>
      <c r="Z1234" s="4" t="n">
        <v>508237.7576949476</v>
      </c>
      <c r="AA1234" s="5">
        <f>Z1234/$D1234</f>
        <v/>
      </c>
      <c r="AB1234" s="4">
        <f>AB1233+Z1234</f>
        <v/>
      </c>
      <c r="AC1234" s="4">
        <f>AA1234*$E1233-AB1233</f>
        <v/>
      </c>
      <c r="AD1234" s="4">
        <f>MAX(0,Resumo!$D$7*$D1234-Z1234)</f>
        <v/>
      </c>
    </row>
    <row r="1235">
      <c r="A1235" t="inlineStr">
        <is>
          <t>São José da Lapa</t>
        </is>
      </c>
      <c r="B1235" t="inlineStr">
        <is>
          <t>Município</t>
        </is>
      </c>
      <c r="C1235" t="inlineStr">
        <is>
          <t>MG</t>
        </is>
      </c>
      <c r="D1235" s="4" t="n">
        <v>28141522.46720986</v>
      </c>
      <c r="E1235" s="4">
        <f>E1234+D1235</f>
        <v/>
      </c>
      <c r="F1235" s="4" t="n">
        <v>736653.1694851381</v>
      </c>
      <c r="G1235" s="5">
        <f>F1235/$D1235</f>
        <v/>
      </c>
      <c r="H1235" s="4">
        <f>H1234+F1235</f>
        <v/>
      </c>
      <c r="I1235" s="4">
        <f>G1235*$E1234-H1234</f>
        <v/>
      </c>
      <c r="J1235" s="4">
        <f>MAX(0,Resumo!$D$3*$D1235-F1235)</f>
        <v/>
      </c>
      <c r="K1235" s="4" t="n">
        <v>1571240.619418899</v>
      </c>
      <c r="L1235" s="5">
        <f>K1235/$D1235</f>
        <v/>
      </c>
      <c r="M1235" s="4">
        <f>M1234+K1235</f>
        <v/>
      </c>
      <c r="N1235" s="4">
        <f>L1235*$E1234-M1234</f>
        <v/>
      </c>
      <c r="O1235" s="4">
        <f>MAX(0,Resumo!$D$4*$D1235-K1235)</f>
        <v/>
      </c>
      <c r="P1235" s="4" t="n">
        <v>2489243.136408219</v>
      </c>
      <c r="Q1235" s="5">
        <f>P1235/$D1235</f>
        <v/>
      </c>
      <c r="R1235" s="4">
        <f>R1234+P1235</f>
        <v/>
      </c>
      <c r="S1235" s="4">
        <f>Q1235*$E1234-R1234</f>
        <v/>
      </c>
      <c r="T1235" s="4">
        <f>MAX(0,Resumo!$D$5*$D1235-P1235)</f>
        <v/>
      </c>
      <c r="U1235" s="4" t="n">
        <v>3499748.376216356</v>
      </c>
      <c r="V1235" s="5">
        <f>U1235/$D1235</f>
        <v/>
      </c>
      <c r="W1235" s="4">
        <f>W1234+U1235</f>
        <v/>
      </c>
      <c r="X1235" s="4">
        <f>V1235*$E1234-W1234</f>
        <v/>
      </c>
      <c r="Y1235" s="4">
        <f>MAX(0,Resumo!$D$6*$D1235-U1235)</f>
        <v/>
      </c>
      <c r="Z1235" s="4" t="n">
        <v>4605056.407134742</v>
      </c>
      <c r="AA1235" s="5">
        <f>Z1235/$D1235</f>
        <v/>
      </c>
      <c r="AB1235" s="4">
        <f>AB1234+Z1235</f>
        <v/>
      </c>
      <c r="AC1235" s="4">
        <f>AA1235*$E1234-AB1234</f>
        <v/>
      </c>
      <c r="AD1235" s="4">
        <f>MAX(0,Resumo!$D$7*$D1235-Z1235)</f>
        <v/>
      </c>
    </row>
    <row r="1236">
      <c r="A1236" t="inlineStr">
        <is>
          <t>Congonhas do Norte</t>
        </is>
      </c>
      <c r="B1236" t="inlineStr">
        <is>
          <t>Município</t>
        </is>
      </c>
      <c r="C1236" t="inlineStr">
        <is>
          <t>MG</t>
        </is>
      </c>
      <c r="D1236" s="4" t="n">
        <v>3468335.717436008</v>
      </c>
      <c r="E1236" s="4">
        <f>E1235+D1236</f>
        <v/>
      </c>
      <c r="F1236" s="4" t="n">
        <v>90789.70414854966</v>
      </c>
      <c r="G1236" s="5">
        <f>F1236/$D1236</f>
        <v/>
      </c>
      <c r="H1236" s="4">
        <f>H1235+F1236</f>
        <v/>
      </c>
      <c r="I1236" s="4">
        <f>G1236*$E1235-H1235</f>
        <v/>
      </c>
      <c r="J1236" s="4">
        <f>MAX(0,Resumo!$D$3*$D1236-F1236)</f>
        <v/>
      </c>
      <c r="K1236" s="4" t="n">
        <v>193649.4362508865</v>
      </c>
      <c r="L1236" s="5">
        <f>K1236/$D1236</f>
        <v/>
      </c>
      <c r="M1236" s="4">
        <f>M1235+K1236</f>
        <v/>
      </c>
      <c r="N1236" s="4">
        <f>L1236*$E1235-M1235</f>
        <v/>
      </c>
      <c r="O1236" s="4">
        <f>MAX(0,Resumo!$D$4*$D1236-K1236)</f>
        <v/>
      </c>
      <c r="P1236" s="4" t="n">
        <v>306789.75842358</v>
      </c>
      <c r="Q1236" s="5">
        <f>P1236/$D1236</f>
        <v/>
      </c>
      <c r="R1236" s="4">
        <f>R1235+P1236</f>
        <v/>
      </c>
      <c r="S1236" s="4">
        <f>Q1236*$E1235-R1235</f>
        <v/>
      </c>
      <c r="T1236" s="4">
        <f>MAX(0,Resumo!$D$5*$D1236-P1236)</f>
        <v/>
      </c>
      <c r="U1236" s="4" t="n">
        <v>431330.6897099564</v>
      </c>
      <c r="V1236" s="5">
        <f>U1236/$D1236</f>
        <v/>
      </c>
      <c r="W1236" s="4">
        <f>W1235+U1236</f>
        <v/>
      </c>
      <c r="X1236" s="4">
        <f>V1236*$E1235-W1235</f>
        <v/>
      </c>
      <c r="Y1236" s="4">
        <f>MAX(0,Resumo!$D$6*$D1236-U1236)</f>
        <v/>
      </c>
      <c r="Z1236" s="4" t="n">
        <v>567555.7047875855</v>
      </c>
      <c r="AA1236" s="5">
        <f>Z1236/$D1236</f>
        <v/>
      </c>
      <c r="AB1236" s="4">
        <f>AB1235+Z1236</f>
        <v/>
      </c>
      <c r="AC1236" s="4">
        <f>AA1236*$E1235-AB1235</f>
        <v/>
      </c>
      <c r="AD1236" s="4">
        <f>MAX(0,Resumo!$D$7*$D1236-Z1236)</f>
        <v/>
      </c>
    </row>
    <row r="1237">
      <c r="A1237" t="inlineStr">
        <is>
          <t>Cordisburgo</t>
        </is>
      </c>
      <c r="B1237" t="inlineStr">
        <is>
          <t>Município</t>
        </is>
      </c>
      <c r="C1237" t="inlineStr">
        <is>
          <t>MG</t>
        </is>
      </c>
      <c r="D1237" s="4" t="n">
        <v>8800867.250597237</v>
      </c>
      <c r="E1237" s="4">
        <f>E1236+D1237</f>
        <v/>
      </c>
      <c r="F1237" s="4" t="n">
        <v>230377.9677138838</v>
      </c>
      <c r="G1237" s="5">
        <f>F1237/$D1237</f>
        <v/>
      </c>
      <c r="H1237" s="4">
        <f>H1236+F1237</f>
        <v/>
      </c>
      <c r="I1237" s="4">
        <f>G1237*$E1236-H1236</f>
        <v/>
      </c>
      <c r="J1237" s="4">
        <f>MAX(0,Resumo!$D$3*$D1237-F1237)</f>
        <v/>
      </c>
      <c r="K1237" s="4" t="n">
        <v>491383.510837569</v>
      </c>
      <c r="L1237" s="5">
        <f>K1237/$D1237</f>
        <v/>
      </c>
      <c r="M1237" s="4">
        <f>M1236+K1237</f>
        <v/>
      </c>
      <c r="N1237" s="4">
        <f>L1237*$E1236-M1236</f>
        <v/>
      </c>
      <c r="O1237" s="4">
        <f>MAX(0,Resumo!$D$4*$D1237-K1237)</f>
        <v/>
      </c>
      <c r="P1237" s="4" t="n">
        <v>778475.9486099369</v>
      </c>
      <c r="Q1237" s="5">
        <f>P1237/$D1237</f>
        <v/>
      </c>
      <c r="R1237" s="4">
        <f>R1236+P1237</f>
        <v/>
      </c>
      <c r="S1237" s="4">
        <f>Q1237*$E1236-R1236</f>
        <v/>
      </c>
      <c r="T1237" s="4">
        <f>MAX(0,Resumo!$D$5*$D1237-P1237)</f>
        <v/>
      </c>
      <c r="U1237" s="4" t="n">
        <v>1094497.318169694</v>
      </c>
      <c r="V1237" s="5">
        <f>U1237/$D1237</f>
        <v/>
      </c>
      <c r="W1237" s="4">
        <f>W1236+U1237</f>
        <v/>
      </c>
      <c r="X1237" s="4">
        <f>V1237*$E1236-W1236</f>
        <v/>
      </c>
      <c r="Y1237" s="4">
        <f>MAX(0,Resumo!$D$6*$D1237-U1237)</f>
        <v/>
      </c>
      <c r="Z1237" s="4" t="n">
        <v>1440166.933680593</v>
      </c>
      <c r="AA1237" s="5">
        <f>Z1237/$D1237</f>
        <v/>
      </c>
      <c r="AB1237" s="4">
        <f>AB1236+Z1237</f>
        <v/>
      </c>
      <c r="AC1237" s="4">
        <f>AA1237*$E1236-AB1236</f>
        <v/>
      </c>
      <c r="AD1237" s="4">
        <f>MAX(0,Resumo!$D$7*$D1237-Z1237)</f>
        <v/>
      </c>
    </row>
    <row r="1238">
      <c r="A1238" t="inlineStr">
        <is>
          <t>Cristais</t>
        </is>
      </c>
      <c r="B1238" t="inlineStr">
        <is>
          <t>Município</t>
        </is>
      </c>
      <c r="C1238" t="inlineStr">
        <is>
          <t>MG</t>
        </is>
      </c>
      <c r="D1238" s="4" t="n">
        <v>12993256.58565255</v>
      </c>
      <c r="E1238" s="4">
        <f>E1237+D1238</f>
        <v/>
      </c>
      <c r="F1238" s="4" t="n">
        <v>340121.0313659189</v>
      </c>
      <c r="G1238" s="5">
        <f>F1238/$D1238</f>
        <v/>
      </c>
      <c r="H1238" s="4">
        <f>H1237+F1238</f>
        <v/>
      </c>
      <c r="I1238" s="4">
        <f>G1238*$E1237-H1237</f>
        <v/>
      </c>
      <c r="J1238" s="4">
        <f>MAX(0,Resumo!$D$3*$D1238-F1238)</f>
        <v/>
      </c>
      <c r="K1238" s="4" t="n">
        <v>725459.4185406038</v>
      </c>
      <c r="L1238" s="5">
        <f>K1238/$D1238</f>
        <v/>
      </c>
      <c r="M1238" s="4">
        <f>M1237+K1238</f>
        <v/>
      </c>
      <c r="N1238" s="4">
        <f>L1238*$E1237-M1237</f>
        <v/>
      </c>
      <c r="O1238" s="4">
        <f>MAX(0,Resumo!$D$4*$D1238-K1238)</f>
        <v/>
      </c>
      <c r="P1238" s="4" t="n">
        <v>1149311.477838933</v>
      </c>
      <c r="Q1238" s="5">
        <f>P1238/$D1238</f>
        <v/>
      </c>
      <c r="R1238" s="4">
        <f>R1237+P1238</f>
        <v/>
      </c>
      <c r="S1238" s="4">
        <f>Q1238*$E1237-R1237</f>
        <v/>
      </c>
      <c r="T1238" s="4">
        <f>MAX(0,Resumo!$D$5*$D1238-P1238)</f>
        <v/>
      </c>
      <c r="U1238" s="4" t="n">
        <v>1615873.081862742</v>
      </c>
      <c r="V1238" s="5">
        <f>U1238/$D1238</f>
        <v/>
      </c>
      <c r="W1238" s="4">
        <f>W1237+U1238</f>
        <v/>
      </c>
      <c r="X1238" s="4">
        <f>V1238*$E1237-W1237</f>
        <v/>
      </c>
      <c r="Y1238" s="4">
        <f>MAX(0,Resumo!$D$6*$D1238-U1238)</f>
        <v/>
      </c>
      <c r="Z1238" s="4" t="n">
        <v>2126206.197941976</v>
      </c>
      <c r="AA1238" s="5">
        <f>Z1238/$D1238</f>
        <v/>
      </c>
      <c r="AB1238" s="4">
        <f>AB1237+Z1238</f>
        <v/>
      </c>
      <c r="AC1238" s="4">
        <f>AA1238*$E1237-AB1237</f>
        <v/>
      </c>
      <c r="AD1238" s="4">
        <f>MAX(0,Resumo!$D$7*$D1238-Z1238)</f>
        <v/>
      </c>
    </row>
    <row r="1239">
      <c r="A1239" t="inlineStr">
        <is>
          <t>Arcos</t>
        </is>
      </c>
      <c r="B1239" t="inlineStr">
        <is>
          <t>Município</t>
        </is>
      </c>
      <c r="C1239" t="inlineStr">
        <is>
          <t>MG</t>
        </is>
      </c>
      <c r="D1239" s="4" t="n">
        <v>87225136.97534339</v>
      </c>
      <c r="E1239" s="4">
        <f>E1238+D1239</f>
        <v/>
      </c>
      <c r="F1239" s="4" t="n">
        <v>2283269.275375231</v>
      </c>
      <c r="G1239" s="5">
        <f>F1239/$D1239</f>
        <v/>
      </c>
      <c r="H1239" s="4">
        <f>H1238+F1239</f>
        <v/>
      </c>
      <c r="I1239" s="4">
        <f>G1239*$E1238-H1238</f>
        <v/>
      </c>
      <c r="J1239" s="4">
        <f>MAX(0,Resumo!$D$3*$D1239-F1239)</f>
        <v/>
      </c>
      <c r="K1239" s="4" t="n">
        <v>4870087.551578907</v>
      </c>
      <c r="L1239" s="5">
        <f>K1239/$D1239</f>
        <v/>
      </c>
      <c r="M1239" s="4">
        <f>M1238+K1239</f>
        <v/>
      </c>
      <c r="N1239" s="4">
        <f>L1239*$E1238-M1238</f>
        <v/>
      </c>
      <c r="O1239" s="4">
        <f>MAX(0,Resumo!$D$4*$D1239-K1239)</f>
        <v/>
      </c>
      <c r="P1239" s="4" t="n">
        <v>7715452.274877135</v>
      </c>
      <c r="Q1239" s="5">
        <f>P1239/$D1239</f>
        <v/>
      </c>
      <c r="R1239" s="4">
        <f>R1238+P1239</f>
        <v/>
      </c>
      <c r="S1239" s="4">
        <f>Q1239*$E1238-R1238</f>
        <v/>
      </c>
      <c r="T1239" s="4">
        <f>MAX(0,Resumo!$D$5*$D1239-P1239)</f>
        <v/>
      </c>
      <c r="U1239" s="4" t="n">
        <v>10847530.79192497</v>
      </c>
      <c r="V1239" s="5">
        <f>U1239/$D1239</f>
        <v/>
      </c>
      <c r="W1239" s="4">
        <f>W1238+U1239</f>
        <v/>
      </c>
      <c r="X1239" s="4">
        <f>V1239*$E1238-W1238</f>
        <v/>
      </c>
      <c r="Y1239" s="4">
        <f>MAX(0,Resumo!$D$6*$D1239-U1239)</f>
        <v/>
      </c>
      <c r="Z1239" s="4" t="n">
        <v>14273452.20428422</v>
      </c>
      <c r="AA1239" s="5">
        <f>Z1239/$D1239</f>
        <v/>
      </c>
      <c r="AB1239" s="4">
        <f>AB1238+Z1239</f>
        <v/>
      </c>
      <c r="AC1239" s="4">
        <f>AA1239*$E1238-AB1238</f>
        <v/>
      </c>
      <c r="AD1239" s="4">
        <f>MAX(0,Resumo!$D$7*$D1239-Z1239)</f>
        <v/>
      </c>
    </row>
    <row r="1240">
      <c r="A1240" t="inlineStr">
        <is>
          <t>Belo Oriente</t>
        </is>
      </c>
      <c r="B1240" t="inlineStr">
        <is>
          <t>Município</t>
        </is>
      </c>
      <c r="C1240" t="inlineStr">
        <is>
          <t>MG</t>
        </is>
      </c>
      <c r="D1240" s="4" t="n">
        <v>81568660.8496131</v>
      </c>
      <c r="E1240" s="4">
        <f>E1239+D1240</f>
        <v/>
      </c>
      <c r="F1240" s="4" t="n">
        <v>2135201.200131917</v>
      </c>
      <c r="G1240" s="5">
        <f>F1240/$D1240</f>
        <v/>
      </c>
      <c r="H1240" s="4">
        <f>H1239+F1240</f>
        <v/>
      </c>
      <c r="I1240" s="4">
        <f>G1240*$E1239-H1239</f>
        <v/>
      </c>
      <c r="J1240" s="4">
        <f>MAX(0,Resumo!$D$3*$D1240-F1240)</f>
        <v/>
      </c>
      <c r="K1240" s="4" t="n">
        <v>4554266.505938022</v>
      </c>
      <c r="L1240" s="5">
        <f>K1240/$D1240</f>
        <v/>
      </c>
      <c r="M1240" s="4">
        <f>M1239+K1240</f>
        <v/>
      </c>
      <c r="N1240" s="4">
        <f>L1240*$E1239-M1239</f>
        <v/>
      </c>
      <c r="O1240" s="4">
        <f>MAX(0,Resumo!$D$4*$D1240-K1240)</f>
        <v/>
      </c>
      <c r="P1240" s="4" t="n">
        <v>7215111.741111156</v>
      </c>
      <c r="Q1240" s="5">
        <f>P1240/$D1240</f>
        <v/>
      </c>
      <c r="R1240" s="4">
        <f>R1239+P1240</f>
        <v/>
      </c>
      <c r="S1240" s="4">
        <f>Q1240*$E1239-R1239</f>
        <v/>
      </c>
      <c r="T1240" s="4">
        <f>MAX(0,Resumo!$D$5*$D1240-P1240)</f>
        <v/>
      </c>
      <c r="U1240" s="4" t="n">
        <v>10144077.62377469</v>
      </c>
      <c r="V1240" s="5">
        <f>U1240/$D1240</f>
        <v/>
      </c>
      <c r="W1240" s="4">
        <f>W1239+U1240</f>
        <v/>
      </c>
      <c r="X1240" s="4">
        <f>V1240*$E1239-W1239</f>
        <v/>
      </c>
      <c r="Y1240" s="4">
        <f>MAX(0,Resumo!$D$6*$D1240-U1240)</f>
        <v/>
      </c>
      <c r="Z1240" s="4" t="n">
        <v>13347830.93930291</v>
      </c>
      <c r="AA1240" s="5">
        <f>Z1240/$D1240</f>
        <v/>
      </c>
      <c r="AB1240" s="4">
        <f>AB1239+Z1240</f>
        <v/>
      </c>
      <c r="AC1240" s="4">
        <f>AA1240*$E1239-AB1239</f>
        <v/>
      </c>
      <c r="AD1240" s="4">
        <f>MAX(0,Resumo!$D$7*$D1240-Z1240)</f>
        <v/>
      </c>
    </row>
    <row r="1241">
      <c r="A1241" t="inlineStr">
        <is>
          <t>Santo Antônio do Aventureiro</t>
        </is>
      </c>
      <c r="B1241" t="inlineStr">
        <is>
          <t>Município</t>
        </is>
      </c>
      <c r="C1241" t="inlineStr">
        <is>
          <t>MG</t>
        </is>
      </c>
      <c r="D1241" s="4" t="n">
        <v>4445661.984837745</v>
      </c>
      <c r="E1241" s="4">
        <f>E1240+D1241</f>
        <v/>
      </c>
      <c r="F1241" s="4" t="n">
        <v>116372.9146284178</v>
      </c>
      <c r="G1241" s="5">
        <f>F1241/$D1241</f>
        <v/>
      </c>
      <c r="H1241" s="4">
        <f>H1240+F1241</f>
        <v/>
      </c>
      <c r="I1241" s="4">
        <f>G1241*$E1240-H1240</f>
        <v/>
      </c>
      <c r="J1241" s="4">
        <f>MAX(0,Resumo!$D$3*$D1241-F1241)</f>
        <v/>
      </c>
      <c r="K1241" s="4" t="n">
        <v>248217.0145173411</v>
      </c>
      <c r="L1241" s="5">
        <f>K1241/$D1241</f>
        <v/>
      </c>
      <c r="M1241" s="4">
        <f>M1240+K1241</f>
        <v/>
      </c>
      <c r="N1241" s="4">
        <f>L1241*$E1240-M1240</f>
        <v/>
      </c>
      <c r="O1241" s="4">
        <f>MAX(0,Resumo!$D$4*$D1241-K1241)</f>
        <v/>
      </c>
      <c r="P1241" s="4" t="n">
        <v>393238.6243652115</v>
      </c>
      <c r="Q1241" s="5">
        <f>P1241/$D1241</f>
        <v/>
      </c>
      <c r="R1241" s="4">
        <f>R1240+P1241</f>
        <v/>
      </c>
      <c r="S1241" s="4">
        <f>Q1241*$E1240-R1240</f>
        <v/>
      </c>
      <c r="T1241" s="4">
        <f>MAX(0,Resumo!$D$5*$D1241-P1241)</f>
        <v/>
      </c>
      <c r="U1241" s="4" t="n">
        <v>552873.3681971713</v>
      </c>
      <c r="V1241" s="5">
        <f>U1241/$D1241</f>
        <v/>
      </c>
      <c r="W1241" s="4">
        <f>W1240+U1241</f>
        <v/>
      </c>
      <c r="X1241" s="4">
        <f>V1241*$E1240-W1240</f>
        <v/>
      </c>
      <c r="Y1241" s="4">
        <f>MAX(0,Resumo!$D$6*$D1241-U1241)</f>
        <v/>
      </c>
      <c r="Z1241" s="4" t="n">
        <v>727484.59970802</v>
      </c>
      <c r="AA1241" s="5">
        <f>Z1241/$D1241</f>
        <v/>
      </c>
      <c r="AB1241" s="4">
        <f>AB1240+Z1241</f>
        <v/>
      </c>
      <c r="AC1241" s="4">
        <f>AA1241*$E1240-AB1240</f>
        <v/>
      </c>
      <c r="AD1241" s="4">
        <f>MAX(0,Resumo!$D$7*$D1241-Z1241)</f>
        <v/>
      </c>
    </row>
    <row r="1242">
      <c r="A1242" t="inlineStr">
        <is>
          <t>Piedade de Caratinga</t>
        </is>
      </c>
      <c r="B1242" t="inlineStr">
        <is>
          <t>Município</t>
        </is>
      </c>
      <c r="C1242" t="inlineStr">
        <is>
          <t>MG</t>
        </is>
      </c>
      <c r="D1242" s="4" t="n">
        <v>6177341.637927378</v>
      </c>
      <c r="E1242" s="4">
        <f>E1241+D1242</f>
        <v/>
      </c>
      <c r="F1242" s="4" t="n">
        <v>161702.63360392</v>
      </c>
      <c r="G1242" s="5">
        <f>F1242/$D1242</f>
        <v/>
      </c>
      <c r="H1242" s="4">
        <f>H1241+F1242</f>
        <v/>
      </c>
      <c r="I1242" s="4">
        <f>G1242*$E1241-H1241</f>
        <v/>
      </c>
      <c r="J1242" s="4">
        <f>MAX(0,Resumo!$D$3*$D1242-F1242)</f>
        <v/>
      </c>
      <c r="K1242" s="4" t="n">
        <v>344902.8073320689</v>
      </c>
      <c r="L1242" s="5">
        <f>K1242/$D1242</f>
        <v/>
      </c>
      <c r="M1242" s="4">
        <f>M1241+K1242</f>
        <v/>
      </c>
      <c r="N1242" s="4">
        <f>L1242*$E1241-M1241</f>
        <v/>
      </c>
      <c r="O1242" s="4">
        <f>MAX(0,Resumo!$D$4*$D1242-K1242)</f>
        <v/>
      </c>
      <c r="P1242" s="4" t="n">
        <v>546413.4106950469</v>
      </c>
      <c r="Q1242" s="5">
        <f>P1242/$D1242</f>
        <v/>
      </c>
      <c r="R1242" s="4">
        <f>R1241+P1242</f>
        <v/>
      </c>
      <c r="S1242" s="4">
        <f>Q1242*$E1241-R1241</f>
        <v/>
      </c>
      <c r="T1242" s="4">
        <f>MAX(0,Resumo!$D$5*$D1242-P1242)</f>
        <v/>
      </c>
      <c r="U1242" s="4" t="n">
        <v>768229.2737310276</v>
      </c>
      <c r="V1242" s="5">
        <f>U1242/$D1242</f>
        <v/>
      </c>
      <c r="W1242" s="4">
        <f>W1241+U1242</f>
        <v/>
      </c>
      <c r="X1242" s="4">
        <f>V1242*$E1241-W1241</f>
        <v/>
      </c>
      <c r="Y1242" s="4">
        <f>MAX(0,Resumo!$D$6*$D1242-U1242)</f>
        <v/>
      </c>
      <c r="Z1242" s="4" t="n">
        <v>1010855.284107098</v>
      </c>
      <c r="AA1242" s="5">
        <f>Z1242/$D1242</f>
        <v/>
      </c>
      <c r="AB1242" s="4">
        <f>AB1241+Z1242</f>
        <v/>
      </c>
      <c r="AC1242" s="4">
        <f>AA1242*$E1241-AB1241</f>
        <v/>
      </c>
      <c r="AD1242" s="4">
        <f>MAX(0,Resumo!$D$7*$D1242-Z1242)</f>
        <v/>
      </c>
    </row>
    <row r="1243">
      <c r="A1243" t="inlineStr">
        <is>
          <t>Ponto dos Volantes</t>
        </is>
      </c>
      <c r="B1243" t="inlineStr">
        <is>
          <t>Município</t>
        </is>
      </c>
      <c r="C1243" t="inlineStr">
        <is>
          <t>MG</t>
        </is>
      </c>
      <c r="D1243" s="4" t="n">
        <v>7570731.811590291</v>
      </c>
      <c r="E1243" s="4">
        <f>E1242+D1243</f>
        <v/>
      </c>
      <c r="F1243" s="4" t="n">
        <v>198177.0386029471</v>
      </c>
      <c r="G1243" s="5">
        <f>F1243/$D1243</f>
        <v/>
      </c>
      <c r="H1243" s="4">
        <f>H1242+F1243</f>
        <v/>
      </c>
      <c r="I1243" s="4">
        <f>G1243*$E1242-H1242</f>
        <v/>
      </c>
      <c r="J1243" s="4">
        <f>MAX(0,Resumo!$D$3*$D1243-F1243)</f>
        <v/>
      </c>
      <c r="K1243" s="4" t="n">
        <v>422700.7033808462</v>
      </c>
      <c r="L1243" s="5">
        <f>K1243/$D1243</f>
        <v/>
      </c>
      <c r="M1243" s="4">
        <f>M1242+K1243</f>
        <v/>
      </c>
      <c r="N1243" s="4">
        <f>L1243*$E1242-M1242</f>
        <v/>
      </c>
      <c r="O1243" s="4">
        <f>MAX(0,Resumo!$D$4*$D1243-K1243)</f>
        <v/>
      </c>
      <c r="P1243" s="4" t="n">
        <v>669664.9842433686</v>
      </c>
      <c r="Q1243" s="5">
        <f>P1243/$D1243</f>
        <v/>
      </c>
      <c r="R1243" s="4">
        <f>R1242+P1243</f>
        <v/>
      </c>
      <c r="S1243" s="4">
        <f>Q1243*$E1242-R1242</f>
        <v/>
      </c>
      <c r="T1243" s="4">
        <f>MAX(0,Resumo!$D$5*$D1243-P1243)</f>
        <v/>
      </c>
      <c r="U1243" s="4" t="n">
        <v>941514.6744549815</v>
      </c>
      <c r="V1243" s="5">
        <f>U1243/$D1243</f>
        <v/>
      </c>
      <c r="W1243" s="4">
        <f>W1242+U1243</f>
        <v/>
      </c>
      <c r="X1243" s="4">
        <f>V1243*$E1242-W1242</f>
        <v/>
      </c>
      <c r="Y1243" s="4">
        <f>MAX(0,Resumo!$D$6*$D1243-U1243)</f>
        <v/>
      </c>
      <c r="Z1243" s="4" t="n">
        <v>1238868.546514687</v>
      </c>
      <c r="AA1243" s="5">
        <f>Z1243/$D1243</f>
        <v/>
      </c>
      <c r="AB1243" s="4">
        <f>AB1242+Z1243</f>
        <v/>
      </c>
      <c r="AC1243" s="4">
        <f>AA1243*$E1242-AB1242</f>
        <v/>
      </c>
      <c r="AD1243" s="4">
        <f>MAX(0,Resumo!$D$7*$D1243-Z1243)</f>
        <v/>
      </c>
    </row>
    <row r="1244">
      <c r="A1244" t="inlineStr">
        <is>
          <t>Buenópolis</t>
        </is>
      </c>
      <c r="B1244" t="inlineStr">
        <is>
          <t>Município</t>
        </is>
      </c>
      <c r="C1244" t="inlineStr">
        <is>
          <t>MG</t>
        </is>
      </c>
      <c r="D1244" s="4" t="n">
        <v>11262006.60666457</v>
      </c>
      <c r="E1244" s="4">
        <f>E1243+D1244</f>
        <v/>
      </c>
      <c r="F1244" s="4" t="n">
        <v>294802.5598554108</v>
      </c>
      <c r="G1244" s="5">
        <f>F1244/$D1244</f>
        <v/>
      </c>
      <c r="H1244" s="4">
        <f>H1243+F1244</f>
        <v/>
      </c>
      <c r="I1244" s="4">
        <f>G1244*$E1243-H1243</f>
        <v/>
      </c>
      <c r="J1244" s="4">
        <f>MAX(0,Resumo!$D$3*$D1244-F1244)</f>
        <v/>
      </c>
      <c r="K1244" s="4" t="n">
        <v>628797.6159489501</v>
      </c>
      <c r="L1244" s="5">
        <f>K1244/$D1244</f>
        <v/>
      </c>
      <c r="M1244" s="4">
        <f>M1243+K1244</f>
        <v/>
      </c>
      <c r="N1244" s="4">
        <f>L1244*$E1243-M1243</f>
        <v/>
      </c>
      <c r="O1244" s="4">
        <f>MAX(0,Resumo!$D$4*$D1244-K1244)</f>
        <v/>
      </c>
      <c r="P1244" s="4" t="n">
        <v>996174.6980991702</v>
      </c>
      <c r="Q1244" s="5">
        <f>P1244/$D1244</f>
        <v/>
      </c>
      <c r="R1244" s="4">
        <f>R1243+P1244</f>
        <v/>
      </c>
      <c r="S1244" s="4">
        <f>Q1244*$E1243-R1243</f>
        <v/>
      </c>
      <c r="T1244" s="4">
        <f>MAX(0,Resumo!$D$5*$D1244-P1244)</f>
        <v/>
      </c>
      <c r="U1244" s="4" t="n">
        <v>1400570.611648219</v>
      </c>
      <c r="V1244" s="5">
        <f>U1244/$D1244</f>
        <v/>
      </c>
      <c r="W1244" s="4">
        <f>W1243+U1244</f>
        <v/>
      </c>
      <c r="X1244" s="4">
        <f>V1244*$E1243-W1243</f>
        <v/>
      </c>
      <c r="Y1244" s="4">
        <f>MAX(0,Resumo!$D$6*$D1244-U1244)</f>
        <v/>
      </c>
      <c r="Z1244" s="4" t="n">
        <v>1842905.82507196</v>
      </c>
      <c r="AA1244" s="5">
        <f>Z1244/$D1244</f>
        <v/>
      </c>
      <c r="AB1244" s="4">
        <f>AB1243+Z1244</f>
        <v/>
      </c>
      <c r="AC1244" s="4">
        <f>AA1244*$E1243-AB1243</f>
        <v/>
      </c>
      <c r="AD1244" s="4">
        <f>MAX(0,Resumo!$D$7*$D1244-Z1244)</f>
        <v/>
      </c>
    </row>
    <row r="1245">
      <c r="A1245" t="inlineStr">
        <is>
          <t>Rio Acima</t>
        </is>
      </c>
      <c r="B1245" t="inlineStr">
        <is>
          <t>Município</t>
        </is>
      </c>
      <c r="C1245" t="inlineStr">
        <is>
          <t>MG</t>
        </is>
      </c>
      <c r="D1245" s="4" t="n">
        <v>49180613.50571024</v>
      </c>
      <c r="E1245" s="4">
        <f>E1244+D1245</f>
        <v/>
      </c>
      <c r="F1245" s="4" t="n">
        <v>1287387.875279977</v>
      </c>
      <c r="G1245" s="5">
        <f>F1245/$D1245</f>
        <v/>
      </c>
      <c r="H1245" s="4">
        <f>H1244+F1245</f>
        <v/>
      </c>
      <c r="I1245" s="4">
        <f>G1245*$E1244-H1244</f>
        <v/>
      </c>
      <c r="J1245" s="4">
        <f>MAX(0,Resumo!$D$3*$D1245-F1245)</f>
        <v/>
      </c>
      <c r="K1245" s="4" t="n">
        <v>2745927.400273137</v>
      </c>
      <c r="L1245" s="5">
        <f>K1245/$D1245</f>
        <v/>
      </c>
      <c r="M1245" s="4">
        <f>M1244+K1245</f>
        <v/>
      </c>
      <c r="N1245" s="4">
        <f>L1245*$E1244-M1244</f>
        <v/>
      </c>
      <c r="O1245" s="4">
        <f>MAX(0,Resumo!$D$4*$D1245-K1245)</f>
        <v/>
      </c>
      <c r="P1245" s="4" t="n">
        <v>4350244.545442761</v>
      </c>
      <c r="Q1245" s="5">
        <f>P1245/$D1245</f>
        <v/>
      </c>
      <c r="R1245" s="4">
        <f>R1244+P1245</f>
        <v/>
      </c>
      <c r="S1245" s="4">
        <f>Q1245*$E1244-R1244</f>
        <v/>
      </c>
      <c r="T1245" s="4">
        <f>MAX(0,Resumo!$D$5*$D1245-P1245)</f>
        <v/>
      </c>
      <c r="U1245" s="4" t="n">
        <v>6116221.055860976</v>
      </c>
      <c r="V1245" s="5">
        <f>U1245/$D1245</f>
        <v/>
      </c>
      <c r="W1245" s="4">
        <f>W1244+U1245</f>
        <v/>
      </c>
      <c r="X1245" s="4">
        <f>V1245*$E1244-W1244</f>
        <v/>
      </c>
      <c r="Y1245" s="4">
        <f>MAX(0,Resumo!$D$6*$D1245-U1245)</f>
        <v/>
      </c>
      <c r="Z1245" s="4" t="n">
        <v>8047876.570828015</v>
      </c>
      <c r="AA1245" s="5">
        <f>Z1245/$D1245</f>
        <v/>
      </c>
      <c r="AB1245" s="4">
        <f>AB1244+Z1245</f>
        <v/>
      </c>
      <c r="AC1245" s="4">
        <f>AA1245*$E1244-AB1244</f>
        <v/>
      </c>
      <c r="AD1245" s="4">
        <f>MAX(0,Resumo!$D$7*$D1245-Z1245)</f>
        <v/>
      </c>
    </row>
    <row r="1246">
      <c r="A1246" t="inlineStr">
        <is>
          <t>Dores do Turvo</t>
        </is>
      </c>
      <c r="B1246" t="inlineStr">
        <is>
          <t>Município</t>
        </is>
      </c>
      <c r="C1246" t="inlineStr">
        <is>
          <t>MG</t>
        </is>
      </c>
      <c r="D1246" s="4" t="n">
        <v>4874379.418875511</v>
      </c>
      <c r="E1246" s="4">
        <f>E1245+D1246</f>
        <v/>
      </c>
      <c r="F1246" s="4" t="n">
        <v>127595.3371880161</v>
      </c>
      <c r="G1246" s="5">
        <f>F1246/$D1246</f>
        <v/>
      </c>
      <c r="H1246" s="4">
        <f>H1245+F1246</f>
        <v/>
      </c>
      <c r="I1246" s="4">
        <f>G1246*$E1245-H1245</f>
        <v/>
      </c>
      <c r="J1246" s="4">
        <f>MAX(0,Resumo!$D$3*$D1246-F1246)</f>
        <v/>
      </c>
      <c r="K1246" s="4" t="n">
        <v>272153.8234585799</v>
      </c>
      <c r="L1246" s="5">
        <f>K1246/$D1246</f>
        <v/>
      </c>
      <c r="M1246" s="4">
        <f>M1245+K1246</f>
        <v/>
      </c>
      <c r="N1246" s="4">
        <f>L1246*$E1245-M1245</f>
        <v/>
      </c>
      <c r="O1246" s="4">
        <f>MAX(0,Resumo!$D$4*$D1246-K1246)</f>
        <v/>
      </c>
      <c r="P1246" s="4" t="n">
        <v>431160.5929218352</v>
      </c>
      <c r="Q1246" s="5">
        <f>P1246/$D1246</f>
        <v/>
      </c>
      <c r="R1246" s="4">
        <f>R1245+P1246</f>
        <v/>
      </c>
      <c r="S1246" s="4">
        <f>Q1246*$E1245-R1245</f>
        <v/>
      </c>
      <c r="T1246" s="4">
        <f>MAX(0,Resumo!$D$5*$D1246-P1246)</f>
        <v/>
      </c>
      <c r="U1246" s="4" t="n">
        <v>606189.7140124186</v>
      </c>
      <c r="V1246" s="5">
        <f>U1246/$D1246</f>
        <v/>
      </c>
      <c r="W1246" s="4">
        <f>W1245+U1246</f>
        <v/>
      </c>
      <c r="X1246" s="4">
        <f>V1246*$E1245-W1245</f>
        <v/>
      </c>
      <c r="Y1246" s="4">
        <f>MAX(0,Resumo!$D$6*$D1246-U1246)</f>
        <v/>
      </c>
      <c r="Z1246" s="4" t="n">
        <v>797639.5804403656</v>
      </c>
      <c r="AA1246" s="5">
        <f>Z1246/$D1246</f>
        <v/>
      </c>
      <c r="AB1246" s="4">
        <f>AB1245+Z1246</f>
        <v/>
      </c>
      <c r="AC1246" s="4">
        <f>AA1246*$E1245-AB1245</f>
        <v/>
      </c>
      <c r="AD1246" s="4">
        <f>MAX(0,Resumo!$D$7*$D1246-Z1246)</f>
        <v/>
      </c>
    </row>
    <row r="1247">
      <c r="A1247" t="inlineStr">
        <is>
          <t>Engenheiro Navarro</t>
        </is>
      </c>
      <c r="B1247" t="inlineStr">
        <is>
          <t>Município</t>
        </is>
      </c>
      <c r="C1247" t="inlineStr">
        <is>
          <t>MG</t>
        </is>
      </c>
      <c r="D1247" s="4" t="n">
        <v>6838885.440297342</v>
      </c>
      <c r="E1247" s="4">
        <f>E1246+D1247</f>
        <v/>
      </c>
      <c r="F1247" s="4" t="n">
        <v>179019.6902534638</v>
      </c>
      <c r="G1247" s="5">
        <f>F1247/$D1247</f>
        <v/>
      </c>
      <c r="H1247" s="4">
        <f>H1246+F1247</f>
        <v/>
      </c>
      <c r="I1247" s="4">
        <f>G1247*$E1246-H1246</f>
        <v/>
      </c>
      <c r="J1247" s="4">
        <f>MAX(0,Resumo!$D$3*$D1247-F1247)</f>
        <v/>
      </c>
      <c r="K1247" s="4" t="n">
        <v>381839.1349603863</v>
      </c>
      <c r="L1247" s="5">
        <f>K1247/$D1247</f>
        <v/>
      </c>
      <c r="M1247" s="4">
        <f>M1246+K1247</f>
        <v/>
      </c>
      <c r="N1247" s="4">
        <f>L1247*$E1246-M1246</f>
        <v/>
      </c>
      <c r="O1247" s="4">
        <f>MAX(0,Resumo!$D$4*$D1247-K1247)</f>
        <v/>
      </c>
      <c r="P1247" s="4" t="n">
        <v>604929.9096300848</v>
      </c>
      <c r="Q1247" s="5">
        <f>P1247/$D1247</f>
        <v/>
      </c>
      <c r="R1247" s="4">
        <f>R1246+P1247</f>
        <v/>
      </c>
      <c r="S1247" s="4">
        <f>Q1247*$E1246-R1246</f>
        <v/>
      </c>
      <c r="T1247" s="4">
        <f>MAX(0,Resumo!$D$5*$D1247-P1247)</f>
        <v/>
      </c>
      <c r="U1247" s="4" t="n">
        <v>850500.4746171192</v>
      </c>
      <c r="V1247" s="5">
        <f>U1247/$D1247</f>
        <v/>
      </c>
      <c r="W1247" s="4">
        <f>W1246+U1247</f>
        <v/>
      </c>
      <c r="X1247" s="4">
        <f>V1247*$E1246-W1246</f>
        <v/>
      </c>
      <c r="Y1247" s="4">
        <f>MAX(0,Resumo!$D$6*$D1247-U1247)</f>
        <v/>
      </c>
      <c r="Z1247" s="4" t="n">
        <v>1119109.787013036</v>
      </c>
      <c r="AA1247" s="5">
        <f>Z1247/$D1247</f>
        <v/>
      </c>
      <c r="AB1247" s="4">
        <f>AB1246+Z1247</f>
        <v/>
      </c>
      <c r="AC1247" s="4">
        <f>AA1247*$E1246-AB1246</f>
        <v/>
      </c>
      <c r="AD1247" s="4">
        <f>MAX(0,Resumo!$D$7*$D1247-Z1247)</f>
        <v/>
      </c>
    </row>
    <row r="1248">
      <c r="A1248" t="inlineStr">
        <is>
          <t>Dom Bosco</t>
        </is>
      </c>
      <c r="B1248" t="inlineStr">
        <is>
          <t>Município</t>
        </is>
      </c>
      <c r="C1248" t="inlineStr">
        <is>
          <t>MG</t>
        </is>
      </c>
      <c r="D1248" s="4" t="n">
        <v>5840484.925694245</v>
      </c>
      <c r="E1248" s="4">
        <f>E1247+D1248</f>
        <v/>
      </c>
      <c r="F1248" s="4" t="n">
        <v>152884.8247942503</v>
      </c>
      <c r="G1248" s="5">
        <f>F1248/$D1248</f>
        <v/>
      </c>
      <c r="H1248" s="4">
        <f>H1247+F1248</f>
        <v/>
      </c>
      <c r="I1248" s="4">
        <f>G1248*$E1247-H1247</f>
        <v/>
      </c>
      <c r="J1248" s="4">
        <f>MAX(0,Resumo!$D$3*$D1248-F1248)</f>
        <v/>
      </c>
      <c r="K1248" s="4" t="n">
        <v>326094.9070203031</v>
      </c>
      <c r="L1248" s="5">
        <f>K1248/$D1248</f>
        <v/>
      </c>
      <c r="M1248" s="4">
        <f>M1247+K1248</f>
        <v/>
      </c>
      <c r="N1248" s="4">
        <f>L1248*$E1247-M1247</f>
        <v/>
      </c>
      <c r="O1248" s="4">
        <f>MAX(0,Resumo!$D$4*$D1248-K1248)</f>
        <v/>
      </c>
      <c r="P1248" s="4" t="n">
        <v>516616.9325600635</v>
      </c>
      <c r="Q1248" s="5">
        <f>P1248/$D1248</f>
        <v/>
      </c>
      <c r="R1248" s="4">
        <f>R1247+P1248</f>
        <v/>
      </c>
      <c r="S1248" s="4">
        <f>Q1248*$E1247-R1247</f>
        <v/>
      </c>
      <c r="T1248" s="4">
        <f>MAX(0,Resumo!$D$5*$D1248-P1248)</f>
        <v/>
      </c>
      <c r="U1248" s="4" t="n">
        <v>726336.9513440942</v>
      </c>
      <c r="V1248" s="5">
        <f>U1248/$D1248</f>
        <v/>
      </c>
      <c r="W1248" s="4">
        <f>W1247+U1248</f>
        <v/>
      </c>
      <c r="X1248" s="4">
        <f>V1248*$E1247-W1247</f>
        <v/>
      </c>
      <c r="Y1248" s="4">
        <f>MAX(0,Resumo!$D$6*$D1248-U1248)</f>
        <v/>
      </c>
      <c r="Z1248" s="4" t="n">
        <v>955732.3190023127</v>
      </c>
      <c r="AA1248" s="5">
        <f>Z1248/$D1248</f>
        <v/>
      </c>
      <c r="AB1248" s="4">
        <f>AB1247+Z1248</f>
        <v/>
      </c>
      <c r="AC1248" s="4">
        <f>AA1248*$E1247-AB1247</f>
        <v/>
      </c>
      <c r="AD1248" s="4">
        <f>MAX(0,Resumo!$D$7*$D1248-Z1248)</f>
        <v/>
      </c>
    </row>
    <row r="1249">
      <c r="A1249" t="inlineStr">
        <is>
          <t>Aiuruoca</t>
        </is>
      </c>
      <c r="B1249" t="inlineStr">
        <is>
          <t>Município</t>
        </is>
      </c>
      <c r="C1249" t="inlineStr">
        <is>
          <t>MG</t>
        </is>
      </c>
      <c r="D1249" s="4" t="n">
        <v>6985232.324466497</v>
      </c>
      <c r="E1249" s="4">
        <f>E1248+D1249</f>
        <v/>
      </c>
      <c r="F1249" s="4" t="n">
        <v>182850.573823928</v>
      </c>
      <c r="G1249" s="5">
        <f>F1249/$D1249</f>
        <v/>
      </c>
      <c r="H1249" s="4">
        <f>H1248+F1249</f>
        <v/>
      </c>
      <c r="I1249" s="4">
        <f>G1249*$E1248-H1248</f>
        <v/>
      </c>
      <c r="J1249" s="4">
        <f>MAX(0,Resumo!$D$3*$D1249-F1249)</f>
        <v/>
      </c>
      <c r="K1249" s="4" t="n">
        <v>390010.198526684</v>
      </c>
      <c r="L1249" s="5">
        <f>K1249/$D1249</f>
        <v/>
      </c>
      <c r="M1249" s="4">
        <f>M1248+K1249</f>
        <v/>
      </c>
      <c r="N1249" s="4">
        <f>L1249*$E1248-M1248</f>
        <v/>
      </c>
      <c r="O1249" s="4">
        <f>MAX(0,Resumo!$D$4*$D1249-K1249)</f>
        <v/>
      </c>
      <c r="P1249" s="4" t="n">
        <v>617874.9440495006</v>
      </c>
      <c r="Q1249" s="5">
        <f>P1249/$D1249</f>
        <v/>
      </c>
      <c r="R1249" s="4">
        <f>R1248+P1249</f>
        <v/>
      </c>
      <c r="S1249" s="4">
        <f>Q1249*$E1248-R1248</f>
        <v/>
      </c>
      <c r="T1249" s="4">
        <f>MAX(0,Resumo!$D$5*$D1249-P1249)</f>
        <v/>
      </c>
      <c r="U1249" s="4" t="n">
        <v>868700.530098556</v>
      </c>
      <c r="V1249" s="5">
        <f>U1249/$D1249</f>
        <v/>
      </c>
      <c r="W1249" s="4">
        <f>W1248+U1249</f>
        <v/>
      </c>
      <c r="X1249" s="4">
        <f>V1249*$E1248-W1248</f>
        <v/>
      </c>
      <c r="Y1249" s="4">
        <f>MAX(0,Resumo!$D$6*$D1249-U1249)</f>
        <v/>
      </c>
      <c r="Z1249" s="4" t="n">
        <v>1143057.875016897</v>
      </c>
      <c r="AA1249" s="5">
        <f>Z1249/$D1249</f>
        <v/>
      </c>
      <c r="AB1249" s="4">
        <f>AB1248+Z1249</f>
        <v/>
      </c>
      <c r="AC1249" s="4">
        <f>AA1249*$E1248-AB1248</f>
        <v/>
      </c>
      <c r="AD1249" s="4">
        <f>MAX(0,Resumo!$D$7*$D1249-Z1249)</f>
        <v/>
      </c>
    </row>
    <row r="1250">
      <c r="A1250" t="inlineStr">
        <is>
          <t>Itaúna</t>
        </is>
      </c>
      <c r="B1250" t="inlineStr">
        <is>
          <t>Município</t>
        </is>
      </c>
      <c r="C1250" t="inlineStr">
        <is>
          <t>MG</t>
        </is>
      </c>
      <c r="D1250" s="4" t="n">
        <v>123772347.0292634</v>
      </c>
      <c r="E1250" s="4">
        <f>E1249+D1250</f>
        <v/>
      </c>
      <c r="F1250" s="4" t="n">
        <v>3239955.899328471</v>
      </c>
      <c r="G1250" s="5">
        <f>F1250/$D1250</f>
        <v/>
      </c>
      <c r="H1250" s="4">
        <f>H1249+F1250</f>
        <v/>
      </c>
      <c r="I1250" s="4">
        <f>G1250*$E1249-H1249</f>
        <v/>
      </c>
      <c r="J1250" s="4">
        <f>MAX(0,Resumo!$D$3*$D1250-F1250)</f>
        <v/>
      </c>
      <c r="K1250" s="4" t="n">
        <v>6910647.405085912</v>
      </c>
      <c r="L1250" s="5">
        <f>K1250/$D1250</f>
        <v/>
      </c>
      <c r="M1250" s="4">
        <f>M1249+K1250</f>
        <v/>
      </c>
      <c r="N1250" s="4">
        <f>L1250*$E1249-M1249</f>
        <v/>
      </c>
      <c r="O1250" s="4">
        <f>MAX(0,Resumo!$D$4*$D1250-K1250)</f>
        <v/>
      </c>
      <c r="P1250" s="4" t="n">
        <v>10948215.95664284</v>
      </c>
      <c r="Q1250" s="5">
        <f>P1250/$D1250</f>
        <v/>
      </c>
      <c r="R1250" s="4">
        <f>R1249+P1250</f>
        <v/>
      </c>
      <c r="S1250" s="4">
        <f>Q1250*$E1249-R1249</f>
        <v/>
      </c>
      <c r="T1250" s="4">
        <f>MAX(0,Resumo!$D$5*$D1250-P1250)</f>
        <v/>
      </c>
      <c r="U1250" s="4" t="n">
        <v>15392630.97939631</v>
      </c>
      <c r="V1250" s="5">
        <f>U1250/$D1250</f>
        <v/>
      </c>
      <c r="W1250" s="4">
        <f>W1249+U1250</f>
        <v/>
      </c>
      <c r="X1250" s="4">
        <f>V1250*$E1249-W1249</f>
        <v/>
      </c>
      <c r="Y1250" s="4">
        <f>MAX(0,Resumo!$D$6*$D1250-U1250)</f>
        <v/>
      </c>
      <c r="Z1250" s="4" t="n">
        <v>20254008.65846352</v>
      </c>
      <c r="AA1250" s="5">
        <f>Z1250/$D1250</f>
        <v/>
      </c>
      <c r="AB1250" s="4">
        <f>AB1249+Z1250</f>
        <v/>
      </c>
      <c r="AC1250" s="4">
        <f>AA1250*$E1249-AB1249</f>
        <v/>
      </c>
      <c r="AD1250" s="4">
        <f>MAX(0,Resumo!$D$7*$D1250-Z1250)</f>
        <v/>
      </c>
    </row>
    <row r="1251">
      <c r="A1251" t="inlineStr">
        <is>
          <t>Guarará</t>
        </is>
      </c>
      <c r="B1251" t="inlineStr">
        <is>
          <t>Município</t>
        </is>
      </c>
      <c r="C1251" t="inlineStr">
        <is>
          <t>MG</t>
        </is>
      </c>
      <c r="D1251" s="4" t="n">
        <v>4542186.612598421</v>
      </c>
      <c r="E1251" s="4">
        <f>E1250+D1251</f>
        <v/>
      </c>
      <c r="F1251" s="4" t="n">
        <v>118899.6142075229</v>
      </c>
      <c r="G1251" s="5">
        <f>F1251/$D1251</f>
        <v/>
      </c>
      <c r="H1251" s="4">
        <f>H1250+F1251</f>
        <v/>
      </c>
      <c r="I1251" s="4">
        <f>G1251*$E1250-H1250</f>
        <v/>
      </c>
      <c r="J1251" s="4">
        <f>MAX(0,Resumo!$D$3*$D1251-F1251)</f>
        <v/>
      </c>
      <c r="K1251" s="4" t="n">
        <v>253606.3254932693</v>
      </c>
      <c r="L1251" s="5">
        <f>K1251/$D1251</f>
        <v/>
      </c>
      <c r="M1251" s="4">
        <f>M1250+K1251</f>
        <v/>
      </c>
      <c r="N1251" s="4">
        <f>L1251*$E1250-M1250</f>
        <v/>
      </c>
      <c r="O1251" s="4">
        <f>MAX(0,Resumo!$D$4*$D1251-K1251)</f>
        <v/>
      </c>
      <c r="P1251" s="4" t="n">
        <v>401776.6580635512</v>
      </c>
      <c r="Q1251" s="5">
        <f>P1251/$D1251</f>
        <v/>
      </c>
      <c r="R1251" s="4">
        <f>R1250+P1251</f>
        <v/>
      </c>
      <c r="S1251" s="4">
        <f>Q1251*$E1250-R1250</f>
        <v/>
      </c>
      <c r="T1251" s="4">
        <f>MAX(0,Resumo!$D$5*$D1251-P1251)</f>
        <v/>
      </c>
      <c r="U1251" s="4" t="n">
        <v>564877.4063462773</v>
      </c>
      <c r="V1251" s="5">
        <f>U1251/$D1251</f>
        <v/>
      </c>
      <c r="W1251" s="4">
        <f>W1250+U1251</f>
        <v/>
      </c>
      <c r="X1251" s="4">
        <f>V1251*$E1250-W1250</f>
        <v/>
      </c>
      <c r="Y1251" s="4">
        <f>MAX(0,Resumo!$D$6*$D1251-U1251)</f>
        <v/>
      </c>
      <c r="Z1251" s="4" t="n">
        <v>743279.8132055671</v>
      </c>
      <c r="AA1251" s="5">
        <f>Z1251/$D1251</f>
        <v/>
      </c>
      <c r="AB1251" s="4">
        <f>AB1250+Z1251</f>
        <v/>
      </c>
      <c r="AC1251" s="4">
        <f>AA1251*$E1250-AB1250</f>
        <v/>
      </c>
      <c r="AD1251" s="4">
        <f>MAX(0,Resumo!$D$7*$D1251-Z1251)</f>
        <v/>
      </c>
    </row>
    <row r="1252">
      <c r="A1252" t="inlineStr">
        <is>
          <t>Córrego Danta</t>
        </is>
      </c>
      <c r="B1252" t="inlineStr">
        <is>
          <t>Município</t>
        </is>
      </c>
      <c r="C1252" t="inlineStr">
        <is>
          <t>MG</t>
        </is>
      </c>
      <c r="D1252" s="4" t="n">
        <v>6784122.521232656</v>
      </c>
      <c r="E1252" s="4">
        <f>E1251+D1252</f>
        <v/>
      </c>
      <c r="F1252" s="4" t="n">
        <v>177586.1758461938</v>
      </c>
      <c r="G1252" s="5">
        <f>F1252/$D1252</f>
        <v/>
      </c>
      <c r="H1252" s="4">
        <f>H1251+F1252</f>
        <v/>
      </c>
      <c r="I1252" s="4">
        <f>G1252*$E1251-H1251</f>
        <v/>
      </c>
      <c r="J1252" s="4">
        <f>MAX(0,Resumo!$D$3*$D1252-F1252)</f>
        <v/>
      </c>
      <c r="K1252" s="4" t="n">
        <v>378781.5277192484</v>
      </c>
      <c r="L1252" s="5">
        <f>K1252/$D1252</f>
        <v/>
      </c>
      <c r="M1252" s="4">
        <f>M1251+K1252</f>
        <v/>
      </c>
      <c r="N1252" s="4">
        <f>L1252*$E1251-M1251</f>
        <v/>
      </c>
      <c r="O1252" s="4">
        <f>MAX(0,Resumo!$D$4*$D1252-K1252)</f>
        <v/>
      </c>
      <c r="P1252" s="4" t="n">
        <v>600085.8852682087</v>
      </c>
      <c r="Q1252" s="5">
        <f>P1252/$D1252</f>
        <v/>
      </c>
      <c r="R1252" s="4">
        <f>R1251+P1252</f>
        <v/>
      </c>
      <c r="S1252" s="4">
        <f>Q1252*$E1251-R1251</f>
        <v/>
      </c>
      <c r="T1252" s="4">
        <f>MAX(0,Resumo!$D$5*$D1252-P1252)</f>
        <v/>
      </c>
      <c r="U1252" s="4" t="n">
        <v>843690.0244257047</v>
      </c>
      <c r="V1252" s="5">
        <f>U1252/$D1252</f>
        <v/>
      </c>
      <c r="W1252" s="4">
        <f>W1251+U1252</f>
        <v/>
      </c>
      <c r="X1252" s="4">
        <f>V1252*$E1251-W1251</f>
        <v/>
      </c>
      <c r="Y1252" s="4">
        <f>MAX(0,Resumo!$D$6*$D1252-U1252)</f>
        <v/>
      </c>
      <c r="Z1252" s="4" t="n">
        <v>1110148.426389918</v>
      </c>
      <c r="AA1252" s="5">
        <f>Z1252/$D1252</f>
        <v/>
      </c>
      <c r="AB1252" s="4">
        <f>AB1251+Z1252</f>
        <v/>
      </c>
      <c r="AC1252" s="4">
        <f>AA1252*$E1251-AB1251</f>
        <v/>
      </c>
      <c r="AD1252" s="4">
        <f>MAX(0,Resumo!$D$7*$D1252-Z1252)</f>
        <v/>
      </c>
    </row>
    <row r="1253">
      <c r="A1253" t="inlineStr">
        <is>
          <t>Bocaina de Minas</t>
        </is>
      </c>
      <c r="B1253" t="inlineStr">
        <is>
          <t>Município</t>
        </is>
      </c>
      <c r="C1253" t="inlineStr">
        <is>
          <t>MG</t>
        </is>
      </c>
      <c r="D1253" s="4" t="n">
        <v>5504099.252517446</v>
      </c>
      <c r="E1253" s="4">
        <f>E1252+D1253</f>
        <v/>
      </c>
      <c r="F1253" s="4" t="n">
        <v>144079.3462490219</v>
      </c>
      <c r="G1253" s="5">
        <f>F1253/$D1253</f>
        <v/>
      </c>
      <c r="H1253" s="4">
        <f>H1252+F1253</f>
        <v/>
      </c>
      <c r="I1253" s="4">
        <f>G1253*$E1252-H1252</f>
        <v/>
      </c>
      <c r="J1253" s="4">
        <f>MAX(0,Resumo!$D$3*$D1253-F1253)</f>
        <v/>
      </c>
      <c r="K1253" s="4" t="n">
        <v>307313.3064831676</v>
      </c>
      <c r="L1253" s="5">
        <f>K1253/$D1253</f>
        <v/>
      </c>
      <c r="M1253" s="4">
        <f>M1252+K1253</f>
        <v/>
      </c>
      <c r="N1253" s="4">
        <f>L1253*$E1252-M1252</f>
        <v/>
      </c>
      <c r="O1253" s="4">
        <f>MAX(0,Resumo!$D$4*$D1253-K1253)</f>
        <v/>
      </c>
      <c r="P1253" s="4" t="n">
        <v>486862.1199298275</v>
      </c>
      <c r="Q1253" s="5">
        <f>P1253/$D1253</f>
        <v/>
      </c>
      <c r="R1253" s="4">
        <f>R1252+P1253</f>
        <v/>
      </c>
      <c r="S1253" s="4">
        <f>Q1253*$E1252-R1252</f>
        <v/>
      </c>
      <c r="T1253" s="4">
        <f>MAX(0,Resumo!$D$5*$D1253-P1253)</f>
        <v/>
      </c>
      <c r="U1253" s="4" t="n">
        <v>684503.2085231547</v>
      </c>
      <c r="V1253" s="5">
        <f>U1253/$D1253</f>
        <v/>
      </c>
      <c r="W1253" s="4">
        <f>W1252+U1253</f>
        <v/>
      </c>
      <c r="X1253" s="4">
        <f>V1253*$E1252-W1252</f>
        <v/>
      </c>
      <c r="Y1253" s="4">
        <f>MAX(0,Resumo!$D$6*$D1253-U1253)</f>
        <v/>
      </c>
      <c r="Z1253" s="4" t="n">
        <v>900686.4343549517</v>
      </c>
      <c r="AA1253" s="5">
        <f>Z1253/$D1253</f>
        <v/>
      </c>
      <c r="AB1253" s="4">
        <f>AB1252+Z1253</f>
        <v/>
      </c>
      <c r="AC1253" s="4">
        <f>AA1253*$E1252-AB1252</f>
        <v/>
      </c>
      <c r="AD1253" s="4">
        <f>MAX(0,Resumo!$D$7*$D1253-Z1253)</f>
        <v/>
      </c>
    </row>
    <row r="1254">
      <c r="A1254" t="inlineStr">
        <is>
          <t>Poço Fundo</t>
        </is>
      </c>
      <c r="B1254" t="inlineStr">
        <is>
          <t>Município</t>
        </is>
      </c>
      <c r="C1254" t="inlineStr">
        <is>
          <t>MG</t>
        </is>
      </c>
      <c r="D1254" s="4" t="n">
        <v>13268293.09605645</v>
      </c>
      <c r="E1254" s="4">
        <f>E1253+D1254</f>
        <v/>
      </c>
      <c r="F1254" s="4" t="n">
        <v>347320.5891492349</v>
      </c>
      <c r="G1254" s="5">
        <f>F1254/$D1254</f>
        <v/>
      </c>
      <c r="H1254" s="4">
        <f>H1253+F1254</f>
        <v/>
      </c>
      <c r="I1254" s="4">
        <f>G1254*$E1253-H1253</f>
        <v/>
      </c>
      <c r="J1254" s="4">
        <f>MAX(0,Resumo!$D$3*$D1254-F1254)</f>
        <v/>
      </c>
      <c r="K1254" s="4" t="n">
        <v>740815.6785820912</v>
      </c>
      <c r="L1254" s="5">
        <f>K1254/$D1254</f>
        <v/>
      </c>
      <c r="M1254" s="4">
        <f>M1253+K1254</f>
        <v/>
      </c>
      <c r="N1254" s="4">
        <f>L1254*$E1253-M1253</f>
        <v/>
      </c>
      <c r="O1254" s="4">
        <f>MAX(0,Resumo!$D$4*$D1254-K1254)</f>
        <v/>
      </c>
      <c r="P1254" s="4" t="n">
        <v>1173639.683485315</v>
      </c>
      <c r="Q1254" s="5">
        <f>P1254/$D1254</f>
        <v/>
      </c>
      <c r="R1254" s="4">
        <f>R1253+P1254</f>
        <v/>
      </c>
      <c r="S1254" s="4">
        <f>Q1254*$E1253-R1253</f>
        <v/>
      </c>
      <c r="T1254" s="4">
        <f>MAX(0,Resumo!$D$5*$D1254-P1254)</f>
        <v/>
      </c>
      <c r="U1254" s="4" t="n">
        <v>1650077.29315969</v>
      </c>
      <c r="V1254" s="5">
        <f>U1254/$D1254</f>
        <v/>
      </c>
      <c r="W1254" s="4">
        <f>W1253+U1254</f>
        <v/>
      </c>
      <c r="X1254" s="4">
        <f>V1254*$E1253-W1253</f>
        <v/>
      </c>
      <c r="Y1254" s="4">
        <f>MAX(0,Resumo!$D$6*$D1254-U1254)</f>
        <v/>
      </c>
      <c r="Z1254" s="4" t="n">
        <v>2171212.954271781</v>
      </c>
      <c r="AA1254" s="5">
        <f>Z1254/$D1254</f>
        <v/>
      </c>
      <c r="AB1254" s="4">
        <f>AB1253+Z1254</f>
        <v/>
      </c>
      <c r="AC1254" s="4">
        <f>AA1254*$E1253-AB1253</f>
        <v/>
      </c>
      <c r="AD1254" s="4">
        <f>MAX(0,Resumo!$D$7*$D1254-Z1254)</f>
        <v/>
      </c>
    </row>
    <row r="1255">
      <c r="A1255" t="inlineStr">
        <is>
          <t>Bueno Brandão</t>
        </is>
      </c>
      <c r="B1255" t="inlineStr">
        <is>
          <t>Município</t>
        </is>
      </c>
      <c r="C1255" t="inlineStr">
        <is>
          <t>MG</t>
        </is>
      </c>
      <c r="D1255" s="4" t="n">
        <v>9676426.75927921</v>
      </c>
      <c r="E1255" s="4">
        <f>E1254+D1255</f>
        <v/>
      </c>
      <c r="F1255" s="4" t="n">
        <v>253297.2567429316</v>
      </c>
      <c r="G1255" s="5">
        <f>F1255/$D1255</f>
        <v/>
      </c>
      <c r="H1255" s="4">
        <f>H1254+F1255</f>
        <v/>
      </c>
      <c r="I1255" s="4">
        <f>G1255*$E1254-H1254</f>
        <v/>
      </c>
      <c r="J1255" s="4">
        <f>MAX(0,Resumo!$D$3*$D1255-F1255)</f>
        <v/>
      </c>
      <c r="K1255" s="4" t="n">
        <v>540269.0914369319</v>
      </c>
      <c r="L1255" s="5">
        <f>K1255/$D1255</f>
        <v/>
      </c>
      <c r="M1255" s="4">
        <f>M1254+K1255</f>
        <v/>
      </c>
      <c r="N1255" s="4">
        <f>L1255*$E1254-M1254</f>
        <v/>
      </c>
      <c r="O1255" s="4">
        <f>MAX(0,Resumo!$D$4*$D1255-K1255)</f>
        <v/>
      </c>
      <c r="P1255" s="4" t="n">
        <v>855923.0909968868</v>
      </c>
      <c r="Q1255" s="5">
        <f>P1255/$D1255</f>
        <v/>
      </c>
      <c r="R1255" s="4">
        <f>R1254+P1255</f>
        <v/>
      </c>
      <c r="S1255" s="4">
        <f>Q1255*$E1254-R1254</f>
        <v/>
      </c>
      <c r="T1255" s="4">
        <f>MAX(0,Resumo!$D$5*$D1255-P1255)</f>
        <v/>
      </c>
      <c r="U1255" s="4" t="n">
        <v>1203384.034315238</v>
      </c>
      <c r="V1255" s="5">
        <f>U1255/$D1255</f>
        <v/>
      </c>
      <c r="W1255" s="4">
        <f>W1254+U1255</f>
        <v/>
      </c>
      <c r="X1255" s="4">
        <f>V1255*$E1254-W1254</f>
        <v/>
      </c>
      <c r="Y1255" s="4">
        <f>MAX(0,Resumo!$D$6*$D1255-U1255)</f>
        <v/>
      </c>
      <c r="Z1255" s="4" t="n">
        <v>1583442.796952798</v>
      </c>
      <c r="AA1255" s="5">
        <f>Z1255/$D1255</f>
        <v/>
      </c>
      <c r="AB1255" s="4">
        <f>AB1254+Z1255</f>
        <v/>
      </c>
      <c r="AC1255" s="4">
        <f>AA1255*$E1254-AB1254</f>
        <v/>
      </c>
      <c r="AD1255" s="4">
        <f>MAX(0,Resumo!$D$7*$D1255-Z1255)</f>
        <v/>
      </c>
    </row>
    <row r="1256">
      <c r="A1256" t="inlineStr">
        <is>
          <t>Santa Cruz de Minas</t>
        </is>
      </c>
      <c r="B1256" t="inlineStr">
        <is>
          <t>Município</t>
        </is>
      </c>
      <c r="C1256" t="inlineStr">
        <is>
          <t>MG</t>
        </is>
      </c>
      <c r="D1256" s="4" t="n">
        <v>7176603.535063317</v>
      </c>
      <c r="E1256" s="4">
        <f>E1255+D1256</f>
        <v/>
      </c>
      <c r="F1256" s="4" t="n">
        <v>187860.0472452262</v>
      </c>
      <c r="G1256" s="5">
        <f>F1256/$D1256</f>
        <v/>
      </c>
      <c r="H1256" s="4">
        <f>H1255+F1256</f>
        <v/>
      </c>
      <c r="I1256" s="4">
        <f>G1256*$E1255-H1255</f>
        <v/>
      </c>
      <c r="J1256" s="4">
        <f>MAX(0,Resumo!$D$3*$D1256-F1256)</f>
        <v/>
      </c>
      <c r="K1256" s="4" t="n">
        <v>400695.129302105</v>
      </c>
      <c r="L1256" s="5">
        <f>K1256/$D1256</f>
        <v/>
      </c>
      <c r="M1256" s="4">
        <f>M1255+K1256</f>
        <v/>
      </c>
      <c r="N1256" s="4">
        <f>L1256*$E1255-M1255</f>
        <v/>
      </c>
      <c r="O1256" s="4">
        <f>MAX(0,Resumo!$D$4*$D1256-K1256)</f>
        <v/>
      </c>
      <c r="P1256" s="4" t="n">
        <v>634802.5808907314</v>
      </c>
      <c r="Q1256" s="5">
        <f>P1256/$D1256</f>
        <v/>
      </c>
      <c r="R1256" s="4">
        <f>R1255+P1256</f>
        <v/>
      </c>
      <c r="S1256" s="4">
        <f>Q1256*$E1255-R1255</f>
        <v/>
      </c>
      <c r="T1256" s="4">
        <f>MAX(0,Resumo!$D$5*$D1256-P1256)</f>
        <v/>
      </c>
      <c r="U1256" s="4" t="n">
        <v>892499.9206369024</v>
      </c>
      <c r="V1256" s="5">
        <f>U1256/$D1256</f>
        <v/>
      </c>
      <c r="W1256" s="4">
        <f>W1255+U1256</f>
        <v/>
      </c>
      <c r="X1256" s="4">
        <f>V1256*$E1255-W1255</f>
        <v/>
      </c>
      <c r="Y1256" s="4">
        <f>MAX(0,Resumo!$D$6*$D1256-U1256)</f>
        <v/>
      </c>
      <c r="Z1256" s="4" t="n">
        <v>1174373.708072015</v>
      </c>
      <c r="AA1256" s="5">
        <f>Z1256/$D1256</f>
        <v/>
      </c>
      <c r="AB1256" s="4">
        <f>AB1255+Z1256</f>
        <v/>
      </c>
      <c r="AC1256" s="4">
        <f>AA1256*$E1255-AB1255</f>
        <v/>
      </c>
      <c r="AD1256" s="4">
        <f>MAX(0,Resumo!$D$7*$D1256-Z1256)</f>
        <v/>
      </c>
    </row>
    <row r="1257">
      <c r="A1257" t="inlineStr">
        <is>
          <t>Mutum</t>
        </is>
      </c>
      <c r="B1257" t="inlineStr">
        <is>
          <t>Município</t>
        </is>
      </c>
      <c r="C1257" t="inlineStr">
        <is>
          <t>MG</t>
        </is>
      </c>
      <c r="D1257" s="4" t="n">
        <v>17220313.52424372</v>
      </c>
      <c r="E1257" s="4">
        <f>E1256+D1257</f>
        <v/>
      </c>
      <c r="F1257" s="4" t="n">
        <v>450771.5796806228</v>
      </c>
      <c r="G1257" s="5">
        <f>F1257/$D1257</f>
        <v/>
      </c>
      <c r="H1257" s="4">
        <f>H1256+F1257</f>
        <v/>
      </c>
      <c r="I1257" s="4">
        <f>G1257*$E1256-H1256</f>
        <v/>
      </c>
      <c r="J1257" s="4">
        <f>MAX(0,Resumo!$D$3*$D1257-F1257)</f>
        <v/>
      </c>
      <c r="K1257" s="4" t="n">
        <v>961470.9410248543</v>
      </c>
      <c r="L1257" s="5">
        <f>K1257/$D1257</f>
        <v/>
      </c>
      <c r="M1257" s="4">
        <f>M1256+K1257</f>
        <v/>
      </c>
      <c r="N1257" s="4">
        <f>L1257*$E1256-M1256</f>
        <v/>
      </c>
      <c r="O1257" s="4">
        <f>MAX(0,Resumo!$D$4*$D1257-K1257)</f>
        <v/>
      </c>
      <c r="P1257" s="4" t="n">
        <v>1523213.511172599</v>
      </c>
      <c r="Q1257" s="5">
        <f>P1257/$D1257</f>
        <v/>
      </c>
      <c r="R1257" s="4">
        <f>R1256+P1257</f>
        <v/>
      </c>
      <c r="S1257" s="4">
        <f>Q1257*$E1256-R1256</f>
        <v/>
      </c>
      <c r="T1257" s="4">
        <f>MAX(0,Resumo!$D$5*$D1257-P1257)</f>
        <v/>
      </c>
      <c r="U1257" s="4" t="n">
        <v>2141560.193291979</v>
      </c>
      <c r="V1257" s="5">
        <f>U1257/$D1257</f>
        <v/>
      </c>
      <c r="W1257" s="4">
        <f>W1256+U1257</f>
        <v/>
      </c>
      <c r="X1257" s="4">
        <f>V1257*$E1256-W1256</f>
        <v/>
      </c>
      <c r="Y1257" s="4">
        <f>MAX(0,Resumo!$D$6*$D1257-U1257)</f>
        <v/>
      </c>
      <c r="Z1257" s="4" t="n">
        <v>2817918.44133833</v>
      </c>
      <c r="AA1257" s="5">
        <f>Z1257/$D1257</f>
        <v/>
      </c>
      <c r="AB1257" s="4">
        <f>AB1256+Z1257</f>
        <v/>
      </c>
      <c r="AC1257" s="4">
        <f>AA1257*$E1256-AB1256</f>
        <v/>
      </c>
      <c r="AD1257" s="4">
        <f>MAX(0,Resumo!$D$7*$D1257-Z1257)</f>
        <v/>
      </c>
    </row>
    <row r="1258">
      <c r="A1258" t="inlineStr">
        <is>
          <t>Frei Gaspar</t>
        </is>
      </c>
      <c r="B1258" t="inlineStr">
        <is>
          <t>Município</t>
        </is>
      </c>
      <c r="C1258" t="inlineStr">
        <is>
          <t>MG</t>
        </is>
      </c>
      <c r="D1258" s="4" t="n">
        <v>5447990.999989642</v>
      </c>
      <c r="E1258" s="4">
        <f>E1257+D1258</f>
        <v/>
      </c>
      <c r="F1258" s="4" t="n">
        <v>142610.6154045184</v>
      </c>
      <c r="G1258" s="5">
        <f>F1258/$D1258</f>
        <v/>
      </c>
      <c r="H1258" s="4">
        <f>H1257+F1258</f>
        <v/>
      </c>
      <c r="I1258" s="4">
        <f>G1258*$E1257-H1257</f>
        <v/>
      </c>
      <c r="J1258" s="4">
        <f>MAX(0,Resumo!$D$3*$D1258-F1258)</f>
        <v/>
      </c>
      <c r="K1258" s="4" t="n">
        <v>304180.5845219084</v>
      </c>
      <c r="L1258" s="5">
        <f>K1258/$D1258</f>
        <v/>
      </c>
      <c r="M1258" s="4">
        <f>M1257+K1258</f>
        <v/>
      </c>
      <c r="N1258" s="4">
        <f>L1258*$E1257-M1257</f>
        <v/>
      </c>
      <c r="O1258" s="4">
        <f>MAX(0,Resumo!$D$4*$D1258-K1258)</f>
        <v/>
      </c>
      <c r="P1258" s="4" t="n">
        <v>481899.0948247205</v>
      </c>
      <c r="Q1258" s="5">
        <f>P1258/$D1258</f>
        <v/>
      </c>
      <c r="R1258" s="4">
        <f>R1257+P1258</f>
        <v/>
      </c>
      <c r="S1258" s="4">
        <f>Q1258*$E1257-R1257</f>
        <v/>
      </c>
      <c r="T1258" s="4">
        <f>MAX(0,Resumo!$D$5*$D1258-P1258)</f>
        <v/>
      </c>
      <c r="U1258" s="4" t="n">
        <v>677525.4493807586</v>
      </c>
      <c r="V1258" s="5">
        <f>U1258/$D1258</f>
        <v/>
      </c>
      <c r="W1258" s="4">
        <f>W1257+U1258</f>
        <v/>
      </c>
      <c r="X1258" s="4">
        <f>V1258*$E1257-W1257</f>
        <v/>
      </c>
      <c r="Y1258" s="4">
        <f>MAX(0,Resumo!$D$6*$D1258-U1258)</f>
        <v/>
      </c>
      <c r="Z1258" s="4" t="n">
        <v>891504.9244314086</v>
      </c>
      <c r="AA1258" s="5">
        <f>Z1258/$D1258</f>
        <v/>
      </c>
      <c r="AB1258" s="4">
        <f>AB1257+Z1258</f>
        <v/>
      </c>
      <c r="AC1258" s="4">
        <f>AA1258*$E1257-AB1257</f>
        <v/>
      </c>
      <c r="AD1258" s="4">
        <f>MAX(0,Resumo!$D$7*$D1258-Z1258)</f>
        <v/>
      </c>
    </row>
    <row r="1259">
      <c r="A1259" t="inlineStr">
        <is>
          <t>Pintópolis</t>
        </is>
      </c>
      <c r="B1259" t="inlineStr">
        <is>
          <t>Município</t>
        </is>
      </c>
      <c r="C1259" t="inlineStr">
        <is>
          <t>MG</t>
        </is>
      </c>
      <c r="D1259" s="4" t="n">
        <v>5671135.650467115</v>
      </c>
      <c r="E1259" s="4">
        <f>E1258+D1259</f>
        <v/>
      </c>
      <c r="F1259" s="4" t="n">
        <v>148451.8137341189</v>
      </c>
      <c r="G1259" s="5">
        <f>F1259/$D1259</f>
        <v/>
      </c>
      <c r="H1259" s="4">
        <f>H1258+F1259</f>
        <v/>
      </c>
      <c r="I1259" s="4">
        <f>G1259*$E1258-H1258</f>
        <v/>
      </c>
      <c r="J1259" s="4">
        <f>MAX(0,Resumo!$D$3*$D1259-F1259)</f>
        <v/>
      </c>
      <c r="K1259" s="4" t="n">
        <v>316639.5386969986</v>
      </c>
      <c r="L1259" s="5">
        <f>K1259/$D1259</f>
        <v/>
      </c>
      <c r="M1259" s="4">
        <f>M1258+K1259</f>
        <v/>
      </c>
      <c r="N1259" s="4">
        <f>L1259*$E1258-M1258</f>
        <v/>
      </c>
      <c r="O1259" s="4">
        <f>MAX(0,Resumo!$D$4*$D1259-K1259)</f>
        <v/>
      </c>
      <c r="P1259" s="4" t="n">
        <v>501637.2340911541</v>
      </c>
      <c r="Q1259" s="5">
        <f>P1259/$D1259</f>
        <v/>
      </c>
      <c r="R1259" s="4">
        <f>R1258+P1259</f>
        <v/>
      </c>
      <c r="S1259" s="4">
        <f>Q1259*$E1258-R1258</f>
        <v/>
      </c>
      <c r="T1259" s="4">
        <f>MAX(0,Resumo!$D$5*$D1259-P1259)</f>
        <v/>
      </c>
      <c r="U1259" s="4" t="n">
        <v>705276.2624037516</v>
      </c>
      <c r="V1259" s="5">
        <f>U1259/$D1259</f>
        <v/>
      </c>
      <c r="W1259" s="4">
        <f>W1258+U1259</f>
        <v/>
      </c>
      <c r="X1259" s="4">
        <f>V1259*$E1258-W1258</f>
        <v/>
      </c>
      <c r="Y1259" s="4">
        <f>MAX(0,Resumo!$D$6*$D1259-U1259)</f>
        <v/>
      </c>
      <c r="Z1259" s="4" t="n">
        <v>928020.1379773874</v>
      </c>
      <c r="AA1259" s="5">
        <f>Z1259/$D1259</f>
        <v/>
      </c>
      <c r="AB1259" s="4">
        <f>AB1258+Z1259</f>
        <v/>
      </c>
      <c r="AC1259" s="4">
        <f>AA1259*$E1258-AB1258</f>
        <v/>
      </c>
      <c r="AD1259" s="4">
        <f>MAX(0,Resumo!$D$7*$D1259-Z1259)</f>
        <v/>
      </c>
    </row>
    <row r="1260">
      <c r="A1260" t="inlineStr">
        <is>
          <t>Capelinha</t>
        </is>
      </c>
      <c r="B1260" t="inlineStr">
        <is>
          <t>Município</t>
        </is>
      </c>
      <c r="C1260" t="inlineStr">
        <is>
          <t>MG</t>
        </is>
      </c>
      <c r="D1260" s="4" t="n">
        <v>26478774.5478881</v>
      </c>
      <c r="E1260" s="4">
        <f>E1259+D1260</f>
        <v/>
      </c>
      <c r="F1260" s="4" t="n">
        <v>693127.8582213147</v>
      </c>
      <c r="G1260" s="5">
        <f>F1260/$D1260</f>
        <v/>
      </c>
      <c r="H1260" s="4">
        <f>H1259+F1260</f>
        <v/>
      </c>
      <c r="I1260" s="4">
        <f>G1260*$E1259-H1259</f>
        <v/>
      </c>
      <c r="J1260" s="4">
        <f>MAX(0,Resumo!$D$3*$D1260-F1260)</f>
        <v/>
      </c>
      <c r="K1260" s="4" t="n">
        <v>1478403.528826635</v>
      </c>
      <c r="L1260" s="5">
        <f>K1260/$D1260</f>
        <v/>
      </c>
      <c r="M1260" s="4">
        <f>M1259+K1260</f>
        <v/>
      </c>
      <c r="N1260" s="4">
        <f>L1260*$E1259-M1259</f>
        <v/>
      </c>
      <c r="O1260" s="4">
        <f>MAX(0,Resumo!$D$4*$D1260-K1260)</f>
        <v/>
      </c>
      <c r="P1260" s="4" t="n">
        <v>2342165.669275038</v>
      </c>
      <c r="Q1260" s="5">
        <f>P1260/$D1260</f>
        <v/>
      </c>
      <c r="R1260" s="4">
        <f>R1259+P1260</f>
        <v/>
      </c>
      <c r="S1260" s="4">
        <f>Q1260*$E1259-R1259</f>
        <v/>
      </c>
      <c r="T1260" s="4">
        <f>MAX(0,Resumo!$D$5*$D1260-P1260)</f>
        <v/>
      </c>
      <c r="U1260" s="4" t="n">
        <v>3292964.98923067</v>
      </c>
      <c r="V1260" s="5">
        <f>U1260/$D1260</f>
        <v/>
      </c>
      <c r="W1260" s="4">
        <f>W1259+U1260</f>
        <v/>
      </c>
      <c r="X1260" s="4">
        <f>V1260*$E1259-W1259</f>
        <v/>
      </c>
      <c r="Y1260" s="4">
        <f>MAX(0,Resumo!$D$6*$D1260-U1260)</f>
        <v/>
      </c>
      <c r="Z1260" s="4" t="n">
        <v>4332965.65695431</v>
      </c>
      <c r="AA1260" s="5">
        <f>Z1260/$D1260</f>
        <v/>
      </c>
      <c r="AB1260" s="4">
        <f>AB1259+Z1260</f>
        <v/>
      </c>
      <c r="AC1260" s="4">
        <f>AA1260*$E1259-AB1259</f>
        <v/>
      </c>
      <c r="AD1260" s="4">
        <f>MAX(0,Resumo!$D$7*$D1260-Z1260)</f>
        <v/>
      </c>
    </row>
    <row r="1261">
      <c r="A1261" t="inlineStr">
        <is>
          <t>Rio Pomba</t>
        </is>
      </c>
      <c r="B1261" t="inlineStr">
        <is>
          <t>Município</t>
        </is>
      </c>
      <c r="C1261" t="inlineStr">
        <is>
          <t>MG</t>
        </is>
      </c>
      <c r="D1261" s="4" t="n">
        <v>13315145.84660622</v>
      </c>
      <c r="E1261" s="4">
        <f>E1260+D1261</f>
        <v/>
      </c>
      <c r="F1261" s="4" t="n">
        <v>348547.0411733499</v>
      </c>
      <c r="G1261" s="5">
        <f>F1261/$D1261</f>
        <v/>
      </c>
      <c r="H1261" s="4">
        <f>H1260+F1261</f>
        <v/>
      </c>
      <c r="I1261" s="4">
        <f>G1261*$E1260-H1260</f>
        <v/>
      </c>
      <c r="J1261" s="4">
        <f>MAX(0,Resumo!$D$3*$D1261-F1261)</f>
        <v/>
      </c>
      <c r="K1261" s="4" t="n">
        <v>743431.6331695191</v>
      </c>
      <c r="L1261" s="5">
        <f>K1261/$D1261</f>
        <v/>
      </c>
      <c r="M1261" s="4">
        <f>M1260+K1261</f>
        <v/>
      </c>
      <c r="N1261" s="4">
        <f>L1261*$E1260-M1260</f>
        <v/>
      </c>
      <c r="O1261" s="4">
        <f>MAX(0,Resumo!$D$4*$D1261-K1261)</f>
        <v/>
      </c>
      <c r="P1261" s="4" t="n">
        <v>1177784.018173098</v>
      </c>
      <c r="Q1261" s="5">
        <f>P1261/$D1261</f>
        <v/>
      </c>
      <c r="R1261" s="4">
        <f>R1260+P1261</f>
        <v/>
      </c>
      <c r="S1261" s="4">
        <f>Q1261*$E1260-R1260</f>
        <v/>
      </c>
      <c r="T1261" s="4">
        <f>MAX(0,Resumo!$D$5*$D1261-P1261)</f>
        <v/>
      </c>
      <c r="U1261" s="4" t="n">
        <v>1655904.015500278</v>
      </c>
      <c r="V1261" s="5">
        <f>U1261/$D1261</f>
        <v/>
      </c>
      <c r="W1261" s="4">
        <f>W1260+U1261</f>
        <v/>
      </c>
      <c r="X1261" s="4">
        <f>V1261*$E1260-W1260</f>
        <v/>
      </c>
      <c r="Y1261" s="4">
        <f>MAX(0,Resumo!$D$6*$D1261-U1261)</f>
        <v/>
      </c>
      <c r="Z1261" s="4" t="n">
        <v>2178879.901195584</v>
      </c>
      <c r="AA1261" s="5">
        <f>Z1261/$D1261</f>
        <v/>
      </c>
      <c r="AB1261" s="4">
        <f>AB1260+Z1261</f>
        <v/>
      </c>
      <c r="AC1261" s="4">
        <f>AA1261*$E1260-AB1260</f>
        <v/>
      </c>
      <c r="AD1261" s="4">
        <f>MAX(0,Resumo!$D$7*$D1261-Z1261)</f>
        <v/>
      </c>
    </row>
    <row r="1262">
      <c r="A1262" t="inlineStr">
        <is>
          <t>Salto da Divisa</t>
        </is>
      </c>
      <c r="B1262" t="inlineStr">
        <is>
          <t>Município</t>
        </is>
      </c>
      <c r="C1262" t="inlineStr">
        <is>
          <t>MG</t>
        </is>
      </c>
      <c r="D1262" s="4" t="n">
        <v>8763982.658732707</v>
      </c>
      <c r="E1262" s="4">
        <f>E1261+D1262</f>
        <v/>
      </c>
      <c r="F1262" s="4" t="n">
        <v>229412.44953576</v>
      </c>
      <c r="G1262" s="5">
        <f>F1262/$D1262</f>
        <v/>
      </c>
      <c r="H1262" s="4">
        <f>H1261+F1262</f>
        <v/>
      </c>
      <c r="I1262" s="4">
        <f>G1262*$E1261-H1261</f>
        <v/>
      </c>
      <c r="J1262" s="4">
        <f>MAX(0,Resumo!$D$3*$D1262-F1262)</f>
        <v/>
      </c>
      <c r="K1262" s="4" t="n">
        <v>489324.1137656527</v>
      </c>
      <c r="L1262" s="5">
        <f>K1262/$D1262</f>
        <v/>
      </c>
      <c r="M1262" s="4">
        <f>M1261+K1262</f>
        <v/>
      </c>
      <c r="N1262" s="4">
        <f>L1262*$E1261-M1261</f>
        <v/>
      </c>
      <c r="O1262" s="4">
        <f>MAX(0,Resumo!$D$4*$D1262-K1262)</f>
        <v/>
      </c>
      <c r="P1262" s="4" t="n">
        <v>775213.3420027434</v>
      </c>
      <c r="Q1262" s="5">
        <f>P1262/$D1262</f>
        <v/>
      </c>
      <c r="R1262" s="4">
        <f>R1261+P1262</f>
        <v/>
      </c>
      <c r="S1262" s="4">
        <f>Q1262*$E1261-R1261</f>
        <v/>
      </c>
      <c r="T1262" s="4">
        <f>MAX(0,Resumo!$D$5*$D1262-P1262)</f>
        <v/>
      </c>
      <c r="U1262" s="4" t="n">
        <v>1089910.260357321</v>
      </c>
      <c r="V1262" s="5">
        <f>U1262/$D1262</f>
        <v/>
      </c>
      <c r="W1262" s="4">
        <f>W1261+U1262</f>
        <v/>
      </c>
      <c r="X1262" s="4">
        <f>V1262*$E1261-W1261</f>
        <v/>
      </c>
      <c r="Y1262" s="4">
        <f>MAX(0,Resumo!$D$6*$D1262-U1262)</f>
        <v/>
      </c>
      <c r="Z1262" s="4" t="n">
        <v>1434131.168334627</v>
      </c>
      <c r="AA1262" s="5">
        <f>Z1262/$D1262</f>
        <v/>
      </c>
      <c r="AB1262" s="4">
        <f>AB1261+Z1262</f>
        <v/>
      </c>
      <c r="AC1262" s="4">
        <f>AA1262*$E1261-AB1261</f>
        <v/>
      </c>
      <c r="AD1262" s="4">
        <f>MAX(0,Resumo!$D$7*$D1262-Z1262)</f>
        <v/>
      </c>
    </row>
    <row r="1263">
      <c r="A1263" t="inlineStr">
        <is>
          <t>Santa Helena de Minas</t>
        </is>
      </c>
      <c r="B1263" t="inlineStr">
        <is>
          <t>Município</t>
        </is>
      </c>
      <c r="C1263" t="inlineStr">
        <is>
          <t>MG</t>
        </is>
      </c>
      <c r="D1263" s="4" t="n">
        <v>4915017.223354602</v>
      </c>
      <c r="E1263" s="4">
        <f>E1262+D1263</f>
        <v/>
      </c>
      <c r="F1263" s="4" t="n">
        <v>128659.102217265</v>
      </c>
      <c r="G1263" s="5">
        <f>F1263/$D1263</f>
        <v/>
      </c>
      <c r="H1263" s="4">
        <f>H1262+F1263</f>
        <v/>
      </c>
      <c r="I1263" s="4">
        <f>G1263*$E1262-H1262</f>
        <v/>
      </c>
      <c r="J1263" s="4">
        <f>MAX(0,Resumo!$D$3*$D1263-F1263)</f>
        <v/>
      </c>
      <c r="K1263" s="4" t="n">
        <v>274422.7756503439</v>
      </c>
      <c r="L1263" s="5">
        <f>K1263/$D1263</f>
        <v/>
      </c>
      <c r="M1263" s="4">
        <f>M1262+K1263</f>
        <v/>
      </c>
      <c r="N1263" s="4">
        <f>L1263*$E1262-M1262</f>
        <v/>
      </c>
      <c r="O1263" s="4">
        <f>MAX(0,Resumo!$D$4*$D1263-K1263)</f>
        <v/>
      </c>
      <c r="P1263" s="4" t="n">
        <v>434755.1879191793</v>
      </c>
      <c r="Q1263" s="5">
        <f>P1263/$D1263</f>
        <v/>
      </c>
      <c r="R1263" s="4">
        <f>R1262+P1263</f>
        <v/>
      </c>
      <c r="S1263" s="4">
        <f>Q1263*$E1262-R1262</f>
        <v/>
      </c>
      <c r="T1263" s="4">
        <f>MAX(0,Resumo!$D$5*$D1263-P1263)</f>
        <v/>
      </c>
      <c r="U1263" s="4" t="n">
        <v>611243.5305002939</v>
      </c>
      <c r="V1263" s="5">
        <f>U1263/$D1263</f>
        <v/>
      </c>
      <c r="W1263" s="4">
        <f>W1262+U1263</f>
        <v/>
      </c>
      <c r="X1263" s="4">
        <f>V1263*$E1262-W1262</f>
        <v/>
      </c>
      <c r="Y1263" s="4">
        <f>MAX(0,Resumo!$D$6*$D1263-U1263)</f>
        <v/>
      </c>
      <c r="Z1263" s="4" t="n">
        <v>804289.5185205239</v>
      </c>
      <c r="AA1263" s="5">
        <f>Z1263/$D1263</f>
        <v/>
      </c>
      <c r="AB1263" s="4">
        <f>AB1262+Z1263</f>
        <v/>
      </c>
      <c r="AC1263" s="4">
        <f>AA1263*$E1262-AB1262</f>
        <v/>
      </c>
      <c r="AD1263" s="4">
        <f>MAX(0,Resumo!$D$7*$D1263-Z1263)</f>
        <v/>
      </c>
    </row>
    <row r="1264">
      <c r="A1264" t="inlineStr">
        <is>
          <t>Ewbank da Câmara</t>
        </is>
      </c>
      <c r="B1264" t="inlineStr">
        <is>
          <t>Município</t>
        </is>
      </c>
      <c r="C1264" t="inlineStr">
        <is>
          <t>MG</t>
        </is>
      </c>
      <c r="D1264" s="4" t="n">
        <v>4405688.588719527</v>
      </c>
      <c r="E1264" s="4">
        <f>E1263+D1264</f>
        <v/>
      </c>
      <c r="F1264" s="4" t="n">
        <v>115326.5416406066</v>
      </c>
      <c r="G1264" s="5">
        <f>F1264/$D1264</f>
        <v/>
      </c>
      <c r="H1264" s="4">
        <f>H1263+F1264</f>
        <v/>
      </c>
      <c r="I1264" s="4">
        <f>G1264*$E1263-H1263</f>
        <v/>
      </c>
      <c r="J1264" s="4">
        <f>MAX(0,Resumo!$D$3*$D1264-F1264)</f>
        <v/>
      </c>
      <c r="K1264" s="4" t="n">
        <v>245985.1585916268</v>
      </c>
      <c r="L1264" s="5">
        <f>K1264/$D1264</f>
        <v/>
      </c>
      <c r="M1264" s="4">
        <f>M1263+K1264</f>
        <v/>
      </c>
      <c r="N1264" s="4">
        <f>L1264*$E1263-M1263</f>
        <v/>
      </c>
      <c r="O1264" s="4">
        <f>MAX(0,Resumo!$D$4*$D1264-K1264)</f>
        <v/>
      </c>
      <c r="P1264" s="4" t="n">
        <v>389702.7992497743</v>
      </c>
      <c r="Q1264" s="5">
        <f>P1264/$D1264</f>
        <v/>
      </c>
      <c r="R1264" s="4">
        <f>R1263+P1264</f>
        <v/>
      </c>
      <c r="S1264" s="4">
        <f>Q1264*$E1263-R1263</f>
        <v/>
      </c>
      <c r="T1264" s="4">
        <f>MAX(0,Resumo!$D$5*$D1264-P1264)</f>
        <v/>
      </c>
      <c r="U1264" s="4" t="n">
        <v>547902.1791536646</v>
      </c>
      <c r="V1264" s="5">
        <f>U1264/$D1264</f>
        <v/>
      </c>
      <c r="W1264" s="4">
        <f>W1263+U1264</f>
        <v/>
      </c>
      <c r="X1264" s="4">
        <f>V1264*$E1263-W1263</f>
        <v/>
      </c>
      <c r="Y1264" s="4">
        <f>MAX(0,Resumo!$D$6*$D1264-U1264)</f>
        <v/>
      </c>
      <c r="Z1264" s="4" t="n">
        <v>720943.3848848481</v>
      </c>
      <c r="AA1264" s="5">
        <f>Z1264/$D1264</f>
        <v/>
      </c>
      <c r="AB1264" s="4">
        <f>AB1263+Z1264</f>
        <v/>
      </c>
      <c r="AC1264" s="4">
        <f>AA1264*$E1263-AB1263</f>
        <v/>
      </c>
      <c r="AD1264" s="4">
        <f>MAX(0,Resumo!$D$7*$D1264-Z1264)</f>
        <v/>
      </c>
    </row>
    <row r="1265">
      <c r="A1265" t="inlineStr">
        <is>
          <t>Juruaia</t>
        </is>
      </c>
      <c r="B1265" t="inlineStr">
        <is>
          <t>Município</t>
        </is>
      </c>
      <c r="C1265" t="inlineStr">
        <is>
          <t>MG</t>
        </is>
      </c>
      <c r="D1265" s="4" t="n">
        <v>11056832.35899644</v>
      </c>
      <c r="E1265" s="4">
        <f>E1264+D1265</f>
        <v/>
      </c>
      <c r="F1265" s="4" t="n">
        <v>289431.7679937563</v>
      </c>
      <c r="G1265" s="5">
        <f>F1265/$D1265</f>
        <v/>
      </c>
      <c r="H1265" s="4">
        <f>H1264+F1265</f>
        <v/>
      </c>
      <c r="I1265" s="4">
        <f>G1265*$E1264-H1264</f>
        <v/>
      </c>
      <c r="J1265" s="4">
        <f>MAX(0,Resumo!$D$3*$D1265-F1265)</f>
        <v/>
      </c>
      <c r="K1265" s="4" t="n">
        <v>617342.0128496325</v>
      </c>
      <c r="L1265" s="5">
        <f>K1265/$D1265</f>
        <v/>
      </c>
      <c r="M1265" s="4">
        <f>M1264+K1265</f>
        <v/>
      </c>
      <c r="N1265" s="4">
        <f>L1265*$E1264-M1264</f>
        <v/>
      </c>
      <c r="O1265" s="4">
        <f>MAX(0,Resumo!$D$4*$D1265-K1265)</f>
        <v/>
      </c>
      <c r="P1265" s="4" t="n">
        <v>978026.1210855879</v>
      </c>
      <c r="Q1265" s="5">
        <f>P1265/$D1265</f>
        <v/>
      </c>
      <c r="R1265" s="4">
        <f>R1264+P1265</f>
        <v/>
      </c>
      <c r="S1265" s="4">
        <f>Q1265*$E1264-R1264</f>
        <v/>
      </c>
      <c r="T1265" s="4">
        <f>MAX(0,Resumo!$D$5*$D1265-P1265)</f>
        <v/>
      </c>
      <c r="U1265" s="4" t="n">
        <v>1375054.641751614</v>
      </c>
      <c r="V1265" s="5">
        <f>U1265/$D1265</f>
        <v/>
      </c>
      <c r="W1265" s="4">
        <f>W1264+U1265</f>
        <v/>
      </c>
      <c r="X1265" s="4">
        <f>V1265*$E1264-W1264</f>
        <v/>
      </c>
      <c r="Y1265" s="4">
        <f>MAX(0,Resumo!$D$6*$D1265-U1265)</f>
        <v/>
      </c>
      <c r="Z1265" s="4" t="n">
        <v>1809331.273982761</v>
      </c>
      <c r="AA1265" s="5">
        <f>Z1265/$D1265</f>
        <v/>
      </c>
      <c r="AB1265" s="4">
        <f>AB1264+Z1265</f>
        <v/>
      </c>
      <c r="AC1265" s="4">
        <f>AA1265*$E1264-AB1264</f>
        <v/>
      </c>
      <c r="AD1265" s="4">
        <f>MAX(0,Resumo!$D$7*$D1265-Z1265)</f>
        <v/>
      </c>
    </row>
    <row r="1266">
      <c r="A1266" t="inlineStr">
        <is>
          <t>Itamarati de Minas</t>
        </is>
      </c>
      <c r="B1266" t="inlineStr">
        <is>
          <t>Município</t>
        </is>
      </c>
      <c r="C1266" t="inlineStr">
        <is>
          <t>MG</t>
        </is>
      </c>
      <c r="D1266" s="4" t="n">
        <v>4720412.966659578</v>
      </c>
      <c r="E1266" s="4">
        <f>E1265+D1266</f>
        <v/>
      </c>
      <c r="F1266" s="4" t="n">
        <v>123564.9982057736</v>
      </c>
      <c r="G1266" s="5">
        <f>F1266/$D1266</f>
        <v/>
      </c>
      <c r="H1266" s="4">
        <f>H1265+F1266</f>
        <v/>
      </c>
      <c r="I1266" s="4">
        <f>G1266*$E1265-H1265</f>
        <v/>
      </c>
      <c r="J1266" s="4">
        <f>MAX(0,Resumo!$D$3*$D1266-F1266)</f>
        <v/>
      </c>
      <c r="K1266" s="4" t="n">
        <v>263557.3324893592</v>
      </c>
      <c r="L1266" s="5">
        <f>K1266/$D1266</f>
        <v/>
      </c>
      <c r="M1266" s="4">
        <f>M1265+K1266</f>
        <v/>
      </c>
      <c r="N1266" s="4">
        <f>L1266*$E1265-M1265</f>
        <v/>
      </c>
      <c r="O1266" s="4">
        <f>MAX(0,Resumo!$D$4*$D1266-K1266)</f>
        <v/>
      </c>
      <c r="P1266" s="4" t="n">
        <v>417541.5737354283</v>
      </c>
      <c r="Q1266" s="5">
        <f>P1266/$D1266</f>
        <v/>
      </c>
      <c r="R1266" s="4">
        <f>R1265+P1266</f>
        <v/>
      </c>
      <c r="S1266" s="4">
        <f>Q1266*$E1265-R1265</f>
        <v/>
      </c>
      <c r="T1266" s="4">
        <f>MAX(0,Resumo!$D$5*$D1266-P1266)</f>
        <v/>
      </c>
      <c r="U1266" s="4" t="n">
        <v>587042.0704631986</v>
      </c>
      <c r="V1266" s="5">
        <f>U1266/$D1266</f>
        <v/>
      </c>
      <c r="W1266" s="4">
        <f>W1265+U1266</f>
        <v/>
      </c>
      <c r="X1266" s="4">
        <f>V1266*$E1265-W1265</f>
        <v/>
      </c>
      <c r="Y1266" s="4">
        <f>MAX(0,Resumo!$D$6*$D1266-U1266)</f>
        <v/>
      </c>
      <c r="Z1266" s="4" t="n">
        <v>772444.632367214</v>
      </c>
      <c r="AA1266" s="5">
        <f>Z1266/$D1266</f>
        <v/>
      </c>
      <c r="AB1266" s="4">
        <f>AB1265+Z1266</f>
        <v/>
      </c>
      <c r="AC1266" s="4">
        <f>AA1266*$E1265-AB1265</f>
        <v/>
      </c>
      <c r="AD1266" s="4">
        <f>MAX(0,Resumo!$D$7*$D1266-Z1266)</f>
        <v/>
      </c>
    </row>
    <row r="1267">
      <c r="A1267" t="inlineStr">
        <is>
          <t>Capim Branco</t>
        </is>
      </c>
      <c r="B1267" t="inlineStr">
        <is>
          <t>Município</t>
        </is>
      </c>
      <c r="C1267" t="inlineStr">
        <is>
          <t>MG</t>
        </is>
      </c>
      <c r="D1267" s="4" t="n">
        <v>6459808.245688119</v>
      </c>
      <c r="E1267" s="4">
        <f>E1266+D1267</f>
        <v/>
      </c>
      <c r="F1267" s="4" t="n">
        <v>169096.6870750184</v>
      </c>
      <c r="G1267" s="5">
        <f>F1267/$D1267</f>
        <v/>
      </c>
      <c r="H1267" s="4">
        <f>H1266+F1267</f>
        <v/>
      </c>
      <c r="I1267" s="4">
        <f>G1267*$E1266-H1266</f>
        <v/>
      </c>
      <c r="J1267" s="4">
        <f>MAX(0,Resumo!$D$3*$D1267-F1267)</f>
        <v/>
      </c>
      <c r="K1267" s="4" t="n">
        <v>360673.9159584867</v>
      </c>
      <c r="L1267" s="5">
        <f>K1267/$D1267</f>
        <v/>
      </c>
      <c r="M1267" s="4">
        <f>M1266+K1267</f>
        <v/>
      </c>
      <c r="N1267" s="4">
        <f>L1267*$E1266-M1266</f>
        <v/>
      </c>
      <c r="O1267" s="4">
        <f>MAX(0,Resumo!$D$4*$D1267-K1267)</f>
        <v/>
      </c>
      <c r="P1267" s="4" t="n">
        <v>571398.8415811056</v>
      </c>
      <c r="Q1267" s="5">
        <f>P1267/$D1267</f>
        <v/>
      </c>
      <c r="R1267" s="4">
        <f>R1266+P1267</f>
        <v/>
      </c>
      <c r="S1267" s="4">
        <f>Q1267*$E1266-R1266</f>
        <v/>
      </c>
      <c r="T1267" s="4">
        <f>MAX(0,Resumo!$D$5*$D1267-P1267)</f>
        <v/>
      </c>
      <c r="U1267" s="4" t="n">
        <v>803357.5100586058</v>
      </c>
      <c r="V1267" s="5">
        <f>U1267/$D1267</f>
        <v/>
      </c>
      <c r="W1267" s="4">
        <f>W1266+U1267</f>
        <v/>
      </c>
      <c r="X1267" s="4">
        <f>V1267*$E1266-W1266</f>
        <v/>
      </c>
      <c r="Y1267" s="4">
        <f>MAX(0,Resumo!$D$6*$D1267-U1267)</f>
        <v/>
      </c>
      <c r="Z1267" s="4" t="n">
        <v>1057077.895672832</v>
      </c>
      <c r="AA1267" s="5">
        <f>Z1267/$D1267</f>
        <v/>
      </c>
      <c r="AB1267" s="4">
        <f>AB1266+Z1267</f>
        <v/>
      </c>
      <c r="AC1267" s="4">
        <f>AA1267*$E1266-AB1266</f>
        <v/>
      </c>
      <c r="AD1267" s="4">
        <f>MAX(0,Resumo!$D$7*$D1267-Z1267)</f>
        <v/>
      </c>
    </row>
    <row r="1268">
      <c r="A1268" t="inlineStr">
        <is>
          <t>Mateus Leme</t>
        </is>
      </c>
      <c r="B1268" t="inlineStr">
        <is>
          <t>Município</t>
        </is>
      </c>
      <c r="C1268" t="inlineStr">
        <is>
          <t>MG</t>
        </is>
      </c>
      <c r="D1268" s="4" t="n">
        <v>33269347.26282045</v>
      </c>
      <c r="E1268" s="4">
        <f>E1267+D1268</f>
        <v/>
      </c>
      <c r="F1268" s="4" t="n">
        <v>870882.8790771632</v>
      </c>
      <c r="G1268" s="5">
        <f>F1268/$D1268</f>
        <v/>
      </c>
      <c r="H1268" s="4">
        <f>H1267+F1268</f>
        <v/>
      </c>
      <c r="I1268" s="4">
        <f>G1268*$E1267-H1267</f>
        <v/>
      </c>
      <c r="J1268" s="4">
        <f>MAX(0,Resumo!$D$3*$D1268-F1268)</f>
        <v/>
      </c>
      <c r="K1268" s="4" t="n">
        <v>1857545.193647772</v>
      </c>
      <c r="L1268" s="5">
        <f>K1268/$D1268</f>
        <v/>
      </c>
      <c r="M1268" s="4">
        <f>M1267+K1268</f>
        <v/>
      </c>
      <c r="N1268" s="4">
        <f>L1268*$E1267-M1267</f>
        <v/>
      </c>
      <c r="O1268" s="4">
        <f>MAX(0,Resumo!$D$4*$D1268-K1268)</f>
        <v/>
      </c>
      <c r="P1268" s="4" t="n">
        <v>2942822.102935366</v>
      </c>
      <c r="Q1268" s="5">
        <f>P1268/$D1268</f>
        <v/>
      </c>
      <c r="R1268" s="4">
        <f>R1267+P1268</f>
        <v/>
      </c>
      <c r="S1268" s="4">
        <f>Q1268*$E1267-R1267</f>
        <v/>
      </c>
      <c r="T1268" s="4">
        <f>MAX(0,Resumo!$D$5*$D1268-P1268)</f>
        <v/>
      </c>
      <c r="U1268" s="4" t="n">
        <v>4137457.175478042</v>
      </c>
      <c r="V1268" s="5">
        <f>U1268/$D1268</f>
        <v/>
      </c>
      <c r="W1268" s="4">
        <f>W1267+U1268</f>
        <v/>
      </c>
      <c r="X1268" s="4">
        <f>V1268*$E1267-W1267</f>
        <v/>
      </c>
      <c r="Y1268" s="4">
        <f>MAX(0,Resumo!$D$6*$D1268-U1268)</f>
        <v/>
      </c>
      <c r="Z1268" s="4" t="n">
        <v>5444169.587923223</v>
      </c>
      <c r="AA1268" s="5">
        <f>Z1268/$D1268</f>
        <v/>
      </c>
      <c r="AB1268" s="4">
        <f>AB1267+Z1268</f>
        <v/>
      </c>
      <c r="AC1268" s="4">
        <f>AA1268*$E1267-AB1267</f>
        <v/>
      </c>
      <c r="AD1268" s="4">
        <f>MAX(0,Resumo!$D$7*$D1268-Z1268)</f>
        <v/>
      </c>
    </row>
    <row r="1269">
      <c r="A1269" t="inlineStr">
        <is>
          <t>Araponga</t>
        </is>
      </c>
      <c r="B1269" t="inlineStr">
        <is>
          <t>Município</t>
        </is>
      </c>
      <c r="C1269" t="inlineStr">
        <is>
          <t>MG</t>
        </is>
      </c>
      <c r="D1269" s="4" t="n">
        <v>7819059.542025281</v>
      </c>
      <c r="E1269" s="4">
        <f>E1268+D1269</f>
        <v/>
      </c>
      <c r="F1269" s="4" t="n">
        <v>204677.4477371414</v>
      </c>
      <c r="G1269" s="5">
        <f>F1269/$D1269</f>
        <v/>
      </c>
      <c r="H1269" s="4">
        <f>H1268+F1269</f>
        <v/>
      </c>
      <c r="I1269" s="4">
        <f>G1269*$E1268-H1268</f>
        <v/>
      </c>
      <c r="J1269" s="4">
        <f>MAX(0,Resumo!$D$3*$D1269-F1269)</f>
        <v/>
      </c>
      <c r="K1269" s="4" t="n">
        <v>436565.7178782743</v>
      </c>
      <c r="L1269" s="5">
        <f>K1269/$D1269</f>
        <v/>
      </c>
      <c r="M1269" s="4">
        <f>M1268+K1269</f>
        <v/>
      </c>
      <c r="N1269" s="4">
        <f>L1269*$E1268-M1268</f>
        <v/>
      </c>
      <c r="O1269" s="4">
        <f>MAX(0,Resumo!$D$4*$D1269-K1269)</f>
        <v/>
      </c>
      <c r="P1269" s="4" t="n">
        <v>691630.6792154651</v>
      </c>
      <c r="Q1269" s="5">
        <f>P1269/$D1269</f>
        <v/>
      </c>
      <c r="R1269" s="4">
        <f>R1268+P1269</f>
        <v/>
      </c>
      <c r="S1269" s="4">
        <f>Q1269*$E1268-R1268</f>
        <v/>
      </c>
      <c r="T1269" s="4">
        <f>MAX(0,Resumo!$D$5*$D1269-P1269)</f>
        <v/>
      </c>
      <c r="U1269" s="4" t="n">
        <v>972397.3167275165</v>
      </c>
      <c r="V1269" s="5">
        <f>U1269/$D1269</f>
        <v/>
      </c>
      <c r="W1269" s="4">
        <f>W1268+U1269</f>
        <v/>
      </c>
      <c r="X1269" s="4">
        <f>V1269*$E1268-W1268</f>
        <v/>
      </c>
      <c r="Y1269" s="4">
        <f>MAX(0,Resumo!$D$6*$D1269-U1269)</f>
        <v/>
      </c>
      <c r="Z1269" s="4" t="n">
        <v>1279504.699282944</v>
      </c>
      <c r="AA1269" s="5">
        <f>Z1269/$D1269</f>
        <v/>
      </c>
      <c r="AB1269" s="4">
        <f>AB1268+Z1269</f>
        <v/>
      </c>
      <c r="AC1269" s="4">
        <f>AA1269*$E1268-AB1268</f>
        <v/>
      </c>
      <c r="AD1269" s="4">
        <f>MAX(0,Resumo!$D$7*$D1269-Z1269)</f>
        <v/>
      </c>
    </row>
    <row r="1270">
      <c r="A1270" t="inlineStr">
        <is>
          <t>Senhora do Porto</t>
        </is>
      </c>
      <c r="B1270" t="inlineStr">
        <is>
          <t>Município</t>
        </is>
      </c>
      <c r="C1270" t="inlineStr">
        <is>
          <t>MG</t>
        </is>
      </c>
      <c r="D1270" s="4" t="n">
        <v>3606264.603175371</v>
      </c>
      <c r="E1270" s="4">
        <f>E1269+D1270</f>
        <v/>
      </c>
      <c r="F1270" s="4" t="n">
        <v>94400.23200687164</v>
      </c>
      <c r="G1270" s="5">
        <f>F1270/$D1270</f>
        <v/>
      </c>
      <c r="H1270" s="4">
        <f>H1269+F1270</f>
        <v/>
      </c>
      <c r="I1270" s="4">
        <f>G1270*$E1269-H1269</f>
        <v/>
      </c>
      <c r="J1270" s="4">
        <f>MAX(0,Resumo!$D$3*$D1270-F1270)</f>
        <v/>
      </c>
      <c r="K1270" s="4" t="n">
        <v>201350.4932252344</v>
      </c>
      <c r="L1270" s="5">
        <f>K1270/$D1270</f>
        <v/>
      </c>
      <c r="M1270" s="4">
        <f>M1269+K1270</f>
        <v/>
      </c>
      <c r="N1270" s="4">
        <f>L1270*$E1269-M1269</f>
        <v/>
      </c>
      <c r="O1270" s="4">
        <f>MAX(0,Resumo!$D$4*$D1270-K1270)</f>
        <v/>
      </c>
      <c r="P1270" s="4" t="n">
        <v>318990.1833486776</v>
      </c>
      <c r="Q1270" s="5">
        <f>P1270/$D1270</f>
        <v/>
      </c>
      <c r="R1270" s="4">
        <f>R1269+P1270</f>
        <v/>
      </c>
      <c r="S1270" s="4">
        <f>Q1270*$E1269-R1269</f>
        <v/>
      </c>
      <c r="T1270" s="4">
        <f>MAX(0,Resumo!$D$5*$D1270-P1270)</f>
        <v/>
      </c>
      <c r="U1270" s="4" t="n">
        <v>448483.8623736643</v>
      </c>
      <c r="V1270" s="5">
        <f>U1270/$D1270</f>
        <v/>
      </c>
      <c r="W1270" s="4">
        <f>W1269+U1270</f>
        <v/>
      </c>
      <c r="X1270" s="4">
        <f>V1270*$E1269-W1269</f>
        <v/>
      </c>
      <c r="Y1270" s="4">
        <f>MAX(0,Resumo!$D$6*$D1270-U1270)</f>
        <v/>
      </c>
      <c r="Z1270" s="4" t="n">
        <v>590126.2782078083</v>
      </c>
      <c r="AA1270" s="5">
        <f>Z1270/$D1270</f>
        <v/>
      </c>
      <c r="AB1270" s="4">
        <f>AB1269+Z1270</f>
        <v/>
      </c>
      <c r="AC1270" s="4">
        <f>AA1270*$E1269-AB1269</f>
        <v/>
      </c>
      <c r="AD1270" s="4">
        <f>MAX(0,Resumo!$D$7*$D1270-Z1270)</f>
        <v/>
      </c>
    </row>
    <row r="1271">
      <c r="A1271" t="inlineStr">
        <is>
          <t>Santa Bárbara do Tugúrio</t>
        </is>
      </c>
      <c r="B1271" t="inlineStr">
        <is>
          <t>Município</t>
        </is>
      </c>
      <c r="C1271" t="inlineStr">
        <is>
          <t>MG</t>
        </is>
      </c>
      <c r="D1271" s="4" t="n">
        <v>4641350.751055404</v>
      </c>
      <c r="E1271" s="4">
        <f>E1270+D1271</f>
        <v/>
      </c>
      <c r="F1271" s="4" t="n">
        <v>121495.4075580325</v>
      </c>
      <c r="G1271" s="5">
        <f>F1271/$D1271</f>
        <v/>
      </c>
      <c r="H1271" s="4">
        <f>H1270+F1271</f>
        <v/>
      </c>
      <c r="I1271" s="4">
        <f>G1271*$E1270-H1270</f>
        <v/>
      </c>
      <c r="J1271" s="4">
        <f>MAX(0,Resumo!$D$3*$D1271-F1271)</f>
        <v/>
      </c>
      <c r="K1271" s="4" t="n">
        <v>259143.0096763955</v>
      </c>
      <c r="L1271" s="5">
        <f>K1271/$D1271</f>
        <v/>
      </c>
      <c r="M1271" s="4">
        <f>M1270+K1271</f>
        <v/>
      </c>
      <c r="N1271" s="4">
        <f>L1271*$E1270-M1270</f>
        <v/>
      </c>
      <c r="O1271" s="4">
        <f>MAX(0,Resumo!$D$4*$D1271-K1271)</f>
        <v/>
      </c>
      <c r="P1271" s="4" t="n">
        <v>410548.1682517258</v>
      </c>
      <c r="Q1271" s="5">
        <f>P1271/$D1271</f>
        <v/>
      </c>
      <c r="R1271" s="4">
        <f>R1270+P1271</f>
        <v/>
      </c>
      <c r="S1271" s="4">
        <f>Q1271*$E1270-R1270</f>
        <v/>
      </c>
      <c r="T1271" s="4">
        <f>MAX(0,Resumo!$D$5*$D1271-P1271)</f>
        <v/>
      </c>
      <c r="U1271" s="4" t="n">
        <v>577209.7004838136</v>
      </c>
      <c r="V1271" s="5">
        <f>U1271/$D1271</f>
        <v/>
      </c>
      <c r="W1271" s="4">
        <f>W1270+U1271</f>
        <v/>
      </c>
      <c r="X1271" s="4">
        <f>V1271*$E1270-W1270</f>
        <v/>
      </c>
      <c r="Y1271" s="4">
        <f>MAX(0,Resumo!$D$6*$D1271-U1271)</f>
        <v/>
      </c>
      <c r="Z1271" s="4" t="n">
        <v>759506.9541390903</v>
      </c>
      <c r="AA1271" s="5">
        <f>Z1271/$D1271</f>
        <v/>
      </c>
      <c r="AB1271" s="4">
        <f>AB1270+Z1271</f>
        <v/>
      </c>
      <c r="AC1271" s="4">
        <f>AA1271*$E1270-AB1270</f>
        <v/>
      </c>
      <c r="AD1271" s="4">
        <f>MAX(0,Resumo!$D$7*$D1271-Z1271)</f>
        <v/>
      </c>
    </row>
    <row r="1272">
      <c r="A1272" t="inlineStr">
        <is>
          <t>Uberaba</t>
        </is>
      </c>
      <c r="B1272" t="inlineStr">
        <is>
          <t>Município</t>
        </is>
      </c>
      <c r="C1272" t="inlineStr">
        <is>
          <t>MG</t>
        </is>
      </c>
      <c r="D1272" s="4" t="n">
        <v>637483169.7594873</v>
      </c>
      <c r="E1272" s="4">
        <f>E1271+D1272</f>
        <v/>
      </c>
      <c r="F1272" s="4" t="n">
        <v>16687227.85144035</v>
      </c>
      <c r="G1272" s="5">
        <f>F1272/$D1272</f>
        <v/>
      </c>
      <c r="H1272" s="4">
        <f>H1271+F1272</f>
        <v/>
      </c>
      <c r="I1272" s="4">
        <f>G1272*$E1271-H1271</f>
        <v/>
      </c>
      <c r="J1272" s="4">
        <f>MAX(0,Resumo!$D$3*$D1272-F1272)</f>
        <v/>
      </c>
      <c r="K1272" s="4" t="n">
        <v>35592937.50681462</v>
      </c>
      <c r="L1272" s="5">
        <f>K1272/$D1272</f>
        <v/>
      </c>
      <c r="M1272" s="4">
        <f>M1271+K1272</f>
        <v/>
      </c>
      <c r="N1272" s="4">
        <f>L1272*$E1271-M1271</f>
        <v/>
      </c>
      <c r="O1272" s="4">
        <f>MAX(0,Resumo!$D$4*$D1272-K1272)</f>
        <v/>
      </c>
      <c r="P1272" s="4" t="n">
        <v>56388228.70185994</v>
      </c>
      <c r="Q1272" s="5">
        <f>P1272/$D1272</f>
        <v/>
      </c>
      <c r="R1272" s="4">
        <f>R1271+P1272</f>
        <v/>
      </c>
      <c r="S1272" s="4">
        <f>Q1272*$E1271-R1271</f>
        <v/>
      </c>
      <c r="T1272" s="4">
        <f>MAX(0,Resumo!$D$5*$D1272-P1272)</f>
        <v/>
      </c>
      <c r="U1272" s="4" t="n">
        <v>79278961.92647679</v>
      </c>
      <c r="V1272" s="5">
        <f>U1272/$D1272</f>
        <v/>
      </c>
      <c r="W1272" s="4">
        <f>W1271+U1272</f>
        <v/>
      </c>
      <c r="X1272" s="4">
        <f>V1272*$E1271-W1271</f>
        <v/>
      </c>
      <c r="Y1272" s="4">
        <f>MAX(0,Resumo!$D$6*$D1272-U1272)</f>
        <v/>
      </c>
      <c r="Z1272" s="4" t="n">
        <v>104317240.076903</v>
      </c>
      <c r="AA1272" s="5">
        <f>Z1272/$D1272</f>
        <v/>
      </c>
      <c r="AB1272" s="4">
        <f>AB1271+Z1272</f>
        <v/>
      </c>
      <c r="AC1272" s="4">
        <f>AA1272*$E1271-AB1271</f>
        <v/>
      </c>
      <c r="AD1272" s="4">
        <f>MAX(0,Resumo!$D$7*$D1272-Z1272)</f>
        <v/>
      </c>
    </row>
    <row r="1273">
      <c r="A1273" t="inlineStr">
        <is>
          <t>Inconfidentes</t>
        </is>
      </c>
      <c r="B1273" t="inlineStr">
        <is>
          <t>Município</t>
        </is>
      </c>
      <c r="C1273" t="inlineStr">
        <is>
          <t>MG</t>
        </is>
      </c>
      <c r="D1273" s="4" t="n">
        <v>6880928.494608848</v>
      </c>
      <c r="E1273" s="4">
        <f>E1272+D1273</f>
        <v/>
      </c>
      <c r="F1273" s="4" t="n">
        <v>180120.2401348533</v>
      </c>
      <c r="G1273" s="5">
        <f>F1273/$D1273</f>
        <v/>
      </c>
      <c r="H1273" s="4">
        <f>H1272+F1273</f>
        <v/>
      </c>
      <c r="I1273" s="4">
        <f>G1273*$E1272-H1272</f>
        <v/>
      </c>
      <c r="J1273" s="4">
        <f>MAX(0,Resumo!$D$3*$D1273-F1273)</f>
        <v/>
      </c>
      <c r="K1273" s="4" t="n">
        <v>384186.5472148457</v>
      </c>
      <c r="L1273" s="5">
        <f>K1273/$D1273</f>
        <v/>
      </c>
      <c r="M1273" s="4">
        <f>M1272+K1273</f>
        <v/>
      </c>
      <c r="N1273" s="4">
        <f>L1273*$E1272-M1272</f>
        <v/>
      </c>
      <c r="O1273" s="4">
        <f>MAX(0,Resumo!$D$4*$D1273-K1273)</f>
        <v/>
      </c>
      <c r="P1273" s="4" t="n">
        <v>608648.8052406722</v>
      </c>
      <c r="Q1273" s="5">
        <f>P1273/$D1273</f>
        <v/>
      </c>
      <c r="R1273" s="4">
        <f>R1272+P1273</f>
        <v/>
      </c>
      <c r="S1273" s="4">
        <f>Q1273*$E1272-R1272</f>
        <v/>
      </c>
      <c r="T1273" s="4">
        <f>MAX(0,Resumo!$D$5*$D1273-P1273)</f>
        <v/>
      </c>
      <c r="U1273" s="4" t="n">
        <v>855729.0514018085</v>
      </c>
      <c r="V1273" s="5">
        <f>U1273/$D1273</f>
        <v/>
      </c>
      <c r="W1273" s="4">
        <f>W1272+U1273</f>
        <v/>
      </c>
      <c r="X1273" s="4">
        <f>V1273*$E1272-W1272</f>
        <v/>
      </c>
      <c r="Y1273" s="4">
        <f>MAX(0,Resumo!$D$6*$D1273-U1273)</f>
        <v/>
      </c>
      <c r="Z1273" s="4" t="n">
        <v>1125989.679060749</v>
      </c>
      <c r="AA1273" s="5">
        <f>Z1273/$D1273</f>
        <v/>
      </c>
      <c r="AB1273" s="4">
        <f>AB1272+Z1273</f>
        <v/>
      </c>
      <c r="AC1273" s="4">
        <f>AA1273*$E1272-AB1272</f>
        <v/>
      </c>
      <c r="AD1273" s="4">
        <f>MAX(0,Resumo!$D$7*$D1273-Z1273)</f>
        <v/>
      </c>
    </row>
    <row r="1274">
      <c r="A1274" t="inlineStr">
        <is>
          <t>Felixlândia</t>
        </is>
      </c>
      <c r="B1274" t="inlineStr">
        <is>
          <t>Município</t>
        </is>
      </c>
      <c r="C1274" t="inlineStr">
        <is>
          <t>MG</t>
        </is>
      </c>
      <c r="D1274" s="4" t="n">
        <v>14708190.42655763</v>
      </c>
      <c r="E1274" s="4">
        <f>E1273+D1274</f>
        <v/>
      </c>
      <c r="F1274" s="4" t="n">
        <v>385012.3996574547</v>
      </c>
      <c r="G1274" s="5">
        <f>F1274/$D1274</f>
        <v/>
      </c>
      <c r="H1274" s="4">
        <f>H1273+F1274</f>
        <v/>
      </c>
      <c r="I1274" s="4">
        <f>G1274*$E1273-H1273</f>
        <v/>
      </c>
      <c r="J1274" s="4">
        <f>MAX(0,Resumo!$D$3*$D1274-F1274)</f>
        <v/>
      </c>
      <c r="K1274" s="4" t="n">
        <v>821210.2335004485</v>
      </c>
      <c r="L1274" s="5">
        <f>K1274/$D1274</f>
        <v/>
      </c>
      <c r="M1274" s="4">
        <f>M1273+K1274</f>
        <v/>
      </c>
      <c r="N1274" s="4">
        <f>L1274*$E1273-M1273</f>
        <v/>
      </c>
      <c r="O1274" s="4">
        <f>MAX(0,Resumo!$D$4*$D1274-K1274)</f>
        <v/>
      </c>
      <c r="P1274" s="4" t="n">
        <v>1301005.022416743</v>
      </c>
      <c r="Q1274" s="5">
        <f>P1274/$D1274</f>
        <v/>
      </c>
      <c r="R1274" s="4">
        <f>R1273+P1274</f>
        <v/>
      </c>
      <c r="S1274" s="4">
        <f>Q1274*$E1273-R1273</f>
        <v/>
      </c>
      <c r="T1274" s="4">
        <f>MAX(0,Resumo!$D$5*$D1274-P1274)</f>
        <v/>
      </c>
      <c r="U1274" s="4" t="n">
        <v>1829146.437347304</v>
      </c>
      <c r="V1274" s="5">
        <f>U1274/$D1274</f>
        <v/>
      </c>
      <c r="W1274" s="4">
        <f>W1273+U1274</f>
        <v/>
      </c>
      <c r="X1274" s="4">
        <f>V1274*$E1273-W1273</f>
        <v/>
      </c>
      <c r="Y1274" s="4">
        <f>MAX(0,Resumo!$D$6*$D1274-U1274)</f>
        <v/>
      </c>
      <c r="Z1274" s="4" t="n">
        <v>2406836.61092244</v>
      </c>
      <c r="AA1274" s="5">
        <f>Z1274/$D1274</f>
        <v/>
      </c>
      <c r="AB1274" s="4">
        <f>AB1273+Z1274</f>
        <v/>
      </c>
      <c r="AC1274" s="4">
        <f>AA1274*$E1273-AB1273</f>
        <v/>
      </c>
      <c r="AD1274" s="4">
        <f>MAX(0,Resumo!$D$7*$D1274-Z1274)</f>
        <v/>
      </c>
    </row>
    <row r="1275">
      <c r="A1275" t="inlineStr">
        <is>
          <t>Senador Firmino</t>
        </is>
      </c>
      <c r="B1275" t="inlineStr">
        <is>
          <t>Município</t>
        </is>
      </c>
      <c r="C1275" t="inlineStr">
        <is>
          <t>MG</t>
        </is>
      </c>
      <c r="D1275" s="4" t="n">
        <v>6354237.231707905</v>
      </c>
      <c r="E1275" s="4">
        <f>E1274+D1275</f>
        <v/>
      </c>
      <c r="F1275" s="4" t="n">
        <v>166333.1826432698</v>
      </c>
      <c r="G1275" s="5">
        <f>F1275/$D1275</f>
        <v/>
      </c>
      <c r="H1275" s="4">
        <f>H1274+F1275</f>
        <v/>
      </c>
      <c r="I1275" s="4">
        <f>G1275*$E1274-H1274</f>
        <v/>
      </c>
      <c r="J1275" s="4">
        <f>MAX(0,Resumo!$D$3*$D1275-F1275)</f>
        <v/>
      </c>
      <c r="K1275" s="4" t="n">
        <v>354779.5132803007</v>
      </c>
      <c r="L1275" s="5">
        <f>K1275/$D1275</f>
        <v/>
      </c>
      <c r="M1275" s="4">
        <f>M1274+K1275</f>
        <v/>
      </c>
      <c r="N1275" s="4">
        <f>L1275*$E1274-M1274</f>
        <v/>
      </c>
      <c r="O1275" s="4">
        <f>MAX(0,Resumo!$D$4*$D1275-K1275)</f>
        <v/>
      </c>
      <c r="P1275" s="4" t="n">
        <v>562060.6146866614</v>
      </c>
      <c r="Q1275" s="5">
        <f>P1275/$D1275</f>
        <v/>
      </c>
      <c r="R1275" s="4">
        <f>R1274+P1275</f>
        <v/>
      </c>
      <c r="S1275" s="4">
        <f>Q1275*$E1274-R1274</f>
        <v/>
      </c>
      <c r="T1275" s="4">
        <f>MAX(0,Resumo!$D$5*$D1275-P1275)</f>
        <v/>
      </c>
      <c r="U1275" s="4" t="n">
        <v>790228.441253488</v>
      </c>
      <c r="V1275" s="5">
        <f>U1275/$D1275</f>
        <v/>
      </c>
      <c r="W1275" s="4">
        <f>W1274+U1275</f>
        <v/>
      </c>
      <c r="X1275" s="4">
        <f>V1275*$E1274-W1274</f>
        <v/>
      </c>
      <c r="Y1275" s="4">
        <f>MAX(0,Resumo!$D$6*$D1275-U1275)</f>
        <v/>
      </c>
      <c r="Z1275" s="4" t="n">
        <v>1039802.338712338</v>
      </c>
      <c r="AA1275" s="5">
        <f>Z1275/$D1275</f>
        <v/>
      </c>
      <c r="AB1275" s="4">
        <f>AB1274+Z1275</f>
        <v/>
      </c>
      <c r="AC1275" s="4">
        <f>AA1275*$E1274-AB1274</f>
        <v/>
      </c>
      <c r="AD1275" s="4">
        <f>MAX(0,Resumo!$D$7*$D1275-Z1275)</f>
        <v/>
      </c>
    </row>
    <row r="1276">
      <c r="A1276" t="inlineStr">
        <is>
          <t>Cataguases</t>
        </is>
      </c>
      <c r="B1276" t="inlineStr">
        <is>
          <t>Município</t>
        </is>
      </c>
      <c r="C1276" t="inlineStr">
        <is>
          <t>MG</t>
        </is>
      </c>
      <c r="D1276" s="4" t="n">
        <v>56822341.73589636</v>
      </c>
      <c r="E1276" s="4">
        <f>E1275+D1276</f>
        <v/>
      </c>
      <c r="F1276" s="4" t="n">
        <v>1487423.368301716</v>
      </c>
      <c r="G1276" s="5">
        <f>F1276/$D1276</f>
        <v/>
      </c>
      <c r="H1276" s="4">
        <f>H1275+F1276</f>
        <v/>
      </c>
      <c r="I1276" s="4">
        <f>G1276*$E1275-H1275</f>
        <v/>
      </c>
      <c r="J1276" s="4">
        <f>MAX(0,Resumo!$D$3*$D1276-F1276)</f>
        <v/>
      </c>
      <c r="K1276" s="4" t="n">
        <v>3172592.084524635</v>
      </c>
      <c r="L1276" s="5">
        <f>K1276/$D1276</f>
        <v/>
      </c>
      <c r="M1276" s="4">
        <f>M1275+K1276</f>
        <v/>
      </c>
      <c r="N1276" s="4">
        <f>L1276*$E1275-M1275</f>
        <v/>
      </c>
      <c r="O1276" s="4">
        <f>MAX(0,Resumo!$D$4*$D1276-K1276)</f>
        <v/>
      </c>
      <c r="P1276" s="4" t="n">
        <v>5026189.479461595</v>
      </c>
      <c r="Q1276" s="5">
        <f>P1276/$D1276</f>
        <v/>
      </c>
      <c r="R1276" s="4">
        <f>R1275+P1276</f>
        <v/>
      </c>
      <c r="S1276" s="4">
        <f>Q1276*$E1275-R1275</f>
        <v/>
      </c>
      <c r="T1276" s="4">
        <f>MAX(0,Resumo!$D$5*$D1276-P1276)</f>
        <v/>
      </c>
      <c r="U1276" s="4" t="n">
        <v>7066565.018105465</v>
      </c>
      <c r="V1276" s="5">
        <f>U1276/$D1276</f>
        <v/>
      </c>
      <c r="W1276" s="4">
        <f>W1275+U1276</f>
        <v/>
      </c>
      <c r="X1276" s="4">
        <f>V1276*$E1275-W1275</f>
        <v/>
      </c>
      <c r="Y1276" s="4">
        <f>MAX(0,Resumo!$D$6*$D1276-U1276)</f>
        <v/>
      </c>
      <c r="Z1276" s="4" t="n">
        <v>9298362.914948331</v>
      </c>
      <c r="AA1276" s="5">
        <f>Z1276/$D1276</f>
        <v/>
      </c>
      <c r="AB1276" s="4">
        <f>AB1275+Z1276</f>
        <v/>
      </c>
      <c r="AC1276" s="4">
        <f>AA1276*$E1275-AB1275</f>
        <v/>
      </c>
      <c r="AD1276" s="4">
        <f>MAX(0,Resumo!$D$7*$D1276-Z1276)</f>
        <v/>
      </c>
    </row>
    <row r="1277">
      <c r="A1277" t="inlineStr">
        <is>
          <t>Comendador Gomes</t>
        </is>
      </c>
      <c r="B1277" t="inlineStr">
        <is>
          <t>Município</t>
        </is>
      </c>
      <c r="C1277" t="inlineStr">
        <is>
          <t>MG</t>
        </is>
      </c>
      <c r="D1277" s="4" t="n">
        <v>11722874.28924582</v>
      </c>
      <c r="E1277" s="4">
        <f>E1276+D1277</f>
        <v/>
      </c>
      <c r="F1277" s="4" t="n">
        <v>306866.5709437352</v>
      </c>
      <c r="G1277" s="5">
        <f>F1277/$D1277</f>
        <v/>
      </c>
      <c r="H1277" s="4">
        <f>H1276+F1277</f>
        <v/>
      </c>
      <c r="I1277" s="4">
        <f>G1277*$E1276-H1276</f>
        <v/>
      </c>
      <c r="J1277" s="4">
        <f>MAX(0,Resumo!$D$3*$D1277-F1277)</f>
        <v/>
      </c>
      <c r="K1277" s="4" t="n">
        <v>654529.4868487165</v>
      </c>
      <c r="L1277" s="5">
        <f>K1277/$D1277</f>
        <v/>
      </c>
      <c r="M1277" s="4">
        <f>M1276+K1277</f>
        <v/>
      </c>
      <c r="N1277" s="4">
        <f>L1277*$E1276-M1276</f>
        <v/>
      </c>
      <c r="O1277" s="4">
        <f>MAX(0,Resumo!$D$4*$D1277-K1277)</f>
        <v/>
      </c>
      <c r="P1277" s="4" t="n">
        <v>1036940.499487296</v>
      </c>
      <c r="Q1277" s="5">
        <f>P1277/$D1277</f>
        <v/>
      </c>
      <c r="R1277" s="4">
        <f>R1276+P1277</f>
        <v/>
      </c>
      <c r="S1277" s="4">
        <f>Q1277*$E1276-R1276</f>
        <v/>
      </c>
      <c r="T1277" s="4">
        <f>MAX(0,Resumo!$D$5*$D1277-P1277)</f>
        <v/>
      </c>
      <c r="U1277" s="4" t="n">
        <v>1457885.240792527</v>
      </c>
      <c r="V1277" s="5">
        <f>U1277/$D1277</f>
        <v/>
      </c>
      <c r="W1277" s="4">
        <f>W1276+U1277</f>
        <v/>
      </c>
      <c r="X1277" s="4">
        <f>V1277*$E1276-W1276</f>
        <v/>
      </c>
      <c r="Y1277" s="4">
        <f>MAX(0,Resumo!$D$6*$D1277-U1277)</f>
        <v/>
      </c>
      <c r="Z1277" s="4" t="n">
        <v>1918321.846965766</v>
      </c>
      <c r="AA1277" s="5">
        <f>Z1277/$D1277</f>
        <v/>
      </c>
      <c r="AB1277" s="4">
        <f>AB1276+Z1277</f>
        <v/>
      </c>
      <c r="AC1277" s="4">
        <f>AA1277*$E1276-AB1276</f>
        <v/>
      </c>
      <c r="AD1277" s="4">
        <f>MAX(0,Resumo!$D$7*$D1277-Z1277)</f>
        <v/>
      </c>
    </row>
    <row r="1278">
      <c r="A1278" t="inlineStr">
        <is>
          <t>Lagoa Santa</t>
        </is>
      </c>
      <c r="B1278" t="inlineStr">
        <is>
          <t>Município</t>
        </is>
      </c>
      <c r="C1278" t="inlineStr">
        <is>
          <t>MG</t>
        </is>
      </c>
      <c r="D1278" s="4" t="n">
        <v>90647895.76667012</v>
      </c>
      <c r="E1278" s="4">
        <f>E1277+D1278</f>
        <v/>
      </c>
      <c r="F1278" s="4" t="n">
        <v>2372865.92441765</v>
      </c>
      <c r="G1278" s="5">
        <f>F1278/$D1278</f>
        <v/>
      </c>
      <c r="H1278" s="4">
        <f>H1277+F1278</f>
        <v/>
      </c>
      <c r="I1278" s="4">
        <f>G1278*$E1277-H1277</f>
        <v/>
      </c>
      <c r="J1278" s="4">
        <f>MAX(0,Resumo!$D$3*$D1278-F1278)</f>
        <v/>
      </c>
      <c r="K1278" s="4" t="n">
        <v>5061192.267028188</v>
      </c>
      <c r="L1278" s="5">
        <f>K1278/$D1278</f>
        <v/>
      </c>
      <c r="M1278" s="4">
        <f>M1277+K1278</f>
        <v/>
      </c>
      <c r="N1278" s="4">
        <f>L1278*$E1277-M1277</f>
        <v/>
      </c>
      <c r="O1278" s="4">
        <f>MAX(0,Resumo!$D$4*$D1278-K1278)</f>
        <v/>
      </c>
      <c r="P1278" s="4" t="n">
        <v>8018210.550973193</v>
      </c>
      <c r="Q1278" s="5">
        <f>P1278/$D1278</f>
        <v/>
      </c>
      <c r="R1278" s="4">
        <f>R1277+P1278</f>
        <v/>
      </c>
      <c r="S1278" s="4">
        <f>Q1278*$E1277-R1277</f>
        <v/>
      </c>
      <c r="T1278" s="4">
        <f>MAX(0,Resumo!$D$5*$D1278-P1278)</f>
        <v/>
      </c>
      <c r="U1278" s="4" t="n">
        <v>11273193.42393372</v>
      </c>
      <c r="V1278" s="5">
        <f>U1278/$D1278</f>
        <v/>
      </c>
      <c r="W1278" s="4">
        <f>W1277+U1278</f>
        <v/>
      </c>
      <c r="X1278" s="4">
        <f>V1278*$E1277-W1277</f>
        <v/>
      </c>
      <c r="Y1278" s="4">
        <f>MAX(0,Resumo!$D$6*$D1278-U1278)</f>
        <v/>
      </c>
      <c r="Z1278" s="4" t="n">
        <v>14833549.73704712</v>
      </c>
      <c r="AA1278" s="5">
        <f>Z1278/$D1278</f>
        <v/>
      </c>
      <c r="AB1278" s="4">
        <f>AB1277+Z1278</f>
        <v/>
      </c>
      <c r="AC1278" s="4">
        <f>AA1278*$E1277-AB1277</f>
        <v/>
      </c>
      <c r="AD1278" s="4">
        <f>MAX(0,Resumo!$D$7*$D1278-Z1278)</f>
        <v/>
      </c>
    </row>
    <row r="1279">
      <c r="A1279" t="inlineStr">
        <is>
          <t>Miradouro</t>
        </is>
      </c>
      <c r="B1279" t="inlineStr">
        <is>
          <t>Município</t>
        </is>
      </c>
      <c r="C1279" t="inlineStr">
        <is>
          <t>MG</t>
        </is>
      </c>
      <c r="D1279" s="4" t="n">
        <v>8858193.710215917</v>
      </c>
      <c r="E1279" s="4">
        <f>E1278+D1279</f>
        <v/>
      </c>
      <c r="F1279" s="4" t="n">
        <v>231878.5872422931</v>
      </c>
      <c r="G1279" s="5">
        <f>F1279/$D1279</f>
        <v/>
      </c>
      <c r="H1279" s="4">
        <f>H1278+F1279</f>
        <v/>
      </c>
      <c r="I1279" s="4">
        <f>G1279*$E1278-H1278</f>
        <v/>
      </c>
      <c r="J1279" s="4">
        <f>MAX(0,Resumo!$D$3*$D1279-F1279)</f>
        <v/>
      </c>
      <c r="K1279" s="4" t="n">
        <v>494584.2496044676</v>
      </c>
      <c r="L1279" s="5">
        <f>K1279/$D1279</f>
        <v/>
      </c>
      <c r="M1279" s="4">
        <f>M1278+K1279</f>
        <v/>
      </c>
      <c r="N1279" s="4">
        <f>L1279*$E1278-M1278</f>
        <v/>
      </c>
      <c r="O1279" s="4">
        <f>MAX(0,Resumo!$D$4*$D1279-K1279)</f>
        <v/>
      </c>
      <c r="P1279" s="4" t="n">
        <v>783546.7295638336</v>
      </c>
      <c r="Q1279" s="5">
        <f>P1279/$D1279</f>
        <v/>
      </c>
      <c r="R1279" s="4">
        <f>R1278+P1279</f>
        <v/>
      </c>
      <c r="S1279" s="4">
        <f>Q1279*$E1278-R1278</f>
        <v/>
      </c>
      <c r="T1279" s="4">
        <f>MAX(0,Resumo!$D$5*$D1279-P1279)</f>
        <v/>
      </c>
      <c r="U1279" s="4" t="n">
        <v>1101626.576517336</v>
      </c>
      <c r="V1279" s="5">
        <f>U1279/$D1279</f>
        <v/>
      </c>
      <c r="W1279" s="4">
        <f>W1278+U1279</f>
        <v/>
      </c>
      <c r="X1279" s="4">
        <f>V1279*$E1278-W1278</f>
        <v/>
      </c>
      <c r="Y1279" s="4">
        <f>MAX(0,Resumo!$D$6*$D1279-U1279)</f>
        <v/>
      </c>
      <c r="Z1279" s="4" t="n">
        <v>1449547.790045878</v>
      </c>
      <c r="AA1279" s="5">
        <f>Z1279/$D1279</f>
        <v/>
      </c>
      <c r="AB1279" s="4">
        <f>AB1278+Z1279</f>
        <v/>
      </c>
      <c r="AC1279" s="4">
        <f>AA1279*$E1278-AB1278</f>
        <v/>
      </c>
      <c r="AD1279" s="4">
        <f>MAX(0,Resumo!$D$7*$D1279-Z1279)</f>
        <v/>
      </c>
    </row>
    <row r="1280">
      <c r="A1280" t="inlineStr">
        <is>
          <t>Montalvânia</t>
        </is>
      </c>
      <c r="B1280" t="inlineStr">
        <is>
          <t>Município</t>
        </is>
      </c>
      <c r="C1280" t="inlineStr">
        <is>
          <t>MG</t>
        </is>
      </c>
      <c r="D1280" s="4" t="n">
        <v>7783231.991988181</v>
      </c>
      <c r="E1280" s="4">
        <f>E1279+D1280</f>
        <v/>
      </c>
      <c r="F1280" s="4" t="n">
        <v>203739.5994625689</v>
      </c>
      <c r="G1280" s="5">
        <f>F1280/$D1280</f>
        <v/>
      </c>
      <c r="H1280" s="4">
        <f>H1279+F1280</f>
        <v/>
      </c>
      <c r="I1280" s="4">
        <f>G1280*$E1279-H1279</f>
        <v/>
      </c>
      <c r="J1280" s="4">
        <f>MAX(0,Resumo!$D$3*$D1280-F1280)</f>
        <v/>
      </c>
      <c r="K1280" s="4" t="n">
        <v>434565.3391859648</v>
      </c>
      <c r="L1280" s="5">
        <f>K1280/$D1280</f>
        <v/>
      </c>
      <c r="M1280" s="4">
        <f>M1279+K1280</f>
        <v/>
      </c>
      <c r="N1280" s="4">
        <f>L1280*$E1279-M1279</f>
        <v/>
      </c>
      <c r="O1280" s="4">
        <f>MAX(0,Resumo!$D$4*$D1280-K1280)</f>
        <v/>
      </c>
      <c r="P1280" s="4" t="n">
        <v>688461.5726709244</v>
      </c>
      <c r="Q1280" s="5">
        <f>P1280/$D1280</f>
        <v/>
      </c>
      <c r="R1280" s="4">
        <f>R1279+P1280</f>
        <v/>
      </c>
      <c r="S1280" s="4">
        <f>Q1280*$E1279-R1279</f>
        <v/>
      </c>
      <c r="T1280" s="4">
        <f>MAX(0,Resumo!$D$5*$D1280-P1280)</f>
        <v/>
      </c>
      <c r="U1280" s="4" t="n">
        <v>967941.715215116</v>
      </c>
      <c r="V1280" s="5">
        <f>U1280/$D1280</f>
        <v/>
      </c>
      <c r="W1280" s="4">
        <f>W1279+U1280</f>
        <v/>
      </c>
      <c r="X1280" s="4">
        <f>V1280*$E1279-W1279</f>
        <v/>
      </c>
      <c r="Y1280" s="4">
        <f>MAX(0,Resumo!$D$6*$D1280-U1280)</f>
        <v/>
      </c>
      <c r="Z1280" s="4" t="n">
        <v>1273641.90742289</v>
      </c>
      <c r="AA1280" s="5">
        <f>Z1280/$D1280</f>
        <v/>
      </c>
      <c r="AB1280" s="4">
        <f>AB1279+Z1280</f>
        <v/>
      </c>
      <c r="AC1280" s="4">
        <f>AA1280*$E1279-AB1279</f>
        <v/>
      </c>
      <c r="AD1280" s="4">
        <f>MAX(0,Resumo!$D$7*$D1280-Z1280)</f>
        <v/>
      </c>
    </row>
    <row r="1281">
      <c r="A1281" t="inlineStr">
        <is>
          <t>Conselheiro Lafaiete</t>
        </is>
      </c>
      <c r="B1281" t="inlineStr">
        <is>
          <t>Município</t>
        </is>
      </c>
      <c r="C1281" t="inlineStr">
        <is>
          <t>MG</t>
        </is>
      </c>
      <c r="D1281" s="4" t="n">
        <v>88515268.49670719</v>
      </c>
      <c r="E1281" s="4">
        <f>E1280+D1281</f>
        <v/>
      </c>
      <c r="F1281" s="4" t="n">
        <v>2317040.706020914</v>
      </c>
      <c r="G1281" s="5">
        <f>F1281/$D1281</f>
        <v/>
      </c>
      <c r="H1281" s="4">
        <f>H1280+F1281</f>
        <v/>
      </c>
      <c r="I1281" s="4">
        <f>G1281*$E1280-H1280</f>
        <v/>
      </c>
      <c r="J1281" s="4">
        <f>MAX(0,Resumo!$D$3*$D1281-F1281)</f>
        <v/>
      </c>
      <c r="K1281" s="4" t="n">
        <v>4942120.152271405</v>
      </c>
      <c r="L1281" s="5">
        <f>K1281/$D1281</f>
        <v/>
      </c>
      <c r="M1281" s="4">
        <f>M1280+K1281</f>
        <v/>
      </c>
      <c r="N1281" s="4">
        <f>L1281*$E1280-M1280</f>
        <v/>
      </c>
      <c r="O1281" s="4">
        <f>MAX(0,Resumo!$D$4*$D1281-K1281)</f>
        <v/>
      </c>
      <c r="P1281" s="4" t="n">
        <v>7829570.160231797</v>
      </c>
      <c r="Q1281" s="5">
        <f>P1281/$D1281</f>
        <v/>
      </c>
      <c r="R1281" s="4">
        <f>R1280+P1281</f>
        <v/>
      </c>
      <c r="S1281" s="4">
        <f>Q1281*$E1280-R1280</f>
        <v/>
      </c>
      <c r="T1281" s="4">
        <f>MAX(0,Resumo!$D$5*$D1281-P1281)</f>
        <v/>
      </c>
      <c r="U1281" s="4" t="n">
        <v>11007974.69478273</v>
      </c>
      <c r="V1281" s="5">
        <f>U1281/$D1281</f>
        <v/>
      </c>
      <c r="W1281" s="4">
        <f>W1280+U1281</f>
        <v/>
      </c>
      <c r="X1281" s="4">
        <f>V1281*$E1280-W1280</f>
        <v/>
      </c>
      <c r="Y1281" s="4">
        <f>MAX(0,Resumo!$D$6*$D1281-U1281)</f>
        <v/>
      </c>
      <c r="Z1281" s="4" t="n">
        <v>14484568.30276203</v>
      </c>
      <c r="AA1281" s="5">
        <f>Z1281/$D1281</f>
        <v/>
      </c>
      <c r="AB1281" s="4">
        <f>AB1280+Z1281</f>
        <v/>
      </c>
      <c r="AC1281" s="4">
        <f>AA1281*$E1280-AB1280</f>
        <v/>
      </c>
      <c r="AD1281" s="4">
        <f>MAX(0,Resumo!$D$7*$D1281-Z1281)</f>
        <v/>
      </c>
    </row>
    <row r="1282">
      <c r="A1282" t="inlineStr">
        <is>
          <t>Pedra do Indaiá</t>
        </is>
      </c>
      <c r="B1282" t="inlineStr">
        <is>
          <t>Município</t>
        </is>
      </c>
      <c r="C1282" t="inlineStr">
        <is>
          <t>MG</t>
        </is>
      </c>
      <c r="D1282" s="4" t="n">
        <v>8007984.833408521</v>
      </c>
      <c r="E1282" s="4">
        <f>E1281+D1282</f>
        <v/>
      </c>
      <c r="F1282" s="4" t="n">
        <v>209622.8949799311</v>
      </c>
      <c r="G1282" s="5">
        <f>F1282/$D1282</f>
        <v/>
      </c>
      <c r="H1282" s="4">
        <f>H1281+F1282</f>
        <v/>
      </c>
      <c r="I1282" s="4">
        <f>G1282*$E1281-H1281</f>
        <v/>
      </c>
      <c r="J1282" s="4">
        <f>MAX(0,Resumo!$D$3*$D1282-F1282)</f>
        <v/>
      </c>
      <c r="K1282" s="4" t="n">
        <v>447114.0843429096</v>
      </c>
      <c r="L1282" s="5">
        <f>K1282/$D1282</f>
        <v/>
      </c>
      <c r="M1282" s="4">
        <f>M1281+K1282</f>
        <v/>
      </c>
      <c r="N1282" s="4">
        <f>L1282*$E1281-M1281</f>
        <v/>
      </c>
      <c r="O1282" s="4">
        <f>MAX(0,Resumo!$D$4*$D1282-K1282)</f>
        <v/>
      </c>
      <c r="P1282" s="4" t="n">
        <v>708341.9635966715</v>
      </c>
      <c r="Q1282" s="5">
        <f>P1282/$D1282</f>
        <v/>
      </c>
      <c r="R1282" s="4">
        <f>R1281+P1282</f>
        <v/>
      </c>
      <c r="S1282" s="4">
        <f>Q1282*$E1281-R1281</f>
        <v/>
      </c>
      <c r="T1282" s="4">
        <f>MAX(0,Resumo!$D$5*$D1282-P1282)</f>
        <v/>
      </c>
      <c r="U1282" s="4" t="n">
        <v>995892.5267864289</v>
      </c>
      <c r="V1282" s="5">
        <f>U1282/$D1282</f>
        <v/>
      </c>
      <c r="W1282" s="4">
        <f>W1281+U1282</f>
        <v/>
      </c>
      <c r="X1282" s="4">
        <f>V1282*$E1281-W1281</f>
        <v/>
      </c>
      <c r="Y1282" s="4">
        <f>MAX(0,Resumo!$D$6*$D1282-U1282)</f>
        <v/>
      </c>
      <c r="Z1282" s="4" t="n">
        <v>1310420.284058711</v>
      </c>
      <c r="AA1282" s="5">
        <f>Z1282/$D1282</f>
        <v/>
      </c>
      <c r="AB1282" s="4">
        <f>AB1281+Z1282</f>
        <v/>
      </c>
      <c r="AC1282" s="4">
        <f>AA1282*$E1281-AB1281</f>
        <v/>
      </c>
      <c r="AD1282" s="4">
        <f>MAX(0,Resumo!$D$7*$D1282-Z1282)</f>
        <v/>
      </c>
    </row>
    <row r="1283">
      <c r="A1283" t="inlineStr">
        <is>
          <t>Serrania</t>
        </is>
      </c>
      <c r="B1283" t="inlineStr">
        <is>
          <t>Município</t>
        </is>
      </c>
      <c r="C1283" t="inlineStr">
        <is>
          <t>MG</t>
        </is>
      </c>
      <c r="D1283" s="4" t="n">
        <v>7392051.667163478</v>
      </c>
      <c r="E1283" s="4">
        <f>E1282+D1283</f>
        <v/>
      </c>
      <c r="F1283" s="4" t="n">
        <v>193499.7758546561</v>
      </c>
      <c r="G1283" s="5">
        <f>F1283/$D1283</f>
        <v/>
      </c>
      <c r="H1283" s="4">
        <f>H1282+F1283</f>
        <v/>
      </c>
      <c r="I1283" s="4">
        <f>G1283*$E1282-H1282</f>
        <v/>
      </c>
      <c r="J1283" s="4">
        <f>MAX(0,Resumo!$D$3*$D1283-F1283)</f>
        <v/>
      </c>
      <c r="K1283" s="4" t="n">
        <v>412724.3596654637</v>
      </c>
      <c r="L1283" s="5">
        <f>K1283/$D1283</f>
        <v/>
      </c>
      <c r="M1283" s="4">
        <f>M1282+K1283</f>
        <v/>
      </c>
      <c r="N1283" s="4">
        <f>L1283*$E1282-M1282</f>
        <v/>
      </c>
      <c r="O1283" s="4">
        <f>MAX(0,Resumo!$D$4*$D1283-K1283)</f>
        <v/>
      </c>
      <c r="P1283" s="4" t="n">
        <v>653859.9287903411</v>
      </c>
      <c r="Q1283" s="5">
        <f>P1283/$D1283</f>
        <v/>
      </c>
      <c r="R1283" s="4">
        <f>R1282+P1283</f>
        <v/>
      </c>
      <c r="S1283" s="4">
        <f>Q1283*$E1282-R1282</f>
        <v/>
      </c>
      <c r="T1283" s="4">
        <f>MAX(0,Resumo!$D$5*$D1283-P1283)</f>
        <v/>
      </c>
      <c r="U1283" s="4" t="n">
        <v>919293.5758613118</v>
      </c>
      <c r="V1283" s="5">
        <f>U1283/$D1283</f>
        <v/>
      </c>
      <c r="W1283" s="4">
        <f>W1282+U1283</f>
        <v/>
      </c>
      <c r="X1283" s="4">
        <f>V1283*$E1282-W1282</f>
        <v/>
      </c>
      <c r="Y1283" s="4">
        <f>MAX(0,Resumo!$D$6*$D1283-U1283)</f>
        <v/>
      </c>
      <c r="Z1283" s="4" t="n">
        <v>1209629.469457672</v>
      </c>
      <c r="AA1283" s="5">
        <f>Z1283/$D1283</f>
        <v/>
      </c>
      <c r="AB1283" s="4">
        <f>AB1282+Z1283</f>
        <v/>
      </c>
      <c r="AC1283" s="4">
        <f>AA1283*$E1282-AB1282</f>
        <v/>
      </c>
      <c r="AD1283" s="4">
        <f>MAX(0,Resumo!$D$7*$D1283-Z1283)</f>
        <v/>
      </c>
    </row>
    <row r="1284">
      <c r="A1284" t="inlineStr">
        <is>
          <t>Taiobeiras</t>
        </is>
      </c>
      <c r="B1284" t="inlineStr">
        <is>
          <t>Município</t>
        </is>
      </c>
      <c r="C1284" t="inlineStr">
        <is>
          <t>MG</t>
        </is>
      </c>
      <c r="D1284" s="4" t="n">
        <v>20217538.90969243</v>
      </c>
      <c r="E1284" s="4">
        <f>E1283+D1284</f>
        <v/>
      </c>
      <c r="F1284" s="4" t="n">
        <v>529229.1536240632</v>
      </c>
      <c r="G1284" s="5">
        <f>F1284/$D1284</f>
        <v/>
      </c>
      <c r="H1284" s="4">
        <f>H1283+F1284</f>
        <v/>
      </c>
      <c r="I1284" s="4">
        <f>G1284*$E1283-H1283</f>
        <v/>
      </c>
      <c r="J1284" s="4">
        <f>MAX(0,Resumo!$D$3*$D1284-F1284)</f>
        <v/>
      </c>
      <c r="K1284" s="4" t="n">
        <v>1128816.623073783</v>
      </c>
      <c r="L1284" s="5">
        <f>K1284/$D1284</f>
        <v/>
      </c>
      <c r="M1284" s="4">
        <f>M1283+K1284</f>
        <v/>
      </c>
      <c r="N1284" s="4">
        <f>L1284*$E1283-M1283</f>
        <v/>
      </c>
      <c r="O1284" s="4">
        <f>MAX(0,Resumo!$D$4*$D1284-K1284)</f>
        <v/>
      </c>
      <c r="P1284" s="4" t="n">
        <v>1788331.460199342</v>
      </c>
      <c r="Q1284" s="5">
        <f>P1284/$D1284</f>
        <v/>
      </c>
      <c r="R1284" s="4">
        <f>R1283+P1284</f>
        <v/>
      </c>
      <c r="S1284" s="4">
        <f>Q1284*$E1283-R1283</f>
        <v/>
      </c>
      <c r="T1284" s="4">
        <f>MAX(0,Resumo!$D$5*$D1284-P1284)</f>
        <v/>
      </c>
      <c r="U1284" s="4" t="n">
        <v>2514302.452993843</v>
      </c>
      <c r="V1284" s="5">
        <f>U1284/$D1284</f>
        <v/>
      </c>
      <c r="W1284" s="4">
        <f>W1283+U1284</f>
        <v/>
      </c>
      <c r="X1284" s="4">
        <f>V1284*$E1283-W1283</f>
        <v/>
      </c>
      <c r="Y1284" s="4">
        <f>MAX(0,Resumo!$D$6*$D1284-U1284)</f>
        <v/>
      </c>
      <c r="Z1284" s="4" t="n">
        <v>3308382.025210519</v>
      </c>
      <c r="AA1284" s="5">
        <f>Z1284/$D1284</f>
        <v/>
      </c>
      <c r="AB1284" s="4">
        <f>AB1283+Z1284</f>
        <v/>
      </c>
      <c r="AC1284" s="4">
        <f>AA1284*$E1283-AB1283</f>
        <v/>
      </c>
      <c r="AD1284" s="4">
        <f>MAX(0,Resumo!$D$7*$D1284-Z1284)</f>
        <v/>
      </c>
    </row>
    <row r="1285">
      <c r="A1285" t="inlineStr">
        <is>
          <t>Tocantins</t>
        </is>
      </c>
      <c r="B1285" t="inlineStr">
        <is>
          <t>Município</t>
        </is>
      </c>
      <c r="C1285" t="inlineStr">
        <is>
          <t>MG</t>
        </is>
      </c>
      <c r="D1285" s="4" t="n">
        <v>11284364.70528323</v>
      </c>
      <c r="E1285" s="4">
        <f>E1284+D1285</f>
        <v/>
      </c>
      <c r="F1285" s="4" t="n">
        <v>295387.8218727834</v>
      </c>
      <c r="G1285" s="5">
        <f>F1285/$D1285</f>
        <v/>
      </c>
      <c r="H1285" s="4">
        <f>H1284+F1285</f>
        <v/>
      </c>
      <c r="I1285" s="4">
        <f>G1285*$E1284-H1284</f>
        <v/>
      </c>
      <c r="J1285" s="4">
        <f>MAX(0,Resumo!$D$3*$D1285-F1285)</f>
        <v/>
      </c>
      <c r="K1285" s="4" t="n">
        <v>630045.9475828742</v>
      </c>
      <c r="L1285" s="5">
        <f>K1285/$D1285</f>
        <v/>
      </c>
      <c r="M1285" s="4">
        <f>M1284+K1285</f>
        <v/>
      </c>
      <c r="N1285" s="4">
        <f>L1285*$E1284-M1284</f>
        <v/>
      </c>
      <c r="O1285" s="4">
        <f>MAX(0,Resumo!$D$4*$D1285-K1285)</f>
        <v/>
      </c>
      <c r="P1285" s="4" t="n">
        <v>998152.3716097089</v>
      </c>
      <c r="Q1285" s="5">
        <f>P1285/$D1285</f>
        <v/>
      </c>
      <c r="R1285" s="4">
        <f>R1284+P1285</f>
        <v/>
      </c>
      <c r="S1285" s="4">
        <f>Q1285*$E1284-R1284</f>
        <v/>
      </c>
      <c r="T1285" s="4">
        <f>MAX(0,Resumo!$D$5*$D1285-P1285)</f>
        <v/>
      </c>
      <c r="U1285" s="4" t="n">
        <v>1403351.119327827</v>
      </c>
      <c r="V1285" s="5">
        <f>U1285/$D1285</f>
        <v/>
      </c>
      <c r="W1285" s="4">
        <f>W1284+U1285</f>
        <v/>
      </c>
      <c r="X1285" s="4">
        <f>V1285*$E1284-W1284</f>
        <v/>
      </c>
      <c r="Y1285" s="4">
        <f>MAX(0,Resumo!$D$6*$D1285-U1285)</f>
        <v/>
      </c>
      <c r="Z1285" s="4" t="n">
        <v>1846564.486589479</v>
      </c>
      <c r="AA1285" s="5">
        <f>Z1285/$D1285</f>
        <v/>
      </c>
      <c r="AB1285" s="4">
        <f>AB1284+Z1285</f>
        <v/>
      </c>
      <c r="AC1285" s="4">
        <f>AA1285*$E1284-AB1284</f>
        <v/>
      </c>
      <c r="AD1285" s="4">
        <f>MAX(0,Resumo!$D$7*$D1285-Z1285)</f>
        <v/>
      </c>
    </row>
    <row r="1286">
      <c r="A1286" t="inlineStr">
        <is>
          <t>Caldas</t>
        </is>
      </c>
      <c r="B1286" t="inlineStr">
        <is>
          <t>Município</t>
        </is>
      </c>
      <c r="C1286" t="inlineStr">
        <is>
          <t>MG</t>
        </is>
      </c>
      <c r="D1286" s="4" t="n">
        <v>12947833.24061472</v>
      </c>
      <c r="E1286" s="4">
        <f>E1285+D1286</f>
        <v/>
      </c>
      <c r="F1286" s="4" t="n">
        <v>338931.9965107606</v>
      </c>
      <c r="G1286" s="5">
        <f>F1286/$D1286</f>
        <v/>
      </c>
      <c r="H1286" s="4">
        <f>H1285+F1286</f>
        <v/>
      </c>
      <c r="I1286" s="4">
        <f>G1286*$E1285-H1285</f>
        <v/>
      </c>
      <c r="J1286" s="4">
        <f>MAX(0,Resumo!$D$3*$D1286-F1286)</f>
        <v/>
      </c>
      <c r="K1286" s="4" t="n">
        <v>722923.2727127981</v>
      </c>
      <c r="L1286" s="5">
        <f>K1286/$D1286</f>
        <v/>
      </c>
      <c r="M1286" s="4">
        <f>M1285+K1286</f>
        <v/>
      </c>
      <c r="N1286" s="4">
        <f>L1286*$E1285-M1285</f>
        <v/>
      </c>
      <c r="O1286" s="4">
        <f>MAX(0,Resumo!$D$4*$D1286-K1286)</f>
        <v/>
      </c>
      <c r="P1286" s="4" t="n">
        <v>1145293.580441951</v>
      </c>
      <c r="Q1286" s="5">
        <f>P1286/$D1286</f>
        <v/>
      </c>
      <c r="R1286" s="4">
        <f>R1285+P1286</f>
        <v/>
      </c>
      <c r="S1286" s="4">
        <f>Q1286*$E1285-R1285</f>
        <v/>
      </c>
      <c r="T1286" s="4">
        <f>MAX(0,Resumo!$D$5*$D1286-P1286)</f>
        <v/>
      </c>
      <c r="U1286" s="4" t="n">
        <v>1610224.123878195</v>
      </c>
      <c r="V1286" s="5">
        <f>U1286/$D1286</f>
        <v/>
      </c>
      <c r="W1286" s="4">
        <f>W1285+U1286</f>
        <v/>
      </c>
      <c r="X1286" s="4">
        <f>V1286*$E1285-W1285</f>
        <v/>
      </c>
      <c r="Y1286" s="4">
        <f>MAX(0,Resumo!$D$6*$D1286-U1286)</f>
        <v/>
      </c>
      <c r="Z1286" s="4" t="n">
        <v>2118773.157801959</v>
      </c>
      <c r="AA1286" s="5">
        <f>Z1286/$D1286</f>
        <v/>
      </c>
      <c r="AB1286" s="4">
        <f>AB1285+Z1286</f>
        <v/>
      </c>
      <c r="AC1286" s="4">
        <f>AA1286*$E1285-AB1285</f>
        <v/>
      </c>
      <c r="AD1286" s="4">
        <f>MAX(0,Resumo!$D$7*$D1286-Z1286)</f>
        <v/>
      </c>
    </row>
    <row r="1287">
      <c r="A1287" t="inlineStr">
        <is>
          <t>Campo Florido</t>
        </is>
      </c>
      <c r="B1287" t="inlineStr">
        <is>
          <t>Município</t>
        </is>
      </c>
      <c r="C1287" t="inlineStr">
        <is>
          <t>MG</t>
        </is>
      </c>
      <c r="D1287" s="4" t="n">
        <v>39050188.96357014</v>
      </c>
      <c r="E1287" s="4">
        <f>E1286+D1287</f>
        <v/>
      </c>
      <c r="F1287" s="4" t="n">
        <v>1022206.438991558</v>
      </c>
      <c r="G1287" s="5">
        <f>F1287/$D1287</f>
        <v/>
      </c>
      <c r="H1287" s="4">
        <f>H1286+F1287</f>
        <v/>
      </c>
      <c r="I1287" s="4">
        <f>G1287*$E1286-H1286</f>
        <v/>
      </c>
      <c r="J1287" s="4">
        <f>MAX(0,Resumo!$D$3*$D1287-F1287)</f>
        <v/>
      </c>
      <c r="K1287" s="4" t="n">
        <v>2180310.008708224</v>
      </c>
      <c r="L1287" s="5">
        <f>K1287/$D1287</f>
        <v/>
      </c>
      <c r="M1287" s="4">
        <f>M1286+K1287</f>
        <v/>
      </c>
      <c r="N1287" s="4">
        <f>L1287*$E1286-M1286</f>
        <v/>
      </c>
      <c r="O1287" s="4">
        <f>MAX(0,Resumo!$D$4*$D1287-K1287)</f>
        <v/>
      </c>
      <c r="P1287" s="4" t="n">
        <v>3454163.326318733</v>
      </c>
      <c r="Q1287" s="5">
        <f>P1287/$D1287</f>
        <v/>
      </c>
      <c r="R1287" s="4">
        <f>R1286+P1287</f>
        <v/>
      </c>
      <c r="S1287" s="4">
        <f>Q1287*$E1286-R1286</f>
        <v/>
      </c>
      <c r="T1287" s="4">
        <f>MAX(0,Resumo!$D$5*$D1287-P1287)</f>
        <v/>
      </c>
      <c r="U1287" s="4" t="n">
        <v>4856376.749887564</v>
      </c>
      <c r="V1287" s="5">
        <f>U1287/$D1287</f>
        <v/>
      </c>
      <c r="W1287" s="4">
        <f>W1286+U1287</f>
        <v/>
      </c>
      <c r="X1287" s="4">
        <f>V1287*$E1286-W1286</f>
        <v/>
      </c>
      <c r="Y1287" s="4">
        <f>MAX(0,Resumo!$D$6*$D1287-U1287)</f>
        <v/>
      </c>
      <c r="Z1287" s="4" t="n">
        <v>6390141.936920604</v>
      </c>
      <c r="AA1287" s="5">
        <f>Z1287/$D1287</f>
        <v/>
      </c>
      <c r="AB1287" s="4">
        <f>AB1286+Z1287</f>
        <v/>
      </c>
      <c r="AC1287" s="4">
        <f>AA1287*$E1286-AB1286</f>
        <v/>
      </c>
      <c r="AD1287" s="4">
        <f>MAX(0,Resumo!$D$7*$D1287-Z1287)</f>
        <v/>
      </c>
    </row>
    <row r="1288">
      <c r="A1288" t="inlineStr">
        <is>
          <t>Patrocínio</t>
        </is>
      </c>
      <c r="B1288" t="inlineStr">
        <is>
          <t>Município</t>
        </is>
      </c>
      <c r="C1288" t="inlineStr">
        <is>
          <t>MG</t>
        </is>
      </c>
      <c r="D1288" s="4" t="n">
        <v>137133662.0205215</v>
      </c>
      <c r="E1288" s="4">
        <f>E1287+D1288</f>
        <v/>
      </c>
      <c r="F1288" s="4" t="n">
        <v>3589711.497955664</v>
      </c>
      <c r="G1288" s="5">
        <f>F1288/$D1288</f>
        <v/>
      </c>
      <c r="H1288" s="4">
        <f>H1287+F1288</f>
        <v/>
      </c>
      <c r="I1288" s="4">
        <f>G1288*$E1287-H1287</f>
        <v/>
      </c>
      <c r="J1288" s="4">
        <f>MAX(0,Resumo!$D$3*$D1288-F1288)</f>
        <v/>
      </c>
      <c r="K1288" s="4" t="n">
        <v>7656656.824710497</v>
      </c>
      <c r="L1288" s="5">
        <f>K1288/$D1288</f>
        <v/>
      </c>
      <c r="M1288" s="4">
        <f>M1287+K1288</f>
        <v/>
      </c>
      <c r="N1288" s="4">
        <f>L1288*$E1287-M1287</f>
        <v/>
      </c>
      <c r="O1288" s="4">
        <f>MAX(0,Resumo!$D$4*$D1288-K1288)</f>
        <v/>
      </c>
      <c r="P1288" s="4" t="n">
        <v>12130083.84151407</v>
      </c>
      <c r="Q1288" s="5">
        <f>P1288/$D1288</f>
        <v/>
      </c>
      <c r="R1288" s="4">
        <f>R1287+P1288</f>
        <v/>
      </c>
      <c r="S1288" s="4">
        <f>Q1288*$E1287-R1287</f>
        <v/>
      </c>
      <c r="T1288" s="4">
        <f>MAX(0,Resumo!$D$5*$D1288-P1288)</f>
        <v/>
      </c>
      <c r="U1288" s="4" t="n">
        <v>17054276.70234028</v>
      </c>
      <c r="V1288" s="5">
        <f>U1288/$D1288</f>
        <v/>
      </c>
      <c r="W1288" s="4">
        <f>W1287+U1288</f>
        <v/>
      </c>
      <c r="X1288" s="4">
        <f>V1288*$E1287-W1287</f>
        <v/>
      </c>
      <c r="Y1288" s="4">
        <f>MAX(0,Resumo!$D$6*$D1288-U1288)</f>
        <v/>
      </c>
      <c r="Z1288" s="4" t="n">
        <v>22440443.6418562</v>
      </c>
      <c r="AA1288" s="5">
        <f>Z1288/$D1288</f>
        <v/>
      </c>
      <c r="AB1288" s="4">
        <f>AB1287+Z1288</f>
        <v/>
      </c>
      <c r="AC1288" s="4">
        <f>AA1288*$E1287-AB1287</f>
        <v/>
      </c>
      <c r="AD1288" s="4">
        <f>MAX(0,Resumo!$D$7*$D1288-Z1288)</f>
        <v/>
      </c>
    </row>
    <row r="1289">
      <c r="A1289" t="inlineStr">
        <is>
          <t>Montezuma</t>
        </is>
      </c>
      <c r="B1289" t="inlineStr">
        <is>
          <t>Município</t>
        </is>
      </c>
      <c r="C1289" t="inlineStr">
        <is>
          <t>MG</t>
        </is>
      </c>
      <c r="D1289" s="4" t="n">
        <v>5586916.348169931</v>
      </c>
      <c r="E1289" s="4">
        <f>E1288+D1289</f>
        <v/>
      </c>
      <c r="F1289" s="4" t="n">
        <v>146247.227395859</v>
      </c>
      <c r="G1289" s="5">
        <f>F1289/$D1289</f>
        <v/>
      </c>
      <c r="H1289" s="4">
        <f>H1288+F1289</f>
        <v/>
      </c>
      <c r="I1289" s="4">
        <f>G1289*$E1288-H1288</f>
        <v/>
      </c>
      <c r="J1289" s="4">
        <f>MAX(0,Resumo!$D$3*$D1289-F1289)</f>
        <v/>
      </c>
      <c r="K1289" s="4" t="n">
        <v>311937.2775146961</v>
      </c>
      <c r="L1289" s="5">
        <f>K1289/$D1289</f>
        <v/>
      </c>
      <c r="M1289" s="4">
        <f>M1288+K1289</f>
        <v/>
      </c>
      <c r="N1289" s="4">
        <f>L1289*$E1288-M1288</f>
        <v/>
      </c>
      <c r="O1289" s="4">
        <f>MAX(0,Resumo!$D$4*$D1289-K1289)</f>
        <v/>
      </c>
      <c r="P1289" s="4" t="n">
        <v>494187.6612956302</v>
      </c>
      <c r="Q1289" s="5">
        <f>P1289/$D1289</f>
        <v/>
      </c>
      <c r="R1289" s="4">
        <f>R1288+P1289</f>
        <v/>
      </c>
      <c r="S1289" s="4">
        <f>Q1289*$E1288-R1288</f>
        <v/>
      </c>
      <c r="T1289" s="4">
        <f>MAX(0,Resumo!$D$5*$D1289-P1289)</f>
        <v/>
      </c>
      <c r="U1289" s="4" t="n">
        <v>694802.5445441698</v>
      </c>
      <c r="V1289" s="5">
        <f>U1289/$D1289</f>
        <v/>
      </c>
      <c r="W1289" s="4">
        <f>W1288+U1289</f>
        <v/>
      </c>
      <c r="X1289" s="4">
        <f>V1289*$E1288-W1288</f>
        <v/>
      </c>
      <c r="Y1289" s="4">
        <f>MAX(0,Resumo!$D$6*$D1289-U1289)</f>
        <v/>
      </c>
      <c r="Z1289" s="4" t="n">
        <v>914238.5581748035</v>
      </c>
      <c r="AA1289" s="5">
        <f>Z1289/$D1289</f>
        <v/>
      </c>
      <c r="AB1289" s="4">
        <f>AB1288+Z1289</f>
        <v/>
      </c>
      <c r="AC1289" s="4">
        <f>AA1289*$E1288-AB1288</f>
        <v/>
      </c>
      <c r="AD1289" s="4">
        <f>MAX(0,Resumo!$D$7*$D1289-Z1289)</f>
        <v/>
      </c>
    </row>
    <row r="1290">
      <c r="A1290" t="inlineStr">
        <is>
          <t>Morro do Pilar</t>
        </is>
      </c>
      <c r="B1290" t="inlineStr">
        <is>
          <t>Município</t>
        </is>
      </c>
      <c r="C1290" t="inlineStr">
        <is>
          <t>MG</t>
        </is>
      </c>
      <c r="D1290" s="4" t="n">
        <v>4076791.24417567</v>
      </c>
      <c r="E1290" s="4">
        <f>E1289+D1290</f>
        <v/>
      </c>
      <c r="F1290" s="4" t="n">
        <v>106717.0830878299</v>
      </c>
      <c r="G1290" s="5">
        <f>F1290/$D1290</f>
        <v/>
      </c>
      <c r="H1290" s="4">
        <f>H1289+F1290</f>
        <v/>
      </c>
      <c r="I1290" s="4">
        <f>G1290*$E1289-H1289</f>
        <v/>
      </c>
      <c r="J1290" s="4">
        <f>MAX(0,Resumo!$D$3*$D1290-F1290)</f>
        <v/>
      </c>
      <c r="K1290" s="4" t="n">
        <v>227621.6578972893</v>
      </c>
      <c r="L1290" s="5">
        <f>K1290/$D1290</f>
        <v/>
      </c>
      <c r="M1290" s="4">
        <f>M1289+K1290</f>
        <v/>
      </c>
      <c r="N1290" s="4">
        <f>L1290*$E1289-M1289</f>
        <v/>
      </c>
      <c r="O1290" s="4">
        <f>MAX(0,Resumo!$D$4*$D1290-K1290)</f>
        <v/>
      </c>
      <c r="P1290" s="4" t="n">
        <v>360610.3626752204</v>
      </c>
      <c r="Q1290" s="5">
        <f>P1290/$D1290</f>
        <v/>
      </c>
      <c r="R1290" s="4">
        <f>R1289+P1290</f>
        <v/>
      </c>
      <c r="S1290" s="4">
        <f>Q1290*$E1289-R1289</f>
        <v/>
      </c>
      <c r="T1290" s="4">
        <f>MAX(0,Resumo!$D$5*$D1290-P1290)</f>
        <v/>
      </c>
      <c r="U1290" s="4" t="n">
        <v>506999.7031468873</v>
      </c>
      <c r="V1290" s="5">
        <f>U1290/$D1290</f>
        <v/>
      </c>
      <c r="W1290" s="4">
        <f>W1289+U1290</f>
        <v/>
      </c>
      <c r="X1290" s="4">
        <f>V1290*$E1289-W1289</f>
        <v/>
      </c>
      <c r="Y1290" s="4">
        <f>MAX(0,Resumo!$D$6*$D1290-U1290)</f>
        <v/>
      </c>
      <c r="Z1290" s="4" t="n">
        <v>667122.8843932321</v>
      </c>
      <c r="AA1290" s="5">
        <f>Z1290/$D1290</f>
        <v/>
      </c>
      <c r="AB1290" s="4">
        <f>AB1289+Z1290</f>
        <v/>
      </c>
      <c r="AC1290" s="4">
        <f>AA1290*$E1289-AB1289</f>
        <v/>
      </c>
      <c r="AD1290" s="4">
        <f>MAX(0,Resumo!$D$7*$D1290-Z1290)</f>
        <v/>
      </c>
    </row>
    <row r="1291">
      <c r="A1291" t="inlineStr">
        <is>
          <t>Ferros</t>
        </is>
      </c>
      <c r="B1291" t="inlineStr">
        <is>
          <t>Município</t>
        </is>
      </c>
      <c r="C1291" t="inlineStr">
        <is>
          <t>MG</t>
        </is>
      </c>
      <c r="D1291" s="4" t="n">
        <v>6266169.526624746</v>
      </c>
      <c r="E1291" s="4">
        <f>E1290+D1291</f>
        <v/>
      </c>
      <c r="F1291" s="4" t="n">
        <v>164027.8576860155</v>
      </c>
      <c r="G1291" s="5">
        <f>F1291/$D1291</f>
        <v/>
      </c>
      <c r="H1291" s="4">
        <f>H1290+F1291</f>
        <v/>
      </c>
      <c r="I1291" s="4">
        <f>G1291*$E1290-H1290</f>
        <v/>
      </c>
      <c r="J1291" s="4">
        <f>MAX(0,Resumo!$D$3*$D1291-F1291)</f>
        <v/>
      </c>
      <c r="K1291" s="4" t="n">
        <v>349862.3821745868</v>
      </c>
      <c r="L1291" s="5">
        <f>K1291/$D1291</f>
        <v/>
      </c>
      <c r="M1291" s="4">
        <f>M1290+K1291</f>
        <v/>
      </c>
      <c r="N1291" s="4">
        <f>L1291*$E1290-M1290</f>
        <v/>
      </c>
      <c r="O1291" s="4">
        <f>MAX(0,Resumo!$D$4*$D1291-K1291)</f>
        <v/>
      </c>
      <c r="P1291" s="4" t="n">
        <v>554270.6335059021</v>
      </c>
      <c r="Q1291" s="5">
        <f>P1291/$D1291</f>
        <v/>
      </c>
      <c r="R1291" s="4">
        <f>R1290+P1291</f>
        <v/>
      </c>
      <c r="S1291" s="4">
        <f>Q1291*$E1290-R1290</f>
        <v/>
      </c>
      <c r="T1291" s="4">
        <f>MAX(0,Resumo!$D$5*$D1291-P1291)</f>
        <v/>
      </c>
      <c r="U1291" s="4" t="n">
        <v>779276.1266365011</v>
      </c>
      <c r="V1291" s="5">
        <f>U1291/$D1291</f>
        <v/>
      </c>
      <c r="W1291" s="4">
        <f>W1290+U1291</f>
        <v/>
      </c>
      <c r="X1291" s="4">
        <f>V1291*$E1290-W1290</f>
        <v/>
      </c>
      <c r="Y1291" s="4">
        <f>MAX(0,Resumo!$D$6*$D1291-U1291)</f>
        <v/>
      </c>
      <c r="Z1291" s="4" t="n">
        <v>1025391.009331442</v>
      </c>
      <c r="AA1291" s="5">
        <f>Z1291/$D1291</f>
        <v/>
      </c>
      <c r="AB1291" s="4">
        <f>AB1290+Z1291</f>
        <v/>
      </c>
      <c r="AC1291" s="4">
        <f>AA1291*$E1290-AB1290</f>
        <v/>
      </c>
      <c r="AD1291" s="4">
        <f>MAX(0,Resumo!$D$7*$D1291-Z1291)</f>
        <v/>
      </c>
    </row>
    <row r="1292">
      <c r="A1292" t="inlineStr">
        <is>
          <t>Jacinto</t>
        </is>
      </c>
      <c r="B1292" t="inlineStr">
        <is>
          <t>Município</t>
        </is>
      </c>
      <c r="C1292" t="inlineStr">
        <is>
          <t>MG</t>
        </is>
      </c>
      <c r="D1292" s="4" t="n">
        <v>7488753.571423092</v>
      </c>
      <c r="E1292" s="4">
        <f>E1291+D1292</f>
        <v/>
      </c>
      <c r="F1292" s="4" t="n">
        <v>196031.1159536538</v>
      </c>
      <c r="G1292" s="5">
        <f>F1292/$D1292</f>
        <v/>
      </c>
      <c r="H1292" s="4">
        <f>H1291+F1292</f>
        <v/>
      </c>
      <c r="I1292" s="4">
        <f>G1292*$E1291-H1291</f>
        <v/>
      </c>
      <c r="J1292" s="4">
        <f>MAX(0,Resumo!$D$3*$D1292-F1292)</f>
        <v/>
      </c>
      <c r="K1292" s="4" t="n">
        <v>418123.5686146208</v>
      </c>
      <c r="L1292" s="5">
        <f>K1292/$D1292</f>
        <v/>
      </c>
      <c r="M1292" s="4">
        <f>M1291+K1292</f>
        <v/>
      </c>
      <c r="N1292" s="4">
        <f>L1292*$E1291-M1291</f>
        <v/>
      </c>
      <c r="O1292" s="4">
        <f>MAX(0,Resumo!$D$4*$D1292-K1292)</f>
        <v/>
      </c>
      <c r="P1292" s="4" t="n">
        <v>662413.6433854318</v>
      </c>
      <c r="Q1292" s="5">
        <f>P1292/$D1292</f>
        <v/>
      </c>
      <c r="R1292" s="4">
        <f>R1291+P1292</f>
        <v/>
      </c>
      <c r="S1292" s="4">
        <f>Q1292*$E1291-R1291</f>
        <v/>
      </c>
      <c r="T1292" s="4">
        <f>MAX(0,Resumo!$D$5*$D1292-P1292)</f>
        <v/>
      </c>
      <c r="U1292" s="4" t="n">
        <v>931319.6605482348</v>
      </c>
      <c r="V1292" s="5">
        <f>U1292/$D1292</f>
        <v/>
      </c>
      <c r="W1292" s="4">
        <f>W1291+U1292</f>
        <v/>
      </c>
      <c r="X1292" s="4">
        <f>V1292*$E1291-W1291</f>
        <v/>
      </c>
      <c r="Y1292" s="4">
        <f>MAX(0,Resumo!$D$6*$D1292-U1292)</f>
        <v/>
      </c>
      <c r="Z1292" s="4" t="n">
        <v>1225453.692340842</v>
      </c>
      <c r="AA1292" s="5">
        <f>Z1292/$D1292</f>
        <v/>
      </c>
      <c r="AB1292" s="4">
        <f>AB1291+Z1292</f>
        <v/>
      </c>
      <c r="AC1292" s="4">
        <f>AA1292*$E1291-AB1291</f>
        <v/>
      </c>
      <c r="AD1292" s="4">
        <f>MAX(0,Resumo!$D$7*$D1292-Z1292)</f>
        <v/>
      </c>
    </row>
    <row r="1293">
      <c r="A1293" t="inlineStr">
        <is>
          <t>Juramento</t>
        </is>
      </c>
      <c r="B1293" t="inlineStr">
        <is>
          <t>Município</t>
        </is>
      </c>
      <c r="C1293" t="inlineStr">
        <is>
          <t>MG</t>
        </is>
      </c>
      <c r="D1293" s="4" t="n">
        <v>4645416.342090329</v>
      </c>
      <c r="E1293" s="4">
        <f>E1292+D1293</f>
        <v/>
      </c>
      <c r="F1293" s="4" t="n">
        <v>121601.8314562135</v>
      </c>
      <c r="G1293" s="5">
        <f>F1293/$D1293</f>
        <v/>
      </c>
      <c r="H1293" s="4">
        <f>H1292+F1293</f>
        <v/>
      </c>
      <c r="I1293" s="4">
        <f>G1293*$E1292-H1292</f>
        <v/>
      </c>
      <c r="J1293" s="4">
        <f>MAX(0,Resumo!$D$3*$D1293-F1293)</f>
        <v/>
      </c>
      <c r="K1293" s="4" t="n">
        <v>259370.0059870416</v>
      </c>
      <c r="L1293" s="5">
        <f>K1293/$D1293</f>
        <v/>
      </c>
      <c r="M1293" s="4">
        <f>M1292+K1293</f>
        <v/>
      </c>
      <c r="N1293" s="4">
        <f>L1293*$E1292-M1292</f>
        <v/>
      </c>
      <c r="O1293" s="4">
        <f>MAX(0,Resumo!$D$4*$D1293-K1293)</f>
        <v/>
      </c>
      <c r="P1293" s="4" t="n">
        <v>410907.7879059547</v>
      </c>
      <c r="Q1293" s="5">
        <f>P1293/$D1293</f>
        <v/>
      </c>
      <c r="R1293" s="4">
        <f>R1292+P1293</f>
        <v/>
      </c>
      <c r="S1293" s="4">
        <f>Q1293*$E1292-R1292</f>
        <v/>
      </c>
      <c r="T1293" s="4">
        <f>MAX(0,Resumo!$D$5*$D1293-P1293)</f>
        <v/>
      </c>
      <c r="U1293" s="4" t="n">
        <v>577715.307301619</v>
      </c>
      <c r="V1293" s="5">
        <f>U1293/$D1293</f>
        <v/>
      </c>
      <c r="W1293" s="4">
        <f>W1292+U1293</f>
        <v/>
      </c>
      <c r="X1293" s="4">
        <f>V1293*$E1292-W1292</f>
        <v/>
      </c>
      <c r="Y1293" s="4">
        <f>MAX(0,Resumo!$D$6*$D1293-U1293)</f>
        <v/>
      </c>
      <c r="Z1293" s="4" t="n">
        <v>760172.2442301288</v>
      </c>
      <c r="AA1293" s="5">
        <f>Z1293/$D1293</f>
        <v/>
      </c>
      <c r="AB1293" s="4">
        <f>AB1292+Z1293</f>
        <v/>
      </c>
      <c r="AC1293" s="4">
        <f>AA1293*$E1292-AB1292</f>
        <v/>
      </c>
      <c r="AD1293" s="4">
        <f>MAX(0,Resumo!$D$7*$D1293-Z1293)</f>
        <v/>
      </c>
    </row>
    <row r="1294">
      <c r="A1294" t="inlineStr">
        <is>
          <t>Paula Cândido</t>
        </is>
      </c>
      <c r="B1294" t="inlineStr">
        <is>
          <t>Município</t>
        </is>
      </c>
      <c r="C1294" t="inlineStr">
        <is>
          <t>MG</t>
        </is>
      </c>
      <c r="D1294" s="4" t="n">
        <v>6587995.594211847</v>
      </c>
      <c r="E1294" s="4">
        <f>E1293+D1294</f>
        <v/>
      </c>
      <c r="F1294" s="4" t="n">
        <v>172452.213297451</v>
      </c>
      <c r="G1294" s="5">
        <f>F1294/$D1294</f>
        <v/>
      </c>
      <c r="H1294" s="4">
        <f>H1293+F1294</f>
        <v/>
      </c>
      <c r="I1294" s="4">
        <f>G1294*$E1293-H1293</f>
        <v/>
      </c>
      <c r="J1294" s="4">
        <f>MAX(0,Resumo!$D$3*$D1294-F1294)</f>
        <v/>
      </c>
      <c r="K1294" s="4" t="n">
        <v>367831.0684945931</v>
      </c>
      <c r="L1294" s="5">
        <f>K1294/$D1294</f>
        <v/>
      </c>
      <c r="M1294" s="4">
        <f>M1293+K1294</f>
        <v/>
      </c>
      <c r="N1294" s="4">
        <f>L1294*$E1293-M1293</f>
        <v/>
      </c>
      <c r="O1294" s="4">
        <f>MAX(0,Resumo!$D$4*$D1294-K1294)</f>
        <v/>
      </c>
      <c r="P1294" s="4" t="n">
        <v>582737.5841050346</v>
      </c>
      <c r="Q1294" s="5">
        <f>P1294/$D1294</f>
        <v/>
      </c>
      <c r="R1294" s="4">
        <f>R1293+P1294</f>
        <v/>
      </c>
      <c r="S1294" s="4">
        <f>Q1294*$E1293-R1293</f>
        <v/>
      </c>
      <c r="T1294" s="4">
        <f>MAX(0,Resumo!$D$5*$D1294-P1294)</f>
        <v/>
      </c>
      <c r="U1294" s="4" t="n">
        <v>819299.20139283</v>
      </c>
      <c r="V1294" s="5">
        <f>U1294/$D1294</f>
        <v/>
      </c>
      <c r="W1294" s="4">
        <f>W1293+U1294</f>
        <v/>
      </c>
      <c r="X1294" s="4">
        <f>V1294*$E1293-W1293</f>
        <v/>
      </c>
      <c r="Y1294" s="4">
        <f>MAX(0,Resumo!$D$6*$D1294-U1294)</f>
        <v/>
      </c>
      <c r="Z1294" s="4" t="n">
        <v>1078054.371672687</v>
      </c>
      <c r="AA1294" s="5">
        <f>Z1294/$D1294</f>
        <v/>
      </c>
      <c r="AB1294" s="4">
        <f>AB1293+Z1294</f>
        <v/>
      </c>
      <c r="AC1294" s="4">
        <f>AA1294*$E1293-AB1293</f>
        <v/>
      </c>
      <c r="AD1294" s="4">
        <f>MAX(0,Resumo!$D$7*$D1294-Z1294)</f>
        <v/>
      </c>
    </row>
    <row r="1295">
      <c r="A1295" t="inlineStr">
        <is>
          <t>Capetinga</t>
        </is>
      </c>
      <c r="B1295" t="inlineStr">
        <is>
          <t>Município</t>
        </is>
      </c>
      <c r="C1295" t="inlineStr">
        <is>
          <t>MG</t>
        </is>
      </c>
      <c r="D1295" s="4" t="n">
        <v>7814232.700306692</v>
      </c>
      <c r="E1295" s="4">
        <f>E1294+D1295</f>
        <v/>
      </c>
      <c r="F1295" s="4" t="n">
        <v>204551.0967817251</v>
      </c>
      <c r="G1295" s="5">
        <f>F1295/$D1295</f>
        <v/>
      </c>
      <c r="H1295" s="4">
        <f>H1294+F1295</f>
        <v/>
      </c>
      <c r="I1295" s="4">
        <f>G1295*$E1294-H1294</f>
        <v/>
      </c>
      <c r="J1295" s="4">
        <f>MAX(0,Resumo!$D$3*$D1295-F1295)</f>
        <v/>
      </c>
      <c r="K1295" s="4" t="n">
        <v>436296.2182525668</v>
      </c>
      <c r="L1295" s="5">
        <f>K1295/$D1295</f>
        <v/>
      </c>
      <c r="M1295" s="4">
        <f>M1294+K1295</f>
        <v/>
      </c>
      <c r="N1295" s="4">
        <f>L1295*$E1294-M1294</f>
        <v/>
      </c>
      <c r="O1295" s="4">
        <f>MAX(0,Resumo!$D$4*$D1295-K1295)</f>
        <v/>
      </c>
      <c r="P1295" s="4" t="n">
        <v>691203.7235440891</v>
      </c>
      <c r="Q1295" s="5">
        <f>P1295/$D1295</f>
        <v/>
      </c>
      <c r="R1295" s="4">
        <f>R1294+P1295</f>
        <v/>
      </c>
      <c r="S1295" s="4">
        <f>Q1295*$E1294-R1294</f>
        <v/>
      </c>
      <c r="T1295" s="4">
        <f>MAX(0,Resumo!$D$5*$D1295-P1295)</f>
        <v/>
      </c>
      <c r="U1295" s="4" t="n">
        <v>971797.0389178646</v>
      </c>
      <c r="V1295" s="5">
        <f>U1295/$D1295</f>
        <v/>
      </c>
      <c r="W1295" s="4">
        <f>W1294+U1295</f>
        <v/>
      </c>
      <c r="X1295" s="4">
        <f>V1295*$E1294-W1294</f>
        <v/>
      </c>
      <c r="Y1295" s="4">
        <f>MAX(0,Resumo!$D$6*$D1295-U1295)</f>
        <v/>
      </c>
      <c r="Z1295" s="4" t="n">
        <v>1278714.838734059</v>
      </c>
      <c r="AA1295" s="5">
        <f>Z1295/$D1295</f>
        <v/>
      </c>
      <c r="AB1295" s="4">
        <f>AB1294+Z1295</f>
        <v/>
      </c>
      <c r="AC1295" s="4">
        <f>AA1295*$E1294-AB1294</f>
        <v/>
      </c>
      <c r="AD1295" s="4">
        <f>MAX(0,Resumo!$D$7*$D1295-Z1295)</f>
        <v/>
      </c>
    </row>
    <row r="1296">
      <c r="A1296" t="inlineStr">
        <is>
          <t>Leme do Prado</t>
        </is>
      </c>
      <c r="B1296" t="inlineStr">
        <is>
          <t>Município</t>
        </is>
      </c>
      <c r="C1296" t="inlineStr">
        <is>
          <t>MG</t>
        </is>
      </c>
      <c r="D1296" s="4" t="n">
        <v>5789612.502632566</v>
      </c>
      <c r="E1296" s="4">
        <f>E1295+D1296</f>
        <v/>
      </c>
      <c r="F1296" s="4" t="n">
        <v>151553.1508689522</v>
      </c>
      <c r="G1296" s="5">
        <f>F1296/$D1296</f>
        <v/>
      </c>
      <c r="H1296" s="4">
        <f>H1295+F1296</f>
        <v/>
      </c>
      <c r="I1296" s="4">
        <f>G1296*$E1295-H1295</f>
        <v/>
      </c>
      <c r="J1296" s="4">
        <f>MAX(0,Resumo!$D$3*$D1296-F1296)</f>
        <v/>
      </c>
      <c r="K1296" s="4" t="n">
        <v>323254.519915593</v>
      </c>
      <c r="L1296" s="5">
        <f>K1296/$D1296</f>
        <v/>
      </c>
      <c r="M1296" s="4">
        <f>M1295+K1296</f>
        <v/>
      </c>
      <c r="N1296" s="4">
        <f>L1296*$E1295-M1295</f>
        <v/>
      </c>
      <c r="O1296" s="4">
        <f>MAX(0,Resumo!$D$4*$D1296-K1296)</f>
        <v/>
      </c>
      <c r="P1296" s="4" t="n">
        <v>512117.0399161495</v>
      </c>
      <c r="Q1296" s="5">
        <f>P1296/$D1296</f>
        <v/>
      </c>
      <c r="R1296" s="4">
        <f>R1295+P1296</f>
        <v/>
      </c>
      <c r="S1296" s="4">
        <f>Q1296*$E1295-R1295</f>
        <v/>
      </c>
      <c r="T1296" s="4">
        <f>MAX(0,Resumo!$D$5*$D1296-P1296)</f>
        <v/>
      </c>
      <c r="U1296" s="4" t="n">
        <v>720010.3327252276</v>
      </c>
      <c r="V1296" s="5">
        <f>U1296/$D1296</f>
        <v/>
      </c>
      <c r="W1296" s="4">
        <f>W1295+U1296</f>
        <v/>
      </c>
      <c r="X1296" s="4">
        <f>V1296*$E1295-W1295</f>
        <v/>
      </c>
      <c r="Y1296" s="4">
        <f>MAX(0,Resumo!$D$6*$D1296-U1296)</f>
        <v/>
      </c>
      <c r="Z1296" s="4" t="n">
        <v>947407.5960581428</v>
      </c>
      <c r="AA1296" s="5">
        <f>Z1296/$D1296</f>
        <v/>
      </c>
      <c r="AB1296" s="4">
        <f>AB1295+Z1296</f>
        <v/>
      </c>
      <c r="AC1296" s="4">
        <f>AA1296*$E1295-AB1295</f>
        <v/>
      </c>
      <c r="AD1296" s="4">
        <f>MAX(0,Resumo!$D$7*$D1296-Z1296)</f>
        <v/>
      </c>
    </row>
    <row r="1297">
      <c r="A1297" t="inlineStr">
        <is>
          <t>Machado</t>
        </is>
      </c>
      <c r="B1297" t="inlineStr">
        <is>
          <t>Município</t>
        </is>
      </c>
      <c r="C1297" t="inlineStr">
        <is>
          <t>MG</t>
        </is>
      </c>
      <c r="D1297" s="4" t="n">
        <v>48550457.85648771</v>
      </c>
      <c r="E1297" s="4">
        <f>E1296+D1297</f>
        <v/>
      </c>
      <c r="F1297" s="4" t="n">
        <v>1270892.457990112</v>
      </c>
      <c r="G1297" s="5">
        <f>F1297/$D1297</f>
        <v/>
      </c>
      <c r="H1297" s="4">
        <f>H1296+F1297</f>
        <v/>
      </c>
      <c r="I1297" s="4">
        <f>G1297*$E1296-H1296</f>
        <v/>
      </c>
      <c r="J1297" s="4">
        <f>MAX(0,Resumo!$D$3*$D1297-F1297)</f>
        <v/>
      </c>
      <c r="K1297" s="4" t="n">
        <v>2710743.584125009</v>
      </c>
      <c r="L1297" s="5">
        <f>K1297/$D1297</f>
        <v/>
      </c>
      <c r="M1297" s="4">
        <f>M1296+K1297</f>
        <v/>
      </c>
      <c r="N1297" s="4">
        <f>L1297*$E1296-M1296</f>
        <v/>
      </c>
      <c r="O1297" s="4">
        <f>MAX(0,Resumo!$D$4*$D1297-K1297)</f>
        <v/>
      </c>
      <c r="P1297" s="4" t="n">
        <v>4294504.4686035</v>
      </c>
      <c r="Q1297" s="5">
        <f>P1297/$D1297</f>
        <v/>
      </c>
      <c r="R1297" s="4">
        <f>R1296+P1297</f>
        <v/>
      </c>
      <c r="S1297" s="4">
        <f>Q1297*$E1296-R1296</f>
        <v/>
      </c>
      <c r="T1297" s="4">
        <f>MAX(0,Resumo!$D$5*$D1297-P1297)</f>
        <v/>
      </c>
      <c r="U1297" s="4" t="n">
        <v>6037853.362261605</v>
      </c>
      <c r="V1297" s="5">
        <f>U1297/$D1297</f>
        <v/>
      </c>
      <c r="W1297" s="4">
        <f>W1296+U1297</f>
        <v/>
      </c>
      <c r="X1297" s="4">
        <f>V1297*$E1296-W1296</f>
        <v/>
      </c>
      <c r="Y1297" s="4">
        <f>MAX(0,Resumo!$D$6*$D1297-U1297)</f>
        <v/>
      </c>
      <c r="Z1297" s="4" t="n">
        <v>7944758.400397626</v>
      </c>
      <c r="AA1297" s="5">
        <f>Z1297/$D1297</f>
        <v/>
      </c>
      <c r="AB1297" s="4">
        <f>AB1296+Z1297</f>
        <v/>
      </c>
      <c r="AC1297" s="4">
        <f>AA1297*$E1296-AB1296</f>
        <v/>
      </c>
      <c r="AD1297" s="4">
        <f>MAX(0,Resumo!$D$7*$D1297-Z1297)</f>
        <v/>
      </c>
    </row>
    <row r="1298">
      <c r="A1298" t="inlineStr">
        <is>
          <t>Santana do Deserto</t>
        </is>
      </c>
      <c r="B1298" t="inlineStr">
        <is>
          <t>Município</t>
        </is>
      </c>
      <c r="C1298" t="inlineStr">
        <is>
          <t>MG</t>
        </is>
      </c>
      <c r="D1298" s="4" t="n">
        <v>4617811.323335356</v>
      </c>
      <c r="E1298" s="4">
        <f>E1297+D1298</f>
        <v/>
      </c>
      <c r="F1298" s="4" t="n">
        <v>120879.2222021036</v>
      </c>
      <c r="G1298" s="5">
        <f>F1298/$D1298</f>
        <v/>
      </c>
      <c r="H1298" s="4">
        <f>H1297+F1298</f>
        <v/>
      </c>
      <c r="I1298" s="4">
        <f>G1298*$E1297-H1297</f>
        <v/>
      </c>
      <c r="J1298" s="4">
        <f>MAX(0,Resumo!$D$3*$D1298-F1298)</f>
        <v/>
      </c>
      <c r="K1298" s="4" t="n">
        <v>257828.7202652696</v>
      </c>
      <c r="L1298" s="5">
        <f>K1298/$D1298</f>
        <v/>
      </c>
      <c r="M1298" s="4">
        <f>M1297+K1298</f>
        <v/>
      </c>
      <c r="N1298" s="4">
        <f>L1298*$E1297-M1297</f>
        <v/>
      </c>
      <c r="O1298" s="4">
        <f>MAX(0,Resumo!$D$4*$D1298-K1298)</f>
        <v/>
      </c>
      <c r="P1298" s="4" t="n">
        <v>408466.0009149949</v>
      </c>
      <c r="Q1298" s="5">
        <f>P1298/$D1298</f>
        <v/>
      </c>
      <c r="R1298" s="4">
        <f>R1297+P1298</f>
        <v/>
      </c>
      <c r="S1298" s="4">
        <f>Q1298*$E1297-R1297</f>
        <v/>
      </c>
      <c r="T1298" s="4">
        <f>MAX(0,Resumo!$D$5*$D1298-P1298)</f>
        <v/>
      </c>
      <c r="U1298" s="4" t="n">
        <v>574282.2798356846</v>
      </c>
      <c r="V1298" s="5">
        <f>U1298/$D1298</f>
        <v/>
      </c>
      <c r="W1298" s="4">
        <f>W1297+U1298</f>
        <v/>
      </c>
      <c r="X1298" s="4">
        <f>V1298*$E1297-W1297</f>
        <v/>
      </c>
      <c r="Y1298" s="4">
        <f>MAX(0,Resumo!$D$6*$D1298-U1298)</f>
        <v/>
      </c>
      <c r="Z1298" s="4" t="n">
        <v>755654.9808647659</v>
      </c>
      <c r="AA1298" s="5">
        <f>Z1298/$D1298</f>
        <v/>
      </c>
      <c r="AB1298" s="4">
        <f>AB1297+Z1298</f>
        <v/>
      </c>
      <c r="AC1298" s="4">
        <f>AA1298*$E1297-AB1297</f>
        <v/>
      </c>
      <c r="AD1298" s="4">
        <f>MAX(0,Resumo!$D$7*$D1298-Z1298)</f>
        <v/>
      </c>
    </row>
    <row r="1299">
      <c r="A1299" t="inlineStr">
        <is>
          <t>Barbacena</t>
        </is>
      </c>
      <c r="B1299" t="inlineStr">
        <is>
          <t>Município</t>
        </is>
      </c>
      <c r="C1299" t="inlineStr">
        <is>
          <t>MG</t>
        </is>
      </c>
      <c r="D1299" s="4" t="n">
        <v>97218890.70267735</v>
      </c>
      <c r="E1299" s="4">
        <f>E1298+D1299</f>
        <v/>
      </c>
      <c r="F1299" s="4" t="n">
        <v>2544873.115994462</v>
      </c>
      <c r="G1299" s="5">
        <f>F1299/$D1299</f>
        <v/>
      </c>
      <c r="H1299" s="4">
        <f>H1298+F1299</f>
        <v/>
      </c>
      <c r="I1299" s="4">
        <f>G1299*$E1298-H1298</f>
        <v/>
      </c>
      <c r="J1299" s="4">
        <f>MAX(0,Resumo!$D$3*$D1299-F1299)</f>
        <v/>
      </c>
      <c r="K1299" s="4" t="n">
        <v>5428074.128714263</v>
      </c>
      <c r="L1299" s="5">
        <f>K1299/$D1299</f>
        <v/>
      </c>
      <c r="M1299" s="4">
        <f>M1298+K1299</f>
        <v/>
      </c>
      <c r="N1299" s="4">
        <f>L1299*$E1298-M1298</f>
        <v/>
      </c>
      <c r="O1299" s="4">
        <f>MAX(0,Resumo!$D$4*$D1299-K1299)</f>
        <v/>
      </c>
      <c r="P1299" s="4" t="n">
        <v>8599444.351059452</v>
      </c>
      <c r="Q1299" s="5">
        <f>P1299/$D1299</f>
        <v/>
      </c>
      <c r="R1299" s="4">
        <f>R1298+P1299</f>
        <v/>
      </c>
      <c r="S1299" s="4">
        <f>Q1299*$E1298-R1298</f>
        <v/>
      </c>
      <c r="T1299" s="4">
        <f>MAX(0,Resumo!$D$5*$D1299-P1299)</f>
        <v/>
      </c>
      <c r="U1299" s="4" t="n">
        <v>12090378.38200459</v>
      </c>
      <c r="V1299" s="5">
        <f>U1299/$D1299</f>
        <v/>
      </c>
      <c r="W1299" s="4">
        <f>W1298+U1299</f>
        <v/>
      </c>
      <c r="X1299" s="4">
        <f>V1299*$E1298-W1298</f>
        <v/>
      </c>
      <c r="Y1299" s="4">
        <f>MAX(0,Resumo!$D$6*$D1299-U1299)</f>
        <v/>
      </c>
      <c r="Z1299" s="4" t="n">
        <v>15908822.13450069</v>
      </c>
      <c r="AA1299" s="5">
        <f>Z1299/$D1299</f>
        <v/>
      </c>
      <c r="AB1299" s="4">
        <f>AB1298+Z1299</f>
        <v/>
      </c>
      <c r="AC1299" s="4">
        <f>AA1299*$E1298-AB1298</f>
        <v/>
      </c>
      <c r="AD1299" s="4">
        <f>MAX(0,Resumo!$D$7*$D1299-Z1299)</f>
        <v/>
      </c>
    </row>
    <row r="1300">
      <c r="A1300" t="inlineStr">
        <is>
          <t>Campo Azul</t>
        </is>
      </c>
      <c r="B1300" t="inlineStr">
        <is>
          <t>Município</t>
        </is>
      </c>
      <c r="C1300" t="inlineStr">
        <is>
          <t>MG</t>
        </is>
      </c>
      <c r="D1300" s="4" t="n">
        <v>3773680.812147252</v>
      </c>
      <c r="E1300" s="4">
        <f>E1299+D1300</f>
        <v/>
      </c>
      <c r="F1300" s="4" t="n">
        <v>98782.64170435769</v>
      </c>
      <c r="G1300" s="5">
        <f>F1300/$D1300</f>
        <v/>
      </c>
      <c r="H1300" s="4">
        <f>H1299+F1300</f>
        <v/>
      </c>
      <c r="I1300" s="4">
        <f>G1300*$E1299-H1299</f>
        <v/>
      </c>
      <c r="J1300" s="4">
        <f>MAX(0,Resumo!$D$3*$D1300-F1300)</f>
        <v/>
      </c>
      <c r="K1300" s="4" t="n">
        <v>210697.9316302548</v>
      </c>
      <c r="L1300" s="5">
        <f>K1300/$D1300</f>
        <v/>
      </c>
      <c r="M1300" s="4">
        <f>M1299+K1300</f>
        <v/>
      </c>
      <c r="N1300" s="4">
        <f>L1300*$E1299-M1299</f>
        <v/>
      </c>
      <c r="O1300" s="4">
        <f>MAX(0,Resumo!$D$4*$D1300-K1300)</f>
        <v/>
      </c>
      <c r="P1300" s="4" t="n">
        <v>333798.8934883766</v>
      </c>
      <c r="Q1300" s="5">
        <f>P1300/$D1300</f>
        <v/>
      </c>
      <c r="R1300" s="4">
        <f>R1299+P1300</f>
        <v/>
      </c>
      <c r="S1300" s="4">
        <f>Q1300*$E1299-R1299</f>
        <v/>
      </c>
      <c r="T1300" s="4">
        <f>MAX(0,Resumo!$D$5*$D1300-P1300)</f>
        <v/>
      </c>
      <c r="U1300" s="4" t="n">
        <v>469304.1504794104</v>
      </c>
      <c r="V1300" s="5">
        <f>U1300/$D1300</f>
        <v/>
      </c>
      <c r="W1300" s="4">
        <f>W1299+U1300</f>
        <v/>
      </c>
      <c r="X1300" s="4">
        <f>V1300*$E1299-W1299</f>
        <v/>
      </c>
      <c r="Y1300" s="4">
        <f>MAX(0,Resumo!$D$6*$D1300-U1300)</f>
        <v/>
      </c>
      <c r="Z1300" s="4" t="n">
        <v>617522.1338045509</v>
      </c>
      <c r="AA1300" s="5">
        <f>Z1300/$D1300</f>
        <v/>
      </c>
      <c r="AB1300" s="4">
        <f>AB1299+Z1300</f>
        <v/>
      </c>
      <c r="AC1300" s="4">
        <f>AA1300*$E1299-AB1299</f>
        <v/>
      </c>
      <c r="AD1300" s="4">
        <f>MAX(0,Resumo!$D$7*$D1300-Z1300)</f>
        <v/>
      </c>
    </row>
    <row r="1301">
      <c r="A1301" t="inlineStr">
        <is>
          <t>Santa Bárbara</t>
        </is>
      </c>
      <c r="B1301" t="inlineStr">
        <is>
          <t>Município</t>
        </is>
      </c>
      <c r="C1301" t="inlineStr">
        <is>
          <t>MG</t>
        </is>
      </c>
      <c r="D1301" s="4" t="n">
        <v>73093860.13137813</v>
      </c>
      <c r="E1301" s="4">
        <f>E1300+D1301</f>
        <v/>
      </c>
      <c r="F1301" s="4" t="n">
        <v>1913358.589551165</v>
      </c>
      <c r="G1301" s="5">
        <f>F1301/$D1301</f>
        <v/>
      </c>
      <c r="H1301" s="4">
        <f>H1300+F1301</f>
        <v/>
      </c>
      <c r="I1301" s="4">
        <f>G1301*$E1300-H1300</f>
        <v/>
      </c>
      <c r="J1301" s="4">
        <f>MAX(0,Resumo!$D$3*$D1301-F1301)</f>
        <v/>
      </c>
      <c r="K1301" s="4" t="n">
        <v>4081088.441549828</v>
      </c>
      <c r="L1301" s="5">
        <f>K1301/$D1301</f>
        <v/>
      </c>
      <c r="M1301" s="4">
        <f>M1300+K1301</f>
        <v/>
      </c>
      <c r="N1301" s="4">
        <f>L1301*$E1300-M1300</f>
        <v/>
      </c>
      <c r="O1301" s="4">
        <f>MAX(0,Resumo!$D$4*$D1301-K1301)</f>
        <v/>
      </c>
      <c r="P1301" s="4" t="n">
        <v>6465477.831116611</v>
      </c>
      <c r="Q1301" s="5">
        <f>P1301/$D1301</f>
        <v/>
      </c>
      <c r="R1301" s="4">
        <f>R1300+P1301</f>
        <v/>
      </c>
      <c r="S1301" s="4">
        <f>Q1301*$E1300-R1300</f>
        <v/>
      </c>
      <c r="T1301" s="4">
        <f>MAX(0,Resumo!$D$5*$D1301-P1301)</f>
        <v/>
      </c>
      <c r="U1301" s="4" t="n">
        <v>9090130.734904012</v>
      </c>
      <c r="V1301" s="5">
        <f>U1301/$D1301</f>
        <v/>
      </c>
      <c r="W1301" s="4">
        <f>W1300+U1301</f>
        <v/>
      </c>
      <c r="X1301" s="4">
        <f>V1301*$E1300-W1300</f>
        <v/>
      </c>
      <c r="Y1301" s="4">
        <f>MAX(0,Resumo!$D$6*$D1301-U1301)</f>
        <v/>
      </c>
      <c r="Z1301" s="4" t="n">
        <v>11961021.27425469</v>
      </c>
      <c r="AA1301" s="5">
        <f>Z1301/$D1301</f>
        <v/>
      </c>
      <c r="AB1301" s="4">
        <f>AB1300+Z1301</f>
        <v/>
      </c>
      <c r="AC1301" s="4">
        <f>AA1301*$E1300-AB1300</f>
        <v/>
      </c>
      <c r="AD1301" s="4">
        <f>MAX(0,Resumo!$D$7*$D1301-Z1301)</f>
        <v/>
      </c>
    </row>
    <row r="1302">
      <c r="A1302" t="inlineStr">
        <is>
          <t>Passos</t>
        </is>
      </c>
      <c r="B1302" t="inlineStr">
        <is>
          <t>Município</t>
        </is>
      </c>
      <c r="C1302" t="inlineStr">
        <is>
          <t>MG</t>
        </is>
      </c>
      <c r="D1302" s="4" t="n">
        <v>102549728.7419006</v>
      </c>
      <c r="E1302" s="4">
        <f>E1301+D1302</f>
        <v/>
      </c>
      <c r="F1302" s="4" t="n">
        <v>2684417.049418156</v>
      </c>
      <c r="G1302" s="5">
        <f>F1302/$D1302</f>
        <v/>
      </c>
      <c r="H1302" s="4">
        <f>H1301+F1302</f>
        <v/>
      </c>
      <c r="I1302" s="4">
        <f>G1302*$E1301-H1301</f>
        <v/>
      </c>
      <c r="J1302" s="4">
        <f>MAX(0,Resumo!$D$3*$D1302-F1302)</f>
        <v/>
      </c>
      <c r="K1302" s="4" t="n">
        <v>5725713.649551509</v>
      </c>
      <c r="L1302" s="5">
        <f>K1302/$D1302</f>
        <v/>
      </c>
      <c r="M1302" s="4">
        <f>M1301+K1302</f>
        <v/>
      </c>
      <c r="N1302" s="4">
        <f>L1302*$E1301-M1301</f>
        <v/>
      </c>
      <c r="O1302" s="4">
        <f>MAX(0,Resumo!$D$4*$D1302-K1302)</f>
        <v/>
      </c>
      <c r="P1302" s="4" t="n">
        <v>9070980.744156234</v>
      </c>
      <c r="Q1302" s="5">
        <f>P1302/$D1302</f>
        <v/>
      </c>
      <c r="R1302" s="4">
        <f>R1301+P1302</f>
        <v/>
      </c>
      <c r="S1302" s="4">
        <f>Q1302*$E1301-R1301</f>
        <v/>
      </c>
      <c r="T1302" s="4">
        <f>MAX(0,Resumo!$D$5*$D1302-P1302)</f>
        <v/>
      </c>
      <c r="U1302" s="4" t="n">
        <v>12753334.40342746</v>
      </c>
      <c r="V1302" s="5">
        <f>U1302/$D1302</f>
        <v/>
      </c>
      <c r="W1302" s="4">
        <f>W1301+U1302</f>
        <v/>
      </c>
      <c r="X1302" s="4">
        <f>V1302*$E1301-W1301</f>
        <v/>
      </c>
      <c r="Y1302" s="4">
        <f>MAX(0,Resumo!$D$6*$D1302-U1302)</f>
        <v/>
      </c>
      <c r="Z1302" s="4" t="n">
        <v>16781156.24138941</v>
      </c>
      <c r="AA1302" s="5">
        <f>Z1302/$D1302</f>
        <v/>
      </c>
      <c r="AB1302" s="4">
        <f>AB1301+Z1302</f>
        <v/>
      </c>
      <c r="AC1302" s="4">
        <f>AA1302*$E1301-AB1301</f>
        <v/>
      </c>
      <c r="AD1302" s="4">
        <f>MAX(0,Resumo!$D$7*$D1302-Z1302)</f>
        <v/>
      </c>
    </row>
    <row r="1303">
      <c r="A1303" t="inlineStr">
        <is>
          <t>Entre Rios de Minas</t>
        </is>
      </c>
      <c r="B1303" t="inlineStr">
        <is>
          <t>Município</t>
        </is>
      </c>
      <c r="C1303" t="inlineStr">
        <is>
          <t>MG</t>
        </is>
      </c>
      <c r="D1303" s="4" t="n">
        <v>9632447.463338088</v>
      </c>
      <c r="E1303" s="4">
        <f>E1302+D1303</f>
        <v/>
      </c>
      <c r="F1303" s="4" t="n">
        <v>252146.0223779643</v>
      </c>
      <c r="G1303" s="5">
        <f>F1303/$D1303</f>
        <v/>
      </c>
      <c r="H1303" s="4">
        <f>H1302+F1303</f>
        <v/>
      </c>
      <c r="I1303" s="4">
        <f>G1303*$E1302-H1302</f>
        <v/>
      </c>
      <c r="J1303" s="4">
        <f>MAX(0,Resumo!$D$3*$D1303-F1303)</f>
        <v/>
      </c>
      <c r="K1303" s="4" t="n">
        <v>537813.5719718194</v>
      </c>
      <c r="L1303" s="5">
        <f>K1303/$D1303</f>
        <v/>
      </c>
      <c r="M1303" s="4">
        <f>M1302+K1303</f>
        <v/>
      </c>
      <c r="N1303" s="4">
        <f>L1303*$E1302-M1302</f>
        <v/>
      </c>
      <c r="O1303" s="4">
        <f>MAX(0,Resumo!$D$4*$D1303-K1303)</f>
        <v/>
      </c>
      <c r="P1303" s="4" t="n">
        <v>852032.9261810684</v>
      </c>
      <c r="Q1303" s="5">
        <f>P1303/$D1303</f>
        <v/>
      </c>
      <c r="R1303" s="4">
        <f>R1302+P1303</f>
        <v/>
      </c>
      <c r="S1303" s="4">
        <f>Q1303*$E1302-R1302</f>
        <v/>
      </c>
      <c r="T1303" s="4">
        <f>MAX(0,Resumo!$D$5*$D1303-P1303)</f>
        <v/>
      </c>
      <c r="U1303" s="4" t="n">
        <v>1197914.661798651</v>
      </c>
      <c r="V1303" s="5">
        <f>U1303/$D1303</f>
        <v/>
      </c>
      <c r="W1303" s="4">
        <f>W1302+U1303</f>
        <v/>
      </c>
      <c r="X1303" s="4">
        <f>V1303*$E1302-W1302</f>
        <v/>
      </c>
      <c r="Y1303" s="4">
        <f>MAX(0,Resumo!$D$6*$D1303-U1303)</f>
        <v/>
      </c>
      <c r="Z1303" s="4" t="n">
        <v>1576246.05986116</v>
      </c>
      <c r="AA1303" s="5">
        <f>Z1303/$D1303</f>
        <v/>
      </c>
      <c r="AB1303" s="4">
        <f>AB1302+Z1303</f>
        <v/>
      </c>
      <c r="AC1303" s="4">
        <f>AA1303*$E1302-AB1302</f>
        <v/>
      </c>
      <c r="AD1303" s="4">
        <f>MAX(0,Resumo!$D$7*$D1303-Z1303)</f>
        <v/>
      </c>
    </row>
    <row r="1304">
      <c r="A1304" t="inlineStr">
        <is>
          <t>Delta</t>
        </is>
      </c>
      <c r="B1304" t="inlineStr">
        <is>
          <t>Município</t>
        </is>
      </c>
      <c r="C1304" t="inlineStr">
        <is>
          <t>MG</t>
        </is>
      </c>
      <c r="D1304" s="4" t="n">
        <v>22020858.77695655</v>
      </c>
      <c r="E1304" s="4">
        <f>E1303+D1304</f>
        <v/>
      </c>
      <c r="F1304" s="4" t="n">
        <v>576434.1794844621</v>
      </c>
      <c r="G1304" s="5">
        <f>F1304/$D1304</f>
        <v/>
      </c>
      <c r="H1304" s="4">
        <f>H1303+F1304</f>
        <v/>
      </c>
      <c r="I1304" s="4">
        <f>G1304*$E1303-H1303</f>
        <v/>
      </c>
      <c r="J1304" s="4">
        <f>MAX(0,Resumo!$D$3*$D1304-F1304)</f>
        <v/>
      </c>
      <c r="K1304" s="4" t="n">
        <v>1229502.342140759</v>
      </c>
      <c r="L1304" s="5">
        <f>K1304/$D1304</f>
        <v/>
      </c>
      <c r="M1304" s="4">
        <f>M1303+K1304</f>
        <v/>
      </c>
      <c r="N1304" s="4">
        <f>L1304*$E1303-M1303</f>
        <v/>
      </c>
      <c r="O1304" s="4">
        <f>MAX(0,Resumo!$D$4*$D1304-K1304)</f>
        <v/>
      </c>
      <c r="P1304" s="4" t="n">
        <v>1947843.142894058</v>
      </c>
      <c r="Q1304" s="5">
        <f>P1304/$D1304</f>
        <v/>
      </c>
      <c r="R1304" s="4">
        <f>R1303+P1304</f>
        <v/>
      </c>
      <c r="S1304" s="4">
        <f>Q1304*$E1303-R1303</f>
        <v/>
      </c>
      <c r="T1304" s="4">
        <f>MAX(0,Resumo!$D$5*$D1304-P1304)</f>
        <v/>
      </c>
      <c r="U1304" s="4" t="n">
        <v>2738567.710305703</v>
      </c>
      <c r="V1304" s="5">
        <f>U1304/$D1304</f>
        <v/>
      </c>
      <c r="W1304" s="4">
        <f>W1303+U1304</f>
        <v/>
      </c>
      <c r="X1304" s="4">
        <f>V1304*$E1303-W1303</f>
        <v/>
      </c>
      <c r="Y1304" s="4">
        <f>MAX(0,Resumo!$D$6*$D1304-U1304)</f>
        <v/>
      </c>
      <c r="Z1304" s="4" t="n">
        <v>3603475.857412889</v>
      </c>
      <c r="AA1304" s="5">
        <f>Z1304/$D1304</f>
        <v/>
      </c>
      <c r="AB1304" s="4">
        <f>AB1303+Z1304</f>
        <v/>
      </c>
      <c r="AC1304" s="4">
        <f>AA1304*$E1303-AB1303</f>
        <v/>
      </c>
      <c r="AD1304" s="4">
        <f>MAX(0,Resumo!$D$7*$D1304-Z1304)</f>
        <v/>
      </c>
    </row>
    <row r="1305">
      <c r="A1305" t="inlineStr">
        <is>
          <t>Dom Silvério</t>
        </is>
      </c>
      <c r="B1305" t="inlineStr">
        <is>
          <t>Município</t>
        </is>
      </c>
      <c r="C1305" t="inlineStr">
        <is>
          <t>MG</t>
        </is>
      </c>
      <c r="D1305" s="4" t="n">
        <v>5700622.189289277</v>
      </c>
      <c r="E1305" s="4">
        <f>E1304+D1305</f>
        <v/>
      </c>
      <c r="F1305" s="4" t="n">
        <v>149223.6750399812</v>
      </c>
      <c r="G1305" s="5">
        <f>F1305/$D1305</f>
        <v/>
      </c>
      <c r="H1305" s="4">
        <f>H1304+F1305</f>
        <v/>
      </c>
      <c r="I1305" s="4">
        <f>G1305*$E1304-H1304</f>
        <v/>
      </c>
      <c r="J1305" s="4">
        <f>MAX(0,Resumo!$D$3*$D1305-F1305)</f>
        <v/>
      </c>
      <c r="K1305" s="4" t="n">
        <v>318285.8763312697</v>
      </c>
      <c r="L1305" s="5">
        <f>K1305/$D1305</f>
        <v/>
      </c>
      <c r="M1305" s="4">
        <f>M1304+K1305</f>
        <v/>
      </c>
      <c r="N1305" s="4">
        <f>L1305*$E1304-M1304</f>
        <v/>
      </c>
      <c r="O1305" s="4">
        <f>MAX(0,Resumo!$D$4*$D1305-K1305)</f>
        <v/>
      </c>
      <c r="P1305" s="4" t="n">
        <v>504245.4499211622</v>
      </c>
      <c r="Q1305" s="5">
        <f>P1305/$D1305</f>
        <v/>
      </c>
      <c r="R1305" s="4">
        <f>R1304+P1305</f>
        <v/>
      </c>
      <c r="S1305" s="4">
        <f>Q1305*$E1304-R1304</f>
        <v/>
      </c>
      <c r="T1305" s="4">
        <f>MAX(0,Resumo!$D$5*$D1305-P1305)</f>
        <v/>
      </c>
      <c r="U1305" s="4" t="n">
        <v>708943.2802946049</v>
      </c>
      <c r="V1305" s="5">
        <f>U1305/$D1305</f>
        <v/>
      </c>
      <c r="W1305" s="4">
        <f>W1304+U1305</f>
        <v/>
      </c>
      <c r="X1305" s="4">
        <f>V1305*$E1304-W1304</f>
        <v/>
      </c>
      <c r="Y1305" s="4">
        <f>MAX(0,Resumo!$D$6*$D1305-U1305)</f>
        <v/>
      </c>
      <c r="Z1305" s="4" t="n">
        <v>932845.2917936192</v>
      </c>
      <c r="AA1305" s="5">
        <f>Z1305/$D1305</f>
        <v/>
      </c>
      <c r="AB1305" s="4">
        <f>AB1304+Z1305</f>
        <v/>
      </c>
      <c r="AC1305" s="4">
        <f>AA1305*$E1304-AB1304</f>
        <v/>
      </c>
      <c r="AD1305" s="4">
        <f>MAX(0,Resumo!$D$7*$D1305-Z1305)</f>
        <v/>
      </c>
    </row>
    <row r="1306">
      <c r="A1306" t="inlineStr">
        <is>
          <t>Mamonas</t>
        </is>
      </c>
      <c r="B1306" t="inlineStr">
        <is>
          <t>Município</t>
        </is>
      </c>
      <c r="C1306" t="inlineStr">
        <is>
          <t>MG</t>
        </is>
      </c>
      <c r="D1306" s="4" t="n">
        <v>5080396.9911219</v>
      </c>
      <c r="E1306" s="4">
        <f>E1305+D1306</f>
        <v/>
      </c>
      <c r="F1306" s="4" t="n">
        <v>132988.2045334757</v>
      </c>
      <c r="G1306" s="5">
        <f>F1306/$D1306</f>
        <v/>
      </c>
      <c r="H1306" s="4">
        <f>H1305+F1306</f>
        <v/>
      </c>
      <c r="I1306" s="4">
        <f>G1306*$E1305-H1305</f>
        <v/>
      </c>
      <c r="J1306" s="4">
        <f>MAX(0,Resumo!$D$3*$D1306-F1306)</f>
        <v/>
      </c>
      <c r="K1306" s="4" t="n">
        <v>283656.5123484497</v>
      </c>
      <c r="L1306" s="5">
        <f>K1306/$D1306</f>
        <v/>
      </c>
      <c r="M1306" s="4">
        <f>M1305+K1306</f>
        <v/>
      </c>
      <c r="N1306" s="4">
        <f>L1306*$E1305-M1305</f>
        <v/>
      </c>
      <c r="O1306" s="4">
        <f>MAX(0,Resumo!$D$4*$D1306-K1306)</f>
        <v/>
      </c>
      <c r="P1306" s="4" t="n">
        <v>449383.7657544831</v>
      </c>
      <c r="Q1306" s="5">
        <f>P1306/$D1306</f>
        <v/>
      </c>
      <c r="R1306" s="4">
        <f>R1305+P1306</f>
        <v/>
      </c>
      <c r="S1306" s="4">
        <f>Q1306*$E1305-R1305</f>
        <v/>
      </c>
      <c r="T1306" s="4">
        <f>MAX(0,Resumo!$D$5*$D1306-P1306)</f>
        <v/>
      </c>
      <c r="U1306" s="4" t="n">
        <v>631810.5618105948</v>
      </c>
      <c r="V1306" s="5">
        <f>U1306/$D1306</f>
        <v/>
      </c>
      <c r="W1306" s="4">
        <f>W1305+U1306</f>
        <v/>
      </c>
      <c r="X1306" s="4">
        <f>V1306*$E1305-W1305</f>
        <v/>
      </c>
      <c r="Y1306" s="4">
        <f>MAX(0,Resumo!$D$6*$D1306-U1306)</f>
        <v/>
      </c>
      <c r="Z1306" s="4" t="n">
        <v>831352.1324943997</v>
      </c>
      <c r="AA1306" s="5">
        <f>Z1306/$D1306</f>
        <v/>
      </c>
      <c r="AB1306" s="4">
        <f>AB1305+Z1306</f>
        <v/>
      </c>
      <c r="AC1306" s="4">
        <f>AA1306*$E1305-AB1305</f>
        <v/>
      </c>
      <c r="AD1306" s="4">
        <f>MAX(0,Resumo!$D$7*$D1306-Z1306)</f>
        <v/>
      </c>
    </row>
    <row r="1307">
      <c r="A1307" t="inlineStr">
        <is>
          <t>São João da Mata</t>
        </is>
      </c>
      <c r="B1307" t="inlineStr">
        <is>
          <t>Município</t>
        </is>
      </c>
      <c r="C1307" t="inlineStr">
        <is>
          <t>MG</t>
        </is>
      </c>
      <c r="D1307" s="4" t="n">
        <v>3802093.129960939</v>
      </c>
      <c r="E1307" s="4">
        <f>E1306+D1307</f>
        <v/>
      </c>
      <c r="F1307" s="4" t="n">
        <v>99526.38341180295</v>
      </c>
      <c r="G1307" s="5">
        <f>F1307/$D1307</f>
        <v/>
      </c>
      <c r="H1307" s="4">
        <f>H1306+F1307</f>
        <v/>
      </c>
      <c r="I1307" s="4">
        <f>G1307*$E1306-H1306</f>
        <v/>
      </c>
      <c r="J1307" s="4">
        <f>MAX(0,Resumo!$D$3*$D1307-F1307)</f>
        <v/>
      </c>
      <c r="K1307" s="4" t="n">
        <v>212284.2917105497</v>
      </c>
      <c r="L1307" s="5">
        <f>K1307/$D1307</f>
        <v/>
      </c>
      <c r="M1307" s="4">
        <f>M1306+K1307</f>
        <v/>
      </c>
      <c r="N1307" s="4">
        <f>L1307*$E1306-M1306</f>
        <v/>
      </c>
      <c r="O1307" s="4">
        <f>MAX(0,Resumo!$D$4*$D1307-K1307)</f>
        <v/>
      </c>
      <c r="P1307" s="4" t="n">
        <v>336312.0896805719</v>
      </c>
      <c r="Q1307" s="5">
        <f>P1307/$D1307</f>
        <v/>
      </c>
      <c r="R1307" s="4">
        <f>R1306+P1307</f>
        <v/>
      </c>
      <c r="S1307" s="4">
        <f>Q1307*$E1306-R1306</f>
        <v/>
      </c>
      <c r="T1307" s="4">
        <f>MAX(0,Resumo!$D$5*$D1307-P1307)</f>
        <v/>
      </c>
      <c r="U1307" s="4" t="n">
        <v>472837.5756254329</v>
      </c>
      <c r="V1307" s="5">
        <f>U1307/$D1307</f>
        <v/>
      </c>
      <c r="W1307" s="4">
        <f>W1306+U1307</f>
        <v/>
      </c>
      <c r="X1307" s="4">
        <f>V1307*$E1306-W1306</f>
        <v/>
      </c>
      <c r="Y1307" s="4">
        <f>MAX(0,Resumo!$D$6*$D1307-U1307)</f>
        <v/>
      </c>
      <c r="Z1307" s="4" t="n">
        <v>622171.5029473157</v>
      </c>
      <c r="AA1307" s="5">
        <f>Z1307/$D1307</f>
        <v/>
      </c>
      <c r="AB1307" s="4">
        <f>AB1306+Z1307</f>
        <v/>
      </c>
      <c r="AC1307" s="4">
        <f>AA1307*$E1306-AB1306</f>
        <v/>
      </c>
      <c r="AD1307" s="4">
        <f>MAX(0,Resumo!$D$7*$D1307-Z1307)</f>
        <v/>
      </c>
    </row>
    <row r="1308">
      <c r="A1308" t="inlineStr">
        <is>
          <t>Conceição do Rio Verde</t>
        </is>
      </c>
      <c r="B1308" t="inlineStr">
        <is>
          <t>Município</t>
        </is>
      </c>
      <c r="C1308" t="inlineStr">
        <is>
          <t>MG</t>
        </is>
      </c>
      <c r="D1308" s="4" t="n">
        <v>13537377.92675301</v>
      </c>
      <c r="E1308" s="4">
        <f>E1307+D1308</f>
        <v/>
      </c>
      <c r="F1308" s="4" t="n">
        <v>354364.3513914506</v>
      </c>
      <c r="G1308" s="5">
        <f>F1308/$D1308</f>
        <v/>
      </c>
      <c r="H1308" s="4">
        <f>H1307+F1308</f>
        <v/>
      </c>
      <c r="I1308" s="4">
        <f>G1308*$E1307-H1307</f>
        <v/>
      </c>
      <c r="J1308" s="4">
        <f>MAX(0,Resumo!$D$3*$D1308-F1308)</f>
        <v/>
      </c>
      <c r="K1308" s="4" t="n">
        <v>755839.6353190636</v>
      </c>
      <c r="L1308" s="5">
        <f>K1308/$D1308</f>
        <v/>
      </c>
      <c r="M1308" s="4">
        <f>M1307+K1308</f>
        <v/>
      </c>
      <c r="N1308" s="4">
        <f>L1308*$E1307-M1307</f>
        <v/>
      </c>
      <c r="O1308" s="4">
        <f>MAX(0,Resumo!$D$4*$D1308-K1308)</f>
        <v/>
      </c>
      <c r="P1308" s="4" t="n">
        <v>1197441.436524919</v>
      </c>
      <c r="Q1308" s="5">
        <f>P1308/$D1308</f>
        <v/>
      </c>
      <c r="R1308" s="4">
        <f>R1307+P1308</f>
        <v/>
      </c>
      <c r="S1308" s="4">
        <f>Q1308*$E1307-R1307</f>
        <v/>
      </c>
      <c r="T1308" s="4">
        <f>MAX(0,Resumo!$D$5*$D1308-P1308)</f>
        <v/>
      </c>
      <c r="U1308" s="4" t="n">
        <v>1683541.339051025</v>
      </c>
      <c r="V1308" s="5">
        <f>U1308/$D1308</f>
        <v/>
      </c>
      <c r="W1308" s="4">
        <f>W1307+U1308</f>
        <v/>
      </c>
      <c r="X1308" s="4">
        <f>V1308*$E1307-W1307</f>
        <v/>
      </c>
      <c r="Y1308" s="4">
        <f>MAX(0,Resumo!$D$6*$D1308-U1308)</f>
        <v/>
      </c>
      <c r="Z1308" s="4" t="n">
        <v>2215245.782456745</v>
      </c>
      <c r="AA1308" s="5">
        <f>Z1308/$D1308</f>
        <v/>
      </c>
      <c r="AB1308" s="4">
        <f>AB1307+Z1308</f>
        <v/>
      </c>
      <c r="AC1308" s="4">
        <f>AA1308*$E1307-AB1307</f>
        <v/>
      </c>
      <c r="AD1308" s="4">
        <f>MAX(0,Resumo!$D$7*$D1308-Z1308)</f>
        <v/>
      </c>
    </row>
    <row r="1309">
      <c r="A1309" t="inlineStr">
        <is>
          <t>Araxá</t>
        </is>
      </c>
      <c r="B1309" t="inlineStr">
        <is>
          <t>Município</t>
        </is>
      </c>
      <c r="C1309" t="inlineStr">
        <is>
          <t>MG</t>
        </is>
      </c>
      <c r="D1309" s="4" t="n">
        <v>347945740.9205006</v>
      </c>
      <c r="E1309" s="4">
        <f>E1308+D1309</f>
        <v/>
      </c>
      <c r="F1309" s="4" t="n">
        <v>9108083.372411598</v>
      </c>
      <c r="G1309" s="5">
        <f>F1309/$D1309</f>
        <v/>
      </c>
      <c r="H1309" s="4">
        <f>H1308+F1309</f>
        <v/>
      </c>
      <c r="I1309" s="4">
        <f>G1309*$E1308-H1308</f>
        <v/>
      </c>
      <c r="J1309" s="4">
        <f>MAX(0,Resumo!$D$3*$D1309-F1309)</f>
        <v/>
      </c>
      <c r="K1309" s="4" t="n">
        <v>19427039.95937357</v>
      </c>
      <c r="L1309" s="5">
        <f>K1309/$D1309</f>
        <v/>
      </c>
      <c r="M1309" s="4">
        <f>M1308+K1309</f>
        <v/>
      </c>
      <c r="N1309" s="4">
        <f>L1309*$E1308-M1308</f>
        <v/>
      </c>
      <c r="O1309" s="4">
        <f>MAX(0,Resumo!$D$4*$D1309-K1309)</f>
        <v/>
      </c>
      <c r="P1309" s="4" t="n">
        <v>30777352.16486678</v>
      </c>
      <c r="Q1309" s="5">
        <f>P1309/$D1309</f>
        <v/>
      </c>
      <c r="R1309" s="4">
        <f>R1308+P1309</f>
        <v/>
      </c>
      <c r="S1309" s="4">
        <f>Q1309*$E1308-R1308</f>
        <v/>
      </c>
      <c r="T1309" s="4">
        <f>MAX(0,Resumo!$D$5*$D1309-P1309)</f>
        <v/>
      </c>
      <c r="U1309" s="4" t="n">
        <v>43271381.04261394</v>
      </c>
      <c r="V1309" s="5">
        <f>U1309/$D1309</f>
        <v/>
      </c>
      <c r="W1309" s="4">
        <f>W1308+U1309</f>
        <v/>
      </c>
      <c r="X1309" s="4">
        <f>V1309*$E1308-W1308</f>
        <v/>
      </c>
      <c r="Y1309" s="4">
        <f>MAX(0,Resumo!$D$6*$D1309-U1309)</f>
        <v/>
      </c>
      <c r="Z1309" s="4" t="n">
        <v>56937564.9603957</v>
      </c>
      <c r="AA1309" s="5">
        <f>Z1309/$D1309</f>
        <v/>
      </c>
      <c r="AB1309" s="4">
        <f>AB1308+Z1309</f>
        <v/>
      </c>
      <c r="AC1309" s="4">
        <f>AA1309*$E1308-AB1308</f>
        <v/>
      </c>
      <c r="AD1309" s="4">
        <f>MAX(0,Resumo!$D$7*$D1309-Z1309)</f>
        <v/>
      </c>
    </row>
    <row r="1310">
      <c r="A1310" t="inlineStr">
        <is>
          <t>Pimenta</t>
        </is>
      </c>
      <c r="B1310" t="inlineStr">
        <is>
          <t>Município</t>
        </is>
      </c>
      <c r="C1310" t="inlineStr">
        <is>
          <t>MG</t>
        </is>
      </c>
      <c r="D1310" s="4" t="n">
        <v>12668739.53226001</v>
      </c>
      <c r="E1310" s="4">
        <f>E1309+D1310</f>
        <v/>
      </c>
      <c r="F1310" s="4" t="n">
        <v>331626.2345328002</v>
      </c>
      <c r="G1310" s="5">
        <f>F1310/$D1310</f>
        <v/>
      </c>
      <c r="H1310" s="4">
        <f>H1309+F1310</f>
        <v/>
      </c>
      <c r="I1310" s="4">
        <f>G1310*$E1309-H1309</f>
        <v/>
      </c>
      <c r="J1310" s="4">
        <f>MAX(0,Resumo!$D$3*$D1310-F1310)</f>
        <v/>
      </c>
      <c r="K1310" s="4" t="n">
        <v>707340.4849762021</v>
      </c>
      <c r="L1310" s="5">
        <f>K1310/$D1310</f>
        <v/>
      </c>
      <c r="M1310" s="4">
        <f>M1309+K1310</f>
        <v/>
      </c>
      <c r="N1310" s="4">
        <f>L1310*$E1309-M1309</f>
        <v/>
      </c>
      <c r="O1310" s="4">
        <f>MAX(0,Resumo!$D$4*$D1310-K1310)</f>
        <v/>
      </c>
      <c r="P1310" s="4" t="n">
        <v>1120606.497547052</v>
      </c>
      <c r="Q1310" s="5">
        <f>P1310/$D1310</f>
        <v/>
      </c>
      <c r="R1310" s="4">
        <f>R1309+P1310</f>
        <v/>
      </c>
      <c r="S1310" s="4">
        <f>Q1310*$E1309-R1309</f>
        <v/>
      </c>
      <c r="T1310" s="4">
        <f>MAX(0,Resumo!$D$5*$D1310-P1310)</f>
        <v/>
      </c>
      <c r="U1310" s="4" t="n">
        <v>1575515.349547854</v>
      </c>
      <c r="V1310" s="5">
        <f>U1310/$D1310</f>
        <v/>
      </c>
      <c r="W1310" s="4">
        <f>W1309+U1310</f>
        <v/>
      </c>
      <c r="X1310" s="4">
        <f>V1310*$E1309-W1309</f>
        <v/>
      </c>
      <c r="Y1310" s="4">
        <f>MAX(0,Resumo!$D$6*$D1310-U1310)</f>
        <v/>
      </c>
      <c r="Z1310" s="4" t="n">
        <v>2073102.48481874</v>
      </c>
      <c r="AA1310" s="5">
        <f>Z1310/$D1310</f>
        <v/>
      </c>
      <c r="AB1310" s="4">
        <f>AB1309+Z1310</f>
        <v/>
      </c>
      <c r="AC1310" s="4">
        <f>AA1310*$E1309-AB1309</f>
        <v/>
      </c>
      <c r="AD1310" s="4">
        <f>MAX(0,Resumo!$D$7*$D1310-Z1310)</f>
        <v/>
      </c>
    </row>
    <row r="1311">
      <c r="A1311" t="inlineStr">
        <is>
          <t>Patos de Minas</t>
        </is>
      </c>
      <c r="B1311" t="inlineStr">
        <is>
          <t>Município</t>
        </is>
      </c>
      <c r="C1311" t="inlineStr">
        <is>
          <t>MG</t>
        </is>
      </c>
      <c r="D1311" s="4" t="n">
        <v>208184694.6543431</v>
      </c>
      <c r="E1311" s="4">
        <f>E1310+D1311</f>
        <v/>
      </c>
      <c r="F1311" s="4" t="n">
        <v>5449595.533934263</v>
      </c>
      <c r="G1311" s="5">
        <f>F1311/$D1311</f>
        <v/>
      </c>
      <c r="H1311" s="4">
        <f>H1310+F1311</f>
        <v/>
      </c>
      <c r="I1311" s="4">
        <f>G1311*$E1310-H1310</f>
        <v/>
      </c>
      <c r="J1311" s="4">
        <f>MAX(0,Resumo!$D$3*$D1311-F1311)</f>
        <v/>
      </c>
      <c r="K1311" s="4" t="n">
        <v>11623686.99004706</v>
      </c>
      <c r="L1311" s="5">
        <f>K1311/$D1311</f>
        <v/>
      </c>
      <c r="M1311" s="4">
        <f>M1310+K1311</f>
        <v/>
      </c>
      <c r="N1311" s="4">
        <f>L1311*$E1310-M1310</f>
        <v/>
      </c>
      <c r="O1311" s="4">
        <f>MAX(0,Resumo!$D$4*$D1311-K1311)</f>
        <v/>
      </c>
      <c r="P1311" s="4" t="n">
        <v>18414864.47214753</v>
      </c>
      <c r="Q1311" s="5">
        <f>P1311/$D1311</f>
        <v/>
      </c>
      <c r="R1311" s="4">
        <f>R1310+P1311</f>
        <v/>
      </c>
      <c r="S1311" s="4">
        <f>Q1311*$E1310-R1310</f>
        <v/>
      </c>
      <c r="T1311" s="4">
        <f>MAX(0,Resumo!$D$5*$D1311-P1311)</f>
        <v/>
      </c>
      <c r="U1311" s="4" t="n">
        <v>25890356.42682743</v>
      </c>
      <c r="V1311" s="5">
        <f>U1311/$D1311</f>
        <v/>
      </c>
      <c r="W1311" s="4">
        <f>W1310+U1311</f>
        <v/>
      </c>
      <c r="X1311" s="4">
        <f>V1311*$E1310-W1310</f>
        <v/>
      </c>
      <c r="Y1311" s="4">
        <f>MAX(0,Resumo!$D$6*$D1311-U1311)</f>
        <v/>
      </c>
      <c r="Z1311" s="4" t="n">
        <v>34067178.24532913</v>
      </c>
      <c r="AA1311" s="5">
        <f>Z1311/$D1311</f>
        <v/>
      </c>
      <c r="AB1311" s="4">
        <f>AB1310+Z1311</f>
        <v/>
      </c>
      <c r="AC1311" s="4">
        <f>AA1311*$E1310-AB1310</f>
        <v/>
      </c>
      <c r="AD1311" s="4">
        <f>MAX(0,Resumo!$D$7*$D1311-Z1311)</f>
        <v/>
      </c>
    </row>
    <row r="1312">
      <c r="A1312" t="inlineStr">
        <is>
          <t>Felisburgo</t>
        </is>
      </c>
      <c r="B1312" t="inlineStr">
        <is>
          <t>Município</t>
        </is>
      </c>
      <c r="C1312" t="inlineStr">
        <is>
          <t>MG</t>
        </is>
      </c>
      <c r="D1312" s="4" t="n">
        <v>5244148.045032782</v>
      </c>
      <c r="E1312" s="4">
        <f>E1311+D1312</f>
        <v/>
      </c>
      <c r="F1312" s="4" t="n">
        <v>137274.6724390603</v>
      </c>
      <c r="G1312" s="5">
        <f>F1312/$D1312</f>
        <v/>
      </c>
      <c r="H1312" s="4">
        <f>H1311+F1312</f>
        <v/>
      </c>
      <c r="I1312" s="4">
        <f>G1312*$E1311-H1311</f>
        <v/>
      </c>
      <c r="J1312" s="4">
        <f>MAX(0,Resumo!$D$3*$D1312-F1312)</f>
        <v/>
      </c>
      <c r="K1312" s="4" t="n">
        <v>292799.3121979327</v>
      </c>
      <c r="L1312" s="5">
        <f>K1312/$D1312</f>
        <v/>
      </c>
      <c r="M1312" s="4">
        <f>M1311+K1312</f>
        <v/>
      </c>
      <c r="N1312" s="4">
        <f>L1312*$E1311-M1311</f>
        <v/>
      </c>
      <c r="O1312" s="4">
        <f>MAX(0,Resumo!$D$4*$D1312-K1312)</f>
        <v/>
      </c>
      <c r="P1312" s="4" t="n">
        <v>463868.276587265</v>
      </c>
      <c r="Q1312" s="5">
        <f>P1312/$D1312</f>
        <v/>
      </c>
      <c r="R1312" s="4">
        <f>R1311+P1312</f>
        <v/>
      </c>
      <c r="S1312" s="4">
        <f>Q1312*$E1311-R1311</f>
        <v/>
      </c>
      <c r="T1312" s="4">
        <f>MAX(0,Resumo!$D$5*$D1312-P1312)</f>
        <v/>
      </c>
      <c r="U1312" s="4" t="n">
        <v>652175.0422929879</v>
      </c>
      <c r="V1312" s="5">
        <f>U1312/$D1312</f>
        <v/>
      </c>
      <c r="W1312" s="4">
        <f>W1311+U1312</f>
        <v/>
      </c>
      <c r="X1312" s="4">
        <f>V1312*$E1311-W1311</f>
        <v/>
      </c>
      <c r="Y1312" s="4">
        <f>MAX(0,Resumo!$D$6*$D1312-U1312)</f>
        <v/>
      </c>
      <c r="Z1312" s="4" t="n">
        <v>858148.2250251439</v>
      </c>
      <c r="AA1312" s="5">
        <f>Z1312/$D1312</f>
        <v/>
      </c>
      <c r="AB1312" s="4">
        <f>AB1311+Z1312</f>
        <v/>
      </c>
      <c r="AC1312" s="4">
        <f>AA1312*$E1311-AB1311</f>
        <v/>
      </c>
      <c r="AD1312" s="4">
        <f>MAX(0,Resumo!$D$7*$D1312-Z1312)</f>
        <v/>
      </c>
    </row>
    <row r="1313">
      <c r="A1313" t="inlineStr">
        <is>
          <t>Jenipapo de Minas</t>
        </is>
      </c>
      <c r="B1313" t="inlineStr">
        <is>
          <t>Município</t>
        </is>
      </c>
      <c r="C1313" t="inlineStr">
        <is>
          <t>MG</t>
        </is>
      </c>
      <c r="D1313" s="4" t="n">
        <v>7695536.749462998</v>
      </c>
      <c r="E1313" s="4">
        <f>E1312+D1313</f>
        <v/>
      </c>
      <c r="F1313" s="4" t="n">
        <v>201444.0243589043</v>
      </c>
      <c r="G1313" s="5">
        <f>F1313/$D1313</f>
        <v/>
      </c>
      <c r="H1313" s="4">
        <f>H1312+F1313</f>
        <v/>
      </c>
      <c r="I1313" s="4">
        <f>G1313*$E1312-H1312</f>
        <v/>
      </c>
      <c r="J1313" s="4">
        <f>MAX(0,Resumo!$D$3*$D1313-F1313)</f>
        <v/>
      </c>
      <c r="K1313" s="4" t="n">
        <v>429669.0039807209</v>
      </c>
      <c r="L1313" s="5">
        <f>K1313/$D1313</f>
        <v/>
      </c>
      <c r="M1313" s="4">
        <f>M1312+K1313</f>
        <v/>
      </c>
      <c r="N1313" s="4">
        <f>L1313*$E1312-M1312</f>
        <v/>
      </c>
      <c r="O1313" s="4">
        <f>MAX(0,Resumo!$D$4*$D1313-K1313)</f>
        <v/>
      </c>
      <c r="P1313" s="4" t="n">
        <v>680704.5374641112</v>
      </c>
      <c r="Q1313" s="5">
        <f>P1313/$D1313</f>
        <v/>
      </c>
      <c r="R1313" s="4">
        <f>R1312+P1313</f>
        <v/>
      </c>
      <c r="S1313" s="4">
        <f>Q1313*$E1312-R1312</f>
        <v/>
      </c>
      <c r="T1313" s="4">
        <f>MAX(0,Resumo!$D$5*$D1313-P1313)</f>
        <v/>
      </c>
      <c r="U1313" s="4" t="n">
        <v>957035.7209503416</v>
      </c>
      <c r="V1313" s="5">
        <f>U1313/$D1313</f>
        <v/>
      </c>
      <c r="W1313" s="4">
        <f>W1312+U1313</f>
        <v/>
      </c>
      <c r="X1313" s="4">
        <f>V1313*$E1312-W1312</f>
        <v/>
      </c>
      <c r="Y1313" s="4">
        <f>MAX(0,Resumo!$D$6*$D1313-U1313)</f>
        <v/>
      </c>
      <c r="Z1313" s="4" t="n">
        <v>1259291.527519444</v>
      </c>
      <c r="AA1313" s="5">
        <f>Z1313/$D1313</f>
        <v/>
      </c>
      <c r="AB1313" s="4">
        <f>AB1312+Z1313</f>
        <v/>
      </c>
      <c r="AC1313" s="4">
        <f>AA1313*$E1312-AB1312</f>
        <v/>
      </c>
      <c r="AD1313" s="4">
        <f>MAX(0,Resumo!$D$7*$D1313-Z1313)</f>
        <v/>
      </c>
    </row>
    <row r="1314">
      <c r="A1314" t="inlineStr">
        <is>
          <t>Jequitaí</t>
        </is>
      </c>
      <c r="B1314" t="inlineStr">
        <is>
          <t>Município</t>
        </is>
      </c>
      <c r="C1314" t="inlineStr">
        <is>
          <t>MG</t>
        </is>
      </c>
      <c r="D1314" s="4" t="n">
        <v>7394677.212262695</v>
      </c>
      <c r="E1314" s="4">
        <f>E1313+D1314</f>
        <v/>
      </c>
      <c r="F1314" s="4" t="n">
        <v>193568.5040523298</v>
      </c>
      <c r="G1314" s="5">
        <f>F1314/$D1314</f>
        <v/>
      </c>
      <c r="H1314" s="4">
        <f>H1313+F1314</f>
        <v/>
      </c>
      <c r="I1314" s="4">
        <f>G1314*$E1313-H1313</f>
        <v/>
      </c>
      <c r="J1314" s="4">
        <f>MAX(0,Resumo!$D$3*$D1314-F1314)</f>
        <v/>
      </c>
      <c r="K1314" s="4" t="n">
        <v>412870.9531240377</v>
      </c>
      <c r="L1314" s="5">
        <f>K1314/$D1314</f>
        <v/>
      </c>
      <c r="M1314" s="4">
        <f>M1313+K1314</f>
        <v/>
      </c>
      <c r="N1314" s="4">
        <f>L1314*$E1313-M1313</f>
        <v/>
      </c>
      <c r="O1314" s="4">
        <f>MAX(0,Resumo!$D$4*$D1314-K1314)</f>
        <v/>
      </c>
      <c r="P1314" s="4" t="n">
        <v>654092.1699608454</v>
      </c>
      <c r="Q1314" s="5">
        <f>P1314/$D1314</f>
        <v/>
      </c>
      <c r="R1314" s="4">
        <f>R1313+P1314</f>
        <v/>
      </c>
      <c r="S1314" s="4">
        <f>Q1314*$E1313-R1313</f>
        <v/>
      </c>
      <c r="T1314" s="4">
        <f>MAX(0,Resumo!$D$5*$D1314-P1314)</f>
        <v/>
      </c>
      <c r="U1314" s="4" t="n">
        <v>919620.0950540233</v>
      </c>
      <c r="V1314" s="5">
        <f>U1314/$D1314</f>
        <v/>
      </c>
      <c r="W1314" s="4">
        <f>W1313+U1314</f>
        <v/>
      </c>
      <c r="X1314" s="4">
        <f>V1314*$E1313-W1313</f>
        <v/>
      </c>
      <c r="Y1314" s="4">
        <f>MAX(0,Resumo!$D$6*$D1314-U1314)</f>
        <v/>
      </c>
      <c r="Z1314" s="4" t="n">
        <v>1210059.111574422</v>
      </c>
      <c r="AA1314" s="5">
        <f>Z1314/$D1314</f>
        <v/>
      </c>
      <c r="AB1314" s="4">
        <f>AB1313+Z1314</f>
        <v/>
      </c>
      <c r="AC1314" s="4">
        <f>AA1314*$E1313-AB1313</f>
        <v/>
      </c>
      <c r="AD1314" s="4">
        <f>MAX(0,Resumo!$D$7*$D1314-Z1314)</f>
        <v/>
      </c>
    </row>
    <row r="1315">
      <c r="A1315" t="inlineStr">
        <is>
          <t>Carmo da Mata</t>
        </is>
      </c>
      <c r="B1315" t="inlineStr">
        <is>
          <t>Município</t>
        </is>
      </c>
      <c r="C1315" t="inlineStr">
        <is>
          <t>MG</t>
        </is>
      </c>
      <c r="D1315" s="4" t="n">
        <v>9471437.926052867</v>
      </c>
      <c r="E1315" s="4">
        <f>E1314+D1315</f>
        <v/>
      </c>
      <c r="F1315" s="4" t="n">
        <v>247931.3184259413</v>
      </c>
      <c r="G1315" s="5">
        <f>F1315/$D1315</f>
        <v/>
      </c>
      <c r="H1315" s="4">
        <f>H1314+F1315</f>
        <v/>
      </c>
      <c r="I1315" s="4">
        <f>G1315*$E1314-H1314</f>
        <v/>
      </c>
      <c r="J1315" s="4">
        <f>MAX(0,Resumo!$D$3*$D1315-F1315)</f>
        <v/>
      </c>
      <c r="K1315" s="4" t="n">
        <v>528823.8406809428</v>
      </c>
      <c r="L1315" s="5">
        <f>K1315/$D1315</f>
        <v/>
      </c>
      <c r="M1315" s="4">
        <f>M1314+K1315</f>
        <v/>
      </c>
      <c r="N1315" s="4">
        <f>L1315*$E1314-M1314</f>
        <v/>
      </c>
      <c r="O1315" s="4">
        <f>MAX(0,Resumo!$D$4*$D1315-K1315)</f>
        <v/>
      </c>
      <c r="P1315" s="4" t="n">
        <v>837790.9147173851</v>
      </c>
      <c r="Q1315" s="5">
        <f>P1315/$D1315</f>
        <v/>
      </c>
      <c r="R1315" s="4">
        <f>R1314+P1315</f>
        <v/>
      </c>
      <c r="S1315" s="4">
        <f>Q1315*$E1314-R1314</f>
        <v/>
      </c>
      <c r="T1315" s="4">
        <f>MAX(0,Resumo!$D$5*$D1315-P1315)</f>
        <v/>
      </c>
      <c r="U1315" s="4" t="n">
        <v>1177891.123010873</v>
      </c>
      <c r="V1315" s="5">
        <f>U1315/$D1315</f>
        <v/>
      </c>
      <c r="W1315" s="4">
        <f>W1314+U1315</f>
        <v/>
      </c>
      <c r="X1315" s="4">
        <f>V1315*$E1314-W1314</f>
        <v/>
      </c>
      <c r="Y1315" s="4">
        <f>MAX(0,Resumo!$D$6*$D1315-U1315)</f>
        <v/>
      </c>
      <c r="Z1315" s="4" t="n">
        <v>1549898.586935733</v>
      </c>
      <c r="AA1315" s="5">
        <f>Z1315/$D1315</f>
        <v/>
      </c>
      <c r="AB1315" s="4">
        <f>AB1314+Z1315</f>
        <v/>
      </c>
      <c r="AC1315" s="4">
        <f>AA1315*$E1314-AB1314</f>
        <v/>
      </c>
      <c r="AD1315" s="4">
        <f>MAX(0,Resumo!$D$7*$D1315-Z1315)</f>
        <v/>
      </c>
    </row>
    <row r="1316">
      <c r="A1316" t="inlineStr">
        <is>
          <t>Matipó</t>
        </is>
      </c>
      <c r="B1316" t="inlineStr">
        <is>
          <t>Município</t>
        </is>
      </c>
      <c r="C1316" t="inlineStr">
        <is>
          <t>MG</t>
        </is>
      </c>
      <c r="D1316" s="4" t="n">
        <v>15330930.81910046</v>
      </c>
      <c r="E1316" s="4">
        <f>E1315+D1316</f>
        <v/>
      </c>
      <c r="F1316" s="4" t="n">
        <v>401313.7097400069</v>
      </c>
      <c r="G1316" s="5">
        <f>F1316/$D1316</f>
        <v/>
      </c>
      <c r="H1316" s="4">
        <f>H1315+F1316</f>
        <v/>
      </c>
      <c r="I1316" s="4">
        <f>G1316*$E1315-H1315</f>
        <v/>
      </c>
      <c r="J1316" s="4">
        <f>MAX(0,Resumo!$D$3*$D1316-F1316)</f>
        <v/>
      </c>
      <c r="K1316" s="4" t="n">
        <v>855980.0296710815</v>
      </c>
      <c r="L1316" s="5">
        <f>K1316/$D1316</f>
        <v/>
      </c>
      <c r="M1316" s="4">
        <f>M1315+K1316</f>
        <v/>
      </c>
      <c r="N1316" s="4">
        <f>L1316*$E1315-M1315</f>
        <v/>
      </c>
      <c r="O1316" s="4">
        <f>MAX(0,Resumo!$D$4*$D1316-K1316)</f>
        <v/>
      </c>
      <c r="P1316" s="4" t="n">
        <v>1356089.186740391</v>
      </c>
      <c r="Q1316" s="5">
        <f>P1316/$D1316</f>
        <v/>
      </c>
      <c r="R1316" s="4">
        <f>R1315+P1316</f>
        <v/>
      </c>
      <c r="S1316" s="4">
        <f>Q1316*$E1315-R1315</f>
        <v/>
      </c>
      <c r="T1316" s="4">
        <f>MAX(0,Resumo!$D$5*$D1316-P1316)</f>
        <v/>
      </c>
      <c r="U1316" s="4" t="n">
        <v>1906591.951538854</v>
      </c>
      <c r="V1316" s="5">
        <f>U1316/$D1316</f>
        <v/>
      </c>
      <c r="W1316" s="4">
        <f>W1315+U1316</f>
        <v/>
      </c>
      <c r="X1316" s="4">
        <f>V1316*$E1315-W1315</f>
        <v/>
      </c>
      <c r="Y1316" s="4">
        <f>MAX(0,Resumo!$D$6*$D1316-U1316)</f>
        <v/>
      </c>
      <c r="Z1316" s="4" t="n">
        <v>2508741.354633533</v>
      </c>
      <c r="AA1316" s="5">
        <f>Z1316/$D1316</f>
        <v/>
      </c>
      <c r="AB1316" s="4">
        <f>AB1315+Z1316</f>
        <v/>
      </c>
      <c r="AC1316" s="4">
        <f>AA1316*$E1315-AB1315</f>
        <v/>
      </c>
      <c r="AD1316" s="4">
        <f>MAX(0,Resumo!$D$7*$D1316-Z1316)</f>
        <v/>
      </c>
    </row>
    <row r="1317">
      <c r="A1317" t="inlineStr">
        <is>
          <t>Mendes Pimentel</t>
        </is>
      </c>
      <c r="B1317" t="inlineStr">
        <is>
          <t>Município</t>
        </is>
      </c>
      <c r="C1317" t="inlineStr">
        <is>
          <t>MG</t>
        </is>
      </c>
      <c r="D1317" s="4" t="n">
        <v>4462280.4933434</v>
      </c>
      <c r="E1317" s="4">
        <f>E1316+D1317</f>
        <v/>
      </c>
      <c r="F1317" s="4" t="n">
        <v>116807.9329177471</v>
      </c>
      <c r="G1317" s="5">
        <f>F1317/$D1317</f>
        <v/>
      </c>
      <c r="H1317" s="4">
        <f>H1316+F1317</f>
        <v/>
      </c>
      <c r="I1317" s="4">
        <f>G1317*$E1316-H1316</f>
        <v/>
      </c>
      <c r="J1317" s="4">
        <f>MAX(0,Resumo!$D$3*$D1317-F1317)</f>
        <v/>
      </c>
      <c r="K1317" s="4" t="n">
        <v>249144.8845580849</v>
      </c>
      <c r="L1317" s="5">
        <f>K1317/$D1317</f>
        <v/>
      </c>
      <c r="M1317" s="4">
        <f>M1316+K1317</f>
        <v/>
      </c>
      <c r="N1317" s="4">
        <f>L1317*$E1316-M1316</f>
        <v/>
      </c>
      <c r="O1317" s="4">
        <f>MAX(0,Resumo!$D$4*$D1317-K1317)</f>
        <v/>
      </c>
      <c r="P1317" s="4" t="n">
        <v>394708.6055392309</v>
      </c>
      <c r="Q1317" s="5">
        <f>P1317/$D1317</f>
        <v/>
      </c>
      <c r="R1317" s="4">
        <f>R1316+P1317</f>
        <v/>
      </c>
      <c r="S1317" s="4">
        <f>Q1317*$E1316-R1316</f>
        <v/>
      </c>
      <c r="T1317" s="4">
        <f>MAX(0,Resumo!$D$5*$D1317-P1317)</f>
        <v/>
      </c>
      <c r="U1317" s="4" t="n">
        <v>554940.0864504416</v>
      </c>
      <c r="V1317" s="5">
        <f>U1317/$D1317</f>
        <v/>
      </c>
      <c r="W1317" s="4">
        <f>W1316+U1317</f>
        <v/>
      </c>
      <c r="X1317" s="4">
        <f>V1317*$E1316-W1316</f>
        <v/>
      </c>
      <c r="Y1317" s="4">
        <f>MAX(0,Resumo!$D$6*$D1317-U1317)</f>
        <v/>
      </c>
      <c r="Z1317" s="4" t="n">
        <v>730204.0392536294</v>
      </c>
      <c r="AA1317" s="5">
        <f>Z1317/$D1317</f>
        <v/>
      </c>
      <c r="AB1317" s="4">
        <f>AB1316+Z1317</f>
        <v/>
      </c>
      <c r="AC1317" s="4">
        <f>AA1317*$E1316-AB1316</f>
        <v/>
      </c>
      <c r="AD1317" s="4">
        <f>MAX(0,Resumo!$D$7*$D1317-Z1317)</f>
        <v/>
      </c>
    </row>
    <row r="1318">
      <c r="A1318" t="inlineStr">
        <is>
          <t>Monjolos</t>
        </is>
      </c>
      <c r="B1318" t="inlineStr">
        <is>
          <t>Município</t>
        </is>
      </c>
      <c r="C1318" t="inlineStr">
        <is>
          <t>MG</t>
        </is>
      </c>
      <c r="D1318" s="4" t="n">
        <v>5001052.835556037</v>
      </c>
      <c r="E1318" s="4">
        <f>E1317+D1318</f>
        <v/>
      </c>
      <c r="F1318" s="4" t="n">
        <v>130911.2336181381</v>
      </c>
      <c r="G1318" s="5">
        <f>F1318/$D1318</f>
        <v/>
      </c>
      <c r="H1318" s="4">
        <f>H1317+F1318</f>
        <v/>
      </c>
      <c r="I1318" s="4">
        <f>G1318*$E1317-H1317</f>
        <v/>
      </c>
      <c r="J1318" s="4">
        <f>MAX(0,Resumo!$D$3*$D1318-F1318)</f>
        <v/>
      </c>
      <c r="K1318" s="4" t="n">
        <v>279226.4478313703</v>
      </c>
      <c r="L1318" s="5">
        <f>K1318/$D1318</f>
        <v/>
      </c>
      <c r="M1318" s="4">
        <f>M1317+K1318</f>
        <v/>
      </c>
      <c r="N1318" s="4">
        <f>L1318*$E1317-M1317</f>
        <v/>
      </c>
      <c r="O1318" s="4">
        <f>MAX(0,Resumo!$D$4*$D1318-K1318)</f>
        <v/>
      </c>
      <c r="P1318" s="4" t="n">
        <v>442365.4214240879</v>
      </c>
      <c r="Q1318" s="5">
        <f>P1318/$D1318</f>
        <v/>
      </c>
      <c r="R1318" s="4">
        <f>R1317+P1318</f>
        <v/>
      </c>
      <c r="S1318" s="4">
        <f>Q1318*$E1317-R1317</f>
        <v/>
      </c>
      <c r="T1318" s="4">
        <f>MAX(0,Resumo!$D$5*$D1318-P1318)</f>
        <v/>
      </c>
      <c r="U1318" s="4" t="n">
        <v>621943.1290898724</v>
      </c>
      <c r="V1318" s="5">
        <f>U1318/$D1318</f>
        <v/>
      </c>
      <c r="W1318" s="4">
        <f>W1317+U1318</f>
        <v/>
      </c>
      <c r="X1318" s="4">
        <f>V1318*$E1317-W1317</f>
        <v/>
      </c>
      <c r="Y1318" s="4">
        <f>MAX(0,Resumo!$D$6*$D1318-U1318)</f>
        <v/>
      </c>
      <c r="Z1318" s="4" t="n">
        <v>818368.3178346556</v>
      </c>
      <c r="AA1318" s="5">
        <f>Z1318/$D1318</f>
        <v/>
      </c>
      <c r="AB1318" s="4">
        <f>AB1317+Z1318</f>
        <v/>
      </c>
      <c r="AC1318" s="4">
        <f>AA1318*$E1317-AB1317</f>
        <v/>
      </c>
      <c r="AD1318" s="4">
        <f>MAX(0,Resumo!$D$7*$D1318-Z1318)</f>
        <v/>
      </c>
    </row>
    <row r="1319">
      <c r="A1319" t="inlineStr">
        <is>
          <t>Prata</t>
        </is>
      </c>
      <c r="B1319" t="inlineStr">
        <is>
          <t>Município</t>
        </is>
      </c>
      <c r="C1319" t="inlineStr">
        <is>
          <t>MG</t>
        </is>
      </c>
      <c r="D1319" s="4" t="n">
        <v>53651954.78864469</v>
      </c>
      <c r="E1319" s="4">
        <f>E1318+D1319</f>
        <v/>
      </c>
      <c r="F1319" s="4" t="n">
        <v>1404432.990083604</v>
      </c>
      <c r="G1319" s="5">
        <f>F1319/$D1319</f>
        <v/>
      </c>
      <c r="H1319" s="4">
        <f>H1318+F1319</f>
        <v/>
      </c>
      <c r="I1319" s="4">
        <f>G1319*$E1318-H1318</f>
        <v/>
      </c>
      <c r="J1319" s="4">
        <f>MAX(0,Resumo!$D$3*$D1319-F1319)</f>
        <v/>
      </c>
      <c r="K1319" s="4" t="n">
        <v>2995578.180724596</v>
      </c>
      <c r="L1319" s="5">
        <f>K1319/$D1319</f>
        <v/>
      </c>
      <c r="M1319" s="4">
        <f>M1318+K1319</f>
        <v/>
      </c>
      <c r="N1319" s="4">
        <f>L1319*$E1318-M1318</f>
        <v/>
      </c>
      <c r="O1319" s="4">
        <f>MAX(0,Resumo!$D$4*$D1319-K1319)</f>
        <v/>
      </c>
      <c r="P1319" s="4" t="n">
        <v>4745754.618220526</v>
      </c>
      <c r="Q1319" s="5">
        <f>P1319/$D1319</f>
        <v/>
      </c>
      <c r="R1319" s="4">
        <f>R1318+P1319</f>
        <v/>
      </c>
      <c r="S1319" s="4">
        <f>Q1319*$E1318-R1318</f>
        <v/>
      </c>
      <c r="T1319" s="4">
        <f>MAX(0,Resumo!$D$5*$D1319-P1319)</f>
        <v/>
      </c>
      <c r="U1319" s="4" t="n">
        <v>6672287.964205842</v>
      </c>
      <c r="V1319" s="5">
        <f>U1319/$D1319</f>
        <v/>
      </c>
      <c r="W1319" s="4">
        <f>W1318+U1319</f>
        <v/>
      </c>
      <c r="X1319" s="4">
        <f>V1319*$E1318-W1318</f>
        <v/>
      </c>
      <c r="Y1319" s="4">
        <f>MAX(0,Resumo!$D$6*$D1319-U1319)</f>
        <v/>
      </c>
      <c r="Z1319" s="4" t="n">
        <v>8779563.310500875</v>
      </c>
      <c r="AA1319" s="5">
        <f>Z1319/$D1319</f>
        <v/>
      </c>
      <c r="AB1319" s="4">
        <f>AB1318+Z1319</f>
        <v/>
      </c>
      <c r="AC1319" s="4">
        <f>AA1319*$E1318-AB1318</f>
        <v/>
      </c>
      <c r="AD1319" s="4">
        <f>MAX(0,Resumo!$D$7*$D1319-Z1319)</f>
        <v/>
      </c>
    </row>
    <row r="1320">
      <c r="A1320" t="inlineStr">
        <is>
          <t>Frutal</t>
        </is>
      </c>
      <c r="B1320" t="inlineStr">
        <is>
          <t>Município</t>
        </is>
      </c>
      <c r="C1320" t="inlineStr">
        <is>
          <t>MG</t>
        </is>
      </c>
      <c r="D1320" s="4" t="n">
        <v>114431779.2662937</v>
      </c>
      <c r="E1320" s="4">
        <f>E1319+D1320</f>
        <v/>
      </c>
      <c r="F1320" s="4" t="n">
        <v>2995450.334450107</v>
      </c>
      <c r="G1320" s="5">
        <f>F1320/$D1320</f>
        <v/>
      </c>
      <c r="H1320" s="4">
        <f>H1319+F1320</f>
        <v/>
      </c>
      <c r="I1320" s="4">
        <f>G1320*$E1319-H1319</f>
        <v/>
      </c>
      <c r="J1320" s="4">
        <f>MAX(0,Resumo!$D$3*$D1320-F1320)</f>
        <v/>
      </c>
      <c r="K1320" s="4" t="n">
        <v>6389130.50795594</v>
      </c>
      <c r="L1320" s="5">
        <f>K1320/$D1320</f>
        <v/>
      </c>
      <c r="M1320" s="4">
        <f>M1319+K1320</f>
        <v/>
      </c>
      <c r="N1320" s="4">
        <f>L1320*$E1319-M1319</f>
        <v/>
      </c>
      <c r="O1320" s="4">
        <f>MAX(0,Resumo!$D$4*$D1320-K1320)</f>
        <v/>
      </c>
      <c r="P1320" s="4" t="n">
        <v>10122001.091359</v>
      </c>
      <c r="Q1320" s="5">
        <f>P1320/$D1320</f>
        <v/>
      </c>
      <c r="R1320" s="4">
        <f>R1319+P1320</f>
        <v/>
      </c>
      <c r="S1320" s="4">
        <f>Q1320*$E1319-R1319</f>
        <v/>
      </c>
      <c r="T1320" s="4">
        <f>MAX(0,Resumo!$D$5*$D1320-P1320)</f>
        <v/>
      </c>
      <c r="U1320" s="4" t="n">
        <v>14231015.18908214</v>
      </c>
      <c r="V1320" s="5">
        <f>U1320/$D1320</f>
        <v/>
      </c>
      <c r="W1320" s="4">
        <f>W1319+U1320</f>
        <v/>
      </c>
      <c r="X1320" s="4">
        <f>V1320*$E1319-W1319</f>
        <v/>
      </c>
      <c r="Y1320" s="4">
        <f>MAX(0,Resumo!$D$6*$D1320-U1320)</f>
        <v/>
      </c>
      <c r="Z1320" s="4" t="n">
        <v>18725525.56117342</v>
      </c>
      <c r="AA1320" s="5">
        <f>Z1320/$D1320</f>
        <v/>
      </c>
      <c r="AB1320" s="4">
        <f>AB1319+Z1320</f>
        <v/>
      </c>
      <c r="AC1320" s="4">
        <f>AA1320*$E1319-AB1319</f>
        <v/>
      </c>
      <c r="AD1320" s="4">
        <f>MAX(0,Resumo!$D$7*$D1320-Z1320)</f>
        <v/>
      </c>
    </row>
    <row r="1321">
      <c r="A1321" t="inlineStr">
        <is>
          <t>Bambuí</t>
        </is>
      </c>
      <c r="B1321" t="inlineStr">
        <is>
          <t>Município</t>
        </is>
      </c>
      <c r="C1321" t="inlineStr">
        <is>
          <t>MG</t>
        </is>
      </c>
      <c r="D1321" s="4" t="n">
        <v>29430264.01676731</v>
      </c>
      <c r="E1321" s="4">
        <f>E1320+D1321</f>
        <v/>
      </c>
      <c r="F1321" s="4" t="n">
        <v>770388.2152075175</v>
      </c>
      <c r="G1321" s="5">
        <f>F1321/$D1321</f>
        <v/>
      </c>
      <c r="H1321" s="4">
        <f>H1320+F1321</f>
        <v/>
      </c>
      <c r="I1321" s="4">
        <f>G1321*$E1320-H1320</f>
        <v/>
      </c>
      <c r="J1321" s="4">
        <f>MAX(0,Resumo!$D$3*$D1321-F1321)</f>
        <v/>
      </c>
      <c r="K1321" s="4" t="n">
        <v>1643195.613074873</v>
      </c>
      <c r="L1321" s="5">
        <f>K1321/$D1321</f>
        <v/>
      </c>
      <c r="M1321" s="4">
        <f>M1320+K1321</f>
        <v/>
      </c>
      <c r="N1321" s="4">
        <f>L1321*$E1320-M1320</f>
        <v/>
      </c>
      <c r="O1321" s="4">
        <f>MAX(0,Resumo!$D$4*$D1321-K1321)</f>
        <v/>
      </c>
      <c r="P1321" s="4" t="n">
        <v>2603238.072559165</v>
      </c>
      <c r="Q1321" s="5">
        <f>P1321/$D1321</f>
        <v/>
      </c>
      <c r="R1321" s="4">
        <f>R1320+P1321</f>
        <v/>
      </c>
      <c r="S1321" s="4">
        <f>Q1321*$E1320-R1320</f>
        <v/>
      </c>
      <c r="T1321" s="4">
        <f>MAX(0,Resumo!$D$5*$D1321-P1321)</f>
        <v/>
      </c>
      <c r="U1321" s="4" t="n">
        <v>3660019.418789891</v>
      </c>
      <c r="V1321" s="5">
        <f>U1321/$D1321</f>
        <v/>
      </c>
      <c r="W1321" s="4">
        <f>W1320+U1321</f>
        <v/>
      </c>
      <c r="X1321" s="4">
        <f>V1321*$E1320-W1320</f>
        <v/>
      </c>
      <c r="Y1321" s="4">
        <f>MAX(0,Resumo!$D$6*$D1321-U1321)</f>
        <v/>
      </c>
      <c r="Z1321" s="4" t="n">
        <v>4815945.051729056</v>
      </c>
      <c r="AA1321" s="5">
        <f>Z1321/$D1321</f>
        <v/>
      </c>
      <c r="AB1321" s="4">
        <f>AB1320+Z1321</f>
        <v/>
      </c>
      <c r="AC1321" s="4">
        <f>AA1321*$E1320-AB1320</f>
        <v/>
      </c>
      <c r="AD1321" s="4">
        <f>MAX(0,Resumo!$D$7*$D1321-Z1321)</f>
        <v/>
      </c>
    </row>
    <row r="1322">
      <c r="A1322" t="inlineStr">
        <is>
          <t>Barão de Cocais</t>
        </is>
      </c>
      <c r="B1322" t="inlineStr">
        <is>
          <t>Município</t>
        </is>
      </c>
      <c r="C1322" t="inlineStr">
        <is>
          <t>MG</t>
        </is>
      </c>
      <c r="D1322" s="4" t="n">
        <v>88082340.81931178</v>
      </c>
      <c r="E1322" s="4">
        <f>E1321+D1322</f>
        <v/>
      </c>
      <c r="F1322" s="4" t="n">
        <v>2305708.07303765</v>
      </c>
      <c r="G1322" s="5">
        <f>F1322/$D1322</f>
        <v/>
      </c>
      <c r="H1322" s="4">
        <f>H1321+F1322</f>
        <v/>
      </c>
      <c r="I1322" s="4">
        <f>G1322*$E1321-H1321</f>
        <v/>
      </c>
      <c r="J1322" s="4">
        <f>MAX(0,Resumo!$D$3*$D1322-F1322)</f>
        <v/>
      </c>
      <c r="K1322" s="4" t="n">
        <v>4917948.270569307</v>
      </c>
      <c r="L1322" s="5">
        <f>K1322/$D1322</f>
        <v/>
      </c>
      <c r="M1322" s="4">
        <f>M1321+K1322</f>
        <v/>
      </c>
      <c r="N1322" s="4">
        <f>L1322*$E1321-M1321</f>
        <v/>
      </c>
      <c r="O1322" s="4">
        <f>MAX(0,Resumo!$D$4*$D1322-K1322)</f>
        <v/>
      </c>
      <c r="P1322" s="4" t="n">
        <v>7791275.776878042</v>
      </c>
      <c r="Q1322" s="5">
        <f>P1322/$D1322</f>
        <v/>
      </c>
      <c r="R1322" s="4">
        <f>R1321+P1322</f>
        <v/>
      </c>
      <c r="S1322" s="4">
        <f>Q1322*$E1321-R1321</f>
        <v/>
      </c>
      <c r="T1322" s="4">
        <f>MAX(0,Resumo!$D$5*$D1322-P1322)</f>
        <v/>
      </c>
      <c r="U1322" s="4" t="n">
        <v>10954134.75283399</v>
      </c>
      <c r="V1322" s="5">
        <f>U1322/$D1322</f>
        <v/>
      </c>
      <c r="W1322" s="4">
        <f>W1321+U1322</f>
        <v/>
      </c>
      <c r="X1322" s="4">
        <f>V1322*$E1321-W1321</f>
        <v/>
      </c>
      <c r="Y1322" s="4">
        <f>MAX(0,Resumo!$D$6*$D1322-U1322)</f>
        <v/>
      </c>
      <c r="Z1322" s="4" t="n">
        <v>14413724.36114733</v>
      </c>
      <c r="AA1322" s="5">
        <f>Z1322/$D1322</f>
        <v/>
      </c>
      <c r="AB1322" s="4">
        <f>AB1321+Z1322</f>
        <v/>
      </c>
      <c r="AC1322" s="4">
        <f>AA1322*$E1321-AB1321</f>
        <v/>
      </c>
      <c r="AD1322" s="4">
        <f>MAX(0,Resumo!$D$7*$D1322-Z1322)</f>
        <v/>
      </c>
    </row>
    <row r="1323">
      <c r="A1323" t="inlineStr">
        <is>
          <t>Pedra do Anta</t>
        </is>
      </c>
      <c r="B1323" t="inlineStr">
        <is>
          <t>Município</t>
        </is>
      </c>
      <c r="C1323" t="inlineStr">
        <is>
          <t>MG</t>
        </is>
      </c>
      <c r="D1323" s="4" t="n">
        <v>4004789.09317593</v>
      </c>
      <c r="E1323" s="4">
        <f>E1322+D1323</f>
        <v/>
      </c>
      <c r="F1323" s="4" t="n">
        <v>104832.3018786573</v>
      </c>
      <c r="G1323" s="5">
        <f>F1323/$D1323</f>
        <v/>
      </c>
      <c r="H1323" s="4">
        <f>H1322+F1323</f>
        <v/>
      </c>
      <c r="I1323" s="4">
        <f>G1323*$E1322-H1322</f>
        <v/>
      </c>
      <c r="J1323" s="4">
        <f>MAX(0,Resumo!$D$3*$D1323-F1323)</f>
        <v/>
      </c>
      <c r="K1323" s="4" t="n">
        <v>223601.523433415</v>
      </c>
      <c r="L1323" s="5">
        <f>K1323/$D1323</f>
        <v/>
      </c>
      <c r="M1323" s="4">
        <f>M1322+K1323</f>
        <v/>
      </c>
      <c r="N1323" s="4">
        <f>L1323*$E1322-M1322</f>
        <v/>
      </c>
      <c r="O1323" s="4">
        <f>MAX(0,Resumo!$D$4*$D1323-K1323)</f>
        <v/>
      </c>
      <c r="P1323" s="4" t="n">
        <v>354241.4513843844</v>
      </c>
      <c r="Q1323" s="5">
        <f>P1323/$D1323</f>
        <v/>
      </c>
      <c r="R1323" s="4">
        <f>R1322+P1323</f>
        <v/>
      </c>
      <c r="S1323" s="4">
        <f>Q1323*$E1322-R1322</f>
        <v/>
      </c>
      <c r="T1323" s="4">
        <f>MAX(0,Resumo!$D$5*$D1323-P1323)</f>
        <v/>
      </c>
      <c r="U1323" s="4" t="n">
        <v>498045.3400224673</v>
      </c>
      <c r="V1323" s="5">
        <f>U1323/$D1323</f>
        <v/>
      </c>
      <c r="W1323" s="4">
        <f>W1322+U1323</f>
        <v/>
      </c>
      <c r="X1323" s="4">
        <f>V1323*$E1322-W1322</f>
        <v/>
      </c>
      <c r="Y1323" s="4">
        <f>MAX(0,Resumo!$D$6*$D1323-U1323)</f>
        <v/>
      </c>
      <c r="Z1323" s="4" t="n">
        <v>655340.5095350425</v>
      </c>
      <c r="AA1323" s="5">
        <f>Z1323/$D1323</f>
        <v/>
      </c>
      <c r="AB1323" s="4">
        <f>AB1322+Z1323</f>
        <v/>
      </c>
      <c r="AC1323" s="4">
        <f>AA1323*$E1322-AB1322</f>
        <v/>
      </c>
      <c r="AD1323" s="4">
        <f>MAX(0,Resumo!$D$7*$D1323-Z1323)</f>
        <v/>
      </c>
    </row>
    <row r="1324">
      <c r="A1324" t="inlineStr">
        <is>
          <t>Uruana de Minas</t>
        </is>
      </c>
      <c r="B1324" t="inlineStr">
        <is>
          <t>Município</t>
        </is>
      </c>
      <c r="C1324" t="inlineStr">
        <is>
          <t>MG</t>
        </is>
      </c>
      <c r="D1324" s="4" t="n">
        <v>6454968.975431139</v>
      </c>
      <c r="E1324" s="4">
        <f>E1323+D1324</f>
        <v/>
      </c>
      <c r="F1324" s="4" t="n">
        <v>168970.010781049</v>
      </c>
      <c r="G1324" s="5">
        <f>F1324/$D1324</f>
        <v/>
      </c>
      <c r="H1324" s="4">
        <f>H1323+F1324</f>
        <v/>
      </c>
      <c r="I1324" s="4">
        <f>G1324*$E1323-H1323</f>
        <v/>
      </c>
      <c r="J1324" s="4">
        <f>MAX(0,Resumo!$D$3*$D1324-F1324)</f>
        <v/>
      </c>
      <c r="K1324" s="4" t="n">
        <v>360403.7224035724</v>
      </c>
      <c r="L1324" s="5">
        <f>K1324/$D1324</f>
        <v/>
      </c>
      <c r="M1324" s="4">
        <f>M1323+K1324</f>
        <v/>
      </c>
      <c r="N1324" s="4">
        <f>L1324*$E1323-M1323</f>
        <v/>
      </c>
      <c r="O1324" s="4">
        <f>MAX(0,Resumo!$D$4*$D1324-K1324)</f>
        <v/>
      </c>
      <c r="P1324" s="4" t="n">
        <v>570970.786550094</v>
      </c>
      <c r="Q1324" s="5">
        <f>P1324/$D1324</f>
        <v/>
      </c>
      <c r="R1324" s="4">
        <f>R1323+P1324</f>
        <v/>
      </c>
      <c r="S1324" s="4">
        <f>Q1324*$E1323-R1323</f>
        <v/>
      </c>
      <c r="T1324" s="4">
        <f>MAX(0,Resumo!$D$5*$D1324-P1324)</f>
        <v/>
      </c>
      <c r="U1324" s="4" t="n">
        <v>802755.6866056041</v>
      </c>
      <c r="V1324" s="5">
        <f>U1324/$D1324</f>
        <v/>
      </c>
      <c r="W1324" s="4">
        <f>W1323+U1324</f>
        <v/>
      </c>
      <c r="X1324" s="4">
        <f>V1324*$E1323-W1323</f>
        <v/>
      </c>
      <c r="Y1324" s="4">
        <f>MAX(0,Resumo!$D$6*$D1324-U1324)</f>
        <v/>
      </c>
      <c r="Z1324" s="4" t="n">
        <v>1056286.001327786</v>
      </c>
      <c r="AA1324" s="5">
        <f>Z1324/$D1324</f>
        <v/>
      </c>
      <c r="AB1324" s="4">
        <f>AB1323+Z1324</f>
        <v/>
      </c>
      <c r="AC1324" s="4">
        <f>AA1324*$E1323-AB1323</f>
        <v/>
      </c>
      <c r="AD1324" s="4">
        <f>MAX(0,Resumo!$D$7*$D1324-Z1324)</f>
        <v/>
      </c>
    </row>
    <row r="1325">
      <c r="A1325" t="inlineStr">
        <is>
          <t>Oliveira Fortes</t>
        </is>
      </c>
      <c r="B1325" t="inlineStr">
        <is>
          <t>Município</t>
        </is>
      </c>
      <c r="C1325" t="inlineStr">
        <is>
          <t>MG</t>
        </is>
      </c>
      <c r="D1325" s="4" t="n">
        <v>3716612.340799525</v>
      </c>
      <c r="E1325" s="4">
        <f>E1324+D1325</f>
        <v/>
      </c>
      <c r="F1325" s="4" t="n">
        <v>97288.77546648947</v>
      </c>
      <c r="G1325" s="5">
        <f>F1325/$D1325</f>
        <v/>
      </c>
      <c r="H1325" s="4">
        <f>H1324+F1325</f>
        <v/>
      </c>
      <c r="I1325" s="4">
        <f>G1325*$E1324-H1324</f>
        <v/>
      </c>
      <c r="J1325" s="4">
        <f>MAX(0,Resumo!$D$3*$D1325-F1325)</f>
        <v/>
      </c>
      <c r="K1325" s="4" t="n">
        <v>207511.5972599601</v>
      </c>
      <c r="L1325" s="5">
        <f>K1325/$D1325</f>
        <v/>
      </c>
      <c r="M1325" s="4">
        <f>M1324+K1325</f>
        <v/>
      </c>
      <c r="N1325" s="4">
        <f>L1325*$E1324-M1324</f>
        <v/>
      </c>
      <c r="O1325" s="4">
        <f>MAX(0,Resumo!$D$4*$D1325-K1325)</f>
        <v/>
      </c>
      <c r="P1325" s="4" t="n">
        <v>328750.9327473342</v>
      </c>
      <c r="Q1325" s="5">
        <f>P1325/$D1325</f>
        <v/>
      </c>
      <c r="R1325" s="4">
        <f>R1324+P1325</f>
        <v/>
      </c>
      <c r="S1325" s="4">
        <f>Q1325*$E1324-R1324</f>
        <v/>
      </c>
      <c r="T1325" s="4">
        <f>MAX(0,Resumo!$D$5*$D1325-P1325)</f>
        <v/>
      </c>
      <c r="U1325" s="4" t="n">
        <v>462206.9761824238</v>
      </c>
      <c r="V1325" s="5">
        <f>U1325/$D1325</f>
        <v/>
      </c>
      <c r="W1325" s="4">
        <f>W1324+U1325</f>
        <v/>
      </c>
      <c r="X1325" s="4">
        <f>V1325*$E1324-W1324</f>
        <v/>
      </c>
      <c r="Y1325" s="4">
        <f>MAX(0,Resumo!$D$6*$D1325-U1325)</f>
        <v/>
      </c>
      <c r="Z1325" s="4" t="n">
        <v>608183.4944352186</v>
      </c>
      <c r="AA1325" s="5">
        <f>Z1325/$D1325</f>
        <v/>
      </c>
      <c r="AB1325" s="4">
        <f>AB1324+Z1325</f>
        <v/>
      </c>
      <c r="AC1325" s="4">
        <f>AA1325*$E1324-AB1324</f>
        <v/>
      </c>
      <c r="AD1325" s="4">
        <f>MAX(0,Resumo!$D$7*$D1325-Z1325)</f>
        <v/>
      </c>
    </row>
    <row r="1326">
      <c r="A1326" t="inlineStr">
        <is>
          <t>Fervedouro</t>
        </is>
      </c>
      <c r="B1326" t="inlineStr">
        <is>
          <t>Município</t>
        </is>
      </c>
      <c r="C1326" t="inlineStr">
        <is>
          <t>MG</t>
        </is>
      </c>
      <c r="D1326" s="4" t="n">
        <v>7653452.838372052</v>
      </c>
      <c r="E1326" s="4">
        <f>E1325+D1326</f>
        <v/>
      </c>
      <c r="F1326" s="4" t="n">
        <v>200342.4049804361</v>
      </c>
      <c r="G1326" s="5">
        <f>F1326/$D1326</f>
        <v/>
      </c>
      <c r="H1326" s="4">
        <f>H1325+F1326</f>
        <v/>
      </c>
      <c r="I1326" s="4">
        <f>G1326*$E1325-H1325</f>
        <v/>
      </c>
      <c r="J1326" s="4">
        <f>MAX(0,Resumo!$D$3*$D1326-F1326)</f>
        <v/>
      </c>
      <c r="K1326" s="4" t="n">
        <v>427319.3105479241</v>
      </c>
      <c r="L1326" s="5">
        <f>K1326/$D1326</f>
        <v/>
      </c>
      <c r="M1326" s="4">
        <f>M1325+K1326</f>
        <v/>
      </c>
      <c r="N1326" s="4">
        <f>L1326*$E1325-M1325</f>
        <v/>
      </c>
      <c r="O1326" s="4">
        <f>MAX(0,Resumo!$D$4*$D1326-K1326)</f>
        <v/>
      </c>
      <c r="P1326" s="4" t="n">
        <v>676982.0278892148</v>
      </c>
      <c r="Q1326" s="5">
        <f>P1326/$D1326</f>
        <v/>
      </c>
      <c r="R1326" s="4">
        <f>R1325+P1326</f>
        <v/>
      </c>
      <c r="S1326" s="4">
        <f>Q1326*$E1325-R1325</f>
        <v/>
      </c>
      <c r="T1326" s="4">
        <f>MAX(0,Resumo!$D$5*$D1326-P1326)</f>
        <v/>
      </c>
      <c r="U1326" s="4" t="n">
        <v>951802.063116904</v>
      </c>
      <c r="V1326" s="5">
        <f>U1326/$D1326</f>
        <v/>
      </c>
      <c r="W1326" s="4">
        <f>W1325+U1326</f>
        <v/>
      </c>
      <c r="X1326" s="4">
        <f>V1326*$E1325-W1325</f>
        <v/>
      </c>
      <c r="Y1326" s="4">
        <f>MAX(0,Resumo!$D$6*$D1326-U1326)</f>
        <v/>
      </c>
      <c r="Z1326" s="4" t="n">
        <v>1252404.949700761</v>
      </c>
      <c r="AA1326" s="5">
        <f>Z1326/$D1326</f>
        <v/>
      </c>
      <c r="AB1326" s="4">
        <f>AB1325+Z1326</f>
        <v/>
      </c>
      <c r="AC1326" s="4">
        <f>AA1326*$E1325-AB1325</f>
        <v/>
      </c>
      <c r="AD1326" s="4">
        <f>MAX(0,Resumo!$D$7*$D1326-Z1326)</f>
        <v/>
      </c>
    </row>
    <row r="1327">
      <c r="A1327" t="inlineStr">
        <is>
          <t>São Lourenço</t>
        </is>
      </c>
      <c r="B1327" t="inlineStr">
        <is>
          <t>Município</t>
        </is>
      </c>
      <c r="C1327" t="inlineStr">
        <is>
          <t>MG</t>
        </is>
      </c>
      <c r="D1327" s="4" t="n">
        <v>40174018.3319165</v>
      </c>
      <c r="E1327" s="4">
        <f>E1326+D1327</f>
        <v/>
      </c>
      <c r="F1327" s="4" t="n">
        <v>1051624.622286987</v>
      </c>
      <c r="G1327" s="5">
        <f>F1327/$D1327</f>
        <v/>
      </c>
      <c r="H1327" s="4">
        <f>H1326+F1327</f>
        <v/>
      </c>
      <c r="I1327" s="4">
        <f>G1327*$E1326-H1326</f>
        <v/>
      </c>
      <c r="J1327" s="4">
        <f>MAX(0,Resumo!$D$3*$D1327-F1327)</f>
        <v/>
      </c>
      <c r="K1327" s="4" t="n">
        <v>2243057.372675443</v>
      </c>
      <c r="L1327" s="5">
        <f>K1327/$D1327</f>
        <v/>
      </c>
      <c r="M1327" s="4">
        <f>M1326+K1327</f>
        <v/>
      </c>
      <c r="N1327" s="4">
        <f>L1327*$E1326-M1326</f>
        <v/>
      </c>
      <c r="O1327" s="4">
        <f>MAX(0,Resumo!$D$4*$D1327-K1327)</f>
        <v/>
      </c>
      <c r="P1327" s="4" t="n">
        <v>3553571.044750092</v>
      </c>
      <c r="Q1327" s="5">
        <f>P1327/$D1327</f>
        <v/>
      </c>
      <c r="R1327" s="4">
        <f>R1326+P1327</f>
        <v/>
      </c>
      <c r="S1327" s="4">
        <f>Q1327*$E1326-R1326</f>
        <v/>
      </c>
      <c r="T1327" s="4">
        <f>MAX(0,Resumo!$D$5*$D1327-P1327)</f>
        <v/>
      </c>
      <c r="U1327" s="4" t="n">
        <v>4996138.911355454</v>
      </c>
      <c r="V1327" s="5">
        <f>U1327/$D1327</f>
        <v/>
      </c>
      <c r="W1327" s="4">
        <f>W1326+U1327</f>
        <v/>
      </c>
      <c r="X1327" s="4">
        <f>V1327*$E1326-W1326</f>
        <v/>
      </c>
      <c r="Y1327" s="4">
        <f>MAX(0,Resumo!$D$6*$D1327-U1327)</f>
        <v/>
      </c>
      <c r="Z1327" s="4" t="n">
        <v>6574044.483034083</v>
      </c>
      <c r="AA1327" s="5">
        <f>Z1327/$D1327</f>
        <v/>
      </c>
      <c r="AB1327" s="4">
        <f>AB1326+Z1327</f>
        <v/>
      </c>
      <c r="AC1327" s="4">
        <f>AA1327*$E1326-AB1326</f>
        <v/>
      </c>
      <c r="AD1327" s="4">
        <f>MAX(0,Resumo!$D$7*$D1327-Z1327)</f>
        <v/>
      </c>
    </row>
    <row r="1328">
      <c r="A1328" t="inlineStr">
        <is>
          <t>Malacacheta</t>
        </is>
      </c>
      <c r="B1328" t="inlineStr">
        <is>
          <t>Município</t>
        </is>
      </c>
      <c r="C1328" t="inlineStr">
        <is>
          <t>MG</t>
        </is>
      </c>
      <c r="D1328" s="4" t="n">
        <v>9695512.182107581</v>
      </c>
      <c r="E1328" s="4">
        <f>E1327+D1328</f>
        <v/>
      </c>
      <c r="F1328" s="4" t="n">
        <v>253796.8507941727</v>
      </c>
      <c r="G1328" s="5">
        <f>F1328/$D1328</f>
        <v/>
      </c>
      <c r="H1328" s="4">
        <f>H1327+F1328</f>
        <v/>
      </c>
      <c r="I1328" s="4">
        <f>G1328*$E1327-H1327</f>
        <v/>
      </c>
      <c r="J1328" s="4">
        <f>MAX(0,Resumo!$D$3*$D1328-F1328)</f>
        <v/>
      </c>
      <c r="K1328" s="4" t="n">
        <v>541334.6980195772</v>
      </c>
      <c r="L1328" s="5">
        <f>K1328/$D1328</f>
        <v/>
      </c>
      <c r="M1328" s="4">
        <f>M1327+K1328</f>
        <v/>
      </c>
      <c r="N1328" s="4">
        <f>L1328*$E1327-M1327</f>
        <v/>
      </c>
      <c r="O1328" s="4">
        <f>MAX(0,Resumo!$D$4*$D1328-K1328)</f>
        <v/>
      </c>
      <c r="P1328" s="4" t="n">
        <v>857611.2817419443</v>
      </c>
      <c r="Q1328" s="5">
        <f>P1328/$D1328</f>
        <v/>
      </c>
      <c r="R1328" s="4">
        <f>R1327+P1328</f>
        <v/>
      </c>
      <c r="S1328" s="4">
        <f>Q1328*$E1327-R1327</f>
        <v/>
      </c>
      <c r="T1328" s="4">
        <f>MAX(0,Resumo!$D$5*$D1328-P1328)</f>
        <v/>
      </c>
      <c r="U1328" s="4" t="n">
        <v>1205757.544050926</v>
      </c>
      <c r="V1328" s="5">
        <f>U1328/$D1328</f>
        <v/>
      </c>
      <c r="W1328" s="4">
        <f>W1327+U1328</f>
        <v/>
      </c>
      <c r="X1328" s="4">
        <f>V1328*$E1327-W1327</f>
        <v/>
      </c>
      <c r="Y1328" s="4">
        <f>MAX(0,Resumo!$D$6*$D1328-U1328)</f>
        <v/>
      </c>
      <c r="Z1328" s="4" t="n">
        <v>1586565.920400759</v>
      </c>
      <c r="AA1328" s="5">
        <f>Z1328/$D1328</f>
        <v/>
      </c>
      <c r="AB1328" s="4">
        <f>AB1327+Z1328</f>
        <v/>
      </c>
      <c r="AC1328" s="4">
        <f>AA1328*$E1327-AB1327</f>
        <v/>
      </c>
      <c r="AD1328" s="4">
        <f>MAX(0,Resumo!$D$7*$D1328-Z1328)</f>
        <v/>
      </c>
    </row>
    <row r="1329">
      <c r="A1329" t="inlineStr">
        <is>
          <t>São José da Varginha</t>
        </is>
      </c>
      <c r="B1329" t="inlineStr">
        <is>
          <t>Município</t>
        </is>
      </c>
      <c r="C1329" t="inlineStr">
        <is>
          <t>MG</t>
        </is>
      </c>
      <c r="D1329" s="4" t="n">
        <v>10352762.52959631</v>
      </c>
      <c r="E1329" s="4">
        <f>E1328+D1329</f>
        <v/>
      </c>
      <c r="F1329" s="4" t="n">
        <v>271001.5188140684</v>
      </c>
      <c r="G1329" s="5">
        <f>F1329/$D1329</f>
        <v/>
      </c>
      <c r="H1329" s="4">
        <f>H1328+F1329</f>
        <v/>
      </c>
      <c r="I1329" s="4">
        <f>G1329*$E1328-H1328</f>
        <v/>
      </c>
      <c r="J1329" s="4">
        <f>MAX(0,Resumo!$D$3*$D1329-F1329)</f>
        <v/>
      </c>
      <c r="K1329" s="4" t="n">
        <v>578031.3068936981</v>
      </c>
      <c r="L1329" s="5">
        <f>K1329/$D1329</f>
        <v/>
      </c>
      <c r="M1329" s="4">
        <f>M1328+K1329</f>
        <v/>
      </c>
      <c r="N1329" s="4">
        <f>L1329*$E1328-M1328</f>
        <v/>
      </c>
      <c r="O1329" s="4">
        <f>MAX(0,Resumo!$D$4*$D1329-K1329)</f>
        <v/>
      </c>
      <c r="P1329" s="4" t="n">
        <v>915748.0054495744</v>
      </c>
      <c r="Q1329" s="5">
        <f>P1329/$D1329</f>
        <v/>
      </c>
      <c r="R1329" s="4">
        <f>R1328+P1329</f>
        <v/>
      </c>
      <c r="S1329" s="4">
        <f>Q1329*$E1328-R1328</f>
        <v/>
      </c>
      <c r="T1329" s="4">
        <f>MAX(0,Resumo!$D$5*$D1329-P1329)</f>
        <v/>
      </c>
      <c r="U1329" s="4" t="n">
        <v>1287494.800415485</v>
      </c>
      <c r="V1329" s="5">
        <f>U1329/$D1329</f>
        <v/>
      </c>
      <c r="W1329" s="4">
        <f>W1328+U1329</f>
        <v/>
      </c>
      <c r="X1329" s="4">
        <f>V1329*$E1328-W1328</f>
        <v/>
      </c>
      <c r="Y1329" s="4">
        <f>MAX(0,Resumo!$D$6*$D1329-U1329)</f>
        <v/>
      </c>
      <c r="Z1329" s="4" t="n">
        <v>1694117.845756652</v>
      </c>
      <c r="AA1329" s="5">
        <f>Z1329/$D1329</f>
        <v/>
      </c>
      <c r="AB1329" s="4">
        <f>AB1328+Z1329</f>
        <v/>
      </c>
      <c r="AC1329" s="4">
        <f>AA1329*$E1328-AB1328</f>
        <v/>
      </c>
      <c r="AD1329" s="4">
        <f>MAX(0,Resumo!$D$7*$D1329-Z1329)</f>
        <v/>
      </c>
    </row>
    <row r="1330">
      <c r="A1330" t="inlineStr">
        <is>
          <t>Guaraciama</t>
        </is>
      </c>
      <c r="B1330" t="inlineStr">
        <is>
          <t>Município</t>
        </is>
      </c>
      <c r="C1330" t="inlineStr">
        <is>
          <t>MG</t>
        </is>
      </c>
      <c r="D1330" s="4" t="n">
        <v>3990623.539240397</v>
      </c>
      <c r="E1330" s="4">
        <f>E1329+D1330</f>
        <v/>
      </c>
      <c r="F1330" s="4" t="n">
        <v>104461.4939304988</v>
      </c>
      <c r="G1330" s="5">
        <f>F1330/$D1330</f>
        <v/>
      </c>
      <c r="H1330" s="4">
        <f>H1329+F1330</f>
        <v/>
      </c>
      <c r="I1330" s="4">
        <f>G1330*$E1329-H1329</f>
        <v/>
      </c>
      <c r="J1330" s="4">
        <f>MAX(0,Resumo!$D$3*$D1330-F1330)</f>
        <v/>
      </c>
      <c r="K1330" s="4" t="n">
        <v>222810.6105122675</v>
      </c>
      <c r="L1330" s="5">
        <f>K1330/$D1330</f>
        <v/>
      </c>
      <c r="M1330" s="4">
        <f>M1329+K1330</f>
        <v/>
      </c>
      <c r="N1330" s="4">
        <f>L1330*$E1329-M1329</f>
        <v/>
      </c>
      <c r="O1330" s="4">
        <f>MAX(0,Resumo!$D$4*$D1330-K1330)</f>
        <v/>
      </c>
      <c r="P1330" s="4" t="n">
        <v>352988.4449790439</v>
      </c>
      <c r="Q1330" s="5">
        <f>P1330/$D1330</f>
        <v/>
      </c>
      <c r="R1330" s="4">
        <f>R1329+P1330</f>
        <v/>
      </c>
      <c r="S1330" s="4">
        <f>Q1330*$E1329-R1329</f>
        <v/>
      </c>
      <c r="T1330" s="4">
        <f>MAX(0,Resumo!$D$5*$D1330-P1330)</f>
        <v/>
      </c>
      <c r="U1330" s="4" t="n">
        <v>496283.677182731</v>
      </c>
      <c r="V1330" s="5">
        <f>U1330/$D1330</f>
        <v/>
      </c>
      <c r="W1330" s="4">
        <f>W1329+U1330</f>
        <v/>
      </c>
      <c r="X1330" s="4">
        <f>V1330*$E1329-W1329</f>
        <v/>
      </c>
      <c r="Y1330" s="4">
        <f>MAX(0,Resumo!$D$6*$D1330-U1330)</f>
        <v/>
      </c>
      <c r="Z1330" s="4" t="n">
        <v>653022.4695289464</v>
      </c>
      <c r="AA1330" s="5">
        <f>Z1330/$D1330</f>
        <v/>
      </c>
      <c r="AB1330" s="4">
        <f>AB1329+Z1330</f>
        <v/>
      </c>
      <c r="AC1330" s="4">
        <f>AA1330*$E1329-AB1329</f>
        <v/>
      </c>
      <c r="AD1330" s="4">
        <f>MAX(0,Resumo!$D$7*$D1330-Z1330)</f>
        <v/>
      </c>
    </row>
    <row r="1331">
      <c r="A1331" t="inlineStr">
        <is>
          <t>Conceição das Pedras</t>
        </is>
      </c>
      <c r="B1331" t="inlineStr">
        <is>
          <t>Município</t>
        </is>
      </c>
      <c r="C1331" t="inlineStr">
        <is>
          <t>MG</t>
        </is>
      </c>
      <c r="D1331" s="4" t="n">
        <v>4115684.652717233</v>
      </c>
      <c r="E1331" s="4">
        <f>E1330+D1331</f>
        <v/>
      </c>
      <c r="F1331" s="4" t="n">
        <v>107735.1855272984</v>
      </c>
      <c r="G1331" s="5">
        <f>F1331/$D1331</f>
        <v/>
      </c>
      <c r="H1331" s="4">
        <f>H1330+F1331</f>
        <v/>
      </c>
      <c r="I1331" s="4">
        <f>G1331*$E1330-H1330</f>
        <v/>
      </c>
      <c r="J1331" s="4">
        <f>MAX(0,Resumo!$D$3*$D1331-F1331)</f>
        <v/>
      </c>
      <c r="K1331" s="4" t="n">
        <v>229793.2143011535</v>
      </c>
      <c r="L1331" s="5">
        <f>K1331/$D1331</f>
        <v/>
      </c>
      <c r="M1331" s="4">
        <f>M1330+K1331</f>
        <v/>
      </c>
      <c r="N1331" s="4">
        <f>L1331*$E1330-M1330</f>
        <v/>
      </c>
      <c r="O1331" s="4">
        <f>MAX(0,Resumo!$D$4*$D1331-K1331)</f>
        <v/>
      </c>
      <c r="P1331" s="4" t="n">
        <v>364050.6580741781</v>
      </c>
      <c r="Q1331" s="5">
        <f>P1331/$D1331</f>
        <v/>
      </c>
      <c r="R1331" s="4">
        <f>R1330+P1331</f>
        <v/>
      </c>
      <c r="S1331" s="4">
        <f>Q1331*$E1330-R1330</f>
        <v/>
      </c>
      <c r="T1331" s="4">
        <f>MAX(0,Resumo!$D$5*$D1331-P1331)</f>
        <v/>
      </c>
      <c r="U1331" s="4" t="n">
        <v>511836.5823010787</v>
      </c>
      <c r="V1331" s="5">
        <f>U1331/$D1331</f>
        <v/>
      </c>
      <c r="W1331" s="4">
        <f>W1330+U1331</f>
        <v/>
      </c>
      <c r="X1331" s="4">
        <f>V1331*$E1330-W1330</f>
        <v/>
      </c>
      <c r="Y1331" s="4">
        <f>MAX(0,Resumo!$D$6*$D1331-U1331)</f>
        <v/>
      </c>
      <c r="Z1331" s="4" t="n">
        <v>673487.3709062957</v>
      </c>
      <c r="AA1331" s="5">
        <f>Z1331/$D1331</f>
        <v/>
      </c>
      <c r="AB1331" s="4">
        <f>AB1330+Z1331</f>
        <v/>
      </c>
      <c r="AC1331" s="4">
        <f>AA1331*$E1330-AB1330</f>
        <v/>
      </c>
      <c r="AD1331" s="4">
        <f>MAX(0,Resumo!$D$7*$D1331-Z1331)</f>
        <v/>
      </c>
    </row>
    <row r="1332">
      <c r="A1332" t="inlineStr">
        <is>
          <t>Conquista</t>
        </is>
      </c>
      <c r="B1332" t="inlineStr">
        <is>
          <t>Município</t>
        </is>
      </c>
      <c r="C1332" t="inlineStr">
        <is>
          <t>MG</t>
        </is>
      </c>
      <c r="D1332" s="4" t="n">
        <v>26119903.21306934</v>
      </c>
      <c r="E1332" s="4">
        <f>E1331+D1332</f>
        <v/>
      </c>
      <c r="F1332" s="4" t="n">
        <v>683733.7784752868</v>
      </c>
      <c r="G1332" s="5">
        <f>F1332/$D1332</f>
        <v/>
      </c>
      <c r="H1332" s="4">
        <f>H1331+F1332</f>
        <v/>
      </c>
      <c r="I1332" s="4">
        <f>G1332*$E1331-H1331</f>
        <v/>
      </c>
      <c r="J1332" s="4">
        <f>MAX(0,Resumo!$D$3*$D1332-F1332)</f>
        <v/>
      </c>
      <c r="K1332" s="4" t="n">
        <v>1458366.474361321</v>
      </c>
      <c r="L1332" s="5">
        <f>K1332/$D1332</f>
        <v/>
      </c>
      <c r="M1332" s="4">
        <f>M1331+K1332</f>
        <v/>
      </c>
      <c r="N1332" s="4">
        <f>L1332*$E1331-M1331</f>
        <v/>
      </c>
      <c r="O1332" s="4">
        <f>MAX(0,Resumo!$D$4*$D1332-K1332)</f>
        <v/>
      </c>
      <c r="P1332" s="4" t="n">
        <v>2310421.899616088</v>
      </c>
      <c r="Q1332" s="5">
        <f>P1332/$D1332</f>
        <v/>
      </c>
      <c r="R1332" s="4">
        <f>R1331+P1332</f>
        <v/>
      </c>
      <c r="S1332" s="4">
        <f>Q1332*$E1331-R1331</f>
        <v/>
      </c>
      <c r="T1332" s="4">
        <f>MAX(0,Resumo!$D$5*$D1332-P1332)</f>
        <v/>
      </c>
      <c r="U1332" s="4" t="n">
        <v>3248334.874681395</v>
      </c>
      <c r="V1332" s="5">
        <f>U1332/$D1332</f>
        <v/>
      </c>
      <c r="W1332" s="4">
        <f>W1331+U1332</f>
        <v/>
      </c>
      <c r="X1332" s="4">
        <f>V1332*$E1331-W1331</f>
        <v/>
      </c>
      <c r="Y1332" s="4">
        <f>MAX(0,Resumo!$D$6*$D1332-U1332)</f>
        <v/>
      </c>
      <c r="Z1332" s="4" t="n">
        <v>4274240.236477513</v>
      </c>
      <c r="AA1332" s="5">
        <f>Z1332/$D1332</f>
        <v/>
      </c>
      <c r="AB1332" s="4">
        <f>AB1331+Z1332</f>
        <v/>
      </c>
      <c r="AC1332" s="4">
        <f>AA1332*$E1331-AB1331</f>
        <v/>
      </c>
      <c r="AD1332" s="4">
        <f>MAX(0,Resumo!$D$7*$D1332-Z1332)</f>
        <v/>
      </c>
    </row>
    <row r="1333">
      <c r="A1333" t="inlineStr">
        <is>
          <t>Araçaí</t>
        </is>
      </c>
      <c r="B1333" t="inlineStr">
        <is>
          <t>Município</t>
        </is>
      </c>
      <c r="C1333" t="inlineStr">
        <is>
          <t>MG</t>
        </is>
      </c>
      <c r="D1333" s="4" t="n">
        <v>4608374.062942932</v>
      </c>
      <c r="E1333" s="4">
        <f>E1332+D1333</f>
        <v/>
      </c>
      <c r="F1333" s="4" t="n">
        <v>120632.1855399103</v>
      </c>
      <c r="G1333" s="5">
        <f>F1333/$D1333</f>
        <v/>
      </c>
      <c r="H1333" s="4">
        <f>H1332+F1333</f>
        <v/>
      </c>
      <c r="I1333" s="4">
        <f>G1333*$E1332-H1332</f>
        <v/>
      </c>
      <c r="J1333" s="4">
        <f>MAX(0,Resumo!$D$3*$D1333-F1333)</f>
        <v/>
      </c>
      <c r="K1333" s="4" t="n">
        <v>257301.8046770357</v>
      </c>
      <c r="L1333" s="5">
        <f>K1333/$D1333</f>
        <v/>
      </c>
      <c r="M1333" s="4">
        <f>M1332+K1333</f>
        <v/>
      </c>
      <c r="N1333" s="4">
        <f>L1333*$E1332-M1332</f>
        <v/>
      </c>
      <c r="O1333" s="4">
        <f>MAX(0,Resumo!$D$4*$D1333-K1333)</f>
        <v/>
      </c>
      <c r="P1333" s="4" t="n">
        <v>407631.2331555138</v>
      </c>
      <c r="Q1333" s="5">
        <f>P1333/$D1333</f>
        <v/>
      </c>
      <c r="R1333" s="4">
        <f>R1332+P1333</f>
        <v/>
      </c>
      <c r="S1333" s="4">
        <f>Q1333*$E1332-R1332</f>
        <v/>
      </c>
      <c r="T1333" s="4">
        <f>MAX(0,Resumo!$D$5*$D1333-P1333)</f>
        <v/>
      </c>
      <c r="U1333" s="4" t="n">
        <v>573108.6391141209</v>
      </c>
      <c r="V1333" s="5">
        <f>U1333/$D1333</f>
        <v/>
      </c>
      <c r="W1333" s="4">
        <f>W1332+U1333</f>
        <v/>
      </c>
      <c r="X1333" s="4">
        <f>V1333*$E1332-W1332</f>
        <v/>
      </c>
      <c r="Y1333" s="4">
        <f>MAX(0,Resumo!$D$6*$D1333-U1333)</f>
        <v/>
      </c>
      <c r="Z1333" s="4" t="n">
        <v>754110.6750623145</v>
      </c>
      <c r="AA1333" s="5">
        <f>Z1333/$D1333</f>
        <v/>
      </c>
      <c r="AB1333" s="4">
        <f>AB1332+Z1333</f>
        <v/>
      </c>
      <c r="AC1333" s="4">
        <f>AA1333*$E1332-AB1332</f>
        <v/>
      </c>
      <c r="AD1333" s="4">
        <f>MAX(0,Resumo!$D$7*$D1333-Z1333)</f>
        <v/>
      </c>
    </row>
    <row r="1334">
      <c r="A1334" t="inlineStr">
        <is>
          <t>Pingo-d'Água</t>
        </is>
      </c>
      <c r="B1334" t="inlineStr">
        <is>
          <t>Município</t>
        </is>
      </c>
      <c r="C1334" t="inlineStr">
        <is>
          <t>MG</t>
        </is>
      </c>
      <c r="D1334" s="4" t="n">
        <v>4366158.285363458</v>
      </c>
      <c r="E1334" s="4">
        <f>E1333+D1334</f>
        <v/>
      </c>
      <c r="F1334" s="4" t="n">
        <v>114291.7673745062</v>
      </c>
      <c r="G1334" s="5">
        <f>F1334/$D1334</f>
        <v/>
      </c>
      <c r="H1334" s="4">
        <f>H1333+F1334</f>
        <v/>
      </c>
      <c r="I1334" s="4">
        <f>G1334*$E1333-H1333</f>
        <v/>
      </c>
      <c r="J1334" s="4">
        <f>MAX(0,Resumo!$D$3*$D1334-F1334)</f>
        <v/>
      </c>
      <c r="K1334" s="4" t="n">
        <v>243778.0421002082</v>
      </c>
      <c r="L1334" s="5">
        <f>K1334/$D1334</f>
        <v/>
      </c>
      <c r="M1334" s="4">
        <f>M1333+K1334</f>
        <v/>
      </c>
      <c r="N1334" s="4">
        <f>L1334*$E1333-M1333</f>
        <v/>
      </c>
      <c r="O1334" s="4">
        <f>MAX(0,Resumo!$D$4*$D1334-K1334)</f>
        <v/>
      </c>
      <c r="P1334" s="4" t="n">
        <v>386206.1676647602</v>
      </c>
      <c r="Q1334" s="5">
        <f>P1334/$D1334</f>
        <v/>
      </c>
      <c r="R1334" s="4">
        <f>R1333+P1334</f>
        <v/>
      </c>
      <c r="S1334" s="4">
        <f>Q1334*$E1333-R1333</f>
        <v/>
      </c>
      <c r="T1334" s="4">
        <f>MAX(0,Resumo!$D$5*$D1334-P1334)</f>
        <v/>
      </c>
      <c r="U1334" s="4" t="n">
        <v>542986.0942068413</v>
      </c>
      <c r="V1334" s="5">
        <f>U1334/$D1334</f>
        <v/>
      </c>
      <c r="W1334" s="4">
        <f>W1333+U1334</f>
        <v/>
      </c>
      <c r="X1334" s="4">
        <f>V1334*$E1333-W1333</f>
        <v/>
      </c>
      <c r="Y1334" s="4">
        <f>MAX(0,Resumo!$D$6*$D1334-U1334)</f>
        <v/>
      </c>
      <c r="Z1334" s="4" t="n">
        <v>714474.6774096945</v>
      </c>
      <c r="AA1334" s="5">
        <f>Z1334/$D1334</f>
        <v/>
      </c>
      <c r="AB1334" s="4">
        <f>AB1333+Z1334</f>
        <v/>
      </c>
      <c r="AC1334" s="4">
        <f>AA1334*$E1333-AB1333</f>
        <v/>
      </c>
      <c r="AD1334" s="4">
        <f>MAX(0,Resumo!$D$7*$D1334-Z1334)</f>
        <v/>
      </c>
    </row>
    <row r="1335">
      <c r="A1335" t="inlineStr">
        <is>
          <t>Candeias</t>
        </is>
      </c>
      <c r="B1335" t="inlineStr">
        <is>
          <t>Município</t>
        </is>
      </c>
      <c r="C1335" t="inlineStr">
        <is>
          <t>MG</t>
        </is>
      </c>
      <c r="D1335" s="4" t="n">
        <v>12591479.80020373</v>
      </c>
      <c r="E1335" s="4">
        <f>E1334+D1335</f>
        <v/>
      </c>
      <c r="F1335" s="4" t="n">
        <v>329603.8270188092</v>
      </c>
      <c r="G1335" s="5">
        <f>F1335/$D1335</f>
        <v/>
      </c>
      <c r="H1335" s="4">
        <f>H1334+F1335</f>
        <v/>
      </c>
      <c r="I1335" s="4">
        <f>G1335*$E1334-H1334</f>
        <v/>
      </c>
      <c r="J1335" s="4">
        <f>MAX(0,Resumo!$D$3*$D1335-F1335)</f>
        <v/>
      </c>
      <c r="K1335" s="4" t="n">
        <v>703026.8011876403</v>
      </c>
      <c r="L1335" s="5">
        <f>K1335/$D1335</f>
        <v/>
      </c>
      <c r="M1335" s="4">
        <f>M1334+K1335</f>
        <v/>
      </c>
      <c r="N1335" s="4">
        <f>L1335*$E1334-M1334</f>
        <v/>
      </c>
      <c r="O1335" s="4">
        <f>MAX(0,Resumo!$D$4*$D1335-K1335)</f>
        <v/>
      </c>
      <c r="P1335" s="4" t="n">
        <v>1113772.529769866</v>
      </c>
      <c r="Q1335" s="5">
        <f>P1335/$D1335</f>
        <v/>
      </c>
      <c r="R1335" s="4">
        <f>R1334+P1335</f>
        <v/>
      </c>
      <c r="S1335" s="4">
        <f>Q1335*$E1334-R1334</f>
        <v/>
      </c>
      <c r="T1335" s="4">
        <f>MAX(0,Resumo!$D$5*$D1335-P1335)</f>
        <v/>
      </c>
      <c r="U1335" s="4" t="n">
        <v>1565907.140819064</v>
      </c>
      <c r="V1335" s="5">
        <f>U1335/$D1335</f>
        <v/>
      </c>
      <c r="W1335" s="4">
        <f>W1334+U1335</f>
        <v/>
      </c>
      <c r="X1335" s="4">
        <f>V1335*$E1334-W1334</f>
        <v/>
      </c>
      <c r="Y1335" s="4">
        <f>MAX(0,Resumo!$D$6*$D1335-U1335)</f>
        <v/>
      </c>
      <c r="Z1335" s="4" t="n">
        <v>2060459.76356818</v>
      </c>
      <c r="AA1335" s="5">
        <f>Z1335/$D1335</f>
        <v/>
      </c>
      <c r="AB1335" s="4">
        <f>AB1334+Z1335</f>
        <v/>
      </c>
      <c r="AC1335" s="4">
        <f>AA1335*$E1334-AB1334</f>
        <v/>
      </c>
      <c r="AD1335" s="4">
        <f>MAX(0,Resumo!$D$7*$D1335-Z1335)</f>
        <v/>
      </c>
    </row>
    <row r="1336">
      <c r="A1336" t="inlineStr">
        <is>
          <t>Várzea da Palma</t>
        </is>
      </c>
      <c r="B1336" t="inlineStr">
        <is>
          <t>Município</t>
        </is>
      </c>
      <c r="C1336" t="inlineStr">
        <is>
          <t>MG</t>
        </is>
      </c>
      <c r="D1336" s="4" t="n">
        <v>32985005.14255536</v>
      </c>
      <c r="E1336" s="4">
        <f>E1335+D1336</f>
        <v/>
      </c>
      <c r="F1336" s="4" t="n">
        <v>863439.7308126916</v>
      </c>
      <c r="G1336" s="5">
        <f>F1336/$D1336</f>
        <v/>
      </c>
      <c r="H1336" s="4">
        <f>H1335+F1336</f>
        <v/>
      </c>
      <c r="I1336" s="4">
        <f>G1336*$E1335-H1335</f>
        <v/>
      </c>
      <c r="J1336" s="4">
        <f>MAX(0,Resumo!$D$3*$D1336-F1336)</f>
        <v/>
      </c>
      <c r="K1336" s="4" t="n">
        <v>1841669.368532313</v>
      </c>
      <c r="L1336" s="5">
        <f>K1336/$D1336</f>
        <v/>
      </c>
      <c r="M1336" s="4">
        <f>M1335+K1336</f>
        <v/>
      </c>
      <c r="N1336" s="4">
        <f>L1336*$E1335-M1335</f>
        <v/>
      </c>
      <c r="O1336" s="4">
        <f>MAX(0,Resumo!$D$4*$D1336-K1336)</f>
        <v/>
      </c>
      <c r="P1336" s="4" t="n">
        <v>2917670.774605979</v>
      </c>
      <c r="Q1336" s="5">
        <f>P1336/$D1336</f>
        <v/>
      </c>
      <c r="R1336" s="4">
        <f>R1335+P1336</f>
        <v/>
      </c>
      <c r="S1336" s="4">
        <f>Q1336*$E1335-R1335</f>
        <v/>
      </c>
      <c r="T1336" s="4">
        <f>MAX(0,Resumo!$D$5*$D1336-P1336)</f>
        <v/>
      </c>
      <c r="U1336" s="4" t="n">
        <v>4102095.695840714</v>
      </c>
      <c r="V1336" s="5">
        <f>U1336/$D1336</f>
        <v/>
      </c>
      <c r="W1336" s="4">
        <f>W1335+U1336</f>
        <v/>
      </c>
      <c r="X1336" s="4">
        <f>V1336*$E1335-W1335</f>
        <v/>
      </c>
      <c r="Y1336" s="4">
        <f>MAX(0,Resumo!$D$6*$D1336-U1336)</f>
        <v/>
      </c>
      <c r="Z1336" s="4" t="n">
        <v>5397640.068979437</v>
      </c>
      <c r="AA1336" s="5">
        <f>Z1336/$D1336</f>
        <v/>
      </c>
      <c r="AB1336" s="4">
        <f>AB1335+Z1336</f>
        <v/>
      </c>
      <c r="AC1336" s="4">
        <f>AA1336*$E1335-AB1335</f>
        <v/>
      </c>
      <c r="AD1336" s="4">
        <f>MAX(0,Resumo!$D$7*$D1336-Z1336)</f>
        <v/>
      </c>
    </row>
    <row r="1337">
      <c r="A1337" t="inlineStr">
        <is>
          <t>Vazante</t>
        </is>
      </c>
      <c r="B1337" t="inlineStr">
        <is>
          <t>Município</t>
        </is>
      </c>
      <c r="C1337" t="inlineStr">
        <is>
          <t>MG</t>
        </is>
      </c>
      <c r="D1337" s="4" t="n">
        <v>40064158.63844151</v>
      </c>
      <c r="E1337" s="4">
        <f>E1336+D1337</f>
        <v/>
      </c>
      <c r="F1337" s="4" t="n">
        <v>1048748.854229616</v>
      </c>
      <c r="G1337" s="5">
        <f>F1337/$D1337</f>
        <v/>
      </c>
      <c r="H1337" s="4">
        <f>H1336+F1337</f>
        <v/>
      </c>
      <c r="I1337" s="4">
        <f>G1337*$E1336-H1336</f>
        <v/>
      </c>
      <c r="J1337" s="4">
        <f>MAX(0,Resumo!$D$3*$D1337-F1337)</f>
        <v/>
      </c>
      <c r="K1337" s="4" t="n">
        <v>2236923.517869757</v>
      </c>
      <c r="L1337" s="5">
        <f>K1337/$D1337</f>
        <v/>
      </c>
      <c r="M1337" s="4">
        <f>M1336+K1337</f>
        <v/>
      </c>
      <c r="N1337" s="4">
        <f>L1337*$E1336-M1336</f>
        <v/>
      </c>
      <c r="O1337" s="4">
        <f>MAX(0,Resumo!$D$4*$D1337-K1337)</f>
        <v/>
      </c>
      <c r="P1337" s="4" t="n">
        <v>3543853.465032464</v>
      </c>
      <c r="Q1337" s="5">
        <f>P1337/$D1337</f>
        <v/>
      </c>
      <c r="R1337" s="4">
        <f>R1336+P1337</f>
        <v/>
      </c>
      <c r="S1337" s="4">
        <f>Q1337*$E1336-R1336</f>
        <v/>
      </c>
      <c r="T1337" s="4">
        <f>MAX(0,Resumo!$D$5*$D1337-P1337)</f>
        <v/>
      </c>
      <c r="U1337" s="4" t="n">
        <v>4982476.491907511</v>
      </c>
      <c r="V1337" s="5">
        <f>U1337/$D1337</f>
        <v/>
      </c>
      <c r="W1337" s="4">
        <f>W1336+U1337</f>
        <v/>
      </c>
      <c r="X1337" s="4">
        <f>V1337*$E1336-W1336</f>
        <v/>
      </c>
      <c r="Y1337" s="4">
        <f>MAX(0,Resumo!$D$6*$D1337-U1337)</f>
        <v/>
      </c>
      <c r="Z1337" s="4" t="n">
        <v>6556067.129963995</v>
      </c>
      <c r="AA1337" s="5">
        <f>Z1337/$D1337</f>
        <v/>
      </c>
      <c r="AB1337" s="4">
        <f>AB1336+Z1337</f>
        <v/>
      </c>
      <c r="AC1337" s="4">
        <f>AA1337*$E1336-AB1336</f>
        <v/>
      </c>
      <c r="AD1337" s="4">
        <f>MAX(0,Resumo!$D$7*$D1337-Z1337)</f>
        <v/>
      </c>
    </row>
    <row r="1338">
      <c r="A1338" t="inlineStr">
        <is>
          <t>Paineiras</t>
        </is>
      </c>
      <c r="B1338" t="inlineStr">
        <is>
          <t>Município</t>
        </is>
      </c>
      <c r="C1338" t="inlineStr">
        <is>
          <t>MG</t>
        </is>
      </c>
      <c r="D1338" s="4" t="n">
        <v>5451333.717935488</v>
      </c>
      <c r="E1338" s="4">
        <f>E1337+D1338</f>
        <v/>
      </c>
      <c r="F1338" s="4" t="n">
        <v>142698.1168455783</v>
      </c>
      <c r="G1338" s="5">
        <f>F1338/$D1338</f>
        <v/>
      </c>
      <c r="H1338" s="4">
        <f>H1337+F1338</f>
        <v/>
      </c>
      <c r="I1338" s="4">
        <f>G1338*$E1337-H1337</f>
        <v/>
      </c>
      <c r="J1338" s="4">
        <f>MAX(0,Resumo!$D$3*$D1338-F1338)</f>
        <v/>
      </c>
      <c r="K1338" s="4" t="n">
        <v>304367.2202741813</v>
      </c>
      <c r="L1338" s="5">
        <f>K1338/$D1338</f>
        <v/>
      </c>
      <c r="M1338" s="4">
        <f>M1337+K1338</f>
        <v/>
      </c>
      <c r="N1338" s="4">
        <f>L1338*$E1337-M1337</f>
        <v/>
      </c>
      <c r="O1338" s="4">
        <f>MAX(0,Resumo!$D$4*$D1338-K1338)</f>
        <v/>
      </c>
      <c r="P1338" s="4" t="n">
        <v>482194.7731311568</v>
      </c>
      <c r="Q1338" s="5">
        <f>P1338/$D1338</f>
        <v/>
      </c>
      <c r="R1338" s="4">
        <f>R1337+P1338</f>
        <v/>
      </c>
      <c r="S1338" s="4">
        <f>Q1338*$E1337-R1337</f>
        <v/>
      </c>
      <c r="T1338" s="4">
        <f>MAX(0,Resumo!$D$5*$D1338-P1338)</f>
        <v/>
      </c>
      <c r="U1338" s="4" t="n">
        <v>677941.1579379893</v>
      </c>
      <c r="V1338" s="5">
        <f>U1338/$D1338</f>
        <v/>
      </c>
      <c r="W1338" s="4">
        <f>W1337+U1338</f>
        <v/>
      </c>
      <c r="X1338" s="4">
        <f>V1338*$E1337-W1337</f>
        <v/>
      </c>
      <c r="Y1338" s="4">
        <f>MAX(0,Resumo!$D$6*$D1338-U1338)</f>
        <v/>
      </c>
      <c r="Z1338" s="4" t="n">
        <v>892051.9241437268</v>
      </c>
      <c r="AA1338" s="5">
        <f>Z1338/$D1338</f>
        <v/>
      </c>
      <c r="AB1338" s="4">
        <f>AB1337+Z1338</f>
        <v/>
      </c>
      <c r="AC1338" s="4">
        <f>AA1338*$E1337-AB1337</f>
        <v/>
      </c>
      <c r="AD1338" s="4">
        <f>MAX(0,Resumo!$D$7*$D1338-Z1338)</f>
        <v/>
      </c>
    </row>
    <row r="1339">
      <c r="A1339" t="inlineStr">
        <is>
          <t>Imbé de Minas</t>
        </is>
      </c>
      <c r="B1339" t="inlineStr">
        <is>
          <t>Município</t>
        </is>
      </c>
      <c r="C1339" t="inlineStr">
        <is>
          <t>MG</t>
        </is>
      </c>
      <c r="D1339" s="4" t="n">
        <v>4770423.771508943</v>
      </c>
      <c r="E1339" s="4">
        <f>E1338+D1339</f>
        <v/>
      </c>
      <c r="F1339" s="4" t="n">
        <v>124874.1177796599</v>
      </c>
      <c r="G1339" s="5">
        <f>F1339/$D1339</f>
        <v/>
      </c>
      <c r="H1339" s="4">
        <f>H1338+F1339</f>
        <v/>
      </c>
      <c r="I1339" s="4">
        <f>G1339*$E1338-H1338</f>
        <v/>
      </c>
      <c r="J1339" s="4">
        <f>MAX(0,Resumo!$D$3*$D1339-F1339)</f>
        <v/>
      </c>
      <c r="K1339" s="4" t="n">
        <v>266349.6124052988</v>
      </c>
      <c r="L1339" s="5">
        <f>K1339/$D1339</f>
        <v/>
      </c>
      <c r="M1339" s="4">
        <f>M1338+K1339</f>
        <v/>
      </c>
      <c r="N1339" s="4">
        <f>L1339*$E1338-M1338</f>
        <v/>
      </c>
      <c r="O1339" s="4">
        <f>MAX(0,Resumo!$D$4*$D1339-K1339)</f>
        <v/>
      </c>
      <c r="P1339" s="4" t="n">
        <v>421965.2524067789</v>
      </c>
      <c r="Q1339" s="5">
        <f>P1339/$D1339</f>
        <v/>
      </c>
      <c r="R1339" s="4">
        <f>R1338+P1339</f>
        <v/>
      </c>
      <c r="S1339" s="4">
        <f>Q1339*$E1338-R1338</f>
        <v/>
      </c>
      <c r="T1339" s="4">
        <f>MAX(0,Resumo!$D$5*$D1339-P1339)</f>
        <v/>
      </c>
      <c r="U1339" s="4" t="n">
        <v>593261.5361395412</v>
      </c>
      <c r="V1339" s="5">
        <f>U1339/$D1339</f>
        <v/>
      </c>
      <c r="W1339" s="4">
        <f>W1338+U1339</f>
        <v/>
      </c>
      <c r="X1339" s="4">
        <f>V1339*$E1338-W1338</f>
        <v/>
      </c>
      <c r="Y1339" s="4">
        <f>MAX(0,Resumo!$D$6*$D1339-U1339)</f>
        <v/>
      </c>
      <c r="Z1339" s="4" t="n">
        <v>780628.3607907873</v>
      </c>
      <c r="AA1339" s="5">
        <f>Z1339/$D1339</f>
        <v/>
      </c>
      <c r="AB1339" s="4">
        <f>AB1338+Z1339</f>
        <v/>
      </c>
      <c r="AC1339" s="4">
        <f>AA1339*$E1338-AB1338</f>
        <v/>
      </c>
      <c r="AD1339" s="4">
        <f>MAX(0,Resumo!$D$7*$D1339-Z1339)</f>
        <v/>
      </c>
    </row>
    <row r="1340">
      <c r="A1340" t="inlineStr">
        <is>
          <t>São Pedro da União</t>
        </is>
      </c>
      <c r="B1340" t="inlineStr">
        <is>
          <t>Município</t>
        </is>
      </c>
      <c r="C1340" t="inlineStr">
        <is>
          <t>MG</t>
        </is>
      </c>
      <c r="D1340" s="4" t="n">
        <v>7882668.042913596</v>
      </c>
      <c r="E1340" s="4">
        <f>E1339+D1340</f>
        <v/>
      </c>
      <c r="F1340" s="4" t="n">
        <v>206342.5105936437</v>
      </c>
      <c r="G1340" s="5">
        <f>F1340/$D1340</f>
        <v/>
      </c>
      <c r="H1340" s="4">
        <f>H1339+F1340</f>
        <v/>
      </c>
      <c r="I1340" s="4">
        <f>G1340*$E1339-H1339</f>
        <v/>
      </c>
      <c r="J1340" s="4">
        <f>MAX(0,Resumo!$D$3*$D1340-F1340)</f>
        <v/>
      </c>
      <c r="K1340" s="4" t="n">
        <v>440117.2052028324</v>
      </c>
      <c r="L1340" s="5">
        <f>K1340/$D1340</f>
        <v/>
      </c>
      <c r="M1340" s="4">
        <f>M1339+K1340</f>
        <v/>
      </c>
      <c r="N1340" s="4">
        <f>L1340*$E1339-M1339</f>
        <v/>
      </c>
      <c r="O1340" s="4">
        <f>MAX(0,Resumo!$D$4*$D1340-K1340)</f>
        <v/>
      </c>
      <c r="P1340" s="4" t="n">
        <v>697257.1347293039</v>
      </c>
      <c r="Q1340" s="5">
        <f>P1340/$D1340</f>
        <v/>
      </c>
      <c r="R1340" s="4">
        <f>R1339+P1340</f>
        <v/>
      </c>
      <c r="S1340" s="4">
        <f>Q1340*$E1339-R1339</f>
        <v/>
      </c>
      <c r="T1340" s="4">
        <f>MAX(0,Resumo!$D$5*$D1340-P1340)</f>
        <v/>
      </c>
      <c r="U1340" s="4" t="n">
        <v>980307.8250504696</v>
      </c>
      <c r="V1340" s="5">
        <f>U1340/$D1340</f>
        <v/>
      </c>
      <c r="W1340" s="4">
        <f>W1339+U1340</f>
        <v/>
      </c>
      <c r="X1340" s="4">
        <f>V1340*$E1339-W1339</f>
        <v/>
      </c>
      <c r="Y1340" s="4">
        <f>MAX(0,Resumo!$D$6*$D1340-U1340)</f>
        <v/>
      </c>
      <c r="Z1340" s="4" t="n">
        <v>1289913.543896994</v>
      </c>
      <c r="AA1340" s="5">
        <f>Z1340/$D1340</f>
        <v/>
      </c>
      <c r="AB1340" s="4">
        <f>AB1339+Z1340</f>
        <v/>
      </c>
      <c r="AC1340" s="4">
        <f>AA1340*$E1339-AB1339</f>
        <v/>
      </c>
      <c r="AD1340" s="4">
        <f>MAX(0,Resumo!$D$7*$D1340-Z1340)</f>
        <v/>
      </c>
    </row>
    <row r="1341">
      <c r="A1341" t="inlineStr">
        <is>
          <t>Dionísio</t>
        </is>
      </c>
      <c r="B1341" t="inlineStr">
        <is>
          <t>Município</t>
        </is>
      </c>
      <c r="C1341" t="inlineStr">
        <is>
          <t>MG</t>
        </is>
      </c>
      <c r="D1341" s="4" t="n">
        <v>6200275.203133019</v>
      </c>
      <c r="E1341" s="4">
        <f>E1340+D1341</f>
        <v/>
      </c>
      <c r="F1341" s="4" t="n">
        <v>162302.9594575057</v>
      </c>
      <c r="G1341" s="5">
        <f>F1341/$D1341</f>
        <v/>
      </c>
      <c r="H1341" s="4">
        <f>H1340+F1341</f>
        <v/>
      </c>
      <c r="I1341" s="4">
        <f>G1341*$E1340-H1340</f>
        <v/>
      </c>
      <c r="J1341" s="4">
        <f>MAX(0,Resumo!$D$3*$D1341-F1341)</f>
        <v/>
      </c>
      <c r="K1341" s="4" t="n">
        <v>346183.2692985876</v>
      </c>
      <c r="L1341" s="5">
        <f>K1341/$D1341</f>
        <v/>
      </c>
      <c r="M1341" s="4">
        <f>M1340+K1341</f>
        <v/>
      </c>
      <c r="N1341" s="4">
        <f>L1341*$E1340-M1340</f>
        <v/>
      </c>
      <c r="O1341" s="4">
        <f>MAX(0,Resumo!$D$4*$D1341-K1341)</f>
        <v/>
      </c>
      <c r="P1341" s="4" t="n">
        <v>548441.9867910286</v>
      </c>
      <c r="Q1341" s="5">
        <f>P1341/$D1341</f>
        <v/>
      </c>
      <c r="R1341" s="4">
        <f>R1340+P1341</f>
        <v/>
      </c>
      <c r="S1341" s="4">
        <f>Q1341*$E1340-R1340</f>
        <v/>
      </c>
      <c r="T1341" s="4">
        <f>MAX(0,Resumo!$D$5*$D1341-P1341)</f>
        <v/>
      </c>
      <c r="U1341" s="4" t="n">
        <v>771081.3478390584</v>
      </c>
      <c r="V1341" s="5">
        <f>U1341/$D1341</f>
        <v/>
      </c>
      <c r="W1341" s="4">
        <f>W1340+U1341</f>
        <v/>
      </c>
      <c r="X1341" s="4">
        <f>V1341*$E1340-W1340</f>
        <v/>
      </c>
      <c r="Y1341" s="4">
        <f>MAX(0,Resumo!$D$6*$D1341-U1341)</f>
        <v/>
      </c>
      <c r="Z1341" s="4" t="n">
        <v>1014608.114520297</v>
      </c>
      <c r="AA1341" s="5">
        <f>Z1341/$D1341</f>
        <v/>
      </c>
      <c r="AB1341" s="4">
        <f>AB1340+Z1341</f>
        <v/>
      </c>
      <c r="AC1341" s="4">
        <f>AA1341*$E1340-AB1340</f>
        <v/>
      </c>
      <c r="AD1341" s="4">
        <f>MAX(0,Resumo!$D$7*$D1341-Z1341)</f>
        <v/>
      </c>
    </row>
    <row r="1342">
      <c r="A1342" t="inlineStr">
        <is>
          <t>Acaiaca</t>
        </is>
      </c>
      <c r="B1342" t="inlineStr">
        <is>
          <t>Município</t>
        </is>
      </c>
      <c r="C1342" t="inlineStr">
        <is>
          <t>MG</t>
        </is>
      </c>
      <c r="D1342" s="4" t="n">
        <v>4372106.418900304</v>
      </c>
      <c r="E1342" s="4">
        <f>E1341+D1342</f>
        <v/>
      </c>
      <c r="F1342" s="4" t="n">
        <v>114447.4700884423</v>
      </c>
      <c r="G1342" s="5">
        <f>F1342/$D1342</f>
        <v/>
      </c>
      <c r="H1342" s="4">
        <f>H1341+F1342</f>
        <v/>
      </c>
      <c r="I1342" s="4">
        <f>G1342*$E1341-H1341</f>
        <v/>
      </c>
      <c r="J1342" s="4">
        <f>MAX(0,Resumo!$D$3*$D1342-F1342)</f>
        <v/>
      </c>
      <c r="K1342" s="4" t="n">
        <v>244110.1474094966</v>
      </c>
      <c r="L1342" s="5">
        <f>K1342/$D1342</f>
        <v/>
      </c>
      <c r="M1342" s="4">
        <f>M1341+K1342</f>
        <v/>
      </c>
      <c r="N1342" s="4">
        <f>L1342*$E1341-M1341</f>
        <v/>
      </c>
      <c r="O1342" s="4">
        <f>MAX(0,Resumo!$D$4*$D1342-K1342)</f>
        <v/>
      </c>
      <c r="P1342" s="4" t="n">
        <v>386732.306596948</v>
      </c>
      <c r="Q1342" s="5">
        <f>P1342/$D1342</f>
        <v/>
      </c>
      <c r="R1342" s="4">
        <f>R1341+P1342</f>
        <v/>
      </c>
      <c r="S1342" s="4">
        <f>Q1342*$E1341-R1341</f>
        <v/>
      </c>
      <c r="T1342" s="4">
        <f>MAX(0,Resumo!$D$5*$D1342-P1342)</f>
        <v/>
      </c>
      <c r="U1342" s="4" t="n">
        <v>543725.8186020425</v>
      </c>
      <c r="V1342" s="5">
        <f>U1342/$D1342</f>
        <v/>
      </c>
      <c r="W1342" s="4">
        <f>W1341+U1342</f>
        <v/>
      </c>
      <c r="X1342" s="4">
        <f>V1342*$E1341-W1341</f>
        <v/>
      </c>
      <c r="Y1342" s="4">
        <f>MAX(0,Resumo!$D$6*$D1342-U1342)</f>
        <v/>
      </c>
      <c r="Z1342" s="4" t="n">
        <v>715448.0252620101</v>
      </c>
      <c r="AA1342" s="5">
        <f>Z1342/$D1342</f>
        <v/>
      </c>
      <c r="AB1342" s="4">
        <f>AB1341+Z1342</f>
        <v/>
      </c>
      <c r="AC1342" s="4">
        <f>AA1342*$E1341-AB1341</f>
        <v/>
      </c>
      <c r="AD1342" s="4">
        <f>MAX(0,Resumo!$D$7*$D1342-Z1342)</f>
        <v/>
      </c>
    </row>
    <row r="1343">
      <c r="A1343" t="inlineStr">
        <is>
          <t>Martins Soares</t>
        </is>
      </c>
      <c r="B1343" t="inlineStr">
        <is>
          <t>Município</t>
        </is>
      </c>
      <c r="C1343" t="inlineStr">
        <is>
          <t>MG</t>
        </is>
      </c>
      <c r="D1343" s="4" t="n">
        <v>8342338.828158454</v>
      </c>
      <c r="E1343" s="4">
        <f>E1342+D1343</f>
        <v/>
      </c>
      <c r="F1343" s="4" t="n">
        <v>218375.1908178533</v>
      </c>
      <c r="G1343" s="5">
        <f>F1343/$D1343</f>
        <v/>
      </c>
      <c r="H1343" s="4">
        <f>H1342+F1343</f>
        <v/>
      </c>
      <c r="I1343" s="4">
        <f>G1343*$E1342-H1342</f>
        <v/>
      </c>
      <c r="J1343" s="4">
        <f>MAX(0,Resumo!$D$3*$D1343-F1343)</f>
        <v/>
      </c>
      <c r="K1343" s="4" t="n">
        <v>465782.2490958365</v>
      </c>
      <c r="L1343" s="5">
        <f>K1343/$D1343</f>
        <v/>
      </c>
      <c r="M1343" s="4">
        <f>M1342+K1343</f>
        <v/>
      </c>
      <c r="N1343" s="4">
        <f>L1343*$E1342-M1342</f>
        <v/>
      </c>
      <c r="O1343" s="4">
        <f>MAX(0,Resumo!$D$4*$D1343-K1343)</f>
        <v/>
      </c>
      <c r="P1343" s="4" t="n">
        <v>737917.0652114371</v>
      </c>
      <c r="Q1343" s="5">
        <f>P1343/$D1343</f>
        <v/>
      </c>
      <c r="R1343" s="4">
        <f>R1342+P1343</f>
        <v/>
      </c>
      <c r="S1343" s="4">
        <f>Q1343*$E1342-R1342</f>
        <v/>
      </c>
      <c r="T1343" s="4">
        <f>MAX(0,Resumo!$D$5*$D1343-P1343)</f>
        <v/>
      </c>
      <c r="U1343" s="4" t="n">
        <v>1037473.605122577</v>
      </c>
      <c r="V1343" s="5">
        <f>U1343/$D1343</f>
        <v/>
      </c>
      <c r="W1343" s="4">
        <f>W1342+U1343</f>
        <v/>
      </c>
      <c r="X1343" s="4">
        <f>V1343*$E1342-W1342</f>
        <v/>
      </c>
      <c r="Y1343" s="4">
        <f>MAX(0,Resumo!$D$6*$D1343-U1343)</f>
        <v/>
      </c>
      <c r="Z1343" s="4" t="n">
        <v>1365133.706460372</v>
      </c>
      <c r="AA1343" s="5">
        <f>Z1343/$D1343</f>
        <v/>
      </c>
      <c r="AB1343" s="4">
        <f>AB1342+Z1343</f>
        <v/>
      </c>
      <c r="AC1343" s="4">
        <f>AA1343*$E1342-AB1342</f>
        <v/>
      </c>
      <c r="AD1343" s="4">
        <f>MAX(0,Resumo!$D$7*$D1343-Z1343)</f>
        <v/>
      </c>
    </row>
    <row r="1344">
      <c r="A1344" t="inlineStr">
        <is>
          <t>São João da Lagoa</t>
        </is>
      </c>
      <c r="B1344" t="inlineStr">
        <is>
          <t>Município</t>
        </is>
      </c>
      <c r="C1344" t="inlineStr">
        <is>
          <t>MG</t>
        </is>
      </c>
      <c r="D1344" s="4" t="n">
        <v>5190501.75114454</v>
      </c>
      <c r="E1344" s="4">
        <f>E1343+D1344</f>
        <v/>
      </c>
      <c r="F1344" s="4" t="n">
        <v>135870.3876328651</v>
      </c>
      <c r="G1344" s="5">
        <f>F1344/$D1344</f>
        <v/>
      </c>
      <c r="H1344" s="4">
        <f>H1343+F1344</f>
        <v/>
      </c>
      <c r="I1344" s="4">
        <f>G1344*$E1343-H1343</f>
        <v/>
      </c>
      <c r="J1344" s="4">
        <f>MAX(0,Resumo!$D$3*$D1344-F1344)</f>
        <v/>
      </c>
      <c r="K1344" s="4" t="n">
        <v>289804.0500852768</v>
      </c>
      <c r="L1344" s="5">
        <f>K1344/$D1344</f>
        <v/>
      </c>
      <c r="M1344" s="4">
        <f>M1343+K1344</f>
        <v/>
      </c>
      <c r="N1344" s="4">
        <f>L1344*$E1343-M1343</f>
        <v/>
      </c>
      <c r="O1344" s="4">
        <f>MAX(0,Resumo!$D$4*$D1344-K1344)</f>
        <v/>
      </c>
      <c r="P1344" s="4" t="n">
        <v>459123.0227009252</v>
      </c>
      <c r="Q1344" s="5">
        <f>P1344/$D1344</f>
        <v/>
      </c>
      <c r="R1344" s="4">
        <f>R1343+P1344</f>
        <v/>
      </c>
      <c r="S1344" s="4">
        <f>Q1344*$E1343-R1343</f>
        <v/>
      </c>
      <c r="T1344" s="4">
        <f>MAX(0,Resumo!$D$5*$D1344-P1344)</f>
        <v/>
      </c>
      <c r="U1344" s="4" t="n">
        <v>645503.4583321641</v>
      </c>
      <c r="V1344" s="5">
        <f>U1344/$D1344</f>
        <v/>
      </c>
      <c r="W1344" s="4">
        <f>W1343+U1344</f>
        <v/>
      </c>
      <c r="X1344" s="4">
        <f>V1344*$E1343-W1343</f>
        <v/>
      </c>
      <c r="Y1344" s="4">
        <f>MAX(0,Resumo!$D$6*$D1344-U1344)</f>
        <v/>
      </c>
      <c r="Z1344" s="4" t="n">
        <v>849369.5880598932</v>
      </c>
      <c r="AA1344" s="5">
        <f>Z1344/$D1344</f>
        <v/>
      </c>
      <c r="AB1344" s="4">
        <f>AB1343+Z1344</f>
        <v/>
      </c>
      <c r="AC1344" s="4">
        <f>AA1344*$E1343-AB1343</f>
        <v/>
      </c>
      <c r="AD1344" s="4">
        <f>MAX(0,Resumo!$D$7*$D1344-Z1344)</f>
        <v/>
      </c>
    </row>
    <row r="1345">
      <c r="A1345" t="inlineStr">
        <is>
          <t>Cachoeira de Pajeú</t>
        </is>
      </c>
      <c r="B1345" t="inlineStr">
        <is>
          <t>Município</t>
        </is>
      </c>
      <c r="C1345" t="inlineStr">
        <is>
          <t>MG</t>
        </is>
      </c>
      <c r="D1345" s="4" t="n">
        <v>6130147.858360103</v>
      </c>
      <c r="E1345" s="4">
        <f>E1344+D1345</f>
        <v/>
      </c>
      <c r="F1345" s="4" t="n">
        <v>160467.254553667</v>
      </c>
      <c r="G1345" s="5">
        <f>F1345/$D1345</f>
        <v/>
      </c>
      <c r="H1345" s="4">
        <f>H1344+F1345</f>
        <v/>
      </c>
      <c r="I1345" s="4">
        <f>G1345*$E1344-H1344</f>
        <v/>
      </c>
      <c r="J1345" s="4">
        <f>MAX(0,Resumo!$D$3*$D1345-F1345)</f>
        <v/>
      </c>
      <c r="K1345" s="4" t="n">
        <v>342267.8118897859</v>
      </c>
      <c r="L1345" s="5">
        <f>K1345/$D1345</f>
        <v/>
      </c>
      <c r="M1345" s="4">
        <f>M1344+K1345</f>
        <v/>
      </c>
      <c r="N1345" s="4">
        <f>L1345*$E1344-M1344</f>
        <v/>
      </c>
      <c r="O1345" s="4">
        <f>MAX(0,Resumo!$D$4*$D1345-K1345)</f>
        <v/>
      </c>
      <c r="P1345" s="4" t="n">
        <v>542238.9104701255</v>
      </c>
      <c r="Q1345" s="5">
        <f>P1345/$D1345</f>
        <v/>
      </c>
      <c r="R1345" s="4">
        <f>R1344+P1345</f>
        <v/>
      </c>
      <c r="S1345" s="4">
        <f>Q1345*$E1344-R1344</f>
        <v/>
      </c>
      <c r="T1345" s="4">
        <f>MAX(0,Resumo!$D$5*$D1345-P1345)</f>
        <v/>
      </c>
      <c r="U1345" s="4" t="n">
        <v>762360.1401899931</v>
      </c>
      <c r="V1345" s="5">
        <f>U1345/$D1345</f>
        <v/>
      </c>
      <c r="W1345" s="4">
        <f>W1344+U1345</f>
        <v/>
      </c>
      <c r="X1345" s="4">
        <f>V1345*$E1344-W1344</f>
        <v/>
      </c>
      <c r="Y1345" s="4">
        <f>MAX(0,Resumo!$D$6*$D1345-U1345)</f>
        <v/>
      </c>
      <c r="Z1345" s="4" t="n">
        <v>1003132.531465466</v>
      </c>
      <c r="AA1345" s="5">
        <f>Z1345/$D1345</f>
        <v/>
      </c>
      <c r="AB1345" s="4">
        <f>AB1344+Z1345</f>
        <v/>
      </c>
      <c r="AC1345" s="4">
        <f>AA1345*$E1344-AB1344</f>
        <v/>
      </c>
      <c r="AD1345" s="4">
        <f>MAX(0,Resumo!$D$7*$D1345-Z1345)</f>
        <v/>
      </c>
    </row>
    <row r="1346">
      <c r="A1346" t="inlineStr">
        <is>
          <t>Belmiro Braga</t>
        </is>
      </c>
      <c r="B1346" t="inlineStr">
        <is>
          <t>Município</t>
        </is>
      </c>
      <c r="C1346" t="inlineStr">
        <is>
          <t>MG</t>
        </is>
      </c>
      <c r="D1346" s="4" t="n">
        <v>6008592.122888594</v>
      </c>
      <c r="E1346" s="4">
        <f>E1345+D1346</f>
        <v/>
      </c>
      <c r="F1346" s="4" t="n">
        <v>157285.3223071611</v>
      </c>
      <c r="G1346" s="5">
        <f>F1346/$D1346</f>
        <v/>
      </c>
      <c r="H1346" s="4">
        <f>H1345+F1346</f>
        <v/>
      </c>
      <c r="I1346" s="4">
        <f>G1346*$E1345-H1345</f>
        <v/>
      </c>
      <c r="J1346" s="4">
        <f>MAX(0,Resumo!$D$3*$D1346-F1346)</f>
        <v/>
      </c>
      <c r="K1346" s="4" t="n">
        <v>335480.9257389489</v>
      </c>
      <c r="L1346" s="5">
        <f>K1346/$D1346</f>
        <v/>
      </c>
      <c r="M1346" s="4">
        <f>M1345+K1346</f>
        <v/>
      </c>
      <c r="N1346" s="4">
        <f>L1346*$E1345-M1345</f>
        <v/>
      </c>
      <c r="O1346" s="4">
        <f>MAX(0,Resumo!$D$4*$D1346-K1346)</f>
        <v/>
      </c>
      <c r="P1346" s="4" t="n">
        <v>531486.7636889386</v>
      </c>
      <c r="Q1346" s="5">
        <f>P1346/$D1346</f>
        <v/>
      </c>
      <c r="R1346" s="4">
        <f>R1345+P1346</f>
        <v/>
      </c>
      <c r="S1346" s="4">
        <f>Q1346*$E1345-R1345</f>
        <v/>
      </c>
      <c r="T1346" s="4">
        <f>MAX(0,Resumo!$D$5*$D1346-P1346)</f>
        <v/>
      </c>
      <c r="U1346" s="4" t="n">
        <v>747243.1724306301</v>
      </c>
      <c r="V1346" s="5">
        <f>U1346/$D1346</f>
        <v/>
      </c>
      <c r="W1346" s="4">
        <f>W1345+U1346</f>
        <v/>
      </c>
      <c r="X1346" s="4">
        <f>V1346*$E1345-W1345</f>
        <v/>
      </c>
      <c r="Y1346" s="4">
        <f>MAX(0,Resumo!$D$6*$D1346-U1346)</f>
        <v/>
      </c>
      <c r="Z1346" s="4" t="n">
        <v>983241.247363503</v>
      </c>
      <c r="AA1346" s="5">
        <f>Z1346/$D1346</f>
        <v/>
      </c>
      <c r="AB1346" s="4">
        <f>AB1345+Z1346</f>
        <v/>
      </c>
      <c r="AC1346" s="4">
        <f>AA1346*$E1345-AB1345</f>
        <v/>
      </c>
      <c r="AD1346" s="4">
        <f>MAX(0,Resumo!$D$7*$D1346-Z1346)</f>
        <v/>
      </c>
    </row>
    <row r="1347">
      <c r="A1347" t="inlineStr">
        <is>
          <t>Santa Rita de Jacutinga</t>
        </is>
      </c>
      <c r="B1347" t="inlineStr">
        <is>
          <t>Município</t>
        </is>
      </c>
      <c r="C1347" t="inlineStr">
        <is>
          <t>MG</t>
        </is>
      </c>
      <c r="D1347" s="4" t="n">
        <v>5943069.669094338</v>
      </c>
      <c r="E1347" s="4">
        <f>E1346+D1347</f>
        <v/>
      </c>
      <c r="F1347" s="4" t="n">
        <v>155570.1584130888</v>
      </c>
      <c r="G1347" s="5">
        <f>F1347/$D1347</f>
        <v/>
      </c>
      <c r="H1347" s="4">
        <f>H1346+F1347</f>
        <v/>
      </c>
      <c r="I1347" s="4">
        <f>G1347*$E1346-H1346</f>
        <v/>
      </c>
      <c r="J1347" s="4">
        <f>MAX(0,Resumo!$D$3*$D1347-F1347)</f>
        <v/>
      </c>
      <c r="K1347" s="4" t="n">
        <v>331822.5756619234</v>
      </c>
      <c r="L1347" s="5">
        <f>K1347/$D1347</f>
        <v/>
      </c>
      <c r="M1347" s="4">
        <f>M1346+K1347</f>
        <v/>
      </c>
      <c r="N1347" s="4">
        <f>L1347*$E1346-M1346</f>
        <v/>
      </c>
      <c r="O1347" s="4">
        <f>MAX(0,Resumo!$D$4*$D1347-K1347)</f>
        <v/>
      </c>
      <c r="P1347" s="4" t="n">
        <v>525691.0105068561</v>
      </c>
      <c r="Q1347" s="5">
        <f>P1347/$D1347</f>
        <v/>
      </c>
      <c r="R1347" s="4">
        <f>R1346+P1347</f>
        <v/>
      </c>
      <c r="S1347" s="4">
        <f>Q1347*$E1346-R1346</f>
        <v/>
      </c>
      <c r="T1347" s="4">
        <f>MAX(0,Resumo!$D$5*$D1347-P1347)</f>
        <v/>
      </c>
      <c r="U1347" s="4" t="n">
        <v>739094.6402558215</v>
      </c>
      <c r="V1347" s="5">
        <f>U1347/$D1347</f>
        <v/>
      </c>
      <c r="W1347" s="4">
        <f>W1346+U1347</f>
        <v/>
      </c>
      <c r="X1347" s="4">
        <f>V1347*$E1346-W1346</f>
        <v/>
      </c>
      <c r="Y1347" s="4">
        <f>MAX(0,Resumo!$D$6*$D1347-U1347)</f>
        <v/>
      </c>
      <c r="Z1347" s="4" t="n">
        <v>972519.2050145858</v>
      </c>
      <c r="AA1347" s="5">
        <f>Z1347/$D1347</f>
        <v/>
      </c>
      <c r="AB1347" s="4">
        <f>AB1346+Z1347</f>
        <v/>
      </c>
      <c r="AC1347" s="4">
        <f>AA1347*$E1346-AB1346</f>
        <v/>
      </c>
      <c r="AD1347" s="4">
        <f>MAX(0,Resumo!$D$7*$D1347-Z1347)</f>
        <v/>
      </c>
    </row>
    <row r="1348">
      <c r="A1348" t="inlineStr">
        <is>
          <t>Pedra Azul</t>
        </is>
      </c>
      <c r="B1348" t="inlineStr">
        <is>
          <t>Município</t>
        </is>
      </c>
      <c r="C1348" t="inlineStr">
        <is>
          <t>MG</t>
        </is>
      </c>
      <c r="D1348" s="4" t="n">
        <v>14199913.89763748</v>
      </c>
      <c r="E1348" s="4">
        <f>E1347+D1348</f>
        <v/>
      </c>
      <c r="F1348" s="4" t="n">
        <v>371707.37977304</v>
      </c>
      <c r="G1348" s="5">
        <f>F1348/$D1348</f>
        <v/>
      </c>
      <c r="H1348" s="4">
        <f>H1347+F1348</f>
        <v/>
      </c>
      <c r="I1348" s="4">
        <f>G1348*$E1347-H1347</f>
        <v/>
      </c>
      <c r="J1348" s="4">
        <f>MAX(0,Resumo!$D$3*$D1348-F1348)</f>
        <v/>
      </c>
      <c r="K1348" s="4" t="n">
        <v>792831.3592207386</v>
      </c>
      <c r="L1348" s="5">
        <f>K1348/$D1348</f>
        <v/>
      </c>
      <c r="M1348" s="4">
        <f>M1347+K1348</f>
        <v/>
      </c>
      <c r="N1348" s="4">
        <f>L1348*$E1347-M1347</f>
        <v/>
      </c>
      <c r="O1348" s="4">
        <f>MAX(0,Resumo!$D$4*$D1348-K1348)</f>
        <v/>
      </c>
      <c r="P1348" s="4" t="n">
        <v>1256045.697188832</v>
      </c>
      <c r="Q1348" s="5">
        <f>P1348/$D1348</f>
        <v/>
      </c>
      <c r="R1348" s="4">
        <f>R1347+P1348</f>
        <v/>
      </c>
      <c r="S1348" s="4">
        <f>Q1348*$E1347-R1347</f>
        <v/>
      </c>
      <c r="T1348" s="4">
        <f>MAX(0,Resumo!$D$5*$D1348-P1348)</f>
        <v/>
      </c>
      <c r="U1348" s="4" t="n">
        <v>1765935.928433656</v>
      </c>
      <c r="V1348" s="5">
        <f>U1348/$D1348</f>
        <v/>
      </c>
      <c r="W1348" s="4">
        <f>W1347+U1348</f>
        <v/>
      </c>
      <c r="X1348" s="4">
        <f>V1348*$E1347-W1347</f>
        <v/>
      </c>
      <c r="Y1348" s="4">
        <f>MAX(0,Resumo!$D$6*$D1348-U1348)</f>
        <v/>
      </c>
      <c r="Z1348" s="4" t="n">
        <v>2323662.643031143</v>
      </c>
      <c r="AA1348" s="5">
        <f>Z1348/$D1348</f>
        <v/>
      </c>
      <c r="AB1348" s="4">
        <f>AB1347+Z1348</f>
        <v/>
      </c>
      <c r="AC1348" s="4">
        <f>AA1348*$E1347-AB1347</f>
        <v/>
      </c>
      <c r="AD1348" s="4">
        <f>MAX(0,Resumo!$D$7*$D1348-Z1348)</f>
        <v/>
      </c>
    </row>
    <row r="1349">
      <c r="A1349" t="inlineStr">
        <is>
          <t>Perdizes</t>
        </is>
      </c>
      <c r="B1349" t="inlineStr">
        <is>
          <t>Município</t>
        </is>
      </c>
      <c r="C1349" t="inlineStr">
        <is>
          <t>MG</t>
        </is>
      </c>
      <c r="D1349" s="4" t="n">
        <v>67472436.11194427</v>
      </c>
      <c r="E1349" s="4">
        <f>E1348+D1349</f>
        <v/>
      </c>
      <c r="F1349" s="4" t="n">
        <v>1766208.0639973</v>
      </c>
      <c r="G1349" s="5">
        <f>F1349/$D1349</f>
        <v/>
      </c>
      <c r="H1349" s="4">
        <f>H1348+F1349</f>
        <v/>
      </c>
      <c r="I1349" s="4">
        <f>G1349*$E1348-H1348</f>
        <v/>
      </c>
      <c r="J1349" s="4">
        <f>MAX(0,Resumo!$D$3*$D1349-F1349)</f>
        <v/>
      </c>
      <c r="K1349" s="4" t="n">
        <v>3767224.478837676</v>
      </c>
      <c r="L1349" s="5">
        <f>K1349/$D1349</f>
        <v/>
      </c>
      <c r="M1349" s="4">
        <f>M1348+K1349</f>
        <v/>
      </c>
      <c r="N1349" s="4">
        <f>L1349*$E1348-M1348</f>
        <v/>
      </c>
      <c r="O1349" s="4">
        <f>MAX(0,Resumo!$D$4*$D1349-K1349)</f>
        <v/>
      </c>
      <c r="P1349" s="4" t="n">
        <v>5968237.812438851</v>
      </c>
      <c r="Q1349" s="5">
        <f>P1349/$D1349</f>
        <v/>
      </c>
      <c r="R1349" s="4">
        <f>R1348+P1349</f>
        <v/>
      </c>
      <c r="S1349" s="4">
        <f>Q1349*$E1348-R1348</f>
        <v/>
      </c>
      <c r="T1349" s="4">
        <f>MAX(0,Resumo!$D$5*$D1349-P1349)</f>
        <v/>
      </c>
      <c r="U1349" s="4" t="n">
        <v>8391036.732191093</v>
      </c>
      <c r="V1349" s="5">
        <f>U1349/$D1349</f>
        <v/>
      </c>
      <c r="W1349" s="4">
        <f>W1348+U1349</f>
        <v/>
      </c>
      <c r="X1349" s="4">
        <f>V1349*$E1348-W1348</f>
        <v/>
      </c>
      <c r="Y1349" s="4">
        <f>MAX(0,Resumo!$D$6*$D1349-U1349)</f>
        <v/>
      </c>
      <c r="Z1349" s="4" t="n">
        <v>11041135.908135</v>
      </c>
      <c r="AA1349" s="5">
        <f>Z1349/$D1349</f>
        <v/>
      </c>
      <c r="AB1349" s="4">
        <f>AB1348+Z1349</f>
        <v/>
      </c>
      <c r="AC1349" s="4">
        <f>AA1349*$E1348-AB1348</f>
        <v/>
      </c>
      <c r="AD1349" s="4">
        <f>MAX(0,Resumo!$D$7*$D1349-Z1349)</f>
        <v/>
      </c>
    </row>
    <row r="1350">
      <c r="A1350" t="inlineStr">
        <is>
          <t>Ubá</t>
        </is>
      </c>
      <c r="B1350" t="inlineStr">
        <is>
          <t>Município</t>
        </is>
      </c>
      <c r="C1350" t="inlineStr">
        <is>
          <t>MG</t>
        </is>
      </c>
      <c r="D1350" s="4" t="n">
        <v>90251187.3206909</v>
      </c>
      <c r="E1350" s="4">
        <f>E1349+D1350</f>
        <v/>
      </c>
      <c r="F1350" s="4" t="n">
        <v>2362481.392648531</v>
      </c>
      <c r="G1350" s="5">
        <f>F1350/$D1350</f>
        <v/>
      </c>
      <c r="H1350" s="4">
        <f>H1349+F1350</f>
        <v/>
      </c>
      <c r="I1350" s="4">
        <f>G1350*$E1349-H1349</f>
        <v/>
      </c>
      <c r="J1350" s="4">
        <f>MAX(0,Resumo!$D$3*$D1350-F1350)</f>
        <v/>
      </c>
      <c r="K1350" s="4" t="n">
        <v>5039042.632973549</v>
      </c>
      <c r="L1350" s="5">
        <f>K1350/$D1350</f>
        <v/>
      </c>
      <c r="M1350" s="4">
        <f>M1349+K1350</f>
        <v/>
      </c>
      <c r="N1350" s="4">
        <f>L1350*$E1349-M1349</f>
        <v/>
      </c>
      <c r="O1350" s="4">
        <f>MAX(0,Resumo!$D$4*$D1350-K1350)</f>
        <v/>
      </c>
      <c r="P1350" s="4" t="n">
        <v>7983119.920128341</v>
      </c>
      <c r="Q1350" s="5">
        <f>P1350/$D1350</f>
        <v/>
      </c>
      <c r="R1350" s="4">
        <f>R1349+P1350</f>
        <v/>
      </c>
      <c r="S1350" s="4">
        <f>Q1350*$E1349-R1349</f>
        <v/>
      </c>
      <c r="T1350" s="4">
        <f>MAX(0,Resumo!$D$5*$D1350-P1350)</f>
        <v/>
      </c>
      <c r="U1350" s="4" t="n">
        <v>11223857.79394907</v>
      </c>
      <c r="V1350" s="5">
        <f>U1350/$D1350</f>
        <v/>
      </c>
      <c r="W1350" s="4">
        <f>W1349+U1350</f>
        <v/>
      </c>
      <c r="X1350" s="4">
        <f>V1350*$E1349-W1349</f>
        <v/>
      </c>
      <c r="Y1350" s="4">
        <f>MAX(0,Resumo!$D$6*$D1350-U1350)</f>
        <v/>
      </c>
      <c r="Z1350" s="4" t="n">
        <v>14768632.68172257</v>
      </c>
      <c r="AA1350" s="5">
        <f>Z1350/$D1350</f>
        <v/>
      </c>
      <c r="AB1350" s="4">
        <f>AB1349+Z1350</f>
        <v/>
      </c>
      <c r="AC1350" s="4">
        <f>AA1350*$E1349-AB1349</f>
        <v/>
      </c>
      <c r="AD1350" s="4">
        <f>MAX(0,Resumo!$D$7*$D1350-Z1350)</f>
        <v/>
      </c>
    </row>
    <row r="1351">
      <c r="A1351" t="inlineStr">
        <is>
          <t>Paiva</t>
        </is>
      </c>
      <c r="B1351" t="inlineStr">
        <is>
          <t>Município</t>
        </is>
      </c>
      <c r="C1351" t="inlineStr">
        <is>
          <t>MG</t>
        </is>
      </c>
      <c r="D1351" s="4" t="n">
        <v>3442306.882851525</v>
      </c>
      <c r="E1351" s="4">
        <f>E1350+D1351</f>
        <v/>
      </c>
      <c r="F1351" s="4" t="n">
        <v>90108.35424941023</v>
      </c>
      <c r="G1351" s="5">
        <f>F1351/$D1351</f>
        <v/>
      </c>
      <c r="H1351" s="4">
        <f>H1350+F1351</f>
        <v/>
      </c>
      <c r="I1351" s="4">
        <f>G1351*$E1350-H1350</f>
        <v/>
      </c>
      <c r="J1351" s="4">
        <f>MAX(0,Resumo!$D$3*$D1351-F1351)</f>
        <v/>
      </c>
      <c r="K1351" s="4" t="n">
        <v>192196.1544597919</v>
      </c>
      <c r="L1351" s="5">
        <f>K1351/$D1351</f>
        <v/>
      </c>
      <c r="M1351" s="4">
        <f>M1350+K1351</f>
        <v/>
      </c>
      <c r="N1351" s="4">
        <f>L1351*$E1350-M1350</f>
        <v/>
      </c>
      <c r="O1351" s="4">
        <f>MAX(0,Resumo!$D$4*$D1351-K1351)</f>
        <v/>
      </c>
      <c r="P1351" s="4" t="n">
        <v>304487.3919502086</v>
      </c>
      <c r="Q1351" s="5">
        <f>P1351/$D1351</f>
        <v/>
      </c>
      <c r="R1351" s="4">
        <f>R1350+P1351</f>
        <v/>
      </c>
      <c r="S1351" s="4">
        <f>Q1351*$E1350-R1350</f>
        <v/>
      </c>
      <c r="T1351" s="4">
        <f>MAX(0,Resumo!$D$5*$D1351-P1351)</f>
        <v/>
      </c>
      <c r="U1351" s="4" t="n">
        <v>428093.6803520587</v>
      </c>
      <c r="V1351" s="5">
        <f>U1351/$D1351</f>
        <v/>
      </c>
      <c r="W1351" s="4">
        <f>W1350+U1351</f>
        <v/>
      </c>
      <c r="X1351" s="4">
        <f>V1351*$E1350-W1350</f>
        <v/>
      </c>
      <c r="Y1351" s="4">
        <f>MAX(0,Resumo!$D$6*$D1351-U1351)</f>
        <v/>
      </c>
      <c r="Z1351" s="4" t="n">
        <v>563296.3669492299</v>
      </c>
      <c r="AA1351" s="5">
        <f>Z1351/$D1351</f>
        <v/>
      </c>
      <c r="AB1351" s="4">
        <f>AB1350+Z1351</f>
        <v/>
      </c>
      <c r="AC1351" s="4">
        <f>AA1351*$E1350-AB1350</f>
        <v/>
      </c>
      <c r="AD1351" s="4">
        <f>MAX(0,Resumo!$D$7*$D1351-Z1351)</f>
        <v/>
      </c>
    </row>
    <row r="1352">
      <c r="A1352" t="inlineStr">
        <is>
          <t>Florestal</t>
        </is>
      </c>
      <c r="B1352" t="inlineStr">
        <is>
          <t>Município</t>
        </is>
      </c>
      <c r="C1352" t="inlineStr">
        <is>
          <t>MG</t>
        </is>
      </c>
      <c r="D1352" s="4" t="n">
        <v>7924076.35398965</v>
      </c>
      <c r="E1352" s="4">
        <f>E1351+D1352</f>
        <v/>
      </c>
      <c r="F1352" s="4" t="n">
        <v>207426.4449697153</v>
      </c>
      <c r="G1352" s="5">
        <f>F1352/$D1352</f>
        <v/>
      </c>
      <c r="H1352" s="4">
        <f>H1351+F1352</f>
        <v/>
      </c>
      <c r="I1352" s="4">
        <f>G1352*$E1351-H1351</f>
        <v/>
      </c>
      <c r="J1352" s="4">
        <f>MAX(0,Resumo!$D$3*$D1352-F1352)</f>
        <v/>
      </c>
      <c r="K1352" s="4" t="n">
        <v>442429.1774999971</v>
      </c>
      <c r="L1352" s="5">
        <f>K1352/$D1352</f>
        <v/>
      </c>
      <c r="M1352" s="4">
        <f>M1351+K1352</f>
        <v/>
      </c>
      <c r="N1352" s="4">
        <f>L1352*$E1351-M1351</f>
        <v/>
      </c>
      <c r="O1352" s="4">
        <f>MAX(0,Resumo!$D$4*$D1352-K1352)</f>
        <v/>
      </c>
      <c r="P1352" s="4" t="n">
        <v>700919.8844705954</v>
      </c>
      <c r="Q1352" s="5">
        <f>P1352/$D1352</f>
        <v/>
      </c>
      <c r="R1352" s="4">
        <f>R1351+P1352</f>
        <v/>
      </c>
      <c r="S1352" s="4">
        <f>Q1352*$E1351-R1351</f>
        <v/>
      </c>
      <c r="T1352" s="4">
        <f>MAX(0,Resumo!$D$5*$D1352-P1352)</f>
        <v/>
      </c>
      <c r="U1352" s="4" t="n">
        <v>985457.4636181461</v>
      </c>
      <c r="V1352" s="5">
        <f>U1352/$D1352</f>
        <v/>
      </c>
      <c r="W1352" s="4">
        <f>W1351+U1352</f>
        <v/>
      </c>
      <c r="X1352" s="4">
        <f>V1352*$E1351-W1351</f>
        <v/>
      </c>
      <c r="Y1352" s="4">
        <f>MAX(0,Resumo!$D$6*$D1352-U1352)</f>
        <v/>
      </c>
      <c r="Z1352" s="4" t="n">
        <v>1296689.567065306</v>
      </c>
      <c r="AA1352" s="5">
        <f>Z1352/$D1352</f>
        <v/>
      </c>
      <c r="AB1352" s="4">
        <f>AB1351+Z1352</f>
        <v/>
      </c>
      <c r="AC1352" s="4">
        <f>AA1352*$E1351-AB1351</f>
        <v/>
      </c>
      <c r="AD1352" s="4">
        <f>MAX(0,Resumo!$D$7*$D1352-Z1352)</f>
        <v/>
      </c>
    </row>
    <row r="1353">
      <c r="A1353" t="inlineStr">
        <is>
          <t>Lagoa Dourada</t>
        </is>
      </c>
      <c r="B1353" t="inlineStr">
        <is>
          <t>Município</t>
        </is>
      </c>
      <c r="C1353" t="inlineStr">
        <is>
          <t>MG</t>
        </is>
      </c>
      <c r="D1353" s="4" t="n">
        <v>14334890.70646386</v>
      </c>
      <c r="E1353" s="4">
        <f>E1352+D1353</f>
        <v/>
      </c>
      <c r="F1353" s="4" t="n">
        <v>375240.6318970072</v>
      </c>
      <c r="G1353" s="5">
        <f>F1353/$D1353</f>
        <v/>
      </c>
      <c r="H1353" s="4">
        <f>H1352+F1353</f>
        <v/>
      </c>
      <c r="I1353" s="4">
        <f>G1353*$E1352-H1352</f>
        <v/>
      </c>
      <c r="J1353" s="4">
        <f>MAX(0,Resumo!$D$3*$D1353-F1353)</f>
        <v/>
      </c>
      <c r="K1353" s="4" t="n">
        <v>800367.5913117586</v>
      </c>
      <c r="L1353" s="5">
        <f>K1353/$D1353</f>
        <v/>
      </c>
      <c r="M1353" s="4">
        <f>M1352+K1353</f>
        <v/>
      </c>
      <c r="N1353" s="4">
        <f>L1353*$E1352-M1352</f>
        <v/>
      </c>
      <c r="O1353" s="4">
        <f>MAX(0,Resumo!$D$4*$D1353-K1353)</f>
        <v/>
      </c>
      <c r="P1353" s="4" t="n">
        <v>1267984.997748595</v>
      </c>
      <c r="Q1353" s="5">
        <f>P1353/$D1353</f>
        <v/>
      </c>
      <c r="R1353" s="4">
        <f>R1352+P1353</f>
        <v/>
      </c>
      <c r="S1353" s="4">
        <f>Q1353*$E1352-R1352</f>
        <v/>
      </c>
      <c r="T1353" s="4">
        <f>MAX(0,Resumo!$D$5*$D1353-P1353)</f>
        <v/>
      </c>
      <c r="U1353" s="4" t="n">
        <v>1782721.973611823</v>
      </c>
      <c r="V1353" s="5">
        <f>U1353/$D1353</f>
        <v/>
      </c>
      <c r="W1353" s="4">
        <f>W1352+U1353</f>
        <v/>
      </c>
      <c r="X1353" s="4">
        <f>V1353*$E1352-W1352</f>
        <v/>
      </c>
      <c r="Y1353" s="4">
        <f>MAX(0,Resumo!$D$6*$D1353-U1353)</f>
        <v/>
      </c>
      <c r="Z1353" s="4" t="n">
        <v>2345750.140927704</v>
      </c>
      <c r="AA1353" s="5">
        <f>Z1353/$D1353</f>
        <v/>
      </c>
      <c r="AB1353" s="4">
        <f>AB1352+Z1353</f>
        <v/>
      </c>
      <c r="AC1353" s="4">
        <f>AA1353*$E1352-AB1352</f>
        <v/>
      </c>
      <c r="AD1353" s="4">
        <f>MAX(0,Resumo!$D$7*$D1353-Z1353)</f>
        <v/>
      </c>
    </row>
    <row r="1354">
      <c r="A1354" t="inlineStr">
        <is>
          <t>Aimorés</t>
        </is>
      </c>
      <c r="B1354" t="inlineStr">
        <is>
          <t>Município</t>
        </is>
      </c>
      <c r="C1354" t="inlineStr">
        <is>
          <t>MG</t>
        </is>
      </c>
      <c r="D1354" s="4" t="n">
        <v>26729202.08674306</v>
      </c>
      <c r="E1354" s="4">
        <f>E1353+D1354</f>
        <v/>
      </c>
      <c r="F1354" s="4" t="n">
        <v>699683.2334835744</v>
      </c>
      <c r="G1354" s="5">
        <f>F1354/$D1354</f>
        <v/>
      </c>
      <c r="H1354" s="4">
        <f>H1353+F1354</f>
        <v/>
      </c>
      <c r="I1354" s="4">
        <f>G1354*$E1353-H1353</f>
        <v/>
      </c>
      <c r="J1354" s="4">
        <f>MAX(0,Resumo!$D$3*$D1354-F1354)</f>
        <v/>
      </c>
      <c r="K1354" s="4" t="n">
        <v>1492385.78304648</v>
      </c>
      <c r="L1354" s="5">
        <f>K1354/$D1354</f>
        <v/>
      </c>
      <c r="M1354" s="4">
        <f>M1353+K1354</f>
        <v/>
      </c>
      <c r="N1354" s="4">
        <f>L1354*$E1353-M1353</f>
        <v/>
      </c>
      <c r="O1354" s="4">
        <f>MAX(0,Resumo!$D$4*$D1354-K1354)</f>
        <v/>
      </c>
      <c r="P1354" s="4" t="n">
        <v>2364317.101664265</v>
      </c>
      <c r="Q1354" s="5">
        <f>P1354/$D1354</f>
        <v/>
      </c>
      <c r="R1354" s="4">
        <f>R1353+P1354</f>
        <v/>
      </c>
      <c r="S1354" s="4">
        <f>Q1354*$E1353-R1353</f>
        <v/>
      </c>
      <c r="T1354" s="4">
        <f>MAX(0,Resumo!$D$5*$D1354-P1354)</f>
        <v/>
      </c>
      <c r="U1354" s="4" t="n">
        <v>3324108.76880012</v>
      </c>
      <c r="V1354" s="5">
        <f>U1354/$D1354</f>
        <v/>
      </c>
      <c r="W1354" s="4">
        <f>W1353+U1354</f>
        <v/>
      </c>
      <c r="X1354" s="4">
        <f>V1354*$E1353-W1353</f>
        <v/>
      </c>
      <c r="Y1354" s="4">
        <f>MAX(0,Resumo!$D$6*$D1354-U1354)</f>
        <v/>
      </c>
      <c r="Z1354" s="4" t="n">
        <v>4373945.420706281</v>
      </c>
      <c r="AA1354" s="5">
        <f>Z1354/$D1354</f>
        <v/>
      </c>
      <c r="AB1354" s="4">
        <f>AB1353+Z1354</f>
        <v/>
      </c>
      <c r="AC1354" s="4">
        <f>AA1354*$E1353-AB1353</f>
        <v/>
      </c>
      <c r="AD1354" s="4">
        <f>MAX(0,Resumo!$D$7*$D1354-Z1354)</f>
        <v/>
      </c>
    </row>
    <row r="1355">
      <c r="A1355" t="inlineStr">
        <is>
          <t>Mirabela</t>
        </is>
      </c>
      <c r="B1355" t="inlineStr">
        <is>
          <t>Município</t>
        </is>
      </c>
      <c r="C1355" t="inlineStr">
        <is>
          <t>MG</t>
        </is>
      </c>
      <c r="D1355" s="4" t="n">
        <v>7560483.359292573</v>
      </c>
      <c r="E1355" s="4">
        <f>E1354+D1355</f>
        <v/>
      </c>
      <c r="F1355" s="4" t="n">
        <v>197908.7675854061</v>
      </c>
      <c r="G1355" s="5">
        <f>F1355/$D1355</f>
        <v/>
      </c>
      <c r="H1355" s="4">
        <f>H1354+F1355</f>
        <v/>
      </c>
      <c r="I1355" s="4">
        <f>G1355*$E1354-H1354</f>
        <v/>
      </c>
      <c r="J1355" s="4">
        <f>MAX(0,Resumo!$D$3*$D1355-F1355)</f>
        <v/>
      </c>
      <c r="K1355" s="4" t="n">
        <v>422128.4960827118</v>
      </c>
      <c r="L1355" s="5">
        <f>K1355/$D1355</f>
        <v/>
      </c>
      <c r="M1355" s="4">
        <f>M1354+K1355</f>
        <v/>
      </c>
      <c r="N1355" s="4">
        <f>L1355*$E1354-M1354</f>
        <v/>
      </c>
      <c r="O1355" s="4">
        <f>MAX(0,Resumo!$D$4*$D1355-K1355)</f>
        <v/>
      </c>
      <c r="P1355" s="4" t="n">
        <v>668758.4629430153</v>
      </c>
      <c r="Q1355" s="5">
        <f>P1355/$D1355</f>
        <v/>
      </c>
      <c r="R1355" s="4">
        <f>R1354+P1355</f>
        <v/>
      </c>
      <c r="S1355" s="4">
        <f>Q1355*$E1354-R1354</f>
        <v/>
      </c>
      <c r="T1355" s="4">
        <f>MAX(0,Resumo!$D$5*$D1355-P1355)</f>
        <v/>
      </c>
      <c r="U1355" s="4" t="n">
        <v>940240.1519294337</v>
      </c>
      <c r="V1355" s="5">
        <f>U1355/$D1355</f>
        <v/>
      </c>
      <c r="W1355" s="4">
        <f>W1354+U1355</f>
        <v/>
      </c>
      <c r="X1355" s="4">
        <f>V1355*$E1354-W1354</f>
        <v/>
      </c>
      <c r="Y1355" s="4">
        <f>MAX(0,Resumo!$D$6*$D1355-U1355)</f>
        <v/>
      </c>
      <c r="Z1355" s="4" t="n">
        <v>1237191.497912508</v>
      </c>
      <c r="AA1355" s="5">
        <f>Z1355/$D1355</f>
        <v/>
      </c>
      <c r="AB1355" s="4">
        <f>AB1354+Z1355</f>
        <v/>
      </c>
      <c r="AC1355" s="4">
        <f>AA1355*$E1354-AB1354</f>
        <v/>
      </c>
      <c r="AD1355" s="4">
        <f>MAX(0,Resumo!$D$7*$D1355-Z1355)</f>
        <v/>
      </c>
    </row>
    <row r="1356">
      <c r="A1356" t="inlineStr">
        <is>
          <t>Antônio Dias</t>
        </is>
      </c>
      <c r="B1356" t="inlineStr">
        <is>
          <t>Município</t>
        </is>
      </c>
      <c r="C1356" t="inlineStr">
        <is>
          <t>MG</t>
        </is>
      </c>
      <c r="D1356" s="4" t="n">
        <v>33896913.93642854</v>
      </c>
      <c r="E1356" s="4">
        <f>E1355+D1356</f>
        <v/>
      </c>
      <c r="F1356" s="4" t="n">
        <v>887310.5254390581</v>
      </c>
      <c r="G1356" s="5">
        <f>F1356/$D1356</f>
        <v/>
      </c>
      <c r="H1356" s="4">
        <f>H1355+F1356</f>
        <v/>
      </c>
      <c r="I1356" s="4">
        <f>G1356*$E1355-H1355</f>
        <v/>
      </c>
      <c r="J1356" s="4">
        <f>MAX(0,Resumo!$D$3*$D1356-F1356)</f>
        <v/>
      </c>
      <c r="K1356" s="4" t="n">
        <v>1892584.458140856</v>
      </c>
      <c r="L1356" s="5">
        <f>K1356/$D1356</f>
        <v/>
      </c>
      <c r="M1356" s="4">
        <f>M1355+K1356</f>
        <v/>
      </c>
      <c r="N1356" s="4">
        <f>L1356*$E1355-M1355</f>
        <v/>
      </c>
      <c r="O1356" s="4">
        <f>MAX(0,Resumo!$D$4*$D1356-K1356)</f>
        <v/>
      </c>
      <c r="P1356" s="4" t="n">
        <v>2998333.173338103</v>
      </c>
      <c r="Q1356" s="5">
        <f>P1356/$D1356</f>
        <v/>
      </c>
      <c r="R1356" s="4">
        <f>R1355+P1356</f>
        <v/>
      </c>
      <c r="S1356" s="4">
        <f>Q1356*$E1355-R1355</f>
        <v/>
      </c>
      <c r="T1356" s="4">
        <f>MAX(0,Resumo!$D$5*$D1356-P1356)</f>
        <v/>
      </c>
      <c r="U1356" s="4" t="n">
        <v>4215502.897755027</v>
      </c>
      <c r="V1356" s="5">
        <f>U1356/$D1356</f>
        <v/>
      </c>
      <c r="W1356" s="4">
        <f>W1355+U1356</f>
        <v/>
      </c>
      <c r="X1356" s="4">
        <f>V1356*$E1355-W1355</f>
        <v/>
      </c>
      <c r="Y1356" s="4">
        <f>MAX(0,Resumo!$D$6*$D1356-U1356)</f>
        <v/>
      </c>
      <c r="Z1356" s="4" t="n">
        <v>5546864.100438334</v>
      </c>
      <c r="AA1356" s="5">
        <f>Z1356/$D1356</f>
        <v/>
      </c>
      <c r="AB1356" s="4">
        <f>AB1355+Z1356</f>
        <v/>
      </c>
      <c r="AC1356" s="4">
        <f>AA1356*$E1355-AB1355</f>
        <v/>
      </c>
      <c r="AD1356" s="4">
        <f>MAX(0,Resumo!$D$7*$D1356-Z1356)</f>
        <v/>
      </c>
    </row>
    <row r="1357">
      <c r="A1357" t="inlineStr">
        <is>
          <t>Bom Despacho</t>
        </is>
      </c>
      <c r="B1357" t="inlineStr">
        <is>
          <t>Município</t>
        </is>
      </c>
      <c r="C1357" t="inlineStr">
        <is>
          <t>MG</t>
        </is>
      </c>
      <c r="D1357" s="4" t="n">
        <v>52296097.17244388</v>
      </c>
      <c r="E1357" s="4">
        <f>E1356+D1357</f>
        <v/>
      </c>
      <c r="F1357" s="4" t="n">
        <v>1368941.064886285</v>
      </c>
      <c r="G1357" s="5">
        <f>F1357/$D1357</f>
        <v/>
      </c>
      <c r="H1357" s="4">
        <f>H1356+F1357</f>
        <v/>
      </c>
      <c r="I1357" s="4">
        <f>G1357*$E1356-H1356</f>
        <v/>
      </c>
      <c r="J1357" s="4">
        <f>MAX(0,Resumo!$D$3*$D1357-F1357)</f>
        <v/>
      </c>
      <c r="K1357" s="4" t="n">
        <v>2919875.85995622</v>
      </c>
      <c r="L1357" s="5">
        <f>K1357/$D1357</f>
        <v/>
      </c>
      <c r="M1357" s="4">
        <f>M1356+K1357</f>
        <v/>
      </c>
      <c r="N1357" s="4">
        <f>L1357*$E1356-M1356</f>
        <v/>
      </c>
      <c r="O1357" s="4">
        <f>MAX(0,Resumo!$D$4*$D1357-K1357)</f>
        <v/>
      </c>
      <c r="P1357" s="4" t="n">
        <v>4625822.966725578</v>
      </c>
      <c r="Q1357" s="5">
        <f>P1357/$D1357</f>
        <v/>
      </c>
      <c r="R1357" s="4">
        <f>R1356+P1357</f>
        <v/>
      </c>
      <c r="S1357" s="4">
        <f>Q1357*$E1356-R1356</f>
        <v/>
      </c>
      <c r="T1357" s="4">
        <f>MAX(0,Resumo!$D$5*$D1357-P1357)</f>
        <v/>
      </c>
      <c r="U1357" s="4" t="n">
        <v>6503670.20387648</v>
      </c>
      <c r="V1357" s="5">
        <f>U1357/$D1357</f>
        <v/>
      </c>
      <c r="W1357" s="4">
        <f>W1356+U1357</f>
        <v/>
      </c>
      <c r="X1357" s="4">
        <f>V1357*$E1356-W1356</f>
        <v/>
      </c>
      <c r="Y1357" s="4">
        <f>MAX(0,Resumo!$D$6*$D1357-U1357)</f>
        <v/>
      </c>
      <c r="Z1357" s="4" t="n">
        <v>8557691.8460155</v>
      </c>
      <c r="AA1357" s="5">
        <f>Z1357/$D1357</f>
        <v/>
      </c>
      <c r="AB1357" s="4">
        <f>AB1356+Z1357</f>
        <v/>
      </c>
      <c r="AC1357" s="4">
        <f>AA1357*$E1356-AB1356</f>
        <v/>
      </c>
      <c r="AD1357" s="4">
        <f>MAX(0,Resumo!$D$7*$D1357-Z1357)</f>
        <v/>
      </c>
    </row>
    <row r="1358">
      <c r="A1358" t="inlineStr">
        <is>
          <t>Pedra Dourada</t>
        </is>
      </c>
      <c r="B1358" t="inlineStr">
        <is>
          <t>Município</t>
        </is>
      </c>
      <c r="C1358" t="inlineStr">
        <is>
          <t>MG</t>
        </is>
      </c>
      <c r="D1358" s="4" t="n">
        <v>5001493.212614975</v>
      </c>
      <c r="E1358" s="4">
        <f>E1357+D1358</f>
        <v/>
      </c>
      <c r="F1358" s="4" t="n">
        <v>130922.7612516062</v>
      </c>
      <c r="G1358" s="5">
        <f>F1358/$D1358</f>
        <v/>
      </c>
      <c r="H1358" s="4">
        <f>H1357+F1358</f>
        <v/>
      </c>
      <c r="I1358" s="4">
        <f>G1358*$E1357-H1357</f>
        <v/>
      </c>
      <c r="J1358" s="4">
        <f>MAX(0,Resumo!$D$3*$D1358-F1358)</f>
        <v/>
      </c>
      <c r="K1358" s="4" t="n">
        <v>279251.0356383616</v>
      </c>
      <c r="L1358" s="5">
        <f>K1358/$D1358</f>
        <v/>
      </c>
      <c r="M1358" s="4">
        <f>M1357+K1358</f>
        <v/>
      </c>
      <c r="N1358" s="4">
        <f>L1358*$E1357-M1357</f>
        <v/>
      </c>
      <c r="O1358" s="4">
        <f>MAX(0,Resumo!$D$4*$D1358-K1358)</f>
        <v/>
      </c>
      <c r="P1358" s="4" t="n">
        <v>442404.3747384535</v>
      </c>
      <c r="Q1358" s="5">
        <f>P1358/$D1358</f>
        <v/>
      </c>
      <c r="R1358" s="4">
        <f>R1357+P1358</f>
        <v/>
      </c>
      <c r="S1358" s="4">
        <f>Q1358*$E1357-R1357</f>
        <v/>
      </c>
      <c r="T1358" s="4">
        <f>MAX(0,Resumo!$D$5*$D1358-P1358)</f>
        <v/>
      </c>
      <c r="U1358" s="4" t="n">
        <v>621997.8954550802</v>
      </c>
      <c r="V1358" s="5">
        <f>U1358/$D1358</f>
        <v/>
      </c>
      <c r="W1358" s="4">
        <f>W1357+U1358</f>
        <v/>
      </c>
      <c r="X1358" s="4">
        <f>V1358*$E1357-W1357</f>
        <v/>
      </c>
      <c r="Y1358" s="4">
        <f>MAX(0,Resumo!$D$6*$D1358-U1358)</f>
        <v/>
      </c>
      <c r="Z1358" s="4" t="n">
        <v>818440.3807871551</v>
      </c>
      <c r="AA1358" s="5">
        <f>Z1358/$D1358</f>
        <v/>
      </c>
      <c r="AB1358" s="4">
        <f>AB1357+Z1358</f>
        <v/>
      </c>
      <c r="AC1358" s="4">
        <f>AA1358*$E1357-AB1357</f>
        <v/>
      </c>
      <c r="AD1358" s="4">
        <f>MAX(0,Resumo!$D$7*$D1358-Z1358)</f>
        <v/>
      </c>
    </row>
    <row r="1359">
      <c r="A1359" t="inlineStr">
        <is>
          <t>Campo Belo</t>
        </is>
      </c>
      <c r="B1359" t="inlineStr">
        <is>
          <t>Município</t>
        </is>
      </c>
      <c r="C1359" t="inlineStr">
        <is>
          <t>MG</t>
        </is>
      </c>
      <c r="D1359" s="4" t="n">
        <v>36903073.5519515</v>
      </c>
      <c r="E1359" s="4">
        <f>E1358+D1359</f>
        <v/>
      </c>
      <c r="F1359" s="4" t="n">
        <v>966001.9683534746</v>
      </c>
      <c r="G1359" s="5">
        <f>F1359/$D1359</f>
        <v/>
      </c>
      <c r="H1359" s="4">
        <f>H1358+F1359</f>
        <v/>
      </c>
      <c r="I1359" s="4">
        <f>G1359*$E1358-H1358</f>
        <v/>
      </c>
      <c r="J1359" s="4">
        <f>MAX(0,Resumo!$D$3*$D1359-F1359)</f>
        <v/>
      </c>
      <c r="K1359" s="4" t="n">
        <v>2060428.969818219</v>
      </c>
      <c r="L1359" s="5">
        <f>K1359/$D1359</f>
        <v/>
      </c>
      <c r="M1359" s="4">
        <f>M1358+K1359</f>
        <v/>
      </c>
      <c r="N1359" s="4">
        <f>L1359*$E1358-M1358</f>
        <v/>
      </c>
      <c r="O1359" s="4">
        <f>MAX(0,Resumo!$D$4*$D1359-K1359)</f>
        <v/>
      </c>
      <c r="P1359" s="4" t="n">
        <v>3264241.39484983</v>
      </c>
      <c r="Q1359" s="5">
        <f>P1359/$D1359</f>
        <v/>
      </c>
      <c r="R1359" s="4">
        <f>R1358+P1359</f>
        <v/>
      </c>
      <c r="S1359" s="4">
        <f>Q1359*$E1358-R1358</f>
        <v/>
      </c>
      <c r="T1359" s="4">
        <f>MAX(0,Resumo!$D$5*$D1359-P1359)</f>
        <v/>
      </c>
      <c r="U1359" s="4" t="n">
        <v>4589356.240101106</v>
      </c>
      <c r="V1359" s="5">
        <f>U1359/$D1359</f>
        <v/>
      </c>
      <c r="W1359" s="4">
        <f>W1358+U1359</f>
        <v/>
      </c>
      <c r="X1359" s="4">
        <f>V1359*$E1358-W1358</f>
        <v/>
      </c>
      <c r="Y1359" s="4">
        <f>MAX(0,Resumo!$D$6*$D1359-U1359)</f>
        <v/>
      </c>
      <c r="Z1359" s="4" t="n">
        <v>6038789.674630848</v>
      </c>
      <c r="AA1359" s="5">
        <f>Z1359/$D1359</f>
        <v/>
      </c>
      <c r="AB1359" s="4">
        <f>AB1358+Z1359</f>
        <v/>
      </c>
      <c r="AC1359" s="4">
        <f>AA1359*$E1358-AB1358</f>
        <v/>
      </c>
      <c r="AD1359" s="4">
        <f>MAX(0,Resumo!$D$7*$D1359-Z1359)</f>
        <v/>
      </c>
    </row>
    <row r="1360">
      <c r="A1360" t="inlineStr">
        <is>
          <t>Cana Verde</t>
        </is>
      </c>
      <c r="B1360" t="inlineStr">
        <is>
          <t>Município</t>
        </is>
      </c>
      <c r="C1360" t="inlineStr">
        <is>
          <t>MG</t>
        </is>
      </c>
      <c r="D1360" s="4" t="n">
        <v>5042755.952737225</v>
      </c>
      <c r="E1360" s="4">
        <f>E1359+D1360</f>
        <v/>
      </c>
      <c r="F1360" s="4" t="n">
        <v>132002.8850554307</v>
      </c>
      <c r="G1360" s="5">
        <f>F1360/$D1360</f>
        <v/>
      </c>
      <c r="H1360" s="4">
        <f>H1359+F1360</f>
        <v/>
      </c>
      <c r="I1360" s="4">
        <f>G1360*$E1359-H1359</f>
        <v/>
      </c>
      <c r="J1360" s="4">
        <f>MAX(0,Resumo!$D$3*$D1360-F1360)</f>
        <v/>
      </c>
      <c r="K1360" s="4" t="n">
        <v>281554.8801948936</v>
      </c>
      <c r="L1360" s="5">
        <f>K1360/$D1360</f>
        <v/>
      </c>
      <c r="M1360" s="4">
        <f>M1359+K1360</f>
        <v/>
      </c>
      <c r="N1360" s="4">
        <f>L1360*$E1359-M1359</f>
        <v/>
      </c>
      <c r="O1360" s="4">
        <f>MAX(0,Resumo!$D$4*$D1360-K1360)</f>
        <v/>
      </c>
      <c r="P1360" s="4" t="n">
        <v>446054.2480798261</v>
      </c>
      <c r="Q1360" s="5">
        <f>P1360/$D1360</f>
        <v/>
      </c>
      <c r="R1360" s="4">
        <f>R1359+P1360</f>
        <v/>
      </c>
      <c r="S1360" s="4">
        <f>Q1360*$E1359-R1359</f>
        <v/>
      </c>
      <c r="T1360" s="4">
        <f>MAX(0,Resumo!$D$5*$D1360-P1360)</f>
        <v/>
      </c>
      <c r="U1360" s="4" t="n">
        <v>627129.4304638682</v>
      </c>
      <c r="V1360" s="5">
        <f>U1360/$D1360</f>
        <v/>
      </c>
      <c r="W1360" s="4">
        <f>W1359+U1360</f>
        <v/>
      </c>
      <c r="X1360" s="4">
        <f>V1360*$E1359-W1359</f>
        <v/>
      </c>
      <c r="Y1360" s="4">
        <f>MAX(0,Resumo!$D$6*$D1360-U1360)</f>
        <v/>
      </c>
      <c r="Z1360" s="4" t="n">
        <v>825192.5828400934</v>
      </c>
      <c r="AA1360" s="5">
        <f>Z1360/$D1360</f>
        <v/>
      </c>
      <c r="AB1360" s="4">
        <f>AB1359+Z1360</f>
        <v/>
      </c>
      <c r="AC1360" s="4">
        <f>AA1360*$E1359-AB1359</f>
        <v/>
      </c>
      <c r="AD1360" s="4">
        <f>MAX(0,Resumo!$D$7*$D1360-Z1360)</f>
        <v/>
      </c>
    </row>
    <row r="1361">
      <c r="A1361" t="inlineStr">
        <is>
          <t>Visconde do Rio Branco</t>
        </is>
      </c>
      <c r="B1361" t="inlineStr">
        <is>
          <t>Município</t>
        </is>
      </c>
      <c r="C1361" t="inlineStr">
        <is>
          <t>MG</t>
        </is>
      </c>
      <c r="D1361" s="4" t="n">
        <v>38039554.54101183</v>
      </c>
      <c r="E1361" s="4">
        <f>E1360+D1361</f>
        <v/>
      </c>
      <c r="F1361" s="4" t="n">
        <v>995751.3297686707</v>
      </c>
      <c r="G1361" s="5">
        <f>F1361/$D1361</f>
        <v/>
      </c>
      <c r="H1361" s="4">
        <f>H1360+F1361</f>
        <v/>
      </c>
      <c r="I1361" s="4">
        <f>G1361*$E1360-H1360</f>
        <v/>
      </c>
      <c r="J1361" s="4">
        <f>MAX(0,Resumo!$D$3*$D1361-F1361)</f>
        <v/>
      </c>
      <c r="K1361" s="4" t="n">
        <v>2123882.71846631</v>
      </c>
      <c r="L1361" s="5">
        <f>K1361/$D1361</f>
        <v/>
      </c>
      <c r="M1361" s="4">
        <f>M1360+K1361</f>
        <v/>
      </c>
      <c r="N1361" s="4">
        <f>L1361*$E1360-M1360</f>
        <v/>
      </c>
      <c r="O1361" s="4">
        <f>MAX(0,Resumo!$D$4*$D1361-K1361)</f>
        <v/>
      </c>
      <c r="P1361" s="4" t="n">
        <v>3364768.20554293</v>
      </c>
      <c r="Q1361" s="5">
        <f>P1361/$D1361</f>
        <v/>
      </c>
      <c r="R1361" s="4">
        <f>R1360+P1361</f>
        <v/>
      </c>
      <c r="S1361" s="4">
        <f>Q1361*$E1360-R1360</f>
        <v/>
      </c>
      <c r="T1361" s="4">
        <f>MAX(0,Resumo!$D$5*$D1361-P1361)</f>
        <v/>
      </c>
      <c r="U1361" s="4" t="n">
        <v>4730691.787980543</v>
      </c>
      <c r="V1361" s="5">
        <f>U1361/$D1361</f>
        <v/>
      </c>
      <c r="W1361" s="4">
        <f>W1360+U1361</f>
        <v/>
      </c>
      <c r="X1361" s="4">
        <f>V1361*$E1360-W1360</f>
        <v/>
      </c>
      <c r="Y1361" s="4">
        <f>MAX(0,Resumo!$D$6*$D1361-U1361)</f>
        <v/>
      </c>
      <c r="Z1361" s="4" t="n">
        <v>6224762.521919304</v>
      </c>
      <c r="AA1361" s="5">
        <f>Z1361/$D1361</f>
        <v/>
      </c>
      <c r="AB1361" s="4">
        <f>AB1360+Z1361</f>
        <v/>
      </c>
      <c r="AC1361" s="4">
        <f>AA1361*$E1360-AB1360</f>
        <v/>
      </c>
      <c r="AD1361" s="4">
        <f>MAX(0,Resumo!$D$7*$D1361-Z1361)</f>
        <v/>
      </c>
    </row>
    <row r="1362">
      <c r="A1362" t="inlineStr">
        <is>
          <t>Espinosa</t>
        </is>
      </c>
      <c r="B1362" t="inlineStr">
        <is>
          <t>Município</t>
        </is>
      </c>
      <c r="C1362" t="inlineStr">
        <is>
          <t>MG</t>
        </is>
      </c>
      <c r="D1362" s="4" t="n">
        <v>16272721.81877176</v>
      </c>
      <c r="E1362" s="4">
        <f>E1361+D1362</f>
        <v/>
      </c>
      <c r="F1362" s="4" t="n">
        <v>425966.7229417204</v>
      </c>
      <c r="G1362" s="5">
        <f>F1362/$D1362</f>
        <v/>
      </c>
      <c r="H1362" s="4">
        <f>H1361+F1362</f>
        <v/>
      </c>
      <c r="I1362" s="4">
        <f>G1362*$E1361-H1361</f>
        <v/>
      </c>
      <c r="J1362" s="4">
        <f>MAX(0,Resumo!$D$3*$D1362-F1362)</f>
        <v/>
      </c>
      <c r="K1362" s="4" t="n">
        <v>908563.5483990002</v>
      </c>
      <c r="L1362" s="5">
        <f>K1362/$D1362</f>
        <v/>
      </c>
      <c r="M1362" s="4">
        <f>M1361+K1362</f>
        <v/>
      </c>
      <c r="N1362" s="4">
        <f>L1362*$E1361-M1361</f>
        <v/>
      </c>
      <c r="O1362" s="4">
        <f>MAX(0,Resumo!$D$4*$D1362-K1362)</f>
        <v/>
      </c>
      <c r="P1362" s="4" t="n">
        <v>1439394.799810701</v>
      </c>
      <c r="Q1362" s="5">
        <f>P1362/$D1362</f>
        <v/>
      </c>
      <c r="R1362" s="4">
        <f>R1361+P1362</f>
        <v/>
      </c>
      <c r="S1362" s="4">
        <f>Q1362*$E1361-R1361</f>
        <v/>
      </c>
      <c r="T1362" s="4">
        <f>MAX(0,Resumo!$D$5*$D1362-P1362)</f>
        <v/>
      </c>
      <c r="U1362" s="4" t="n">
        <v>2023715.377454253</v>
      </c>
      <c r="V1362" s="5">
        <f>U1362/$D1362</f>
        <v/>
      </c>
      <c r="W1362" s="4">
        <f>W1361+U1362</f>
        <v/>
      </c>
      <c r="X1362" s="4">
        <f>V1362*$E1361-W1361</f>
        <v/>
      </c>
      <c r="Y1362" s="4">
        <f>MAX(0,Resumo!$D$6*$D1362-U1362)</f>
        <v/>
      </c>
      <c r="Z1362" s="4" t="n">
        <v>2662855.286538659</v>
      </c>
      <c r="AA1362" s="5">
        <f>Z1362/$D1362</f>
        <v/>
      </c>
      <c r="AB1362" s="4">
        <f>AB1361+Z1362</f>
        <v/>
      </c>
      <c r="AC1362" s="4">
        <f>AA1362*$E1361-AB1361</f>
        <v/>
      </c>
      <c r="AD1362" s="4">
        <f>MAX(0,Resumo!$D$7*$D1362-Z1362)</f>
        <v/>
      </c>
    </row>
    <row r="1363">
      <c r="A1363" t="inlineStr">
        <is>
          <t>Divino</t>
        </is>
      </c>
      <c r="B1363" t="inlineStr">
        <is>
          <t>Município</t>
        </is>
      </c>
      <c r="C1363" t="inlineStr">
        <is>
          <t>MG</t>
        </is>
      </c>
      <c r="D1363" s="4" t="n">
        <v>11788825.24060831</v>
      </c>
      <c r="E1363" s="4">
        <f>E1362+D1363</f>
        <v/>
      </c>
      <c r="F1363" s="4" t="n">
        <v>308592.9515049981</v>
      </c>
      <c r="G1363" s="5">
        <f>F1363/$D1363</f>
        <v/>
      </c>
      <c r="H1363" s="4">
        <f>H1362+F1363</f>
        <v/>
      </c>
      <c r="I1363" s="4">
        <f>G1363*$E1362-H1362</f>
        <v/>
      </c>
      <c r="J1363" s="4">
        <f>MAX(0,Resumo!$D$3*$D1363-F1363)</f>
        <v/>
      </c>
      <c r="K1363" s="4" t="n">
        <v>658211.7614587982</v>
      </c>
      <c r="L1363" s="5">
        <f>K1363/$D1363</f>
        <v/>
      </c>
      <c r="M1363" s="4">
        <f>M1362+K1363</f>
        <v/>
      </c>
      <c r="N1363" s="4">
        <f>L1363*$E1362-M1362</f>
        <v/>
      </c>
      <c r="O1363" s="4">
        <f>MAX(0,Resumo!$D$4*$D1363-K1363)</f>
        <v/>
      </c>
      <c r="P1363" s="4" t="n">
        <v>1042774.155189823</v>
      </c>
      <c r="Q1363" s="5">
        <f>P1363/$D1363</f>
        <v/>
      </c>
      <c r="R1363" s="4">
        <f>R1362+P1363</f>
        <v/>
      </c>
      <c r="S1363" s="4">
        <f>Q1363*$E1362-R1362</f>
        <v/>
      </c>
      <c r="T1363" s="4">
        <f>MAX(0,Resumo!$D$5*$D1363-P1363)</f>
        <v/>
      </c>
      <c r="U1363" s="4" t="n">
        <v>1466087.061970102</v>
      </c>
      <c r="V1363" s="5">
        <f>U1363/$D1363</f>
        <v/>
      </c>
      <c r="W1363" s="4">
        <f>W1362+U1363</f>
        <v/>
      </c>
      <c r="X1363" s="4">
        <f>V1363*$E1362-W1362</f>
        <v/>
      </c>
      <c r="Y1363" s="4">
        <f>MAX(0,Resumo!$D$6*$D1363-U1363)</f>
        <v/>
      </c>
      <c r="Z1363" s="4" t="n">
        <v>1929114.008316749</v>
      </c>
      <c r="AA1363" s="5">
        <f>Z1363/$D1363</f>
        <v/>
      </c>
      <c r="AB1363" s="4">
        <f>AB1362+Z1363</f>
        <v/>
      </c>
      <c r="AC1363" s="4">
        <f>AA1363*$E1362-AB1362</f>
        <v/>
      </c>
      <c r="AD1363" s="4">
        <f>MAX(0,Resumo!$D$7*$D1363-Z1363)</f>
        <v/>
      </c>
    </row>
    <row r="1364">
      <c r="A1364" t="inlineStr">
        <is>
          <t>Itambacuri</t>
        </is>
      </c>
      <c r="B1364" t="inlineStr">
        <is>
          <t>Município</t>
        </is>
      </c>
      <c r="C1364" t="inlineStr">
        <is>
          <t>MG</t>
        </is>
      </c>
      <c r="D1364" s="4" t="n">
        <v>12869029.79954972</v>
      </c>
      <c r="E1364" s="4">
        <f>E1363+D1364</f>
        <v/>
      </c>
      <c r="F1364" s="4" t="n">
        <v>336869.1797354951</v>
      </c>
      <c r="G1364" s="5">
        <f>F1364/$D1364</f>
        <v/>
      </c>
      <c r="H1364" s="4">
        <f>H1363+F1364</f>
        <v/>
      </c>
      <c r="I1364" s="4">
        <f>G1364*$E1363-H1363</f>
        <v/>
      </c>
      <c r="J1364" s="4">
        <f>MAX(0,Resumo!$D$3*$D1364-F1364)</f>
        <v/>
      </c>
      <c r="K1364" s="4" t="n">
        <v>718523.3981965706</v>
      </c>
      <c r="L1364" s="5">
        <f>K1364/$D1364</f>
        <v/>
      </c>
      <c r="M1364" s="4">
        <f>M1363+K1364</f>
        <v/>
      </c>
      <c r="N1364" s="4">
        <f>L1364*$E1363-M1363</f>
        <v/>
      </c>
      <c r="O1364" s="4">
        <f>MAX(0,Resumo!$D$4*$D1364-K1364)</f>
        <v/>
      </c>
      <c r="P1364" s="4" t="n">
        <v>1138323.064720032</v>
      </c>
      <c r="Q1364" s="5">
        <f>P1364/$D1364</f>
        <v/>
      </c>
      <c r="R1364" s="4">
        <f>R1363+P1364</f>
        <v/>
      </c>
      <c r="S1364" s="4">
        <f>Q1364*$E1363-R1363</f>
        <v/>
      </c>
      <c r="T1364" s="4">
        <f>MAX(0,Resumo!$D$5*$D1364-P1364)</f>
        <v/>
      </c>
      <c r="U1364" s="4" t="n">
        <v>1600423.935731699</v>
      </c>
      <c r="V1364" s="5">
        <f>U1364/$D1364</f>
        <v/>
      </c>
      <c r="W1364" s="4">
        <f>W1363+U1364</f>
        <v/>
      </c>
      <c r="X1364" s="4">
        <f>V1364*$E1363-W1363</f>
        <v/>
      </c>
      <c r="Y1364" s="4">
        <f>MAX(0,Resumo!$D$6*$D1364-U1364)</f>
        <v/>
      </c>
      <c r="Z1364" s="4" t="n">
        <v>2105877.825234096</v>
      </c>
      <c r="AA1364" s="5">
        <f>Z1364/$D1364</f>
        <v/>
      </c>
      <c r="AB1364" s="4">
        <f>AB1363+Z1364</f>
        <v/>
      </c>
      <c r="AC1364" s="4">
        <f>AA1364*$E1363-AB1363</f>
        <v/>
      </c>
      <c r="AD1364" s="4">
        <f>MAX(0,Resumo!$D$7*$D1364-Z1364)</f>
        <v/>
      </c>
    </row>
    <row r="1365">
      <c r="A1365" t="inlineStr">
        <is>
          <t>Lajinha</t>
        </is>
      </c>
      <c r="B1365" t="inlineStr">
        <is>
          <t>Município</t>
        </is>
      </c>
      <c r="C1365" t="inlineStr">
        <is>
          <t>MG</t>
        </is>
      </c>
      <c r="D1365" s="4" t="n">
        <v>16636425.15366247</v>
      </c>
      <c r="E1365" s="4">
        <f>E1364+D1365</f>
        <v/>
      </c>
      <c r="F1365" s="4" t="n">
        <v>435487.2886720123</v>
      </c>
      <c r="G1365" s="5">
        <f>F1365/$D1365</f>
        <v/>
      </c>
      <c r="H1365" s="4">
        <f>H1364+F1365</f>
        <v/>
      </c>
      <c r="I1365" s="4">
        <f>G1365*$E1364-H1364</f>
        <v/>
      </c>
      <c r="J1365" s="4">
        <f>MAX(0,Resumo!$D$3*$D1365-F1365)</f>
        <v/>
      </c>
      <c r="K1365" s="4" t="n">
        <v>928870.3904991129</v>
      </c>
      <c r="L1365" s="5">
        <f>K1365/$D1365</f>
        <v/>
      </c>
      <c r="M1365" s="4">
        <f>M1364+K1365</f>
        <v/>
      </c>
      <c r="N1365" s="4">
        <f>L1365*$E1364-M1364</f>
        <v/>
      </c>
      <c r="O1365" s="4">
        <f>MAX(0,Resumo!$D$4*$D1365-K1365)</f>
        <v/>
      </c>
      <c r="P1365" s="4" t="n">
        <v>1471565.981420381</v>
      </c>
      <c r="Q1365" s="5">
        <f>P1365/$D1365</f>
        <v/>
      </c>
      <c r="R1365" s="4">
        <f>R1364+P1365</f>
        <v/>
      </c>
      <c r="S1365" s="4">
        <f>Q1365*$E1364-R1364</f>
        <v/>
      </c>
      <c r="T1365" s="4">
        <f>MAX(0,Resumo!$D$5*$D1365-P1365)</f>
        <v/>
      </c>
      <c r="U1365" s="4" t="n">
        <v>2068946.411318586</v>
      </c>
      <c r="V1365" s="5">
        <f>U1365/$D1365</f>
        <v/>
      </c>
      <c r="W1365" s="4">
        <f>W1364+U1365</f>
        <v/>
      </c>
      <c r="X1365" s="4">
        <f>V1365*$E1364-W1364</f>
        <v/>
      </c>
      <c r="Y1365" s="4">
        <f>MAX(0,Resumo!$D$6*$D1365-U1365)</f>
        <v/>
      </c>
      <c r="Z1365" s="4" t="n">
        <v>2722371.411673193</v>
      </c>
      <c r="AA1365" s="5">
        <f>Z1365/$D1365</f>
        <v/>
      </c>
      <c r="AB1365" s="4">
        <f>AB1364+Z1365</f>
        <v/>
      </c>
      <c r="AC1365" s="4">
        <f>AA1365*$E1364-AB1364</f>
        <v/>
      </c>
      <c r="AD1365" s="4">
        <f>MAX(0,Resumo!$D$7*$D1365-Z1365)</f>
        <v/>
      </c>
    </row>
    <row r="1366">
      <c r="A1366" t="inlineStr">
        <is>
          <t>Luminárias</t>
        </is>
      </c>
      <c r="B1366" t="inlineStr">
        <is>
          <t>Município</t>
        </is>
      </c>
      <c r="C1366" t="inlineStr">
        <is>
          <t>MG</t>
        </is>
      </c>
      <c r="D1366" s="4" t="n">
        <v>7320032.736087253</v>
      </c>
      <c r="E1366" s="4">
        <f>E1365+D1366</f>
        <v/>
      </c>
      <c r="F1366" s="4" t="n">
        <v>191614.555397872</v>
      </c>
      <c r="G1366" s="5">
        <f>F1366/$D1366</f>
        <v/>
      </c>
      <c r="H1366" s="4">
        <f>H1365+F1366</f>
        <v/>
      </c>
      <c r="I1366" s="4">
        <f>G1366*$E1365-H1365</f>
        <v/>
      </c>
      <c r="J1366" s="4">
        <f>MAX(0,Resumo!$D$3*$D1366-F1366)</f>
        <v/>
      </c>
      <c r="K1366" s="4" t="n">
        <v>408703.2883106375</v>
      </c>
      <c r="L1366" s="5">
        <f>K1366/$D1366</f>
        <v/>
      </c>
      <c r="M1366" s="4">
        <f>M1365+K1366</f>
        <v/>
      </c>
      <c r="N1366" s="4">
        <f>L1366*$E1365-M1365</f>
        <v/>
      </c>
      <c r="O1366" s="4">
        <f>MAX(0,Resumo!$D$4*$D1366-K1366)</f>
        <v/>
      </c>
      <c r="P1366" s="4" t="n">
        <v>647489.5332269227</v>
      </c>
      <c r="Q1366" s="5">
        <f>P1366/$D1366</f>
        <v/>
      </c>
      <c r="R1366" s="4">
        <f>R1365+P1366</f>
        <v/>
      </c>
      <c r="S1366" s="4">
        <f>Q1366*$E1365-R1365</f>
        <v/>
      </c>
      <c r="T1366" s="4">
        <f>MAX(0,Resumo!$D$5*$D1366-P1366)</f>
        <v/>
      </c>
      <c r="U1366" s="4" t="n">
        <v>910337.1259256502</v>
      </c>
      <c r="V1366" s="5">
        <f>U1366/$D1366</f>
        <v/>
      </c>
      <c r="W1366" s="4">
        <f>W1365+U1366</f>
        <v/>
      </c>
      <c r="X1366" s="4">
        <f>V1366*$E1365-W1365</f>
        <v/>
      </c>
      <c r="Y1366" s="4">
        <f>MAX(0,Resumo!$D$6*$D1366-U1366)</f>
        <v/>
      </c>
      <c r="Z1366" s="4" t="n">
        <v>1197844.348721081</v>
      </c>
      <c r="AA1366" s="5">
        <f>Z1366/$D1366</f>
        <v/>
      </c>
      <c r="AB1366" s="4">
        <f>AB1365+Z1366</f>
        <v/>
      </c>
      <c r="AC1366" s="4">
        <f>AA1366*$E1365-AB1365</f>
        <v/>
      </c>
      <c r="AD1366" s="4">
        <f>MAX(0,Resumo!$D$7*$D1366-Z1366)</f>
        <v/>
      </c>
    </row>
    <row r="1367">
      <c r="A1367" t="inlineStr">
        <is>
          <t>São Gonçalo do Sapucaí</t>
        </is>
      </c>
      <c r="B1367" t="inlineStr">
        <is>
          <t>Município</t>
        </is>
      </c>
      <c r="C1367" t="inlineStr">
        <is>
          <t>MG</t>
        </is>
      </c>
      <c r="D1367" s="4" t="n">
        <v>26156260.3780596</v>
      </c>
      <c r="E1367" s="4">
        <f>E1366+D1367</f>
        <v/>
      </c>
      <c r="F1367" s="4" t="n">
        <v>684685.4903400156</v>
      </c>
      <c r="G1367" s="5">
        <f>F1367/$D1367</f>
        <v/>
      </c>
      <c r="H1367" s="4">
        <f>H1366+F1367</f>
        <v/>
      </c>
      <c r="I1367" s="4">
        <f>G1367*$E1366-H1366</f>
        <v/>
      </c>
      <c r="J1367" s="4">
        <f>MAX(0,Resumo!$D$3*$D1367-F1367)</f>
        <v/>
      </c>
      <c r="K1367" s="4" t="n">
        <v>1460396.423327522</v>
      </c>
      <c r="L1367" s="5">
        <f>K1367/$D1367</f>
        <v/>
      </c>
      <c r="M1367" s="4">
        <f>M1366+K1367</f>
        <v/>
      </c>
      <c r="N1367" s="4">
        <f>L1367*$E1366-M1366</f>
        <v/>
      </c>
      <c r="O1367" s="4">
        <f>MAX(0,Resumo!$D$4*$D1367-K1367)</f>
        <v/>
      </c>
      <c r="P1367" s="4" t="n">
        <v>2313637.852964623</v>
      </c>
      <c r="Q1367" s="5">
        <f>P1367/$D1367</f>
        <v/>
      </c>
      <c r="R1367" s="4">
        <f>R1366+P1367</f>
        <v/>
      </c>
      <c r="S1367" s="4">
        <f>Q1367*$E1366-R1366</f>
        <v/>
      </c>
      <c r="T1367" s="4">
        <f>MAX(0,Resumo!$D$5*$D1367-P1367)</f>
        <v/>
      </c>
      <c r="U1367" s="4" t="n">
        <v>3252856.340401197</v>
      </c>
      <c r="V1367" s="5">
        <f>U1367/$D1367</f>
        <v/>
      </c>
      <c r="W1367" s="4">
        <f>W1366+U1367</f>
        <v/>
      </c>
      <c r="X1367" s="4">
        <f>V1367*$E1366-W1366</f>
        <v/>
      </c>
      <c r="Y1367" s="4">
        <f>MAX(0,Resumo!$D$6*$D1367-U1367)</f>
        <v/>
      </c>
      <c r="Z1367" s="4" t="n">
        <v>4280189.69410827</v>
      </c>
      <c r="AA1367" s="5">
        <f>Z1367/$D1367</f>
        <v/>
      </c>
      <c r="AB1367" s="4">
        <f>AB1366+Z1367</f>
        <v/>
      </c>
      <c r="AC1367" s="4">
        <f>AA1367*$E1366-AB1366</f>
        <v/>
      </c>
      <c r="AD1367" s="4">
        <f>MAX(0,Resumo!$D$7*$D1367-Z1367)</f>
        <v/>
      </c>
    </row>
    <row r="1368">
      <c r="A1368" t="inlineStr">
        <is>
          <t>Guimarânia</t>
        </is>
      </c>
      <c r="B1368" t="inlineStr">
        <is>
          <t>Município</t>
        </is>
      </c>
      <c r="C1368" t="inlineStr">
        <is>
          <t>MG</t>
        </is>
      </c>
      <c r="D1368" s="4" t="n">
        <v>12110160.34589221</v>
      </c>
      <c r="E1368" s="4">
        <f>E1367+D1368</f>
        <v/>
      </c>
      <c r="F1368" s="4" t="n">
        <v>317004.4553264434</v>
      </c>
      <c r="G1368" s="5">
        <f>F1368/$D1368</f>
        <v/>
      </c>
      <c r="H1368" s="4">
        <f>H1367+F1368</f>
        <v/>
      </c>
      <c r="I1368" s="4">
        <f>G1368*$E1367-H1367</f>
        <v/>
      </c>
      <c r="J1368" s="4">
        <f>MAX(0,Resumo!$D$3*$D1368-F1368)</f>
        <v/>
      </c>
      <c r="K1368" s="4" t="n">
        <v>676153.0356189156</v>
      </c>
      <c r="L1368" s="5">
        <f>K1368/$D1368</f>
        <v/>
      </c>
      <c r="M1368" s="4">
        <f>M1367+K1368</f>
        <v/>
      </c>
      <c r="N1368" s="4">
        <f>L1368*$E1367-M1367</f>
        <v/>
      </c>
      <c r="O1368" s="4">
        <f>MAX(0,Resumo!$D$4*$D1368-K1368)</f>
        <v/>
      </c>
      <c r="P1368" s="4" t="n">
        <v>1071197.677984192</v>
      </c>
      <c r="Q1368" s="5">
        <f>P1368/$D1368</f>
        <v/>
      </c>
      <c r="R1368" s="4">
        <f>R1367+P1368</f>
        <v/>
      </c>
      <c r="S1368" s="4">
        <f>Q1368*$E1367-R1367</f>
        <v/>
      </c>
      <c r="T1368" s="4">
        <f>MAX(0,Resumo!$D$5*$D1368-P1368)</f>
        <v/>
      </c>
      <c r="U1368" s="4" t="n">
        <v>1506049.07945686</v>
      </c>
      <c r="V1368" s="5">
        <f>U1368/$D1368</f>
        <v/>
      </c>
      <c r="W1368" s="4">
        <f>W1367+U1368</f>
        <v/>
      </c>
      <c r="X1368" s="4">
        <f>V1368*$E1367-W1367</f>
        <v/>
      </c>
      <c r="Y1368" s="4">
        <f>MAX(0,Resumo!$D$6*$D1368-U1368)</f>
        <v/>
      </c>
      <c r="Z1368" s="4" t="n">
        <v>1981697.029976261</v>
      </c>
      <c r="AA1368" s="5">
        <f>Z1368/$D1368</f>
        <v/>
      </c>
      <c r="AB1368" s="4">
        <f>AB1367+Z1368</f>
        <v/>
      </c>
      <c r="AC1368" s="4">
        <f>AA1368*$E1367-AB1367</f>
        <v/>
      </c>
      <c r="AD1368" s="4">
        <f>MAX(0,Resumo!$D$7*$D1368-Z1368)</f>
        <v/>
      </c>
    </row>
    <row r="1369">
      <c r="A1369" t="inlineStr">
        <is>
          <t>Bom Repouso</t>
        </is>
      </c>
      <c r="B1369" t="inlineStr">
        <is>
          <t>Município</t>
        </is>
      </c>
      <c r="C1369" t="inlineStr">
        <is>
          <t>MG</t>
        </is>
      </c>
      <c r="D1369" s="4" t="n">
        <v>11515680.15659662</v>
      </c>
      <c r="E1369" s="4">
        <f>E1368+D1369</f>
        <v/>
      </c>
      <c r="F1369" s="4" t="n">
        <v>301442.9050886769</v>
      </c>
      <c r="G1369" s="5">
        <f>F1369/$D1369</f>
        <v/>
      </c>
      <c r="H1369" s="4">
        <f>H1368+F1369</f>
        <v/>
      </c>
      <c r="I1369" s="4">
        <f>G1369*$E1368-H1368</f>
        <v/>
      </c>
      <c r="J1369" s="4">
        <f>MAX(0,Resumo!$D$3*$D1369-F1369)</f>
        <v/>
      </c>
      <c r="K1369" s="4" t="n">
        <v>642961.1064349336</v>
      </c>
      <c r="L1369" s="5">
        <f>K1369/$D1369</f>
        <v/>
      </c>
      <c r="M1369" s="4">
        <f>M1368+K1369</f>
        <v/>
      </c>
      <c r="N1369" s="4">
        <f>L1369*$E1368-M1368</f>
        <v/>
      </c>
      <c r="O1369" s="4">
        <f>MAX(0,Resumo!$D$4*$D1369-K1369)</f>
        <v/>
      </c>
      <c r="P1369" s="4" t="n">
        <v>1018613.254641106</v>
      </c>
      <c r="Q1369" s="5">
        <f>P1369/$D1369</f>
        <v/>
      </c>
      <c r="R1369" s="4">
        <f>R1368+P1369</f>
        <v/>
      </c>
      <c r="S1369" s="4">
        <f>Q1369*$E1368-R1368</f>
        <v/>
      </c>
      <c r="T1369" s="4">
        <f>MAX(0,Resumo!$D$5*$D1369-P1369)</f>
        <v/>
      </c>
      <c r="U1369" s="4" t="n">
        <v>1432118.073072815</v>
      </c>
      <c r="V1369" s="5">
        <f>U1369/$D1369</f>
        <v/>
      </c>
      <c r="W1369" s="4">
        <f>W1368+U1369</f>
        <v/>
      </c>
      <c r="X1369" s="4">
        <f>V1369*$E1368-W1368</f>
        <v/>
      </c>
      <c r="Y1369" s="4">
        <f>MAX(0,Resumo!$D$6*$D1369-U1369)</f>
        <v/>
      </c>
      <c r="Z1369" s="4" t="n">
        <v>1884416.763500978</v>
      </c>
      <c r="AA1369" s="5">
        <f>Z1369/$D1369</f>
        <v/>
      </c>
      <c r="AB1369" s="4">
        <f>AB1368+Z1369</f>
        <v/>
      </c>
      <c r="AC1369" s="4">
        <f>AA1369*$E1368-AB1368</f>
        <v/>
      </c>
      <c r="AD1369" s="4">
        <f>MAX(0,Resumo!$D$7*$D1369-Z1369)</f>
        <v/>
      </c>
    </row>
    <row r="1370">
      <c r="A1370" t="inlineStr">
        <is>
          <t>Soledade de Minas</t>
        </is>
      </c>
      <c r="B1370" t="inlineStr">
        <is>
          <t>Município</t>
        </is>
      </c>
      <c r="C1370" t="inlineStr">
        <is>
          <t>MG</t>
        </is>
      </c>
      <c r="D1370" s="4" t="n">
        <v>5105371.77135588</v>
      </c>
      <c r="E1370" s="4">
        <f>E1369+D1370</f>
        <v/>
      </c>
      <c r="F1370" s="4" t="n">
        <v>133641.962731455</v>
      </c>
      <c r="G1370" s="5">
        <f>F1370/$D1370</f>
        <v/>
      </c>
      <c r="H1370" s="4">
        <f>H1369+F1370</f>
        <v/>
      </c>
      <c r="I1370" s="4">
        <f>G1370*$E1369-H1369</f>
        <v/>
      </c>
      <c r="J1370" s="4">
        <f>MAX(0,Resumo!$D$3*$D1370-F1370)</f>
        <v/>
      </c>
      <c r="K1370" s="4" t="n">
        <v>285050.9425613286</v>
      </c>
      <c r="L1370" s="5">
        <f>K1370/$D1370</f>
        <v/>
      </c>
      <c r="M1370" s="4">
        <f>M1369+K1370</f>
        <v/>
      </c>
      <c r="N1370" s="4">
        <f>L1370*$E1369-M1369</f>
        <v/>
      </c>
      <c r="O1370" s="4">
        <f>MAX(0,Resumo!$D$4*$D1370-K1370)</f>
        <v/>
      </c>
      <c r="P1370" s="4" t="n">
        <v>451592.8964208561</v>
      </c>
      <c r="Q1370" s="5">
        <f>P1370/$D1370</f>
        <v/>
      </c>
      <c r="R1370" s="4">
        <f>R1369+P1370</f>
        <v/>
      </c>
      <c r="S1370" s="4">
        <f>Q1370*$E1369-R1369</f>
        <v/>
      </c>
      <c r="T1370" s="4">
        <f>MAX(0,Resumo!$D$5*$D1370-P1370)</f>
        <v/>
      </c>
      <c r="U1370" s="4" t="n">
        <v>634916.4863984373</v>
      </c>
      <c r="V1370" s="5">
        <f>U1370/$D1370</f>
        <v/>
      </c>
      <c r="W1370" s="4">
        <f>W1369+U1370</f>
        <v/>
      </c>
      <c r="X1370" s="4">
        <f>V1370*$E1369-W1369</f>
        <v/>
      </c>
      <c r="Y1370" s="4">
        <f>MAX(0,Resumo!$D$6*$D1370-U1370)</f>
        <v/>
      </c>
      <c r="Z1370" s="4" t="n">
        <v>835438.9857151975</v>
      </c>
      <c r="AA1370" s="5">
        <f>Z1370/$D1370</f>
        <v/>
      </c>
      <c r="AB1370" s="4">
        <f>AB1369+Z1370</f>
        <v/>
      </c>
      <c r="AC1370" s="4">
        <f>AA1370*$E1369-AB1369</f>
        <v/>
      </c>
      <c r="AD1370" s="4">
        <f>MAX(0,Resumo!$D$7*$D1370-Z1370)</f>
        <v/>
      </c>
    </row>
    <row r="1371">
      <c r="A1371" t="inlineStr">
        <is>
          <t>Tiros</t>
        </is>
      </c>
      <c r="B1371" t="inlineStr">
        <is>
          <t>Município</t>
        </is>
      </c>
      <c r="C1371" t="inlineStr">
        <is>
          <t>MG</t>
        </is>
      </c>
      <c r="D1371" s="4" t="n">
        <v>17131546.19145948</v>
      </c>
      <c r="E1371" s="4">
        <f>E1370+D1371</f>
        <v/>
      </c>
      <c r="F1371" s="4" t="n">
        <v>448447.9407546038</v>
      </c>
      <c r="G1371" s="5">
        <f>F1371/$D1371</f>
        <v/>
      </c>
      <c r="H1371" s="4">
        <f>H1370+F1371</f>
        <v/>
      </c>
      <c r="I1371" s="4">
        <f>G1371*$E1370-H1370</f>
        <v/>
      </c>
      <c r="J1371" s="4">
        <f>MAX(0,Resumo!$D$3*$D1371-F1371)</f>
        <v/>
      </c>
      <c r="K1371" s="4" t="n">
        <v>956514.7472329023</v>
      </c>
      <c r="L1371" s="5">
        <f>K1371/$D1371</f>
        <v/>
      </c>
      <c r="M1371" s="4">
        <f>M1370+K1371</f>
        <v/>
      </c>
      <c r="N1371" s="4">
        <f>L1371*$E1370-M1370</f>
        <v/>
      </c>
      <c r="O1371" s="4">
        <f>MAX(0,Resumo!$D$4*$D1371-K1371)</f>
        <v/>
      </c>
      <c r="P1371" s="4" t="n">
        <v>1515361.64480226</v>
      </c>
      <c r="Q1371" s="5">
        <f>P1371/$D1371</f>
        <v/>
      </c>
      <c r="R1371" s="4">
        <f>R1370+P1371</f>
        <v/>
      </c>
      <c r="S1371" s="4">
        <f>Q1371*$E1370-R1370</f>
        <v/>
      </c>
      <c r="T1371" s="4">
        <f>MAX(0,Resumo!$D$5*$D1371-P1371)</f>
        <v/>
      </c>
      <c r="U1371" s="4" t="n">
        <v>2130520.87126757</v>
      </c>
      <c r="V1371" s="5">
        <f>U1371/$D1371</f>
        <v/>
      </c>
      <c r="W1371" s="4">
        <f>W1370+U1371</f>
        <v/>
      </c>
      <c r="X1371" s="4">
        <f>V1371*$E1370-W1370</f>
        <v/>
      </c>
      <c r="Y1371" s="4">
        <f>MAX(0,Resumo!$D$6*$D1371-U1371)</f>
        <v/>
      </c>
      <c r="Z1371" s="4" t="n">
        <v>2803392.625435561</v>
      </c>
      <c r="AA1371" s="5">
        <f>Z1371/$D1371</f>
        <v/>
      </c>
      <c r="AB1371" s="4">
        <f>AB1370+Z1371</f>
        <v/>
      </c>
      <c r="AC1371" s="4">
        <f>AA1371*$E1370-AB1370</f>
        <v/>
      </c>
      <c r="AD1371" s="4">
        <f>MAX(0,Resumo!$D$7*$D1371-Z1371)</f>
        <v/>
      </c>
    </row>
    <row r="1372">
      <c r="A1372" t="inlineStr">
        <is>
          <t>Carandaí</t>
        </is>
      </c>
      <c r="B1372" t="inlineStr">
        <is>
          <t>Município</t>
        </is>
      </c>
      <c r="C1372" t="inlineStr">
        <is>
          <t>MG</t>
        </is>
      </c>
      <c r="D1372" s="4" t="n">
        <v>27001016.71855422</v>
      </c>
      <c r="E1372" s="4">
        <f>E1371+D1372</f>
        <v/>
      </c>
      <c r="F1372" s="4" t="n">
        <v>706798.4530055259</v>
      </c>
      <c r="G1372" s="5">
        <f>F1372/$D1372</f>
        <v/>
      </c>
      <c r="H1372" s="4">
        <f>H1371+F1372</f>
        <v/>
      </c>
      <c r="I1372" s="4">
        <f>G1372*$E1371-H1371</f>
        <v/>
      </c>
      <c r="J1372" s="4">
        <f>MAX(0,Resumo!$D$3*$D1372-F1372)</f>
        <v/>
      </c>
      <c r="K1372" s="4" t="n">
        <v>1507562.154223687</v>
      </c>
      <c r="L1372" s="5">
        <f>K1372/$D1372</f>
        <v/>
      </c>
      <c r="M1372" s="4">
        <f>M1371+K1372</f>
        <v/>
      </c>
      <c r="N1372" s="4">
        <f>L1372*$E1371-M1371</f>
        <v/>
      </c>
      <c r="O1372" s="4">
        <f>MAX(0,Resumo!$D$4*$D1372-K1372)</f>
        <v/>
      </c>
      <c r="P1372" s="4" t="n">
        <v>2388360.317783779</v>
      </c>
      <c r="Q1372" s="5">
        <f>P1372/$D1372</f>
        <v/>
      </c>
      <c r="R1372" s="4">
        <f>R1371+P1372</f>
        <v/>
      </c>
      <c r="S1372" s="4">
        <f>Q1372*$E1371-R1371</f>
        <v/>
      </c>
      <c r="T1372" s="4">
        <f>MAX(0,Resumo!$D$5*$D1372-P1372)</f>
        <v/>
      </c>
      <c r="U1372" s="4" t="n">
        <v>3357912.299416539</v>
      </c>
      <c r="V1372" s="5">
        <f>U1372/$D1372</f>
        <v/>
      </c>
      <c r="W1372" s="4">
        <f>W1371+U1372</f>
        <v/>
      </c>
      <c r="X1372" s="4">
        <f>V1372*$E1371-W1371</f>
        <v/>
      </c>
      <c r="Y1372" s="4">
        <f>MAX(0,Resumo!$D$6*$D1372-U1372)</f>
        <v/>
      </c>
      <c r="Z1372" s="4" t="n">
        <v>4418424.951379628</v>
      </c>
      <c r="AA1372" s="5">
        <f>Z1372/$D1372</f>
        <v/>
      </c>
      <c r="AB1372" s="4">
        <f>AB1371+Z1372</f>
        <v/>
      </c>
      <c r="AC1372" s="4">
        <f>AA1372*$E1371-AB1371</f>
        <v/>
      </c>
      <c r="AD1372" s="4">
        <f>MAX(0,Resumo!$D$7*$D1372-Z1372)</f>
        <v/>
      </c>
    </row>
    <row r="1373">
      <c r="A1373" t="inlineStr">
        <is>
          <t>Santana de Cataguases</t>
        </is>
      </c>
      <c r="B1373" t="inlineStr">
        <is>
          <t>Município</t>
        </is>
      </c>
      <c r="C1373" t="inlineStr">
        <is>
          <t>MG</t>
        </is>
      </c>
      <c r="D1373" s="4" t="n">
        <v>4804219.008577668</v>
      </c>
      <c r="E1373" s="4">
        <f>E1372+D1373</f>
        <v/>
      </c>
      <c r="F1373" s="4" t="n">
        <v>125758.7667367015</v>
      </c>
      <c r="G1373" s="5">
        <f>F1373/$D1373</f>
        <v/>
      </c>
      <c r="H1373" s="4">
        <f>H1372+F1373</f>
        <v/>
      </c>
      <c r="I1373" s="4">
        <f>G1373*$E1372-H1372</f>
        <v/>
      </c>
      <c r="J1373" s="4">
        <f>MAX(0,Resumo!$D$3*$D1373-F1373)</f>
        <v/>
      </c>
      <c r="K1373" s="4" t="n">
        <v>268236.5198847055</v>
      </c>
      <c r="L1373" s="5">
        <f>K1373/$D1373</f>
        <v/>
      </c>
      <c r="M1373" s="4">
        <f>M1372+K1373</f>
        <v/>
      </c>
      <c r="N1373" s="4">
        <f>L1373*$E1372-M1372</f>
        <v/>
      </c>
      <c r="O1373" s="4">
        <f>MAX(0,Resumo!$D$4*$D1373-K1373)</f>
        <v/>
      </c>
      <c r="P1373" s="4" t="n">
        <v>424954.5918078235</v>
      </c>
      <c r="Q1373" s="5">
        <f>P1373/$D1373</f>
        <v/>
      </c>
      <c r="R1373" s="4">
        <f>R1372+P1373</f>
        <v/>
      </c>
      <c r="S1373" s="4">
        <f>Q1373*$E1372-R1372</f>
        <v/>
      </c>
      <c r="T1373" s="4">
        <f>MAX(0,Resumo!$D$5*$D1373-P1373)</f>
        <v/>
      </c>
      <c r="U1373" s="4" t="n">
        <v>597464.3942540205</v>
      </c>
      <c r="V1373" s="5">
        <f>U1373/$D1373</f>
        <v/>
      </c>
      <c r="W1373" s="4">
        <f>W1372+U1373</f>
        <v/>
      </c>
      <c r="X1373" s="4">
        <f>V1373*$E1372-W1372</f>
        <v/>
      </c>
      <c r="Y1373" s="4">
        <f>MAX(0,Resumo!$D$6*$D1373-U1373)</f>
        <v/>
      </c>
      <c r="Z1373" s="4" t="n">
        <v>786158.5865692719</v>
      </c>
      <c r="AA1373" s="5">
        <f>Z1373/$D1373</f>
        <v/>
      </c>
      <c r="AB1373" s="4">
        <f>AB1372+Z1373</f>
        <v/>
      </c>
      <c r="AC1373" s="4">
        <f>AA1373*$E1372-AB1372</f>
        <v/>
      </c>
      <c r="AD1373" s="4">
        <f>MAX(0,Resumo!$D$7*$D1373-Z1373)</f>
        <v/>
      </c>
    </row>
    <row r="1374">
      <c r="A1374" t="inlineStr">
        <is>
          <t>Córrego Novo</t>
        </is>
      </c>
      <c r="B1374" t="inlineStr">
        <is>
          <t>Município</t>
        </is>
      </c>
      <c r="C1374" t="inlineStr">
        <is>
          <t>MG</t>
        </is>
      </c>
      <c r="D1374" s="4" t="n">
        <v>3828731.540722764</v>
      </c>
      <c r="E1374" s="4">
        <f>E1373+D1374</f>
        <v/>
      </c>
      <c r="F1374" s="4" t="n">
        <v>100223.6900248553</v>
      </c>
      <c r="G1374" s="5">
        <f>F1374/$D1374</f>
        <v/>
      </c>
      <c r="H1374" s="4">
        <f>H1373+F1374</f>
        <v/>
      </c>
      <c r="I1374" s="4">
        <f>G1374*$E1373-H1373</f>
        <v/>
      </c>
      <c r="J1374" s="4">
        <f>MAX(0,Resumo!$D$3*$D1374-F1374)</f>
        <v/>
      </c>
      <c r="K1374" s="4" t="n">
        <v>213771.6082931729</v>
      </c>
      <c r="L1374" s="5">
        <f>K1374/$D1374</f>
        <v/>
      </c>
      <c r="M1374" s="4">
        <f>M1373+K1374</f>
        <v/>
      </c>
      <c r="N1374" s="4">
        <f>L1374*$E1373-M1373</f>
        <v/>
      </c>
      <c r="O1374" s="4">
        <f>MAX(0,Resumo!$D$4*$D1374-K1374)</f>
        <v/>
      </c>
      <c r="P1374" s="4" t="n">
        <v>338668.3758847372</v>
      </c>
      <c r="Q1374" s="5">
        <f>P1374/$D1374</f>
        <v/>
      </c>
      <c r="R1374" s="4">
        <f>R1373+P1374</f>
        <v/>
      </c>
      <c r="S1374" s="4">
        <f>Q1374*$E1373-R1373</f>
        <v/>
      </c>
      <c r="T1374" s="4">
        <f>MAX(0,Resumo!$D$5*$D1374-P1374)</f>
        <v/>
      </c>
      <c r="U1374" s="4" t="n">
        <v>476150.39336361</v>
      </c>
      <c r="V1374" s="5">
        <f>U1374/$D1374</f>
        <v/>
      </c>
      <c r="W1374" s="4">
        <f>W1373+U1374</f>
        <v/>
      </c>
      <c r="X1374" s="4">
        <f>V1374*$E1373-W1373</f>
        <v/>
      </c>
      <c r="Y1374" s="4">
        <f>MAX(0,Resumo!$D$6*$D1374-U1374)</f>
        <v/>
      </c>
      <c r="Z1374" s="4" t="n">
        <v>626530.5913476524</v>
      </c>
      <c r="AA1374" s="5">
        <f>Z1374/$D1374</f>
        <v/>
      </c>
      <c r="AB1374" s="4">
        <f>AB1373+Z1374</f>
        <v/>
      </c>
      <c r="AC1374" s="4">
        <f>AA1374*$E1373-AB1373</f>
        <v/>
      </c>
      <c r="AD1374" s="4">
        <f>MAX(0,Resumo!$D$7*$D1374-Z1374)</f>
        <v/>
      </c>
    </row>
    <row r="1375">
      <c r="A1375" t="inlineStr">
        <is>
          <t>Cristália</t>
        </is>
      </c>
      <c r="B1375" t="inlineStr">
        <is>
          <t>Município</t>
        </is>
      </c>
      <c r="C1375" t="inlineStr">
        <is>
          <t>MG</t>
        </is>
      </c>
      <c r="D1375" s="4" t="n">
        <v>4773849.379779967</v>
      </c>
      <c r="E1375" s="4">
        <f>E1374+D1375</f>
        <v/>
      </c>
      <c r="F1375" s="4" t="n">
        <v>124963.7890187766</v>
      </c>
      <c r="G1375" s="5">
        <f>F1375/$D1375</f>
        <v/>
      </c>
      <c r="H1375" s="4">
        <f>H1374+F1375</f>
        <v/>
      </c>
      <c r="I1375" s="4">
        <f>G1375*$E1374-H1374</f>
        <v/>
      </c>
      <c r="J1375" s="4">
        <f>MAX(0,Resumo!$D$3*$D1375-F1375)</f>
        <v/>
      </c>
      <c r="K1375" s="4" t="n">
        <v>266540.8762172663</v>
      </c>
      <c r="L1375" s="5">
        <f>K1375/$D1375</f>
        <v/>
      </c>
      <c r="M1375" s="4">
        <f>M1374+K1375</f>
        <v/>
      </c>
      <c r="N1375" s="4">
        <f>L1375*$E1374-M1374</f>
        <v/>
      </c>
      <c r="O1375" s="4">
        <f>MAX(0,Resumo!$D$4*$D1375-K1375)</f>
        <v/>
      </c>
      <c r="P1375" s="4" t="n">
        <v>422268.2627320591</v>
      </c>
      <c r="Q1375" s="5">
        <f>P1375/$D1375</f>
        <v/>
      </c>
      <c r="R1375" s="4">
        <f>R1374+P1375</f>
        <v/>
      </c>
      <c r="S1375" s="4">
        <f>Q1375*$E1374-R1374</f>
        <v/>
      </c>
      <c r="T1375" s="4">
        <f>MAX(0,Resumo!$D$5*$D1375-P1375)</f>
        <v/>
      </c>
      <c r="U1375" s="4" t="n">
        <v>593687.5531397954</v>
      </c>
      <c r="V1375" s="5">
        <f>U1375/$D1375</f>
        <v/>
      </c>
      <c r="W1375" s="4">
        <f>W1374+U1375</f>
        <v/>
      </c>
      <c r="X1375" s="4">
        <f>V1375*$E1374-W1374</f>
        <v/>
      </c>
      <c r="Y1375" s="4">
        <f>MAX(0,Resumo!$D$6*$D1375-U1375)</f>
        <v/>
      </c>
      <c r="Z1375" s="4" t="n">
        <v>781188.9246101467</v>
      </c>
      <c r="AA1375" s="5">
        <f>Z1375/$D1375</f>
        <v/>
      </c>
      <c r="AB1375" s="4">
        <f>AB1374+Z1375</f>
        <v/>
      </c>
      <c r="AC1375" s="4">
        <f>AA1375*$E1374-AB1374</f>
        <v/>
      </c>
      <c r="AD1375" s="4">
        <f>MAX(0,Resumo!$D$7*$D1375-Z1375)</f>
        <v/>
      </c>
    </row>
    <row r="1376">
      <c r="A1376" t="inlineStr">
        <is>
          <t>Bonfim</t>
        </is>
      </c>
      <c r="B1376" t="inlineStr">
        <is>
          <t>Município</t>
        </is>
      </c>
      <c r="C1376" t="inlineStr">
        <is>
          <t>MG</t>
        </is>
      </c>
      <c r="D1376" s="4" t="n">
        <v>6626962.981677456</v>
      </c>
      <c r="E1376" s="4">
        <f>E1375+D1376</f>
        <v/>
      </c>
      <c r="F1376" s="4" t="n">
        <v>173472.2522635924</v>
      </c>
      <c r="G1376" s="5">
        <f>F1376/$D1376</f>
        <v/>
      </c>
      <c r="H1376" s="4">
        <f>H1375+F1376</f>
        <v/>
      </c>
      <c r="I1376" s="4">
        <f>G1376*$E1375-H1375</f>
        <v/>
      </c>
      <c r="J1376" s="4">
        <f>MAX(0,Resumo!$D$3*$D1376-F1376)</f>
        <v/>
      </c>
      <c r="K1376" s="4" t="n">
        <v>370006.7554031441</v>
      </c>
      <c r="L1376" s="5">
        <f>K1376/$D1376</f>
        <v/>
      </c>
      <c r="M1376" s="4">
        <f>M1375+K1376</f>
        <v/>
      </c>
      <c r="N1376" s="4">
        <f>L1376*$E1375-M1375</f>
        <v/>
      </c>
      <c r="O1376" s="4">
        <f>MAX(0,Resumo!$D$4*$D1376-K1376)</f>
        <v/>
      </c>
      <c r="P1376" s="4" t="n">
        <v>586184.4232696729</v>
      </c>
      <c r="Q1376" s="5">
        <f>P1376/$D1376</f>
        <v/>
      </c>
      <c r="R1376" s="4">
        <f>R1375+P1376</f>
        <v/>
      </c>
      <c r="S1376" s="4">
        <f>Q1376*$E1375-R1375</f>
        <v/>
      </c>
      <c r="T1376" s="4">
        <f>MAX(0,Resumo!$D$5*$D1376-P1376)</f>
        <v/>
      </c>
      <c r="U1376" s="4" t="n">
        <v>824145.2807464636</v>
      </c>
      <c r="V1376" s="5">
        <f>U1376/$D1376</f>
        <v/>
      </c>
      <c r="W1376" s="4">
        <f>W1375+U1376</f>
        <v/>
      </c>
      <c r="X1376" s="4">
        <f>V1376*$E1375-W1375</f>
        <v/>
      </c>
      <c r="Y1376" s="4">
        <f>MAX(0,Resumo!$D$6*$D1376-U1376)</f>
        <v/>
      </c>
      <c r="Z1376" s="4" t="n">
        <v>1084430.964038181</v>
      </c>
      <c r="AA1376" s="5">
        <f>Z1376/$D1376</f>
        <v/>
      </c>
      <c r="AB1376" s="4">
        <f>AB1375+Z1376</f>
        <v/>
      </c>
      <c r="AC1376" s="4">
        <f>AA1376*$E1375-AB1375</f>
        <v/>
      </c>
      <c r="AD1376" s="4">
        <f>MAX(0,Resumo!$D$7*$D1376-Z1376)</f>
        <v/>
      </c>
    </row>
    <row r="1377">
      <c r="A1377" t="inlineStr">
        <is>
          <t>Santa Rosa da Serra</t>
        </is>
      </c>
      <c r="B1377" t="inlineStr">
        <is>
          <t>Município</t>
        </is>
      </c>
      <c r="C1377" t="inlineStr">
        <is>
          <t>MG</t>
        </is>
      </c>
      <c r="D1377" s="4" t="n">
        <v>5921000.888554037</v>
      </c>
      <c r="E1377" s="4">
        <f>E1376+D1377</f>
        <v/>
      </c>
      <c r="F1377" s="4" t="n">
        <v>154992.4697983158</v>
      </c>
      <c r="G1377" s="5">
        <f>F1377/$D1377</f>
        <v/>
      </c>
      <c r="H1377" s="4">
        <f>H1376+F1377</f>
        <v/>
      </c>
      <c r="I1377" s="4">
        <f>G1377*$E1376-H1376</f>
        <v/>
      </c>
      <c r="J1377" s="4">
        <f>MAX(0,Resumo!$D$3*$D1377-F1377)</f>
        <v/>
      </c>
      <c r="K1377" s="4" t="n">
        <v>330590.3976784342</v>
      </c>
      <c r="L1377" s="5">
        <f>K1377/$D1377</f>
        <v/>
      </c>
      <c r="M1377" s="4">
        <f>M1376+K1377</f>
        <v/>
      </c>
      <c r="N1377" s="4">
        <f>L1377*$E1376-M1376</f>
        <v/>
      </c>
      <c r="O1377" s="4">
        <f>MAX(0,Resumo!$D$4*$D1377-K1377)</f>
        <v/>
      </c>
      <c r="P1377" s="4" t="n">
        <v>523738.9284703262</v>
      </c>
      <c r="Q1377" s="5">
        <f>P1377/$D1377</f>
        <v/>
      </c>
      <c r="R1377" s="4">
        <f>R1376+P1377</f>
        <v/>
      </c>
      <c r="S1377" s="4">
        <f>Q1377*$E1376-R1376</f>
        <v/>
      </c>
      <c r="T1377" s="4">
        <f>MAX(0,Resumo!$D$5*$D1377-P1377)</f>
        <v/>
      </c>
      <c r="U1377" s="4" t="n">
        <v>736350.1128781365</v>
      </c>
      <c r="V1377" s="5">
        <f>U1377/$D1377</f>
        <v/>
      </c>
      <c r="W1377" s="4">
        <f>W1376+U1377</f>
        <v/>
      </c>
      <c r="X1377" s="4">
        <f>V1377*$E1376-W1376</f>
        <v/>
      </c>
      <c r="Y1377" s="4">
        <f>MAX(0,Resumo!$D$6*$D1377-U1377)</f>
        <v/>
      </c>
      <c r="Z1377" s="4" t="n">
        <v>968907.8872778435</v>
      </c>
      <c r="AA1377" s="5">
        <f>Z1377/$D1377</f>
        <v/>
      </c>
      <c r="AB1377" s="4">
        <f>AB1376+Z1377</f>
        <v/>
      </c>
      <c r="AC1377" s="4">
        <f>AA1377*$E1376-AB1376</f>
        <v/>
      </c>
      <c r="AD1377" s="4">
        <f>MAX(0,Resumo!$D$7*$D1377-Z1377)</f>
        <v/>
      </c>
    </row>
    <row r="1378">
      <c r="A1378" t="inlineStr">
        <is>
          <t>Espera Feliz</t>
        </is>
      </c>
      <c r="B1378" t="inlineStr">
        <is>
          <t>Município</t>
        </is>
      </c>
      <c r="C1378" t="inlineStr">
        <is>
          <t>MG</t>
        </is>
      </c>
      <c r="D1378" s="4" t="n">
        <v>15012183.92161457</v>
      </c>
      <c r="E1378" s="4">
        <f>E1377+D1378</f>
        <v/>
      </c>
      <c r="F1378" s="4" t="n">
        <v>392969.9567476047</v>
      </c>
      <c r="G1378" s="5">
        <f>F1378/$D1378</f>
        <v/>
      </c>
      <c r="H1378" s="4">
        <f>H1377+F1378</f>
        <v/>
      </c>
      <c r="I1378" s="4">
        <f>G1378*$E1377-H1377</f>
        <v/>
      </c>
      <c r="J1378" s="4">
        <f>MAX(0,Resumo!$D$3*$D1378-F1378)</f>
        <v/>
      </c>
      <c r="K1378" s="4" t="n">
        <v>838183.2642961042</v>
      </c>
      <c r="L1378" s="5">
        <f>K1378/$D1378</f>
        <v/>
      </c>
      <c r="M1378" s="4">
        <f>M1377+K1378</f>
        <v/>
      </c>
      <c r="N1378" s="4">
        <f>L1378*$E1377-M1377</f>
        <v/>
      </c>
      <c r="O1378" s="4">
        <f>MAX(0,Resumo!$D$4*$D1378-K1378)</f>
        <v/>
      </c>
      <c r="P1378" s="4" t="n">
        <v>1327894.60246576</v>
      </c>
      <c r="Q1378" s="5">
        <f>P1378/$D1378</f>
        <v/>
      </c>
      <c r="R1378" s="4">
        <f>R1377+P1378</f>
        <v/>
      </c>
      <c r="S1378" s="4">
        <f>Q1378*$E1377-R1377</f>
        <v/>
      </c>
      <c r="T1378" s="4">
        <f>MAX(0,Resumo!$D$5*$D1378-P1378)</f>
        <v/>
      </c>
      <c r="U1378" s="4" t="n">
        <v>1866951.809886956</v>
      </c>
      <c r="V1378" s="5">
        <f>U1378/$D1378</f>
        <v/>
      </c>
      <c r="W1378" s="4">
        <f>W1377+U1378</f>
        <v/>
      </c>
      <c r="X1378" s="4">
        <f>V1378*$E1377-W1377</f>
        <v/>
      </c>
      <c r="Y1378" s="4">
        <f>MAX(0,Resumo!$D$6*$D1378-U1378)</f>
        <v/>
      </c>
      <c r="Z1378" s="4" t="n">
        <v>2456581.865244427</v>
      </c>
      <c r="AA1378" s="5">
        <f>Z1378/$D1378</f>
        <v/>
      </c>
      <c r="AB1378" s="4">
        <f>AB1377+Z1378</f>
        <v/>
      </c>
      <c r="AC1378" s="4">
        <f>AA1378*$E1377-AB1377</f>
        <v/>
      </c>
      <c r="AD1378" s="4">
        <f>MAX(0,Resumo!$D$7*$D1378-Z1378)</f>
        <v/>
      </c>
    </row>
    <row r="1379">
      <c r="A1379" t="inlineStr">
        <is>
          <t>Jaíba</t>
        </is>
      </c>
      <c r="B1379" t="inlineStr">
        <is>
          <t>Município</t>
        </is>
      </c>
      <c r="C1379" t="inlineStr">
        <is>
          <t>MG</t>
        </is>
      </c>
      <c r="D1379" s="4" t="n">
        <v>40926688.72133967</v>
      </c>
      <c r="E1379" s="4">
        <f>E1378+D1379</f>
        <v/>
      </c>
      <c r="F1379" s="4" t="n">
        <v>1071327.07543579</v>
      </c>
      <c r="G1379" s="5">
        <f>F1379/$D1379</f>
        <v/>
      </c>
      <c r="H1379" s="4">
        <f>H1378+F1379</f>
        <v/>
      </c>
      <c r="I1379" s="4">
        <f>G1379*$E1378-H1378</f>
        <v/>
      </c>
      <c r="J1379" s="4">
        <f>MAX(0,Resumo!$D$3*$D1379-F1379)</f>
        <v/>
      </c>
      <c r="K1379" s="4" t="n">
        <v>2285081.619596465</v>
      </c>
      <c r="L1379" s="5">
        <f>K1379/$D1379</f>
        <v/>
      </c>
      <c r="M1379" s="4">
        <f>M1378+K1379</f>
        <v/>
      </c>
      <c r="N1379" s="4">
        <f>L1379*$E1378-M1378</f>
        <v/>
      </c>
      <c r="O1379" s="4">
        <f>MAX(0,Resumo!$D$4*$D1379-K1379)</f>
        <v/>
      </c>
      <c r="P1379" s="4" t="n">
        <v>3620148.09661473</v>
      </c>
      <c r="Q1379" s="5">
        <f>P1379/$D1379</f>
        <v/>
      </c>
      <c r="R1379" s="4">
        <f>R1378+P1379</f>
        <v/>
      </c>
      <c r="S1379" s="4">
        <f>Q1379*$E1378-R1378</f>
        <v/>
      </c>
      <c r="T1379" s="4">
        <f>MAX(0,Resumo!$D$5*$D1379-P1379)</f>
        <v/>
      </c>
      <c r="U1379" s="4" t="n">
        <v>5089742.836881485</v>
      </c>
      <c r="V1379" s="5">
        <f>U1379/$D1379</f>
        <v/>
      </c>
      <c r="W1379" s="4">
        <f>W1378+U1379</f>
        <v/>
      </c>
      <c r="X1379" s="4">
        <f>V1379*$E1378-W1378</f>
        <v/>
      </c>
      <c r="Y1379" s="4">
        <f>MAX(0,Resumo!$D$6*$D1379-U1379)</f>
        <v/>
      </c>
      <c r="Z1379" s="4" t="n">
        <v>6697210.86833937</v>
      </c>
      <c r="AA1379" s="5">
        <f>Z1379/$D1379</f>
        <v/>
      </c>
      <c r="AB1379" s="4">
        <f>AB1378+Z1379</f>
        <v/>
      </c>
      <c r="AC1379" s="4">
        <f>AA1379*$E1378-AB1378</f>
        <v/>
      </c>
      <c r="AD1379" s="4">
        <f>MAX(0,Resumo!$D$7*$D1379-Z1379)</f>
        <v/>
      </c>
    </row>
    <row r="1380">
      <c r="A1380" t="inlineStr">
        <is>
          <t>Cedro do Abaeté</t>
        </is>
      </c>
      <c r="B1380" t="inlineStr">
        <is>
          <t>Município</t>
        </is>
      </c>
      <c r="C1380" t="inlineStr">
        <is>
          <t>MG</t>
        </is>
      </c>
      <c r="D1380" s="4" t="n">
        <v>3745311.491660877</v>
      </c>
      <c r="E1380" s="4">
        <f>E1379+D1380</f>
        <v/>
      </c>
      <c r="F1380" s="4" t="n">
        <v>98040.02552654507</v>
      </c>
      <c r="G1380" s="5">
        <f>F1380/$D1380</f>
        <v/>
      </c>
      <c r="H1380" s="4">
        <f>H1379+F1380</f>
        <v/>
      </c>
      <c r="I1380" s="4">
        <f>G1380*$E1379-H1379</f>
        <v/>
      </c>
      <c r="J1380" s="4">
        <f>MAX(0,Resumo!$D$3*$D1380-F1380)</f>
        <v/>
      </c>
      <c r="K1380" s="4" t="n">
        <v>209113.9722426473</v>
      </c>
      <c r="L1380" s="5">
        <f>K1380/$D1380</f>
        <v/>
      </c>
      <c r="M1380" s="4">
        <f>M1379+K1380</f>
        <v/>
      </c>
      <c r="N1380" s="4">
        <f>L1380*$E1379-M1379</f>
        <v/>
      </c>
      <c r="O1380" s="4">
        <f>MAX(0,Resumo!$D$4*$D1380-K1380)</f>
        <v/>
      </c>
      <c r="P1380" s="4" t="n">
        <v>331289.5006014936</v>
      </c>
      <c r="Q1380" s="5">
        <f>P1380/$D1380</f>
        <v/>
      </c>
      <c r="R1380" s="4">
        <f>R1379+P1380</f>
        <v/>
      </c>
      <c r="S1380" s="4">
        <f>Q1380*$E1379-R1379</f>
        <v/>
      </c>
      <c r="T1380" s="4">
        <f>MAX(0,Resumo!$D$5*$D1380-P1380)</f>
        <v/>
      </c>
      <c r="U1380" s="4" t="n">
        <v>465776.0725858908</v>
      </c>
      <c r="V1380" s="5">
        <f>U1380/$D1380</f>
        <v/>
      </c>
      <c r="W1380" s="4">
        <f>W1379+U1380</f>
        <v/>
      </c>
      <c r="X1380" s="4">
        <f>V1380*$E1379-W1379</f>
        <v/>
      </c>
      <c r="Y1380" s="4">
        <f>MAX(0,Resumo!$D$6*$D1380-U1380)</f>
        <v/>
      </c>
      <c r="Z1380" s="4" t="n">
        <v>612879.8007103105</v>
      </c>
      <c r="AA1380" s="5">
        <f>Z1380/$D1380</f>
        <v/>
      </c>
      <c r="AB1380" s="4">
        <f>AB1379+Z1380</f>
        <v/>
      </c>
      <c r="AC1380" s="4">
        <f>AA1380*$E1379-AB1379</f>
        <v/>
      </c>
      <c r="AD1380" s="4">
        <f>MAX(0,Resumo!$D$7*$D1380-Z1380)</f>
        <v/>
      </c>
    </row>
    <row r="1381">
      <c r="A1381" t="inlineStr">
        <is>
          <t>Dom Cavati</t>
        </is>
      </c>
      <c r="B1381" t="inlineStr">
        <is>
          <t>Município</t>
        </is>
      </c>
      <c r="C1381" t="inlineStr">
        <is>
          <t>MG</t>
        </is>
      </c>
      <c r="D1381" s="4" t="n">
        <v>4393611.520984922</v>
      </c>
      <c r="E1381" s="4">
        <f>E1380+D1381</f>
        <v/>
      </c>
      <c r="F1381" s="4" t="n">
        <v>115010.4034417885</v>
      </c>
      <c r="G1381" s="5">
        <f>F1381/$D1381</f>
        <v/>
      </c>
      <c r="H1381" s="4">
        <f>H1380+F1381</f>
        <v/>
      </c>
      <c r="I1381" s="4">
        <f>G1381*$E1380-H1380</f>
        <v/>
      </c>
      <c r="J1381" s="4">
        <f>MAX(0,Resumo!$D$3*$D1381-F1381)</f>
        <v/>
      </c>
      <c r="K1381" s="4" t="n">
        <v>245310.8532334076</v>
      </c>
      <c r="L1381" s="5">
        <f>K1381/$D1381</f>
        <v/>
      </c>
      <c r="M1381" s="4">
        <f>M1380+K1381</f>
        <v/>
      </c>
      <c r="N1381" s="4">
        <f>L1381*$E1380-M1380</f>
        <v/>
      </c>
      <c r="O1381" s="4">
        <f>MAX(0,Resumo!$D$4*$D1381-K1381)</f>
        <v/>
      </c>
      <c r="P1381" s="4" t="n">
        <v>388634.5287608079</v>
      </c>
      <c r="Q1381" s="5">
        <f>P1381/$D1381</f>
        <v/>
      </c>
      <c r="R1381" s="4">
        <f>R1380+P1381</f>
        <v/>
      </c>
      <c r="S1381" s="4">
        <f>Q1381*$E1380-R1380</f>
        <v/>
      </c>
      <c r="T1381" s="4">
        <f>MAX(0,Resumo!$D$5*$D1381-P1381)</f>
        <v/>
      </c>
      <c r="U1381" s="4" t="n">
        <v>546400.2455520662</v>
      </c>
      <c r="V1381" s="5">
        <f>U1381/$D1381</f>
        <v/>
      </c>
      <c r="W1381" s="4">
        <f>W1380+U1381</f>
        <v/>
      </c>
      <c r="X1381" s="4">
        <f>V1381*$E1380-W1380</f>
        <v/>
      </c>
      <c r="Y1381" s="4">
        <f>MAX(0,Resumo!$D$6*$D1381-U1381)</f>
        <v/>
      </c>
      <c r="Z1381" s="4" t="n">
        <v>718967.103103525</v>
      </c>
      <c r="AA1381" s="5">
        <f>Z1381/$D1381</f>
        <v/>
      </c>
      <c r="AB1381" s="4">
        <f>AB1380+Z1381</f>
        <v/>
      </c>
      <c r="AC1381" s="4">
        <f>AA1381*$E1380-AB1380</f>
        <v/>
      </c>
      <c r="AD1381" s="4">
        <f>MAX(0,Resumo!$D$7*$D1381-Z1381)</f>
        <v/>
      </c>
    </row>
    <row r="1382">
      <c r="A1382" t="inlineStr">
        <is>
          <t>Coronel Xavier Chaves</t>
        </is>
      </c>
      <c r="B1382" t="inlineStr">
        <is>
          <t>Município</t>
        </is>
      </c>
      <c r="C1382" t="inlineStr">
        <is>
          <t>MG</t>
        </is>
      </c>
      <c r="D1382" s="4" t="n">
        <v>5986644.159764707</v>
      </c>
      <c r="E1382" s="4">
        <f>E1381+D1382</f>
        <v/>
      </c>
      <c r="F1382" s="4" t="n">
        <v>156710.7962978525</v>
      </c>
      <c r="G1382" s="5">
        <f>F1382/$D1382</f>
        <v/>
      </c>
      <c r="H1382" s="4">
        <f>H1381+F1382</f>
        <v/>
      </c>
      <c r="I1382" s="4">
        <f>G1382*$E1381-H1381</f>
        <v/>
      </c>
      <c r="J1382" s="4">
        <f>MAX(0,Resumo!$D$3*$D1382-F1382)</f>
        <v/>
      </c>
      <c r="K1382" s="4" t="n">
        <v>334255.4934186492</v>
      </c>
      <c r="L1382" s="5">
        <f>K1382/$D1382</f>
        <v/>
      </c>
      <c r="M1382" s="4">
        <f>M1381+K1382</f>
        <v/>
      </c>
      <c r="N1382" s="4">
        <f>L1382*$E1381-M1381</f>
        <v/>
      </c>
      <c r="O1382" s="4">
        <f>MAX(0,Resumo!$D$4*$D1382-K1382)</f>
        <v/>
      </c>
      <c r="P1382" s="4" t="n">
        <v>529545.3684915773</v>
      </c>
      <c r="Q1382" s="5">
        <f>P1382/$D1382</f>
        <v/>
      </c>
      <c r="R1382" s="4">
        <f>R1381+P1382</f>
        <v/>
      </c>
      <c r="S1382" s="4">
        <f>Q1382*$E1381-R1381</f>
        <v/>
      </c>
      <c r="T1382" s="4">
        <f>MAX(0,Resumo!$D$5*$D1382-P1382)</f>
        <v/>
      </c>
      <c r="U1382" s="4" t="n">
        <v>744513.6702015456</v>
      </c>
      <c r="V1382" s="5">
        <f>U1382/$D1382</f>
        <v/>
      </c>
      <c r="W1382" s="4">
        <f>W1381+U1382</f>
        <v/>
      </c>
      <c r="X1382" s="4">
        <f>V1382*$E1381-W1381</f>
        <v/>
      </c>
      <c r="Y1382" s="4">
        <f>MAX(0,Resumo!$D$6*$D1382-U1382)</f>
        <v/>
      </c>
      <c r="Z1382" s="4" t="n">
        <v>979649.7000929179</v>
      </c>
      <c r="AA1382" s="5">
        <f>Z1382/$D1382</f>
        <v/>
      </c>
      <c r="AB1382" s="4">
        <f>AB1381+Z1382</f>
        <v/>
      </c>
      <c r="AC1382" s="4">
        <f>AA1382*$E1381-AB1381</f>
        <v/>
      </c>
      <c r="AD1382" s="4">
        <f>MAX(0,Resumo!$D$7*$D1382-Z1382)</f>
        <v/>
      </c>
    </row>
    <row r="1383">
      <c r="A1383" t="inlineStr">
        <is>
          <t>Planura</t>
        </is>
      </c>
      <c r="B1383" t="inlineStr">
        <is>
          <t>Município</t>
        </is>
      </c>
      <c r="C1383" t="inlineStr">
        <is>
          <t>MG</t>
        </is>
      </c>
      <c r="D1383" s="4" t="n">
        <v>30020126.78191626</v>
      </c>
      <c r="E1383" s="4">
        <f>E1382+D1383</f>
        <v/>
      </c>
      <c r="F1383" s="4" t="n">
        <v>785828.8963581036</v>
      </c>
      <c r="G1383" s="5">
        <f>F1383/$D1383</f>
        <v/>
      </c>
      <c r="H1383" s="4">
        <f>H1382+F1383</f>
        <v/>
      </c>
      <c r="I1383" s="4">
        <f>G1383*$E1382-H1382</f>
        <v/>
      </c>
      <c r="J1383" s="4">
        <f>MAX(0,Resumo!$D$3*$D1383-F1383)</f>
        <v/>
      </c>
      <c r="K1383" s="4" t="n">
        <v>1676129.735156032</v>
      </c>
      <c r="L1383" s="5">
        <f>K1383/$D1383</f>
        <v/>
      </c>
      <c r="M1383" s="4">
        <f>M1382+K1383</f>
        <v/>
      </c>
      <c r="N1383" s="4">
        <f>L1383*$E1382-M1382</f>
        <v/>
      </c>
      <c r="O1383" s="4">
        <f>MAX(0,Resumo!$D$4*$D1383-K1383)</f>
        <v/>
      </c>
      <c r="P1383" s="4" t="n">
        <v>2655414.06414884</v>
      </c>
      <c r="Q1383" s="5">
        <f>P1383/$D1383</f>
        <v/>
      </c>
      <c r="R1383" s="4">
        <f>R1382+P1383</f>
        <v/>
      </c>
      <c r="S1383" s="4">
        <f>Q1383*$E1382-R1382</f>
        <v/>
      </c>
      <c r="T1383" s="4">
        <f>MAX(0,Resumo!$D$5*$D1383-P1383)</f>
        <v/>
      </c>
      <c r="U1383" s="4" t="n">
        <v>3733376.191044338</v>
      </c>
      <c r="V1383" s="5">
        <f>U1383/$D1383</f>
        <v/>
      </c>
      <c r="W1383" s="4">
        <f>W1382+U1383</f>
        <v/>
      </c>
      <c r="X1383" s="4">
        <f>V1383*$E1382-W1382</f>
        <v/>
      </c>
      <c r="Y1383" s="4">
        <f>MAX(0,Resumo!$D$6*$D1383-U1383)</f>
        <v/>
      </c>
      <c r="Z1383" s="4" t="n">
        <v>4912469.726580761</v>
      </c>
      <c r="AA1383" s="5">
        <f>Z1383/$D1383</f>
        <v/>
      </c>
      <c r="AB1383" s="4">
        <f>AB1382+Z1383</f>
        <v/>
      </c>
      <c r="AC1383" s="4">
        <f>AA1383*$E1382-AB1382</f>
        <v/>
      </c>
      <c r="AD1383" s="4">
        <f>MAX(0,Resumo!$D$7*$D1383-Z1383)</f>
        <v/>
      </c>
    </row>
    <row r="1384">
      <c r="A1384" t="inlineStr">
        <is>
          <t>Silveirânia</t>
        </is>
      </c>
      <c r="B1384" t="inlineStr">
        <is>
          <t>Município</t>
        </is>
      </c>
      <c r="C1384" t="inlineStr">
        <is>
          <t>MG</t>
        </is>
      </c>
      <c r="D1384" s="4" t="n">
        <v>3296235.527538663</v>
      </c>
      <c r="E1384" s="4">
        <f>E1383+D1384</f>
        <v/>
      </c>
      <c r="F1384" s="4" t="n">
        <v>86284.68312473712</v>
      </c>
      <c r="G1384" s="5">
        <f>F1384/$D1384</f>
        <v/>
      </c>
      <c r="H1384" s="4">
        <f>H1383+F1384</f>
        <v/>
      </c>
      <c r="I1384" s="4">
        <f>G1384*$E1383-H1383</f>
        <v/>
      </c>
      <c r="J1384" s="4">
        <f>MAX(0,Resumo!$D$3*$D1384-F1384)</f>
        <v/>
      </c>
      <c r="K1384" s="4" t="n">
        <v>184040.474642946</v>
      </c>
      <c r="L1384" s="5">
        <f>K1384/$D1384</f>
        <v/>
      </c>
      <c r="M1384" s="4">
        <f>M1383+K1384</f>
        <v/>
      </c>
      <c r="N1384" s="4">
        <f>L1384*$E1383-M1383</f>
        <v/>
      </c>
      <c r="O1384" s="4">
        <f>MAX(0,Resumo!$D$4*$D1384-K1384)</f>
        <v/>
      </c>
      <c r="P1384" s="4" t="n">
        <v>291566.7292866282</v>
      </c>
      <c r="Q1384" s="5">
        <f>P1384/$D1384</f>
        <v/>
      </c>
      <c r="R1384" s="4">
        <f>R1383+P1384</f>
        <v/>
      </c>
      <c r="S1384" s="4">
        <f>Q1384*$E1383-R1383</f>
        <v/>
      </c>
      <c r="T1384" s="4">
        <f>MAX(0,Resumo!$D$5*$D1384-P1384)</f>
        <v/>
      </c>
      <c r="U1384" s="4" t="n">
        <v>409927.8903112543</v>
      </c>
      <c r="V1384" s="5">
        <f>U1384/$D1384</f>
        <v/>
      </c>
      <c r="W1384" s="4">
        <f>W1383+U1384</f>
        <v/>
      </c>
      <c r="X1384" s="4">
        <f>V1384*$E1383-W1383</f>
        <v/>
      </c>
      <c r="Y1384" s="4">
        <f>MAX(0,Resumo!$D$6*$D1384-U1384)</f>
        <v/>
      </c>
      <c r="Z1384" s="4" t="n">
        <v>539393.3662687893</v>
      </c>
      <c r="AA1384" s="5">
        <f>Z1384/$D1384</f>
        <v/>
      </c>
      <c r="AB1384" s="4">
        <f>AB1383+Z1384</f>
        <v/>
      </c>
      <c r="AC1384" s="4">
        <f>AA1384*$E1383-AB1383</f>
        <v/>
      </c>
      <c r="AD1384" s="4">
        <f>MAX(0,Resumo!$D$7*$D1384-Z1384)</f>
        <v/>
      </c>
    </row>
    <row r="1385">
      <c r="A1385" t="inlineStr">
        <is>
          <t>Passa Tempo</t>
        </is>
      </c>
      <c r="B1385" t="inlineStr">
        <is>
          <t>Município</t>
        </is>
      </c>
      <c r="C1385" t="inlineStr">
        <is>
          <t>MG</t>
        </is>
      </c>
      <c r="D1385" s="4" t="n">
        <v>12900720.84080396</v>
      </c>
      <c r="E1385" s="4">
        <f>E1384+D1385</f>
        <v/>
      </c>
      <c r="F1385" s="4" t="n">
        <v>337698.7477168091</v>
      </c>
      <c r="G1385" s="5">
        <f>F1385/$D1385</f>
        <v/>
      </c>
      <c r="H1385" s="4">
        <f>H1384+F1385</f>
        <v/>
      </c>
      <c r="I1385" s="4">
        <f>G1385*$E1384-H1384</f>
        <v/>
      </c>
      <c r="J1385" s="4">
        <f>MAX(0,Resumo!$D$3*$D1385-F1385)</f>
        <v/>
      </c>
      <c r="K1385" s="4" t="n">
        <v>720292.8209898247</v>
      </c>
      <c r="L1385" s="5">
        <f>K1385/$D1385</f>
        <v/>
      </c>
      <c r="M1385" s="4">
        <f>M1384+K1385</f>
        <v/>
      </c>
      <c r="N1385" s="4">
        <f>L1385*$E1384-M1384</f>
        <v/>
      </c>
      <c r="O1385" s="4">
        <f>MAX(0,Resumo!$D$4*$D1385-K1385)</f>
        <v/>
      </c>
      <c r="P1385" s="4" t="n">
        <v>1141126.27861934</v>
      </c>
      <c r="Q1385" s="5">
        <f>P1385/$D1385</f>
        <v/>
      </c>
      <c r="R1385" s="4">
        <f>R1384+P1385</f>
        <v/>
      </c>
      <c r="S1385" s="4">
        <f>Q1385*$E1384-R1384</f>
        <v/>
      </c>
      <c r="T1385" s="4">
        <f>MAX(0,Resumo!$D$5*$D1385-P1385)</f>
        <v/>
      </c>
      <c r="U1385" s="4" t="n">
        <v>1604365.110922181</v>
      </c>
      <c r="V1385" s="5">
        <f>U1385/$D1385</f>
        <v/>
      </c>
      <c r="W1385" s="4">
        <f>W1384+U1385</f>
        <v/>
      </c>
      <c r="X1385" s="4">
        <f>V1385*$E1384-W1384</f>
        <v/>
      </c>
      <c r="Y1385" s="4">
        <f>MAX(0,Resumo!$D$6*$D1385-U1385)</f>
        <v/>
      </c>
      <c r="Z1385" s="4" t="n">
        <v>2111063.722079112</v>
      </c>
      <c r="AA1385" s="5">
        <f>Z1385/$D1385</f>
        <v/>
      </c>
      <c r="AB1385" s="4">
        <f>AB1384+Z1385</f>
        <v/>
      </c>
      <c r="AC1385" s="4">
        <f>AA1385*$E1384-AB1384</f>
        <v/>
      </c>
      <c r="AD1385" s="4">
        <f>MAX(0,Resumo!$D$7*$D1385-Z1385)</f>
        <v/>
      </c>
    </row>
    <row r="1386">
      <c r="A1386" t="inlineStr">
        <is>
          <t>Jequeri</t>
        </is>
      </c>
      <c r="B1386" t="inlineStr">
        <is>
          <t>Município</t>
        </is>
      </c>
      <c r="C1386" t="inlineStr">
        <is>
          <t>MG</t>
        </is>
      </c>
      <c r="D1386" s="4" t="n">
        <v>13419533.20599491</v>
      </c>
      <c r="E1386" s="4">
        <f>E1385+D1386</f>
        <v/>
      </c>
      <c r="F1386" s="4" t="n">
        <v>351279.5613928038</v>
      </c>
      <c r="G1386" s="5">
        <f>F1386/$D1386</f>
        <v/>
      </c>
      <c r="H1386" s="4">
        <f>H1385+F1386</f>
        <v/>
      </c>
      <c r="I1386" s="4">
        <f>G1386*$E1385-H1385</f>
        <v/>
      </c>
      <c r="J1386" s="4">
        <f>MAX(0,Resumo!$D$3*$D1386-F1386)</f>
        <v/>
      </c>
      <c r="K1386" s="4" t="n">
        <v>749259.9482301739</v>
      </c>
      <c r="L1386" s="5">
        <f>K1386/$D1386</f>
        <v/>
      </c>
      <c r="M1386" s="4">
        <f>M1385+K1386</f>
        <v/>
      </c>
      <c r="N1386" s="4">
        <f>L1386*$E1385-M1385</f>
        <v/>
      </c>
      <c r="O1386" s="4">
        <f>MAX(0,Resumo!$D$4*$D1386-K1386)</f>
        <v/>
      </c>
      <c r="P1386" s="4" t="n">
        <v>1187017.545541379</v>
      </c>
      <c r="Q1386" s="5">
        <f>P1386/$D1386</f>
        <v/>
      </c>
      <c r="R1386" s="4">
        <f>R1385+P1386</f>
        <v/>
      </c>
      <c r="S1386" s="4">
        <f>Q1386*$E1385-R1385</f>
        <v/>
      </c>
      <c r="T1386" s="4">
        <f>MAX(0,Resumo!$D$5*$D1386-P1386)</f>
        <v/>
      </c>
      <c r="U1386" s="4" t="n">
        <v>1668885.882133249</v>
      </c>
      <c r="V1386" s="5">
        <f>U1386/$D1386</f>
        <v/>
      </c>
      <c r="W1386" s="4">
        <f>W1385+U1386</f>
        <v/>
      </c>
      <c r="X1386" s="4">
        <f>V1386*$E1385-W1385</f>
        <v/>
      </c>
      <c r="Y1386" s="4">
        <f>MAX(0,Resumo!$D$6*$D1386-U1386)</f>
        <v/>
      </c>
      <c r="Z1386" s="4" t="n">
        <v>2195961.765857914</v>
      </c>
      <c r="AA1386" s="5">
        <f>Z1386/$D1386</f>
        <v/>
      </c>
      <c r="AB1386" s="4">
        <f>AB1385+Z1386</f>
        <v/>
      </c>
      <c r="AC1386" s="4">
        <f>AA1386*$E1385-AB1385</f>
        <v/>
      </c>
      <c r="AD1386" s="4">
        <f>MAX(0,Resumo!$D$7*$D1386-Z1386)</f>
        <v/>
      </c>
    </row>
    <row r="1387">
      <c r="A1387" t="inlineStr">
        <is>
          <t>Sapucaí-Mirim</t>
        </is>
      </c>
      <c r="B1387" t="inlineStr">
        <is>
          <t>Município</t>
        </is>
      </c>
      <c r="C1387" t="inlineStr">
        <is>
          <t>MG</t>
        </is>
      </c>
      <c r="D1387" s="4" t="n">
        <v>8784051.710283102</v>
      </c>
      <c r="E1387" s="4">
        <f>E1386+D1387</f>
        <v/>
      </c>
      <c r="F1387" s="4" t="n">
        <v>229937.7917751638</v>
      </c>
      <c r="G1387" s="5">
        <f>F1387/$D1387</f>
        <v/>
      </c>
      <c r="H1387" s="4">
        <f>H1386+F1387</f>
        <v/>
      </c>
      <c r="I1387" s="4">
        <f>G1387*$E1386-H1386</f>
        <v/>
      </c>
      <c r="J1387" s="4">
        <f>MAX(0,Resumo!$D$3*$D1387-F1387)</f>
        <v/>
      </c>
      <c r="K1387" s="4" t="n">
        <v>490444.6398148717</v>
      </c>
      <c r="L1387" s="5">
        <f>K1387/$D1387</f>
        <v/>
      </c>
      <c r="M1387" s="4">
        <f>M1386+K1387</f>
        <v/>
      </c>
      <c r="N1387" s="4">
        <f>L1387*$E1386-M1386</f>
        <v/>
      </c>
      <c r="O1387" s="4">
        <f>MAX(0,Resumo!$D$4*$D1387-K1387)</f>
        <v/>
      </c>
      <c r="P1387" s="4" t="n">
        <v>776988.5390939545</v>
      </c>
      <c r="Q1387" s="5">
        <f>P1387/$D1387</f>
        <v/>
      </c>
      <c r="R1387" s="4">
        <f>R1386+P1387</f>
        <v/>
      </c>
      <c r="S1387" s="4">
        <f>Q1387*$E1386-R1386</f>
        <v/>
      </c>
      <c r="T1387" s="4">
        <f>MAX(0,Resumo!$D$5*$D1387-P1387)</f>
        <v/>
      </c>
      <c r="U1387" s="4" t="n">
        <v>1092406.096560125</v>
      </c>
      <c r="V1387" s="5">
        <f>U1387/$D1387</f>
        <v/>
      </c>
      <c r="W1387" s="4">
        <f>W1386+U1387</f>
        <v/>
      </c>
      <c r="X1387" s="4">
        <f>V1387*$E1386-W1386</f>
        <v/>
      </c>
      <c r="Y1387" s="4">
        <f>MAX(0,Resumo!$D$6*$D1387-U1387)</f>
        <v/>
      </c>
      <c r="Z1387" s="4" t="n">
        <v>1437415.252006182</v>
      </c>
      <c r="AA1387" s="5">
        <f>Z1387/$D1387</f>
        <v/>
      </c>
      <c r="AB1387" s="4">
        <f>AB1386+Z1387</f>
        <v/>
      </c>
      <c r="AC1387" s="4">
        <f>AA1387*$E1386-AB1386</f>
        <v/>
      </c>
      <c r="AD1387" s="4">
        <f>MAX(0,Resumo!$D$7*$D1387-Z1387)</f>
        <v/>
      </c>
    </row>
    <row r="1388">
      <c r="A1388" t="inlineStr">
        <is>
          <t>Divino das Laranjeiras</t>
        </is>
      </c>
      <c r="B1388" t="inlineStr">
        <is>
          <t>Município</t>
        </is>
      </c>
      <c r="C1388" t="inlineStr">
        <is>
          <t>MG</t>
        </is>
      </c>
      <c r="D1388" s="4" t="n">
        <v>3961245.113199335</v>
      </c>
      <c r="E1388" s="4">
        <f>E1387+D1388</f>
        <v/>
      </c>
      <c r="F1388" s="4" t="n">
        <v>103692.462664232</v>
      </c>
      <c r="G1388" s="5">
        <f>F1388/$D1388</f>
        <v/>
      </c>
      <c r="H1388" s="4">
        <f>H1387+F1388</f>
        <v/>
      </c>
      <c r="I1388" s="4">
        <f>G1388*$E1387-H1387</f>
        <v/>
      </c>
      <c r="J1388" s="4">
        <f>MAX(0,Resumo!$D$3*$D1388-F1388)</f>
        <v/>
      </c>
      <c r="K1388" s="4" t="n">
        <v>221170.3091965126</v>
      </c>
      <c r="L1388" s="5">
        <f>K1388/$D1388</f>
        <v/>
      </c>
      <c r="M1388" s="4">
        <f>M1387+K1388</f>
        <v/>
      </c>
      <c r="N1388" s="4">
        <f>L1388*$E1387-M1387</f>
        <v/>
      </c>
      <c r="O1388" s="4">
        <f>MAX(0,Resumo!$D$4*$D1388-K1388)</f>
        <v/>
      </c>
      <c r="P1388" s="4" t="n">
        <v>350389.792206565</v>
      </c>
      <c r="Q1388" s="5">
        <f>P1388/$D1388</f>
        <v/>
      </c>
      <c r="R1388" s="4">
        <f>R1387+P1388</f>
        <v/>
      </c>
      <c r="S1388" s="4">
        <f>Q1388*$E1387-R1387</f>
        <v/>
      </c>
      <c r="T1388" s="4">
        <f>MAX(0,Resumo!$D$5*$D1388-P1388)</f>
        <v/>
      </c>
      <c r="U1388" s="4" t="n">
        <v>492630.1044610419</v>
      </c>
      <c r="V1388" s="5">
        <f>U1388/$D1388</f>
        <v/>
      </c>
      <c r="W1388" s="4">
        <f>W1387+U1388</f>
        <v/>
      </c>
      <c r="X1388" s="4">
        <f>V1388*$E1387-W1387</f>
        <v/>
      </c>
      <c r="Y1388" s="4">
        <f>MAX(0,Resumo!$D$6*$D1388-U1388)</f>
        <v/>
      </c>
      <c r="Z1388" s="4" t="n">
        <v>648215.00720243</v>
      </c>
      <c r="AA1388" s="5">
        <f>Z1388/$D1388</f>
        <v/>
      </c>
      <c r="AB1388" s="4">
        <f>AB1387+Z1388</f>
        <v/>
      </c>
      <c r="AC1388" s="4">
        <f>AA1388*$E1387-AB1387</f>
        <v/>
      </c>
      <c r="AD1388" s="4">
        <f>MAX(0,Resumo!$D$7*$D1388-Z1388)</f>
        <v/>
      </c>
    </row>
    <row r="1389">
      <c r="A1389" t="inlineStr">
        <is>
          <t>Albertina</t>
        </is>
      </c>
      <c r="B1389" t="inlineStr">
        <is>
          <t>Município</t>
        </is>
      </c>
      <c r="C1389" t="inlineStr">
        <is>
          <t>MG</t>
        </is>
      </c>
      <c r="D1389" s="4" t="n">
        <v>6354379.347543812</v>
      </c>
      <c r="E1389" s="4">
        <f>E1388+D1389</f>
        <v/>
      </c>
      <c r="F1389" s="4" t="n">
        <v>166336.9027718122</v>
      </c>
      <c r="G1389" s="5">
        <f>F1389/$D1389</f>
        <v/>
      </c>
      <c r="H1389" s="4">
        <f>H1388+F1389</f>
        <v/>
      </c>
      <c r="I1389" s="4">
        <f>G1389*$E1388-H1388</f>
        <v/>
      </c>
      <c r="J1389" s="4">
        <f>MAX(0,Resumo!$D$3*$D1389-F1389)</f>
        <v/>
      </c>
      <c r="K1389" s="4" t="n">
        <v>354787.4481094948</v>
      </c>
      <c r="L1389" s="5">
        <f>K1389/$D1389</f>
        <v/>
      </c>
      <c r="M1389" s="4">
        <f>M1388+K1389</f>
        <v/>
      </c>
      <c r="N1389" s="4">
        <f>L1389*$E1388-M1388</f>
        <v/>
      </c>
      <c r="O1389" s="4">
        <f>MAX(0,Resumo!$D$4*$D1389-K1389)</f>
        <v/>
      </c>
      <c r="P1389" s="4" t="n">
        <v>562073.1854659971</v>
      </c>
      <c r="Q1389" s="5">
        <f>P1389/$D1389</f>
        <v/>
      </c>
      <c r="R1389" s="4">
        <f>R1388+P1389</f>
        <v/>
      </c>
      <c r="S1389" s="4">
        <f>Q1389*$E1388-R1388</f>
        <v/>
      </c>
      <c r="T1389" s="4">
        <f>MAX(0,Resumo!$D$5*$D1389-P1389)</f>
        <v/>
      </c>
      <c r="U1389" s="4" t="n">
        <v>790246.1151254872</v>
      </c>
      <c r="V1389" s="5">
        <f>U1389/$D1389</f>
        <v/>
      </c>
      <c r="W1389" s="4">
        <f>W1388+U1389</f>
        <v/>
      </c>
      <c r="X1389" s="4">
        <f>V1389*$E1388-W1388</f>
        <v/>
      </c>
      <c r="Y1389" s="4">
        <f>MAX(0,Resumo!$D$6*$D1389-U1389)</f>
        <v/>
      </c>
      <c r="Z1389" s="4" t="n">
        <v>1039825.594434962</v>
      </c>
      <c r="AA1389" s="5">
        <f>Z1389/$D1389</f>
        <v/>
      </c>
      <c r="AB1389" s="4">
        <f>AB1388+Z1389</f>
        <v/>
      </c>
      <c r="AC1389" s="4">
        <f>AA1389*$E1388-AB1388</f>
        <v/>
      </c>
      <c r="AD1389" s="4">
        <f>MAX(0,Resumo!$D$7*$D1389-Z1389)</f>
        <v/>
      </c>
    </row>
    <row r="1390">
      <c r="A1390" t="inlineStr">
        <is>
          <t>Almenara</t>
        </is>
      </c>
      <c r="B1390" t="inlineStr">
        <is>
          <t>Município</t>
        </is>
      </c>
      <c r="C1390" t="inlineStr">
        <is>
          <t>MG</t>
        </is>
      </c>
      <c r="D1390" s="4" t="n">
        <v>25832568.75542887</v>
      </c>
      <c r="E1390" s="4">
        <f>E1389+D1390</f>
        <v/>
      </c>
      <c r="F1390" s="4" t="n">
        <v>676212.3005890149</v>
      </c>
      <c r="G1390" s="5">
        <f>F1390/$D1390</f>
        <v/>
      </c>
      <c r="H1390" s="4">
        <f>H1389+F1390</f>
        <v/>
      </c>
      <c r="I1390" s="4">
        <f>G1390*$E1389-H1389</f>
        <v/>
      </c>
      <c r="J1390" s="4">
        <f>MAX(0,Resumo!$D$3*$D1390-F1390)</f>
        <v/>
      </c>
      <c r="K1390" s="4" t="n">
        <v>1442323.576478684</v>
      </c>
      <c r="L1390" s="5">
        <f>K1390/$D1390</f>
        <v/>
      </c>
      <c r="M1390" s="4">
        <f>M1389+K1390</f>
        <v/>
      </c>
      <c r="N1390" s="4">
        <f>L1390*$E1389-M1389</f>
        <v/>
      </c>
      <c r="O1390" s="4">
        <f>MAX(0,Resumo!$D$4*$D1390-K1390)</f>
        <v/>
      </c>
      <c r="P1390" s="4" t="n">
        <v>2285005.885703959</v>
      </c>
      <c r="Q1390" s="5">
        <f>P1390/$D1390</f>
        <v/>
      </c>
      <c r="R1390" s="4">
        <f>R1389+P1390</f>
        <v/>
      </c>
      <c r="S1390" s="4">
        <f>Q1390*$E1389-R1389</f>
        <v/>
      </c>
      <c r="T1390" s="4">
        <f>MAX(0,Resumo!$D$5*$D1390-P1390)</f>
        <v/>
      </c>
      <c r="U1390" s="4" t="n">
        <v>3212601.26066922</v>
      </c>
      <c r="V1390" s="5">
        <f>U1390/$D1390</f>
        <v/>
      </c>
      <c r="W1390" s="4">
        <f>W1389+U1390</f>
        <v/>
      </c>
      <c r="X1390" s="4">
        <f>V1390*$E1389-W1389</f>
        <v/>
      </c>
      <c r="Y1390" s="4">
        <f>MAX(0,Resumo!$D$6*$D1390-U1390)</f>
        <v/>
      </c>
      <c r="Z1390" s="4" t="n">
        <v>4227221.053819943</v>
      </c>
      <c r="AA1390" s="5">
        <f>Z1390/$D1390</f>
        <v/>
      </c>
      <c r="AB1390" s="4">
        <f>AB1389+Z1390</f>
        <v/>
      </c>
      <c r="AC1390" s="4">
        <f>AA1390*$E1389-AB1389</f>
        <v/>
      </c>
      <c r="AD1390" s="4">
        <f>MAX(0,Resumo!$D$7*$D1390-Z1390)</f>
        <v/>
      </c>
    </row>
    <row r="1391">
      <c r="A1391" t="inlineStr">
        <is>
          <t>Itamarandiba</t>
        </is>
      </c>
      <c r="B1391" t="inlineStr">
        <is>
          <t>Município</t>
        </is>
      </c>
      <c r="C1391" t="inlineStr">
        <is>
          <t>MG</t>
        </is>
      </c>
      <c r="D1391" s="4" t="n">
        <v>24316260.82337388</v>
      </c>
      <c r="E1391" s="4">
        <f>E1390+D1391</f>
        <v/>
      </c>
      <c r="F1391" s="4" t="n">
        <v>636520.3100307474</v>
      </c>
      <c r="G1391" s="5">
        <f>F1391/$D1391</f>
        <v/>
      </c>
      <c r="H1391" s="4">
        <f>H1390+F1391</f>
        <v/>
      </c>
      <c r="I1391" s="4">
        <f>G1391*$E1390-H1390</f>
        <v/>
      </c>
      <c r="J1391" s="4">
        <f>MAX(0,Resumo!$D$3*$D1391-F1391)</f>
        <v/>
      </c>
      <c r="K1391" s="4" t="n">
        <v>1357662.747727577</v>
      </c>
      <c r="L1391" s="5">
        <f>K1391/$D1391</f>
        <v/>
      </c>
      <c r="M1391" s="4">
        <f>M1390+K1391</f>
        <v/>
      </c>
      <c r="N1391" s="4">
        <f>L1391*$E1390-M1390</f>
        <v/>
      </c>
      <c r="O1391" s="4">
        <f>MAX(0,Resumo!$D$4*$D1391-K1391)</f>
        <v/>
      </c>
      <c r="P1391" s="4" t="n">
        <v>2150881.688374295</v>
      </c>
      <c r="Q1391" s="5">
        <f>P1391/$D1391</f>
        <v/>
      </c>
      <c r="R1391" s="4">
        <f>R1390+P1391</f>
        <v/>
      </c>
      <c r="S1391" s="4">
        <f>Q1391*$E1390-R1390</f>
        <v/>
      </c>
      <c r="T1391" s="4">
        <f>MAX(0,Resumo!$D$5*$D1391-P1391)</f>
        <v/>
      </c>
      <c r="U1391" s="4" t="n">
        <v>3024029.507693284</v>
      </c>
      <c r="V1391" s="5">
        <f>U1391/$D1391</f>
        <v/>
      </c>
      <c r="W1391" s="4">
        <f>W1390+U1391</f>
        <v/>
      </c>
      <c r="X1391" s="4">
        <f>V1391*$E1390-W1390</f>
        <v/>
      </c>
      <c r="Y1391" s="4">
        <f>MAX(0,Resumo!$D$6*$D1391-U1391)</f>
        <v/>
      </c>
      <c r="Z1391" s="4" t="n">
        <v>3979093.626960391</v>
      </c>
      <c r="AA1391" s="5">
        <f>Z1391/$D1391</f>
        <v/>
      </c>
      <c r="AB1391" s="4">
        <f>AB1390+Z1391</f>
        <v/>
      </c>
      <c r="AC1391" s="4">
        <f>AA1391*$E1390-AB1390</f>
        <v/>
      </c>
      <c r="AD1391" s="4">
        <f>MAX(0,Resumo!$D$7*$D1391-Z1391)</f>
        <v/>
      </c>
    </row>
    <row r="1392">
      <c r="A1392" t="inlineStr">
        <is>
          <t>Alto Jequitibá</t>
        </is>
      </c>
      <c r="B1392" t="inlineStr">
        <is>
          <t>Município</t>
        </is>
      </c>
      <c r="C1392" t="inlineStr">
        <is>
          <t>MG</t>
        </is>
      </c>
      <c r="D1392" s="4" t="n">
        <v>5561925.47980227</v>
      </c>
      <c r="E1392" s="4">
        <f>E1391+D1392</f>
        <v/>
      </c>
      <c r="F1392" s="4" t="n">
        <v>145593.0480630715</v>
      </c>
      <c r="G1392" s="5">
        <f>F1392/$D1392</f>
        <v/>
      </c>
      <c r="H1392" s="4">
        <f>H1391+F1392</f>
        <v/>
      </c>
      <c r="I1392" s="4">
        <f>G1392*$E1391-H1391</f>
        <v/>
      </c>
      <c r="J1392" s="4">
        <f>MAX(0,Resumo!$D$3*$D1392-F1392)</f>
        <v/>
      </c>
      <c r="K1392" s="4" t="n">
        <v>310541.9490444766</v>
      </c>
      <c r="L1392" s="5">
        <f>K1392/$D1392</f>
        <v/>
      </c>
      <c r="M1392" s="4">
        <f>M1391+K1392</f>
        <v/>
      </c>
      <c r="N1392" s="4">
        <f>L1392*$E1391-M1391</f>
        <v/>
      </c>
      <c r="O1392" s="4">
        <f>MAX(0,Resumo!$D$4*$D1392-K1392)</f>
        <v/>
      </c>
      <c r="P1392" s="4" t="n">
        <v>491977.1075621012</v>
      </c>
      <c r="Q1392" s="5">
        <f>P1392/$D1392</f>
        <v/>
      </c>
      <c r="R1392" s="4">
        <f>R1391+P1392</f>
        <v/>
      </c>
      <c r="S1392" s="4">
        <f>Q1392*$E1391-R1391</f>
        <v/>
      </c>
      <c r="T1392" s="4">
        <f>MAX(0,Resumo!$D$5*$D1392-P1392)</f>
        <v/>
      </c>
      <c r="U1392" s="4" t="n">
        <v>691694.6191967808</v>
      </c>
      <c r="V1392" s="5">
        <f>U1392/$D1392</f>
        <v/>
      </c>
      <c r="W1392" s="4">
        <f>W1391+U1392</f>
        <v/>
      </c>
      <c r="X1392" s="4">
        <f>V1392*$E1391-W1391</f>
        <v/>
      </c>
      <c r="Y1392" s="4">
        <f>MAX(0,Resumo!$D$6*$D1392-U1392)</f>
        <v/>
      </c>
      <c r="Z1392" s="4" t="n">
        <v>910149.0723045755</v>
      </c>
      <c r="AA1392" s="5">
        <f>Z1392/$D1392</f>
        <v/>
      </c>
      <c r="AB1392" s="4">
        <f>AB1391+Z1392</f>
        <v/>
      </c>
      <c r="AC1392" s="4">
        <f>AA1392*$E1391-AB1391</f>
        <v/>
      </c>
      <c r="AD1392" s="4">
        <f>MAX(0,Resumo!$D$7*$D1392-Z1392)</f>
        <v/>
      </c>
    </row>
    <row r="1393">
      <c r="A1393" t="inlineStr">
        <is>
          <t>Santana dos Montes</t>
        </is>
      </c>
      <c r="B1393" t="inlineStr">
        <is>
          <t>Município</t>
        </is>
      </c>
      <c r="C1393" t="inlineStr">
        <is>
          <t>MG</t>
        </is>
      </c>
      <c r="D1393" s="4" t="n">
        <v>4589257.833935538</v>
      </c>
      <c r="E1393" s="4">
        <f>E1392+D1393</f>
        <v/>
      </c>
      <c r="F1393" s="4" t="n">
        <v>120131.7850834919</v>
      </c>
      <c r="G1393" s="5">
        <f>F1393/$D1393</f>
        <v/>
      </c>
      <c r="H1393" s="4">
        <f>H1392+F1393</f>
        <v/>
      </c>
      <c r="I1393" s="4">
        <f>G1393*$E1392-H1392</f>
        <v/>
      </c>
      <c r="J1393" s="4">
        <f>MAX(0,Resumo!$D$3*$D1393-F1393)</f>
        <v/>
      </c>
      <c r="K1393" s="4" t="n">
        <v>256234.4780765815</v>
      </c>
      <c r="L1393" s="5">
        <f>K1393/$D1393</f>
        <v/>
      </c>
      <c r="M1393" s="4">
        <f>M1392+K1393</f>
        <v/>
      </c>
      <c r="N1393" s="4">
        <f>L1393*$E1392-M1392</f>
        <v/>
      </c>
      <c r="O1393" s="4">
        <f>MAX(0,Resumo!$D$4*$D1393-K1393)</f>
        <v/>
      </c>
      <c r="P1393" s="4" t="n">
        <v>405940.3174665666</v>
      </c>
      <c r="Q1393" s="5">
        <f>P1393/$D1393</f>
        <v/>
      </c>
      <c r="R1393" s="4">
        <f>R1392+P1393</f>
        <v/>
      </c>
      <c r="S1393" s="4">
        <f>Q1393*$E1392-R1392</f>
        <v/>
      </c>
      <c r="T1393" s="4">
        <f>MAX(0,Resumo!$D$5*$D1393-P1393)</f>
        <v/>
      </c>
      <c r="U1393" s="4" t="n">
        <v>570731.2982468682</v>
      </c>
      <c r="V1393" s="5">
        <f>U1393/$D1393</f>
        <v/>
      </c>
      <c r="W1393" s="4">
        <f>W1392+U1393</f>
        <v/>
      </c>
      <c r="X1393" s="4">
        <f>V1393*$E1392-W1392</f>
        <v/>
      </c>
      <c r="Y1393" s="4">
        <f>MAX(0,Resumo!$D$6*$D1393-U1393)</f>
        <v/>
      </c>
      <c r="Z1393" s="4" t="n">
        <v>750982.5105156618</v>
      </c>
      <c r="AA1393" s="5">
        <f>Z1393/$D1393</f>
        <v/>
      </c>
      <c r="AB1393" s="4">
        <f>AB1392+Z1393</f>
        <v/>
      </c>
      <c r="AC1393" s="4">
        <f>AA1393*$E1392-AB1392</f>
        <v/>
      </c>
      <c r="AD1393" s="4">
        <f>MAX(0,Resumo!$D$7*$D1393-Z1393)</f>
        <v/>
      </c>
    </row>
    <row r="1394">
      <c r="A1394" t="inlineStr">
        <is>
          <t>Senador Modestino Gonçalves</t>
        </is>
      </c>
      <c r="B1394" t="inlineStr">
        <is>
          <t>Município</t>
        </is>
      </c>
      <c r="C1394" t="inlineStr">
        <is>
          <t>MG</t>
        </is>
      </c>
      <c r="D1394" s="4" t="n">
        <v>4611806.387652405</v>
      </c>
      <c r="E1394" s="4">
        <f>E1393+D1394</f>
        <v/>
      </c>
      <c r="F1394" s="4" t="n">
        <v>120722.0325934548</v>
      </c>
      <c r="G1394" s="5">
        <f>F1394/$D1394</f>
        <v/>
      </c>
      <c r="H1394" s="4">
        <f>H1393+F1394</f>
        <v/>
      </c>
      <c r="I1394" s="4">
        <f>G1394*$E1393-H1393</f>
        <v/>
      </c>
      <c r="J1394" s="4">
        <f>MAX(0,Resumo!$D$3*$D1394-F1394)</f>
        <v/>
      </c>
      <c r="K1394" s="4" t="n">
        <v>257493.4434914901</v>
      </c>
      <c r="L1394" s="5">
        <f>K1394/$D1394</f>
        <v/>
      </c>
      <c r="M1394" s="4">
        <f>M1393+K1394</f>
        <v/>
      </c>
      <c r="N1394" s="4">
        <f>L1394*$E1393-M1393</f>
        <v/>
      </c>
      <c r="O1394" s="4">
        <f>MAX(0,Resumo!$D$4*$D1394-K1394)</f>
        <v/>
      </c>
      <c r="P1394" s="4" t="n">
        <v>407934.8375797213</v>
      </c>
      <c r="Q1394" s="5">
        <f>P1394/$D1394</f>
        <v/>
      </c>
      <c r="R1394" s="4">
        <f>R1393+P1394</f>
        <v/>
      </c>
      <c r="S1394" s="4">
        <f>Q1394*$E1393-R1393</f>
        <v/>
      </c>
      <c r="T1394" s="4">
        <f>MAX(0,Resumo!$D$5*$D1394-P1394)</f>
        <v/>
      </c>
      <c r="U1394" s="4" t="n">
        <v>573535.4913870433</v>
      </c>
      <c r="V1394" s="5">
        <f>U1394/$D1394</f>
        <v/>
      </c>
      <c r="W1394" s="4">
        <f>W1393+U1394</f>
        <v/>
      </c>
      <c r="X1394" s="4">
        <f>V1394*$E1393-W1393</f>
        <v/>
      </c>
      <c r="Y1394" s="4">
        <f>MAX(0,Resumo!$D$6*$D1394-U1394)</f>
        <v/>
      </c>
      <c r="Z1394" s="4" t="n">
        <v>754672.3379543325</v>
      </c>
      <c r="AA1394" s="5">
        <f>Z1394/$D1394</f>
        <v/>
      </c>
      <c r="AB1394" s="4">
        <f>AB1393+Z1394</f>
        <v/>
      </c>
      <c r="AC1394" s="4">
        <f>AA1394*$E1393-AB1393</f>
        <v/>
      </c>
      <c r="AD1394" s="4">
        <f>MAX(0,Resumo!$D$7*$D1394-Z1394)</f>
        <v/>
      </c>
    </row>
    <row r="1395">
      <c r="A1395" t="inlineStr">
        <is>
          <t>Rodeiro</t>
        </is>
      </c>
      <c r="B1395" t="inlineStr">
        <is>
          <t>Município</t>
        </is>
      </c>
      <c r="C1395" t="inlineStr">
        <is>
          <t>MG</t>
        </is>
      </c>
      <c r="D1395" s="4" t="n">
        <v>11770339.45701423</v>
      </c>
      <c r="E1395" s="4">
        <f>E1394+D1395</f>
        <v/>
      </c>
      <c r="F1395" s="4" t="n">
        <v>308109.0540509474</v>
      </c>
      <c r="G1395" s="5">
        <f>F1395/$D1395</f>
        <v/>
      </c>
      <c r="H1395" s="4">
        <f>H1394+F1395</f>
        <v/>
      </c>
      <c r="I1395" s="4">
        <f>G1395*$E1394-H1394</f>
        <v/>
      </c>
      <c r="J1395" s="4">
        <f>MAX(0,Resumo!$D$3*$D1395-F1395)</f>
        <v/>
      </c>
      <c r="K1395" s="4" t="n">
        <v>657179.6348530455</v>
      </c>
      <c r="L1395" s="5">
        <f>K1395/$D1395</f>
        <v/>
      </c>
      <c r="M1395" s="4">
        <f>M1394+K1395</f>
        <v/>
      </c>
      <c r="N1395" s="4">
        <f>L1395*$E1394-M1394</f>
        <v/>
      </c>
      <c r="O1395" s="4">
        <f>MAX(0,Resumo!$D$4*$D1395-K1395)</f>
        <v/>
      </c>
      <c r="P1395" s="4" t="n">
        <v>1041139.005208642</v>
      </c>
      <c r="Q1395" s="5">
        <f>P1395/$D1395</f>
        <v/>
      </c>
      <c r="R1395" s="4">
        <f>R1394+P1395</f>
        <v/>
      </c>
      <c r="S1395" s="4">
        <f>Q1395*$E1394-R1394</f>
        <v/>
      </c>
      <c r="T1395" s="4">
        <f>MAX(0,Resumo!$D$5*$D1395-P1395)</f>
        <v/>
      </c>
      <c r="U1395" s="4" t="n">
        <v>1463788.124832219</v>
      </c>
      <c r="V1395" s="5">
        <f>U1395/$D1395</f>
        <v/>
      </c>
      <c r="W1395" s="4">
        <f>W1394+U1395</f>
        <v/>
      </c>
      <c r="X1395" s="4">
        <f>V1395*$E1394-W1394</f>
        <v/>
      </c>
      <c r="Y1395" s="4">
        <f>MAX(0,Resumo!$D$6*$D1395-U1395)</f>
        <v/>
      </c>
      <c r="Z1395" s="4" t="n">
        <v>1926089.009357293</v>
      </c>
      <c r="AA1395" s="5">
        <f>Z1395/$D1395</f>
        <v/>
      </c>
      <c r="AB1395" s="4">
        <f>AB1394+Z1395</f>
        <v/>
      </c>
      <c r="AC1395" s="4">
        <f>AA1395*$E1394-AB1394</f>
        <v/>
      </c>
      <c r="AD1395" s="4">
        <f>MAX(0,Resumo!$D$7*$D1395-Z1395)</f>
        <v/>
      </c>
    </row>
    <row r="1396">
      <c r="A1396" t="inlineStr">
        <is>
          <t>Novo Oriente de Minas</t>
        </is>
      </c>
      <c r="B1396" t="inlineStr">
        <is>
          <t>Município</t>
        </is>
      </c>
      <c r="C1396" t="inlineStr">
        <is>
          <t>MG</t>
        </is>
      </c>
      <c r="D1396" s="4" t="n">
        <v>6447382.742908609</v>
      </c>
      <c r="E1396" s="4">
        <f>E1395+D1396</f>
        <v/>
      </c>
      <c r="F1396" s="4" t="n">
        <v>168771.4279844472</v>
      </c>
      <c r="G1396" s="5">
        <f>F1396/$D1396</f>
        <v/>
      </c>
      <c r="H1396" s="4">
        <f>H1395+F1396</f>
        <v/>
      </c>
      <c r="I1396" s="4">
        <f>G1396*$E1395-H1395</f>
        <v/>
      </c>
      <c r="J1396" s="4">
        <f>MAX(0,Resumo!$D$3*$D1396-F1396)</f>
        <v/>
      </c>
      <c r="K1396" s="4" t="n">
        <v>359980.156240738</v>
      </c>
      <c r="L1396" s="5">
        <f>K1396/$D1396</f>
        <v/>
      </c>
      <c r="M1396" s="4">
        <f>M1395+K1396</f>
        <v/>
      </c>
      <c r="N1396" s="4">
        <f>L1396*$E1395-M1395</f>
        <v/>
      </c>
      <c r="O1396" s="4">
        <f>MAX(0,Resumo!$D$4*$D1396-K1396)</f>
        <v/>
      </c>
      <c r="P1396" s="4" t="n">
        <v>570299.7504588553</v>
      </c>
      <c r="Q1396" s="5">
        <f>P1396/$D1396</f>
        <v/>
      </c>
      <c r="R1396" s="4">
        <f>R1395+P1396</f>
        <v/>
      </c>
      <c r="S1396" s="4">
        <f>Q1396*$E1395-R1395</f>
        <v/>
      </c>
      <c r="T1396" s="4">
        <f>MAX(0,Resumo!$D$5*$D1396-P1396)</f>
        <v/>
      </c>
      <c r="U1396" s="4" t="n">
        <v>801812.2442249277</v>
      </c>
      <c r="V1396" s="5">
        <f>U1396/$D1396</f>
        <v/>
      </c>
      <c r="W1396" s="4">
        <f>W1395+U1396</f>
        <v/>
      </c>
      <c r="X1396" s="4">
        <f>V1396*$E1395-W1395</f>
        <v/>
      </c>
      <c r="Y1396" s="4">
        <f>MAX(0,Resumo!$D$6*$D1396-U1396)</f>
        <v/>
      </c>
      <c r="Z1396" s="4" t="n">
        <v>1055044.596257232</v>
      </c>
      <c r="AA1396" s="5">
        <f>Z1396/$D1396</f>
        <v/>
      </c>
      <c r="AB1396" s="4">
        <f>AB1395+Z1396</f>
        <v/>
      </c>
      <c r="AC1396" s="4">
        <f>AA1396*$E1395-AB1395</f>
        <v/>
      </c>
      <c r="AD1396" s="4">
        <f>MAX(0,Resumo!$D$7*$D1396-Z1396)</f>
        <v/>
      </c>
    </row>
    <row r="1397">
      <c r="A1397" t="inlineStr">
        <is>
          <t>Itabira</t>
        </is>
      </c>
      <c r="B1397" t="inlineStr">
        <is>
          <t>Município</t>
        </is>
      </c>
      <c r="C1397" t="inlineStr">
        <is>
          <t>MG</t>
        </is>
      </c>
      <c r="D1397" s="4" t="n">
        <v>392931158.4256729</v>
      </c>
      <c r="E1397" s="4">
        <f>E1396+D1397</f>
        <v/>
      </c>
      <c r="F1397" s="4" t="n">
        <v>10285654.71470163</v>
      </c>
      <c r="G1397" s="5">
        <f>F1397/$D1397</f>
        <v/>
      </c>
      <c r="H1397" s="4">
        <f>H1396+F1397</f>
        <v/>
      </c>
      <c r="I1397" s="4">
        <f>G1397*$E1396-H1396</f>
        <v/>
      </c>
      <c r="J1397" s="4">
        <f>MAX(0,Resumo!$D$3*$D1397-F1397)</f>
        <v/>
      </c>
      <c r="K1397" s="4" t="n">
        <v>21938734.74589422</v>
      </c>
      <c r="L1397" s="5">
        <f>K1397/$D1397</f>
        <v/>
      </c>
      <c r="M1397" s="4">
        <f>M1396+K1397</f>
        <v/>
      </c>
      <c r="N1397" s="4">
        <f>L1397*$E1396-M1396</f>
        <v/>
      </c>
      <c r="O1397" s="4">
        <f>MAX(0,Resumo!$D$4*$D1397-K1397)</f>
        <v/>
      </c>
      <c r="P1397" s="4" t="n">
        <v>34756512.91900457</v>
      </c>
      <c r="Q1397" s="5">
        <f>P1397/$D1397</f>
        <v/>
      </c>
      <c r="R1397" s="4">
        <f>R1396+P1397</f>
        <v/>
      </c>
      <c r="S1397" s="4">
        <f>Q1397*$E1396-R1396</f>
        <v/>
      </c>
      <c r="T1397" s="4">
        <f>MAX(0,Resumo!$D$5*$D1397-P1397)</f>
        <v/>
      </c>
      <c r="U1397" s="4" t="n">
        <v>48865877.29101649</v>
      </c>
      <c r="V1397" s="5">
        <f>U1397/$D1397</f>
        <v/>
      </c>
      <c r="W1397" s="4">
        <f>W1396+U1397</f>
        <v/>
      </c>
      <c r="X1397" s="4">
        <f>V1397*$E1396-W1396</f>
        <v/>
      </c>
      <c r="Y1397" s="4">
        <f>MAX(0,Resumo!$D$6*$D1397-U1397)</f>
        <v/>
      </c>
      <c r="Z1397" s="4" t="n">
        <v>64298942.98644976</v>
      </c>
      <c r="AA1397" s="5">
        <f>Z1397/$D1397</f>
        <v/>
      </c>
      <c r="AB1397" s="4">
        <f>AB1396+Z1397</f>
        <v/>
      </c>
      <c r="AC1397" s="4">
        <f>AA1397*$E1396-AB1396</f>
        <v/>
      </c>
      <c r="AD1397" s="4">
        <f>MAX(0,Resumo!$D$7*$D1397-Z1397)</f>
        <v/>
      </c>
    </row>
    <row r="1398">
      <c r="A1398" t="inlineStr">
        <is>
          <t>Setubinha</t>
        </is>
      </c>
      <c r="B1398" t="inlineStr">
        <is>
          <t>Município</t>
        </is>
      </c>
      <c r="C1398" t="inlineStr">
        <is>
          <t>MG</t>
        </is>
      </c>
      <c r="D1398" s="4" t="n">
        <v>6031196.881364467</v>
      </c>
      <c r="E1398" s="4">
        <f>E1397+D1398</f>
        <v/>
      </c>
      <c r="F1398" s="4" t="n">
        <v>157877.041074193</v>
      </c>
      <c r="G1398" s="5">
        <f>F1398/$D1398</f>
        <v/>
      </c>
      <c r="H1398" s="4">
        <f>H1397+F1398</f>
        <v/>
      </c>
      <c r="I1398" s="4">
        <f>G1398*$E1397-H1397</f>
        <v/>
      </c>
      <c r="J1398" s="4">
        <f>MAX(0,Resumo!$D$3*$D1398-F1398)</f>
        <v/>
      </c>
      <c r="K1398" s="4" t="n">
        <v>336743.0292641164</v>
      </c>
      <c r="L1398" s="5">
        <f>K1398/$D1398</f>
        <v/>
      </c>
      <c r="M1398" s="4">
        <f>M1397+K1398</f>
        <v/>
      </c>
      <c r="N1398" s="4">
        <f>L1398*$E1397-M1397</f>
        <v/>
      </c>
      <c r="O1398" s="4">
        <f>MAX(0,Resumo!$D$4*$D1398-K1398)</f>
        <v/>
      </c>
      <c r="P1398" s="4" t="n">
        <v>533486.2553636266</v>
      </c>
      <c r="Q1398" s="5">
        <f>P1398/$D1398</f>
        <v/>
      </c>
      <c r="R1398" s="4">
        <f>R1397+P1398</f>
        <v/>
      </c>
      <c r="S1398" s="4">
        <f>Q1398*$E1397-R1397</f>
        <v/>
      </c>
      <c r="T1398" s="4">
        <f>MAX(0,Resumo!$D$5*$D1398-P1398)</f>
        <v/>
      </c>
      <c r="U1398" s="4" t="n">
        <v>750054.3553317286</v>
      </c>
      <c r="V1398" s="5">
        <f>U1398/$D1398</f>
        <v/>
      </c>
      <c r="W1398" s="4">
        <f>W1397+U1398</f>
        <v/>
      </c>
      <c r="X1398" s="4">
        <f>V1398*$E1397-W1397</f>
        <v/>
      </c>
      <c r="Y1398" s="4">
        <f>MAX(0,Resumo!$D$6*$D1398-U1398)</f>
        <v/>
      </c>
      <c r="Z1398" s="4" t="n">
        <v>986940.2721043407</v>
      </c>
      <c r="AA1398" s="5">
        <f>Z1398/$D1398</f>
        <v/>
      </c>
      <c r="AB1398" s="4">
        <f>AB1397+Z1398</f>
        <v/>
      </c>
      <c r="AC1398" s="4">
        <f>AA1398*$E1397-AB1397</f>
        <v/>
      </c>
      <c r="AD1398" s="4">
        <f>MAX(0,Resumo!$D$7*$D1398-Z1398)</f>
        <v/>
      </c>
    </row>
    <row r="1399">
      <c r="A1399" t="inlineStr">
        <is>
          <t>Monte Formoso</t>
        </is>
      </c>
      <c r="B1399" t="inlineStr">
        <is>
          <t>Município</t>
        </is>
      </c>
      <c r="C1399" t="inlineStr">
        <is>
          <t>MG</t>
        </is>
      </c>
      <c r="D1399" s="4" t="n">
        <v>3914550.489056827</v>
      </c>
      <c r="E1399" s="4">
        <f>E1398+D1399</f>
        <v/>
      </c>
      <c r="F1399" s="4" t="n">
        <v>102470.1498731392</v>
      </c>
      <c r="G1399" s="5">
        <f>F1399/$D1399</f>
        <v/>
      </c>
      <c r="H1399" s="4">
        <f>H1398+F1399</f>
        <v/>
      </c>
      <c r="I1399" s="4">
        <f>G1399*$E1398-H1398</f>
        <v/>
      </c>
      <c r="J1399" s="4">
        <f>MAX(0,Resumo!$D$3*$D1399-F1399)</f>
        <v/>
      </c>
      <c r="K1399" s="4" t="n">
        <v>218563.1833650408</v>
      </c>
      <c r="L1399" s="5">
        <f>K1399/$D1399</f>
        <v/>
      </c>
      <c r="M1399" s="4">
        <f>M1398+K1399</f>
        <v/>
      </c>
      <c r="N1399" s="4">
        <f>L1399*$E1398-M1398</f>
        <v/>
      </c>
      <c r="O1399" s="4">
        <f>MAX(0,Resumo!$D$4*$D1399-K1399)</f>
        <v/>
      </c>
      <c r="P1399" s="4" t="n">
        <v>346259.4445045409</v>
      </c>
      <c r="Q1399" s="5">
        <f>P1399/$D1399</f>
        <v/>
      </c>
      <c r="R1399" s="4">
        <f>R1398+P1399</f>
        <v/>
      </c>
      <c r="S1399" s="4">
        <f>Q1399*$E1398-R1398</f>
        <v/>
      </c>
      <c r="T1399" s="4">
        <f>MAX(0,Resumo!$D$5*$D1399-P1399)</f>
        <v/>
      </c>
      <c r="U1399" s="4" t="n">
        <v>486823.0471061603</v>
      </c>
      <c r="V1399" s="5">
        <f>U1399/$D1399</f>
        <v/>
      </c>
      <c r="W1399" s="4">
        <f>W1398+U1399</f>
        <v/>
      </c>
      <c r="X1399" s="4">
        <f>V1399*$E1398-W1398</f>
        <v/>
      </c>
      <c r="Y1399" s="4">
        <f>MAX(0,Resumo!$D$6*$D1399-U1399)</f>
        <v/>
      </c>
      <c r="Z1399" s="4" t="n">
        <v>640573.9359584433</v>
      </c>
      <c r="AA1399" s="5">
        <f>Z1399/$D1399</f>
        <v/>
      </c>
      <c r="AB1399" s="4">
        <f>AB1398+Z1399</f>
        <v/>
      </c>
      <c r="AC1399" s="4">
        <f>AA1399*$E1398-AB1398</f>
        <v/>
      </c>
      <c r="AD1399" s="4">
        <f>MAX(0,Resumo!$D$7*$D1399-Z1399)</f>
        <v/>
      </c>
    </row>
    <row r="1400">
      <c r="A1400" t="inlineStr">
        <is>
          <t>Marmelópolis</t>
        </is>
      </c>
      <c r="B1400" t="inlineStr">
        <is>
          <t>Município</t>
        </is>
      </c>
      <c r="C1400" t="inlineStr">
        <is>
          <t>MG</t>
        </is>
      </c>
      <c r="D1400" s="4" t="n">
        <v>3318461.602854587</v>
      </c>
      <c r="E1400" s="4">
        <f>E1399+D1400</f>
        <v/>
      </c>
      <c r="F1400" s="4" t="n">
        <v>86866.48920313134</v>
      </c>
      <c r="G1400" s="5">
        <f>F1400/$D1400</f>
        <v/>
      </c>
      <c r="H1400" s="4">
        <f>H1399+F1400</f>
        <v/>
      </c>
      <c r="I1400" s="4">
        <f>G1400*$E1399-H1399</f>
        <v/>
      </c>
      <c r="J1400" s="4">
        <f>MAX(0,Resumo!$D$3*$D1400-F1400)</f>
        <v/>
      </c>
      <c r="K1400" s="4" t="n">
        <v>185281.4349494587</v>
      </c>
      <c r="L1400" s="5">
        <f>K1400/$D1400</f>
        <v/>
      </c>
      <c r="M1400" s="4">
        <f>M1399+K1400</f>
        <v/>
      </c>
      <c r="N1400" s="4">
        <f>L1400*$E1399-M1399</f>
        <v/>
      </c>
      <c r="O1400" s="4">
        <f>MAX(0,Resumo!$D$4*$D1400-K1400)</f>
        <v/>
      </c>
      <c r="P1400" s="4" t="n">
        <v>293532.7247473898</v>
      </c>
      <c r="Q1400" s="5">
        <f>P1400/$D1400</f>
        <v/>
      </c>
      <c r="R1400" s="4">
        <f>R1399+P1400</f>
        <v/>
      </c>
      <c r="S1400" s="4">
        <f>Q1400*$E1399-R1399</f>
        <v/>
      </c>
      <c r="T1400" s="4">
        <f>MAX(0,Resumo!$D$5*$D1400-P1400)</f>
        <v/>
      </c>
      <c r="U1400" s="4" t="n">
        <v>412691.9792509057</v>
      </c>
      <c r="V1400" s="5">
        <f>U1400/$D1400</f>
        <v/>
      </c>
      <c r="W1400" s="4">
        <f>W1399+U1400</f>
        <v/>
      </c>
      <c r="X1400" s="4">
        <f>V1400*$E1399-W1399</f>
        <v/>
      </c>
      <c r="Y1400" s="4">
        <f>MAX(0,Resumo!$D$6*$D1400-U1400)</f>
        <v/>
      </c>
      <c r="Z1400" s="4" t="n">
        <v>543030.4235978059</v>
      </c>
      <c r="AA1400" s="5">
        <f>Z1400/$D1400</f>
        <v/>
      </c>
      <c r="AB1400" s="4">
        <f>AB1399+Z1400</f>
        <v/>
      </c>
      <c r="AC1400" s="4">
        <f>AA1400*$E1399-AB1399</f>
        <v/>
      </c>
      <c r="AD1400" s="4">
        <f>MAX(0,Resumo!$D$7*$D1400-Z1400)</f>
        <v/>
      </c>
    </row>
    <row r="1401">
      <c r="A1401" t="inlineStr">
        <is>
          <t>Medeiros</t>
        </is>
      </c>
      <c r="B1401" t="inlineStr">
        <is>
          <t>Município</t>
        </is>
      </c>
      <c r="C1401" t="inlineStr">
        <is>
          <t>MG</t>
        </is>
      </c>
      <c r="D1401" s="4" t="n">
        <v>11594429.09937845</v>
      </c>
      <c r="E1401" s="4">
        <f>E1400+D1401</f>
        <v/>
      </c>
      <c r="F1401" s="4" t="n">
        <v>303504.2952768387</v>
      </c>
      <c r="G1401" s="5">
        <f>F1401/$D1401</f>
        <v/>
      </c>
      <c r="H1401" s="4">
        <f>H1400+F1401</f>
        <v/>
      </c>
      <c r="I1401" s="4">
        <f>G1401*$E1400-H1400</f>
        <v/>
      </c>
      <c r="J1401" s="4">
        <f>MAX(0,Resumo!$D$3*$D1401-F1401)</f>
        <v/>
      </c>
      <c r="K1401" s="4" t="n">
        <v>647357.9381194768</v>
      </c>
      <c r="L1401" s="5">
        <f>K1401/$D1401</f>
        <v/>
      </c>
      <c r="M1401" s="4">
        <f>M1400+K1401</f>
        <v/>
      </c>
      <c r="N1401" s="4">
        <f>L1401*$E1400-M1400</f>
        <v/>
      </c>
      <c r="O1401" s="4">
        <f>MAX(0,Resumo!$D$4*$D1401-K1401)</f>
        <v/>
      </c>
      <c r="P1401" s="4" t="n">
        <v>1025578.949746888</v>
      </c>
      <c r="Q1401" s="5">
        <f>P1401/$D1401</f>
        <v/>
      </c>
      <c r="R1401" s="4">
        <f>R1400+P1401</f>
        <v/>
      </c>
      <c r="S1401" s="4">
        <f>Q1401*$E1400-R1400</f>
        <v/>
      </c>
      <c r="T1401" s="4">
        <f>MAX(0,Resumo!$D$5*$D1401-P1401)</f>
        <v/>
      </c>
      <c r="U1401" s="4" t="n">
        <v>1441911.483679886</v>
      </c>
      <c r="V1401" s="5">
        <f>U1401/$D1401</f>
        <v/>
      </c>
      <c r="W1401" s="4">
        <f>W1400+U1401</f>
        <v/>
      </c>
      <c r="X1401" s="4">
        <f>V1401*$E1400-W1400</f>
        <v/>
      </c>
      <c r="Y1401" s="4">
        <f>MAX(0,Resumo!$D$6*$D1401-U1401)</f>
        <v/>
      </c>
      <c r="Z1401" s="4" t="n">
        <v>1897303.178013026</v>
      </c>
      <c r="AA1401" s="5">
        <f>Z1401/$D1401</f>
        <v/>
      </c>
      <c r="AB1401" s="4">
        <f>AB1400+Z1401</f>
        <v/>
      </c>
      <c r="AC1401" s="4">
        <f>AA1401*$E1400-AB1400</f>
        <v/>
      </c>
      <c r="AD1401" s="4">
        <f>MAX(0,Resumo!$D$7*$D1401-Z1401)</f>
        <v/>
      </c>
    </row>
    <row r="1402">
      <c r="A1402" t="inlineStr">
        <is>
          <t>Monsenhor Paulo</t>
        </is>
      </c>
      <c r="B1402" t="inlineStr">
        <is>
          <t>Município</t>
        </is>
      </c>
      <c r="C1402" t="inlineStr">
        <is>
          <t>MG</t>
        </is>
      </c>
      <c r="D1402" s="4" t="n">
        <v>10048378.68654137</v>
      </c>
      <c r="E1402" s="4">
        <f>E1401+D1402</f>
        <v/>
      </c>
      <c r="F1402" s="4" t="n">
        <v>263033.7436879091</v>
      </c>
      <c r="G1402" s="5">
        <f>F1402/$D1402</f>
        <v/>
      </c>
      <c r="H1402" s="4">
        <f>H1401+F1402</f>
        <v/>
      </c>
      <c r="I1402" s="4">
        <f>G1402*$E1401-H1401</f>
        <v/>
      </c>
      <c r="J1402" s="4">
        <f>MAX(0,Resumo!$D$3*$D1402-F1402)</f>
        <v/>
      </c>
      <c r="K1402" s="4" t="n">
        <v>561036.4815902691</v>
      </c>
      <c r="L1402" s="5">
        <f>K1402/$D1402</f>
        <v/>
      </c>
      <c r="M1402" s="4">
        <f>M1401+K1402</f>
        <v/>
      </c>
      <c r="N1402" s="4">
        <f>L1402*$E1401-M1401</f>
        <v/>
      </c>
      <c r="O1402" s="4">
        <f>MAX(0,Resumo!$D$4*$D1402-K1402)</f>
        <v/>
      </c>
      <c r="P1402" s="4" t="n">
        <v>888823.8973796961</v>
      </c>
      <c r="Q1402" s="5">
        <f>P1402/$D1402</f>
        <v/>
      </c>
      <c r="R1402" s="4">
        <f>R1401+P1402</f>
        <v/>
      </c>
      <c r="S1402" s="4">
        <f>Q1402*$E1401-R1401</f>
        <v/>
      </c>
      <c r="T1402" s="4">
        <f>MAX(0,Resumo!$D$5*$D1402-P1402)</f>
        <v/>
      </c>
      <c r="U1402" s="4" t="n">
        <v>1249640.883246673</v>
      </c>
      <c r="V1402" s="5">
        <f>U1402/$D1402</f>
        <v/>
      </c>
      <c r="W1402" s="4">
        <f>W1401+U1402</f>
        <v/>
      </c>
      <c r="X1402" s="4">
        <f>V1402*$E1401-W1401</f>
        <v/>
      </c>
      <c r="Y1402" s="4">
        <f>MAX(0,Resumo!$D$6*$D1402-U1402)</f>
        <v/>
      </c>
      <c r="Z1402" s="4" t="n">
        <v>1644308.715198002</v>
      </c>
      <c r="AA1402" s="5">
        <f>Z1402/$D1402</f>
        <v/>
      </c>
      <c r="AB1402" s="4">
        <f>AB1401+Z1402</f>
        <v/>
      </c>
      <c r="AC1402" s="4">
        <f>AA1402*$E1401-AB1401</f>
        <v/>
      </c>
      <c r="AD1402" s="4">
        <f>MAX(0,Resumo!$D$7*$D1402-Z1402)</f>
        <v/>
      </c>
    </row>
    <row r="1403">
      <c r="A1403" t="inlineStr">
        <is>
          <t>São João del Rei</t>
        </is>
      </c>
      <c r="B1403" t="inlineStr">
        <is>
          <t>Município</t>
        </is>
      </c>
      <c r="C1403" t="inlineStr">
        <is>
          <t>MG</t>
        </is>
      </c>
      <c r="D1403" s="4" t="n">
        <v>80529107.59704001</v>
      </c>
      <c r="E1403" s="4">
        <f>E1402+D1403</f>
        <v/>
      </c>
      <c r="F1403" s="4" t="n">
        <v>2107989.090366042</v>
      </c>
      <c r="G1403" s="5">
        <f>F1403/$D1403</f>
        <v/>
      </c>
      <c r="H1403" s="4">
        <f>H1402+F1403</f>
        <v/>
      </c>
      <c r="I1403" s="4">
        <f>G1403*$E1402-H1402</f>
        <v/>
      </c>
      <c r="J1403" s="4">
        <f>MAX(0,Resumo!$D$3*$D1403-F1403)</f>
        <v/>
      </c>
      <c r="K1403" s="4" t="n">
        <v>4496224.575250191</v>
      </c>
      <c r="L1403" s="5">
        <f>K1403/$D1403</f>
        <v/>
      </c>
      <c r="M1403" s="4">
        <f>M1402+K1403</f>
        <v/>
      </c>
      <c r="N1403" s="4">
        <f>L1403*$E1402-M1402</f>
        <v/>
      </c>
      <c r="O1403" s="4">
        <f>MAX(0,Resumo!$D$4*$D1403-K1403)</f>
        <v/>
      </c>
      <c r="P1403" s="4" t="n">
        <v>7123158.620880594</v>
      </c>
      <c r="Q1403" s="5">
        <f>P1403/$D1403</f>
        <v/>
      </c>
      <c r="R1403" s="4">
        <f>R1402+P1403</f>
        <v/>
      </c>
      <c r="S1403" s="4">
        <f>Q1403*$E1402-R1402</f>
        <v/>
      </c>
      <c r="T1403" s="4">
        <f>MAX(0,Resumo!$D$5*$D1403-P1403)</f>
        <v/>
      </c>
      <c r="U1403" s="4" t="n">
        <v>10014796.24562884</v>
      </c>
      <c r="V1403" s="5">
        <f>U1403/$D1403</f>
        <v/>
      </c>
      <c r="W1403" s="4">
        <f>W1402+U1403</f>
        <v/>
      </c>
      <c r="X1403" s="4">
        <f>V1403*$E1402-W1402</f>
        <v/>
      </c>
      <c r="Y1403" s="4">
        <f>MAX(0,Resumo!$D$6*$D1403-U1403)</f>
        <v/>
      </c>
      <c r="Z1403" s="4" t="n">
        <v>13177719.26990416</v>
      </c>
      <c r="AA1403" s="5">
        <f>Z1403/$D1403</f>
        <v/>
      </c>
      <c r="AB1403" s="4">
        <f>AB1402+Z1403</f>
        <v/>
      </c>
      <c r="AC1403" s="4">
        <f>AA1403*$E1402-AB1402</f>
        <v/>
      </c>
      <c r="AD1403" s="4">
        <f>MAX(0,Resumo!$D$7*$D1403-Z1403)</f>
        <v/>
      </c>
    </row>
    <row r="1404">
      <c r="A1404" t="inlineStr">
        <is>
          <t>Santa Rita do Itueto</t>
        </is>
      </c>
      <c r="B1404" t="inlineStr">
        <is>
          <t>Município</t>
        </is>
      </c>
      <c r="C1404" t="inlineStr">
        <is>
          <t>MG</t>
        </is>
      </c>
      <c r="D1404" s="4" t="n">
        <v>6296078.431137217</v>
      </c>
      <c r="E1404" s="4">
        <f>E1403+D1404</f>
        <v/>
      </c>
      <c r="F1404" s="4" t="n">
        <v>164810.7751465265</v>
      </c>
      <c r="G1404" s="5">
        <f>F1404/$D1404</f>
        <v/>
      </c>
      <c r="H1404" s="4">
        <f>H1403+F1404</f>
        <v/>
      </c>
      <c r="I1404" s="4">
        <f>G1404*$E1403-H1403</f>
        <v/>
      </c>
      <c r="J1404" s="4">
        <f>MAX(0,Resumo!$D$3*$D1404-F1404)</f>
        <v/>
      </c>
      <c r="K1404" s="4" t="n">
        <v>351532.301977507</v>
      </c>
      <c r="L1404" s="5">
        <f>K1404/$D1404</f>
        <v/>
      </c>
      <c r="M1404" s="4">
        <f>M1403+K1404</f>
        <v/>
      </c>
      <c r="N1404" s="4">
        <f>L1404*$E1403-M1403</f>
        <v/>
      </c>
      <c r="O1404" s="4">
        <f>MAX(0,Resumo!$D$4*$D1404-K1404)</f>
        <v/>
      </c>
      <c r="P1404" s="4" t="n">
        <v>556916.2094644136</v>
      </c>
      <c r="Q1404" s="5">
        <f>P1404/$D1404</f>
        <v/>
      </c>
      <c r="R1404" s="4">
        <f>R1403+P1404</f>
        <v/>
      </c>
      <c r="S1404" s="4">
        <f>Q1404*$E1403-R1403</f>
        <v/>
      </c>
      <c r="T1404" s="4">
        <f>MAX(0,Resumo!$D$5*$D1404-P1404)</f>
        <v/>
      </c>
      <c r="U1404" s="4" t="n">
        <v>782995.6709548263</v>
      </c>
      <c r="V1404" s="5">
        <f>U1404/$D1404</f>
        <v/>
      </c>
      <c r="W1404" s="4">
        <f>W1403+U1404</f>
        <v/>
      </c>
      <c r="X1404" s="4">
        <f>V1404*$E1403-W1403</f>
        <v/>
      </c>
      <c r="Y1404" s="4">
        <f>MAX(0,Resumo!$D$6*$D1404-U1404)</f>
        <v/>
      </c>
      <c r="Z1404" s="4" t="n">
        <v>1030285.278734102</v>
      </c>
      <c r="AA1404" s="5">
        <f>Z1404/$D1404</f>
        <v/>
      </c>
      <c r="AB1404" s="4">
        <f>AB1403+Z1404</f>
        <v/>
      </c>
      <c r="AC1404" s="4">
        <f>AA1404*$E1403-AB1403</f>
        <v/>
      </c>
      <c r="AD1404" s="4">
        <f>MAX(0,Resumo!$D$7*$D1404-Z1404)</f>
        <v/>
      </c>
    </row>
    <row r="1405">
      <c r="A1405" t="inlineStr">
        <is>
          <t>Olímpio Noronha</t>
        </is>
      </c>
      <c r="B1405" t="inlineStr">
        <is>
          <t>Município</t>
        </is>
      </c>
      <c r="C1405" t="inlineStr">
        <is>
          <t>MG</t>
        </is>
      </c>
      <c r="D1405" s="4" t="n">
        <v>4062964.412232486</v>
      </c>
      <c r="E1405" s="4">
        <f>E1404+D1405</f>
        <v/>
      </c>
      <c r="F1405" s="4" t="n">
        <v>106355.1417754239</v>
      </c>
      <c r="G1405" s="5">
        <f>F1405/$D1405</f>
        <v/>
      </c>
      <c r="H1405" s="4">
        <f>H1404+F1405</f>
        <v/>
      </c>
      <c r="I1405" s="4">
        <f>G1405*$E1404-H1404</f>
        <v/>
      </c>
      <c r="J1405" s="4">
        <f>MAX(0,Resumo!$D$3*$D1405-F1405)</f>
        <v/>
      </c>
      <c r="K1405" s="4" t="n">
        <v>226849.6570216322</v>
      </c>
      <c r="L1405" s="5">
        <f>K1405/$D1405</f>
        <v/>
      </c>
      <c r="M1405" s="4">
        <f>M1404+K1405</f>
        <v/>
      </c>
      <c r="N1405" s="4">
        <f>L1405*$E1404-M1404</f>
        <v/>
      </c>
      <c r="O1405" s="4">
        <f>MAX(0,Resumo!$D$4*$D1405-K1405)</f>
        <v/>
      </c>
      <c r="P1405" s="4" t="n">
        <v>359387.3177403578</v>
      </c>
      <c r="Q1405" s="5">
        <f>P1405/$D1405</f>
        <v/>
      </c>
      <c r="R1405" s="4">
        <f>R1404+P1405</f>
        <v/>
      </c>
      <c r="S1405" s="4">
        <f>Q1405*$E1404-R1404</f>
        <v/>
      </c>
      <c r="T1405" s="4">
        <f>MAX(0,Resumo!$D$5*$D1405-P1405)</f>
        <v/>
      </c>
      <c r="U1405" s="4" t="n">
        <v>505280.164600323</v>
      </c>
      <c r="V1405" s="5">
        <f>U1405/$D1405</f>
        <v/>
      </c>
      <c r="W1405" s="4">
        <f>W1404+U1405</f>
        <v/>
      </c>
      <c r="X1405" s="4">
        <f>V1405*$E1404-W1404</f>
        <v/>
      </c>
      <c r="Y1405" s="4">
        <f>MAX(0,Resumo!$D$6*$D1405-U1405)</f>
        <v/>
      </c>
      <c r="Z1405" s="4" t="n">
        <v>664860.2725851991</v>
      </c>
      <c r="AA1405" s="5">
        <f>Z1405/$D1405</f>
        <v/>
      </c>
      <c r="AB1405" s="4">
        <f>AB1404+Z1405</f>
        <v/>
      </c>
      <c r="AC1405" s="4">
        <f>AA1405*$E1404-AB1404</f>
        <v/>
      </c>
      <c r="AD1405" s="4">
        <f>MAX(0,Resumo!$D$7*$D1405-Z1405)</f>
        <v/>
      </c>
    </row>
    <row r="1406">
      <c r="A1406" t="inlineStr">
        <is>
          <t>Ingaí</t>
        </is>
      </c>
      <c r="B1406" t="inlineStr">
        <is>
          <t>Município</t>
        </is>
      </c>
      <c r="C1406" t="inlineStr">
        <is>
          <t>MG</t>
        </is>
      </c>
      <c r="D1406" s="4" t="n">
        <v>5644630.411510646</v>
      </c>
      <c r="E1406" s="4">
        <f>E1405+D1406</f>
        <v/>
      </c>
      <c r="F1406" s="4" t="n">
        <v>147757.9931240935</v>
      </c>
      <c r="G1406" s="5">
        <f>F1406/$D1406</f>
        <v/>
      </c>
      <c r="H1406" s="4">
        <f>H1405+F1406</f>
        <v/>
      </c>
      <c r="I1406" s="4">
        <f>G1406*$E1405-H1405</f>
        <v/>
      </c>
      <c r="J1406" s="4">
        <f>MAX(0,Resumo!$D$3*$D1406-F1406)</f>
        <v/>
      </c>
      <c r="K1406" s="4" t="n">
        <v>315159.6575667459</v>
      </c>
      <c r="L1406" s="5">
        <f>K1406/$D1406</f>
        <v/>
      </c>
      <c r="M1406" s="4">
        <f>M1405+K1406</f>
        <v/>
      </c>
      <c r="N1406" s="4">
        <f>L1406*$E1405-M1405</f>
        <v/>
      </c>
      <c r="O1406" s="4">
        <f>MAX(0,Resumo!$D$4*$D1406-K1406)</f>
        <v/>
      </c>
      <c r="P1406" s="4" t="n">
        <v>499292.7275269438</v>
      </c>
      <c r="Q1406" s="5">
        <f>P1406/$D1406</f>
        <v/>
      </c>
      <c r="R1406" s="4">
        <f>R1405+P1406</f>
        <v/>
      </c>
      <c r="S1406" s="4">
        <f>Q1406*$E1405-R1405</f>
        <v/>
      </c>
      <c r="T1406" s="4">
        <f>MAX(0,Resumo!$D$5*$D1406-P1406)</f>
        <v/>
      </c>
      <c r="U1406" s="4" t="n">
        <v>701980.0062361186</v>
      </c>
      <c r="V1406" s="5">
        <f>U1406/$D1406</f>
        <v/>
      </c>
      <c r="W1406" s="4">
        <f>W1405+U1406</f>
        <v/>
      </c>
      <c r="X1406" s="4">
        <f>V1406*$E1405-W1405</f>
        <v/>
      </c>
      <c r="Y1406" s="4">
        <f>MAX(0,Resumo!$D$6*$D1406-U1406)</f>
        <v/>
      </c>
      <c r="Z1406" s="4" t="n">
        <v>923682.8417056118</v>
      </c>
      <c r="AA1406" s="5">
        <f>Z1406/$D1406</f>
        <v/>
      </c>
      <c r="AB1406" s="4">
        <f>AB1405+Z1406</f>
        <v/>
      </c>
      <c r="AC1406" s="4">
        <f>AA1406*$E1405-AB1405</f>
        <v/>
      </c>
      <c r="AD1406" s="4">
        <f>MAX(0,Resumo!$D$7*$D1406-Z1406)</f>
        <v/>
      </c>
    </row>
    <row r="1407">
      <c r="A1407" t="inlineStr">
        <is>
          <t>Ipaba</t>
        </is>
      </c>
      <c r="B1407" t="inlineStr">
        <is>
          <t>Município</t>
        </is>
      </c>
      <c r="C1407" t="inlineStr">
        <is>
          <t>MG</t>
        </is>
      </c>
      <c r="D1407" s="4" t="n">
        <v>8755991.809594018</v>
      </c>
      <c r="E1407" s="4">
        <f>E1406+D1407</f>
        <v/>
      </c>
      <c r="F1407" s="4" t="n">
        <v>229203.2751973157</v>
      </c>
      <c r="G1407" s="5">
        <f>F1407/$D1407</f>
        <v/>
      </c>
      <c r="H1407" s="4">
        <f>H1406+F1407</f>
        <v/>
      </c>
      <c r="I1407" s="4">
        <f>G1407*$E1406-H1406</f>
        <v/>
      </c>
      <c r="J1407" s="4">
        <f>MAX(0,Resumo!$D$3*$D1407-F1407)</f>
        <v/>
      </c>
      <c r="K1407" s="4" t="n">
        <v>488877.9564276841</v>
      </c>
      <c r="L1407" s="5">
        <f>K1407/$D1407</f>
        <v/>
      </c>
      <c r="M1407" s="4">
        <f>M1406+K1407</f>
        <v/>
      </c>
      <c r="N1407" s="4">
        <f>L1407*$E1406-M1406</f>
        <v/>
      </c>
      <c r="O1407" s="4">
        <f>MAX(0,Resumo!$D$4*$D1407-K1407)</f>
        <v/>
      </c>
      <c r="P1407" s="4" t="n">
        <v>774506.5157677474</v>
      </c>
      <c r="Q1407" s="5">
        <f>P1407/$D1407</f>
        <v/>
      </c>
      <c r="R1407" s="4">
        <f>R1406+P1407</f>
        <v/>
      </c>
      <c r="S1407" s="4">
        <f>Q1407*$E1406-R1406</f>
        <v/>
      </c>
      <c r="T1407" s="4">
        <f>MAX(0,Resumo!$D$5*$D1407-P1407)</f>
        <v/>
      </c>
      <c r="U1407" s="4" t="n">
        <v>1088916.498867327</v>
      </c>
      <c r="V1407" s="5">
        <f>U1407/$D1407</f>
        <v/>
      </c>
      <c r="W1407" s="4">
        <f>W1406+U1407</f>
        <v/>
      </c>
      <c r="X1407" s="4">
        <f>V1407*$E1406-W1406</f>
        <v/>
      </c>
      <c r="Y1407" s="4">
        <f>MAX(0,Resumo!$D$6*$D1407-U1407)</f>
        <v/>
      </c>
      <c r="Z1407" s="4" t="n">
        <v>1432823.552122056</v>
      </c>
      <c r="AA1407" s="5">
        <f>Z1407/$D1407</f>
        <v/>
      </c>
      <c r="AB1407" s="4">
        <f>AB1406+Z1407</f>
        <v/>
      </c>
      <c r="AC1407" s="4">
        <f>AA1407*$E1406-AB1406</f>
        <v/>
      </c>
      <c r="AD1407" s="4">
        <f>MAX(0,Resumo!$D$7*$D1407-Z1407)</f>
        <v/>
      </c>
    </row>
    <row r="1408">
      <c r="A1408" t="inlineStr">
        <is>
          <t>Janaúba</t>
        </is>
      </c>
      <c r="B1408" t="inlineStr">
        <is>
          <t>Município</t>
        </is>
      </c>
      <c r="C1408" t="inlineStr">
        <is>
          <t>MG</t>
        </is>
      </c>
      <c r="D1408" s="4" t="n">
        <v>61583389.83413289</v>
      </c>
      <c r="E1408" s="4">
        <f>E1407+D1408</f>
        <v/>
      </c>
      <c r="F1408" s="4" t="n">
        <v>1612052.061568888</v>
      </c>
      <c r="G1408" s="5">
        <f>F1408/$D1408</f>
        <v/>
      </c>
      <c r="H1408" s="4">
        <f>H1407+F1408</f>
        <v/>
      </c>
      <c r="I1408" s="4">
        <f>G1408*$E1407-H1407</f>
        <v/>
      </c>
      <c r="J1408" s="4">
        <f>MAX(0,Resumo!$D$3*$D1408-F1408)</f>
        <v/>
      </c>
      <c r="K1408" s="4" t="n">
        <v>3438418.219968188</v>
      </c>
      <c r="L1408" s="5">
        <f>K1408/$D1408</f>
        <v/>
      </c>
      <c r="M1408" s="4">
        <f>M1407+K1408</f>
        <v/>
      </c>
      <c r="N1408" s="4">
        <f>L1408*$E1407-M1407</f>
        <v/>
      </c>
      <c r="O1408" s="4">
        <f>MAX(0,Resumo!$D$4*$D1408-K1408)</f>
        <v/>
      </c>
      <c r="P1408" s="4" t="n">
        <v>5447325.411764256</v>
      </c>
      <c r="Q1408" s="5">
        <f>P1408/$D1408</f>
        <v/>
      </c>
      <c r="R1408" s="4">
        <f>R1407+P1408</f>
        <v/>
      </c>
      <c r="S1408" s="4">
        <f>Q1408*$E1407-R1407</f>
        <v/>
      </c>
      <c r="T1408" s="4">
        <f>MAX(0,Resumo!$D$5*$D1408-P1408)</f>
        <v/>
      </c>
      <c r="U1408" s="4" t="n">
        <v>7658660.57264791</v>
      </c>
      <c r="V1408" s="5">
        <f>U1408/$D1408</f>
        <v/>
      </c>
      <c r="W1408" s="4">
        <f>W1407+U1408</f>
        <v/>
      </c>
      <c r="X1408" s="4">
        <f>V1408*$E1407-W1407</f>
        <v/>
      </c>
      <c r="Y1408" s="4">
        <f>MAX(0,Resumo!$D$6*$D1408-U1408)</f>
        <v/>
      </c>
      <c r="Z1408" s="4" t="n">
        <v>10077457.04800412</v>
      </c>
      <c r="AA1408" s="5">
        <f>Z1408/$D1408</f>
        <v/>
      </c>
      <c r="AB1408" s="4">
        <f>AB1407+Z1408</f>
        <v/>
      </c>
      <c r="AC1408" s="4">
        <f>AA1408*$E1407-AB1407</f>
        <v/>
      </c>
      <c r="AD1408" s="4">
        <f>MAX(0,Resumo!$D$7*$D1408-Z1408)</f>
        <v/>
      </c>
    </row>
    <row r="1409">
      <c r="A1409" t="inlineStr">
        <is>
          <t>João Monlevade</t>
        </is>
      </c>
      <c r="B1409" t="inlineStr">
        <is>
          <t>Município</t>
        </is>
      </c>
      <c r="C1409" t="inlineStr">
        <is>
          <t>MG</t>
        </is>
      </c>
      <c r="D1409" s="4" t="n">
        <v>133516028.8891697</v>
      </c>
      <c r="E1409" s="4">
        <f>E1408+D1409</f>
        <v/>
      </c>
      <c r="F1409" s="4" t="n">
        <v>3495013.675002059</v>
      </c>
      <c r="G1409" s="5">
        <f>F1409/$D1409</f>
        <v/>
      </c>
      <c r="H1409" s="4">
        <f>H1408+F1409</f>
        <v/>
      </c>
      <c r="I1409" s="4">
        <f>G1409*$E1408-H1408</f>
        <v/>
      </c>
      <c r="J1409" s="4">
        <f>MAX(0,Resumo!$D$3*$D1409-F1409)</f>
        <v/>
      </c>
      <c r="K1409" s="4" t="n">
        <v>7454671.586393749</v>
      </c>
      <c r="L1409" s="5">
        <f>K1409/$D1409</f>
        <v/>
      </c>
      <c r="M1409" s="4">
        <f>M1408+K1409</f>
        <v/>
      </c>
      <c r="N1409" s="4">
        <f>L1409*$E1408-M1408</f>
        <v/>
      </c>
      <c r="O1409" s="4">
        <f>MAX(0,Resumo!$D$4*$D1409-K1409)</f>
        <v/>
      </c>
      <c r="P1409" s="4" t="n">
        <v>11810088.06115951</v>
      </c>
      <c r="Q1409" s="5">
        <f>P1409/$D1409</f>
        <v/>
      </c>
      <c r="R1409" s="4">
        <f>R1408+P1409</f>
        <v/>
      </c>
      <c r="S1409" s="4">
        <f>Q1409*$E1408-R1408</f>
        <v/>
      </c>
      <c r="T1409" s="4">
        <f>MAX(0,Resumo!$D$5*$D1409-P1409)</f>
        <v/>
      </c>
      <c r="U1409" s="4" t="n">
        <v>16604379.02207273</v>
      </c>
      <c r="V1409" s="5">
        <f>U1409/$D1409</f>
        <v/>
      </c>
      <c r="W1409" s="4">
        <f>W1408+U1409</f>
        <v/>
      </c>
      <c r="X1409" s="4">
        <f>V1409*$E1408-W1408</f>
        <v/>
      </c>
      <c r="Y1409" s="4">
        <f>MAX(0,Resumo!$D$6*$D1409-U1409)</f>
        <v/>
      </c>
      <c r="Z1409" s="4" t="n">
        <v>21848457.02671817</v>
      </c>
      <c r="AA1409" s="5">
        <f>Z1409/$D1409</f>
        <v/>
      </c>
      <c r="AB1409" s="4">
        <f>AB1408+Z1409</f>
        <v/>
      </c>
      <c r="AC1409" s="4">
        <f>AA1409*$E1408-AB1408</f>
        <v/>
      </c>
      <c r="AD1409" s="4">
        <f>MAX(0,Resumo!$D$7*$D1409-Z1409)</f>
        <v/>
      </c>
    </row>
    <row r="1410">
      <c r="A1410" t="inlineStr">
        <is>
          <t>Carvalhópolis</t>
        </is>
      </c>
      <c r="B1410" t="inlineStr">
        <is>
          <t>Município</t>
        </is>
      </c>
      <c r="C1410" t="inlineStr">
        <is>
          <t>MG</t>
        </is>
      </c>
      <c r="D1410" s="4" t="n">
        <v>5398577.989474334</v>
      </c>
      <c r="E1410" s="4">
        <f>E1409+D1410</f>
        <v/>
      </c>
      <c r="F1410" s="4" t="n">
        <v>141317.1441343581</v>
      </c>
      <c r="G1410" s="5">
        <f>F1410/$D1410</f>
        <v/>
      </c>
      <c r="H1410" s="4">
        <f>H1409+F1410</f>
        <v/>
      </c>
      <c r="I1410" s="4">
        <f>G1410*$E1409-H1409</f>
        <v/>
      </c>
      <c r="J1410" s="4">
        <f>MAX(0,Resumo!$D$3*$D1410-F1410)</f>
        <v/>
      </c>
      <c r="K1410" s="4" t="n">
        <v>301421.6815755632</v>
      </c>
      <c r="L1410" s="5">
        <f>K1410/$D1410</f>
        <v/>
      </c>
      <c r="M1410" s="4">
        <f>M1409+K1410</f>
        <v/>
      </c>
      <c r="N1410" s="4">
        <f>L1410*$E1409-M1409</f>
        <v/>
      </c>
      <c r="O1410" s="4">
        <f>MAX(0,Resumo!$D$4*$D1410-K1410)</f>
        <v/>
      </c>
      <c r="P1410" s="4" t="n">
        <v>477528.2937275938</v>
      </c>
      <c r="Q1410" s="5">
        <f>P1410/$D1410</f>
        <v/>
      </c>
      <c r="R1410" s="4">
        <f>R1409+P1410</f>
        <v/>
      </c>
      <c r="S1410" s="4">
        <f>Q1410*$E1409-R1409</f>
        <v/>
      </c>
      <c r="T1410" s="4">
        <f>MAX(0,Resumo!$D$5*$D1410-P1410)</f>
        <v/>
      </c>
      <c r="U1410" s="4" t="n">
        <v>671380.3268659263</v>
      </c>
      <c r="V1410" s="5">
        <f>U1410/$D1410</f>
        <v/>
      </c>
      <c r="W1410" s="4">
        <f>W1409+U1410</f>
        <v/>
      </c>
      <c r="X1410" s="4">
        <f>V1410*$E1409-W1409</f>
        <v/>
      </c>
      <c r="Y1410" s="4">
        <f>MAX(0,Resumo!$D$6*$D1410-U1410)</f>
        <v/>
      </c>
      <c r="Z1410" s="4" t="n">
        <v>883419.0185983296</v>
      </c>
      <c r="AA1410" s="5">
        <f>Z1410/$D1410</f>
        <v/>
      </c>
      <c r="AB1410" s="4">
        <f>AB1409+Z1410</f>
        <v/>
      </c>
      <c r="AC1410" s="4">
        <f>AA1410*$E1409-AB1409</f>
        <v/>
      </c>
      <c r="AD1410" s="4">
        <f>MAX(0,Resumo!$D$7*$D1410-Z1410)</f>
        <v/>
      </c>
    </row>
    <row r="1411">
      <c r="A1411" t="inlineStr">
        <is>
          <t>Chiador</t>
        </is>
      </c>
      <c r="B1411" t="inlineStr">
        <is>
          <t>Município</t>
        </is>
      </c>
      <c r="C1411" t="inlineStr">
        <is>
          <t>MG</t>
        </is>
      </c>
      <c r="D1411" s="4" t="n">
        <v>7508488.858187268</v>
      </c>
      <c r="E1411" s="4">
        <f>E1410+D1411</f>
        <v/>
      </c>
      <c r="F1411" s="4" t="n">
        <v>196547.7213207752</v>
      </c>
      <c r="G1411" s="5">
        <f>F1411/$D1411</f>
        <v/>
      </c>
      <c r="H1411" s="4">
        <f>H1410+F1411</f>
        <v/>
      </c>
      <c r="I1411" s="4">
        <f>G1411*$E1410-H1410</f>
        <v/>
      </c>
      <c r="J1411" s="4">
        <f>MAX(0,Resumo!$D$3*$D1411-F1411)</f>
        <v/>
      </c>
      <c r="K1411" s="4" t="n">
        <v>419225.4593966808</v>
      </c>
      <c r="L1411" s="5">
        <f>K1411/$D1411</f>
        <v/>
      </c>
      <c r="M1411" s="4">
        <f>M1410+K1411</f>
        <v/>
      </c>
      <c r="N1411" s="4">
        <f>L1411*$E1410-M1410</f>
        <v/>
      </c>
      <c r="O1411" s="4">
        <f>MAX(0,Resumo!$D$4*$D1411-K1411)</f>
        <v/>
      </c>
      <c r="P1411" s="4" t="n">
        <v>664159.3174931499</v>
      </c>
      <c r="Q1411" s="5">
        <f>P1411/$D1411</f>
        <v/>
      </c>
      <c r="R1411" s="4">
        <f>R1410+P1411</f>
        <v/>
      </c>
      <c r="S1411" s="4">
        <f>Q1411*$E1410-R1410</f>
        <v/>
      </c>
      <c r="T1411" s="4">
        <f>MAX(0,Resumo!$D$5*$D1411-P1411)</f>
        <v/>
      </c>
      <c r="U1411" s="4" t="n">
        <v>933773.9889481131</v>
      </c>
      <c r="V1411" s="5">
        <f>U1411/$D1411</f>
        <v/>
      </c>
      <c r="W1411" s="4">
        <f>W1410+U1411</f>
        <v/>
      </c>
      <c r="X1411" s="4">
        <f>V1411*$E1410-W1410</f>
        <v/>
      </c>
      <c r="Y1411" s="4">
        <f>MAX(0,Resumo!$D$6*$D1411-U1411)</f>
        <v/>
      </c>
      <c r="Z1411" s="4" t="n">
        <v>1228683.159007612</v>
      </c>
      <c r="AA1411" s="5">
        <f>Z1411/$D1411</f>
        <v/>
      </c>
      <c r="AB1411" s="4">
        <f>AB1410+Z1411</f>
        <v/>
      </c>
      <c r="AC1411" s="4">
        <f>AA1411*$E1410-AB1410</f>
        <v/>
      </c>
      <c r="AD1411" s="4">
        <f>MAX(0,Resumo!$D$7*$D1411-Z1411)</f>
        <v/>
      </c>
    </row>
    <row r="1412">
      <c r="A1412" t="inlineStr">
        <is>
          <t>Cruzeiro da Fortaleza</t>
        </is>
      </c>
      <c r="B1412" t="inlineStr">
        <is>
          <t>Município</t>
        </is>
      </c>
      <c r="C1412" t="inlineStr">
        <is>
          <t>MG</t>
        </is>
      </c>
      <c r="D1412" s="4" t="n">
        <v>9306146.676543225</v>
      </c>
      <c r="E1412" s="4">
        <f>E1411+D1412</f>
        <v/>
      </c>
      <c r="F1412" s="4" t="n">
        <v>243604.5332286829</v>
      </c>
      <c r="G1412" s="5">
        <f>F1412/$D1412</f>
        <v/>
      </c>
      <c r="H1412" s="4">
        <f>H1411+F1412</f>
        <v/>
      </c>
      <c r="I1412" s="4">
        <f>G1412*$E1411-H1411</f>
        <v/>
      </c>
      <c r="J1412" s="4">
        <f>MAX(0,Resumo!$D$3*$D1412-F1412)</f>
        <v/>
      </c>
      <c r="K1412" s="4" t="n">
        <v>519595.0462698846</v>
      </c>
      <c r="L1412" s="5">
        <f>K1412/$D1412</f>
        <v/>
      </c>
      <c r="M1412" s="4">
        <f>M1411+K1412</f>
        <v/>
      </c>
      <c r="N1412" s="4">
        <f>L1412*$E1411-M1411</f>
        <v/>
      </c>
      <c r="O1412" s="4">
        <f>MAX(0,Resumo!$D$4*$D1412-K1412)</f>
        <v/>
      </c>
      <c r="P1412" s="4" t="n">
        <v>823170.1667166461</v>
      </c>
      <c r="Q1412" s="5">
        <f>P1412/$D1412</f>
        <v/>
      </c>
      <c r="R1412" s="4">
        <f>R1411+P1412</f>
        <v/>
      </c>
      <c r="S1412" s="4">
        <f>Q1412*$E1411-R1411</f>
        <v/>
      </c>
      <c r="T1412" s="4">
        <f>MAX(0,Resumo!$D$5*$D1412-P1412)</f>
        <v/>
      </c>
      <c r="U1412" s="4" t="n">
        <v>1157335.100047006</v>
      </c>
      <c r="V1412" s="5">
        <f>U1412/$D1412</f>
        <v/>
      </c>
      <c r="W1412" s="4">
        <f>W1411+U1412</f>
        <v/>
      </c>
      <c r="X1412" s="4">
        <f>V1412*$E1411-W1411</f>
        <v/>
      </c>
      <c r="Y1412" s="4">
        <f>MAX(0,Resumo!$D$6*$D1412-U1412)</f>
        <v/>
      </c>
      <c r="Z1412" s="4" t="n">
        <v>1522850.458019304</v>
      </c>
      <c r="AA1412" s="5">
        <f>Z1412/$D1412</f>
        <v/>
      </c>
      <c r="AB1412" s="4">
        <f>AB1411+Z1412</f>
        <v/>
      </c>
      <c r="AC1412" s="4">
        <f>AA1412*$E1411-AB1411</f>
        <v/>
      </c>
      <c r="AD1412" s="4">
        <f>MAX(0,Resumo!$D$7*$D1412-Z1412)</f>
        <v/>
      </c>
    </row>
    <row r="1413">
      <c r="A1413" t="inlineStr">
        <is>
          <t>São Francisco de Paula</t>
        </is>
      </c>
      <c r="B1413" t="inlineStr">
        <is>
          <t>Município</t>
        </is>
      </c>
      <c r="C1413" t="inlineStr">
        <is>
          <t>MG</t>
        </is>
      </c>
      <c r="D1413" s="4" t="n">
        <v>6750546.044180731</v>
      </c>
      <c r="E1413" s="4">
        <f>E1412+D1413</f>
        <v/>
      </c>
      <c r="F1413" s="4" t="n">
        <v>176707.2533120891</v>
      </c>
      <c r="G1413" s="5">
        <f>F1413/$D1413</f>
        <v/>
      </c>
      <c r="H1413" s="4">
        <f>H1412+F1413</f>
        <v/>
      </c>
      <c r="I1413" s="4">
        <f>G1413*$E1412-H1412</f>
        <v/>
      </c>
      <c r="J1413" s="4">
        <f>MAX(0,Resumo!$D$3*$D1413-F1413)</f>
        <v/>
      </c>
      <c r="K1413" s="4" t="n">
        <v>376906.8343844282</v>
      </c>
      <c r="L1413" s="5">
        <f>K1413/$D1413</f>
        <v/>
      </c>
      <c r="M1413" s="4">
        <f>M1412+K1413</f>
        <v/>
      </c>
      <c r="N1413" s="4">
        <f>L1413*$E1412-M1412</f>
        <v/>
      </c>
      <c r="O1413" s="4">
        <f>MAX(0,Resumo!$D$4*$D1413-K1413)</f>
        <v/>
      </c>
      <c r="P1413" s="4" t="n">
        <v>597115.8961660321</v>
      </c>
      <c r="Q1413" s="5">
        <f>P1413/$D1413</f>
        <v/>
      </c>
      <c r="R1413" s="4">
        <f>R1412+P1413</f>
        <v/>
      </c>
      <c r="S1413" s="4">
        <f>Q1413*$E1412-R1412</f>
        <v/>
      </c>
      <c r="T1413" s="4">
        <f>MAX(0,Resumo!$D$5*$D1413-P1413)</f>
        <v/>
      </c>
      <c r="U1413" s="4" t="n">
        <v>839514.3718405094</v>
      </c>
      <c r="V1413" s="5">
        <f>U1413/$D1413</f>
        <v/>
      </c>
      <c r="W1413" s="4">
        <f>W1412+U1413</f>
        <v/>
      </c>
      <c r="X1413" s="4">
        <f>V1413*$E1412-W1412</f>
        <v/>
      </c>
      <c r="Y1413" s="4">
        <f>MAX(0,Resumo!$D$6*$D1413-U1413)</f>
        <v/>
      </c>
      <c r="Z1413" s="4" t="n">
        <v>1104653.998327003</v>
      </c>
      <c r="AA1413" s="5">
        <f>Z1413/$D1413</f>
        <v/>
      </c>
      <c r="AB1413" s="4">
        <f>AB1412+Z1413</f>
        <v/>
      </c>
      <c r="AC1413" s="4">
        <f>AA1413*$E1412-AB1412</f>
        <v/>
      </c>
      <c r="AD1413" s="4">
        <f>MAX(0,Resumo!$D$7*$D1413-Z1413)</f>
        <v/>
      </c>
    </row>
    <row r="1414">
      <c r="A1414" t="inlineStr">
        <is>
          <t>Recreio</t>
        </is>
      </c>
      <c r="B1414" t="inlineStr">
        <is>
          <t>Município</t>
        </is>
      </c>
      <c r="C1414" t="inlineStr">
        <is>
          <t>MG</t>
        </is>
      </c>
      <c r="D1414" s="4" t="n">
        <v>7007728.585124352</v>
      </c>
      <c r="E1414" s="4">
        <f>E1413+D1414</f>
        <v/>
      </c>
      <c r="F1414" s="4" t="n">
        <v>183439.4524723552</v>
      </c>
      <c r="G1414" s="5">
        <f>F1414/$D1414</f>
        <v/>
      </c>
      <c r="H1414" s="4">
        <f>H1413+F1414</f>
        <v/>
      </c>
      <c r="I1414" s="4">
        <f>G1414*$E1413-H1413</f>
        <v/>
      </c>
      <c r="J1414" s="4">
        <f>MAX(0,Resumo!$D$3*$D1414-F1414)</f>
        <v/>
      </c>
      <c r="K1414" s="4" t="n">
        <v>391266.2442353639</v>
      </c>
      <c r="L1414" s="5">
        <f>K1414/$D1414</f>
        <v/>
      </c>
      <c r="M1414" s="4">
        <f>M1413+K1414</f>
        <v/>
      </c>
      <c r="N1414" s="4">
        <f>L1414*$E1413-M1413</f>
        <v/>
      </c>
      <c r="O1414" s="4">
        <f>MAX(0,Resumo!$D$4*$D1414-K1414)</f>
        <v/>
      </c>
      <c r="P1414" s="4" t="n">
        <v>619864.8386084274</v>
      </c>
      <c r="Q1414" s="5">
        <f>P1414/$D1414</f>
        <v/>
      </c>
      <c r="R1414" s="4">
        <f>R1413+P1414</f>
        <v/>
      </c>
      <c r="S1414" s="4">
        <f>Q1414*$E1413-R1413</f>
        <v/>
      </c>
      <c r="T1414" s="4">
        <f>MAX(0,Resumo!$D$5*$D1414-P1414)</f>
        <v/>
      </c>
      <c r="U1414" s="4" t="n">
        <v>871498.2199463603</v>
      </c>
      <c r="V1414" s="5">
        <f>U1414/$D1414</f>
        <v/>
      </c>
      <c r="W1414" s="4">
        <f>W1413+U1414</f>
        <v/>
      </c>
      <c r="X1414" s="4">
        <f>V1414*$E1413-W1413</f>
        <v/>
      </c>
      <c r="Y1414" s="4">
        <f>MAX(0,Resumo!$D$6*$D1414-U1414)</f>
        <v/>
      </c>
      <c r="Z1414" s="4" t="n">
        <v>1146739.145260883</v>
      </c>
      <c r="AA1414" s="5">
        <f>Z1414/$D1414</f>
        <v/>
      </c>
      <c r="AB1414" s="4">
        <f>AB1413+Z1414</f>
        <v/>
      </c>
      <c r="AC1414" s="4">
        <f>AA1414*$E1413-AB1413</f>
        <v/>
      </c>
      <c r="AD1414" s="4">
        <f>MAX(0,Resumo!$D$7*$D1414-Z1414)</f>
        <v/>
      </c>
    </row>
    <row r="1415">
      <c r="A1415" t="inlineStr">
        <is>
          <t>Santana da Vargem</t>
        </is>
      </c>
      <c r="B1415" t="inlineStr">
        <is>
          <t>Município</t>
        </is>
      </c>
      <c r="C1415" t="inlineStr">
        <is>
          <t>MG</t>
        </is>
      </c>
      <c r="D1415" s="4" t="n">
        <v>10205558.56266913</v>
      </c>
      <c r="E1415" s="4">
        <f>E1414+D1415</f>
        <v/>
      </c>
      <c r="F1415" s="4" t="n">
        <v>267148.1996155764</v>
      </c>
      <c r="G1415" s="5">
        <f>F1415/$D1415</f>
        <v/>
      </c>
      <c r="H1415" s="4">
        <f>H1414+F1415</f>
        <v/>
      </c>
      <c r="I1415" s="4">
        <f>G1415*$E1414-H1414</f>
        <v/>
      </c>
      <c r="J1415" s="4">
        <f>MAX(0,Resumo!$D$3*$D1415-F1415)</f>
        <v/>
      </c>
      <c r="K1415" s="4" t="n">
        <v>569812.3893690658</v>
      </c>
      <c r="L1415" s="5">
        <f>K1415/$D1415</f>
        <v/>
      </c>
      <c r="M1415" s="4">
        <f>M1414+K1415</f>
        <v/>
      </c>
      <c r="N1415" s="4">
        <f>L1415*$E1414-M1414</f>
        <v/>
      </c>
      <c r="O1415" s="4">
        <f>MAX(0,Resumo!$D$4*$D1415-K1415)</f>
        <v/>
      </c>
      <c r="P1415" s="4" t="n">
        <v>902727.1582387491</v>
      </c>
      <c r="Q1415" s="5">
        <f>P1415/$D1415</f>
        <v/>
      </c>
      <c r="R1415" s="4">
        <f>R1414+P1415</f>
        <v/>
      </c>
      <c r="S1415" s="4">
        <f>Q1415*$E1414-R1414</f>
        <v/>
      </c>
      <c r="T1415" s="4">
        <f>MAX(0,Resumo!$D$5*$D1415-P1415)</f>
        <v/>
      </c>
      <c r="U1415" s="4" t="n">
        <v>1269188.156031682</v>
      </c>
      <c r="V1415" s="5">
        <f>U1415/$D1415</f>
        <v/>
      </c>
      <c r="W1415" s="4">
        <f>W1414+U1415</f>
        <v/>
      </c>
      <c r="X1415" s="4">
        <f>V1415*$E1414-W1414</f>
        <v/>
      </c>
      <c r="Y1415" s="4">
        <f>MAX(0,Resumo!$D$6*$D1415-U1415)</f>
        <v/>
      </c>
      <c r="Z1415" s="4" t="n">
        <v>1670029.505410335</v>
      </c>
      <c r="AA1415" s="5">
        <f>Z1415/$D1415</f>
        <v/>
      </c>
      <c r="AB1415" s="4">
        <f>AB1414+Z1415</f>
        <v/>
      </c>
      <c r="AC1415" s="4">
        <f>AA1415*$E1414-AB1414</f>
        <v/>
      </c>
      <c r="AD1415" s="4">
        <f>MAX(0,Resumo!$D$7*$D1415-Z1415)</f>
        <v/>
      </c>
    </row>
    <row r="1416">
      <c r="A1416" t="inlineStr">
        <is>
          <t>Guanhães</t>
        </is>
      </c>
      <c r="B1416" t="inlineStr">
        <is>
          <t>Município</t>
        </is>
      </c>
      <c r="C1416" t="inlineStr">
        <is>
          <t>MG</t>
        </is>
      </c>
      <c r="D1416" s="4" t="n">
        <v>27446188.02718699</v>
      </c>
      <c r="E1416" s="4">
        <f>E1415+D1416</f>
        <v/>
      </c>
      <c r="F1416" s="4" t="n">
        <v>718451.5842762408</v>
      </c>
      <c r="G1416" s="5">
        <f>F1416/$D1416</f>
        <v/>
      </c>
      <c r="H1416" s="4">
        <f>H1415+F1416</f>
        <v/>
      </c>
      <c r="I1416" s="4">
        <f>G1416*$E1415-H1415</f>
        <v/>
      </c>
      <c r="J1416" s="4">
        <f>MAX(0,Resumo!$D$3*$D1416-F1416)</f>
        <v/>
      </c>
      <c r="K1416" s="4" t="n">
        <v>1532417.641112809</v>
      </c>
      <c r="L1416" s="5">
        <f>K1416/$D1416</f>
        <v/>
      </c>
      <c r="M1416" s="4">
        <f>M1415+K1416</f>
        <v/>
      </c>
      <c r="N1416" s="4">
        <f>L1416*$E1415-M1415</f>
        <v/>
      </c>
      <c r="O1416" s="4">
        <f>MAX(0,Resumo!$D$4*$D1416-K1416)</f>
        <v/>
      </c>
      <c r="P1416" s="4" t="n">
        <v>2427737.704910973</v>
      </c>
      <c r="Q1416" s="5">
        <f>P1416/$D1416</f>
        <v/>
      </c>
      <c r="R1416" s="4">
        <f>R1415+P1416</f>
        <v/>
      </c>
      <c r="S1416" s="4">
        <f>Q1416*$E1415-R1415</f>
        <v/>
      </c>
      <c r="T1416" s="4">
        <f>MAX(0,Resumo!$D$5*$D1416-P1416)</f>
        <v/>
      </c>
      <c r="U1416" s="4" t="n">
        <v>3413274.889210356</v>
      </c>
      <c r="V1416" s="5">
        <f>U1416/$D1416</f>
        <v/>
      </c>
      <c r="W1416" s="4">
        <f>W1415+U1416</f>
        <v/>
      </c>
      <c r="X1416" s="4">
        <f>V1416*$E1415-W1415</f>
        <v/>
      </c>
      <c r="Y1416" s="4">
        <f>MAX(0,Resumo!$D$6*$D1416-U1416)</f>
        <v/>
      </c>
      <c r="Z1416" s="4" t="n">
        <v>4491272.431095075</v>
      </c>
      <c r="AA1416" s="5">
        <f>Z1416/$D1416</f>
        <v/>
      </c>
      <c r="AB1416" s="4">
        <f>AB1415+Z1416</f>
        <v/>
      </c>
      <c r="AC1416" s="4">
        <f>AA1416*$E1415-AB1415</f>
        <v/>
      </c>
      <c r="AD1416" s="4">
        <f>MAX(0,Resumo!$D$7*$D1416-Z1416)</f>
        <v/>
      </c>
    </row>
    <row r="1417">
      <c r="A1417" t="inlineStr">
        <is>
          <t>Alpercata</t>
        </is>
      </c>
      <c r="B1417" t="inlineStr">
        <is>
          <t>Município</t>
        </is>
      </c>
      <c r="C1417" t="inlineStr">
        <is>
          <t>MG</t>
        </is>
      </c>
      <c r="D1417" s="4" t="n">
        <v>6234662.793598604</v>
      </c>
      <c r="E1417" s="4">
        <f>E1416+D1417</f>
        <v/>
      </c>
      <c r="F1417" s="4" t="n">
        <v>163203.1142923035</v>
      </c>
      <c r="G1417" s="5">
        <f>F1417/$D1417</f>
        <v/>
      </c>
      <c r="H1417" s="4">
        <f>H1416+F1417</f>
        <v/>
      </c>
      <c r="I1417" s="4">
        <f>G1417*$E1416-H1416</f>
        <v/>
      </c>
      <c r="J1417" s="4">
        <f>MAX(0,Resumo!$D$3*$D1417-F1417)</f>
        <v/>
      </c>
      <c r="K1417" s="4" t="n">
        <v>348103.2499608431</v>
      </c>
      <c r="L1417" s="5">
        <f>K1417/$D1417</f>
        <v/>
      </c>
      <c r="M1417" s="4">
        <f>M1416+K1417</f>
        <v/>
      </c>
      <c r="N1417" s="4">
        <f>L1417*$E1416-M1416</f>
        <v/>
      </c>
      <c r="O1417" s="4">
        <f>MAX(0,Resumo!$D$4*$D1417-K1417)</f>
        <v/>
      </c>
      <c r="P1417" s="4" t="n">
        <v>551483.7224911427</v>
      </c>
      <c r="Q1417" s="5">
        <f>P1417/$D1417</f>
        <v/>
      </c>
      <c r="R1417" s="4">
        <f>R1416+P1417</f>
        <v/>
      </c>
      <c r="S1417" s="4">
        <f>Q1417*$E1416-R1416</f>
        <v/>
      </c>
      <c r="T1417" s="4">
        <f>MAX(0,Resumo!$D$5*$D1417-P1417)</f>
        <v/>
      </c>
      <c r="U1417" s="4" t="n">
        <v>775357.872466827</v>
      </c>
      <c r="V1417" s="5">
        <f>U1417/$D1417</f>
        <v/>
      </c>
      <c r="W1417" s="4">
        <f>W1416+U1417</f>
        <v/>
      </c>
      <c r="X1417" s="4">
        <f>V1417*$E1416-W1416</f>
        <v/>
      </c>
      <c r="Y1417" s="4">
        <f>MAX(0,Resumo!$D$6*$D1417-U1417)</f>
        <v/>
      </c>
      <c r="Z1417" s="4" t="n">
        <v>1020235.272538631</v>
      </c>
      <c r="AA1417" s="5">
        <f>Z1417/$D1417</f>
        <v/>
      </c>
      <c r="AB1417" s="4">
        <f>AB1416+Z1417</f>
        <v/>
      </c>
      <c r="AC1417" s="4">
        <f>AA1417*$E1416-AB1416</f>
        <v/>
      </c>
      <c r="AD1417" s="4">
        <f>MAX(0,Resumo!$D$7*$D1417-Z1417)</f>
        <v/>
      </c>
    </row>
    <row r="1418">
      <c r="A1418" t="inlineStr">
        <is>
          <t>Tombos</t>
        </is>
      </c>
      <c r="B1418" t="inlineStr">
        <is>
          <t>Município</t>
        </is>
      </c>
      <c r="C1418" t="inlineStr">
        <is>
          <t>MG</t>
        </is>
      </c>
      <c r="D1418" s="4" t="n">
        <v>6855576.911693422</v>
      </c>
      <c r="E1418" s="4">
        <f>E1417+D1418</f>
        <v/>
      </c>
      <c r="F1418" s="4" t="n">
        <v>179456.6184730234</v>
      </c>
      <c r="G1418" s="5">
        <f>F1418/$D1418</f>
        <v/>
      </c>
      <c r="H1418" s="4">
        <f>H1417+F1418</f>
        <v/>
      </c>
      <c r="I1418" s="4">
        <f>G1418*$E1417-H1417</f>
        <v/>
      </c>
      <c r="J1418" s="4">
        <f>MAX(0,Resumo!$D$3*$D1418-F1418)</f>
        <v/>
      </c>
      <c r="K1418" s="4" t="n">
        <v>382771.0787770702</v>
      </c>
      <c r="L1418" s="5">
        <f>K1418/$D1418</f>
        <v/>
      </c>
      <c r="M1418" s="4">
        <f>M1417+K1418</f>
        <v/>
      </c>
      <c r="N1418" s="4">
        <f>L1418*$E1417-M1417</f>
        <v/>
      </c>
      <c r="O1418" s="4">
        <f>MAX(0,Resumo!$D$4*$D1418-K1418)</f>
        <v/>
      </c>
      <c r="P1418" s="4" t="n">
        <v>606406.3446970809</v>
      </c>
      <c r="Q1418" s="5">
        <f>P1418/$D1418</f>
        <v/>
      </c>
      <c r="R1418" s="4">
        <f>R1417+P1418</f>
        <v/>
      </c>
      <c r="S1418" s="4">
        <f>Q1418*$E1417-R1417</f>
        <v/>
      </c>
      <c r="T1418" s="4">
        <f>MAX(0,Resumo!$D$5*$D1418-P1418)</f>
        <v/>
      </c>
      <c r="U1418" s="4" t="n">
        <v>852576.2667134124</v>
      </c>
      <c r="V1418" s="5">
        <f>U1418/$D1418</f>
        <v/>
      </c>
      <c r="W1418" s="4">
        <f>W1417+U1418</f>
        <v/>
      </c>
      <c r="X1418" s="4">
        <f>V1418*$E1417-W1417</f>
        <v/>
      </c>
      <c r="Y1418" s="4">
        <f>MAX(0,Resumo!$D$6*$D1418-U1418)</f>
        <v/>
      </c>
      <c r="Z1418" s="4" t="n">
        <v>1121841.166148141</v>
      </c>
      <c r="AA1418" s="5">
        <f>Z1418/$D1418</f>
        <v/>
      </c>
      <c r="AB1418" s="4">
        <f>AB1417+Z1418</f>
        <v/>
      </c>
      <c r="AC1418" s="4">
        <f>AA1418*$E1417-AB1417</f>
        <v/>
      </c>
      <c r="AD1418" s="4">
        <f>MAX(0,Resumo!$D$7*$D1418-Z1418)</f>
        <v/>
      </c>
    </row>
    <row r="1419">
      <c r="A1419" t="inlineStr">
        <is>
          <t>Sacramento</t>
        </is>
      </c>
      <c r="B1419" t="inlineStr">
        <is>
          <t>Município</t>
        </is>
      </c>
      <c r="C1419" t="inlineStr">
        <is>
          <t>MG</t>
        </is>
      </c>
      <c r="D1419" s="4" t="n">
        <v>105941378.1747687</v>
      </c>
      <c r="E1419" s="4">
        <f>E1418+D1419</f>
        <v/>
      </c>
      <c r="F1419" s="4" t="n">
        <v>2773199.357035519</v>
      </c>
      <c r="G1419" s="5">
        <f>F1419/$D1419</f>
        <v/>
      </c>
      <c r="H1419" s="4">
        <f>H1418+F1419</f>
        <v/>
      </c>
      <c r="I1419" s="4">
        <f>G1419*$E1418-H1418</f>
        <v/>
      </c>
      <c r="J1419" s="4">
        <f>MAX(0,Resumo!$D$3*$D1419-F1419)</f>
        <v/>
      </c>
      <c r="K1419" s="4" t="n">
        <v>5915081.419613019</v>
      </c>
      <c r="L1419" s="5">
        <f>K1419/$D1419</f>
        <v/>
      </c>
      <c r="M1419" s="4">
        <f>M1418+K1419</f>
        <v/>
      </c>
      <c r="N1419" s="4">
        <f>L1419*$E1418-M1418</f>
        <v/>
      </c>
      <c r="O1419" s="4">
        <f>MAX(0,Resumo!$D$4*$D1419-K1419)</f>
        <v/>
      </c>
      <c r="P1419" s="4" t="n">
        <v>9370987.258789796</v>
      </c>
      <c r="Q1419" s="5">
        <f>P1419/$D1419</f>
        <v/>
      </c>
      <c r="R1419" s="4">
        <f>R1418+P1419</f>
        <v/>
      </c>
      <c r="S1419" s="4">
        <f>Q1419*$E1418-R1418</f>
        <v/>
      </c>
      <c r="T1419" s="4">
        <f>MAX(0,Resumo!$D$5*$D1419-P1419)</f>
        <v/>
      </c>
      <c r="U1419" s="4" t="n">
        <v>13175128.19973702</v>
      </c>
      <c r="V1419" s="5">
        <f>U1419/$D1419</f>
        <v/>
      </c>
      <c r="W1419" s="4">
        <f>W1418+U1419</f>
        <v/>
      </c>
      <c r="X1419" s="4">
        <f>V1419*$E1418-W1418</f>
        <v/>
      </c>
      <c r="Y1419" s="4">
        <f>MAX(0,Resumo!$D$6*$D1419-U1419)</f>
        <v/>
      </c>
      <c r="Z1419" s="4" t="n">
        <v>17336163.06341842</v>
      </c>
      <c r="AA1419" s="5">
        <f>Z1419/$D1419</f>
        <v/>
      </c>
      <c r="AB1419" s="4">
        <f>AB1418+Z1419</f>
        <v/>
      </c>
      <c r="AC1419" s="4">
        <f>AA1419*$E1418-AB1418</f>
        <v/>
      </c>
      <c r="AD1419" s="4">
        <f>MAX(0,Resumo!$D$7*$D1419-Z1419)</f>
        <v/>
      </c>
    </row>
    <row r="1420">
      <c r="A1420" t="inlineStr">
        <is>
          <t>Naque</t>
        </is>
      </c>
      <c r="B1420" t="inlineStr">
        <is>
          <t>Município</t>
        </is>
      </c>
      <c r="C1420" t="inlineStr">
        <is>
          <t>MG</t>
        </is>
      </c>
      <c r="D1420" s="4" t="n">
        <v>5122563.293877991</v>
      </c>
      <c r="E1420" s="4">
        <f>E1419+D1420</f>
        <v/>
      </c>
      <c r="F1420" s="4" t="n">
        <v>134091.9806567092</v>
      </c>
      <c r="G1420" s="5">
        <f>F1420/$D1420</f>
        <v/>
      </c>
      <c r="H1420" s="4">
        <f>H1419+F1420</f>
        <v/>
      </c>
      <c r="I1420" s="4">
        <f>G1420*$E1419-H1419</f>
        <v/>
      </c>
      <c r="J1420" s="4">
        <f>MAX(0,Resumo!$D$3*$D1420-F1420)</f>
        <v/>
      </c>
      <c r="K1420" s="4" t="n">
        <v>286010.8059989898</v>
      </c>
      <c r="L1420" s="5">
        <f>K1420/$D1420</f>
        <v/>
      </c>
      <c r="M1420" s="4">
        <f>M1419+K1420</f>
        <v/>
      </c>
      <c r="N1420" s="4">
        <f>L1420*$E1419-M1419</f>
        <v/>
      </c>
      <c r="O1420" s="4">
        <f>MAX(0,Resumo!$D$4*$D1420-K1420)</f>
        <v/>
      </c>
      <c r="P1420" s="4" t="n">
        <v>453113.56323952</v>
      </c>
      <c r="Q1420" s="5">
        <f>P1420/$D1420</f>
        <v/>
      </c>
      <c r="R1420" s="4">
        <f>R1419+P1420</f>
        <v/>
      </c>
      <c r="S1420" s="4">
        <f>Q1420*$E1419-R1419</f>
        <v/>
      </c>
      <c r="T1420" s="4">
        <f>MAX(0,Resumo!$D$5*$D1420-P1420)</f>
        <v/>
      </c>
      <c r="U1420" s="4" t="n">
        <v>637054.4660724776</v>
      </c>
      <c r="V1420" s="5">
        <f>U1420/$D1420</f>
        <v/>
      </c>
      <c r="W1420" s="4">
        <f>W1419+U1420</f>
        <v/>
      </c>
      <c r="X1420" s="4">
        <f>V1420*$E1419-W1419</f>
        <v/>
      </c>
      <c r="Y1420" s="4">
        <f>MAX(0,Resumo!$D$6*$D1420-U1420)</f>
        <v/>
      </c>
      <c r="Z1420" s="4" t="n">
        <v>838252.1928197915</v>
      </c>
      <c r="AA1420" s="5">
        <f>Z1420/$D1420</f>
        <v/>
      </c>
      <c r="AB1420" s="4">
        <f>AB1419+Z1420</f>
        <v/>
      </c>
      <c r="AC1420" s="4">
        <f>AA1420*$E1419-AB1419</f>
        <v/>
      </c>
      <c r="AD1420" s="4">
        <f>MAX(0,Resumo!$D$7*$D1420-Z1420)</f>
        <v/>
      </c>
    </row>
    <row r="1421">
      <c r="A1421" t="inlineStr">
        <is>
          <t>Nova Ponte</t>
        </is>
      </c>
      <c r="B1421" t="inlineStr">
        <is>
          <t>Município</t>
        </is>
      </c>
      <c r="C1421" t="inlineStr">
        <is>
          <t>MG</t>
        </is>
      </c>
      <c r="D1421" s="4" t="n">
        <v>48306081.36201874</v>
      </c>
      <c r="E1421" s="4">
        <f>E1420+D1421</f>
        <v/>
      </c>
      <c r="F1421" s="4" t="n">
        <v>1264495.479311791</v>
      </c>
      <c r="G1421" s="5">
        <f>F1421/$D1421</f>
        <v/>
      </c>
      <c r="H1421" s="4">
        <f>H1420+F1421</f>
        <v/>
      </c>
      <c r="I1421" s="4">
        <f>G1421*$E1420-H1420</f>
        <v/>
      </c>
      <c r="J1421" s="4">
        <f>MAX(0,Resumo!$D$3*$D1421-F1421)</f>
        <v/>
      </c>
      <c r="K1421" s="4" t="n">
        <v>2697099.181090729</v>
      </c>
      <c r="L1421" s="5">
        <f>K1421/$D1421</f>
        <v/>
      </c>
      <c r="M1421" s="4">
        <f>M1420+K1421</f>
        <v/>
      </c>
      <c r="N1421" s="4">
        <f>L1421*$E1420-M1420</f>
        <v/>
      </c>
      <c r="O1421" s="4">
        <f>MAX(0,Resumo!$D$4*$D1421-K1421)</f>
        <v/>
      </c>
      <c r="P1421" s="4" t="n">
        <v>4272888.278069914</v>
      </c>
      <c r="Q1421" s="5">
        <f>P1421/$D1421</f>
        <v/>
      </c>
      <c r="R1421" s="4">
        <f>R1420+P1421</f>
        <v/>
      </c>
      <c r="S1421" s="4">
        <f>Q1421*$E1420-R1420</f>
        <v/>
      </c>
      <c r="T1421" s="4">
        <f>MAX(0,Resumo!$D$5*$D1421-P1421)</f>
        <v/>
      </c>
      <c r="U1421" s="4" t="n">
        <v>6007462.105331573</v>
      </c>
      <c r="V1421" s="5">
        <f>U1421/$D1421</f>
        <v/>
      </c>
      <c r="W1421" s="4">
        <f>W1420+U1421</f>
        <v/>
      </c>
      <c r="X1421" s="4">
        <f>V1421*$E1420-W1420</f>
        <v/>
      </c>
      <c r="Y1421" s="4">
        <f>MAX(0,Resumo!$D$6*$D1421-U1421)</f>
        <v/>
      </c>
      <c r="Z1421" s="4" t="n">
        <v>7904768.824747668</v>
      </c>
      <c r="AA1421" s="5">
        <f>Z1421/$D1421</f>
        <v/>
      </c>
      <c r="AB1421" s="4">
        <f>AB1420+Z1421</f>
        <v/>
      </c>
      <c r="AC1421" s="4">
        <f>AA1421*$E1420-AB1420</f>
        <v/>
      </c>
      <c r="AD1421" s="4">
        <f>MAX(0,Resumo!$D$7*$D1421-Z1421)</f>
        <v/>
      </c>
    </row>
    <row r="1422">
      <c r="A1422" t="inlineStr">
        <is>
          <t>Ouro Verde de Minas</t>
        </is>
      </c>
      <c r="B1422" t="inlineStr">
        <is>
          <t>Município</t>
        </is>
      </c>
      <c r="C1422" t="inlineStr">
        <is>
          <t>MG</t>
        </is>
      </c>
      <c r="D1422" s="4" t="n">
        <v>4245126.179696849</v>
      </c>
      <c r="E1422" s="4">
        <f>E1421+D1422</f>
        <v/>
      </c>
      <c r="F1422" s="4" t="n">
        <v>111123.5420465178</v>
      </c>
      <c r="G1422" s="5">
        <f>F1422/$D1422</f>
        <v/>
      </c>
      <c r="H1422" s="4">
        <f>H1421+F1422</f>
        <v/>
      </c>
      <c r="I1422" s="4">
        <f>G1422*$E1421-H1421</f>
        <v/>
      </c>
      <c r="J1422" s="4">
        <f>MAX(0,Resumo!$D$3*$D1422-F1422)</f>
        <v/>
      </c>
      <c r="K1422" s="4" t="n">
        <v>237020.3920512898</v>
      </c>
      <c r="L1422" s="5">
        <f>K1422/$D1422</f>
        <v/>
      </c>
      <c r="M1422" s="4">
        <f>M1421+K1422</f>
        <v/>
      </c>
      <c r="N1422" s="4">
        <f>L1422*$E1421-M1421</f>
        <v/>
      </c>
      <c r="O1422" s="4">
        <f>MAX(0,Resumo!$D$4*$D1422-K1422)</f>
        <v/>
      </c>
      <c r="P1422" s="4" t="n">
        <v>375500.3382745171</v>
      </c>
      <c r="Q1422" s="5">
        <f>P1422/$D1422</f>
        <v/>
      </c>
      <c r="R1422" s="4">
        <f>R1421+P1422</f>
        <v/>
      </c>
      <c r="S1422" s="4">
        <f>Q1422*$E1421-R1421</f>
        <v/>
      </c>
      <c r="T1422" s="4">
        <f>MAX(0,Resumo!$D$5*$D1422-P1422)</f>
        <v/>
      </c>
      <c r="U1422" s="4" t="n">
        <v>527934.2463272422</v>
      </c>
      <c r="V1422" s="5">
        <f>U1422/$D1422</f>
        <v/>
      </c>
      <c r="W1422" s="4">
        <f>W1421+U1422</f>
        <v/>
      </c>
      <c r="X1422" s="4">
        <f>V1422*$E1421-W1421</f>
        <v/>
      </c>
      <c r="Y1422" s="4">
        <f>MAX(0,Resumo!$D$6*$D1422-U1422)</f>
        <v/>
      </c>
      <c r="Z1422" s="4" t="n">
        <v>694669.0796735217</v>
      </c>
      <c r="AA1422" s="5">
        <f>Z1422/$D1422</f>
        <v/>
      </c>
      <c r="AB1422" s="4">
        <f>AB1421+Z1422</f>
        <v/>
      </c>
      <c r="AC1422" s="4">
        <f>AA1422*$E1421-AB1421</f>
        <v/>
      </c>
      <c r="AD1422" s="4">
        <f>MAX(0,Resumo!$D$7*$D1422-Z1422)</f>
        <v/>
      </c>
    </row>
    <row r="1423">
      <c r="A1423" t="inlineStr">
        <is>
          <t>Jaguaraçu</t>
        </is>
      </c>
      <c r="B1423" t="inlineStr">
        <is>
          <t>Município</t>
        </is>
      </c>
      <c r="C1423" t="inlineStr">
        <is>
          <t>MG</t>
        </is>
      </c>
      <c r="D1423" s="4" t="n">
        <v>6051339.800154348</v>
      </c>
      <c r="E1423" s="4">
        <f>E1422+D1423</f>
        <v/>
      </c>
      <c r="F1423" s="4" t="n">
        <v>158404.3169167327</v>
      </c>
      <c r="G1423" s="5">
        <f>F1423/$D1423</f>
        <v/>
      </c>
      <c r="H1423" s="4">
        <f>H1422+F1423</f>
        <v/>
      </c>
      <c r="I1423" s="4">
        <f>G1423*$E1422-H1422</f>
        <v/>
      </c>
      <c r="J1423" s="4">
        <f>MAX(0,Resumo!$D$3*$D1423-F1423)</f>
        <v/>
      </c>
      <c r="K1423" s="4" t="n">
        <v>337867.6795822786</v>
      </c>
      <c r="L1423" s="5">
        <f>K1423/$D1423</f>
        <v/>
      </c>
      <c r="M1423" s="4">
        <f>M1422+K1423</f>
        <v/>
      </c>
      <c r="N1423" s="4">
        <f>L1423*$E1422-M1422</f>
        <v/>
      </c>
      <c r="O1423" s="4">
        <f>MAX(0,Resumo!$D$4*$D1423-K1423)</f>
        <v/>
      </c>
      <c r="P1423" s="4" t="n">
        <v>535267.986341521</v>
      </c>
      <c r="Q1423" s="5">
        <f>P1423/$D1423</f>
        <v/>
      </c>
      <c r="R1423" s="4">
        <f>R1422+P1423</f>
        <v/>
      </c>
      <c r="S1423" s="4">
        <f>Q1423*$E1422-R1422</f>
        <v/>
      </c>
      <c r="T1423" s="4">
        <f>MAX(0,Resumo!$D$5*$D1423-P1423)</f>
        <v/>
      </c>
      <c r="U1423" s="4" t="n">
        <v>752559.3778446108</v>
      </c>
      <c r="V1423" s="5">
        <f>U1423/$D1423</f>
        <v/>
      </c>
      <c r="W1423" s="4">
        <f>W1422+U1423</f>
        <v/>
      </c>
      <c r="X1423" s="4">
        <f>V1423*$E1422-W1422</f>
        <v/>
      </c>
      <c r="Y1423" s="4">
        <f>MAX(0,Resumo!$D$6*$D1423-U1423)</f>
        <v/>
      </c>
      <c r="Z1423" s="4" t="n">
        <v>990236.443352354</v>
      </c>
      <c r="AA1423" s="5">
        <f>Z1423/$D1423</f>
        <v/>
      </c>
      <c r="AB1423" s="4">
        <f>AB1422+Z1423</f>
        <v/>
      </c>
      <c r="AC1423" s="4">
        <f>AA1423*$E1422-AB1422</f>
        <v/>
      </c>
      <c r="AD1423" s="4">
        <f>MAX(0,Resumo!$D$7*$D1423-Z1423)</f>
        <v/>
      </c>
    </row>
    <row r="1424">
      <c r="A1424" t="inlineStr">
        <is>
          <t>São Pedro dos Ferros</t>
        </is>
      </c>
      <c r="B1424" t="inlineStr">
        <is>
          <t>Município</t>
        </is>
      </c>
      <c r="C1424" t="inlineStr">
        <is>
          <t>MG</t>
        </is>
      </c>
      <c r="D1424" s="4" t="n">
        <v>5695212.523729647</v>
      </c>
      <c r="E1424" s="4">
        <f>E1423+D1424</f>
        <v/>
      </c>
      <c r="F1424" s="4" t="n">
        <v>149082.0676594637</v>
      </c>
      <c r="G1424" s="5">
        <f>F1424/$D1424</f>
        <v/>
      </c>
      <c r="H1424" s="4">
        <f>H1423+F1424</f>
        <v/>
      </c>
      <c r="I1424" s="4">
        <f>G1424*$E1423-H1423</f>
        <v/>
      </c>
      <c r="J1424" s="4">
        <f>MAX(0,Resumo!$D$3*$D1424-F1424)</f>
        <v/>
      </c>
      <c r="K1424" s="4" t="n">
        <v>317983.8355914815</v>
      </c>
      <c r="L1424" s="5">
        <f>K1424/$D1424</f>
        <v/>
      </c>
      <c r="M1424" s="4">
        <f>M1423+K1424</f>
        <v/>
      </c>
      <c r="N1424" s="4">
        <f>L1424*$E1423-M1423</f>
        <v/>
      </c>
      <c r="O1424" s="4">
        <f>MAX(0,Resumo!$D$4*$D1424-K1424)</f>
        <v/>
      </c>
      <c r="P1424" s="4" t="n">
        <v>503766.9408824182</v>
      </c>
      <c r="Q1424" s="5">
        <f>P1424/$D1424</f>
        <v/>
      </c>
      <c r="R1424" s="4">
        <f>R1423+P1424</f>
        <v/>
      </c>
      <c r="S1424" s="4">
        <f>Q1424*$E1423-R1423</f>
        <v/>
      </c>
      <c r="T1424" s="4">
        <f>MAX(0,Resumo!$D$5*$D1424-P1424)</f>
        <v/>
      </c>
      <c r="U1424" s="4" t="n">
        <v>708270.5210904697</v>
      </c>
      <c r="V1424" s="5">
        <f>U1424/$D1424</f>
        <v/>
      </c>
      <c r="W1424" s="4">
        <f>W1423+U1424</f>
        <v/>
      </c>
      <c r="X1424" s="4">
        <f>V1424*$E1423-W1423</f>
        <v/>
      </c>
      <c r="Y1424" s="4">
        <f>MAX(0,Resumo!$D$6*$D1424-U1424)</f>
        <v/>
      </c>
      <c r="Z1424" s="4" t="n">
        <v>931960.058413838</v>
      </c>
      <c r="AA1424" s="5">
        <f>Z1424/$D1424</f>
        <v/>
      </c>
      <c r="AB1424" s="4">
        <f>AB1423+Z1424</f>
        <v/>
      </c>
      <c r="AC1424" s="4">
        <f>AA1424*$E1423-AB1423</f>
        <v/>
      </c>
      <c r="AD1424" s="4">
        <f>MAX(0,Resumo!$D$7*$D1424-Z1424)</f>
        <v/>
      </c>
    </row>
    <row r="1425">
      <c r="A1425" t="inlineStr">
        <is>
          <t>Mário Campos</t>
        </is>
      </c>
      <c r="B1425" t="inlineStr">
        <is>
          <t>Município</t>
        </is>
      </c>
      <c r="C1425" t="inlineStr">
        <is>
          <t>MG</t>
        </is>
      </c>
      <c r="D1425" s="4" t="n">
        <v>10641592.99709466</v>
      </c>
      <c r="E1425" s="4">
        <f>E1424+D1425</f>
        <v/>
      </c>
      <c r="F1425" s="4" t="n">
        <v>278562.1573535946</v>
      </c>
      <c r="G1425" s="5">
        <f>F1425/$D1425</f>
        <v/>
      </c>
      <c r="H1425" s="4">
        <f>H1424+F1425</f>
        <v/>
      </c>
      <c r="I1425" s="4">
        <f>G1425*$E1424-H1424</f>
        <v/>
      </c>
      <c r="J1425" s="4">
        <f>MAX(0,Resumo!$D$3*$D1425-F1425)</f>
        <v/>
      </c>
      <c r="K1425" s="4" t="n">
        <v>594157.7322918952</v>
      </c>
      <c r="L1425" s="5">
        <f>K1425/$D1425</f>
        <v/>
      </c>
      <c r="M1425" s="4">
        <f>M1424+K1425</f>
        <v/>
      </c>
      <c r="N1425" s="4">
        <f>L1425*$E1424-M1424</f>
        <v/>
      </c>
      <c r="O1425" s="4">
        <f>MAX(0,Resumo!$D$4*$D1425-K1425)</f>
        <v/>
      </c>
      <c r="P1425" s="4" t="n">
        <v>941296.3481038698</v>
      </c>
      <c r="Q1425" s="5">
        <f>P1425/$D1425</f>
        <v/>
      </c>
      <c r="R1425" s="4">
        <f>R1424+P1425</f>
        <v/>
      </c>
      <c r="S1425" s="4">
        <f>Q1425*$E1424-R1424</f>
        <v/>
      </c>
      <c r="T1425" s="4">
        <f>MAX(0,Resumo!$D$5*$D1425-P1425)</f>
        <v/>
      </c>
      <c r="U1425" s="4" t="n">
        <v>1323414.46186262</v>
      </c>
      <c r="V1425" s="5">
        <f>U1425/$D1425</f>
        <v/>
      </c>
      <c r="W1425" s="4">
        <f>W1424+U1425</f>
        <v/>
      </c>
      <c r="X1425" s="4">
        <f>V1425*$E1424-W1424</f>
        <v/>
      </c>
      <c r="Y1425" s="4">
        <f>MAX(0,Resumo!$D$6*$D1425-U1425)</f>
        <v/>
      </c>
      <c r="Z1425" s="4" t="n">
        <v>1741381.834280328</v>
      </c>
      <c r="AA1425" s="5">
        <f>Z1425/$D1425</f>
        <v/>
      </c>
      <c r="AB1425" s="4">
        <f>AB1424+Z1425</f>
        <v/>
      </c>
      <c r="AC1425" s="4">
        <f>AA1425*$E1424-AB1424</f>
        <v/>
      </c>
      <c r="AD1425" s="4">
        <f>MAX(0,Resumo!$D$7*$D1425-Z1425)</f>
        <v/>
      </c>
    </row>
    <row r="1426">
      <c r="A1426" t="inlineStr">
        <is>
          <t>Raul Soares</t>
        </is>
      </c>
      <c r="B1426" t="inlineStr">
        <is>
          <t>Município</t>
        </is>
      </c>
      <c r="C1426" t="inlineStr">
        <is>
          <t>MG</t>
        </is>
      </c>
      <c r="D1426" s="4" t="n">
        <v>13847313.46739846</v>
      </c>
      <c r="E1426" s="4">
        <f>E1425+D1426</f>
        <v/>
      </c>
      <c r="F1426" s="4" t="n">
        <v>362477.4518329276</v>
      </c>
      <c r="G1426" s="5">
        <f>F1426/$D1426</f>
        <v/>
      </c>
      <c r="H1426" s="4">
        <f>H1425+F1426</f>
        <v/>
      </c>
      <c r="I1426" s="4">
        <f>G1426*$E1425-H1425</f>
        <v/>
      </c>
      <c r="J1426" s="4">
        <f>MAX(0,Resumo!$D$3*$D1426-F1426)</f>
        <v/>
      </c>
      <c r="K1426" s="4" t="n">
        <v>773144.4315123437</v>
      </c>
      <c r="L1426" s="5">
        <f>K1426/$D1426</f>
        <v/>
      </c>
      <c r="M1426" s="4">
        <f>M1425+K1426</f>
        <v/>
      </c>
      <c r="N1426" s="4">
        <f>L1426*$E1425-M1425</f>
        <v/>
      </c>
      <c r="O1426" s="4">
        <f>MAX(0,Resumo!$D$4*$D1426-K1426)</f>
        <v/>
      </c>
      <c r="P1426" s="4" t="n">
        <v>1224856.616999948</v>
      </c>
      <c r="Q1426" s="5">
        <f>P1426/$D1426</f>
        <v/>
      </c>
      <c r="R1426" s="4">
        <f>R1425+P1426</f>
        <v/>
      </c>
      <c r="S1426" s="4">
        <f>Q1426*$E1425-R1425</f>
        <v/>
      </c>
      <c r="T1426" s="4">
        <f>MAX(0,Resumo!$D$5*$D1426-P1426)</f>
        <v/>
      </c>
      <c r="U1426" s="4" t="n">
        <v>1722085.678873773</v>
      </c>
      <c r="V1426" s="5">
        <f>U1426/$D1426</f>
        <v/>
      </c>
      <c r="W1426" s="4">
        <f>W1425+U1426</f>
        <v/>
      </c>
      <c r="X1426" s="4">
        <f>V1426*$E1425-W1425</f>
        <v/>
      </c>
      <c r="Y1426" s="4">
        <f>MAX(0,Resumo!$D$6*$D1426-U1426)</f>
        <v/>
      </c>
      <c r="Z1426" s="4" t="n">
        <v>2265963.388404011</v>
      </c>
      <c r="AA1426" s="5">
        <f>Z1426/$D1426</f>
        <v/>
      </c>
      <c r="AB1426" s="4">
        <f>AB1425+Z1426</f>
        <v/>
      </c>
      <c r="AC1426" s="4">
        <f>AA1426*$E1425-AB1425</f>
        <v/>
      </c>
      <c r="AD1426" s="4">
        <f>MAX(0,Resumo!$D$7*$D1426-Z1426)</f>
        <v/>
      </c>
    </row>
    <row r="1427">
      <c r="A1427" t="inlineStr">
        <is>
          <t>Resende Costa</t>
        </is>
      </c>
      <c r="B1427" t="inlineStr">
        <is>
          <t>Município</t>
        </is>
      </c>
      <c r="C1427" t="inlineStr">
        <is>
          <t>MG</t>
        </is>
      </c>
      <c r="D1427" s="4" t="n">
        <v>10175977.98529749</v>
      </c>
      <c r="E1427" s="4">
        <f>E1426+D1427</f>
        <v/>
      </c>
      <c r="F1427" s="4" t="n">
        <v>266373.8766875468</v>
      </c>
      <c r="G1427" s="5">
        <f>F1427/$D1427</f>
        <v/>
      </c>
      <c r="H1427" s="4">
        <f>H1426+F1427</f>
        <v/>
      </c>
      <c r="I1427" s="4">
        <f>G1427*$E1426-H1426</f>
        <v/>
      </c>
      <c r="J1427" s="4">
        <f>MAX(0,Resumo!$D$3*$D1427-F1427)</f>
        <v/>
      </c>
      <c r="K1427" s="4" t="n">
        <v>568160.801230352</v>
      </c>
      <c r="L1427" s="5">
        <f>K1427/$D1427</f>
        <v/>
      </c>
      <c r="M1427" s="4">
        <f>M1426+K1427</f>
        <v/>
      </c>
      <c r="N1427" s="4">
        <f>L1427*$E1426-M1426</f>
        <v/>
      </c>
      <c r="O1427" s="4">
        <f>MAX(0,Resumo!$D$4*$D1427-K1427)</f>
        <v/>
      </c>
      <c r="P1427" s="4" t="n">
        <v>900110.6242797511</v>
      </c>
      <c r="Q1427" s="5">
        <f>P1427/$D1427</f>
        <v/>
      </c>
      <c r="R1427" s="4">
        <f>R1426+P1427</f>
        <v/>
      </c>
      <c r="S1427" s="4">
        <f>Q1427*$E1426-R1426</f>
        <v/>
      </c>
      <c r="T1427" s="4">
        <f>MAX(0,Resumo!$D$5*$D1427-P1427)</f>
        <v/>
      </c>
      <c r="U1427" s="4" t="n">
        <v>1265509.443277438</v>
      </c>
      <c r="V1427" s="5">
        <f>U1427/$D1427</f>
        <v/>
      </c>
      <c r="W1427" s="4">
        <f>W1426+U1427</f>
        <v/>
      </c>
      <c r="X1427" s="4">
        <f>V1427*$E1426-W1426</f>
        <v/>
      </c>
      <c r="Y1427" s="4">
        <f>MAX(0,Resumo!$D$6*$D1427-U1427)</f>
        <v/>
      </c>
      <c r="Z1427" s="4" t="n">
        <v>1665188.963200483</v>
      </c>
      <c r="AA1427" s="5">
        <f>Z1427/$D1427</f>
        <v/>
      </c>
      <c r="AB1427" s="4">
        <f>AB1426+Z1427</f>
        <v/>
      </c>
      <c r="AC1427" s="4">
        <f>AA1427*$E1426-AB1426</f>
        <v/>
      </c>
      <c r="AD1427" s="4">
        <f>MAX(0,Resumo!$D$7*$D1427-Z1427)</f>
        <v/>
      </c>
    </row>
    <row r="1428">
      <c r="A1428" t="inlineStr">
        <is>
          <t>Bom Jesus do Galho</t>
        </is>
      </c>
      <c r="B1428" t="inlineStr">
        <is>
          <t>Município</t>
        </is>
      </c>
      <c r="C1428" t="inlineStr">
        <is>
          <t>MG</t>
        </is>
      </c>
      <c r="D1428" s="4" t="n">
        <v>7776566.269240019</v>
      </c>
      <c r="E1428" s="4">
        <f>E1427+D1428</f>
        <v/>
      </c>
      <c r="F1428" s="4" t="n">
        <v>203565.1126061785</v>
      </c>
      <c r="G1428" s="5">
        <f>F1428/$D1428</f>
        <v/>
      </c>
      <c r="H1428" s="4">
        <f>H1427+F1428</f>
        <v/>
      </c>
      <c r="I1428" s="4">
        <f>G1428*$E1427-H1427</f>
        <v/>
      </c>
      <c r="J1428" s="4">
        <f>MAX(0,Resumo!$D$3*$D1428-F1428)</f>
        <v/>
      </c>
      <c r="K1428" s="4" t="n">
        <v>434193.168335866</v>
      </c>
      <c r="L1428" s="5">
        <f>K1428/$D1428</f>
        <v/>
      </c>
      <c r="M1428" s="4">
        <f>M1427+K1428</f>
        <v/>
      </c>
      <c r="N1428" s="4">
        <f>L1428*$E1427-M1427</f>
        <v/>
      </c>
      <c r="O1428" s="4">
        <f>MAX(0,Resumo!$D$4*$D1428-K1428)</f>
        <v/>
      </c>
      <c r="P1428" s="4" t="n">
        <v>687871.9597734915</v>
      </c>
      <c r="Q1428" s="5">
        <f>P1428/$D1428</f>
        <v/>
      </c>
      <c r="R1428" s="4">
        <f>R1427+P1428</f>
        <v/>
      </c>
      <c r="S1428" s="4">
        <f>Q1428*$E1427-R1427</f>
        <v/>
      </c>
      <c r="T1428" s="4">
        <f>MAX(0,Resumo!$D$5*$D1428-P1428)</f>
        <v/>
      </c>
      <c r="U1428" s="4" t="n">
        <v>967112.7496752675</v>
      </c>
      <c r="V1428" s="5">
        <f>U1428/$D1428</f>
        <v/>
      </c>
      <c r="W1428" s="4">
        <f>W1427+U1428</f>
        <v/>
      </c>
      <c r="X1428" s="4">
        <f>V1428*$E1427-W1427</f>
        <v/>
      </c>
      <c r="Y1428" s="4">
        <f>MAX(0,Resumo!$D$6*$D1428-U1428)</f>
        <v/>
      </c>
      <c r="Z1428" s="4" t="n">
        <v>1272551.133841419</v>
      </c>
      <c r="AA1428" s="5">
        <f>Z1428/$D1428</f>
        <v/>
      </c>
      <c r="AB1428" s="4">
        <f>AB1427+Z1428</f>
        <v/>
      </c>
      <c r="AC1428" s="4">
        <f>AA1428*$E1427-AB1427</f>
        <v/>
      </c>
      <c r="AD1428" s="4">
        <f>MAX(0,Resumo!$D$7*$D1428-Z1428)</f>
        <v/>
      </c>
    </row>
    <row r="1429">
      <c r="A1429" t="inlineStr">
        <is>
          <t>Sete Lagoas</t>
        </is>
      </c>
      <c r="B1429" t="inlineStr">
        <is>
          <t>Município</t>
        </is>
      </c>
      <c r="C1429" t="inlineStr">
        <is>
          <t>MG</t>
        </is>
      </c>
      <c r="D1429" s="4" t="n">
        <v>386008887.7404224</v>
      </c>
      <c r="E1429" s="4">
        <f>E1428+D1429</f>
        <v/>
      </c>
      <c r="F1429" s="4" t="n">
        <v>10104452.27100778</v>
      </c>
      <c r="G1429" s="5">
        <f>F1429/$D1429</f>
        <v/>
      </c>
      <c r="H1429" s="4">
        <f>H1428+F1429</f>
        <v/>
      </c>
      <c r="I1429" s="4">
        <f>G1429*$E1428-H1428</f>
        <v/>
      </c>
      <c r="J1429" s="4">
        <f>MAX(0,Resumo!$D$3*$D1429-F1429)</f>
        <v/>
      </c>
      <c r="K1429" s="4" t="n">
        <v>21552239.91811966</v>
      </c>
      <c r="L1429" s="5">
        <f>K1429/$D1429</f>
        <v/>
      </c>
      <c r="M1429" s="4">
        <f>M1428+K1429</f>
        <v/>
      </c>
      <c r="N1429" s="4">
        <f>L1429*$E1428-M1428</f>
        <v/>
      </c>
      <c r="O1429" s="4">
        <f>MAX(0,Resumo!$D$4*$D1429-K1429)</f>
        <v/>
      </c>
      <c r="P1429" s="4" t="n">
        <v>34144207.21266983</v>
      </c>
      <c r="Q1429" s="5">
        <f>P1429/$D1429</f>
        <v/>
      </c>
      <c r="R1429" s="4">
        <f>R1428+P1429</f>
        <v/>
      </c>
      <c r="S1429" s="4">
        <f>Q1429*$E1428-R1428</f>
        <v/>
      </c>
      <c r="T1429" s="4">
        <f>MAX(0,Resumo!$D$5*$D1429-P1429)</f>
        <v/>
      </c>
      <c r="U1429" s="4" t="n">
        <v>48005006.82394551</v>
      </c>
      <c r="V1429" s="5">
        <f>U1429/$D1429</f>
        <v/>
      </c>
      <c r="W1429" s="4">
        <f>W1428+U1429</f>
        <v/>
      </c>
      <c r="X1429" s="4">
        <f>V1429*$E1428-W1428</f>
        <v/>
      </c>
      <c r="Y1429" s="4">
        <f>MAX(0,Resumo!$D$6*$D1429-U1429)</f>
        <v/>
      </c>
      <c r="Z1429" s="4" t="n">
        <v>63166188.10411611</v>
      </c>
      <c r="AA1429" s="5">
        <f>Z1429/$D1429</f>
        <v/>
      </c>
      <c r="AB1429" s="4">
        <f>AB1428+Z1429</f>
        <v/>
      </c>
      <c r="AC1429" s="4">
        <f>AA1429*$E1428-AB1428</f>
        <v/>
      </c>
      <c r="AD1429" s="4">
        <f>MAX(0,Resumo!$D$7*$D1429-Z1429)</f>
        <v/>
      </c>
    </row>
    <row r="1430">
      <c r="A1430" t="inlineStr">
        <is>
          <t>Santa Luzia</t>
        </is>
      </c>
      <c r="B1430" t="inlineStr">
        <is>
          <t>Município</t>
        </is>
      </c>
      <c r="C1430" t="inlineStr">
        <is>
          <t>MG</t>
        </is>
      </c>
      <c r="D1430" s="4" t="n">
        <v>156591533.4782115</v>
      </c>
      <c r="E1430" s="4">
        <f>E1429+D1430</f>
        <v/>
      </c>
      <c r="F1430" s="4" t="n">
        <v>4099055.038179657</v>
      </c>
      <c r="G1430" s="5">
        <f>F1430/$D1430</f>
        <v/>
      </c>
      <c r="H1430" s="4">
        <f>H1429+F1430</f>
        <v/>
      </c>
      <c r="I1430" s="4">
        <f>G1430*$E1429-H1429</f>
        <v/>
      </c>
      <c r="J1430" s="4">
        <f>MAX(0,Resumo!$D$3*$D1430-F1430)</f>
        <v/>
      </c>
      <c r="K1430" s="4" t="n">
        <v>8743058.530139808</v>
      </c>
      <c r="L1430" s="5">
        <f>K1430/$D1430</f>
        <v/>
      </c>
      <c r="M1430" s="4">
        <f>M1429+K1430</f>
        <v/>
      </c>
      <c r="N1430" s="4">
        <f>L1430*$E1429-M1429</f>
        <v/>
      </c>
      <c r="O1430" s="4">
        <f>MAX(0,Resumo!$D$4*$D1430-K1430)</f>
        <v/>
      </c>
      <c r="P1430" s="4" t="n">
        <v>13851219.32846594</v>
      </c>
      <c r="Q1430" s="5">
        <f>P1430/$D1430</f>
        <v/>
      </c>
      <c r="R1430" s="4">
        <f>R1429+P1430</f>
        <v/>
      </c>
      <c r="S1430" s="4">
        <f>Q1430*$E1429-R1429</f>
        <v/>
      </c>
      <c r="T1430" s="4">
        <f>MAX(0,Resumo!$D$5*$D1430-P1430)</f>
        <v/>
      </c>
      <c r="U1430" s="4" t="n">
        <v>19474105.05803864</v>
      </c>
      <c r="V1430" s="5">
        <f>U1430/$D1430</f>
        <v/>
      </c>
      <c r="W1430" s="4">
        <f>W1429+U1430</f>
        <v/>
      </c>
      <c r="X1430" s="4">
        <f>V1430*$E1429-W1429</f>
        <v/>
      </c>
      <c r="Y1430" s="4">
        <f>MAX(0,Resumo!$D$6*$D1430-U1430)</f>
        <v/>
      </c>
      <c r="Z1430" s="4" t="n">
        <v>25624514.2879929</v>
      </c>
      <c r="AA1430" s="5">
        <f>Z1430/$D1430</f>
        <v/>
      </c>
      <c r="AB1430" s="4">
        <f>AB1429+Z1430</f>
        <v/>
      </c>
      <c r="AC1430" s="4">
        <f>AA1430*$E1429-AB1429</f>
        <v/>
      </c>
      <c r="AD1430" s="4">
        <f>MAX(0,Resumo!$D$7*$D1430-Z1430)</f>
        <v/>
      </c>
    </row>
    <row r="1431">
      <c r="A1431" t="inlineStr">
        <is>
          <t>São José do Divino</t>
        </is>
      </c>
      <c r="B1431" t="inlineStr">
        <is>
          <t>Município</t>
        </is>
      </c>
      <c r="C1431" t="inlineStr">
        <is>
          <t>MG</t>
        </is>
      </c>
      <c r="D1431" s="4" t="n">
        <v>3911133.675220969</v>
      </c>
      <c r="E1431" s="4">
        <f>E1430+D1431</f>
        <v/>
      </c>
      <c r="F1431" s="4" t="n">
        <v>102380.7088436193</v>
      </c>
      <c r="G1431" s="5">
        <f>F1431/$D1431</f>
        <v/>
      </c>
      <c r="H1431" s="4">
        <f>H1430+F1431</f>
        <v/>
      </c>
      <c r="I1431" s="4">
        <f>G1431*$E1430-H1430</f>
        <v/>
      </c>
      <c r="J1431" s="4">
        <f>MAX(0,Resumo!$D$3*$D1431-F1431)</f>
        <v/>
      </c>
      <c r="K1431" s="4" t="n">
        <v>218372.410577458</v>
      </c>
      <c r="L1431" s="5">
        <f>K1431/$D1431</f>
        <v/>
      </c>
      <c r="M1431" s="4">
        <f>M1430+K1431</f>
        <v/>
      </c>
      <c r="N1431" s="4">
        <f>L1431*$E1430-M1430</f>
        <v/>
      </c>
      <c r="O1431" s="4">
        <f>MAX(0,Resumo!$D$4*$D1431-K1431)</f>
        <v/>
      </c>
      <c r="P1431" s="4" t="n">
        <v>345957.2120862628</v>
      </c>
      <c r="Q1431" s="5">
        <f>P1431/$D1431</f>
        <v/>
      </c>
      <c r="R1431" s="4">
        <f>R1430+P1431</f>
        <v/>
      </c>
      <c r="S1431" s="4">
        <f>Q1431*$E1430-R1430</f>
        <v/>
      </c>
      <c r="T1431" s="4">
        <f>MAX(0,Resumo!$D$5*$D1431-P1431)</f>
        <v/>
      </c>
      <c r="U1431" s="4" t="n">
        <v>486398.1238033145</v>
      </c>
      <c r="V1431" s="5">
        <f>U1431/$D1431</f>
        <v/>
      </c>
      <c r="W1431" s="4">
        <f>W1430+U1431</f>
        <v/>
      </c>
      <c r="X1431" s="4">
        <f>V1431*$E1430-W1430</f>
        <v/>
      </c>
      <c r="Y1431" s="4">
        <f>MAX(0,Resumo!$D$6*$D1431-U1431)</f>
        <v/>
      </c>
      <c r="Z1431" s="4" t="n">
        <v>640014.8112534761</v>
      </c>
      <c r="AA1431" s="5">
        <f>Z1431/$D1431</f>
        <v/>
      </c>
      <c r="AB1431" s="4">
        <f>AB1430+Z1431</f>
        <v/>
      </c>
      <c r="AC1431" s="4">
        <f>AA1431*$E1430-AB1430</f>
        <v/>
      </c>
      <c r="AD1431" s="4">
        <f>MAX(0,Resumo!$D$7*$D1431-Z1431)</f>
        <v/>
      </c>
    </row>
    <row r="1432">
      <c r="A1432" t="inlineStr">
        <is>
          <t>Ipatinga</t>
        </is>
      </c>
      <c r="B1432" t="inlineStr">
        <is>
          <t>Município</t>
        </is>
      </c>
      <c r="C1432" t="inlineStr">
        <is>
          <t>MG</t>
        </is>
      </c>
      <c r="D1432" s="4" t="n">
        <v>385059714.7133755</v>
      </c>
      <c r="E1432" s="4">
        <f>E1431+D1432</f>
        <v/>
      </c>
      <c r="F1432" s="4" t="n">
        <v>10079606.02043343</v>
      </c>
      <c r="G1432" s="5">
        <f>F1432/$D1432</f>
        <v/>
      </c>
      <c r="H1432" s="4">
        <f>H1431+F1432</f>
        <v/>
      </c>
      <c r="I1432" s="4">
        <f>G1432*$E1431-H1431</f>
        <v/>
      </c>
      <c r="J1432" s="4">
        <f>MAX(0,Resumo!$D$3*$D1432-F1432)</f>
        <v/>
      </c>
      <c r="K1432" s="4" t="n">
        <v>21499244.23472369</v>
      </c>
      <c r="L1432" s="5">
        <f>K1432/$D1432</f>
        <v/>
      </c>
      <c r="M1432" s="4">
        <f>M1431+K1432</f>
        <v/>
      </c>
      <c r="N1432" s="4">
        <f>L1432*$E1431-M1431</f>
        <v/>
      </c>
      <c r="O1432" s="4">
        <f>MAX(0,Resumo!$D$4*$D1432-K1432)</f>
        <v/>
      </c>
      <c r="P1432" s="4" t="n">
        <v>34060248.62636402</v>
      </c>
      <c r="Q1432" s="5">
        <f>P1432/$D1432</f>
        <v/>
      </c>
      <c r="R1432" s="4">
        <f>R1431+P1432</f>
        <v/>
      </c>
      <c r="S1432" s="4">
        <f>Q1432*$E1431-R1431</f>
        <v/>
      </c>
      <c r="T1432" s="4">
        <f>MAX(0,Resumo!$D$5*$D1432-P1432)</f>
        <v/>
      </c>
      <c r="U1432" s="4" t="n">
        <v>47886965.3510996</v>
      </c>
      <c r="V1432" s="5">
        <f>U1432/$D1432</f>
        <v/>
      </c>
      <c r="W1432" s="4">
        <f>W1431+U1432</f>
        <v/>
      </c>
      <c r="X1432" s="4">
        <f>V1432*$E1431-W1431</f>
        <v/>
      </c>
      <c r="Y1432" s="4">
        <f>MAX(0,Resumo!$D$6*$D1432-U1432)</f>
        <v/>
      </c>
      <c r="Z1432" s="4" t="n">
        <v>63010866.18310865</v>
      </c>
      <c r="AA1432" s="5">
        <f>Z1432/$D1432</f>
        <v/>
      </c>
      <c r="AB1432" s="4">
        <f>AB1431+Z1432</f>
        <v/>
      </c>
      <c r="AC1432" s="4">
        <f>AA1432*$E1431-AB1431</f>
        <v/>
      </c>
      <c r="AD1432" s="4">
        <f>MAX(0,Resumo!$D$7*$D1432-Z1432)</f>
        <v/>
      </c>
    </row>
    <row r="1433">
      <c r="A1433" t="inlineStr">
        <is>
          <t>Estrela do Sul</t>
        </is>
      </c>
      <c r="B1433" t="inlineStr">
        <is>
          <t>Município</t>
        </is>
      </c>
      <c r="C1433" t="inlineStr">
        <is>
          <t>MG</t>
        </is>
      </c>
      <c r="D1433" s="4" t="n">
        <v>14562119.11460842</v>
      </c>
      <c r="E1433" s="4">
        <f>E1432+D1433</f>
        <v/>
      </c>
      <c r="F1433" s="4" t="n">
        <v>381188.7296679005</v>
      </c>
      <c r="G1433" s="5">
        <f>F1433/$D1433</f>
        <v/>
      </c>
      <c r="H1433" s="4">
        <f>H1432+F1433</f>
        <v/>
      </c>
      <c r="I1433" s="4">
        <f>G1433*$E1432-H1432</f>
        <v/>
      </c>
      <c r="J1433" s="4">
        <f>MAX(0,Resumo!$D$3*$D1433-F1433)</f>
        <v/>
      </c>
      <c r="K1433" s="4" t="n">
        <v>813054.5561047489</v>
      </c>
      <c r="L1433" s="5">
        <f>K1433/$D1433</f>
        <v/>
      </c>
      <c r="M1433" s="4">
        <f>M1432+K1433</f>
        <v/>
      </c>
      <c r="N1433" s="4">
        <f>L1433*$E1432-M1432</f>
        <v/>
      </c>
      <c r="O1433" s="4">
        <f>MAX(0,Resumo!$D$4*$D1433-K1433)</f>
        <v/>
      </c>
      <c r="P1433" s="4" t="n">
        <v>1288084.363588872</v>
      </c>
      <c r="Q1433" s="5">
        <f>P1433/$D1433</f>
        <v/>
      </c>
      <c r="R1433" s="4">
        <f>R1432+P1433</f>
        <v/>
      </c>
      <c r="S1433" s="4">
        <f>Q1433*$E1432-R1432</f>
        <v/>
      </c>
      <c r="T1433" s="4">
        <f>MAX(0,Resumo!$D$5*$D1433-P1433)</f>
        <v/>
      </c>
      <c r="U1433" s="4" t="n">
        <v>1810980.652699309</v>
      </c>
      <c r="V1433" s="5">
        <f>U1433/$D1433</f>
        <v/>
      </c>
      <c r="W1433" s="4">
        <f>W1432+U1433</f>
        <v/>
      </c>
      <c r="X1433" s="4">
        <f>V1433*$E1432-W1432</f>
        <v/>
      </c>
      <c r="Y1433" s="4">
        <f>MAX(0,Resumo!$D$6*$D1433-U1433)</f>
        <v/>
      </c>
      <c r="Z1433" s="4" t="n">
        <v>2382933.617337994</v>
      </c>
      <c r="AA1433" s="5">
        <f>Z1433/$D1433</f>
        <v/>
      </c>
      <c r="AB1433" s="4">
        <f>AB1432+Z1433</f>
        <v/>
      </c>
      <c r="AC1433" s="4">
        <f>AA1433*$E1432-AB1432</f>
        <v/>
      </c>
      <c r="AD1433" s="4">
        <f>MAX(0,Resumo!$D$7*$D1433-Z1433)</f>
        <v/>
      </c>
    </row>
    <row r="1434">
      <c r="A1434" t="inlineStr">
        <is>
          <t>Itutinga</t>
        </is>
      </c>
      <c r="B1434" t="inlineStr">
        <is>
          <t>Município</t>
        </is>
      </c>
      <c r="C1434" t="inlineStr">
        <is>
          <t>MG</t>
        </is>
      </c>
      <c r="D1434" s="4" t="n">
        <v>10276218.8862959</v>
      </c>
      <c r="E1434" s="4">
        <f>E1433+D1434</f>
        <v/>
      </c>
      <c r="F1434" s="4" t="n">
        <v>268997.8561655074</v>
      </c>
      <c r="G1434" s="5">
        <f>F1434/$D1434</f>
        <v/>
      </c>
      <c r="H1434" s="4">
        <f>H1433+F1434</f>
        <v/>
      </c>
      <c r="I1434" s="4">
        <f>G1434*$E1433-H1433</f>
        <v/>
      </c>
      <c r="J1434" s="4">
        <f>MAX(0,Resumo!$D$3*$D1434-F1434)</f>
        <v/>
      </c>
      <c r="K1434" s="4" t="n">
        <v>573757.6048702181</v>
      </c>
      <c r="L1434" s="5">
        <f>K1434/$D1434</f>
        <v/>
      </c>
      <c r="M1434" s="4">
        <f>M1433+K1434</f>
        <v/>
      </c>
      <c r="N1434" s="4">
        <f>L1434*$E1433-M1433</f>
        <v/>
      </c>
      <c r="O1434" s="4">
        <f>MAX(0,Resumo!$D$4*$D1434-K1434)</f>
        <v/>
      </c>
      <c r="P1434" s="4" t="n">
        <v>908977.3789156602</v>
      </c>
      <c r="Q1434" s="5">
        <f>P1434/$D1434</f>
        <v/>
      </c>
      <c r="R1434" s="4">
        <f>R1433+P1434</f>
        <v/>
      </c>
      <c r="S1434" s="4">
        <f>Q1434*$E1433-R1433</f>
        <v/>
      </c>
      <c r="T1434" s="4">
        <f>MAX(0,Resumo!$D$5*$D1434-P1434)</f>
        <v/>
      </c>
      <c r="U1434" s="4" t="n">
        <v>1277975.646231043</v>
      </c>
      <c r="V1434" s="5">
        <f>U1434/$D1434</f>
        <v/>
      </c>
      <c r="W1434" s="4">
        <f>W1433+U1434</f>
        <v/>
      </c>
      <c r="X1434" s="4">
        <f>V1434*$E1433-W1433</f>
        <v/>
      </c>
      <c r="Y1434" s="4">
        <f>MAX(0,Resumo!$D$6*$D1434-U1434)</f>
        <v/>
      </c>
      <c r="Z1434" s="4" t="n">
        <v>1681592.304701909</v>
      </c>
      <c r="AA1434" s="5">
        <f>Z1434/$D1434</f>
        <v/>
      </c>
      <c r="AB1434" s="4">
        <f>AB1433+Z1434</f>
        <v/>
      </c>
      <c r="AC1434" s="4">
        <f>AA1434*$E1433-AB1433</f>
        <v/>
      </c>
      <c r="AD1434" s="4">
        <f>MAX(0,Resumo!$D$7*$D1434-Z1434)</f>
        <v/>
      </c>
    </row>
    <row r="1435">
      <c r="A1435" t="inlineStr">
        <is>
          <t>Januária</t>
        </is>
      </c>
      <c r="B1435" t="inlineStr">
        <is>
          <t>Município</t>
        </is>
      </c>
      <c r="C1435" t="inlineStr">
        <is>
          <t>MG</t>
        </is>
      </c>
      <c r="D1435" s="4" t="n">
        <v>34925897.78292255</v>
      </c>
      <c r="E1435" s="4">
        <f>E1434+D1435</f>
        <v/>
      </c>
      <c r="F1435" s="4" t="n">
        <v>914245.9626653857</v>
      </c>
      <c r="G1435" s="5">
        <f>F1435/$D1435</f>
        <v/>
      </c>
      <c r="H1435" s="4">
        <f>H1434+F1435</f>
        <v/>
      </c>
      <c r="I1435" s="4">
        <f>G1435*$E1434-H1434</f>
        <v/>
      </c>
      <c r="J1435" s="4">
        <f>MAX(0,Resumo!$D$3*$D1435-F1435)</f>
        <v/>
      </c>
      <c r="K1435" s="4" t="n">
        <v>1950036.261547055</v>
      </c>
      <c r="L1435" s="5">
        <f>K1435/$D1435</f>
        <v/>
      </c>
      <c r="M1435" s="4">
        <f>M1434+K1435</f>
        <v/>
      </c>
      <c r="N1435" s="4">
        <f>L1435*$E1434-M1434</f>
        <v/>
      </c>
      <c r="O1435" s="4">
        <f>MAX(0,Resumo!$D$4*$D1435-K1435)</f>
        <v/>
      </c>
      <c r="P1435" s="4" t="n">
        <v>3089351.382475317</v>
      </c>
      <c r="Q1435" s="5">
        <f>P1435/$D1435</f>
        <v/>
      </c>
      <c r="R1435" s="4">
        <f>R1434+P1435</f>
        <v/>
      </c>
      <c r="S1435" s="4">
        <f>Q1435*$E1434-R1434</f>
        <v/>
      </c>
      <c r="T1435" s="4">
        <f>MAX(0,Resumo!$D$5*$D1435-P1435)</f>
        <v/>
      </c>
      <c r="U1435" s="4" t="n">
        <v>4343469.838780208</v>
      </c>
      <c r="V1435" s="5">
        <f>U1435/$D1435</f>
        <v/>
      </c>
      <c r="W1435" s="4">
        <f>W1434+U1435</f>
        <v/>
      </c>
      <c r="X1435" s="4">
        <f>V1435*$E1434-W1434</f>
        <v/>
      </c>
      <c r="Y1435" s="4">
        <f>MAX(0,Resumo!$D$6*$D1435-U1435)</f>
        <v/>
      </c>
      <c r="Z1435" s="4" t="n">
        <v>5715246.200612789</v>
      </c>
      <c r="AA1435" s="5">
        <f>Z1435/$D1435</f>
        <v/>
      </c>
      <c r="AB1435" s="4">
        <f>AB1434+Z1435</f>
        <v/>
      </c>
      <c r="AC1435" s="4">
        <f>AA1435*$E1434-AB1434</f>
        <v/>
      </c>
      <c r="AD1435" s="4">
        <f>MAX(0,Resumo!$D$7*$D1435-Z1435)</f>
        <v/>
      </c>
    </row>
    <row r="1436">
      <c r="A1436" t="inlineStr">
        <is>
          <t>Lagamar</t>
        </is>
      </c>
      <c r="B1436" t="inlineStr">
        <is>
          <t>Município</t>
        </is>
      </c>
      <c r="C1436" t="inlineStr">
        <is>
          <t>MG</t>
        </is>
      </c>
      <c r="D1436" s="4" t="n">
        <v>11876694.97379733</v>
      </c>
      <c r="E1436" s="4">
        <f>E1435+D1436</f>
        <v/>
      </c>
      <c r="F1436" s="4" t="n">
        <v>310893.0942044887</v>
      </c>
      <c r="G1436" s="5">
        <f>F1436/$D1436</f>
        <v/>
      </c>
      <c r="H1436" s="4">
        <f>H1435+F1436</f>
        <v/>
      </c>
      <c r="I1436" s="4">
        <f>G1436*$E1435-H1435</f>
        <v/>
      </c>
      <c r="J1436" s="4">
        <f>MAX(0,Resumo!$D$3*$D1436-F1436)</f>
        <v/>
      </c>
      <c r="K1436" s="4" t="n">
        <v>663117.8390942552</v>
      </c>
      <c r="L1436" s="5">
        <f>K1436/$D1436</f>
        <v/>
      </c>
      <c r="M1436" s="4">
        <f>M1435+K1436</f>
        <v/>
      </c>
      <c r="N1436" s="4">
        <f>L1436*$E1435-M1435</f>
        <v/>
      </c>
      <c r="O1436" s="4">
        <f>MAX(0,Resumo!$D$4*$D1436-K1436)</f>
        <v/>
      </c>
      <c r="P1436" s="4" t="n">
        <v>1050546.624873852</v>
      </c>
      <c r="Q1436" s="5">
        <f>P1436/$D1436</f>
        <v/>
      </c>
      <c r="R1436" s="4">
        <f>R1435+P1436</f>
        <v/>
      </c>
      <c r="S1436" s="4">
        <f>Q1436*$E1435-R1435</f>
        <v/>
      </c>
      <c r="T1436" s="4">
        <f>MAX(0,Resumo!$D$5*$D1436-P1436)</f>
        <v/>
      </c>
      <c r="U1436" s="4" t="n">
        <v>1477014.756319445</v>
      </c>
      <c r="V1436" s="5">
        <f>U1436/$D1436</f>
        <v/>
      </c>
      <c r="W1436" s="4">
        <f>W1435+U1436</f>
        <v/>
      </c>
      <c r="X1436" s="4">
        <f>V1436*$E1435-W1435</f>
        <v/>
      </c>
      <c r="Y1436" s="4">
        <f>MAX(0,Resumo!$D$6*$D1436-U1436)</f>
        <v/>
      </c>
      <c r="Z1436" s="4" t="n">
        <v>1943492.941733973</v>
      </c>
      <c r="AA1436" s="5">
        <f>Z1436/$D1436</f>
        <v/>
      </c>
      <c r="AB1436" s="4">
        <f>AB1435+Z1436</f>
        <v/>
      </c>
      <c r="AC1436" s="4">
        <f>AA1436*$E1435-AB1435</f>
        <v/>
      </c>
      <c r="AD1436" s="4">
        <f>MAX(0,Resumo!$D$7*$D1436-Z1436)</f>
        <v/>
      </c>
    </row>
    <row r="1437">
      <c r="A1437" t="inlineStr">
        <is>
          <t>Itaipé</t>
        </is>
      </c>
      <c r="B1437" t="inlineStr">
        <is>
          <t>Município</t>
        </is>
      </c>
      <c r="C1437" t="inlineStr">
        <is>
          <t>MG</t>
        </is>
      </c>
      <c r="D1437" s="4" t="n">
        <v>6619787.307020813</v>
      </c>
      <c r="E1437" s="4">
        <f>E1436+D1437</f>
        <v/>
      </c>
      <c r="F1437" s="4" t="n">
        <v>173284.4165313512</v>
      </c>
      <c r="G1437" s="5">
        <f>F1437/$D1437</f>
        <v/>
      </c>
      <c r="H1437" s="4">
        <f>H1436+F1437</f>
        <v/>
      </c>
      <c r="I1437" s="4">
        <f>G1437*$E1436-H1436</f>
        <v/>
      </c>
      <c r="J1437" s="4">
        <f>MAX(0,Resumo!$D$3*$D1437-F1437)</f>
        <v/>
      </c>
      <c r="K1437" s="4" t="n">
        <v>369606.1121364058</v>
      </c>
      <c r="L1437" s="5">
        <f>K1437/$D1437</f>
        <v/>
      </c>
      <c r="M1437" s="4">
        <f>M1436+K1437</f>
        <v/>
      </c>
      <c r="N1437" s="4">
        <f>L1437*$E1436-M1436</f>
        <v/>
      </c>
      <c r="O1437" s="4">
        <f>MAX(0,Resumo!$D$4*$D1437-K1437)</f>
        <v/>
      </c>
      <c r="P1437" s="4" t="n">
        <v>585549.70285222</v>
      </c>
      <c r="Q1437" s="5">
        <f>P1437/$D1437</f>
        <v/>
      </c>
      <c r="R1437" s="4">
        <f>R1436+P1437</f>
        <v/>
      </c>
      <c r="S1437" s="4">
        <f>Q1437*$E1436-R1436</f>
        <v/>
      </c>
      <c r="T1437" s="4">
        <f>MAX(0,Resumo!$D$5*$D1437-P1437)</f>
        <v/>
      </c>
      <c r="U1437" s="4" t="n">
        <v>823252.8963434128</v>
      </c>
      <c r="V1437" s="5">
        <f>U1437/$D1437</f>
        <v/>
      </c>
      <c r="W1437" s="4">
        <f>W1436+U1437</f>
        <v/>
      </c>
      <c r="X1437" s="4">
        <f>V1437*$E1436-W1436</f>
        <v/>
      </c>
      <c r="Y1437" s="4">
        <f>MAX(0,Resumo!$D$6*$D1437-U1437)</f>
        <v/>
      </c>
      <c r="Z1437" s="4" t="n">
        <v>1083256.742331037</v>
      </c>
      <c r="AA1437" s="5">
        <f>Z1437/$D1437</f>
        <v/>
      </c>
      <c r="AB1437" s="4">
        <f>AB1436+Z1437</f>
        <v/>
      </c>
      <c r="AC1437" s="4">
        <f>AA1437*$E1436-AB1436</f>
        <v/>
      </c>
      <c r="AD1437" s="4">
        <f>MAX(0,Resumo!$D$7*$D1437-Z1437)</f>
        <v/>
      </c>
    </row>
    <row r="1438">
      <c r="A1438" t="inlineStr">
        <is>
          <t>Manga</t>
        </is>
      </c>
      <c r="B1438" t="inlineStr">
        <is>
          <t>Município</t>
        </is>
      </c>
      <c r="C1438" t="inlineStr">
        <is>
          <t>MG</t>
        </is>
      </c>
      <c r="D1438" s="4" t="n">
        <v>11641322.37902113</v>
      </c>
      <c r="E1438" s="4">
        <f>E1437+D1438</f>
        <v/>
      </c>
      <c r="F1438" s="4" t="n">
        <v>304731.8082202691</v>
      </c>
      <c r="G1438" s="5">
        <f>F1438/$D1438</f>
        <v/>
      </c>
      <c r="H1438" s="4">
        <f>H1437+F1438</f>
        <v/>
      </c>
      <c r="I1438" s="4">
        <f>G1438*$E1437-H1437</f>
        <v/>
      </c>
      <c r="J1438" s="4">
        <f>MAX(0,Resumo!$D$3*$D1438-F1438)</f>
        <v/>
      </c>
      <c r="K1438" s="4" t="n">
        <v>649976.1555893456</v>
      </c>
      <c r="L1438" s="5">
        <f>K1438/$D1438</f>
        <v/>
      </c>
      <c r="M1438" s="4">
        <f>M1437+K1438</f>
        <v/>
      </c>
      <c r="N1438" s="4">
        <f>L1438*$E1437-M1437</f>
        <v/>
      </c>
      <c r="O1438" s="4">
        <f>MAX(0,Resumo!$D$4*$D1438-K1438)</f>
        <v/>
      </c>
      <c r="P1438" s="4" t="n">
        <v>1029726.869413645</v>
      </c>
      <c r="Q1438" s="5">
        <f>P1438/$D1438</f>
        <v/>
      </c>
      <c r="R1438" s="4">
        <f>R1437+P1438</f>
        <v/>
      </c>
      <c r="S1438" s="4">
        <f>Q1438*$E1437-R1437</f>
        <v/>
      </c>
      <c r="T1438" s="4">
        <f>MAX(0,Resumo!$D$5*$D1438-P1438)</f>
        <v/>
      </c>
      <c r="U1438" s="4" t="n">
        <v>1447743.246317325</v>
      </c>
      <c r="V1438" s="5">
        <f>U1438/$D1438</f>
        <v/>
      </c>
      <c r="W1438" s="4">
        <f>W1437+U1438</f>
        <v/>
      </c>
      <c r="X1438" s="4">
        <f>V1438*$E1437-W1437</f>
        <v/>
      </c>
      <c r="Y1438" s="4">
        <f>MAX(0,Resumo!$D$6*$D1438-U1438)</f>
        <v/>
      </c>
      <c r="Z1438" s="4" t="n">
        <v>1904976.757085435</v>
      </c>
      <c r="AA1438" s="5">
        <f>Z1438/$D1438</f>
        <v/>
      </c>
      <c r="AB1438" s="4">
        <f>AB1437+Z1438</f>
        <v/>
      </c>
      <c r="AC1438" s="4">
        <f>AA1438*$E1437-AB1437</f>
        <v/>
      </c>
      <c r="AD1438" s="4">
        <f>MAX(0,Resumo!$D$7*$D1438-Z1438)</f>
        <v/>
      </c>
    </row>
    <row r="1439">
      <c r="A1439" t="inlineStr">
        <is>
          <t>Monte Azul</t>
        </is>
      </c>
      <c r="B1439" t="inlineStr">
        <is>
          <t>Município</t>
        </is>
      </c>
      <c r="C1439" t="inlineStr">
        <is>
          <t>MG</t>
        </is>
      </c>
      <c r="D1439" s="4" t="n">
        <v>11101974.83455831</v>
      </c>
      <c r="E1439" s="4">
        <f>E1438+D1439</f>
        <v/>
      </c>
      <c r="F1439" s="4" t="n">
        <v>290613.4506031391</v>
      </c>
      <c r="G1439" s="5">
        <f>F1439/$D1439</f>
        <v/>
      </c>
      <c r="H1439" s="4">
        <f>H1438+F1439</f>
        <v/>
      </c>
      <c r="I1439" s="4">
        <f>G1439*$E1438-H1438</f>
        <v/>
      </c>
      <c r="J1439" s="4">
        <f>MAX(0,Resumo!$D$3*$D1439-F1439)</f>
        <v/>
      </c>
      <c r="K1439" s="4" t="n">
        <v>619862.4767423228</v>
      </c>
      <c r="L1439" s="5">
        <f>K1439/$D1439</f>
        <v/>
      </c>
      <c r="M1439" s="4">
        <f>M1438+K1439</f>
        <v/>
      </c>
      <c r="N1439" s="4">
        <f>L1439*$E1438-M1438</f>
        <v/>
      </c>
      <c r="O1439" s="4">
        <f>MAX(0,Resumo!$D$4*$D1439-K1439)</f>
        <v/>
      </c>
      <c r="P1439" s="4" t="n">
        <v>982019.1743251131</v>
      </c>
      <c r="Q1439" s="5">
        <f>P1439/$D1439</f>
        <v/>
      </c>
      <c r="R1439" s="4">
        <f>R1438+P1439</f>
        <v/>
      </c>
      <c r="S1439" s="4">
        <f>Q1439*$E1438-R1438</f>
        <v/>
      </c>
      <c r="T1439" s="4">
        <f>MAX(0,Resumo!$D$5*$D1439-P1439)</f>
        <v/>
      </c>
      <c r="U1439" s="4" t="n">
        <v>1380668.67012304</v>
      </c>
      <c r="V1439" s="5">
        <f>U1439/$D1439</f>
        <v/>
      </c>
      <c r="W1439" s="4">
        <f>W1438+U1439</f>
        <v/>
      </c>
      <c r="X1439" s="4">
        <f>V1439*$E1438-W1438</f>
        <v/>
      </c>
      <c r="Y1439" s="4">
        <f>MAX(0,Resumo!$D$6*$D1439-U1439)</f>
        <v/>
      </c>
      <c r="Z1439" s="4" t="n">
        <v>1816718.352864592</v>
      </c>
      <c r="AA1439" s="5">
        <f>Z1439/$D1439</f>
        <v/>
      </c>
      <c r="AB1439" s="4">
        <f>AB1438+Z1439</f>
        <v/>
      </c>
      <c r="AC1439" s="4">
        <f>AA1439*$E1438-AB1438</f>
        <v/>
      </c>
      <c r="AD1439" s="4">
        <f>MAX(0,Resumo!$D$7*$D1439-Z1439)</f>
        <v/>
      </c>
    </row>
    <row r="1440">
      <c r="A1440" t="inlineStr">
        <is>
          <t>Consolação</t>
        </is>
      </c>
      <c r="B1440" t="inlineStr">
        <is>
          <t>Município</t>
        </is>
      </c>
      <c r="C1440" t="inlineStr">
        <is>
          <t>MG</t>
        </is>
      </c>
      <c r="D1440" s="4" t="n">
        <v>3681584.316010378</v>
      </c>
      <c r="E1440" s="4">
        <f>E1439+D1440</f>
        <v/>
      </c>
      <c r="F1440" s="4" t="n">
        <v>96371.85615226989</v>
      </c>
      <c r="G1440" s="5">
        <f>F1440/$D1440</f>
        <v/>
      </c>
      <c r="H1440" s="4">
        <f>H1439+F1440</f>
        <v/>
      </c>
      <c r="I1440" s="4">
        <f>G1440*$E1439-H1439</f>
        <v/>
      </c>
      <c r="J1440" s="4">
        <f>MAX(0,Resumo!$D$3*$D1440-F1440)</f>
        <v/>
      </c>
      <c r="K1440" s="4" t="n">
        <v>205555.858886855</v>
      </c>
      <c r="L1440" s="5">
        <f>K1440/$D1440</f>
        <v/>
      </c>
      <c r="M1440" s="4">
        <f>M1439+K1440</f>
        <v/>
      </c>
      <c r="N1440" s="4">
        <f>L1440*$E1439-M1439</f>
        <v/>
      </c>
      <c r="O1440" s="4">
        <f>MAX(0,Resumo!$D$4*$D1440-K1440)</f>
        <v/>
      </c>
      <c r="P1440" s="4" t="n">
        <v>325652.5477758062</v>
      </c>
      <c r="Q1440" s="5">
        <f>P1440/$D1440</f>
        <v/>
      </c>
      <c r="R1440" s="4">
        <f>R1439+P1440</f>
        <v/>
      </c>
      <c r="S1440" s="4">
        <f>Q1440*$E1439-R1439</f>
        <v/>
      </c>
      <c r="T1440" s="4">
        <f>MAX(0,Resumo!$D$5*$D1440-P1440)</f>
        <v/>
      </c>
      <c r="U1440" s="4" t="n">
        <v>457850.8055800434</v>
      </c>
      <c r="V1440" s="5">
        <f>U1440/$D1440</f>
        <v/>
      </c>
      <c r="W1440" s="4">
        <f>W1439+U1440</f>
        <v/>
      </c>
      <c r="X1440" s="4">
        <f>V1440*$E1439-W1439</f>
        <v/>
      </c>
      <c r="Y1440" s="4">
        <f>MAX(0,Resumo!$D$6*$D1440-U1440)</f>
        <v/>
      </c>
      <c r="Z1440" s="4" t="n">
        <v>602451.5362523417</v>
      </c>
      <c r="AA1440" s="5">
        <f>Z1440/$D1440</f>
        <v/>
      </c>
      <c r="AB1440" s="4">
        <f>AB1439+Z1440</f>
        <v/>
      </c>
      <c r="AC1440" s="4">
        <f>AA1440*$E1439-AB1439</f>
        <v/>
      </c>
      <c r="AD1440" s="4">
        <f>MAX(0,Resumo!$D$7*$D1440-Z1440)</f>
        <v/>
      </c>
    </row>
    <row r="1441">
      <c r="A1441" t="inlineStr">
        <is>
          <t>Arantina</t>
        </is>
      </c>
      <c r="B1441" t="inlineStr">
        <is>
          <t>Município</t>
        </is>
      </c>
      <c r="C1441" t="inlineStr">
        <is>
          <t>MG</t>
        </is>
      </c>
      <c r="D1441" s="4" t="n">
        <v>4101048.128338609</v>
      </c>
      <c r="E1441" s="4">
        <f>E1440+D1441</f>
        <v/>
      </c>
      <c r="F1441" s="4" t="n">
        <v>107352.0491107693</v>
      </c>
      <c r="G1441" s="5">
        <f>F1441/$D1441</f>
        <v/>
      </c>
      <c r="H1441" s="4">
        <f>H1440+F1441</f>
        <v/>
      </c>
      <c r="I1441" s="4">
        <f>G1441*$E1440-H1440</f>
        <v/>
      </c>
      <c r="J1441" s="4">
        <f>MAX(0,Resumo!$D$3*$D1441-F1441)</f>
        <v/>
      </c>
      <c r="K1441" s="4" t="n">
        <v>228976.0054362954</v>
      </c>
      <c r="L1441" s="5">
        <f>K1441/$D1441</f>
        <v/>
      </c>
      <c r="M1441" s="4">
        <f>M1440+K1441</f>
        <v/>
      </c>
      <c r="N1441" s="4">
        <f>L1441*$E1440-M1440</f>
        <v/>
      </c>
      <c r="O1441" s="4">
        <f>MAX(0,Resumo!$D$4*$D1441-K1441)</f>
        <v/>
      </c>
      <c r="P1441" s="4" t="n">
        <v>362755.9922332374</v>
      </c>
      <c r="Q1441" s="5">
        <f>P1441/$D1441</f>
        <v/>
      </c>
      <c r="R1441" s="4">
        <f>R1440+P1441</f>
        <v/>
      </c>
      <c r="S1441" s="4">
        <f>Q1441*$E1440-R1440</f>
        <v/>
      </c>
      <c r="T1441" s="4">
        <f>MAX(0,Resumo!$D$5*$D1441-P1441)</f>
        <v/>
      </c>
      <c r="U1441" s="4" t="n">
        <v>510016.3484282587</v>
      </c>
      <c r="V1441" s="5">
        <f>U1441/$D1441</f>
        <v/>
      </c>
      <c r="W1441" s="4">
        <f>W1440+U1441</f>
        <v/>
      </c>
      <c r="X1441" s="4">
        <f>V1441*$E1440-W1440</f>
        <v/>
      </c>
      <c r="Y1441" s="4">
        <f>MAX(0,Resumo!$D$6*$D1441-U1441)</f>
        <v/>
      </c>
      <c r="Z1441" s="4" t="n">
        <v>671092.2616705925</v>
      </c>
      <c r="AA1441" s="5">
        <f>Z1441/$D1441</f>
        <v/>
      </c>
      <c r="AB1441" s="4">
        <f>AB1440+Z1441</f>
        <v/>
      </c>
      <c r="AC1441" s="4">
        <f>AA1441*$E1440-AB1440</f>
        <v/>
      </c>
      <c r="AD1441" s="4">
        <f>MAX(0,Resumo!$D$7*$D1441-Z1441)</f>
        <v/>
      </c>
    </row>
    <row r="1442">
      <c r="A1442" t="inlineStr">
        <is>
          <t>Timóteo</t>
        </is>
      </c>
      <c r="B1442" t="inlineStr">
        <is>
          <t>Município</t>
        </is>
      </c>
      <c r="C1442" t="inlineStr">
        <is>
          <t>MG</t>
        </is>
      </c>
      <c r="D1442" s="4" t="n">
        <v>141875119.7914712</v>
      </c>
      <c r="E1442" s="4">
        <f>E1441+D1442</f>
        <v/>
      </c>
      <c r="F1442" s="4" t="n">
        <v>3713827.380421506</v>
      </c>
      <c r="G1442" s="5">
        <f>F1442/$D1442</f>
        <v/>
      </c>
      <c r="H1442" s="4">
        <f>H1441+F1442</f>
        <v/>
      </c>
      <c r="I1442" s="4">
        <f>G1442*$E1441-H1441</f>
        <v/>
      </c>
      <c r="J1442" s="4">
        <f>MAX(0,Resumo!$D$3*$D1442-F1442)</f>
        <v/>
      </c>
      <c r="K1442" s="4" t="n">
        <v>7921389.162971734</v>
      </c>
      <c r="L1442" s="5">
        <f>K1442/$D1442</f>
        <v/>
      </c>
      <c r="M1442" s="4">
        <f>M1441+K1442</f>
        <v/>
      </c>
      <c r="N1442" s="4">
        <f>L1442*$E1441-M1441</f>
        <v/>
      </c>
      <c r="O1442" s="4">
        <f>MAX(0,Resumo!$D$4*$D1442-K1442)</f>
        <v/>
      </c>
      <c r="P1442" s="4" t="n">
        <v>12549486.92202112</v>
      </c>
      <c r="Q1442" s="5">
        <f>P1442/$D1442</f>
        <v/>
      </c>
      <c r="R1442" s="4">
        <f>R1441+P1442</f>
        <v/>
      </c>
      <c r="S1442" s="4">
        <f>Q1442*$E1441-R1441</f>
        <v/>
      </c>
      <c r="T1442" s="4">
        <f>MAX(0,Resumo!$D$5*$D1442-P1442)</f>
        <v/>
      </c>
      <c r="U1442" s="4" t="n">
        <v>17643935.95599703</v>
      </c>
      <c r="V1442" s="5">
        <f>U1442/$D1442</f>
        <v/>
      </c>
      <c r="W1442" s="4">
        <f>W1441+U1442</f>
        <v/>
      </c>
      <c r="X1442" s="4">
        <f>V1442*$E1441-W1441</f>
        <v/>
      </c>
      <c r="Y1442" s="4">
        <f>MAX(0,Resumo!$D$6*$D1442-U1442)</f>
        <v/>
      </c>
      <c r="Z1442" s="4" t="n">
        <v>23216332.02929907</v>
      </c>
      <c r="AA1442" s="5">
        <f>Z1442/$D1442</f>
        <v/>
      </c>
      <c r="AB1442" s="4">
        <f>AB1441+Z1442</f>
        <v/>
      </c>
      <c r="AC1442" s="4">
        <f>AA1442*$E1441-AB1441</f>
        <v/>
      </c>
      <c r="AD1442" s="4">
        <f>MAX(0,Resumo!$D$7*$D1442-Z1442)</f>
        <v/>
      </c>
    </row>
    <row r="1443">
      <c r="A1443" t="inlineStr">
        <is>
          <t>Três Marias</t>
        </is>
      </c>
      <c r="B1443" t="inlineStr">
        <is>
          <t>Município</t>
        </is>
      </c>
      <c r="C1443" t="inlineStr">
        <is>
          <t>MG</t>
        </is>
      </c>
      <c r="D1443" s="4" t="n">
        <v>78186406.58871113</v>
      </c>
      <c r="E1443" s="4">
        <f>E1442+D1443</f>
        <v/>
      </c>
      <c r="F1443" s="4" t="n">
        <v>2046664.827439176</v>
      </c>
      <c r="G1443" s="5">
        <f>F1443/$D1443</f>
        <v/>
      </c>
      <c r="H1443" s="4">
        <f>H1442+F1443</f>
        <v/>
      </c>
      <c r="I1443" s="4">
        <f>G1443*$E1442-H1442</f>
        <v/>
      </c>
      <c r="J1443" s="4">
        <f>MAX(0,Resumo!$D$3*$D1443-F1443)</f>
        <v/>
      </c>
      <c r="K1443" s="4" t="n">
        <v>4365423.301519213</v>
      </c>
      <c r="L1443" s="5">
        <f>K1443/$D1443</f>
        <v/>
      </c>
      <c r="M1443" s="4">
        <f>M1442+K1443</f>
        <v/>
      </c>
      <c r="N1443" s="4">
        <f>L1443*$E1442-M1442</f>
        <v/>
      </c>
      <c r="O1443" s="4">
        <f>MAX(0,Resumo!$D$4*$D1443-K1443)</f>
        <v/>
      </c>
      <c r="P1443" s="4" t="n">
        <v>6915936.271328108</v>
      </c>
      <c r="Q1443" s="5">
        <f>P1443/$D1443</f>
        <v/>
      </c>
      <c r="R1443" s="4">
        <f>R1442+P1443</f>
        <v/>
      </c>
      <c r="S1443" s="4">
        <f>Q1443*$E1442-R1442</f>
        <v/>
      </c>
      <c r="T1443" s="4">
        <f>MAX(0,Resumo!$D$5*$D1443-P1443)</f>
        <v/>
      </c>
      <c r="U1443" s="4" t="n">
        <v>9723452.233967334</v>
      </c>
      <c r="V1443" s="5">
        <f>U1443/$D1443</f>
        <v/>
      </c>
      <c r="W1443" s="4">
        <f>W1442+U1443</f>
        <v/>
      </c>
      <c r="X1443" s="4">
        <f>V1443*$E1442-W1442</f>
        <v/>
      </c>
      <c r="Y1443" s="4">
        <f>MAX(0,Resumo!$D$6*$D1443-U1443)</f>
        <v/>
      </c>
      <c r="Z1443" s="4" t="n">
        <v>12794361.53575967</v>
      </c>
      <c r="AA1443" s="5">
        <f>Z1443/$D1443</f>
        <v/>
      </c>
      <c r="AB1443" s="4">
        <f>AB1442+Z1443</f>
        <v/>
      </c>
      <c r="AC1443" s="4">
        <f>AA1443*$E1442-AB1442</f>
        <v/>
      </c>
      <c r="AD1443" s="4">
        <f>MAX(0,Resumo!$D$7*$D1443-Z1443)</f>
        <v/>
      </c>
    </row>
    <row r="1444">
      <c r="A1444" t="inlineStr">
        <is>
          <t>Caparaó</t>
        </is>
      </c>
      <c r="B1444" t="inlineStr">
        <is>
          <t>Município</t>
        </is>
      </c>
      <c r="C1444" t="inlineStr">
        <is>
          <t>MG</t>
        </is>
      </c>
      <c r="D1444" s="4" t="n">
        <v>4865150.927231661</v>
      </c>
      <c r="E1444" s="4">
        <f>E1443+D1444</f>
        <v/>
      </c>
      <c r="F1444" s="4" t="n">
        <v>127353.7654099813</v>
      </c>
      <c r="G1444" s="5">
        <f>F1444/$D1444</f>
        <v/>
      </c>
      <c r="H1444" s="4">
        <f>H1443+F1444</f>
        <v/>
      </c>
      <c r="I1444" s="4">
        <f>G1444*$E1443-H1443</f>
        <v/>
      </c>
      <c r="J1444" s="4">
        <f>MAX(0,Resumo!$D$3*$D1444-F1444)</f>
        <v/>
      </c>
      <c r="K1444" s="4" t="n">
        <v>271638.5641671297</v>
      </c>
      <c r="L1444" s="5">
        <f>K1444/$D1444</f>
        <v/>
      </c>
      <c r="M1444" s="4">
        <f>M1443+K1444</f>
        <v/>
      </c>
      <c r="N1444" s="4">
        <f>L1444*$E1443-M1443</f>
        <v/>
      </c>
      <c r="O1444" s="4">
        <f>MAX(0,Resumo!$D$4*$D1444-K1444)</f>
        <v/>
      </c>
      <c r="P1444" s="4" t="n">
        <v>430344.2916889996</v>
      </c>
      <c r="Q1444" s="5">
        <f>P1444/$D1444</f>
        <v/>
      </c>
      <c r="R1444" s="4">
        <f>R1443+P1444</f>
        <v/>
      </c>
      <c r="S1444" s="4">
        <f>Q1444*$E1443-R1443</f>
        <v/>
      </c>
      <c r="T1444" s="4">
        <f>MAX(0,Resumo!$D$5*$D1444-P1444)</f>
        <v/>
      </c>
      <c r="U1444" s="4" t="n">
        <v>605042.0362816518</v>
      </c>
      <c r="V1444" s="5">
        <f>U1444/$D1444</f>
        <v/>
      </c>
      <c r="W1444" s="4">
        <f>W1443+U1444</f>
        <v/>
      </c>
      <c r="X1444" s="4">
        <f>V1444*$E1443-W1443</f>
        <v/>
      </c>
      <c r="Y1444" s="4">
        <f>MAX(0,Resumo!$D$6*$D1444-U1444)</f>
        <v/>
      </c>
      <c r="Z1444" s="4" t="n">
        <v>796129.4373902795</v>
      </c>
      <c r="AA1444" s="5">
        <f>Z1444/$D1444</f>
        <v/>
      </c>
      <c r="AB1444" s="4">
        <f>AB1443+Z1444</f>
        <v/>
      </c>
      <c r="AC1444" s="4">
        <f>AA1444*$E1443-AB1443</f>
        <v/>
      </c>
      <c r="AD1444" s="4">
        <f>MAX(0,Resumo!$D$7*$D1444-Z1444)</f>
        <v/>
      </c>
    </row>
    <row r="1445">
      <c r="A1445" t="inlineStr">
        <is>
          <t>Ninheira</t>
        </is>
      </c>
      <c r="B1445" t="inlineStr">
        <is>
          <t>Município</t>
        </is>
      </c>
      <c r="C1445" t="inlineStr">
        <is>
          <t>MG</t>
        </is>
      </c>
      <c r="D1445" s="4" t="n">
        <v>5881670.033875589</v>
      </c>
      <c r="E1445" s="4">
        <f>E1444+D1445</f>
        <v/>
      </c>
      <c r="F1445" s="4" t="n">
        <v>153962.9164473485</v>
      </c>
      <c r="G1445" s="5">
        <f>F1445/$D1445</f>
        <v/>
      </c>
      <c r="H1445" s="4">
        <f>H1444+F1445</f>
        <v/>
      </c>
      <c r="I1445" s="4">
        <f>G1445*$E1444-H1444</f>
        <v/>
      </c>
      <c r="J1445" s="4">
        <f>MAX(0,Resumo!$D$3*$D1445-F1445)</f>
        <v/>
      </c>
      <c r="K1445" s="4" t="n">
        <v>328394.4171113115</v>
      </c>
      <c r="L1445" s="5">
        <f>K1445/$D1445</f>
        <v/>
      </c>
      <c r="M1445" s="4">
        <f>M1444+K1445</f>
        <v/>
      </c>
      <c r="N1445" s="4">
        <f>L1445*$E1444-M1444</f>
        <v/>
      </c>
      <c r="O1445" s="4">
        <f>MAX(0,Resumo!$D$4*$D1445-K1445)</f>
        <v/>
      </c>
      <c r="P1445" s="4" t="n">
        <v>520259.9390101266</v>
      </c>
      <c r="Q1445" s="5">
        <f>P1445/$D1445</f>
        <v/>
      </c>
      <c r="R1445" s="4">
        <f>R1444+P1445</f>
        <v/>
      </c>
      <c r="S1445" s="4">
        <f>Q1445*$E1444-R1444</f>
        <v/>
      </c>
      <c r="T1445" s="4">
        <f>MAX(0,Resumo!$D$5*$D1445-P1445)</f>
        <v/>
      </c>
      <c r="U1445" s="4" t="n">
        <v>731458.831855353</v>
      </c>
      <c r="V1445" s="5">
        <f>U1445/$D1445</f>
        <v/>
      </c>
      <c r="W1445" s="4">
        <f>W1444+U1445</f>
        <v/>
      </c>
      <c r="X1445" s="4">
        <f>V1445*$E1444-W1444</f>
        <v/>
      </c>
      <c r="Y1445" s="4">
        <f>MAX(0,Resumo!$D$6*$D1445-U1445)</f>
        <v/>
      </c>
      <c r="Z1445" s="4" t="n">
        <v>962471.8174260396</v>
      </c>
      <c r="AA1445" s="5">
        <f>Z1445/$D1445</f>
        <v/>
      </c>
      <c r="AB1445" s="4">
        <f>AB1444+Z1445</f>
        <v/>
      </c>
      <c r="AC1445" s="4">
        <f>AA1445*$E1444-AB1444</f>
        <v/>
      </c>
      <c r="AD1445" s="4">
        <f>MAX(0,Resumo!$D$7*$D1445-Z1445)</f>
        <v/>
      </c>
    </row>
    <row r="1446">
      <c r="A1446" t="inlineStr">
        <is>
          <t>Oratórios</t>
        </is>
      </c>
      <c r="B1446" t="inlineStr">
        <is>
          <t>Município</t>
        </is>
      </c>
      <c r="C1446" t="inlineStr">
        <is>
          <t>MG</t>
        </is>
      </c>
      <c r="D1446" s="4" t="n">
        <v>6318164.741774207</v>
      </c>
      <c r="E1446" s="4">
        <f>E1445+D1446</f>
        <v/>
      </c>
      <c r="F1446" s="4" t="n">
        <v>165388.9226419909</v>
      </c>
      <c r="G1446" s="5">
        <f>F1446/$D1446</f>
        <v/>
      </c>
      <c r="H1446" s="4">
        <f>H1445+F1446</f>
        <v/>
      </c>
      <c r="I1446" s="4">
        <f>G1446*$E1445-H1445</f>
        <v/>
      </c>
      <c r="J1446" s="4">
        <f>MAX(0,Resumo!$D$3*$D1446-F1446)</f>
        <v/>
      </c>
      <c r="K1446" s="4" t="n">
        <v>352765.4587282257</v>
      </c>
      <c r="L1446" s="5">
        <f>K1446/$D1446</f>
        <v/>
      </c>
      <c r="M1446" s="4">
        <f>M1445+K1446</f>
        <v/>
      </c>
      <c r="N1446" s="4">
        <f>L1446*$E1445-M1445</f>
        <v/>
      </c>
      <c r="O1446" s="4">
        <f>MAX(0,Resumo!$D$4*$D1446-K1446)</f>
        <v/>
      </c>
      <c r="P1446" s="4" t="n">
        <v>558869.8421161568</v>
      </c>
      <c r="Q1446" s="5">
        <f>P1446/$D1446</f>
        <v/>
      </c>
      <c r="R1446" s="4">
        <f>R1445+P1446</f>
        <v/>
      </c>
      <c r="S1446" s="4">
        <f>Q1446*$E1445-R1445</f>
        <v/>
      </c>
      <c r="T1446" s="4">
        <f>MAX(0,Resumo!$D$5*$D1446-P1446)</f>
        <v/>
      </c>
      <c r="U1446" s="4" t="n">
        <v>785742.3784180945</v>
      </c>
      <c r="V1446" s="5">
        <f>U1446/$D1446</f>
        <v/>
      </c>
      <c r="W1446" s="4">
        <f>W1445+U1446</f>
        <v/>
      </c>
      <c r="X1446" s="4">
        <f>V1446*$E1445-W1445</f>
        <v/>
      </c>
      <c r="Y1446" s="4">
        <f>MAX(0,Resumo!$D$6*$D1446-U1446)</f>
        <v/>
      </c>
      <c r="Z1446" s="4" t="n">
        <v>1033899.465081957</v>
      </c>
      <c r="AA1446" s="5">
        <f>Z1446/$D1446</f>
        <v/>
      </c>
      <c r="AB1446" s="4">
        <f>AB1445+Z1446</f>
        <v/>
      </c>
      <c r="AC1446" s="4">
        <f>AA1446*$E1445-AB1445</f>
        <v/>
      </c>
      <c r="AD1446" s="4">
        <f>MAX(0,Resumo!$D$7*$D1446-Z1446)</f>
        <v/>
      </c>
    </row>
    <row r="1447">
      <c r="A1447" t="inlineStr">
        <is>
          <t>Pavão</t>
        </is>
      </c>
      <c r="B1447" t="inlineStr">
        <is>
          <t>Município</t>
        </is>
      </c>
      <c r="C1447" t="inlineStr">
        <is>
          <t>MG</t>
        </is>
      </c>
      <c r="D1447" s="4" t="n">
        <v>5446720.875563829</v>
      </c>
      <c r="E1447" s="4">
        <f>E1446+D1447</f>
        <v/>
      </c>
      <c r="F1447" s="4" t="n">
        <v>142577.3676943063</v>
      </c>
      <c r="G1447" s="5">
        <f>F1447/$D1447</f>
        <v/>
      </c>
      <c r="H1447" s="4">
        <f>H1446+F1447</f>
        <v/>
      </c>
      <c r="I1447" s="4">
        <f>G1447*$E1446-H1446</f>
        <v/>
      </c>
      <c r="J1447" s="4">
        <f>MAX(0,Resumo!$D$3*$D1447-F1447)</f>
        <v/>
      </c>
      <c r="K1447" s="4" t="n">
        <v>304109.6689880428</v>
      </c>
      <c r="L1447" s="5">
        <f>K1447/$D1447</f>
        <v/>
      </c>
      <c r="M1447" s="4">
        <f>M1446+K1447</f>
        <v/>
      </c>
      <c r="N1447" s="4">
        <f>L1447*$E1446-M1446</f>
        <v/>
      </c>
      <c r="O1447" s="4">
        <f>MAX(0,Resumo!$D$4*$D1447-K1447)</f>
        <v/>
      </c>
      <c r="P1447" s="4" t="n">
        <v>481786.7466561727</v>
      </c>
      <c r="Q1447" s="5">
        <f>P1447/$D1447</f>
        <v/>
      </c>
      <c r="R1447" s="4">
        <f>R1446+P1447</f>
        <v/>
      </c>
      <c r="S1447" s="4">
        <f>Q1447*$E1446-R1446</f>
        <v/>
      </c>
      <c r="T1447" s="4">
        <f>MAX(0,Resumo!$D$5*$D1447-P1447)</f>
        <v/>
      </c>
      <c r="U1447" s="4" t="n">
        <v>677367.4936091044</v>
      </c>
      <c r="V1447" s="5">
        <f>U1447/$D1447</f>
        <v/>
      </c>
      <c r="W1447" s="4">
        <f>W1446+U1447</f>
        <v/>
      </c>
      <c r="X1447" s="4">
        <f>V1447*$E1446-W1446</f>
        <v/>
      </c>
      <c r="Y1447" s="4">
        <f>MAX(0,Resumo!$D$6*$D1447-U1447)</f>
        <v/>
      </c>
      <c r="Z1447" s="4" t="n">
        <v>891297.0822781718</v>
      </c>
      <c r="AA1447" s="5">
        <f>Z1447/$D1447</f>
        <v/>
      </c>
      <c r="AB1447" s="4">
        <f>AB1446+Z1447</f>
        <v/>
      </c>
      <c r="AC1447" s="4">
        <f>AA1447*$E1446-AB1446</f>
        <v/>
      </c>
      <c r="AD1447" s="4">
        <f>MAX(0,Resumo!$D$7*$D1447-Z1447)</f>
        <v/>
      </c>
    </row>
    <row r="1448">
      <c r="A1448" t="inlineStr">
        <is>
          <t>Maria da Fé</t>
        </is>
      </c>
      <c r="B1448" t="inlineStr">
        <is>
          <t>Município</t>
        </is>
      </c>
      <c r="C1448" t="inlineStr">
        <is>
          <t>MG</t>
        </is>
      </c>
      <c r="D1448" s="4" t="n">
        <v>9395607.54964463</v>
      </c>
      <c r="E1448" s="4">
        <f>E1447+D1448</f>
        <v/>
      </c>
      <c r="F1448" s="4" t="n">
        <v>245946.3267756329</v>
      </c>
      <c r="G1448" s="5">
        <f>F1448/$D1448</f>
        <v/>
      </c>
      <c r="H1448" s="4">
        <f>H1447+F1448</f>
        <v/>
      </c>
      <c r="I1448" s="4">
        <f>G1448*$E1447-H1447</f>
        <v/>
      </c>
      <c r="J1448" s="4">
        <f>MAX(0,Resumo!$D$3*$D1448-F1448)</f>
        <v/>
      </c>
      <c r="K1448" s="4" t="n">
        <v>524589.9628679256</v>
      </c>
      <c r="L1448" s="5">
        <f>K1448/$D1448</f>
        <v/>
      </c>
      <c r="M1448" s="4">
        <f>M1447+K1448</f>
        <v/>
      </c>
      <c r="N1448" s="4">
        <f>L1448*$E1447-M1447</f>
        <v/>
      </c>
      <c r="O1448" s="4">
        <f>MAX(0,Resumo!$D$4*$D1448-K1448)</f>
        <v/>
      </c>
      <c r="P1448" s="4" t="n">
        <v>831083.3798203166</v>
      </c>
      <c r="Q1448" s="5">
        <f>P1448/$D1448</f>
        <v/>
      </c>
      <c r="R1448" s="4">
        <f>R1447+P1448</f>
        <v/>
      </c>
      <c r="S1448" s="4">
        <f>Q1448*$E1447-R1447</f>
        <v/>
      </c>
      <c r="T1448" s="4">
        <f>MAX(0,Resumo!$D$5*$D1448-P1448)</f>
        <v/>
      </c>
      <c r="U1448" s="4" t="n">
        <v>1168460.672436928</v>
      </c>
      <c r="V1448" s="5">
        <f>U1448/$D1448</f>
        <v/>
      </c>
      <c r="W1448" s="4">
        <f>W1447+U1448</f>
        <v/>
      </c>
      <c r="X1448" s="4">
        <f>V1448*$E1447-W1447</f>
        <v/>
      </c>
      <c r="Y1448" s="4">
        <f>MAX(0,Resumo!$D$6*$D1448-U1448)</f>
        <v/>
      </c>
      <c r="Z1448" s="4" t="n">
        <v>1537489.764309272</v>
      </c>
      <c r="AA1448" s="5">
        <f>Z1448/$D1448</f>
        <v/>
      </c>
      <c r="AB1448" s="4">
        <f>AB1447+Z1448</f>
        <v/>
      </c>
      <c r="AC1448" s="4">
        <f>AA1448*$E1447-AB1447</f>
        <v/>
      </c>
      <c r="AD1448" s="4">
        <f>MAX(0,Resumo!$D$7*$D1448-Z1448)</f>
        <v/>
      </c>
    </row>
    <row r="1449">
      <c r="A1449" t="inlineStr">
        <is>
          <t>São Francisco do Glória</t>
        </is>
      </c>
      <c r="B1449" t="inlineStr">
        <is>
          <t>Município</t>
        </is>
      </c>
      <c r="C1449" t="inlineStr">
        <is>
          <t>MG</t>
        </is>
      </c>
      <c r="D1449" s="4" t="n">
        <v>5648658.182934155</v>
      </c>
      <c r="E1449" s="4">
        <f>E1448+D1449</f>
        <v/>
      </c>
      <c r="F1449" s="4" t="n">
        <v>147863.4270283376</v>
      </c>
      <c r="G1449" s="5">
        <f>F1449/$D1449</f>
        <v/>
      </c>
      <c r="H1449" s="4">
        <f>H1448+F1449</f>
        <v/>
      </c>
      <c r="I1449" s="4">
        <f>G1449*$E1448-H1448</f>
        <v/>
      </c>
      <c r="J1449" s="4">
        <f>MAX(0,Resumo!$D$3*$D1449-F1449)</f>
        <v/>
      </c>
      <c r="K1449" s="4" t="n">
        <v>315384.542274875</v>
      </c>
      <c r="L1449" s="5">
        <f>K1449/$D1449</f>
        <v/>
      </c>
      <c r="M1449" s="4">
        <f>M1448+K1449</f>
        <v/>
      </c>
      <c r="N1449" s="4">
        <f>L1449*$E1448-M1448</f>
        <v/>
      </c>
      <c r="O1449" s="4">
        <f>MAX(0,Resumo!$D$4*$D1449-K1449)</f>
        <v/>
      </c>
      <c r="P1449" s="4" t="n">
        <v>499649.001867917</v>
      </c>
      <c r="Q1449" s="5">
        <f>P1449/$D1449</f>
        <v/>
      </c>
      <c r="R1449" s="4">
        <f>R1448+P1449</f>
        <v/>
      </c>
      <c r="S1449" s="4">
        <f>Q1449*$E1448-R1448</f>
        <v/>
      </c>
      <c r="T1449" s="4">
        <f>MAX(0,Resumo!$D$5*$D1449-P1449)</f>
        <v/>
      </c>
      <c r="U1449" s="4" t="n">
        <v>702480.9097147993</v>
      </c>
      <c r="V1449" s="5">
        <f>U1449/$D1449</f>
        <v/>
      </c>
      <c r="W1449" s="4">
        <f>W1448+U1449</f>
        <v/>
      </c>
      <c r="X1449" s="4">
        <f>V1449*$E1448-W1448</f>
        <v/>
      </c>
      <c r="Y1449" s="4">
        <f>MAX(0,Resumo!$D$6*$D1449-U1449)</f>
        <v/>
      </c>
      <c r="Z1449" s="4" t="n">
        <v>924341.9430254466</v>
      </c>
      <c r="AA1449" s="5">
        <f>Z1449/$D1449</f>
        <v/>
      </c>
      <c r="AB1449" s="4">
        <f>AB1448+Z1449</f>
        <v/>
      </c>
      <c r="AC1449" s="4">
        <f>AA1449*$E1448-AB1448</f>
        <v/>
      </c>
      <c r="AD1449" s="4">
        <f>MAX(0,Resumo!$D$7*$D1449-Z1449)</f>
        <v/>
      </c>
    </row>
    <row r="1450">
      <c r="A1450" t="inlineStr">
        <is>
          <t>Ibitiúra de Minas</t>
        </is>
      </c>
      <c r="B1450" t="inlineStr">
        <is>
          <t>Município</t>
        </is>
      </c>
      <c r="C1450" t="inlineStr">
        <is>
          <t>MG</t>
        </is>
      </c>
      <c r="D1450" s="4" t="n">
        <v>4129147.319853847</v>
      </c>
      <c r="E1450" s="4">
        <f>E1449+D1450</f>
        <v/>
      </c>
      <c r="F1450" s="4" t="n">
        <v>108087.5941941524</v>
      </c>
      <c r="G1450" s="5">
        <f>F1450/$D1450</f>
        <v/>
      </c>
      <c r="H1450" s="4">
        <f>H1449+F1450</f>
        <v/>
      </c>
      <c r="I1450" s="4">
        <f>G1450*$E1449-H1449</f>
        <v/>
      </c>
      <c r="J1450" s="4">
        <f>MAX(0,Resumo!$D$3*$D1450-F1450)</f>
        <v/>
      </c>
      <c r="K1450" s="4" t="n">
        <v>230544.8825691163</v>
      </c>
      <c r="L1450" s="5">
        <f>K1450/$D1450</f>
        <v/>
      </c>
      <c r="M1450" s="4">
        <f>M1449+K1450</f>
        <v/>
      </c>
      <c r="N1450" s="4">
        <f>L1450*$E1449-M1449</f>
        <v/>
      </c>
      <c r="O1450" s="4">
        <f>MAX(0,Resumo!$D$4*$D1450-K1450)</f>
        <v/>
      </c>
      <c r="P1450" s="4" t="n">
        <v>365241.4910082034</v>
      </c>
      <c r="Q1450" s="5">
        <f>P1450/$D1450</f>
        <v/>
      </c>
      <c r="R1450" s="4">
        <f>R1449+P1450</f>
        <v/>
      </c>
      <c r="S1450" s="4">
        <f>Q1450*$E1449-R1449</f>
        <v/>
      </c>
      <c r="T1450" s="4">
        <f>MAX(0,Resumo!$D$5*$D1450-P1450)</f>
        <v/>
      </c>
      <c r="U1450" s="4" t="n">
        <v>513510.8324240351</v>
      </c>
      <c r="V1450" s="5">
        <f>U1450/$D1450</f>
        <v/>
      </c>
      <c r="W1450" s="4">
        <f>W1449+U1450</f>
        <v/>
      </c>
      <c r="X1450" s="4">
        <f>V1450*$E1449-W1449</f>
        <v/>
      </c>
      <c r="Y1450" s="4">
        <f>MAX(0,Resumo!$D$6*$D1450-U1450)</f>
        <v/>
      </c>
      <c r="Z1450" s="4" t="n">
        <v>675690.3910743349</v>
      </c>
      <c r="AA1450" s="5">
        <f>Z1450/$D1450</f>
        <v/>
      </c>
      <c r="AB1450" s="4">
        <f>AB1449+Z1450</f>
        <v/>
      </c>
      <c r="AC1450" s="4">
        <f>AA1450*$E1449-AB1449</f>
        <v/>
      </c>
      <c r="AD1450" s="4">
        <f>MAX(0,Resumo!$D$7*$D1450-Z1450)</f>
        <v/>
      </c>
    </row>
    <row r="1451">
      <c r="A1451" t="inlineStr">
        <is>
          <t>Alpinópolis</t>
        </is>
      </c>
      <c r="B1451" t="inlineStr">
        <is>
          <t>Município</t>
        </is>
      </c>
      <c r="C1451" t="inlineStr">
        <is>
          <t>MG</t>
        </is>
      </c>
      <c r="D1451" s="4" t="n">
        <v>18587579.50680569</v>
      </c>
      <c r="E1451" s="4">
        <f>E1450+D1451</f>
        <v/>
      </c>
      <c r="F1451" s="4" t="n">
        <v>486562.1386582711</v>
      </c>
      <c r="G1451" s="5">
        <f>F1451/$D1451</f>
        <v/>
      </c>
      <c r="H1451" s="4">
        <f>H1450+F1451</f>
        <v/>
      </c>
      <c r="I1451" s="4">
        <f>G1451*$E1450-H1450</f>
        <v/>
      </c>
      <c r="J1451" s="4">
        <f>MAX(0,Resumo!$D$3*$D1451-F1451)</f>
        <v/>
      </c>
      <c r="K1451" s="4" t="n">
        <v>1037810.231191342</v>
      </c>
      <c r="L1451" s="5">
        <f>K1451/$D1451</f>
        <v/>
      </c>
      <c r="M1451" s="4">
        <f>M1450+K1451</f>
        <v/>
      </c>
      <c r="N1451" s="4">
        <f>L1451*$E1450-M1450</f>
        <v/>
      </c>
      <c r="O1451" s="4">
        <f>MAX(0,Resumo!$D$4*$D1451-K1451)</f>
        <v/>
      </c>
      <c r="P1451" s="4" t="n">
        <v>1644154.283538504</v>
      </c>
      <c r="Q1451" s="5">
        <f>P1451/$D1451</f>
        <v/>
      </c>
      <c r="R1451" s="4">
        <f>R1450+P1451</f>
        <v/>
      </c>
      <c r="S1451" s="4">
        <f>Q1451*$E1450-R1450</f>
        <v/>
      </c>
      <c r="T1451" s="4">
        <f>MAX(0,Resumo!$D$5*$D1451-P1451)</f>
        <v/>
      </c>
      <c r="U1451" s="4" t="n">
        <v>2311596.725889056</v>
      </c>
      <c r="V1451" s="5">
        <f>U1451/$D1451</f>
        <v/>
      </c>
      <c r="W1451" s="4">
        <f>W1450+U1451</f>
        <v/>
      </c>
      <c r="X1451" s="4">
        <f>V1451*$E1450-W1450</f>
        <v/>
      </c>
      <c r="Y1451" s="4">
        <f>MAX(0,Resumo!$D$6*$D1451-U1451)</f>
        <v/>
      </c>
      <c r="Z1451" s="4" t="n">
        <v>3041656.761842872</v>
      </c>
      <c r="AA1451" s="5">
        <f>Z1451/$D1451</f>
        <v/>
      </c>
      <c r="AB1451" s="4">
        <f>AB1450+Z1451</f>
        <v/>
      </c>
      <c r="AC1451" s="4">
        <f>AA1451*$E1450-AB1450</f>
        <v/>
      </c>
      <c r="AD1451" s="4">
        <f>MAX(0,Resumo!$D$7*$D1451-Z1451)</f>
        <v/>
      </c>
    </row>
    <row r="1452">
      <c r="A1452" t="inlineStr">
        <is>
          <t>Santo Antônio do Amparo</t>
        </is>
      </c>
      <c r="B1452" t="inlineStr">
        <is>
          <t>Município</t>
        </is>
      </c>
      <c r="C1452" t="inlineStr">
        <is>
          <t>MG</t>
        </is>
      </c>
      <c r="D1452" s="4" t="n">
        <v>14543677.21375714</v>
      </c>
      <c r="E1452" s="4">
        <f>E1451+D1452</f>
        <v/>
      </c>
      <c r="F1452" s="4" t="n">
        <v>380705.9809207687</v>
      </c>
      <c r="G1452" s="5">
        <f>F1452/$D1452</f>
        <v/>
      </c>
      <c r="H1452" s="4">
        <f>H1451+F1452</f>
        <v/>
      </c>
      <c r="I1452" s="4">
        <f>G1452*$E1451-H1451</f>
        <v/>
      </c>
      <c r="J1452" s="4">
        <f>MAX(0,Resumo!$D$3*$D1452-F1452)</f>
        <v/>
      </c>
      <c r="K1452" s="4" t="n">
        <v>812024.8796275576</v>
      </c>
      <c r="L1452" s="5">
        <f>K1452/$D1452</f>
        <v/>
      </c>
      <c r="M1452" s="4">
        <f>M1451+K1452</f>
        <v/>
      </c>
      <c r="N1452" s="4">
        <f>L1452*$E1451-M1451</f>
        <v/>
      </c>
      <c r="O1452" s="4">
        <f>MAX(0,Resumo!$D$4*$D1452-K1452)</f>
        <v/>
      </c>
      <c r="P1452" s="4" t="n">
        <v>1286453.095231949</v>
      </c>
      <c r="Q1452" s="5">
        <f>P1452/$D1452</f>
        <v/>
      </c>
      <c r="R1452" s="4">
        <f>R1451+P1452</f>
        <v/>
      </c>
      <c r="S1452" s="4">
        <f>Q1452*$E1451-R1451</f>
        <v/>
      </c>
      <c r="T1452" s="4">
        <f>MAX(0,Resumo!$D$5*$D1452-P1452)</f>
        <v/>
      </c>
      <c r="U1452" s="4" t="n">
        <v>1808687.172926357</v>
      </c>
      <c r="V1452" s="5">
        <f>U1452/$D1452</f>
        <v/>
      </c>
      <c r="W1452" s="4">
        <f>W1451+U1452</f>
        <v/>
      </c>
      <c r="X1452" s="4">
        <f>V1452*$E1451-W1451</f>
        <v/>
      </c>
      <c r="Y1452" s="4">
        <f>MAX(0,Resumo!$D$6*$D1452-U1452)</f>
        <v/>
      </c>
      <c r="Z1452" s="4" t="n">
        <v>2379915.799315749</v>
      </c>
      <c r="AA1452" s="5">
        <f>Z1452/$D1452</f>
        <v/>
      </c>
      <c r="AB1452" s="4">
        <f>AB1451+Z1452</f>
        <v/>
      </c>
      <c r="AC1452" s="4">
        <f>AA1452*$E1451-AB1451</f>
        <v/>
      </c>
      <c r="AD1452" s="4">
        <f>MAX(0,Resumo!$D$7*$D1452-Z1452)</f>
        <v/>
      </c>
    </row>
    <row r="1453">
      <c r="A1453" t="inlineStr">
        <is>
          <t>Pedrinópolis</t>
        </is>
      </c>
      <c r="B1453" t="inlineStr">
        <is>
          <t>Município</t>
        </is>
      </c>
      <c r="C1453" t="inlineStr">
        <is>
          <t>MG</t>
        </is>
      </c>
      <c r="D1453" s="4" t="n">
        <v>11081138.97825969</v>
      </c>
      <c r="E1453" s="4">
        <f>E1452+D1453</f>
        <v/>
      </c>
      <c r="F1453" s="4" t="n">
        <v>290068.035919225</v>
      </c>
      <c r="G1453" s="5">
        <f>F1453/$D1453</f>
        <v/>
      </c>
      <c r="H1453" s="4">
        <f>H1452+F1453</f>
        <v/>
      </c>
      <c r="I1453" s="4">
        <f>G1453*$E1452-H1452</f>
        <v/>
      </c>
      <c r="J1453" s="4">
        <f>MAX(0,Resumo!$D$3*$D1453-F1453)</f>
        <v/>
      </c>
      <c r="K1453" s="4" t="n">
        <v>618699.137274996</v>
      </c>
      <c r="L1453" s="5">
        <f>K1453/$D1453</f>
        <v/>
      </c>
      <c r="M1453" s="4">
        <f>M1452+K1453</f>
        <v/>
      </c>
      <c r="N1453" s="4">
        <f>L1453*$E1452-M1452</f>
        <v/>
      </c>
      <c r="O1453" s="4">
        <f>MAX(0,Resumo!$D$4*$D1453-K1453)</f>
        <v/>
      </c>
      <c r="P1453" s="4" t="n">
        <v>980176.1499349804</v>
      </c>
      <c r="Q1453" s="5">
        <f>P1453/$D1453</f>
        <v/>
      </c>
      <c r="R1453" s="4">
        <f>R1452+P1453</f>
        <v/>
      </c>
      <c r="S1453" s="4">
        <f>Q1453*$E1452-R1452</f>
        <v/>
      </c>
      <c r="T1453" s="4">
        <f>MAX(0,Resumo!$D$5*$D1453-P1453)</f>
        <v/>
      </c>
      <c r="U1453" s="4" t="n">
        <v>1378077.472211373</v>
      </c>
      <c r="V1453" s="5">
        <f>U1453/$D1453</f>
        <v/>
      </c>
      <c r="W1453" s="4">
        <f>W1452+U1453</f>
        <v/>
      </c>
      <c r="X1453" s="4">
        <f>V1453*$E1452-W1452</f>
        <v/>
      </c>
      <c r="Y1453" s="4">
        <f>MAX(0,Resumo!$D$6*$D1453-U1453)</f>
        <v/>
      </c>
      <c r="Z1453" s="4" t="n">
        <v>1813308.789872472</v>
      </c>
      <c r="AA1453" s="5">
        <f>Z1453/$D1453</f>
        <v/>
      </c>
      <c r="AB1453" s="4">
        <f>AB1452+Z1453</f>
        <v/>
      </c>
      <c r="AC1453" s="4">
        <f>AA1453*$E1452-AB1452</f>
        <v/>
      </c>
      <c r="AD1453" s="4">
        <f>MAX(0,Resumo!$D$7*$D1453-Z1453)</f>
        <v/>
      </c>
    </row>
    <row r="1454">
      <c r="A1454" t="inlineStr">
        <is>
          <t>Serro</t>
        </is>
      </c>
      <c r="B1454" t="inlineStr">
        <is>
          <t>Município</t>
        </is>
      </c>
      <c r="C1454" t="inlineStr">
        <is>
          <t>MG</t>
        </is>
      </c>
      <c r="D1454" s="4" t="n">
        <v>12913506.76253116</v>
      </c>
      <c r="E1454" s="4">
        <f>E1453+D1454</f>
        <v/>
      </c>
      <c r="F1454" s="4" t="n">
        <v>338033.4413985779</v>
      </c>
      <c r="G1454" s="5">
        <f>F1454/$D1454</f>
        <v/>
      </c>
      <c r="H1454" s="4">
        <f>H1453+F1454</f>
        <v/>
      </c>
      <c r="I1454" s="4">
        <f>G1454*$E1453-H1453</f>
        <v/>
      </c>
      <c r="J1454" s="4">
        <f>MAX(0,Resumo!$D$3*$D1454-F1454)</f>
        <v/>
      </c>
      <c r="K1454" s="4" t="n">
        <v>721006.7041707326</v>
      </c>
      <c r="L1454" s="5">
        <f>K1454/$D1454</f>
        <v/>
      </c>
      <c r="M1454" s="4">
        <f>M1453+K1454</f>
        <v/>
      </c>
      <c r="N1454" s="4">
        <f>L1454*$E1453-M1453</f>
        <v/>
      </c>
      <c r="O1454" s="4">
        <f>MAX(0,Resumo!$D$4*$D1454-K1454)</f>
        <v/>
      </c>
      <c r="P1454" s="4" t="n">
        <v>1142257.250404508</v>
      </c>
      <c r="Q1454" s="5">
        <f>P1454/$D1454</f>
        <v/>
      </c>
      <c r="R1454" s="4">
        <f>R1453+P1454</f>
        <v/>
      </c>
      <c r="S1454" s="4">
        <f>Q1454*$E1453-R1453</f>
        <v/>
      </c>
      <c r="T1454" s="4">
        <f>MAX(0,Resumo!$D$5*$D1454-P1454)</f>
        <v/>
      </c>
      <c r="U1454" s="4" t="n">
        <v>1605955.199335319</v>
      </c>
      <c r="V1454" s="5">
        <f>U1454/$D1454</f>
        <v/>
      </c>
      <c r="W1454" s="4">
        <f>W1453+U1454</f>
        <v/>
      </c>
      <c r="X1454" s="4">
        <f>V1454*$E1453-W1453</f>
        <v/>
      </c>
      <c r="Y1454" s="4">
        <f>MAX(0,Resumo!$D$6*$D1454-U1454)</f>
        <v/>
      </c>
      <c r="Z1454" s="4" t="n">
        <v>2113156.00016533</v>
      </c>
      <c r="AA1454" s="5">
        <f>Z1454/$D1454</f>
        <v/>
      </c>
      <c r="AB1454" s="4">
        <f>AB1453+Z1454</f>
        <v/>
      </c>
      <c r="AC1454" s="4">
        <f>AA1454*$E1453-AB1453</f>
        <v/>
      </c>
      <c r="AD1454" s="4">
        <f>MAX(0,Resumo!$D$7*$D1454-Z1454)</f>
        <v/>
      </c>
    </row>
    <row r="1455">
      <c r="A1455" t="inlineStr">
        <is>
          <t>Teixeiras</t>
        </is>
      </c>
      <c r="B1455" t="inlineStr">
        <is>
          <t>Município</t>
        </is>
      </c>
      <c r="C1455" t="inlineStr">
        <is>
          <t>MG</t>
        </is>
      </c>
      <c r="D1455" s="4" t="n">
        <v>8365116.000185556</v>
      </c>
      <c r="E1455" s="4">
        <f>E1454+D1455</f>
        <v/>
      </c>
      <c r="F1455" s="4" t="n">
        <v>218971.4228086855</v>
      </c>
      <c r="G1455" s="5">
        <f>F1455/$D1455</f>
        <v/>
      </c>
      <c r="H1455" s="4">
        <f>H1454+F1455</f>
        <v/>
      </c>
      <c r="I1455" s="4">
        <f>G1455*$E1454-H1454</f>
        <v/>
      </c>
      <c r="J1455" s="4">
        <f>MAX(0,Resumo!$D$3*$D1455-F1455)</f>
        <v/>
      </c>
      <c r="K1455" s="4" t="n">
        <v>467053.9790786822</v>
      </c>
      <c r="L1455" s="5">
        <f>K1455/$D1455</f>
        <v/>
      </c>
      <c r="M1455" s="4">
        <f>M1454+K1455</f>
        <v/>
      </c>
      <c r="N1455" s="4">
        <f>L1455*$E1454-M1454</f>
        <v/>
      </c>
      <c r="O1455" s="4">
        <f>MAX(0,Resumo!$D$4*$D1455-K1455)</f>
        <v/>
      </c>
      <c r="P1455" s="4" t="n">
        <v>739931.807633469</v>
      </c>
      <c r="Q1455" s="5">
        <f>P1455/$D1455</f>
        <v/>
      </c>
      <c r="R1455" s="4">
        <f>R1454+P1455</f>
        <v/>
      </c>
      <c r="S1455" s="4">
        <f>Q1455*$E1454-R1454</f>
        <v/>
      </c>
      <c r="T1455" s="4">
        <f>MAX(0,Resumo!$D$5*$D1455-P1455)</f>
        <v/>
      </c>
      <c r="U1455" s="4" t="n">
        <v>1040306.229793454</v>
      </c>
      <c r="V1455" s="5">
        <f>U1455/$D1455</f>
        <v/>
      </c>
      <c r="W1455" s="4">
        <f>W1454+U1455</f>
        <v/>
      </c>
      <c r="X1455" s="4">
        <f>V1455*$E1454-W1454</f>
        <v/>
      </c>
      <c r="Y1455" s="4">
        <f>MAX(0,Resumo!$D$6*$D1455-U1455)</f>
        <v/>
      </c>
      <c r="Z1455" s="4" t="n">
        <v>1368860.944817928</v>
      </c>
      <c r="AA1455" s="5">
        <f>Z1455/$D1455</f>
        <v/>
      </c>
      <c r="AB1455" s="4">
        <f>AB1454+Z1455</f>
        <v/>
      </c>
      <c r="AC1455" s="4">
        <f>AA1455*$E1454-AB1454</f>
        <v/>
      </c>
      <c r="AD1455" s="4">
        <f>MAX(0,Resumo!$D$7*$D1455-Z1455)</f>
        <v/>
      </c>
    </row>
    <row r="1456">
      <c r="A1456" t="inlineStr">
        <is>
          <t>Dom Viçoso</t>
        </is>
      </c>
      <c r="B1456" t="inlineStr">
        <is>
          <t>Município</t>
        </is>
      </c>
      <c r="C1456" t="inlineStr">
        <is>
          <t>MG</t>
        </is>
      </c>
      <c r="D1456" s="4" t="n">
        <v>3278748.072863913</v>
      </c>
      <c r="E1456" s="4">
        <f>E1455+D1456</f>
        <v/>
      </c>
      <c r="F1456" s="4" t="n">
        <v>85826.91866201509</v>
      </c>
      <c r="G1456" s="5">
        <f>F1456/$D1456</f>
        <v/>
      </c>
      <c r="H1456" s="4">
        <f>H1455+F1456</f>
        <v/>
      </c>
      <c r="I1456" s="4">
        <f>G1456*$E1455-H1455</f>
        <v/>
      </c>
      <c r="J1456" s="4">
        <f>MAX(0,Resumo!$D$3*$D1456-F1456)</f>
        <v/>
      </c>
      <c r="K1456" s="4" t="n">
        <v>183064.0882677159</v>
      </c>
      <c r="L1456" s="5">
        <f>K1456/$D1456</f>
        <v/>
      </c>
      <c r="M1456" s="4">
        <f>M1455+K1456</f>
        <v/>
      </c>
      <c r="N1456" s="4">
        <f>L1456*$E1455-M1455</f>
        <v/>
      </c>
      <c r="O1456" s="4">
        <f>MAX(0,Resumo!$D$4*$D1456-K1456)</f>
        <v/>
      </c>
      <c r="P1456" s="4" t="n">
        <v>290019.8859495951</v>
      </c>
      <c r="Q1456" s="5">
        <f>P1456/$D1456</f>
        <v/>
      </c>
      <c r="R1456" s="4">
        <f>R1455+P1456</f>
        <v/>
      </c>
      <c r="S1456" s="4">
        <f>Q1456*$E1455-R1455</f>
        <v/>
      </c>
      <c r="T1456" s="4">
        <f>MAX(0,Resumo!$D$5*$D1456-P1456)</f>
        <v/>
      </c>
      <c r="U1456" s="4" t="n">
        <v>407753.1077928804</v>
      </c>
      <c r="V1456" s="5">
        <f>U1456/$D1456</f>
        <v/>
      </c>
      <c r="W1456" s="4">
        <f>W1455+U1456</f>
        <v/>
      </c>
      <c r="X1456" s="4">
        <f>V1456*$E1455-W1455</f>
        <v/>
      </c>
      <c r="Y1456" s="4">
        <f>MAX(0,Resumo!$D$6*$D1456-U1456)</f>
        <v/>
      </c>
      <c r="Z1456" s="4" t="n">
        <v>536531.7330615501</v>
      </c>
      <c r="AA1456" s="5">
        <f>Z1456/$D1456</f>
        <v/>
      </c>
      <c r="AB1456" s="4">
        <f>AB1455+Z1456</f>
        <v/>
      </c>
      <c r="AC1456" s="4">
        <f>AA1456*$E1455-AB1455</f>
        <v/>
      </c>
      <c r="AD1456" s="4">
        <f>MAX(0,Resumo!$D$7*$D1456-Z1456)</f>
        <v/>
      </c>
    </row>
    <row r="1457">
      <c r="A1457" t="inlineStr">
        <is>
          <t>Jacutinga</t>
        </is>
      </c>
      <c r="B1457" t="inlineStr">
        <is>
          <t>Município</t>
        </is>
      </c>
      <c r="C1457" t="inlineStr">
        <is>
          <t>MG</t>
        </is>
      </c>
      <c r="D1457" s="4" t="n">
        <v>33322138.65004518</v>
      </c>
      <c r="E1457" s="4">
        <f>E1456+D1457</f>
        <v/>
      </c>
      <c r="F1457" s="4" t="n">
        <v>872264.7852183793</v>
      </c>
      <c r="G1457" s="5">
        <f>F1457/$D1457</f>
        <v/>
      </c>
      <c r="H1457" s="4">
        <f>H1456+F1457</f>
        <v/>
      </c>
      <c r="I1457" s="4">
        <f>G1457*$E1456-H1456</f>
        <v/>
      </c>
      <c r="J1457" s="4">
        <f>MAX(0,Resumo!$D$3*$D1457-F1457)</f>
        <v/>
      </c>
      <c r="K1457" s="4" t="n">
        <v>1860492.723301138</v>
      </c>
      <c r="L1457" s="5">
        <f>K1457/$D1457</f>
        <v/>
      </c>
      <c r="M1457" s="4">
        <f>M1456+K1457</f>
        <v/>
      </c>
      <c r="N1457" s="4">
        <f>L1457*$E1456-M1456</f>
        <v/>
      </c>
      <c r="O1457" s="4">
        <f>MAX(0,Resumo!$D$4*$D1457-K1457)</f>
        <v/>
      </c>
      <c r="P1457" s="4" t="n">
        <v>2947491.736515559</v>
      </c>
      <c r="Q1457" s="5">
        <f>P1457/$D1457</f>
        <v/>
      </c>
      <c r="R1457" s="4">
        <f>R1456+P1457</f>
        <v/>
      </c>
      <c r="S1457" s="4">
        <f>Q1457*$E1456-R1456</f>
        <v/>
      </c>
      <c r="T1457" s="4">
        <f>MAX(0,Resumo!$D$5*$D1457-P1457)</f>
        <v/>
      </c>
      <c r="U1457" s="4" t="n">
        <v>4144022.441160921</v>
      </c>
      <c r="V1457" s="5">
        <f>U1457/$D1457</f>
        <v/>
      </c>
      <c r="W1457" s="4">
        <f>W1456+U1457</f>
        <v/>
      </c>
      <c r="X1457" s="4">
        <f>V1457*$E1456-W1456</f>
        <v/>
      </c>
      <c r="Y1457" s="4">
        <f>MAX(0,Resumo!$D$6*$D1457-U1457)</f>
        <v/>
      </c>
      <c r="Z1457" s="4" t="n">
        <v>5452808.328640398</v>
      </c>
      <c r="AA1457" s="5">
        <f>Z1457/$D1457</f>
        <v/>
      </c>
      <c r="AB1457" s="4">
        <f>AB1456+Z1457</f>
        <v/>
      </c>
      <c r="AC1457" s="4">
        <f>AA1457*$E1456-AB1456</f>
        <v/>
      </c>
      <c r="AD1457" s="4">
        <f>MAX(0,Resumo!$D$7*$D1457-Z1457)</f>
        <v/>
      </c>
    </row>
    <row r="1458">
      <c r="A1458" t="inlineStr">
        <is>
          <t>Desterro de Entre Rios</t>
        </is>
      </c>
      <c r="B1458" t="inlineStr">
        <is>
          <t>Município</t>
        </is>
      </c>
      <c r="C1458" t="inlineStr">
        <is>
          <t>MG</t>
        </is>
      </c>
      <c r="D1458" s="4" t="n">
        <v>11474918.80720529</v>
      </c>
      <c r="E1458" s="4">
        <f>E1457+D1458</f>
        <v/>
      </c>
      <c r="F1458" s="4" t="n">
        <v>300375.906057029</v>
      </c>
      <c r="G1458" s="5">
        <f>F1458/$D1458</f>
        <v/>
      </c>
      <c r="H1458" s="4">
        <f>H1457+F1458</f>
        <v/>
      </c>
      <c r="I1458" s="4">
        <f>G1458*$E1457-H1457</f>
        <v/>
      </c>
      <c r="J1458" s="4">
        <f>MAX(0,Resumo!$D$3*$D1458-F1458)</f>
        <v/>
      </c>
      <c r="K1458" s="4" t="n">
        <v>640685.2562942526</v>
      </c>
      <c r="L1458" s="5">
        <f>K1458/$D1458</f>
        <v/>
      </c>
      <c r="M1458" s="4">
        <f>M1457+K1458</f>
        <v/>
      </c>
      <c r="N1458" s="4">
        <f>L1458*$E1457-M1457</f>
        <v/>
      </c>
      <c r="O1458" s="4">
        <f>MAX(0,Resumo!$D$4*$D1458-K1458)</f>
        <v/>
      </c>
      <c r="P1458" s="4" t="n">
        <v>1015007.731545427</v>
      </c>
      <c r="Q1458" s="5">
        <f>P1458/$D1458</f>
        <v/>
      </c>
      <c r="R1458" s="4">
        <f>R1457+P1458</f>
        <v/>
      </c>
      <c r="S1458" s="4">
        <f>Q1458*$E1457-R1457</f>
        <v/>
      </c>
      <c r="T1458" s="4">
        <f>MAX(0,Resumo!$D$5*$D1458-P1458)</f>
        <v/>
      </c>
      <c r="U1458" s="4" t="n">
        <v>1427048.892238307</v>
      </c>
      <c r="V1458" s="5">
        <f>U1458/$D1458</f>
        <v/>
      </c>
      <c r="W1458" s="4">
        <f>W1457+U1458</f>
        <v/>
      </c>
      <c r="X1458" s="4">
        <f>V1458*$E1457-W1457</f>
        <v/>
      </c>
      <c r="Y1458" s="4">
        <f>MAX(0,Resumo!$D$6*$D1458-U1458)</f>
        <v/>
      </c>
      <c r="Z1458" s="4" t="n">
        <v>1877746.608629411</v>
      </c>
      <c r="AA1458" s="5">
        <f>Z1458/$D1458</f>
        <v/>
      </c>
      <c r="AB1458" s="4">
        <f>AB1457+Z1458</f>
        <v/>
      </c>
      <c r="AC1458" s="4">
        <f>AA1458*$E1457-AB1457</f>
        <v/>
      </c>
      <c r="AD1458" s="4">
        <f>MAX(0,Resumo!$D$7*$D1458-Z1458)</f>
        <v/>
      </c>
    </row>
    <row r="1459">
      <c r="A1459" t="inlineStr">
        <is>
          <t>Carmo do Cajuru</t>
        </is>
      </c>
      <c r="B1459" t="inlineStr">
        <is>
          <t>Município</t>
        </is>
      </c>
      <c r="C1459" t="inlineStr">
        <is>
          <t>MG</t>
        </is>
      </c>
      <c r="D1459" s="4" t="n">
        <v>18387931.62152576</v>
      </c>
      <c r="E1459" s="4">
        <f>E1458+D1459</f>
        <v/>
      </c>
      <c r="F1459" s="4" t="n">
        <v>481336.0089190634</v>
      </c>
      <c r="G1459" s="5">
        <f>F1459/$D1459</f>
        <v/>
      </c>
      <c r="H1459" s="4">
        <f>H1458+F1459</f>
        <v/>
      </c>
      <c r="I1459" s="4">
        <f>G1459*$E1458-H1458</f>
        <v/>
      </c>
      <c r="J1459" s="4">
        <f>MAX(0,Resumo!$D$3*$D1459-F1459)</f>
        <v/>
      </c>
      <c r="K1459" s="4" t="n">
        <v>1026663.184428025</v>
      </c>
      <c r="L1459" s="5">
        <f>K1459/$D1459</f>
        <v/>
      </c>
      <c r="M1459" s="4">
        <f>M1458+K1459</f>
        <v/>
      </c>
      <c r="N1459" s="4">
        <f>L1459*$E1458-M1458</f>
        <v/>
      </c>
      <c r="O1459" s="4">
        <f>MAX(0,Resumo!$D$4*$D1459-K1459)</f>
        <v/>
      </c>
      <c r="P1459" s="4" t="n">
        <v>1626494.537918467</v>
      </c>
      <c r="Q1459" s="5">
        <f>P1459/$D1459</f>
        <v/>
      </c>
      <c r="R1459" s="4">
        <f>R1458+P1459</f>
        <v/>
      </c>
      <c r="S1459" s="4">
        <f>Q1459*$E1458-R1458</f>
        <v/>
      </c>
      <c r="T1459" s="4">
        <f>MAX(0,Resumo!$D$5*$D1459-P1459)</f>
        <v/>
      </c>
      <c r="U1459" s="4" t="n">
        <v>2286768.027898832</v>
      </c>
      <c r="V1459" s="5">
        <f>U1459/$D1459</f>
        <v/>
      </c>
      <c r="W1459" s="4">
        <f>W1458+U1459</f>
        <v/>
      </c>
      <c r="X1459" s="4">
        <f>V1459*$E1458-W1458</f>
        <v/>
      </c>
      <c r="Y1459" s="4">
        <f>MAX(0,Resumo!$D$6*$D1459-U1459)</f>
        <v/>
      </c>
      <c r="Z1459" s="4" t="n">
        <v>3008986.540309886</v>
      </c>
      <c r="AA1459" s="5">
        <f>Z1459/$D1459</f>
        <v/>
      </c>
      <c r="AB1459" s="4">
        <f>AB1458+Z1459</f>
        <v/>
      </c>
      <c r="AC1459" s="4">
        <f>AA1459*$E1458-AB1458</f>
        <v/>
      </c>
      <c r="AD1459" s="4">
        <f>MAX(0,Resumo!$D$7*$D1459-Z1459)</f>
        <v/>
      </c>
    </row>
    <row r="1460">
      <c r="A1460" t="inlineStr">
        <is>
          <t>Mesquita</t>
        </is>
      </c>
      <c r="B1460" t="inlineStr">
        <is>
          <t>Município</t>
        </is>
      </c>
      <c r="C1460" t="inlineStr">
        <is>
          <t>MG</t>
        </is>
      </c>
      <c r="D1460" s="4" t="n">
        <v>4664759.162040059</v>
      </c>
      <c r="E1460" s="4">
        <f>E1459+D1460</f>
        <v/>
      </c>
      <c r="F1460" s="4" t="n">
        <v>122108.1633236294</v>
      </c>
      <c r="G1460" s="5">
        <f>F1460/$D1460</f>
        <v/>
      </c>
      <c r="H1460" s="4">
        <f>H1459+F1460</f>
        <v/>
      </c>
      <c r="I1460" s="4">
        <f>G1460*$E1459-H1459</f>
        <v/>
      </c>
      <c r="J1460" s="4">
        <f>MAX(0,Resumo!$D$3*$D1460-F1460)</f>
        <v/>
      </c>
      <c r="K1460" s="4" t="n">
        <v>260449.9839603205</v>
      </c>
      <c r="L1460" s="5">
        <f>K1460/$D1460</f>
        <v/>
      </c>
      <c r="M1460" s="4">
        <f>M1459+K1460</f>
        <v/>
      </c>
      <c r="N1460" s="4">
        <f>L1460*$E1459-M1459</f>
        <v/>
      </c>
      <c r="O1460" s="4">
        <f>MAX(0,Resumo!$D$4*$D1460-K1460)</f>
        <v/>
      </c>
      <c r="P1460" s="4" t="n">
        <v>412618.746574049</v>
      </c>
      <c r="Q1460" s="5">
        <f>P1460/$D1460</f>
        <v/>
      </c>
      <c r="R1460" s="4">
        <f>R1459+P1460</f>
        <v/>
      </c>
      <c r="S1460" s="4">
        <f>Q1460*$E1459-R1459</f>
        <v/>
      </c>
      <c r="T1460" s="4">
        <f>MAX(0,Resumo!$D$5*$D1460-P1460)</f>
        <v/>
      </c>
      <c r="U1460" s="4" t="n">
        <v>580120.8275711561</v>
      </c>
      <c r="V1460" s="5">
        <f>U1460/$D1460</f>
        <v/>
      </c>
      <c r="W1460" s="4">
        <f>W1459+U1460</f>
        <v/>
      </c>
      <c r="X1460" s="4">
        <f>V1460*$E1459-W1459</f>
        <v/>
      </c>
      <c r="Y1460" s="4">
        <f>MAX(0,Resumo!$D$6*$D1460-U1460)</f>
        <v/>
      </c>
      <c r="Z1460" s="4" t="n">
        <v>763337.4879387924</v>
      </c>
      <c r="AA1460" s="5">
        <f>Z1460/$D1460</f>
        <v/>
      </c>
      <c r="AB1460" s="4">
        <f>AB1459+Z1460</f>
        <v/>
      </c>
      <c r="AC1460" s="4">
        <f>AA1460*$E1459-AB1459</f>
        <v/>
      </c>
      <c r="AD1460" s="4">
        <f>MAX(0,Resumo!$D$7*$D1460-Z1460)</f>
        <v/>
      </c>
    </row>
    <row r="1461">
      <c r="A1461" t="inlineStr">
        <is>
          <t>São Gonçalo do Abaeté</t>
        </is>
      </c>
      <c r="B1461" t="inlineStr">
        <is>
          <t>Município</t>
        </is>
      </c>
      <c r="C1461" t="inlineStr">
        <is>
          <t>MG</t>
        </is>
      </c>
      <c r="D1461" s="4" t="n">
        <v>18341841.21927205</v>
      </c>
      <c r="E1461" s="4">
        <f>E1460+D1461</f>
        <v/>
      </c>
      <c r="F1461" s="4" t="n">
        <v>480129.5126840924</v>
      </c>
      <c r="G1461" s="5">
        <f>F1461/$D1461</f>
        <v/>
      </c>
      <c r="H1461" s="4">
        <f>H1460+F1461</f>
        <v/>
      </c>
      <c r="I1461" s="4">
        <f>G1461*$E1460-H1460</f>
        <v/>
      </c>
      <c r="J1461" s="4">
        <f>MAX(0,Resumo!$D$3*$D1461-F1461)</f>
        <v/>
      </c>
      <c r="K1461" s="4" t="n">
        <v>1024089.794439237</v>
      </c>
      <c r="L1461" s="5">
        <f>K1461/$D1461</f>
        <v/>
      </c>
      <c r="M1461" s="4">
        <f>M1460+K1461</f>
        <v/>
      </c>
      <c r="N1461" s="4">
        <f>L1461*$E1460-M1460</f>
        <v/>
      </c>
      <c r="O1461" s="4">
        <f>MAX(0,Resumo!$D$4*$D1461-K1461)</f>
        <v/>
      </c>
      <c r="P1461" s="4" t="n">
        <v>1622417.636336542</v>
      </c>
      <c r="Q1461" s="5">
        <f>P1461/$D1461</f>
        <v/>
      </c>
      <c r="R1461" s="4">
        <f>R1460+P1461</f>
        <v/>
      </c>
      <c r="S1461" s="4">
        <f>Q1461*$E1460-R1460</f>
        <v/>
      </c>
      <c r="T1461" s="4">
        <f>MAX(0,Resumo!$D$5*$D1461-P1461)</f>
        <v/>
      </c>
      <c r="U1461" s="4" t="n">
        <v>2281036.113051847</v>
      </c>
      <c r="V1461" s="5">
        <f>U1461/$D1461</f>
        <v/>
      </c>
      <c r="W1461" s="4">
        <f>W1460+U1461</f>
        <v/>
      </c>
      <c r="X1461" s="4">
        <f>V1461*$E1460-W1460</f>
        <v/>
      </c>
      <c r="Y1461" s="4">
        <f>MAX(0,Resumo!$D$6*$D1461-U1461)</f>
        <v/>
      </c>
      <c r="Z1461" s="4" t="n">
        <v>3001444.343456352</v>
      </c>
      <c r="AA1461" s="5">
        <f>Z1461/$D1461</f>
        <v/>
      </c>
      <c r="AB1461" s="4">
        <f>AB1460+Z1461</f>
        <v/>
      </c>
      <c r="AC1461" s="4">
        <f>AA1461*$E1460-AB1460</f>
        <v/>
      </c>
      <c r="AD1461" s="4">
        <f>MAX(0,Resumo!$D$7*$D1461-Z1461)</f>
        <v/>
      </c>
    </row>
    <row r="1462">
      <c r="A1462" t="inlineStr">
        <is>
          <t>Ibertioga</t>
        </is>
      </c>
      <c r="B1462" t="inlineStr">
        <is>
          <t>Município</t>
        </is>
      </c>
      <c r="C1462" t="inlineStr">
        <is>
          <t>MG</t>
        </is>
      </c>
      <c r="D1462" s="4" t="n">
        <v>5376112.420247001</v>
      </c>
      <c r="E1462" s="4">
        <f>E1461+D1462</f>
        <v/>
      </c>
      <c r="F1462" s="4" t="n">
        <v>140729.0688873673</v>
      </c>
      <c r="G1462" s="5">
        <f>F1462/$D1462</f>
        <v/>
      </c>
      <c r="H1462" s="4">
        <f>H1461+F1462</f>
        <v/>
      </c>
      <c r="I1462" s="4">
        <f>G1462*$E1461-H1461</f>
        <v/>
      </c>
      <c r="J1462" s="4">
        <f>MAX(0,Resumo!$D$3*$D1462-F1462)</f>
        <v/>
      </c>
      <c r="K1462" s="4" t="n">
        <v>300167.3494778779</v>
      </c>
      <c r="L1462" s="5">
        <f>K1462/$D1462</f>
        <v/>
      </c>
      <c r="M1462" s="4">
        <f>M1461+K1462</f>
        <v/>
      </c>
      <c r="N1462" s="4">
        <f>L1462*$E1461-M1461</f>
        <v/>
      </c>
      <c r="O1462" s="4">
        <f>MAX(0,Resumo!$D$4*$D1462-K1462)</f>
        <v/>
      </c>
      <c r="P1462" s="4" t="n">
        <v>475541.1139625401</v>
      </c>
      <c r="Q1462" s="5">
        <f>P1462/$D1462</f>
        <v/>
      </c>
      <c r="R1462" s="4">
        <f>R1461+P1462</f>
        <v/>
      </c>
      <c r="S1462" s="4">
        <f>Q1462*$E1461-R1461</f>
        <v/>
      </c>
      <c r="T1462" s="4">
        <f>MAX(0,Resumo!$D$5*$D1462-P1462)</f>
        <v/>
      </c>
      <c r="U1462" s="4" t="n">
        <v>668586.4538792836</v>
      </c>
      <c r="V1462" s="5">
        <f>U1462/$D1462</f>
        <v/>
      </c>
      <c r="W1462" s="4">
        <f>W1461+U1462</f>
        <v/>
      </c>
      <c r="X1462" s="4">
        <f>V1462*$E1461-W1461</f>
        <v/>
      </c>
      <c r="Y1462" s="4">
        <f>MAX(0,Resumo!$D$6*$D1462-U1462)</f>
        <v/>
      </c>
      <c r="Z1462" s="4" t="n">
        <v>879742.7706756807</v>
      </c>
      <c r="AA1462" s="5">
        <f>Z1462/$D1462</f>
        <v/>
      </c>
      <c r="AB1462" s="4">
        <f>AB1461+Z1462</f>
        <v/>
      </c>
      <c r="AC1462" s="4">
        <f>AA1462*$E1461-AB1461</f>
        <v/>
      </c>
      <c r="AD1462" s="4">
        <f>MAX(0,Resumo!$D$7*$D1462-Z1462)</f>
        <v/>
      </c>
    </row>
    <row r="1463">
      <c r="A1463" t="inlineStr">
        <is>
          <t>Perdigão</t>
        </is>
      </c>
      <c r="B1463" t="inlineStr">
        <is>
          <t>Município</t>
        </is>
      </c>
      <c r="C1463" t="inlineStr">
        <is>
          <t>MG</t>
        </is>
      </c>
      <c r="D1463" s="4" t="n">
        <v>9837755.130418058</v>
      </c>
      <c r="E1463" s="4">
        <f>E1462+D1463</f>
        <v/>
      </c>
      <c r="F1463" s="4" t="n">
        <v>257520.3067241749</v>
      </c>
      <c r="G1463" s="5">
        <f>F1463/$D1463</f>
        <v/>
      </c>
      <c r="H1463" s="4">
        <f>H1462+F1463</f>
        <v/>
      </c>
      <c r="I1463" s="4">
        <f>G1463*$E1462-H1462</f>
        <v/>
      </c>
      <c r="J1463" s="4">
        <f>MAX(0,Resumo!$D$3*$D1463-F1463)</f>
        <v/>
      </c>
      <c r="K1463" s="4" t="n">
        <v>549276.624348252</v>
      </c>
      <c r="L1463" s="5">
        <f>K1463/$D1463</f>
        <v/>
      </c>
      <c r="M1463" s="4">
        <f>M1462+K1463</f>
        <v/>
      </c>
      <c r="N1463" s="4">
        <f>L1463*$E1462-M1462</f>
        <v/>
      </c>
      <c r="O1463" s="4">
        <f>MAX(0,Resumo!$D$4*$D1463-K1463)</f>
        <v/>
      </c>
      <c r="P1463" s="4" t="n">
        <v>870193.3047365031</v>
      </c>
      <c r="Q1463" s="5">
        <f>P1463/$D1463</f>
        <v/>
      </c>
      <c r="R1463" s="4">
        <f>R1462+P1463</f>
        <v/>
      </c>
      <c r="S1463" s="4">
        <f>Q1463*$E1462-R1462</f>
        <v/>
      </c>
      <c r="T1463" s="4">
        <f>MAX(0,Resumo!$D$5*$D1463-P1463)</f>
        <v/>
      </c>
      <c r="U1463" s="4" t="n">
        <v>1223447.224058746</v>
      </c>
      <c r="V1463" s="5">
        <f>U1463/$D1463</f>
        <v/>
      </c>
      <c r="W1463" s="4">
        <f>W1462+U1463</f>
        <v/>
      </c>
      <c r="X1463" s="4">
        <f>V1463*$E1462-W1462</f>
        <v/>
      </c>
      <c r="Y1463" s="4">
        <f>MAX(0,Resumo!$D$6*$D1463-U1463)</f>
        <v/>
      </c>
      <c r="Z1463" s="4" t="n">
        <v>1609842.443597049</v>
      </c>
      <c r="AA1463" s="5">
        <f>Z1463/$D1463</f>
        <v/>
      </c>
      <c r="AB1463" s="4">
        <f>AB1462+Z1463</f>
        <v/>
      </c>
      <c r="AC1463" s="4">
        <f>AA1463*$E1462-AB1462</f>
        <v/>
      </c>
      <c r="AD1463" s="4">
        <f>MAX(0,Resumo!$D$7*$D1463-Z1463)</f>
        <v/>
      </c>
    </row>
    <row r="1464">
      <c r="A1464" t="inlineStr">
        <is>
          <t>Fama</t>
        </is>
      </c>
      <c r="B1464" t="inlineStr">
        <is>
          <t>Município</t>
        </is>
      </c>
      <c r="C1464" t="inlineStr">
        <is>
          <t>MG</t>
        </is>
      </c>
      <c r="D1464" s="4" t="n">
        <v>4017426.486730598</v>
      </c>
      <c r="E1464" s="4">
        <f>E1463+D1464</f>
        <v/>
      </c>
      <c r="F1464" s="4" t="n">
        <v>105163.1075778488</v>
      </c>
      <c r="G1464" s="5">
        <f>F1464/$D1464</f>
        <v/>
      </c>
      <c r="H1464" s="4">
        <f>H1463+F1464</f>
        <v/>
      </c>
      <c r="I1464" s="4">
        <f>G1464*$E1463-H1463</f>
        <v/>
      </c>
      <c r="J1464" s="4">
        <f>MAX(0,Resumo!$D$3*$D1464-F1464)</f>
        <v/>
      </c>
      <c r="K1464" s="4" t="n">
        <v>224307.1137617213</v>
      </c>
      <c r="L1464" s="5">
        <f>K1464/$D1464</f>
        <v/>
      </c>
      <c r="M1464" s="4">
        <f>M1463+K1464</f>
        <v/>
      </c>
      <c r="N1464" s="4">
        <f>L1464*$E1463-M1463</f>
        <v/>
      </c>
      <c r="O1464" s="4">
        <f>MAX(0,Resumo!$D$4*$D1464-K1464)</f>
        <v/>
      </c>
      <c r="P1464" s="4" t="n">
        <v>355359.2851904515</v>
      </c>
      <c r="Q1464" s="5">
        <f>P1464/$D1464</f>
        <v/>
      </c>
      <c r="R1464" s="4">
        <f>R1463+P1464</f>
        <v/>
      </c>
      <c r="S1464" s="4">
        <f>Q1464*$E1463-R1463</f>
        <v/>
      </c>
      <c r="T1464" s="4">
        <f>MAX(0,Resumo!$D$5*$D1464-P1464)</f>
        <v/>
      </c>
      <c r="U1464" s="4" t="n">
        <v>499616.9571097834</v>
      </c>
      <c r="V1464" s="5">
        <f>U1464/$D1464</f>
        <v/>
      </c>
      <c r="W1464" s="4">
        <f>W1463+U1464</f>
        <v/>
      </c>
      <c r="X1464" s="4">
        <f>V1464*$E1463-W1463</f>
        <v/>
      </c>
      <c r="Y1464" s="4">
        <f>MAX(0,Resumo!$D$6*$D1464-U1464)</f>
        <v/>
      </c>
      <c r="Z1464" s="4" t="n">
        <v>657408.4825889601</v>
      </c>
      <c r="AA1464" s="5">
        <f>Z1464/$D1464</f>
        <v/>
      </c>
      <c r="AB1464" s="4">
        <f>AB1463+Z1464</f>
        <v/>
      </c>
      <c r="AC1464" s="4">
        <f>AA1464*$E1463-AB1463</f>
        <v/>
      </c>
      <c r="AD1464" s="4">
        <f>MAX(0,Resumo!$D$7*$D1464-Z1464)</f>
        <v/>
      </c>
    </row>
    <row r="1465">
      <c r="A1465" t="inlineStr">
        <is>
          <t>São Sebastião da Vargem Alegre</t>
        </is>
      </c>
      <c r="B1465" t="inlineStr">
        <is>
          <t>Município</t>
        </is>
      </c>
      <c r="C1465" t="inlineStr">
        <is>
          <t>MG</t>
        </is>
      </c>
      <c r="D1465" s="4" t="n">
        <v>5429022.498735277</v>
      </c>
      <c r="E1465" s="4">
        <f>E1464+D1465</f>
        <v/>
      </c>
      <c r="F1465" s="4" t="n">
        <v>142114.0819783083</v>
      </c>
      <c r="G1465" s="5">
        <f>F1465/$D1465</f>
        <v/>
      </c>
      <c r="H1465" s="4">
        <f>H1464+F1465</f>
        <v/>
      </c>
      <c r="I1465" s="4">
        <f>G1465*$E1464-H1464</f>
        <v/>
      </c>
      <c r="J1465" s="4">
        <f>MAX(0,Resumo!$D$3*$D1465-F1465)</f>
        <v/>
      </c>
      <c r="K1465" s="4" t="n">
        <v>303121.5060838074</v>
      </c>
      <c r="L1465" s="5">
        <f>K1465/$D1465</f>
        <v/>
      </c>
      <c r="M1465" s="4">
        <f>M1464+K1465</f>
        <v/>
      </c>
      <c r="N1465" s="4">
        <f>L1465*$E1464-M1464</f>
        <v/>
      </c>
      <c r="O1465" s="4">
        <f>MAX(0,Resumo!$D$4*$D1465-K1465)</f>
        <v/>
      </c>
      <c r="P1465" s="4" t="n">
        <v>480221.2463142002</v>
      </c>
      <c r="Q1465" s="5">
        <f>P1465/$D1465</f>
        <v/>
      </c>
      <c r="R1465" s="4">
        <f>R1464+P1465</f>
        <v/>
      </c>
      <c r="S1465" s="4">
        <f>Q1465*$E1464-R1464</f>
        <v/>
      </c>
      <c r="T1465" s="4">
        <f>MAX(0,Resumo!$D$5*$D1465-P1465)</f>
        <v/>
      </c>
      <c r="U1465" s="4" t="n">
        <v>675166.4802972069</v>
      </c>
      <c r="V1465" s="5">
        <f>U1465/$D1465</f>
        <v/>
      </c>
      <c r="W1465" s="4">
        <f>W1464+U1465</f>
        <v/>
      </c>
      <c r="X1465" s="4">
        <f>V1465*$E1464-W1464</f>
        <v/>
      </c>
      <c r="Y1465" s="4">
        <f>MAX(0,Resumo!$D$6*$D1465-U1465)</f>
        <v/>
      </c>
      <c r="Z1465" s="4" t="n">
        <v>888400.9339370443</v>
      </c>
      <c r="AA1465" s="5">
        <f>Z1465/$D1465</f>
        <v/>
      </c>
      <c r="AB1465" s="4">
        <f>AB1464+Z1465</f>
        <v/>
      </c>
      <c r="AC1465" s="4">
        <f>AA1465*$E1464-AB1464</f>
        <v/>
      </c>
      <c r="AD1465" s="4">
        <f>MAX(0,Resumo!$D$7*$D1465-Z1465)</f>
        <v/>
      </c>
    </row>
    <row r="1466">
      <c r="A1466" t="inlineStr">
        <is>
          <t>Cipotânea</t>
        </is>
      </c>
      <c r="B1466" t="inlineStr">
        <is>
          <t>Município</t>
        </is>
      </c>
      <c r="C1466" t="inlineStr">
        <is>
          <t>MG</t>
        </is>
      </c>
      <c r="D1466" s="4" t="n">
        <v>4100792.235419051</v>
      </c>
      <c r="E1466" s="4">
        <f>E1465+D1466</f>
        <v/>
      </c>
      <c r="F1466" s="4" t="n">
        <v>107345.350669686</v>
      </c>
      <c r="G1466" s="5">
        <f>F1466/$D1466</f>
        <v/>
      </c>
      <c r="H1466" s="4">
        <f>H1465+F1466</f>
        <v/>
      </c>
      <c r="I1466" s="4">
        <f>G1466*$E1465-H1465</f>
        <v/>
      </c>
      <c r="J1466" s="4">
        <f>MAX(0,Resumo!$D$3*$D1466-F1466)</f>
        <v/>
      </c>
      <c r="K1466" s="4" t="n">
        <v>228961.7180305624</v>
      </c>
      <c r="L1466" s="5">
        <f>K1466/$D1466</f>
        <v/>
      </c>
      <c r="M1466" s="4">
        <f>M1465+K1466</f>
        <v/>
      </c>
      <c r="N1466" s="4">
        <f>L1466*$E1465-M1465</f>
        <v/>
      </c>
      <c r="O1466" s="4">
        <f>MAX(0,Resumo!$D$4*$D1466-K1466)</f>
        <v/>
      </c>
      <c r="P1466" s="4" t="n">
        <v>362733.3573635566</v>
      </c>
      <c r="Q1466" s="5">
        <f>P1466/$D1466</f>
        <v/>
      </c>
      <c r="R1466" s="4">
        <f>R1465+P1466</f>
        <v/>
      </c>
      <c r="S1466" s="4">
        <f>Q1466*$E1465-R1465</f>
        <v/>
      </c>
      <c r="T1466" s="4">
        <f>MAX(0,Resumo!$D$5*$D1466-P1466)</f>
        <v/>
      </c>
      <c r="U1466" s="4" t="n">
        <v>509984.524960614</v>
      </c>
      <c r="V1466" s="5">
        <f>U1466/$D1466</f>
        <v/>
      </c>
      <c r="W1466" s="4">
        <f>W1465+U1466</f>
        <v/>
      </c>
      <c r="X1466" s="4">
        <f>V1466*$E1465-W1465</f>
        <v/>
      </c>
      <c r="Y1466" s="4">
        <f>MAX(0,Resumo!$D$6*$D1466-U1466)</f>
        <v/>
      </c>
      <c r="Z1466" s="4" t="n">
        <v>671050.3875562788</v>
      </c>
      <c r="AA1466" s="5">
        <f>Z1466/$D1466</f>
        <v/>
      </c>
      <c r="AB1466" s="4">
        <f>AB1465+Z1466</f>
        <v/>
      </c>
      <c r="AC1466" s="4">
        <f>AA1466*$E1465-AB1465</f>
        <v/>
      </c>
      <c r="AD1466" s="4">
        <f>MAX(0,Resumo!$D$7*$D1466-Z1466)</f>
        <v/>
      </c>
    </row>
    <row r="1467">
      <c r="A1467" t="inlineStr">
        <is>
          <t>Alfenas</t>
        </is>
      </c>
      <c r="B1467" t="inlineStr">
        <is>
          <t>Município</t>
        </is>
      </c>
      <c r="C1467" t="inlineStr">
        <is>
          <t>MG</t>
        </is>
      </c>
      <c r="D1467" s="4" t="n">
        <v>99614872.22439907</v>
      </c>
      <c r="E1467" s="4">
        <f>E1466+D1467</f>
        <v/>
      </c>
      <c r="F1467" s="4" t="n">
        <v>2607592.088788514</v>
      </c>
      <c r="G1467" s="5">
        <f>F1467/$D1467</f>
        <v/>
      </c>
      <c r="H1467" s="4">
        <f>H1466+F1467</f>
        <v/>
      </c>
      <c r="I1467" s="4">
        <f>G1467*$E1466-H1466</f>
        <v/>
      </c>
      <c r="J1467" s="4">
        <f>MAX(0,Resumo!$D$3*$D1467-F1467)</f>
        <v/>
      </c>
      <c r="K1467" s="4" t="n">
        <v>5561850.241740586</v>
      </c>
      <c r="L1467" s="5">
        <f>K1467/$D1467</f>
        <v/>
      </c>
      <c r="M1467" s="4">
        <f>M1466+K1467</f>
        <v/>
      </c>
      <c r="N1467" s="4">
        <f>L1467*$E1466-M1466</f>
        <v/>
      </c>
      <c r="O1467" s="4">
        <f>MAX(0,Resumo!$D$4*$D1467-K1467)</f>
        <v/>
      </c>
      <c r="P1467" s="4" t="n">
        <v>8811379.599582558</v>
      </c>
      <c r="Q1467" s="5">
        <f>P1467/$D1467</f>
        <v/>
      </c>
      <c r="R1467" s="4">
        <f>R1466+P1467</f>
        <v/>
      </c>
      <c r="S1467" s="4">
        <f>Q1467*$E1466-R1466</f>
        <v/>
      </c>
      <c r="T1467" s="4">
        <f>MAX(0,Resumo!$D$5*$D1467-P1467)</f>
        <v/>
      </c>
      <c r="U1467" s="4" t="n">
        <v>12388348.48827231</v>
      </c>
      <c r="V1467" s="5">
        <f>U1467/$D1467</f>
        <v/>
      </c>
      <c r="W1467" s="4">
        <f>W1466+U1467</f>
        <v/>
      </c>
      <c r="X1467" s="4">
        <f>V1467*$E1466-W1466</f>
        <v/>
      </c>
      <c r="Y1467" s="4">
        <f>MAX(0,Resumo!$D$6*$D1467-U1467)</f>
        <v/>
      </c>
      <c r="Z1467" s="4" t="n">
        <v>16300898.6495804</v>
      </c>
      <c r="AA1467" s="5">
        <f>Z1467/$D1467</f>
        <v/>
      </c>
      <c r="AB1467" s="4">
        <f>AB1466+Z1467</f>
        <v/>
      </c>
      <c r="AC1467" s="4">
        <f>AA1467*$E1466-AB1466</f>
        <v/>
      </c>
      <c r="AD1467" s="4">
        <f>MAX(0,Resumo!$D$7*$D1467-Z1467)</f>
        <v/>
      </c>
    </row>
    <row r="1468">
      <c r="A1468" t="inlineStr">
        <is>
          <t>São Domingos das Dores</t>
        </is>
      </c>
      <c r="B1468" t="inlineStr">
        <is>
          <t>Município</t>
        </is>
      </c>
      <c r="C1468" t="inlineStr">
        <is>
          <t>MG</t>
        </is>
      </c>
      <c r="D1468" s="4" t="n">
        <v>5546885.216377103</v>
      </c>
      <c r="E1468" s="4">
        <f>E1467+D1468</f>
        <v/>
      </c>
      <c r="F1468" s="4" t="n">
        <v>145199.343076607</v>
      </c>
      <c r="G1468" s="5">
        <f>F1468/$D1468</f>
        <v/>
      </c>
      <c r="H1468" s="4">
        <f>H1467+F1468</f>
        <v/>
      </c>
      <c r="I1468" s="4">
        <f>G1468*$E1467-H1467</f>
        <v/>
      </c>
      <c r="J1468" s="4">
        <f>MAX(0,Resumo!$D$3*$D1468-F1468)</f>
        <v/>
      </c>
      <c r="K1468" s="4" t="n">
        <v>309702.1980022962</v>
      </c>
      <c r="L1468" s="5">
        <f>K1468/$D1468</f>
        <v/>
      </c>
      <c r="M1468" s="4">
        <f>M1467+K1468</f>
        <v/>
      </c>
      <c r="N1468" s="4">
        <f>L1468*$E1467-M1467</f>
        <v/>
      </c>
      <c r="O1468" s="4">
        <f>MAX(0,Resumo!$D$4*$D1468-K1468)</f>
        <v/>
      </c>
      <c r="P1468" s="4" t="n">
        <v>490646.7292023485</v>
      </c>
      <c r="Q1468" s="5">
        <f>P1468/$D1468</f>
        <v/>
      </c>
      <c r="R1468" s="4">
        <f>R1467+P1468</f>
        <v/>
      </c>
      <c r="S1468" s="4">
        <f>Q1468*$E1467-R1467</f>
        <v/>
      </c>
      <c r="T1468" s="4">
        <f>MAX(0,Resumo!$D$5*$D1468-P1468)</f>
        <v/>
      </c>
      <c r="U1468" s="4" t="n">
        <v>689824.175351341</v>
      </c>
      <c r="V1468" s="5">
        <f>U1468/$D1468</f>
        <v/>
      </c>
      <c r="W1468" s="4">
        <f>W1467+U1468</f>
        <v/>
      </c>
      <c r="X1468" s="4">
        <f>V1468*$E1467-W1467</f>
        <v/>
      </c>
      <c r="Y1468" s="4">
        <f>MAX(0,Resumo!$D$6*$D1468-U1468)</f>
        <v/>
      </c>
      <c r="Z1468" s="4" t="n">
        <v>907687.8955316498</v>
      </c>
      <c r="AA1468" s="5">
        <f>Z1468/$D1468</f>
        <v/>
      </c>
      <c r="AB1468" s="4">
        <f>AB1467+Z1468</f>
        <v/>
      </c>
      <c r="AC1468" s="4">
        <f>AA1468*$E1467-AB1467</f>
        <v/>
      </c>
      <c r="AD1468" s="4">
        <f>MAX(0,Resumo!$D$7*$D1468-Z1468)</f>
        <v/>
      </c>
    </row>
    <row r="1469">
      <c r="A1469" t="inlineStr">
        <is>
          <t>Igarapé</t>
        </is>
      </c>
      <c r="B1469" t="inlineStr">
        <is>
          <t>Município</t>
        </is>
      </c>
      <c r="C1469" t="inlineStr">
        <is>
          <t>MG</t>
        </is>
      </c>
      <c r="D1469" s="4" t="n">
        <v>57142477.32481625</v>
      </c>
      <c r="E1469" s="4">
        <f>E1468+D1469</f>
        <v/>
      </c>
      <c r="F1469" s="4" t="n">
        <v>1495803.472701455</v>
      </c>
      <c r="G1469" s="5">
        <f>F1469/$D1469</f>
        <v/>
      </c>
      <c r="H1469" s="4">
        <f>H1468+F1469</f>
        <v/>
      </c>
      <c r="I1469" s="4">
        <f>G1469*$E1468-H1468</f>
        <v/>
      </c>
      <c r="J1469" s="4">
        <f>MAX(0,Resumo!$D$3*$D1469-F1469)</f>
        <v/>
      </c>
      <c r="K1469" s="4" t="n">
        <v>3190466.385448425</v>
      </c>
      <c r="L1469" s="5">
        <f>K1469/$D1469</f>
        <v/>
      </c>
      <c r="M1469" s="4">
        <f>M1468+K1469</f>
        <v/>
      </c>
      <c r="N1469" s="4">
        <f>L1469*$E1468-M1468</f>
        <v/>
      </c>
      <c r="O1469" s="4">
        <f>MAX(0,Resumo!$D$4*$D1469-K1469)</f>
        <v/>
      </c>
      <c r="P1469" s="4" t="n">
        <v>5054506.899685301</v>
      </c>
      <c r="Q1469" s="5">
        <f>P1469/$D1469</f>
        <v/>
      </c>
      <c r="R1469" s="4">
        <f>R1468+P1469</f>
        <v/>
      </c>
      <c r="S1469" s="4">
        <f>Q1469*$E1468-R1468</f>
        <v/>
      </c>
      <c r="T1469" s="4">
        <f>MAX(0,Resumo!$D$5*$D1469-P1469)</f>
        <v/>
      </c>
      <c r="U1469" s="4" t="n">
        <v>7106377.86081136</v>
      </c>
      <c r="V1469" s="5">
        <f>U1469/$D1469</f>
        <v/>
      </c>
      <c r="W1469" s="4">
        <f>W1468+U1469</f>
        <v/>
      </c>
      <c r="X1469" s="4">
        <f>V1469*$E1468-W1468</f>
        <v/>
      </c>
      <c r="Y1469" s="4">
        <f>MAX(0,Resumo!$D$6*$D1469-U1469)</f>
        <v/>
      </c>
      <c r="Z1469" s="4" t="n">
        <v>9350749.648701815</v>
      </c>
      <c r="AA1469" s="5">
        <f>Z1469/$D1469</f>
        <v/>
      </c>
      <c r="AB1469" s="4">
        <f>AB1468+Z1469</f>
        <v/>
      </c>
      <c r="AC1469" s="4">
        <f>AA1469*$E1468-AB1468</f>
        <v/>
      </c>
      <c r="AD1469" s="4">
        <f>MAX(0,Resumo!$D$7*$D1469-Z1469)</f>
        <v/>
      </c>
    </row>
    <row r="1470">
      <c r="A1470" t="inlineStr">
        <is>
          <t>Perdões</t>
        </is>
      </c>
      <c r="B1470" t="inlineStr">
        <is>
          <t>Município</t>
        </is>
      </c>
      <c r="C1470" t="inlineStr">
        <is>
          <t>MG</t>
        </is>
      </c>
      <c r="D1470" s="4" t="n">
        <v>23077809.56752406</v>
      </c>
      <c r="E1470" s="4">
        <f>E1469+D1470</f>
        <v/>
      </c>
      <c r="F1470" s="4" t="n">
        <v>604101.699987967</v>
      </c>
      <c r="G1470" s="5">
        <f>F1470/$D1470</f>
        <v/>
      </c>
      <c r="H1470" s="4">
        <f>H1469+F1470</f>
        <v/>
      </c>
      <c r="I1470" s="4">
        <f>G1470*$E1469-H1469</f>
        <v/>
      </c>
      <c r="J1470" s="4">
        <f>MAX(0,Resumo!$D$3*$D1470-F1470)</f>
        <v/>
      </c>
      <c r="K1470" s="4" t="n">
        <v>1288515.638837895</v>
      </c>
      <c r="L1470" s="5">
        <f>K1470/$D1470</f>
        <v/>
      </c>
      <c r="M1470" s="4">
        <f>M1469+K1470</f>
        <v/>
      </c>
      <c r="N1470" s="4">
        <f>L1470*$E1469-M1469</f>
        <v/>
      </c>
      <c r="O1470" s="4">
        <f>MAX(0,Resumo!$D$4*$D1470-K1470)</f>
        <v/>
      </c>
      <c r="P1470" s="4" t="n">
        <v>2041335.152930367</v>
      </c>
      <c r="Q1470" s="5">
        <f>P1470/$D1470</f>
        <v/>
      </c>
      <c r="R1470" s="4">
        <f>R1469+P1470</f>
        <v/>
      </c>
      <c r="S1470" s="4">
        <f>Q1470*$E1469-R1469</f>
        <v/>
      </c>
      <c r="T1470" s="4">
        <f>MAX(0,Resumo!$D$5*$D1470-P1470)</f>
        <v/>
      </c>
      <c r="U1470" s="4" t="n">
        <v>2870012.688712231</v>
      </c>
      <c r="V1470" s="5">
        <f>U1470/$D1470</f>
        <v/>
      </c>
      <c r="W1470" s="4">
        <f>W1469+U1470</f>
        <v/>
      </c>
      <c r="X1470" s="4">
        <f>V1470*$E1469-W1469</f>
        <v/>
      </c>
      <c r="Y1470" s="4">
        <f>MAX(0,Resumo!$D$6*$D1470-U1470)</f>
        <v/>
      </c>
      <c r="Z1470" s="4" t="n">
        <v>3776434.446124652</v>
      </c>
      <c r="AA1470" s="5">
        <f>Z1470/$D1470</f>
        <v/>
      </c>
      <c r="AB1470" s="4">
        <f>AB1469+Z1470</f>
        <v/>
      </c>
      <c r="AC1470" s="4">
        <f>AA1470*$E1469-AB1469</f>
        <v/>
      </c>
      <c r="AD1470" s="4">
        <f>MAX(0,Resumo!$D$7*$D1470-Z1470)</f>
        <v/>
      </c>
    </row>
    <row r="1471">
      <c r="A1471" t="inlineStr">
        <is>
          <t>Caiana</t>
        </is>
      </c>
      <c r="B1471" t="inlineStr">
        <is>
          <t>Município</t>
        </is>
      </c>
      <c r="C1471" t="inlineStr">
        <is>
          <t>MG</t>
        </is>
      </c>
      <c r="D1471" s="4" t="n">
        <v>4351668.806829475</v>
      </c>
      <c r="E1471" s="4">
        <f>E1470+D1471</f>
        <v/>
      </c>
      <c r="F1471" s="4" t="n">
        <v>113912.4801380504</v>
      </c>
      <c r="G1471" s="5">
        <f>F1471/$D1471</f>
        <v/>
      </c>
      <c r="H1471" s="4">
        <f>H1470+F1471</f>
        <v/>
      </c>
      <c r="I1471" s="4">
        <f>G1471*$E1470-H1470</f>
        <v/>
      </c>
      <c r="J1471" s="4">
        <f>MAX(0,Resumo!$D$3*$D1471-F1471)</f>
        <v/>
      </c>
      <c r="K1471" s="4" t="n">
        <v>242969.0433243487</v>
      </c>
      <c r="L1471" s="5">
        <f>K1471/$D1471</f>
        <v/>
      </c>
      <c r="M1471" s="4">
        <f>M1470+K1471</f>
        <v/>
      </c>
      <c r="N1471" s="4">
        <f>L1471*$E1470-M1470</f>
        <v/>
      </c>
      <c r="O1471" s="4">
        <f>MAX(0,Resumo!$D$4*$D1471-K1471)</f>
        <v/>
      </c>
      <c r="P1471" s="4" t="n">
        <v>384924.508684409</v>
      </c>
      <c r="Q1471" s="5">
        <f>P1471/$D1471</f>
        <v/>
      </c>
      <c r="R1471" s="4">
        <f>R1470+P1471</f>
        <v/>
      </c>
      <c r="S1471" s="4">
        <f>Q1471*$E1470-R1470</f>
        <v/>
      </c>
      <c r="T1471" s="4">
        <f>MAX(0,Resumo!$D$5*$D1471-P1471)</f>
        <v/>
      </c>
      <c r="U1471" s="4" t="n">
        <v>541184.1473139318</v>
      </c>
      <c r="V1471" s="5">
        <f>U1471/$D1471</f>
        <v/>
      </c>
      <c r="W1471" s="4">
        <f>W1470+U1471</f>
        <v/>
      </c>
      <c r="X1471" s="4">
        <f>V1471*$E1470-W1470</f>
        <v/>
      </c>
      <c r="Y1471" s="4">
        <f>MAX(0,Resumo!$D$6*$D1471-U1471)</f>
        <v/>
      </c>
      <c r="Z1471" s="4" t="n">
        <v>712103.630639332</v>
      </c>
      <c r="AA1471" s="5">
        <f>Z1471/$D1471</f>
        <v/>
      </c>
      <c r="AB1471" s="4">
        <f>AB1470+Z1471</f>
        <v/>
      </c>
      <c r="AC1471" s="4">
        <f>AA1471*$E1470-AB1470</f>
        <v/>
      </c>
      <c r="AD1471" s="4">
        <f>MAX(0,Resumo!$D$7*$D1471-Z1471)</f>
        <v/>
      </c>
    </row>
    <row r="1472">
      <c r="A1472" t="inlineStr">
        <is>
          <t>Paracatu</t>
        </is>
      </c>
      <c r="B1472" t="inlineStr">
        <is>
          <t>Município</t>
        </is>
      </c>
      <c r="C1472" t="inlineStr">
        <is>
          <t>MG</t>
        </is>
      </c>
      <c r="D1472" s="4" t="n">
        <v>312316461.7105795</v>
      </c>
      <c r="E1472" s="4">
        <f>E1471+D1472</f>
        <v/>
      </c>
      <c r="F1472" s="4" t="n">
        <v>8175425.1806936</v>
      </c>
      <c r="G1472" s="5">
        <f>F1472/$D1472</f>
        <v/>
      </c>
      <c r="H1472" s="4">
        <f>H1471+F1472</f>
        <v/>
      </c>
      <c r="I1472" s="4">
        <f>G1472*$E1471-H1471</f>
        <v/>
      </c>
      <c r="J1472" s="4">
        <f>MAX(0,Resumo!$D$3*$D1472-F1472)</f>
        <v/>
      </c>
      <c r="K1472" s="4" t="n">
        <v>17437731.42780869</v>
      </c>
      <c r="L1472" s="5">
        <f>K1472/$D1472</f>
        <v/>
      </c>
      <c r="M1472" s="4">
        <f>M1471+K1472</f>
        <v/>
      </c>
      <c r="N1472" s="4">
        <f>L1472*$E1471-M1471</f>
        <v/>
      </c>
      <c r="O1472" s="4">
        <f>MAX(0,Resumo!$D$4*$D1472-K1472)</f>
        <v/>
      </c>
      <c r="P1472" s="4" t="n">
        <v>27625783.55901723</v>
      </c>
      <c r="Q1472" s="5">
        <f>P1472/$D1472</f>
        <v/>
      </c>
      <c r="R1472" s="4">
        <f>R1471+P1472</f>
        <v/>
      </c>
      <c r="S1472" s="4">
        <f>Q1472*$E1471-R1471</f>
        <v/>
      </c>
      <c r="T1472" s="4">
        <f>MAX(0,Resumo!$D$5*$D1472-P1472)</f>
        <v/>
      </c>
      <c r="U1472" s="4" t="n">
        <v>38840436.97389939</v>
      </c>
      <c r="V1472" s="5">
        <f>U1472/$D1472</f>
        <v/>
      </c>
      <c r="W1472" s="4">
        <f>W1471+U1472</f>
        <v/>
      </c>
      <c r="X1472" s="4">
        <f>V1472*$E1471-W1471</f>
        <v/>
      </c>
      <c r="Y1472" s="4">
        <f>MAX(0,Resumo!$D$6*$D1472-U1472)</f>
        <v/>
      </c>
      <c r="Z1472" s="4" t="n">
        <v>51107217.98117957</v>
      </c>
      <c r="AA1472" s="5">
        <f>Z1472/$D1472</f>
        <v/>
      </c>
      <c r="AB1472" s="4">
        <f>AB1471+Z1472</f>
        <v/>
      </c>
      <c r="AC1472" s="4">
        <f>AA1472*$E1471-AB1471</f>
        <v/>
      </c>
      <c r="AD1472" s="4">
        <f>MAX(0,Resumo!$D$7*$D1472-Z1472)</f>
        <v/>
      </c>
    </row>
    <row r="1473">
      <c r="A1473" t="inlineStr">
        <is>
          <t>São Joaquim de Bicas</t>
        </is>
      </c>
      <c r="B1473" t="inlineStr">
        <is>
          <t>Município</t>
        </is>
      </c>
      <c r="C1473" t="inlineStr">
        <is>
          <t>MG</t>
        </is>
      </c>
      <c r="D1473" s="4" t="n">
        <v>36831708.50902581</v>
      </c>
      <c r="E1473" s="4">
        <f>E1472+D1473</f>
        <v/>
      </c>
      <c r="F1473" s="4" t="n">
        <v>964133.8645533725</v>
      </c>
      <c r="G1473" s="5">
        <f>F1473/$D1473</f>
        <v/>
      </c>
      <c r="H1473" s="4">
        <f>H1472+F1473</f>
        <v/>
      </c>
      <c r="I1473" s="4">
        <f>G1473*$E1472-H1472</f>
        <v/>
      </c>
      <c r="J1473" s="4">
        <f>MAX(0,Resumo!$D$3*$D1473-F1473)</f>
        <v/>
      </c>
      <c r="K1473" s="4" t="n">
        <v>2056444.407348933</v>
      </c>
      <c r="L1473" s="5">
        <f>K1473/$D1473</f>
        <v/>
      </c>
      <c r="M1473" s="4">
        <f>M1472+K1473</f>
        <v/>
      </c>
      <c r="N1473" s="4">
        <f>L1473*$E1472-M1472</f>
        <v/>
      </c>
      <c r="O1473" s="4">
        <f>MAX(0,Resumo!$D$4*$D1473-K1473)</f>
        <v/>
      </c>
      <c r="P1473" s="4" t="n">
        <v>3257928.838608808</v>
      </c>
      <c r="Q1473" s="5">
        <f>P1473/$D1473</f>
        <v/>
      </c>
      <c r="R1473" s="4">
        <f>R1472+P1473</f>
        <v/>
      </c>
      <c r="S1473" s="4">
        <f>Q1473*$E1472-R1472</f>
        <v/>
      </c>
      <c r="T1473" s="4">
        <f>MAX(0,Resumo!$D$5*$D1473-P1473)</f>
        <v/>
      </c>
      <c r="U1473" s="4" t="n">
        <v>4580481.109290795</v>
      </c>
      <c r="V1473" s="5">
        <f>U1473/$D1473</f>
        <v/>
      </c>
      <c r="W1473" s="4">
        <f>W1472+U1473</f>
        <v/>
      </c>
      <c r="X1473" s="4">
        <f>V1473*$E1472-W1472</f>
        <v/>
      </c>
      <c r="Y1473" s="4">
        <f>MAX(0,Resumo!$D$6*$D1473-U1473)</f>
        <v/>
      </c>
      <c r="Z1473" s="4" t="n">
        <v>6027111.555632371</v>
      </c>
      <c r="AA1473" s="5">
        <f>Z1473/$D1473</f>
        <v/>
      </c>
      <c r="AB1473" s="4">
        <f>AB1472+Z1473</f>
        <v/>
      </c>
      <c r="AC1473" s="4">
        <f>AA1473*$E1472-AB1472</f>
        <v/>
      </c>
      <c r="AD1473" s="4">
        <f>MAX(0,Resumo!$D$7*$D1473-Z1473)</f>
        <v/>
      </c>
    </row>
    <row r="1474">
      <c r="A1474" t="inlineStr">
        <is>
          <t>Presidente Juscelino</t>
        </is>
      </c>
      <c r="B1474" t="inlineStr">
        <is>
          <t>Município</t>
        </is>
      </c>
      <c r="C1474" t="inlineStr">
        <is>
          <t>MG</t>
        </is>
      </c>
      <c r="D1474" s="4" t="n">
        <v>6872091.180872859</v>
      </c>
      <c r="E1474" s="4">
        <f>E1473+D1474</f>
        <v/>
      </c>
      <c r="F1474" s="4" t="n">
        <v>179888.9081171582</v>
      </c>
      <c r="G1474" s="5">
        <f>F1474/$D1474</f>
        <v/>
      </c>
      <c r="H1474" s="4">
        <f>H1473+F1474</f>
        <v/>
      </c>
      <c r="I1474" s="4">
        <f>G1474*$E1473-H1473</f>
        <v/>
      </c>
      <c r="J1474" s="4">
        <f>MAX(0,Resumo!$D$3*$D1474-F1474)</f>
        <v/>
      </c>
      <c r="K1474" s="4" t="n">
        <v>383693.1287679683</v>
      </c>
      <c r="L1474" s="5">
        <f>K1474/$D1474</f>
        <v/>
      </c>
      <c r="M1474" s="4">
        <f>M1473+K1474</f>
        <v/>
      </c>
      <c r="N1474" s="4">
        <f>L1474*$E1473-M1473</f>
        <v/>
      </c>
      <c r="O1474" s="4">
        <f>MAX(0,Resumo!$D$4*$D1474-K1474)</f>
        <v/>
      </c>
      <c r="P1474" s="4" t="n">
        <v>607867.1054379259</v>
      </c>
      <c r="Q1474" s="5">
        <f>P1474/$D1474</f>
        <v/>
      </c>
      <c r="R1474" s="4">
        <f>R1473+P1474</f>
        <v/>
      </c>
      <c r="S1474" s="4">
        <f>Q1474*$E1473-R1473</f>
        <v/>
      </c>
      <c r="T1474" s="4">
        <f>MAX(0,Resumo!$D$5*$D1474-P1474)</f>
        <v/>
      </c>
      <c r="U1474" s="4" t="n">
        <v>854630.0215098159</v>
      </c>
      <c r="V1474" s="5">
        <f>U1474/$D1474</f>
        <v/>
      </c>
      <c r="W1474" s="4">
        <f>W1473+U1474</f>
        <v/>
      </c>
      <c r="X1474" s="4">
        <f>V1474*$E1473-W1473</f>
        <v/>
      </c>
      <c r="Y1474" s="4">
        <f>MAX(0,Resumo!$D$6*$D1474-U1474)</f>
        <v/>
      </c>
      <c r="Z1474" s="4" t="n">
        <v>1124543.548053118</v>
      </c>
      <c r="AA1474" s="5">
        <f>Z1474/$D1474</f>
        <v/>
      </c>
      <c r="AB1474" s="4">
        <f>AB1473+Z1474</f>
        <v/>
      </c>
      <c r="AC1474" s="4">
        <f>AA1474*$E1473-AB1473</f>
        <v/>
      </c>
      <c r="AD1474" s="4">
        <f>MAX(0,Resumo!$D$7*$D1474-Z1474)</f>
        <v/>
      </c>
    </row>
    <row r="1475">
      <c r="A1475" t="inlineStr">
        <is>
          <t>Prudente de Morais</t>
        </is>
      </c>
      <c r="B1475" t="inlineStr">
        <is>
          <t>Município</t>
        </is>
      </c>
      <c r="C1475" t="inlineStr">
        <is>
          <t>MG</t>
        </is>
      </c>
      <c r="D1475" s="4" t="n">
        <v>10673765.06027401</v>
      </c>
      <c r="E1475" s="4">
        <f>E1474+D1475</f>
        <v/>
      </c>
      <c r="F1475" s="4" t="n">
        <v>279404.316918258</v>
      </c>
      <c r="G1475" s="5">
        <f>F1475/$D1475</f>
        <v/>
      </c>
      <c r="H1475" s="4">
        <f>H1474+F1475</f>
        <v/>
      </c>
      <c r="I1475" s="4">
        <f>G1475*$E1474-H1474</f>
        <v/>
      </c>
      <c r="J1475" s="4">
        <f>MAX(0,Resumo!$D$3*$D1475-F1475)</f>
        <v/>
      </c>
      <c r="K1475" s="4" t="n">
        <v>595954.0122386115</v>
      </c>
      <c r="L1475" s="5">
        <f>K1475/$D1475</f>
        <v/>
      </c>
      <c r="M1475" s="4">
        <f>M1474+K1475</f>
        <v/>
      </c>
      <c r="N1475" s="4">
        <f>L1475*$E1474-M1474</f>
        <v/>
      </c>
      <c r="O1475" s="4">
        <f>MAX(0,Resumo!$D$4*$D1475-K1475)</f>
        <v/>
      </c>
      <c r="P1475" s="4" t="n">
        <v>944142.1105371787</v>
      </c>
      <c r="Q1475" s="5">
        <f>P1475/$D1475</f>
        <v/>
      </c>
      <c r="R1475" s="4">
        <f>R1474+P1475</f>
        <v/>
      </c>
      <c r="S1475" s="4">
        <f>Q1475*$E1474-R1474</f>
        <v/>
      </c>
      <c r="T1475" s="4">
        <f>MAX(0,Resumo!$D$5*$D1475-P1475)</f>
        <v/>
      </c>
      <c r="U1475" s="4" t="n">
        <v>1327415.458113007</v>
      </c>
      <c r="V1475" s="5">
        <f>U1475/$D1475</f>
        <v/>
      </c>
      <c r="W1475" s="4">
        <f>W1474+U1475</f>
        <v/>
      </c>
      <c r="X1475" s="4">
        <f>V1475*$E1474-W1474</f>
        <v/>
      </c>
      <c r="Y1475" s="4">
        <f>MAX(0,Resumo!$D$6*$D1475-U1475)</f>
        <v/>
      </c>
      <c r="Z1475" s="4" t="n">
        <v>1746646.445171493</v>
      </c>
      <c r="AA1475" s="5">
        <f>Z1475/$D1475</f>
        <v/>
      </c>
      <c r="AB1475" s="4">
        <f>AB1474+Z1475</f>
        <v/>
      </c>
      <c r="AC1475" s="4">
        <f>AA1475*$E1474-AB1474</f>
        <v/>
      </c>
      <c r="AD1475" s="4">
        <f>MAX(0,Resumo!$D$7*$D1475-Z1475)</f>
        <v/>
      </c>
    </row>
    <row r="1476">
      <c r="A1476" t="inlineStr">
        <is>
          <t>Canápolis</t>
        </is>
      </c>
      <c r="B1476" t="inlineStr">
        <is>
          <t>Município</t>
        </is>
      </c>
      <c r="C1476" t="inlineStr">
        <is>
          <t>MG</t>
        </is>
      </c>
      <c r="D1476" s="4" t="n">
        <v>23160452.23271236</v>
      </c>
      <c r="E1476" s="4">
        <f>E1475+D1476</f>
        <v/>
      </c>
      <c r="F1476" s="4" t="n">
        <v>606265.0151148086</v>
      </c>
      <c r="G1476" s="5">
        <f>F1476/$D1476</f>
        <v/>
      </c>
      <c r="H1476" s="4">
        <f>H1475+F1476</f>
        <v/>
      </c>
      <c r="I1476" s="4">
        <f>G1476*$E1475-H1475</f>
        <v/>
      </c>
      <c r="J1476" s="4">
        <f>MAX(0,Resumo!$D$3*$D1476-F1476)</f>
        <v/>
      </c>
      <c r="K1476" s="4" t="n">
        <v>1293129.87080037</v>
      </c>
      <c r="L1476" s="5">
        <f>K1476/$D1476</f>
        <v/>
      </c>
      <c r="M1476" s="4">
        <f>M1475+K1476</f>
        <v/>
      </c>
      <c r="N1476" s="4">
        <f>L1476*$E1475-M1475</f>
        <v/>
      </c>
      <c r="O1476" s="4">
        <f>MAX(0,Resumo!$D$4*$D1476-K1476)</f>
        <v/>
      </c>
      <c r="P1476" s="4" t="n">
        <v>2048645.265143882</v>
      </c>
      <c r="Q1476" s="5">
        <f>P1476/$D1476</f>
        <v/>
      </c>
      <c r="R1476" s="4">
        <f>R1475+P1476</f>
        <v/>
      </c>
      <c r="S1476" s="4">
        <f>Q1476*$E1475-R1475</f>
        <v/>
      </c>
      <c r="T1476" s="4">
        <f>MAX(0,Resumo!$D$5*$D1476-P1476)</f>
        <v/>
      </c>
      <c r="U1476" s="4" t="n">
        <v>2880290.332135254</v>
      </c>
      <c r="V1476" s="5">
        <f>U1476/$D1476</f>
        <v/>
      </c>
      <c r="W1476" s="4">
        <f>W1475+U1476</f>
        <v/>
      </c>
      <c r="X1476" s="4">
        <f>V1476*$E1475-W1475</f>
        <v/>
      </c>
      <c r="Y1476" s="4">
        <f>MAX(0,Resumo!$D$6*$D1476-U1476)</f>
        <v/>
      </c>
      <c r="Z1476" s="4" t="n">
        <v>3789958.026281751</v>
      </c>
      <c r="AA1476" s="5">
        <f>Z1476/$D1476</f>
        <v/>
      </c>
      <c r="AB1476" s="4">
        <f>AB1475+Z1476</f>
        <v/>
      </c>
      <c r="AC1476" s="4">
        <f>AA1476*$E1475-AB1475</f>
        <v/>
      </c>
      <c r="AD1476" s="4">
        <f>MAX(0,Resumo!$D$7*$D1476-Z1476)</f>
        <v/>
      </c>
    </row>
    <row r="1477">
      <c r="A1477" t="inlineStr">
        <is>
          <t>Rio Piracicaba</t>
        </is>
      </c>
      <c r="B1477" t="inlineStr">
        <is>
          <t>Município</t>
        </is>
      </c>
      <c r="C1477" t="inlineStr">
        <is>
          <t>MG</t>
        </is>
      </c>
      <c r="D1477" s="4" t="n">
        <v>31701278.49467892</v>
      </c>
      <c r="E1477" s="4">
        <f>E1476+D1477</f>
        <v/>
      </c>
      <c r="F1477" s="4" t="n">
        <v>829835.9588414846</v>
      </c>
      <c r="G1477" s="5">
        <f>F1477/$D1477</f>
        <v/>
      </c>
      <c r="H1477" s="4">
        <f>H1476+F1477</f>
        <v/>
      </c>
      <c r="I1477" s="4">
        <f>G1477*$E1476-H1476</f>
        <v/>
      </c>
      <c r="J1477" s="4">
        <f>MAX(0,Resumo!$D$3*$D1477-F1477)</f>
        <v/>
      </c>
      <c r="K1477" s="4" t="n">
        <v>1769994.374554138</v>
      </c>
      <c r="L1477" s="5">
        <f>K1477/$D1477</f>
        <v/>
      </c>
      <c r="M1477" s="4">
        <f>M1476+K1477</f>
        <v/>
      </c>
      <c r="N1477" s="4">
        <f>L1477*$E1476-M1476</f>
        <v/>
      </c>
      <c r="O1477" s="4">
        <f>MAX(0,Resumo!$D$4*$D1477-K1477)</f>
        <v/>
      </c>
      <c r="P1477" s="4" t="n">
        <v>2804119.428868585</v>
      </c>
      <c r="Q1477" s="5">
        <f>P1477/$D1477</f>
        <v/>
      </c>
      <c r="R1477" s="4">
        <f>R1476+P1477</f>
        <v/>
      </c>
      <c r="S1477" s="4">
        <f>Q1477*$E1476-R1476</f>
        <v/>
      </c>
      <c r="T1477" s="4">
        <f>MAX(0,Resumo!$D$5*$D1477-P1477)</f>
        <v/>
      </c>
      <c r="U1477" s="4" t="n">
        <v>3942448.31867247</v>
      </c>
      <c r="V1477" s="5">
        <f>U1477/$D1477</f>
        <v/>
      </c>
      <c r="W1477" s="4">
        <f>W1476+U1477</f>
        <v/>
      </c>
      <c r="X1477" s="4">
        <f>V1477*$E1476-W1476</f>
        <v/>
      </c>
      <c r="Y1477" s="4">
        <f>MAX(0,Resumo!$D$6*$D1477-U1477)</f>
        <v/>
      </c>
      <c r="Z1477" s="4" t="n">
        <v>5187572.05891704</v>
      </c>
      <c r="AA1477" s="5">
        <f>Z1477/$D1477</f>
        <v/>
      </c>
      <c r="AB1477" s="4">
        <f>AB1476+Z1477</f>
        <v/>
      </c>
      <c r="AC1477" s="4">
        <f>AA1477*$E1476-AB1476</f>
        <v/>
      </c>
      <c r="AD1477" s="4">
        <f>MAX(0,Resumo!$D$7*$D1477-Z1477)</f>
        <v/>
      </c>
    </row>
    <row r="1478">
      <c r="A1478" t="inlineStr">
        <is>
          <t>Varjão de Minas</t>
        </is>
      </c>
      <c r="B1478" t="inlineStr">
        <is>
          <t>Município</t>
        </is>
      </c>
      <c r="C1478" t="inlineStr">
        <is>
          <t>MG</t>
        </is>
      </c>
      <c r="D1478" s="4" t="n">
        <v>11788607.5363705</v>
      </c>
      <c r="E1478" s="4">
        <f>E1477+D1478</f>
        <v/>
      </c>
      <c r="F1478" s="4" t="n">
        <v>308587.2527189081</v>
      </c>
      <c r="G1478" s="5">
        <f>F1478/$D1478</f>
        <v/>
      </c>
      <c r="H1478" s="4">
        <f>H1477+F1478</f>
        <v/>
      </c>
      <c r="I1478" s="4">
        <f>G1478*$E1477-H1477</f>
        <v/>
      </c>
      <c r="J1478" s="4">
        <f>MAX(0,Resumo!$D$3*$D1478-F1478)</f>
        <v/>
      </c>
      <c r="K1478" s="4" t="n">
        <v>658199.6062620829</v>
      </c>
      <c r="L1478" s="5">
        <f>K1478/$D1478</f>
        <v/>
      </c>
      <c r="M1478" s="4">
        <f>M1477+K1478</f>
        <v/>
      </c>
      <c r="N1478" s="4">
        <f>L1478*$E1477-M1477</f>
        <v/>
      </c>
      <c r="O1478" s="4">
        <f>MAX(0,Resumo!$D$4*$D1478-K1478)</f>
        <v/>
      </c>
      <c r="P1478" s="4" t="n">
        <v>1042754.898279315</v>
      </c>
      <c r="Q1478" s="5">
        <f>P1478/$D1478</f>
        <v/>
      </c>
      <c r="R1478" s="4">
        <f>R1477+P1478</f>
        <v/>
      </c>
      <c r="S1478" s="4">
        <f>Q1478*$E1477-R1477</f>
        <v/>
      </c>
      <c r="T1478" s="4">
        <f>MAX(0,Resumo!$D$5*$D1478-P1478)</f>
        <v/>
      </c>
      <c r="U1478" s="4" t="n">
        <v>1466059.987740069</v>
      </c>
      <c r="V1478" s="5">
        <f>U1478/$D1478</f>
        <v/>
      </c>
      <c r="W1478" s="4">
        <f>W1477+U1478</f>
        <v/>
      </c>
      <c r="X1478" s="4">
        <f>V1478*$E1477-W1477</f>
        <v/>
      </c>
      <c r="Y1478" s="4">
        <f>MAX(0,Resumo!$D$6*$D1478-U1478)</f>
        <v/>
      </c>
      <c r="Z1478" s="4" t="n">
        <v>1929078.383368016</v>
      </c>
      <c r="AA1478" s="5">
        <f>Z1478/$D1478</f>
        <v/>
      </c>
      <c r="AB1478" s="4">
        <f>AB1477+Z1478</f>
        <v/>
      </c>
      <c r="AC1478" s="4">
        <f>AA1478*$E1477-AB1477</f>
        <v/>
      </c>
      <c r="AD1478" s="4">
        <f>MAX(0,Resumo!$D$7*$D1478-Z1478)</f>
        <v/>
      </c>
    </row>
    <row r="1479">
      <c r="A1479" t="inlineStr">
        <is>
          <t>Joaquim Felício</t>
        </is>
      </c>
      <c r="B1479" t="inlineStr">
        <is>
          <t>Município</t>
        </is>
      </c>
      <c r="C1479" t="inlineStr">
        <is>
          <t>MG</t>
        </is>
      </c>
      <c r="D1479" s="4" t="n">
        <v>9691774.05747631</v>
      </c>
      <c r="E1479" s="4">
        <f>E1478+D1479</f>
        <v/>
      </c>
      <c r="F1479" s="4" t="n">
        <v>253698.9988971844</v>
      </c>
      <c r="G1479" s="5">
        <f>F1479/$D1479</f>
        <v/>
      </c>
      <c r="H1479" s="4">
        <f>H1478+F1479</f>
        <v/>
      </c>
      <c r="I1479" s="4">
        <f>G1479*$E1478-H1478</f>
        <v/>
      </c>
      <c r="J1479" s="4">
        <f>MAX(0,Resumo!$D$3*$D1479-F1479)</f>
        <v/>
      </c>
      <c r="K1479" s="4" t="n">
        <v>541125.9853151405</v>
      </c>
      <c r="L1479" s="5">
        <f>K1479/$D1479</f>
        <v/>
      </c>
      <c r="M1479" s="4">
        <f>M1478+K1479</f>
        <v/>
      </c>
      <c r="N1479" s="4">
        <f>L1479*$E1478-M1478</f>
        <v/>
      </c>
      <c r="O1479" s="4">
        <f>MAX(0,Resumo!$D$4*$D1479-K1479)</f>
        <v/>
      </c>
      <c r="P1479" s="4" t="n">
        <v>857280.6279511884</v>
      </c>
      <c r="Q1479" s="5">
        <f>P1479/$D1479</f>
        <v/>
      </c>
      <c r="R1479" s="4">
        <f>R1478+P1479</f>
        <v/>
      </c>
      <c r="S1479" s="4">
        <f>Q1479*$E1478-R1478</f>
        <v/>
      </c>
      <c r="T1479" s="4">
        <f>MAX(0,Resumo!$D$5*$D1479-P1479)</f>
        <v/>
      </c>
      <c r="U1479" s="4" t="n">
        <v>1205292.661753828</v>
      </c>
      <c r="V1479" s="5">
        <f>U1479/$D1479</f>
        <v/>
      </c>
      <c r="W1479" s="4">
        <f>W1478+U1479</f>
        <v/>
      </c>
      <c r="X1479" s="4">
        <f>V1479*$E1478-W1478</f>
        <v/>
      </c>
      <c r="Y1479" s="4">
        <f>MAX(0,Resumo!$D$6*$D1479-U1479)</f>
        <v/>
      </c>
      <c r="Z1479" s="4" t="n">
        <v>1585954.216652181</v>
      </c>
      <c r="AA1479" s="5">
        <f>Z1479/$D1479</f>
        <v/>
      </c>
      <c r="AB1479" s="4">
        <f>AB1478+Z1479</f>
        <v/>
      </c>
      <c r="AC1479" s="4">
        <f>AA1479*$E1478-AB1478</f>
        <v/>
      </c>
      <c r="AD1479" s="4">
        <f>MAX(0,Resumo!$D$7*$D1479-Z1479)</f>
        <v/>
      </c>
    </row>
    <row r="1480">
      <c r="A1480" t="inlineStr">
        <is>
          <t>Cássia</t>
        </is>
      </c>
      <c r="B1480" t="inlineStr">
        <is>
          <t>Município</t>
        </is>
      </c>
      <c r="C1480" t="inlineStr">
        <is>
          <t>MG</t>
        </is>
      </c>
      <c r="D1480" s="4" t="n">
        <v>19088132.8198592</v>
      </c>
      <c r="E1480" s="4">
        <f>E1479+D1480</f>
        <v/>
      </c>
      <c r="F1480" s="4" t="n">
        <v>499664.9899694182</v>
      </c>
      <c r="G1480" s="5">
        <f>F1480/$D1480</f>
        <v/>
      </c>
      <c r="H1480" s="4">
        <f>H1479+F1480</f>
        <v/>
      </c>
      <c r="I1480" s="4">
        <f>G1480*$E1479-H1479</f>
        <v/>
      </c>
      <c r="J1480" s="4">
        <f>MAX(0,Resumo!$D$3*$D1480-F1480)</f>
        <v/>
      </c>
      <c r="K1480" s="4" t="n">
        <v>1065757.891044173</v>
      </c>
      <c r="L1480" s="5">
        <f>K1480/$D1480</f>
        <v/>
      </c>
      <c r="M1480" s="4">
        <f>M1479+K1480</f>
        <v/>
      </c>
      <c r="N1480" s="4">
        <f>L1480*$E1479-M1479</f>
        <v/>
      </c>
      <c r="O1480" s="4">
        <f>MAX(0,Resumo!$D$4*$D1480-K1480)</f>
        <v/>
      </c>
      <c r="P1480" s="4" t="n">
        <v>1688430.455887625</v>
      </c>
      <c r="Q1480" s="5">
        <f>P1480/$D1480</f>
        <v/>
      </c>
      <c r="R1480" s="4">
        <f>R1479+P1480</f>
        <v/>
      </c>
      <c r="S1480" s="4">
        <f>Q1480*$E1479-R1479</f>
        <v/>
      </c>
      <c r="T1480" s="4">
        <f>MAX(0,Resumo!$D$5*$D1480-P1480)</f>
        <v/>
      </c>
      <c r="U1480" s="4" t="n">
        <v>2373846.756839228</v>
      </c>
      <c r="V1480" s="5">
        <f>U1480/$D1480</f>
        <v/>
      </c>
      <c r="W1480" s="4">
        <f>W1479+U1480</f>
        <v/>
      </c>
      <c r="X1480" s="4">
        <f>V1480*$E1479-W1479</f>
        <v/>
      </c>
      <c r="Y1480" s="4">
        <f>MAX(0,Resumo!$D$6*$D1480-U1480)</f>
        <v/>
      </c>
      <c r="Z1480" s="4" t="n">
        <v>3123566.908817879</v>
      </c>
      <c r="AA1480" s="5">
        <f>Z1480/$D1480</f>
        <v/>
      </c>
      <c r="AB1480" s="4">
        <f>AB1479+Z1480</f>
        <v/>
      </c>
      <c r="AC1480" s="4">
        <f>AA1480*$E1479-AB1479</f>
        <v/>
      </c>
      <c r="AD1480" s="4">
        <f>MAX(0,Resumo!$D$7*$D1480-Z1480)</f>
        <v/>
      </c>
    </row>
    <row r="1481">
      <c r="A1481" t="inlineStr">
        <is>
          <t>Pedro Leopoldo</t>
        </is>
      </c>
      <c r="B1481" t="inlineStr">
        <is>
          <t>Município</t>
        </is>
      </c>
      <c r="C1481" t="inlineStr">
        <is>
          <t>MG</t>
        </is>
      </c>
      <c r="D1481" s="4" t="n">
        <v>68762832.13315453</v>
      </c>
      <c r="E1481" s="4">
        <f>E1480+D1481</f>
        <v/>
      </c>
      <c r="F1481" s="4" t="n">
        <v>1799986.418385309</v>
      </c>
      <c r="G1481" s="5">
        <f>F1481/$D1481</f>
        <v/>
      </c>
      <c r="H1481" s="4">
        <f>H1480+F1481</f>
        <v/>
      </c>
      <c r="I1481" s="4">
        <f>G1481*$E1480-H1480</f>
        <v/>
      </c>
      <c r="J1481" s="4">
        <f>MAX(0,Resumo!$D$3*$D1481-F1481)</f>
        <v/>
      </c>
      <c r="K1481" s="4" t="n">
        <v>3839271.847491043</v>
      </c>
      <c r="L1481" s="5">
        <f>K1481/$D1481</f>
        <v/>
      </c>
      <c r="M1481" s="4">
        <f>M1480+K1481</f>
        <v/>
      </c>
      <c r="N1481" s="4">
        <f>L1481*$E1480-M1480</f>
        <v/>
      </c>
      <c r="O1481" s="4">
        <f>MAX(0,Resumo!$D$4*$D1481-K1481)</f>
        <v/>
      </c>
      <c r="P1481" s="4" t="n">
        <v>6082379.093984255</v>
      </c>
      <c r="Q1481" s="5">
        <f>P1481/$D1481</f>
        <v/>
      </c>
      <c r="R1481" s="4">
        <f>R1480+P1481</f>
        <v/>
      </c>
      <c r="S1481" s="4">
        <f>Q1481*$E1480-R1480</f>
        <v/>
      </c>
      <c r="T1481" s="4">
        <f>MAX(0,Resumo!$D$5*$D1481-P1481)</f>
        <v/>
      </c>
      <c r="U1481" s="4" t="n">
        <v>8551513.52889492</v>
      </c>
      <c r="V1481" s="5">
        <f>U1481/$D1481</f>
        <v/>
      </c>
      <c r="W1481" s="4">
        <f>W1480+U1481</f>
        <v/>
      </c>
      <c r="X1481" s="4">
        <f>V1481*$E1480-W1480</f>
        <v/>
      </c>
      <c r="Y1481" s="4">
        <f>MAX(0,Resumo!$D$6*$D1481-U1481)</f>
        <v/>
      </c>
      <c r="Z1481" s="4" t="n">
        <v>11252295.2891578</v>
      </c>
      <c r="AA1481" s="5">
        <f>Z1481/$D1481</f>
        <v/>
      </c>
      <c r="AB1481" s="4">
        <f>AB1480+Z1481</f>
        <v/>
      </c>
      <c r="AC1481" s="4">
        <f>AA1481*$E1480-AB1480</f>
        <v/>
      </c>
      <c r="AD1481" s="4">
        <f>MAX(0,Resumo!$D$7*$D1481-Z1481)</f>
        <v/>
      </c>
    </row>
    <row r="1482">
      <c r="A1482" t="inlineStr">
        <is>
          <t>Seritinga</t>
        </is>
      </c>
      <c r="B1482" t="inlineStr">
        <is>
          <t>Município</t>
        </is>
      </c>
      <c r="C1482" t="inlineStr">
        <is>
          <t>MG</t>
        </is>
      </c>
      <c r="D1482" s="4" t="n">
        <v>4175359.323914401</v>
      </c>
      <c r="E1482" s="4">
        <f>E1481+D1482</f>
        <v/>
      </c>
      <c r="F1482" s="4" t="n">
        <v>109297.273567368</v>
      </c>
      <c r="G1482" s="5">
        <f>F1482/$D1482</f>
        <v/>
      </c>
      <c r="H1482" s="4">
        <f>H1481+F1482</f>
        <v/>
      </c>
      <c r="I1482" s="4">
        <f>G1482*$E1481-H1481</f>
        <v/>
      </c>
      <c r="J1482" s="4">
        <f>MAX(0,Resumo!$D$3*$D1482-F1482)</f>
        <v/>
      </c>
      <c r="K1482" s="4" t="n">
        <v>233125.0620163832</v>
      </c>
      <c r="L1482" s="5">
        <f>K1482/$D1482</f>
        <v/>
      </c>
      <c r="M1482" s="4">
        <f>M1481+K1482</f>
        <v/>
      </c>
      <c r="N1482" s="4">
        <f>L1482*$E1481-M1481</f>
        <v/>
      </c>
      <c r="O1482" s="4">
        <f>MAX(0,Resumo!$D$4*$D1482-K1482)</f>
        <v/>
      </c>
      <c r="P1482" s="4" t="n">
        <v>369329.1488121277</v>
      </c>
      <c r="Q1482" s="5">
        <f>P1482/$D1482</f>
        <v/>
      </c>
      <c r="R1482" s="4">
        <f>R1481+P1482</f>
        <v/>
      </c>
      <c r="S1482" s="4">
        <f>Q1482*$E1481-R1481</f>
        <v/>
      </c>
      <c r="T1482" s="4">
        <f>MAX(0,Resumo!$D$5*$D1482-P1482)</f>
        <v/>
      </c>
      <c r="U1482" s="4" t="n">
        <v>519257.8699683284</v>
      </c>
      <c r="V1482" s="5">
        <f>U1482/$D1482</f>
        <v/>
      </c>
      <c r="W1482" s="4">
        <f>W1481+U1482</f>
        <v/>
      </c>
      <c r="X1482" s="4">
        <f>V1482*$E1481-W1481</f>
        <v/>
      </c>
      <c r="Y1482" s="4">
        <f>MAX(0,Resumo!$D$6*$D1482-U1482)</f>
        <v/>
      </c>
      <c r="Z1482" s="4" t="n">
        <v>683252.4867510543</v>
      </c>
      <c r="AA1482" s="5">
        <f>Z1482/$D1482</f>
        <v/>
      </c>
      <c r="AB1482" s="4">
        <f>AB1481+Z1482</f>
        <v/>
      </c>
      <c r="AC1482" s="4">
        <f>AA1482*$E1481-AB1481</f>
        <v/>
      </c>
      <c r="AD1482" s="4">
        <f>MAX(0,Resumo!$D$7*$D1482-Z1482)</f>
        <v/>
      </c>
    </row>
    <row r="1483">
      <c r="A1483" t="inlineStr">
        <is>
          <t>Cajuri</t>
        </is>
      </c>
      <c r="B1483" t="inlineStr">
        <is>
          <t>Município</t>
        </is>
      </c>
      <c r="C1483" t="inlineStr">
        <is>
          <t>MG</t>
        </is>
      </c>
      <c r="D1483" s="4" t="n">
        <v>5894093.694455161</v>
      </c>
      <c r="E1483" s="4">
        <f>E1482+D1483</f>
        <v/>
      </c>
      <c r="F1483" s="4" t="n">
        <v>154288.1273151405</v>
      </c>
      <c r="G1483" s="5">
        <f>F1483/$D1483</f>
        <v/>
      </c>
      <c r="H1483" s="4">
        <f>H1482+F1483</f>
        <v/>
      </c>
      <c r="I1483" s="4">
        <f>G1483*$E1482-H1482</f>
        <v/>
      </c>
      <c r="J1483" s="4">
        <f>MAX(0,Resumo!$D$3*$D1483-F1483)</f>
        <v/>
      </c>
      <c r="K1483" s="4" t="n">
        <v>329088.0739725293</v>
      </c>
      <c r="L1483" s="5">
        <f>K1483/$D1483</f>
        <v/>
      </c>
      <c r="M1483" s="4">
        <f>M1482+K1483</f>
        <v/>
      </c>
      <c r="N1483" s="4">
        <f>L1483*$E1482-M1482</f>
        <v/>
      </c>
      <c r="O1483" s="4">
        <f>MAX(0,Resumo!$D$4*$D1483-K1483)</f>
        <v/>
      </c>
      <c r="P1483" s="4" t="n">
        <v>521358.8671815784</v>
      </c>
      <c r="Q1483" s="5">
        <f>P1483/$D1483</f>
        <v/>
      </c>
      <c r="R1483" s="4">
        <f>R1482+P1483</f>
        <v/>
      </c>
      <c r="S1483" s="4">
        <f>Q1483*$E1482-R1482</f>
        <v/>
      </c>
      <c r="T1483" s="4">
        <f>MAX(0,Resumo!$D$5*$D1483-P1483)</f>
        <v/>
      </c>
      <c r="U1483" s="4" t="n">
        <v>733003.8685885532</v>
      </c>
      <c r="V1483" s="5">
        <f>U1483/$D1483</f>
        <v/>
      </c>
      <c r="W1483" s="4">
        <f>W1482+U1483</f>
        <v/>
      </c>
      <c r="X1483" s="4">
        <f>V1483*$E1482-W1482</f>
        <v/>
      </c>
      <c r="Y1483" s="4">
        <f>MAX(0,Resumo!$D$6*$D1483-U1483)</f>
        <v/>
      </c>
      <c r="Z1483" s="4" t="n">
        <v>964504.8153855028</v>
      </c>
      <c r="AA1483" s="5">
        <f>Z1483/$D1483</f>
        <v/>
      </c>
      <c r="AB1483" s="4">
        <f>AB1482+Z1483</f>
        <v/>
      </c>
      <c r="AC1483" s="4">
        <f>AA1483*$E1482-AB1482</f>
        <v/>
      </c>
      <c r="AD1483" s="4">
        <f>MAX(0,Resumo!$D$7*$D1483-Z1483)</f>
        <v/>
      </c>
    </row>
    <row r="1484">
      <c r="A1484" t="inlineStr">
        <is>
          <t>Campanha</t>
        </is>
      </c>
      <c r="B1484" t="inlineStr">
        <is>
          <t>Município</t>
        </is>
      </c>
      <c r="C1484" t="inlineStr">
        <is>
          <t>MG</t>
        </is>
      </c>
      <c r="D1484" s="4" t="n">
        <v>14805546.87712777</v>
      </c>
      <c r="E1484" s="4">
        <f>E1483+D1484</f>
        <v/>
      </c>
      <c r="F1484" s="4" t="n">
        <v>387560.8736416141</v>
      </c>
      <c r="G1484" s="5">
        <f>F1484/$D1484</f>
        <v/>
      </c>
      <c r="H1484" s="4">
        <f>H1483+F1484</f>
        <v/>
      </c>
      <c r="I1484" s="4">
        <f>G1484*$E1483-H1483</f>
        <v/>
      </c>
      <c r="J1484" s="4">
        <f>MAX(0,Resumo!$D$3*$D1484-F1484)</f>
        <v/>
      </c>
      <c r="K1484" s="4" t="n">
        <v>826645.9880825435</v>
      </c>
      <c r="L1484" s="5">
        <f>K1484/$D1484</f>
        <v/>
      </c>
      <c r="M1484" s="4">
        <f>M1483+K1484</f>
        <v/>
      </c>
      <c r="N1484" s="4">
        <f>L1484*$E1483-M1483</f>
        <v/>
      </c>
      <c r="O1484" s="4">
        <f>MAX(0,Resumo!$D$4*$D1484-K1484)</f>
        <v/>
      </c>
      <c r="P1484" s="4" t="n">
        <v>1309616.634551416</v>
      </c>
      <c r="Q1484" s="5">
        <f>P1484/$D1484</f>
        <v/>
      </c>
      <c r="R1484" s="4">
        <f>R1483+P1484</f>
        <v/>
      </c>
      <c r="S1484" s="4">
        <f>Q1484*$E1483-R1483</f>
        <v/>
      </c>
      <c r="T1484" s="4">
        <f>MAX(0,Resumo!$D$5*$D1484-P1484)</f>
        <v/>
      </c>
      <c r="U1484" s="4" t="n">
        <v>1841253.92300996</v>
      </c>
      <c r="V1484" s="5">
        <f>U1484/$D1484</f>
        <v/>
      </c>
      <c r="W1484" s="4">
        <f>W1483+U1484</f>
        <v/>
      </c>
      <c r="X1484" s="4">
        <f>V1484*$E1483-W1483</f>
        <v/>
      </c>
      <c r="Y1484" s="4">
        <f>MAX(0,Resumo!$D$6*$D1484-U1484)</f>
        <v/>
      </c>
      <c r="Z1484" s="4" t="n">
        <v>2422767.943244504</v>
      </c>
      <c r="AA1484" s="5">
        <f>Z1484/$D1484</f>
        <v/>
      </c>
      <c r="AB1484" s="4">
        <f>AB1483+Z1484</f>
        <v/>
      </c>
      <c r="AC1484" s="4">
        <f>AA1484*$E1483-AB1483</f>
        <v/>
      </c>
      <c r="AD1484" s="4">
        <f>MAX(0,Resumo!$D$7*$D1484-Z1484)</f>
        <v/>
      </c>
    </row>
    <row r="1485">
      <c r="A1485" t="inlineStr">
        <is>
          <t>Paraopeba</t>
        </is>
      </c>
      <c r="B1485" t="inlineStr">
        <is>
          <t>Município</t>
        </is>
      </c>
      <c r="C1485" t="inlineStr">
        <is>
          <t>MG</t>
        </is>
      </c>
      <c r="D1485" s="4" t="n">
        <v>22838355.22597526</v>
      </c>
      <c r="E1485" s="4">
        <f>E1484+D1485</f>
        <v/>
      </c>
      <c r="F1485" s="4" t="n">
        <v>597833.5672011061</v>
      </c>
      <c r="G1485" s="5">
        <f>F1485/$D1485</f>
        <v/>
      </c>
      <c r="H1485" s="4">
        <f>H1484+F1485</f>
        <v/>
      </c>
      <c r="I1485" s="4">
        <f>G1485*$E1484-H1484</f>
        <v/>
      </c>
      <c r="J1485" s="4">
        <f>MAX(0,Resumo!$D$3*$D1485-F1485)</f>
        <v/>
      </c>
      <c r="K1485" s="4" t="n">
        <v>1275146.056990429</v>
      </c>
      <c r="L1485" s="5">
        <f>K1485/$D1485</f>
        <v/>
      </c>
      <c r="M1485" s="4">
        <f>M1484+K1485</f>
        <v/>
      </c>
      <c r="N1485" s="4">
        <f>L1485*$E1484-M1484</f>
        <v/>
      </c>
      <c r="O1485" s="4">
        <f>MAX(0,Resumo!$D$4*$D1485-K1485)</f>
        <v/>
      </c>
      <c r="P1485" s="4" t="n">
        <v>2020154.348768899</v>
      </c>
      <c r="Q1485" s="5">
        <f>P1485/$D1485</f>
        <v/>
      </c>
      <c r="R1485" s="4">
        <f>R1484+P1485</f>
        <v/>
      </c>
      <c r="S1485" s="4">
        <f>Q1485*$E1484-R1484</f>
        <v/>
      </c>
      <c r="T1485" s="4">
        <f>MAX(0,Resumo!$D$5*$D1485-P1485)</f>
        <v/>
      </c>
      <c r="U1485" s="4" t="n">
        <v>2840233.562725361</v>
      </c>
      <c r="V1485" s="5">
        <f>U1485/$D1485</f>
        <v/>
      </c>
      <c r="W1485" s="4">
        <f>W1484+U1485</f>
        <v/>
      </c>
      <c r="X1485" s="4">
        <f>V1485*$E1484-W1484</f>
        <v/>
      </c>
      <c r="Y1485" s="4">
        <f>MAX(0,Resumo!$D$6*$D1485-U1485)</f>
        <v/>
      </c>
      <c r="Z1485" s="4" t="n">
        <v>3737250.32767298</v>
      </c>
      <c r="AA1485" s="5">
        <f>Z1485/$D1485</f>
        <v/>
      </c>
      <c r="AB1485" s="4">
        <f>AB1484+Z1485</f>
        <v/>
      </c>
      <c r="AC1485" s="4">
        <f>AA1485*$E1484-AB1484</f>
        <v/>
      </c>
      <c r="AD1485" s="4">
        <f>MAX(0,Resumo!$D$7*$D1485-Z1485)</f>
        <v/>
      </c>
    </row>
    <row r="1486">
      <c r="A1486" t="inlineStr">
        <is>
          <t>Felício dos Santos</t>
        </is>
      </c>
      <c r="B1486" t="inlineStr">
        <is>
          <t>Município</t>
        </is>
      </c>
      <c r="C1486" t="inlineStr">
        <is>
          <t>MG</t>
        </is>
      </c>
      <c r="D1486" s="4" t="n">
        <v>5101944.012771851</v>
      </c>
      <c r="E1486" s="4">
        <f>E1485+D1486</f>
        <v/>
      </c>
      <c r="F1486" s="4" t="n">
        <v>133552.2352041652</v>
      </c>
      <c r="G1486" s="5">
        <f>F1486/$D1486</f>
        <v/>
      </c>
      <c r="H1486" s="4">
        <f>H1485+F1486</f>
        <v/>
      </c>
      <c r="I1486" s="4">
        <f>G1486*$E1485-H1485</f>
        <v/>
      </c>
      <c r="J1486" s="4">
        <f>MAX(0,Resumo!$D$3*$D1486-F1486)</f>
        <v/>
      </c>
      <c r="K1486" s="4" t="n">
        <v>284859.5586897892</v>
      </c>
      <c r="L1486" s="5">
        <f>K1486/$D1486</f>
        <v/>
      </c>
      <c r="M1486" s="4">
        <f>M1485+K1486</f>
        <v/>
      </c>
      <c r="N1486" s="4">
        <f>L1486*$E1485-M1485</f>
        <v/>
      </c>
      <c r="O1486" s="4">
        <f>MAX(0,Resumo!$D$4*$D1486-K1486)</f>
        <v/>
      </c>
      <c r="P1486" s="4" t="n">
        <v>451289.695890803</v>
      </c>
      <c r="Q1486" s="5">
        <f>P1486/$D1486</f>
        <v/>
      </c>
      <c r="R1486" s="4">
        <f>R1485+P1486</f>
        <v/>
      </c>
      <c r="S1486" s="4">
        <f>Q1486*$E1485-R1485</f>
        <v/>
      </c>
      <c r="T1486" s="4">
        <f>MAX(0,Resumo!$D$5*$D1486-P1486)</f>
        <v/>
      </c>
      <c r="U1486" s="4" t="n">
        <v>634490.2019800127</v>
      </c>
      <c r="V1486" s="5">
        <f>U1486/$D1486</f>
        <v/>
      </c>
      <c r="W1486" s="4">
        <f>W1485+U1486</f>
        <v/>
      </c>
      <c r="X1486" s="4">
        <f>V1486*$E1485-W1485</f>
        <v/>
      </c>
      <c r="Y1486" s="4">
        <f>MAX(0,Resumo!$D$6*$D1486-U1486)</f>
        <v/>
      </c>
      <c r="Z1486" s="4" t="n">
        <v>834878.070020324</v>
      </c>
      <c r="AA1486" s="5">
        <f>Z1486/$D1486</f>
        <v/>
      </c>
      <c r="AB1486" s="4">
        <f>AB1485+Z1486</f>
        <v/>
      </c>
      <c r="AC1486" s="4">
        <f>AA1486*$E1485-AB1485</f>
        <v/>
      </c>
      <c r="AD1486" s="4">
        <f>MAX(0,Resumo!$D$7*$D1486-Z1486)</f>
        <v/>
      </c>
    </row>
    <row r="1487">
      <c r="A1487" t="inlineStr">
        <is>
          <t>Senador Cortes</t>
        </is>
      </c>
      <c r="B1487" t="inlineStr">
        <is>
          <t>Município</t>
        </is>
      </c>
      <c r="C1487" t="inlineStr">
        <is>
          <t>MG</t>
        </is>
      </c>
      <c r="D1487" s="4" t="n">
        <v>3918179.444934298</v>
      </c>
      <c r="E1487" s="4">
        <f>E1486+D1487</f>
        <v/>
      </c>
      <c r="F1487" s="4" t="n">
        <v>102565.1440886148</v>
      </c>
      <c r="G1487" s="5">
        <f>F1487/$D1487</f>
        <v/>
      </c>
      <c r="H1487" s="4">
        <f>H1486+F1487</f>
        <v/>
      </c>
      <c r="I1487" s="4">
        <f>G1487*$E1486-H1486</f>
        <v/>
      </c>
      <c r="J1487" s="4">
        <f>MAX(0,Resumo!$D$3*$D1487-F1487)</f>
        <v/>
      </c>
      <c r="K1487" s="4" t="n">
        <v>218765.8007922751</v>
      </c>
      <c r="L1487" s="5">
        <f>K1487/$D1487</f>
        <v/>
      </c>
      <c r="M1487" s="4">
        <f>M1486+K1487</f>
        <v/>
      </c>
      <c r="N1487" s="4">
        <f>L1487*$E1486-M1486</f>
        <v/>
      </c>
      <c r="O1487" s="4">
        <f>MAX(0,Resumo!$D$4*$D1487-K1487)</f>
        <v/>
      </c>
      <c r="P1487" s="4" t="n">
        <v>346580.4418322743</v>
      </c>
      <c r="Q1487" s="5">
        <f>P1487/$D1487</f>
        <v/>
      </c>
      <c r="R1487" s="4">
        <f>R1486+P1487</f>
        <v/>
      </c>
      <c r="S1487" s="4">
        <f>Q1487*$E1486-R1486</f>
        <v/>
      </c>
      <c r="T1487" s="4">
        <f>MAX(0,Resumo!$D$5*$D1487-P1487)</f>
        <v/>
      </c>
      <c r="U1487" s="4" t="n">
        <v>487274.3529107535</v>
      </c>
      <c r="V1487" s="5">
        <f>U1487/$D1487</f>
        <v/>
      </c>
      <c r="W1487" s="4">
        <f>W1486+U1487</f>
        <v/>
      </c>
      <c r="X1487" s="4">
        <f>V1487*$E1486-W1486</f>
        <v/>
      </c>
      <c r="Y1487" s="4">
        <f>MAX(0,Resumo!$D$6*$D1487-U1487)</f>
        <v/>
      </c>
      <c r="Z1487" s="4" t="n">
        <v>641167.775418772</v>
      </c>
      <c r="AA1487" s="5">
        <f>Z1487/$D1487</f>
        <v/>
      </c>
      <c r="AB1487" s="4">
        <f>AB1486+Z1487</f>
        <v/>
      </c>
      <c r="AC1487" s="4">
        <f>AA1487*$E1486-AB1486</f>
        <v/>
      </c>
      <c r="AD1487" s="4">
        <f>MAX(0,Resumo!$D$7*$D1487-Z1487)</f>
        <v/>
      </c>
    </row>
    <row r="1488">
      <c r="A1488" t="inlineStr">
        <is>
          <t>Itueta</t>
        </is>
      </c>
      <c r="B1488" t="inlineStr">
        <is>
          <t>Município</t>
        </is>
      </c>
      <c r="C1488" t="inlineStr">
        <is>
          <t>MG</t>
        </is>
      </c>
      <c r="D1488" s="4" t="n">
        <v>7199690.200413649</v>
      </c>
      <c r="E1488" s="4">
        <f>E1487+D1488</f>
        <v/>
      </c>
      <c r="F1488" s="4" t="n">
        <v>188464.3807606919</v>
      </c>
      <c r="G1488" s="5">
        <f>F1488/$D1488</f>
        <v/>
      </c>
      <c r="H1488" s="4">
        <f>H1487+F1488</f>
        <v/>
      </c>
      <c r="I1488" s="4">
        <f>G1488*$E1487-H1487</f>
        <v/>
      </c>
      <c r="J1488" s="4">
        <f>MAX(0,Resumo!$D$3*$D1488-F1488)</f>
        <v/>
      </c>
      <c r="K1488" s="4" t="n">
        <v>401984.1393905833</v>
      </c>
      <c r="L1488" s="5">
        <f>K1488/$D1488</f>
        <v/>
      </c>
      <c r="M1488" s="4">
        <f>M1487+K1488</f>
        <v/>
      </c>
      <c r="N1488" s="4">
        <f>L1488*$E1487-M1487</f>
        <v/>
      </c>
      <c r="O1488" s="4">
        <f>MAX(0,Resumo!$D$4*$D1488-K1488)</f>
        <v/>
      </c>
      <c r="P1488" s="4" t="n">
        <v>636844.6993771363</v>
      </c>
      <c r="Q1488" s="5">
        <f>P1488/$D1488</f>
        <v/>
      </c>
      <c r="R1488" s="4">
        <f>R1487+P1488</f>
        <v/>
      </c>
      <c r="S1488" s="4">
        <f>Q1488*$E1487-R1487</f>
        <v/>
      </c>
      <c r="T1488" s="4">
        <f>MAX(0,Resumo!$D$5*$D1488-P1488)</f>
        <v/>
      </c>
      <c r="U1488" s="4" t="n">
        <v>895371.0346523655</v>
      </c>
      <c r="V1488" s="5">
        <f>U1488/$D1488</f>
        <v/>
      </c>
      <c r="W1488" s="4">
        <f>W1487+U1488</f>
        <v/>
      </c>
      <c r="X1488" s="4">
        <f>V1488*$E1487-W1487</f>
        <v/>
      </c>
      <c r="Y1488" s="4">
        <f>MAX(0,Resumo!$D$6*$D1488-U1488)</f>
        <v/>
      </c>
      <c r="Z1488" s="4" t="n">
        <v>1178151.591671412</v>
      </c>
      <c r="AA1488" s="5">
        <f>Z1488/$D1488</f>
        <v/>
      </c>
      <c r="AB1488" s="4">
        <f>AB1487+Z1488</f>
        <v/>
      </c>
      <c r="AC1488" s="4">
        <f>AA1488*$E1487-AB1487</f>
        <v/>
      </c>
      <c r="AD1488" s="4">
        <f>MAX(0,Resumo!$D$7*$D1488-Z1488)</f>
        <v/>
      </c>
    </row>
    <row r="1489">
      <c r="A1489" t="inlineStr">
        <is>
          <t>Marilac</t>
        </is>
      </c>
      <c r="B1489" t="inlineStr">
        <is>
          <t>Município</t>
        </is>
      </c>
      <c r="C1489" t="inlineStr">
        <is>
          <t>MG</t>
        </is>
      </c>
      <c r="D1489" s="4" t="n">
        <v>5564554.139813849</v>
      </c>
      <c r="E1489" s="4">
        <f>E1488+D1489</f>
        <v/>
      </c>
      <c r="F1489" s="4" t="n">
        <v>145661.8577989799</v>
      </c>
      <c r="G1489" s="5">
        <f>F1489/$D1489</f>
        <v/>
      </c>
      <c r="H1489" s="4">
        <f>H1488+F1489</f>
        <v/>
      </c>
      <c r="I1489" s="4">
        <f>G1489*$E1488-H1488</f>
        <v/>
      </c>
      <c r="J1489" s="4">
        <f>MAX(0,Resumo!$D$3*$D1489-F1489)</f>
        <v/>
      </c>
      <c r="K1489" s="4" t="n">
        <v>310688.7164196123</v>
      </c>
      <c r="L1489" s="5">
        <f>K1489/$D1489</f>
        <v/>
      </c>
      <c r="M1489" s="4">
        <f>M1488+K1489</f>
        <v/>
      </c>
      <c r="N1489" s="4">
        <f>L1489*$E1488-M1488</f>
        <v/>
      </c>
      <c r="O1489" s="4">
        <f>MAX(0,Resumo!$D$4*$D1489-K1489)</f>
        <v/>
      </c>
      <c r="P1489" s="4" t="n">
        <v>492209.6242604922</v>
      </c>
      <c r="Q1489" s="5">
        <f>P1489/$D1489</f>
        <v/>
      </c>
      <c r="R1489" s="4">
        <f>R1488+P1489</f>
        <v/>
      </c>
      <c r="S1489" s="4">
        <f>Q1489*$E1488-R1488</f>
        <v/>
      </c>
      <c r="T1489" s="4">
        <f>MAX(0,Resumo!$D$5*$D1489-P1489)</f>
        <v/>
      </c>
      <c r="U1489" s="4" t="n">
        <v>692021.5257675915</v>
      </c>
      <c r="V1489" s="5">
        <f>U1489/$D1489</f>
        <v/>
      </c>
      <c r="W1489" s="4">
        <f>W1488+U1489</f>
        <v/>
      </c>
      <c r="X1489" s="4">
        <f>V1489*$E1488-W1488</f>
        <v/>
      </c>
      <c r="Y1489" s="4">
        <f>MAX(0,Resumo!$D$6*$D1489-U1489)</f>
        <v/>
      </c>
      <c r="Z1489" s="4" t="n">
        <v>910579.2241431124</v>
      </c>
      <c r="AA1489" s="5">
        <f>Z1489/$D1489</f>
        <v/>
      </c>
      <c r="AB1489" s="4">
        <f>AB1488+Z1489</f>
        <v/>
      </c>
      <c r="AC1489" s="4">
        <f>AA1489*$E1488-AB1488</f>
        <v/>
      </c>
      <c r="AD1489" s="4">
        <f>MAX(0,Resumo!$D$7*$D1489-Z1489)</f>
        <v/>
      </c>
    </row>
    <row r="1490">
      <c r="A1490" t="inlineStr">
        <is>
          <t>Minas Novas</t>
        </is>
      </c>
      <c r="B1490" t="inlineStr">
        <is>
          <t>Município</t>
        </is>
      </c>
      <c r="C1490" t="inlineStr">
        <is>
          <t>MG</t>
        </is>
      </c>
      <c r="D1490" s="4" t="n">
        <v>14765696.62220665</v>
      </c>
      <c r="E1490" s="4">
        <f>E1489+D1490</f>
        <v/>
      </c>
      <c r="F1490" s="4" t="n">
        <v>386517.7240882578</v>
      </c>
      <c r="G1490" s="5">
        <f>F1490/$D1490</f>
        <v/>
      </c>
      <c r="H1490" s="4">
        <f>H1489+F1490</f>
        <v/>
      </c>
      <c r="I1490" s="4">
        <f>G1490*$E1489-H1489</f>
        <v/>
      </c>
      <c r="J1490" s="4">
        <f>MAX(0,Resumo!$D$3*$D1490-F1490)</f>
        <v/>
      </c>
      <c r="K1490" s="4" t="n">
        <v>824421.0075649035</v>
      </c>
      <c r="L1490" s="5">
        <f>K1490/$D1490</f>
        <v/>
      </c>
      <c r="M1490" s="4">
        <f>M1489+K1490</f>
        <v/>
      </c>
      <c r="N1490" s="4">
        <f>L1490*$E1489-M1489</f>
        <v/>
      </c>
      <c r="O1490" s="4">
        <f>MAX(0,Resumo!$D$4*$D1490-K1490)</f>
        <v/>
      </c>
      <c r="P1490" s="4" t="n">
        <v>1306091.70182391</v>
      </c>
      <c r="Q1490" s="5">
        <f>P1490/$D1490</f>
        <v/>
      </c>
      <c r="R1490" s="4">
        <f>R1489+P1490</f>
        <v/>
      </c>
      <c r="S1490" s="4">
        <f>Q1490*$E1489-R1489</f>
        <v/>
      </c>
      <c r="T1490" s="4">
        <f>MAX(0,Resumo!$D$5*$D1490-P1490)</f>
        <v/>
      </c>
      <c r="U1490" s="4" t="n">
        <v>1836298.048106087</v>
      </c>
      <c r="V1490" s="5">
        <f>U1490/$D1490</f>
        <v/>
      </c>
      <c r="W1490" s="4">
        <f>W1489+U1490</f>
        <v/>
      </c>
      <c r="X1490" s="4">
        <f>V1490*$E1489-W1489</f>
        <v/>
      </c>
      <c r="Y1490" s="4">
        <f>MAX(0,Resumo!$D$6*$D1490-U1490)</f>
        <v/>
      </c>
      <c r="Z1490" s="4" t="n">
        <v>2416246.879149116</v>
      </c>
      <c r="AA1490" s="5">
        <f>Z1490/$D1490</f>
        <v/>
      </c>
      <c r="AB1490" s="4">
        <f>AB1489+Z1490</f>
        <v/>
      </c>
      <c r="AC1490" s="4">
        <f>AA1490*$E1489-AB1489</f>
        <v/>
      </c>
      <c r="AD1490" s="4">
        <f>MAX(0,Resumo!$D$7*$D1490-Z1490)</f>
        <v/>
      </c>
    </row>
    <row r="1491">
      <c r="A1491" t="inlineStr">
        <is>
          <t>Goianá</t>
        </is>
      </c>
      <c r="B1491" t="inlineStr">
        <is>
          <t>Município</t>
        </is>
      </c>
      <c r="C1491" t="inlineStr">
        <is>
          <t>MG</t>
        </is>
      </c>
      <c r="D1491" s="4" t="n">
        <v>4959003.534012309</v>
      </c>
      <c r="E1491" s="4">
        <f>E1490+D1491</f>
        <v/>
      </c>
      <c r="F1491" s="4" t="n">
        <v>129810.5202046078</v>
      </c>
      <c r="G1491" s="5">
        <f>F1491/$D1491</f>
        <v/>
      </c>
      <c r="H1491" s="4">
        <f>H1490+F1491</f>
        <v/>
      </c>
      <c r="I1491" s="4">
        <f>G1491*$E1490-H1490</f>
        <v/>
      </c>
      <c r="J1491" s="4">
        <f>MAX(0,Resumo!$D$3*$D1491-F1491)</f>
        <v/>
      </c>
      <c r="K1491" s="4" t="n">
        <v>276878.6867718654</v>
      </c>
      <c r="L1491" s="5">
        <f>K1491/$D1491</f>
        <v/>
      </c>
      <c r="M1491" s="4">
        <f>M1490+K1491</f>
        <v/>
      </c>
      <c r="N1491" s="4">
        <f>L1491*$E1490-M1490</f>
        <v/>
      </c>
      <c r="O1491" s="4">
        <f>MAX(0,Resumo!$D$4*$D1491-K1491)</f>
        <v/>
      </c>
      <c r="P1491" s="4" t="n">
        <v>438645.973217956</v>
      </c>
      <c r="Q1491" s="5">
        <f>P1491/$D1491</f>
        <v/>
      </c>
      <c r="R1491" s="4">
        <f>R1490+P1491</f>
        <v/>
      </c>
      <c r="S1491" s="4">
        <f>Q1491*$E1490-R1490</f>
        <v/>
      </c>
      <c r="T1491" s="4">
        <f>MAX(0,Resumo!$D$5*$D1491-P1491)</f>
        <v/>
      </c>
      <c r="U1491" s="4" t="n">
        <v>616713.7753841458</v>
      </c>
      <c r="V1491" s="5">
        <f>U1491/$D1491</f>
        <v/>
      </c>
      <c r="W1491" s="4">
        <f>W1490+U1491</f>
        <v/>
      </c>
      <c r="X1491" s="4">
        <f>V1491*$E1490-W1490</f>
        <v/>
      </c>
      <c r="Y1491" s="4">
        <f>MAX(0,Resumo!$D$6*$D1491-U1491)</f>
        <v/>
      </c>
      <c r="Z1491" s="4" t="n">
        <v>811487.4034948181</v>
      </c>
      <c r="AA1491" s="5">
        <f>Z1491/$D1491</f>
        <v/>
      </c>
      <c r="AB1491" s="4">
        <f>AB1490+Z1491</f>
        <v/>
      </c>
      <c r="AC1491" s="4">
        <f>AA1491*$E1490-AB1490</f>
        <v/>
      </c>
      <c r="AD1491" s="4">
        <f>MAX(0,Resumo!$D$7*$D1491-Z1491)</f>
        <v/>
      </c>
    </row>
    <row r="1492">
      <c r="A1492" t="inlineStr">
        <is>
          <t>Córrego Fundo</t>
        </is>
      </c>
      <c r="B1492" t="inlineStr">
        <is>
          <t>Município</t>
        </is>
      </c>
      <c r="C1492" t="inlineStr">
        <is>
          <t>MG</t>
        </is>
      </c>
      <c r="D1492" s="4" t="n">
        <v>13509456.94807226</v>
      </c>
      <c r="E1492" s="4">
        <f>E1491+D1492</f>
        <v/>
      </c>
      <c r="F1492" s="4" t="n">
        <v>353633.4713381674</v>
      </c>
      <c r="G1492" s="5">
        <f>F1492/$D1492</f>
        <v/>
      </c>
      <c r="H1492" s="4">
        <f>H1491+F1492</f>
        <v/>
      </c>
      <c r="I1492" s="4">
        <f>G1492*$E1491-H1491</f>
        <v/>
      </c>
      <c r="J1492" s="4">
        <f>MAX(0,Resumo!$D$3*$D1492-F1492)</f>
        <v/>
      </c>
      <c r="K1492" s="4" t="n">
        <v>754280.708438393</v>
      </c>
      <c r="L1492" s="5">
        <f>K1492/$D1492</f>
        <v/>
      </c>
      <c r="M1492" s="4">
        <f>M1491+K1492</f>
        <v/>
      </c>
      <c r="N1492" s="4">
        <f>L1492*$E1491-M1491</f>
        <v/>
      </c>
      <c r="O1492" s="4">
        <f>MAX(0,Resumo!$D$4*$D1492-K1492)</f>
        <v/>
      </c>
      <c r="P1492" s="4" t="n">
        <v>1194971.701469758</v>
      </c>
      <c r="Q1492" s="5">
        <f>P1492/$D1492</f>
        <v/>
      </c>
      <c r="R1492" s="4">
        <f>R1491+P1492</f>
        <v/>
      </c>
      <c r="S1492" s="4">
        <f>Q1492*$E1491-R1491</f>
        <v/>
      </c>
      <c r="T1492" s="4">
        <f>MAX(0,Resumo!$D$5*$D1492-P1492)</f>
        <v/>
      </c>
      <c r="U1492" s="4" t="n">
        <v>1680069.018038038</v>
      </c>
      <c r="V1492" s="5">
        <f>U1492/$D1492</f>
        <v/>
      </c>
      <c r="W1492" s="4">
        <f>W1491+U1492</f>
        <v/>
      </c>
      <c r="X1492" s="4">
        <f>V1492*$E1491-W1491</f>
        <v/>
      </c>
      <c r="Y1492" s="4">
        <f>MAX(0,Resumo!$D$6*$D1492-U1492)</f>
        <v/>
      </c>
      <c r="Z1492" s="4" t="n">
        <v>2210676.815659832</v>
      </c>
      <c r="AA1492" s="5">
        <f>Z1492/$D1492</f>
        <v/>
      </c>
      <c r="AB1492" s="4">
        <f>AB1491+Z1492</f>
        <v/>
      </c>
      <c r="AC1492" s="4">
        <f>AA1492*$E1491-AB1491</f>
        <v/>
      </c>
      <c r="AD1492" s="4">
        <f>MAX(0,Resumo!$D$7*$D1492-Z1492)</f>
        <v/>
      </c>
    </row>
    <row r="1493">
      <c r="A1493" t="inlineStr">
        <is>
          <t>Barroso</t>
        </is>
      </c>
      <c r="B1493" t="inlineStr">
        <is>
          <t>Município</t>
        </is>
      </c>
      <c r="C1493" t="inlineStr">
        <is>
          <t>MG</t>
        </is>
      </c>
      <c r="D1493" s="4" t="n">
        <v>20427771.74703466</v>
      </c>
      <c r="E1493" s="4">
        <f>E1492+D1493</f>
        <v/>
      </c>
      <c r="F1493" s="4" t="n">
        <v>534732.3628458976</v>
      </c>
      <c r="G1493" s="5">
        <f>F1493/$D1493</f>
        <v/>
      </c>
      <c r="H1493" s="4">
        <f>H1492+F1493</f>
        <v/>
      </c>
      <c r="I1493" s="4">
        <f>G1493*$E1492-H1492</f>
        <v/>
      </c>
      <c r="J1493" s="4">
        <f>MAX(0,Resumo!$D$3*$D1493-F1493)</f>
        <v/>
      </c>
      <c r="K1493" s="4" t="n">
        <v>1140554.665105897</v>
      </c>
      <c r="L1493" s="5">
        <f>K1493/$D1493</f>
        <v/>
      </c>
      <c r="M1493" s="4">
        <f>M1492+K1493</f>
        <v/>
      </c>
      <c r="N1493" s="4">
        <f>L1493*$E1492-M1492</f>
        <v/>
      </c>
      <c r="O1493" s="4">
        <f>MAX(0,Resumo!$D$4*$D1493-K1493)</f>
        <v/>
      </c>
      <c r="P1493" s="4" t="n">
        <v>1806927.492024256</v>
      </c>
      <c r="Q1493" s="5">
        <f>P1493/$D1493</f>
        <v/>
      </c>
      <c r="R1493" s="4">
        <f>R1492+P1493</f>
        <v/>
      </c>
      <c r="S1493" s="4">
        <f>Q1493*$E1492-R1492</f>
        <v/>
      </c>
      <c r="T1493" s="4">
        <f>MAX(0,Resumo!$D$5*$D1493-P1493)</f>
        <v/>
      </c>
      <c r="U1493" s="4" t="n">
        <v>2540447.521441121</v>
      </c>
      <c r="V1493" s="5">
        <f>U1493/$D1493</f>
        <v/>
      </c>
      <c r="W1493" s="4">
        <f>W1492+U1493</f>
        <v/>
      </c>
      <c r="X1493" s="4">
        <f>V1493*$E1492-W1492</f>
        <v/>
      </c>
      <c r="Y1493" s="4">
        <f>MAX(0,Resumo!$D$6*$D1493-U1493)</f>
        <v/>
      </c>
      <c r="Z1493" s="4" t="n">
        <v>3342784.359900158</v>
      </c>
      <c r="AA1493" s="5">
        <f>Z1493/$D1493</f>
        <v/>
      </c>
      <c r="AB1493" s="4">
        <f>AB1492+Z1493</f>
        <v/>
      </c>
      <c r="AC1493" s="4">
        <f>AA1493*$E1492-AB1492</f>
        <v/>
      </c>
      <c r="AD1493" s="4">
        <f>MAX(0,Resumo!$D$7*$D1493-Z1493)</f>
        <v/>
      </c>
    </row>
    <row r="1494">
      <c r="A1494" t="inlineStr">
        <is>
          <t>Paraguaçu</t>
        </is>
      </c>
      <c r="B1494" t="inlineStr">
        <is>
          <t>Município</t>
        </is>
      </c>
      <c r="C1494" t="inlineStr">
        <is>
          <t>MG</t>
        </is>
      </c>
      <c r="D1494" s="4" t="n">
        <v>21139481.79979063</v>
      </c>
      <c r="E1494" s="4">
        <f>E1493+D1494</f>
        <v/>
      </c>
      <c r="F1494" s="4" t="n">
        <v>553362.6081259107</v>
      </c>
      <c r="G1494" s="5">
        <f>F1494/$D1494</f>
        <v/>
      </c>
      <c r="H1494" s="4">
        <f>H1493+F1494</f>
        <v/>
      </c>
      <c r="I1494" s="4">
        <f>G1494*$E1493-H1493</f>
        <v/>
      </c>
      <c r="J1494" s="4">
        <f>MAX(0,Resumo!$D$3*$D1494-F1494)</f>
        <v/>
      </c>
      <c r="K1494" s="4" t="n">
        <v>1180291.951723632</v>
      </c>
      <c r="L1494" s="5">
        <f>K1494/$D1494</f>
        <v/>
      </c>
      <c r="M1494" s="4">
        <f>M1493+K1494</f>
        <v/>
      </c>
      <c r="N1494" s="4">
        <f>L1494*$E1493-M1493</f>
        <v/>
      </c>
      <c r="O1494" s="4">
        <f>MAX(0,Resumo!$D$4*$D1494-K1494)</f>
        <v/>
      </c>
      <c r="P1494" s="4" t="n">
        <v>1869881.419481443</v>
      </c>
      <c r="Q1494" s="5">
        <f>P1494/$D1494</f>
        <v/>
      </c>
      <c r="R1494" s="4">
        <f>R1493+P1494</f>
        <v/>
      </c>
      <c r="S1494" s="4">
        <f>Q1494*$E1493-R1493</f>
        <v/>
      </c>
      <c r="T1494" s="4">
        <f>MAX(0,Resumo!$D$5*$D1494-P1494)</f>
        <v/>
      </c>
      <c r="U1494" s="4" t="n">
        <v>2628957.519589651</v>
      </c>
      <c r="V1494" s="5">
        <f>U1494/$D1494</f>
        <v/>
      </c>
      <c r="W1494" s="4">
        <f>W1493+U1494</f>
        <v/>
      </c>
      <c r="X1494" s="4">
        <f>V1494*$E1493-W1493</f>
        <v/>
      </c>
      <c r="Y1494" s="4">
        <f>MAX(0,Resumo!$D$6*$D1494-U1494)</f>
        <v/>
      </c>
      <c r="Z1494" s="4" t="n">
        <v>3459248.028213944</v>
      </c>
      <c r="AA1494" s="5">
        <f>Z1494/$D1494</f>
        <v/>
      </c>
      <c r="AB1494" s="4">
        <f>AB1493+Z1494</f>
        <v/>
      </c>
      <c r="AC1494" s="4">
        <f>AA1494*$E1493-AB1493</f>
        <v/>
      </c>
      <c r="AD1494" s="4">
        <f>MAX(0,Resumo!$D$7*$D1494-Z1494)</f>
        <v/>
      </c>
    </row>
    <row r="1495">
      <c r="A1495" t="inlineStr">
        <is>
          <t>Delfinópolis</t>
        </is>
      </c>
      <c r="B1495" t="inlineStr">
        <is>
          <t>Município</t>
        </is>
      </c>
      <c r="C1495" t="inlineStr">
        <is>
          <t>MG</t>
        </is>
      </c>
      <c r="D1495" s="4" t="n">
        <v>14723804.91837512</v>
      </c>
      <c r="E1495" s="4">
        <f>E1494+D1495</f>
        <v/>
      </c>
      <c r="F1495" s="4" t="n">
        <v>385421.1360682391</v>
      </c>
      <c r="G1495" s="5">
        <f>F1495/$D1495</f>
        <v/>
      </c>
      <c r="H1495" s="4">
        <f>H1494+F1495</f>
        <v/>
      </c>
      <c r="I1495" s="4">
        <f>G1495*$E1494-H1494</f>
        <v/>
      </c>
      <c r="J1495" s="4">
        <f>MAX(0,Resumo!$D$3*$D1495-F1495)</f>
        <v/>
      </c>
      <c r="K1495" s="4" t="n">
        <v>822082.0457424412</v>
      </c>
      <c r="L1495" s="5">
        <f>K1495/$D1495</f>
        <v/>
      </c>
      <c r="M1495" s="4">
        <f>M1494+K1495</f>
        <v/>
      </c>
      <c r="N1495" s="4">
        <f>L1495*$E1494-M1494</f>
        <v/>
      </c>
      <c r="O1495" s="4">
        <f>MAX(0,Resumo!$D$4*$D1495-K1495)</f>
        <v/>
      </c>
      <c r="P1495" s="4" t="n">
        <v>1302386.1938381</v>
      </c>
      <c r="Q1495" s="5">
        <f>P1495/$D1495</f>
        <v/>
      </c>
      <c r="R1495" s="4">
        <f>R1494+P1495</f>
        <v/>
      </c>
      <c r="S1495" s="4">
        <f>Q1495*$E1494-R1494</f>
        <v/>
      </c>
      <c r="T1495" s="4">
        <f>MAX(0,Resumo!$D$5*$D1495-P1495)</f>
        <v/>
      </c>
      <c r="U1495" s="4" t="n">
        <v>1831088.293636258</v>
      </c>
      <c r="V1495" s="5">
        <f>U1495/$D1495</f>
        <v/>
      </c>
      <c r="W1495" s="4">
        <f>W1494+U1495</f>
        <v/>
      </c>
      <c r="X1495" s="4">
        <f>V1495*$E1494-W1494</f>
        <v/>
      </c>
      <c r="Y1495" s="4">
        <f>MAX(0,Resumo!$D$6*$D1495-U1495)</f>
        <v/>
      </c>
      <c r="Z1495" s="4" t="n">
        <v>2409391.753973854</v>
      </c>
      <c r="AA1495" s="5">
        <f>Z1495/$D1495</f>
        <v/>
      </c>
      <c r="AB1495" s="4">
        <f>AB1494+Z1495</f>
        <v/>
      </c>
      <c r="AC1495" s="4">
        <f>AA1495*$E1494-AB1494</f>
        <v/>
      </c>
      <c r="AD1495" s="4">
        <f>MAX(0,Resumo!$D$7*$D1495-Z1495)</f>
        <v/>
      </c>
    </row>
    <row r="1496">
      <c r="A1496" t="inlineStr">
        <is>
          <t>Madre de Deus de Minas</t>
        </is>
      </c>
      <c r="B1496" t="inlineStr">
        <is>
          <t>Município</t>
        </is>
      </c>
      <c r="C1496" t="inlineStr">
        <is>
          <t>MG</t>
        </is>
      </c>
      <c r="D1496" s="4" t="n">
        <v>10559984.88898229</v>
      </c>
      <c r="E1496" s="4">
        <f>E1495+D1496</f>
        <v/>
      </c>
      <c r="F1496" s="4" t="n">
        <v>276425.9235529285</v>
      </c>
      <c r="G1496" s="5">
        <f>F1496/$D1496</f>
        <v/>
      </c>
      <c r="H1496" s="4">
        <f>H1495+F1496</f>
        <v/>
      </c>
      <c r="I1496" s="4">
        <f>G1496*$E1495-H1495</f>
        <v/>
      </c>
      <c r="J1496" s="4">
        <f>MAX(0,Resumo!$D$3*$D1496-F1496)</f>
        <v/>
      </c>
      <c r="K1496" s="4" t="n">
        <v>589601.2633059161</v>
      </c>
      <c r="L1496" s="5">
        <f>K1496/$D1496</f>
        <v/>
      </c>
      <c r="M1496" s="4">
        <f>M1495+K1496</f>
        <v/>
      </c>
      <c r="N1496" s="4">
        <f>L1496*$E1495-M1495</f>
        <v/>
      </c>
      <c r="O1496" s="4">
        <f>MAX(0,Resumo!$D$4*$D1496-K1496)</f>
        <v/>
      </c>
      <c r="P1496" s="4" t="n">
        <v>934077.7470764854</v>
      </c>
      <c r="Q1496" s="5">
        <f>P1496/$D1496</f>
        <v/>
      </c>
      <c r="R1496" s="4">
        <f>R1495+P1496</f>
        <v/>
      </c>
      <c r="S1496" s="4">
        <f>Q1496*$E1495-R1495</f>
        <v/>
      </c>
      <c r="T1496" s="4">
        <f>MAX(0,Resumo!$D$5*$D1496-P1496)</f>
        <v/>
      </c>
      <c r="U1496" s="4" t="n">
        <v>1313265.478481031</v>
      </c>
      <c r="V1496" s="5">
        <f>U1496/$D1496</f>
        <v/>
      </c>
      <c r="W1496" s="4">
        <f>W1495+U1496</f>
        <v/>
      </c>
      <c r="X1496" s="4">
        <f>V1496*$E1495-W1495</f>
        <v/>
      </c>
      <c r="Y1496" s="4">
        <f>MAX(0,Resumo!$D$6*$D1496-U1496)</f>
        <v/>
      </c>
      <c r="Z1496" s="4" t="n">
        <v>1728027.548222248</v>
      </c>
      <c r="AA1496" s="5">
        <f>Z1496/$D1496</f>
        <v/>
      </c>
      <c r="AB1496" s="4">
        <f>AB1495+Z1496</f>
        <v/>
      </c>
      <c r="AC1496" s="4">
        <f>AA1496*$E1495-AB1495</f>
        <v/>
      </c>
      <c r="AD1496" s="4">
        <f>MAX(0,Resumo!$D$7*$D1496-Z1496)</f>
        <v/>
      </c>
    </row>
    <row r="1497">
      <c r="A1497" t="inlineStr">
        <is>
          <t>São Francisco</t>
        </is>
      </c>
      <c r="B1497" t="inlineStr">
        <is>
          <t>Município</t>
        </is>
      </c>
      <c r="C1497" t="inlineStr">
        <is>
          <t>MG</t>
        </is>
      </c>
      <c r="D1497" s="4" t="n">
        <v>26091840.67659076</v>
      </c>
      <c r="E1497" s="4">
        <f>E1496+D1497</f>
        <v/>
      </c>
      <c r="F1497" s="4" t="n">
        <v>682999.1929010763</v>
      </c>
      <c r="G1497" s="5">
        <f>F1497/$D1497</f>
        <v/>
      </c>
      <c r="H1497" s="4">
        <f>H1496+F1497</f>
        <v/>
      </c>
      <c r="I1497" s="4">
        <f>G1497*$E1496-H1496</f>
        <v/>
      </c>
      <c r="J1497" s="4">
        <f>MAX(0,Resumo!$D$3*$D1497-F1497)</f>
        <v/>
      </c>
      <c r="K1497" s="4" t="n">
        <v>1456799.643808694</v>
      </c>
      <c r="L1497" s="5">
        <f>K1497/$D1497</f>
        <v/>
      </c>
      <c r="M1497" s="4">
        <f>M1496+K1497</f>
        <v/>
      </c>
      <c r="N1497" s="4">
        <f>L1497*$E1496-M1496</f>
        <v/>
      </c>
      <c r="O1497" s="4">
        <f>MAX(0,Resumo!$D$4*$D1497-K1497)</f>
        <v/>
      </c>
      <c r="P1497" s="4" t="n">
        <v>2307939.643142548</v>
      </c>
      <c r="Q1497" s="5">
        <f>P1497/$D1497</f>
        <v/>
      </c>
      <c r="R1497" s="4">
        <f>R1496+P1497</f>
        <v/>
      </c>
      <c r="S1497" s="4">
        <f>Q1497*$E1496-R1496</f>
        <v/>
      </c>
      <c r="T1497" s="4">
        <f>MAX(0,Resumo!$D$5*$D1497-P1497)</f>
        <v/>
      </c>
      <c r="U1497" s="4" t="n">
        <v>3244844.949195386</v>
      </c>
      <c r="V1497" s="5">
        <f>U1497/$D1497</f>
        <v/>
      </c>
      <c r="W1497" s="4">
        <f>W1496+U1497</f>
        <v/>
      </c>
      <c r="X1497" s="4">
        <f>V1497*$E1496-W1496</f>
        <v/>
      </c>
      <c r="Y1497" s="4">
        <f>MAX(0,Resumo!$D$6*$D1497-U1497)</f>
        <v/>
      </c>
      <c r="Z1497" s="4" t="n">
        <v>4269648.105274885</v>
      </c>
      <c r="AA1497" s="5">
        <f>Z1497/$D1497</f>
        <v/>
      </c>
      <c r="AB1497" s="4">
        <f>AB1496+Z1497</f>
        <v/>
      </c>
      <c r="AC1497" s="4">
        <f>AA1497*$E1496-AB1496</f>
        <v/>
      </c>
      <c r="AD1497" s="4">
        <f>MAX(0,Resumo!$D$7*$D1497-Z1497)</f>
        <v/>
      </c>
    </row>
    <row r="1498">
      <c r="A1498" t="inlineStr">
        <is>
          <t>Santana do Garambéu</t>
        </is>
      </c>
      <c r="B1498" t="inlineStr">
        <is>
          <t>Município</t>
        </is>
      </c>
      <c r="C1498" t="inlineStr">
        <is>
          <t>MG</t>
        </is>
      </c>
      <c r="D1498" s="4" t="n">
        <v>4200157.40368814</v>
      </c>
      <c r="E1498" s="4">
        <f>E1497+D1498</f>
        <v/>
      </c>
      <c r="F1498" s="4" t="n">
        <v>109946.4063242668</v>
      </c>
      <c r="G1498" s="5">
        <f>F1498/$D1498</f>
        <v/>
      </c>
      <c r="H1498" s="4">
        <f>H1497+F1498</f>
        <v/>
      </c>
      <c r="I1498" s="4">
        <f>G1498*$E1497-H1497</f>
        <v/>
      </c>
      <c r="J1498" s="4">
        <f>MAX(0,Resumo!$D$3*$D1498-F1498)</f>
        <v/>
      </c>
      <c r="K1498" s="4" t="n">
        <v>234509.6264183088</v>
      </c>
      <c r="L1498" s="5">
        <f>K1498/$D1498</f>
        <v/>
      </c>
      <c r="M1498" s="4">
        <f>M1497+K1498</f>
        <v/>
      </c>
      <c r="N1498" s="4">
        <f>L1498*$E1497-M1497</f>
        <v/>
      </c>
      <c r="O1498" s="4">
        <f>MAX(0,Resumo!$D$4*$D1498-K1498)</f>
        <v/>
      </c>
      <c r="P1498" s="4" t="n">
        <v>371522.6495349407</v>
      </c>
      <c r="Q1498" s="5">
        <f>P1498/$D1498</f>
        <v/>
      </c>
      <c r="R1498" s="4">
        <f>R1497+P1498</f>
        <v/>
      </c>
      <c r="S1498" s="4">
        <f>Q1498*$E1497-R1497</f>
        <v/>
      </c>
      <c r="T1498" s="4">
        <f>MAX(0,Resumo!$D$5*$D1498-P1498)</f>
        <v/>
      </c>
      <c r="U1498" s="4" t="n">
        <v>522341.8196559315</v>
      </c>
      <c r="V1498" s="5">
        <f>U1498/$D1498</f>
        <v/>
      </c>
      <c r="W1498" s="4">
        <f>W1497+U1498</f>
        <v/>
      </c>
      <c r="X1498" s="4">
        <f>V1498*$E1497-W1497</f>
        <v/>
      </c>
      <c r="Y1498" s="4">
        <f>MAX(0,Resumo!$D$6*$D1498-U1498)</f>
        <v/>
      </c>
      <c r="Z1498" s="4" t="n">
        <v>687310.4248487444</v>
      </c>
      <c r="AA1498" s="5">
        <f>Z1498/$D1498</f>
        <v/>
      </c>
      <c r="AB1498" s="4">
        <f>AB1497+Z1498</f>
        <v/>
      </c>
      <c r="AC1498" s="4">
        <f>AA1498*$E1497-AB1497</f>
        <v/>
      </c>
      <c r="AD1498" s="4">
        <f>MAX(0,Resumo!$D$7*$D1498-Z1498)</f>
        <v/>
      </c>
    </row>
    <row r="1499">
      <c r="A1499" t="inlineStr">
        <is>
          <t>Serra Azul de Minas</t>
        </is>
      </c>
      <c r="B1499" t="inlineStr">
        <is>
          <t>Município</t>
        </is>
      </c>
      <c r="C1499" t="inlineStr">
        <is>
          <t>MG</t>
        </is>
      </c>
      <c r="D1499" s="4" t="n">
        <v>3787973.096300449</v>
      </c>
      <c r="E1499" s="4">
        <f>E1498+D1499</f>
        <v/>
      </c>
      <c r="F1499" s="4" t="n">
        <v>99156.76703581063</v>
      </c>
      <c r="G1499" s="5">
        <f>F1499/$D1499</f>
        <v/>
      </c>
      <c r="H1499" s="4">
        <f>H1498+F1499</f>
        <v/>
      </c>
      <c r="I1499" s="4">
        <f>G1499*$E1498-H1498</f>
        <v/>
      </c>
      <c r="J1499" s="4">
        <f>MAX(0,Resumo!$D$3*$D1499-F1499)</f>
        <v/>
      </c>
      <c r="K1499" s="4" t="n">
        <v>211495.9203471747</v>
      </c>
      <c r="L1499" s="5">
        <f>K1499/$D1499</f>
        <v/>
      </c>
      <c r="M1499" s="4">
        <f>M1498+K1499</f>
        <v/>
      </c>
      <c r="N1499" s="4">
        <f>L1499*$E1498-M1498</f>
        <v/>
      </c>
      <c r="O1499" s="4">
        <f>MAX(0,Resumo!$D$4*$D1499-K1499)</f>
        <v/>
      </c>
      <c r="P1499" s="4" t="n">
        <v>335063.1097465196</v>
      </c>
      <c r="Q1499" s="5">
        <f>P1499/$D1499</f>
        <v/>
      </c>
      <c r="R1499" s="4">
        <f>R1498+P1499</f>
        <v/>
      </c>
      <c r="S1499" s="4">
        <f>Q1499*$E1498-R1498</f>
        <v/>
      </c>
      <c r="T1499" s="4">
        <f>MAX(0,Resumo!$D$5*$D1499-P1499)</f>
        <v/>
      </c>
      <c r="U1499" s="4" t="n">
        <v>471081.5737981331</v>
      </c>
      <c r="V1499" s="5">
        <f>U1499/$D1499</f>
        <v/>
      </c>
      <c r="W1499" s="4">
        <f>W1498+U1499</f>
        <v/>
      </c>
      <c r="X1499" s="4">
        <f>V1499*$E1498-W1498</f>
        <v/>
      </c>
      <c r="Y1499" s="4">
        <f>MAX(0,Resumo!$D$6*$D1499-U1499)</f>
        <v/>
      </c>
      <c r="Z1499" s="4" t="n">
        <v>619860.9118429089</v>
      </c>
      <c r="AA1499" s="5">
        <f>Z1499/$D1499</f>
        <v/>
      </c>
      <c r="AB1499" s="4">
        <f>AB1498+Z1499</f>
        <v/>
      </c>
      <c r="AC1499" s="4">
        <f>AA1499*$E1498-AB1498</f>
        <v/>
      </c>
      <c r="AD1499" s="4">
        <f>MAX(0,Resumo!$D$7*$D1499-Z1499)</f>
        <v/>
      </c>
    </row>
    <row r="1500">
      <c r="A1500" t="inlineStr">
        <is>
          <t>Santa Margarida</t>
        </is>
      </c>
      <c r="B1500" t="inlineStr">
        <is>
          <t>Município</t>
        </is>
      </c>
      <c r="C1500" t="inlineStr">
        <is>
          <t>MG</t>
        </is>
      </c>
      <c r="D1500" s="4" t="n">
        <v>8583939.28322551</v>
      </c>
      <c r="E1500" s="4">
        <f>E1499+D1500</f>
        <v/>
      </c>
      <c r="F1500" s="4" t="n">
        <v>224699.5018490555</v>
      </c>
      <c r="G1500" s="5">
        <f>F1500/$D1500</f>
        <v/>
      </c>
      <c r="H1500" s="4">
        <f>H1499+F1500</f>
        <v/>
      </c>
      <c r="I1500" s="4">
        <f>G1500*$E1499-H1499</f>
        <v/>
      </c>
      <c r="J1500" s="4">
        <f>MAX(0,Resumo!$D$3*$D1500-F1500)</f>
        <v/>
      </c>
      <c r="K1500" s="4" t="n">
        <v>479271.656042947</v>
      </c>
      <c r="L1500" s="5">
        <f>K1500/$D1500</f>
        <v/>
      </c>
      <c r="M1500" s="4">
        <f>M1499+K1500</f>
        <v/>
      </c>
      <c r="N1500" s="4">
        <f>L1500*$E1499-M1499</f>
        <v/>
      </c>
      <c r="O1500" s="4">
        <f>MAX(0,Resumo!$D$4*$D1500-K1500)</f>
        <v/>
      </c>
      <c r="P1500" s="4" t="n">
        <v>759287.702682438</v>
      </c>
      <c r="Q1500" s="5">
        <f>P1500/$D1500</f>
        <v/>
      </c>
      <c r="R1500" s="4">
        <f>R1499+P1500</f>
        <v/>
      </c>
      <c r="S1500" s="4">
        <f>Q1500*$E1499-R1499</f>
        <v/>
      </c>
      <c r="T1500" s="4">
        <f>MAX(0,Resumo!$D$5*$D1500-P1500)</f>
        <v/>
      </c>
      <c r="U1500" s="4" t="n">
        <v>1067519.627021331</v>
      </c>
      <c r="V1500" s="5">
        <f>U1500/$D1500</f>
        <v/>
      </c>
      <c r="W1500" s="4">
        <f>W1499+U1500</f>
        <v/>
      </c>
      <c r="X1500" s="4">
        <f>V1500*$E1499-W1499</f>
        <v/>
      </c>
      <c r="Y1500" s="4">
        <f>MAX(0,Resumo!$D$6*$D1500-U1500)</f>
        <v/>
      </c>
      <c r="Z1500" s="4" t="n">
        <v>1404669.013225299</v>
      </c>
      <c r="AA1500" s="5">
        <f>Z1500/$D1500</f>
        <v/>
      </c>
      <c r="AB1500" s="4">
        <f>AB1499+Z1500</f>
        <v/>
      </c>
      <c r="AC1500" s="4">
        <f>AA1500*$E1499-AB1499</f>
        <v/>
      </c>
      <c r="AD1500" s="4">
        <f>MAX(0,Resumo!$D$7*$D1500-Z1500)</f>
        <v/>
      </c>
    </row>
    <row r="1501">
      <c r="A1501" t="inlineStr">
        <is>
          <t>Veríssimo</t>
        </is>
      </c>
      <c r="B1501" t="inlineStr">
        <is>
          <t>Município</t>
        </is>
      </c>
      <c r="C1501" t="inlineStr">
        <is>
          <t>MG</t>
        </is>
      </c>
      <c r="D1501" s="4" t="n">
        <v>10562104.75330187</v>
      </c>
      <c r="E1501" s="4">
        <f>E1500+D1501</f>
        <v/>
      </c>
      <c r="F1501" s="4" t="n">
        <v>276481.4146789582</v>
      </c>
      <c r="G1501" s="5">
        <f>F1501/$D1501</f>
        <v/>
      </c>
      <c r="H1501" s="4">
        <f>H1500+F1501</f>
        <v/>
      </c>
      <c r="I1501" s="4">
        <f>G1501*$E1500-H1500</f>
        <v/>
      </c>
      <c r="J1501" s="4">
        <f>MAX(0,Resumo!$D$3*$D1501-F1501)</f>
        <v/>
      </c>
      <c r="K1501" s="4" t="n">
        <v>589719.6228200631</v>
      </c>
      <c r="L1501" s="5">
        <f>K1501/$D1501</f>
        <v/>
      </c>
      <c r="M1501" s="4">
        <f>M1500+K1501</f>
        <v/>
      </c>
      <c r="N1501" s="4">
        <f>L1501*$E1500-M1500</f>
        <v/>
      </c>
      <c r="O1501" s="4">
        <f>MAX(0,Resumo!$D$4*$D1501-K1501)</f>
        <v/>
      </c>
      <c r="P1501" s="4" t="n">
        <v>934265.2585273592</v>
      </c>
      <c r="Q1501" s="5">
        <f>P1501/$D1501</f>
        <v/>
      </c>
      <c r="R1501" s="4">
        <f>R1500+P1501</f>
        <v/>
      </c>
      <c r="S1501" s="4">
        <f>Q1501*$E1500-R1500</f>
        <v/>
      </c>
      <c r="T1501" s="4">
        <f>MAX(0,Resumo!$D$5*$D1501-P1501)</f>
        <v/>
      </c>
      <c r="U1501" s="4" t="n">
        <v>1313529.109978541</v>
      </c>
      <c r="V1501" s="5">
        <f>U1501/$D1501</f>
        <v/>
      </c>
      <c r="W1501" s="4">
        <f>W1500+U1501</f>
        <v/>
      </c>
      <c r="X1501" s="4">
        <f>V1501*$E1500-W1500</f>
        <v/>
      </c>
      <c r="Y1501" s="4">
        <f>MAX(0,Resumo!$D$6*$D1501-U1501)</f>
        <v/>
      </c>
      <c r="Z1501" s="4" t="n">
        <v>1728374.44113746</v>
      </c>
      <c r="AA1501" s="5">
        <f>Z1501/$D1501</f>
        <v/>
      </c>
      <c r="AB1501" s="4">
        <f>AB1500+Z1501</f>
        <v/>
      </c>
      <c r="AC1501" s="4">
        <f>AA1501*$E1500-AB1500</f>
        <v/>
      </c>
      <c r="AD1501" s="4">
        <f>MAX(0,Resumo!$D$7*$D1501-Z1501)</f>
        <v/>
      </c>
    </row>
    <row r="1502">
      <c r="A1502" t="inlineStr">
        <is>
          <t>Munhoz</t>
        </is>
      </c>
      <c r="B1502" t="inlineStr">
        <is>
          <t>Município</t>
        </is>
      </c>
      <c r="C1502" t="inlineStr">
        <is>
          <t>MG</t>
        </is>
      </c>
      <c r="D1502" s="4" t="n">
        <v>6504296.678675816</v>
      </c>
      <c r="E1502" s="4">
        <f>E1501+D1502</f>
        <v/>
      </c>
      <c r="F1502" s="4" t="n">
        <v>170261.2489854125</v>
      </c>
      <c r="G1502" s="5">
        <f>F1502/$D1502</f>
        <v/>
      </c>
      <c r="H1502" s="4">
        <f>H1501+F1502</f>
        <v/>
      </c>
      <c r="I1502" s="4">
        <f>G1502*$E1501-H1501</f>
        <v/>
      </c>
      <c r="J1502" s="4">
        <f>MAX(0,Resumo!$D$3*$D1502-F1502)</f>
        <v/>
      </c>
      <c r="K1502" s="4" t="n">
        <v>363157.8623436196</v>
      </c>
      <c r="L1502" s="5">
        <f>K1502/$D1502</f>
        <v/>
      </c>
      <c r="M1502" s="4">
        <f>M1501+K1502</f>
        <v/>
      </c>
      <c r="N1502" s="4">
        <f>L1502*$E1501-M1501</f>
        <v/>
      </c>
      <c r="O1502" s="4">
        <f>MAX(0,Resumo!$D$4*$D1502-K1502)</f>
        <v/>
      </c>
      <c r="P1502" s="4" t="n">
        <v>575334.0418387753</v>
      </c>
      <c r="Q1502" s="5">
        <f>P1502/$D1502</f>
        <v/>
      </c>
      <c r="R1502" s="4">
        <f>R1501+P1502</f>
        <v/>
      </c>
      <c r="S1502" s="4">
        <f>Q1502*$E1501-R1501</f>
        <v/>
      </c>
      <c r="T1502" s="4">
        <f>MAX(0,Resumo!$D$5*$D1502-P1502)</f>
        <v/>
      </c>
      <c r="U1502" s="4" t="n">
        <v>808890.2001001813</v>
      </c>
      <c r="V1502" s="5">
        <f>U1502/$D1502</f>
        <v/>
      </c>
      <c r="W1502" s="4">
        <f>W1501+U1502</f>
        <v/>
      </c>
      <c r="X1502" s="4">
        <f>V1502*$E1501-W1501</f>
        <v/>
      </c>
      <c r="Y1502" s="4">
        <f>MAX(0,Resumo!$D$6*$D1502-U1502)</f>
        <v/>
      </c>
      <c r="Z1502" s="4" t="n">
        <v>1064357.947546788</v>
      </c>
      <c r="AA1502" s="5">
        <f>Z1502/$D1502</f>
        <v/>
      </c>
      <c r="AB1502" s="4">
        <f>AB1501+Z1502</f>
        <v/>
      </c>
      <c r="AC1502" s="4">
        <f>AA1502*$E1501-AB1501</f>
        <v/>
      </c>
      <c r="AD1502" s="4">
        <f>MAX(0,Resumo!$D$7*$D1502-Z1502)</f>
        <v/>
      </c>
    </row>
    <row r="1503">
      <c r="A1503" t="inlineStr">
        <is>
          <t>Durandé</t>
        </is>
      </c>
      <c r="B1503" t="inlineStr">
        <is>
          <t>Município</t>
        </is>
      </c>
      <c r="C1503" t="inlineStr">
        <is>
          <t>MG</t>
        </is>
      </c>
      <c r="D1503" s="4" t="n">
        <v>6388701.773887352</v>
      </c>
      <c r="E1503" s="4">
        <f>E1502+D1503</f>
        <v/>
      </c>
      <c r="F1503" s="4" t="n">
        <v>167235.3518226711</v>
      </c>
      <c r="G1503" s="5">
        <f>F1503/$D1503</f>
        <v/>
      </c>
      <c r="H1503" s="4">
        <f>H1502+F1503</f>
        <v/>
      </c>
      <c r="I1503" s="4">
        <f>G1503*$E1502-H1502</f>
        <v/>
      </c>
      <c r="J1503" s="4">
        <f>MAX(0,Resumo!$D$3*$D1503-F1503)</f>
        <v/>
      </c>
      <c r="K1503" s="4" t="n">
        <v>356703.7904286007</v>
      </c>
      <c r="L1503" s="5">
        <f>K1503/$D1503</f>
        <v/>
      </c>
      <c r="M1503" s="4">
        <f>M1502+K1503</f>
        <v/>
      </c>
      <c r="N1503" s="4">
        <f>L1503*$E1502-M1502</f>
        <v/>
      </c>
      <c r="O1503" s="4">
        <f>MAX(0,Resumo!$D$4*$D1503-K1503)</f>
        <v/>
      </c>
      <c r="P1503" s="4" t="n">
        <v>565109.15710897</v>
      </c>
      <c r="Q1503" s="5">
        <f>P1503/$D1503</f>
        <v/>
      </c>
      <c r="R1503" s="4">
        <f>R1502+P1503</f>
        <v/>
      </c>
      <c r="S1503" s="4">
        <f>Q1503*$E1502-R1502</f>
        <v/>
      </c>
      <c r="T1503" s="4">
        <f>MAX(0,Resumo!$D$5*$D1503-P1503)</f>
        <v/>
      </c>
      <c r="U1503" s="4" t="n">
        <v>794514.5357840913</v>
      </c>
      <c r="V1503" s="5">
        <f>U1503/$D1503</f>
        <v/>
      </c>
      <c r="W1503" s="4">
        <f>W1502+U1503</f>
        <v/>
      </c>
      <c r="X1503" s="4">
        <f>V1503*$E1502-W1502</f>
        <v/>
      </c>
      <c r="Y1503" s="4">
        <f>MAX(0,Resumo!$D$6*$D1503-U1503)</f>
        <v/>
      </c>
      <c r="Z1503" s="4" t="n">
        <v>1045442.089048069</v>
      </c>
      <c r="AA1503" s="5">
        <f>Z1503/$D1503</f>
        <v/>
      </c>
      <c r="AB1503" s="4">
        <f>AB1502+Z1503</f>
        <v/>
      </c>
      <c r="AC1503" s="4">
        <f>AA1503*$E1502-AB1502</f>
        <v/>
      </c>
      <c r="AD1503" s="4">
        <f>MAX(0,Resumo!$D$7*$D1503-Z1503)</f>
        <v/>
      </c>
    </row>
    <row r="1504">
      <c r="A1504" t="inlineStr">
        <is>
          <t>Esmeraldas</t>
        </is>
      </c>
      <c r="B1504" t="inlineStr">
        <is>
          <t>Município</t>
        </is>
      </c>
      <c r="C1504" t="inlineStr">
        <is>
          <t>MG</t>
        </is>
      </c>
      <c r="D1504" s="4" t="n">
        <v>38149124.6622514</v>
      </c>
      <c r="E1504" s="4">
        <f>E1503+D1504</f>
        <v/>
      </c>
      <c r="F1504" s="4" t="n">
        <v>998619.5177704411</v>
      </c>
      <c r="G1504" s="5">
        <f>F1504/$D1504</f>
        <v/>
      </c>
      <c r="H1504" s="4">
        <f>H1503+F1504</f>
        <v/>
      </c>
      <c r="I1504" s="4">
        <f>G1504*$E1503-H1503</f>
        <v/>
      </c>
      <c r="J1504" s="4">
        <f>MAX(0,Resumo!$D$3*$D1504-F1504)</f>
        <v/>
      </c>
      <c r="K1504" s="4" t="n">
        <v>2130000.405431074</v>
      </c>
      <c r="L1504" s="5">
        <f>K1504/$D1504</f>
        <v/>
      </c>
      <c r="M1504" s="4">
        <f>M1503+K1504</f>
        <v/>
      </c>
      <c r="N1504" s="4">
        <f>L1504*$E1503-M1503</f>
        <v/>
      </c>
      <c r="O1504" s="4">
        <f>MAX(0,Resumo!$D$4*$D1504-K1504)</f>
        <v/>
      </c>
      <c r="P1504" s="4" t="n">
        <v>3374460.171305225</v>
      </c>
      <c r="Q1504" s="5">
        <f>P1504/$D1504</f>
        <v/>
      </c>
      <c r="R1504" s="4">
        <f>R1503+P1504</f>
        <v/>
      </c>
      <c r="S1504" s="4">
        <f>Q1504*$E1503-R1503</f>
        <v/>
      </c>
      <c r="T1504" s="4">
        <f>MAX(0,Resumo!$D$5*$D1504-P1504)</f>
        <v/>
      </c>
      <c r="U1504" s="4" t="n">
        <v>4744318.195518971</v>
      </c>
      <c r="V1504" s="5">
        <f>U1504/$D1504</f>
        <v/>
      </c>
      <c r="W1504" s="4">
        <f>W1503+U1504</f>
        <v/>
      </c>
      <c r="X1504" s="4">
        <f>V1504*$E1503-W1503</f>
        <v/>
      </c>
      <c r="Y1504" s="4">
        <f>MAX(0,Resumo!$D$6*$D1504-U1504)</f>
        <v/>
      </c>
      <c r="Z1504" s="4" t="n">
        <v>6242692.489618555</v>
      </c>
      <c r="AA1504" s="5">
        <f>Z1504/$D1504</f>
        <v/>
      </c>
      <c r="AB1504" s="4">
        <f>AB1503+Z1504</f>
        <v/>
      </c>
      <c r="AC1504" s="4">
        <f>AA1504*$E1503-AB1503</f>
        <v/>
      </c>
      <c r="AD1504" s="4">
        <f>MAX(0,Resumo!$D$7*$D1504-Z1504)</f>
        <v/>
      </c>
    </row>
    <row r="1505">
      <c r="A1505" t="inlineStr">
        <is>
          <t>Espírito Santo do Dourado</t>
        </is>
      </c>
      <c r="B1505" t="inlineStr">
        <is>
          <t>Município</t>
        </is>
      </c>
      <c r="C1505" t="inlineStr">
        <is>
          <t>MG</t>
        </is>
      </c>
      <c r="D1505" s="4" t="n">
        <v>7357929.769798459</v>
      </c>
      <c r="E1505" s="4">
        <f>E1504+D1505</f>
        <v/>
      </c>
      <c r="F1505" s="4" t="n">
        <v>192606.5759976805</v>
      </c>
      <c r="G1505" s="5">
        <f>F1505/$D1505</f>
        <v/>
      </c>
      <c r="H1505" s="4">
        <f>H1504+F1505</f>
        <v/>
      </c>
      <c r="I1505" s="4">
        <f>G1505*$E1504-H1504</f>
        <v/>
      </c>
      <c r="J1505" s="4">
        <f>MAX(0,Resumo!$D$3*$D1505-F1505)</f>
        <v/>
      </c>
      <c r="K1505" s="4" t="n">
        <v>410819.2135876695</v>
      </c>
      <c r="L1505" s="5">
        <f>K1505/$D1505</f>
        <v/>
      </c>
      <c r="M1505" s="4">
        <f>M1504+K1505</f>
        <v/>
      </c>
      <c r="N1505" s="4">
        <f>L1505*$E1504-M1504</f>
        <v/>
      </c>
      <c r="O1505" s="4">
        <f>MAX(0,Resumo!$D$4*$D1505-K1505)</f>
        <v/>
      </c>
      <c r="P1505" s="4" t="n">
        <v>650841.6948296138</v>
      </c>
      <c r="Q1505" s="5">
        <f>P1505/$D1505</f>
        <v/>
      </c>
      <c r="R1505" s="4">
        <f>R1504+P1505</f>
        <v/>
      </c>
      <c r="S1505" s="4">
        <f>Q1505*$E1504-R1504</f>
        <v/>
      </c>
      <c r="T1505" s="4">
        <f>MAX(0,Resumo!$D$5*$D1505-P1505)</f>
        <v/>
      </c>
      <c r="U1505" s="4" t="n">
        <v>915050.0934756023</v>
      </c>
      <c r="V1505" s="5">
        <f>U1505/$D1505</f>
        <v/>
      </c>
      <c r="W1505" s="4">
        <f>W1504+U1505</f>
        <v/>
      </c>
      <c r="X1505" s="4">
        <f>V1505*$E1504-W1504</f>
        <v/>
      </c>
      <c r="Y1505" s="4">
        <f>MAX(0,Resumo!$D$6*$D1505-U1505)</f>
        <v/>
      </c>
      <c r="Z1505" s="4" t="n">
        <v>1204045.789247497</v>
      </c>
      <c r="AA1505" s="5">
        <f>Z1505/$D1505</f>
        <v/>
      </c>
      <c r="AB1505" s="4">
        <f>AB1504+Z1505</f>
        <v/>
      </c>
      <c r="AC1505" s="4">
        <f>AA1505*$E1504-AB1504</f>
        <v/>
      </c>
      <c r="AD1505" s="4">
        <f>MAX(0,Resumo!$D$7*$D1505-Z1505)</f>
        <v/>
      </c>
    </row>
    <row r="1506">
      <c r="A1506" t="inlineStr">
        <is>
          <t>Faria Lemos</t>
        </is>
      </c>
      <c r="B1506" t="inlineStr">
        <is>
          <t>Município</t>
        </is>
      </c>
      <c r="C1506" t="inlineStr">
        <is>
          <t>MG</t>
        </is>
      </c>
      <c r="D1506" s="4" t="n">
        <v>3858465.003467683</v>
      </c>
      <c r="E1506" s="4">
        <f>E1505+D1506</f>
        <v/>
      </c>
      <c r="F1506" s="4" t="n">
        <v>101002.0149927505</v>
      </c>
      <c r="G1506" s="5">
        <f>F1506/$D1506</f>
        <v/>
      </c>
      <c r="H1506" s="4">
        <f>H1505+F1506</f>
        <v/>
      </c>
      <c r="I1506" s="4">
        <f>G1506*$E1505-H1505</f>
        <v/>
      </c>
      <c r="J1506" s="4">
        <f>MAX(0,Resumo!$D$3*$D1506-F1506)</f>
        <v/>
      </c>
      <c r="K1506" s="4" t="n">
        <v>215431.7325623994</v>
      </c>
      <c r="L1506" s="5">
        <f>K1506/$D1506</f>
        <v/>
      </c>
      <c r="M1506" s="4">
        <f>M1505+K1506</f>
        <v/>
      </c>
      <c r="N1506" s="4">
        <f>L1506*$E1505-M1505</f>
        <v/>
      </c>
      <c r="O1506" s="4">
        <f>MAX(0,Resumo!$D$4*$D1506-K1506)</f>
        <v/>
      </c>
      <c r="P1506" s="4" t="n">
        <v>341298.4332366691</v>
      </c>
      <c r="Q1506" s="5">
        <f>P1506/$D1506</f>
        <v/>
      </c>
      <c r="R1506" s="4">
        <f>R1505+P1506</f>
        <v/>
      </c>
      <c r="S1506" s="4">
        <f>Q1506*$E1505-R1505</f>
        <v/>
      </c>
      <c r="T1506" s="4">
        <f>MAX(0,Resumo!$D$5*$D1506-P1506)</f>
        <v/>
      </c>
      <c r="U1506" s="4" t="n">
        <v>479848.1193157887</v>
      </c>
      <c r="V1506" s="5">
        <f>U1506/$D1506</f>
        <v/>
      </c>
      <c r="W1506" s="4">
        <f>W1505+U1506</f>
        <v/>
      </c>
      <c r="X1506" s="4">
        <f>V1506*$E1505-W1505</f>
        <v/>
      </c>
      <c r="Y1506" s="4">
        <f>MAX(0,Resumo!$D$6*$D1506-U1506)</f>
        <v/>
      </c>
      <c r="Z1506" s="4" t="n">
        <v>631396.1515986777</v>
      </c>
      <c r="AA1506" s="5">
        <f>Z1506/$D1506</f>
        <v/>
      </c>
      <c r="AB1506" s="4">
        <f>AB1505+Z1506</f>
        <v/>
      </c>
      <c r="AC1506" s="4">
        <f>AA1506*$E1505-AB1505</f>
        <v/>
      </c>
      <c r="AD1506" s="4">
        <f>MAX(0,Resumo!$D$7*$D1506-Z1506)</f>
        <v/>
      </c>
    </row>
    <row r="1507">
      <c r="A1507" t="inlineStr">
        <is>
          <t>Joaíma</t>
        </is>
      </c>
      <c r="B1507" t="inlineStr">
        <is>
          <t>Município</t>
        </is>
      </c>
      <c r="C1507" t="inlineStr">
        <is>
          <t>MG</t>
        </is>
      </c>
      <c r="D1507" s="4" t="n">
        <v>9252379.600919517</v>
      </c>
      <c r="E1507" s="4">
        <f>E1506+D1507</f>
        <v/>
      </c>
      <c r="F1507" s="4" t="n">
        <v>242197.0867510341</v>
      </c>
      <c r="G1507" s="5">
        <f>F1507/$D1507</f>
        <v/>
      </c>
      <c r="H1507" s="4">
        <f>H1506+F1507</f>
        <v/>
      </c>
      <c r="I1507" s="4">
        <f>G1507*$E1506-H1506</f>
        <v/>
      </c>
      <c r="J1507" s="4">
        <f>MAX(0,Resumo!$D$3*$D1507-F1507)</f>
        <v/>
      </c>
      <c r="K1507" s="4" t="n">
        <v>516593.0404862327</v>
      </c>
      <c r="L1507" s="5">
        <f>K1507/$D1507</f>
        <v/>
      </c>
      <c r="M1507" s="4">
        <f>M1506+K1507</f>
        <v/>
      </c>
      <c r="N1507" s="4">
        <f>L1507*$E1506-M1506</f>
        <v/>
      </c>
      <c r="O1507" s="4">
        <f>MAX(0,Resumo!$D$4*$D1507-K1507)</f>
        <v/>
      </c>
      <c r="P1507" s="4" t="n">
        <v>818414.2291472767</v>
      </c>
      <c r="Q1507" s="5">
        <f>P1507/$D1507</f>
        <v/>
      </c>
      <c r="R1507" s="4">
        <f>R1506+P1507</f>
        <v/>
      </c>
      <c r="S1507" s="4">
        <f>Q1507*$E1506-R1506</f>
        <v/>
      </c>
      <c r="T1507" s="4">
        <f>MAX(0,Resumo!$D$5*$D1507-P1507)</f>
        <v/>
      </c>
      <c r="U1507" s="4" t="n">
        <v>1150648.495374952</v>
      </c>
      <c r="V1507" s="5">
        <f>U1507/$D1507</f>
        <v/>
      </c>
      <c r="W1507" s="4">
        <f>W1506+U1507</f>
        <v/>
      </c>
      <c r="X1507" s="4">
        <f>V1507*$E1506-W1506</f>
        <v/>
      </c>
      <c r="Y1507" s="4">
        <f>MAX(0,Resumo!$D$6*$D1507-U1507)</f>
        <v/>
      </c>
      <c r="Z1507" s="4" t="n">
        <v>1514052.056426698</v>
      </c>
      <c r="AA1507" s="5">
        <f>Z1507/$D1507</f>
        <v/>
      </c>
      <c r="AB1507" s="4">
        <f>AB1506+Z1507</f>
        <v/>
      </c>
      <c r="AC1507" s="4">
        <f>AA1507*$E1506-AB1506</f>
        <v/>
      </c>
      <c r="AD1507" s="4">
        <f>MAX(0,Resumo!$D$7*$D1507-Z1507)</f>
        <v/>
      </c>
    </row>
    <row r="1508">
      <c r="A1508" t="inlineStr">
        <is>
          <t>Crisólita</t>
        </is>
      </c>
      <c r="B1508" t="inlineStr">
        <is>
          <t>Município</t>
        </is>
      </c>
      <c r="C1508" t="inlineStr">
        <is>
          <t>MG</t>
        </is>
      </c>
      <c r="D1508" s="4" t="n">
        <v>5206431.459866324</v>
      </c>
      <c r="E1508" s="4">
        <f>E1507+D1508</f>
        <v/>
      </c>
      <c r="F1508" s="4" t="n">
        <v>136287.3753929463</v>
      </c>
      <c r="G1508" s="5">
        <f>F1508/$D1508</f>
        <v/>
      </c>
      <c r="H1508" s="4">
        <f>H1507+F1508</f>
        <v/>
      </c>
      <c r="I1508" s="4">
        <f>G1508*$E1507-H1507</f>
        <v/>
      </c>
      <c r="J1508" s="4">
        <f>MAX(0,Resumo!$D$3*$D1508-F1508)</f>
        <v/>
      </c>
      <c r="K1508" s="4" t="n">
        <v>290693.4620006535</v>
      </c>
      <c r="L1508" s="5">
        <f>K1508/$D1508</f>
        <v/>
      </c>
      <c r="M1508" s="4">
        <f>M1507+K1508</f>
        <v/>
      </c>
      <c r="N1508" s="4">
        <f>L1508*$E1507-M1507</f>
        <v/>
      </c>
      <c r="O1508" s="4">
        <f>MAX(0,Resumo!$D$4*$D1508-K1508)</f>
        <v/>
      </c>
      <c r="P1508" s="4" t="n">
        <v>460532.0764629199</v>
      </c>
      <c r="Q1508" s="5">
        <f>P1508/$D1508</f>
        <v/>
      </c>
      <c r="R1508" s="4">
        <f>R1507+P1508</f>
        <v/>
      </c>
      <c r="S1508" s="4">
        <f>Q1508*$E1507-R1507</f>
        <v/>
      </c>
      <c r="T1508" s="4">
        <f>MAX(0,Resumo!$D$5*$D1508-P1508)</f>
        <v/>
      </c>
      <c r="U1508" s="4" t="n">
        <v>647484.5157642068</v>
      </c>
      <c r="V1508" s="5">
        <f>U1508/$D1508</f>
        <v/>
      </c>
      <c r="W1508" s="4">
        <f>W1507+U1508</f>
        <v/>
      </c>
      <c r="X1508" s="4">
        <f>V1508*$E1507-W1507</f>
        <v/>
      </c>
      <c r="Y1508" s="4">
        <f>MAX(0,Resumo!$D$6*$D1508-U1508)</f>
        <v/>
      </c>
      <c r="Z1508" s="4" t="n">
        <v>851976.3129554106</v>
      </c>
      <c r="AA1508" s="5">
        <f>Z1508/$D1508</f>
        <v/>
      </c>
      <c r="AB1508" s="4">
        <f>AB1507+Z1508</f>
        <v/>
      </c>
      <c r="AC1508" s="4">
        <f>AA1508*$E1507-AB1507</f>
        <v/>
      </c>
      <c r="AD1508" s="4">
        <f>MAX(0,Resumo!$D$7*$D1508-Z1508)</f>
        <v/>
      </c>
    </row>
    <row r="1509">
      <c r="A1509" t="inlineStr">
        <is>
          <t>Reduto</t>
        </is>
      </c>
      <c r="B1509" t="inlineStr">
        <is>
          <t>Município</t>
        </is>
      </c>
      <c r="C1509" t="inlineStr">
        <is>
          <t>MG</t>
        </is>
      </c>
      <c r="D1509" s="4" t="n">
        <v>4655696.905410986</v>
      </c>
      <c r="E1509" s="4">
        <f>E1508+D1509</f>
        <v/>
      </c>
      <c r="F1509" s="4" t="n">
        <v>121870.943035485</v>
      </c>
      <c r="G1509" s="5">
        <f>F1509/$D1509</f>
        <v/>
      </c>
      <c r="H1509" s="4">
        <f>H1508+F1509</f>
        <v/>
      </c>
      <c r="I1509" s="4">
        <f>G1509*$E1508-H1508</f>
        <v/>
      </c>
      <c r="J1509" s="4">
        <f>MAX(0,Resumo!$D$3*$D1509-F1509)</f>
        <v/>
      </c>
      <c r="K1509" s="4" t="n">
        <v>259944.0061570304</v>
      </c>
      <c r="L1509" s="5">
        <f>K1509/$D1509</f>
        <v/>
      </c>
      <c r="M1509" s="4">
        <f>M1508+K1509</f>
        <v/>
      </c>
      <c r="N1509" s="4">
        <f>L1509*$E1508-M1508</f>
        <v/>
      </c>
      <c r="O1509" s="4">
        <f>MAX(0,Resumo!$D$4*$D1509-K1509)</f>
        <v/>
      </c>
      <c r="P1509" s="4" t="n">
        <v>411817.1495694601</v>
      </c>
      <c r="Q1509" s="5">
        <f>P1509/$D1509</f>
        <v/>
      </c>
      <c r="R1509" s="4">
        <f>R1508+P1509</f>
        <v/>
      </c>
      <c r="S1509" s="4">
        <f>Q1509*$E1508-R1508</f>
        <v/>
      </c>
      <c r="T1509" s="4">
        <f>MAX(0,Resumo!$D$5*$D1509-P1509)</f>
        <v/>
      </c>
      <c r="U1509" s="4" t="n">
        <v>578993.823232304</v>
      </c>
      <c r="V1509" s="5">
        <f>U1509/$D1509</f>
        <v/>
      </c>
      <c r="W1509" s="4">
        <f>W1508+U1509</f>
        <v/>
      </c>
      <c r="X1509" s="4">
        <f>V1509*$E1508-W1508</f>
        <v/>
      </c>
      <c r="Y1509" s="4">
        <f>MAX(0,Resumo!$D$6*$D1509-U1509)</f>
        <v/>
      </c>
      <c r="Z1509" s="4" t="n">
        <v>761854.5474546223</v>
      </c>
      <c r="AA1509" s="5">
        <f>Z1509/$D1509</f>
        <v/>
      </c>
      <c r="AB1509" s="4">
        <f>AB1508+Z1509</f>
        <v/>
      </c>
      <c r="AC1509" s="4">
        <f>AA1509*$E1508-AB1508</f>
        <v/>
      </c>
      <c r="AD1509" s="4">
        <f>MAX(0,Resumo!$D$7*$D1509-Z1509)</f>
        <v/>
      </c>
    </row>
    <row r="1510">
      <c r="A1510" t="inlineStr">
        <is>
          <t>Matutina</t>
        </is>
      </c>
      <c r="B1510" t="inlineStr">
        <is>
          <t>Município</t>
        </is>
      </c>
      <c r="C1510" t="inlineStr">
        <is>
          <t>MG</t>
        </is>
      </c>
      <c r="D1510" s="4" t="n">
        <v>5236471.33622208</v>
      </c>
      <c r="E1510" s="4">
        <f>E1509+D1510</f>
        <v/>
      </c>
      <c r="F1510" s="4" t="n">
        <v>137073.7212686605</v>
      </c>
      <c r="G1510" s="5">
        <f>F1510/$D1510</f>
        <v/>
      </c>
      <c r="H1510" s="4">
        <f>H1509+F1510</f>
        <v/>
      </c>
      <c r="I1510" s="4">
        <f>G1510*$E1509-H1509</f>
        <v/>
      </c>
      <c r="J1510" s="4">
        <f>MAX(0,Resumo!$D$3*$D1510-F1510)</f>
        <v/>
      </c>
      <c r="K1510" s="4" t="n">
        <v>292370.6944242895</v>
      </c>
      <c r="L1510" s="5">
        <f>K1510/$D1510</f>
        <v/>
      </c>
      <c r="M1510" s="4">
        <f>M1509+K1510</f>
        <v/>
      </c>
      <c r="N1510" s="4">
        <f>L1510*$E1509-M1509</f>
        <v/>
      </c>
      <c r="O1510" s="4">
        <f>MAX(0,Resumo!$D$4*$D1510-K1510)</f>
        <v/>
      </c>
      <c r="P1510" s="4" t="n">
        <v>463189.2374649321</v>
      </c>
      <c r="Q1510" s="5">
        <f>P1510/$D1510</f>
        <v/>
      </c>
      <c r="R1510" s="4">
        <f>R1509+P1510</f>
        <v/>
      </c>
      <c r="S1510" s="4">
        <f>Q1510*$E1509-R1509</f>
        <v/>
      </c>
      <c r="T1510" s="4">
        <f>MAX(0,Resumo!$D$5*$D1510-P1510)</f>
        <v/>
      </c>
      <c r="U1510" s="4" t="n">
        <v>651220.3480604267</v>
      </c>
      <c r="V1510" s="5">
        <f>U1510/$D1510</f>
        <v/>
      </c>
      <c r="W1510" s="4">
        <f>W1509+U1510</f>
        <v/>
      </c>
      <c r="X1510" s="4">
        <f>V1510*$E1509-W1509</f>
        <v/>
      </c>
      <c r="Y1510" s="4">
        <f>MAX(0,Resumo!$D$6*$D1510-U1510)</f>
        <v/>
      </c>
      <c r="Z1510" s="4" t="n">
        <v>856892.014486584</v>
      </c>
      <c r="AA1510" s="5">
        <f>Z1510/$D1510</f>
        <v/>
      </c>
      <c r="AB1510" s="4">
        <f>AB1509+Z1510</f>
        <v/>
      </c>
      <c r="AC1510" s="4">
        <f>AA1510*$E1509-AB1509</f>
        <v/>
      </c>
      <c r="AD1510" s="4">
        <f>MAX(0,Resumo!$D$7*$D1510-Z1510)</f>
        <v/>
      </c>
    </row>
    <row r="1511">
      <c r="A1511" t="inlineStr">
        <is>
          <t>São Bento Abade</t>
        </is>
      </c>
      <c r="B1511" t="inlineStr">
        <is>
          <t>Município</t>
        </is>
      </c>
      <c r="C1511" t="inlineStr">
        <is>
          <t>MG</t>
        </is>
      </c>
      <c r="D1511" s="4" t="n">
        <v>5846612.111180568</v>
      </c>
      <c r="E1511" s="4">
        <f>E1510+D1511</f>
        <v/>
      </c>
      <c r="F1511" s="4" t="n">
        <v>153045.2145035769</v>
      </c>
      <c r="G1511" s="5">
        <f>F1511/$D1511</f>
        <v/>
      </c>
      <c r="H1511" s="4">
        <f>H1510+F1511</f>
        <v/>
      </c>
      <c r="I1511" s="4">
        <f>G1511*$E1510-H1510</f>
        <v/>
      </c>
      <c r="J1511" s="4">
        <f>MAX(0,Resumo!$D$3*$D1511-F1511)</f>
        <v/>
      </c>
      <c r="K1511" s="4" t="n">
        <v>326437.0094324964</v>
      </c>
      <c r="L1511" s="5">
        <f>K1511/$D1511</f>
        <v/>
      </c>
      <c r="M1511" s="4">
        <f>M1510+K1511</f>
        <v/>
      </c>
      <c r="N1511" s="4">
        <f>L1511*$E1510-M1510</f>
        <v/>
      </c>
      <c r="O1511" s="4">
        <f>MAX(0,Resumo!$D$4*$D1511-K1511)</f>
        <v/>
      </c>
      <c r="P1511" s="4" t="n">
        <v>517158.9094355187</v>
      </c>
      <c r="Q1511" s="5">
        <f>P1511/$D1511</f>
        <v/>
      </c>
      <c r="R1511" s="4">
        <f>R1510+P1511</f>
        <v/>
      </c>
      <c r="S1511" s="4">
        <f>Q1511*$E1510-R1510</f>
        <v/>
      </c>
      <c r="T1511" s="4">
        <f>MAX(0,Resumo!$D$5*$D1511-P1511)</f>
        <v/>
      </c>
      <c r="U1511" s="4" t="n">
        <v>727098.943076472</v>
      </c>
      <c r="V1511" s="5">
        <f>U1511/$D1511</f>
        <v/>
      </c>
      <c r="W1511" s="4">
        <f>W1510+U1511</f>
        <v/>
      </c>
      <c r="X1511" s="4">
        <f>V1511*$E1510-W1510</f>
        <v/>
      </c>
      <c r="Y1511" s="4">
        <f>MAX(0,Resumo!$D$6*$D1511-U1511)</f>
        <v/>
      </c>
      <c r="Z1511" s="4" t="n">
        <v>956734.9667735688</v>
      </c>
      <c r="AA1511" s="5">
        <f>Z1511/$D1511</f>
        <v/>
      </c>
      <c r="AB1511" s="4">
        <f>AB1510+Z1511</f>
        <v/>
      </c>
      <c r="AC1511" s="4">
        <f>AA1511*$E1510-AB1510</f>
        <v/>
      </c>
      <c r="AD1511" s="4">
        <f>MAX(0,Resumo!$D$7*$D1511-Z1511)</f>
        <v/>
      </c>
    </row>
    <row r="1512">
      <c r="A1512" t="inlineStr">
        <is>
          <t>São Domingos do Prata</t>
        </is>
      </c>
      <c r="B1512" t="inlineStr">
        <is>
          <t>Município</t>
        </is>
      </c>
      <c r="C1512" t="inlineStr">
        <is>
          <t>MG</t>
        </is>
      </c>
      <c r="D1512" s="4" t="n">
        <v>11935151.83163794</v>
      </c>
      <c r="E1512" s="4">
        <f>E1511+D1512</f>
        <v/>
      </c>
      <c r="F1512" s="4" t="n">
        <v>312423.3038673316</v>
      </c>
      <c r="G1512" s="5">
        <f>F1512/$D1512</f>
        <v/>
      </c>
      <c r="H1512" s="4">
        <f>H1511+F1512</f>
        <v/>
      </c>
      <c r="I1512" s="4">
        <f>G1512*$E1511-H1511</f>
        <v/>
      </c>
      <c r="J1512" s="4">
        <f>MAX(0,Resumo!$D$3*$D1512-F1512)</f>
        <v/>
      </c>
      <c r="K1512" s="4" t="n">
        <v>666381.691987424</v>
      </c>
      <c r="L1512" s="5">
        <f>K1512/$D1512</f>
        <v/>
      </c>
      <c r="M1512" s="4">
        <f>M1511+K1512</f>
        <v/>
      </c>
      <c r="N1512" s="4">
        <f>L1512*$E1511-M1511</f>
        <v/>
      </c>
      <c r="O1512" s="4">
        <f>MAX(0,Resumo!$D$4*$D1512-K1512)</f>
        <v/>
      </c>
      <c r="P1512" s="4" t="n">
        <v>1055717.394590568</v>
      </c>
      <c r="Q1512" s="5">
        <f>P1512/$D1512</f>
        <v/>
      </c>
      <c r="R1512" s="4">
        <f>R1511+P1512</f>
        <v/>
      </c>
      <c r="S1512" s="4">
        <f>Q1512*$E1511-R1511</f>
        <v/>
      </c>
      <c r="T1512" s="4">
        <f>MAX(0,Resumo!$D$5*$D1512-P1512)</f>
        <v/>
      </c>
      <c r="U1512" s="4" t="n">
        <v>1484284.59374721</v>
      </c>
      <c r="V1512" s="5">
        <f>U1512/$D1512</f>
        <v/>
      </c>
      <c r="W1512" s="4">
        <f>W1511+U1512</f>
        <v/>
      </c>
      <c r="X1512" s="4">
        <f>V1512*$E1511-W1511</f>
        <v/>
      </c>
      <c r="Y1512" s="4">
        <f>MAX(0,Resumo!$D$6*$D1512-U1512)</f>
        <v/>
      </c>
      <c r="Z1512" s="4" t="n">
        <v>1953058.775567361</v>
      </c>
      <c r="AA1512" s="5">
        <f>Z1512/$D1512</f>
        <v/>
      </c>
      <c r="AB1512" s="4">
        <f>AB1511+Z1512</f>
        <v/>
      </c>
      <c r="AC1512" s="4">
        <f>AA1512*$E1511-AB1511</f>
        <v/>
      </c>
      <c r="AD1512" s="4">
        <f>MAX(0,Resumo!$D$7*$D1512-Z1512)</f>
        <v/>
      </c>
    </row>
    <row r="1513">
      <c r="A1513" t="inlineStr">
        <is>
          <t>São João do Manhuaçu</t>
        </is>
      </c>
      <c r="B1513" t="inlineStr">
        <is>
          <t>Município</t>
        </is>
      </c>
      <c r="C1513" t="inlineStr">
        <is>
          <t>MG</t>
        </is>
      </c>
      <c r="D1513" s="4" t="n">
        <v>7445599.501779405</v>
      </c>
      <c r="E1513" s="4">
        <f>E1512+D1513</f>
        <v/>
      </c>
      <c r="F1513" s="4" t="n">
        <v>194901.4833185949</v>
      </c>
      <c r="G1513" s="5">
        <f>F1513/$D1513</f>
        <v/>
      </c>
      <c r="H1513" s="4">
        <f>H1512+F1513</f>
        <v/>
      </c>
      <c r="I1513" s="4">
        <f>G1513*$E1512-H1512</f>
        <v/>
      </c>
      <c r="J1513" s="4">
        <f>MAX(0,Resumo!$D$3*$D1513-F1513)</f>
        <v/>
      </c>
      <c r="K1513" s="4" t="n">
        <v>415714.1244491035</v>
      </c>
      <c r="L1513" s="5">
        <f>K1513/$D1513</f>
        <v/>
      </c>
      <c r="M1513" s="4">
        <f>M1512+K1513</f>
        <v/>
      </c>
      <c r="N1513" s="4">
        <f>L1513*$E1512-M1512</f>
        <v/>
      </c>
      <c r="O1513" s="4">
        <f>MAX(0,Resumo!$D$4*$D1513-K1513)</f>
        <v/>
      </c>
      <c r="P1513" s="4" t="n">
        <v>658596.4735150457</v>
      </c>
      <c r="Q1513" s="5">
        <f>P1513/$D1513</f>
        <v/>
      </c>
      <c r="R1513" s="4">
        <f>R1512+P1513</f>
        <v/>
      </c>
      <c r="S1513" s="4">
        <f>Q1513*$E1512-R1512</f>
        <v/>
      </c>
      <c r="T1513" s="4">
        <f>MAX(0,Resumo!$D$5*$D1513-P1513)</f>
        <v/>
      </c>
      <c r="U1513" s="4" t="n">
        <v>925952.9151868707</v>
      </c>
      <c r="V1513" s="5">
        <f>U1513/$D1513</f>
        <v/>
      </c>
      <c r="W1513" s="4">
        <f>W1512+U1513</f>
        <v/>
      </c>
      <c r="X1513" s="4">
        <f>V1513*$E1512-W1512</f>
        <v/>
      </c>
      <c r="Y1513" s="4">
        <f>MAX(0,Resumo!$D$6*$D1513-U1513)</f>
        <v/>
      </c>
      <c r="Z1513" s="4" t="n">
        <v>1218391.994625726</v>
      </c>
      <c r="AA1513" s="5">
        <f>Z1513/$D1513</f>
        <v/>
      </c>
      <c r="AB1513" s="4">
        <f>AB1512+Z1513</f>
        <v/>
      </c>
      <c r="AC1513" s="4">
        <f>AA1513*$E1512-AB1512</f>
        <v/>
      </c>
      <c r="AD1513" s="4">
        <f>MAX(0,Resumo!$D$7*$D1513-Z1513)</f>
        <v/>
      </c>
    </row>
    <row r="1514">
      <c r="A1514" t="inlineStr">
        <is>
          <t>Amparo do Serra</t>
        </is>
      </c>
      <c r="B1514" t="inlineStr">
        <is>
          <t>Município</t>
        </is>
      </c>
      <c r="C1514" t="inlineStr">
        <is>
          <t>MG</t>
        </is>
      </c>
      <c r="D1514" s="4" t="n">
        <v>4466285.283039692</v>
      </c>
      <c r="E1514" s="4">
        <f>E1513+D1514</f>
        <v/>
      </c>
      <c r="F1514" s="4" t="n">
        <v>116912.7652354134</v>
      </c>
      <c r="G1514" s="5">
        <f>F1514/$D1514</f>
        <v/>
      </c>
      <c r="H1514" s="4">
        <f>H1513+F1514</f>
        <v/>
      </c>
      <c r="I1514" s="4">
        <f>G1514*$E1513-H1513</f>
        <v/>
      </c>
      <c r="J1514" s="4">
        <f>MAX(0,Resumo!$D$3*$D1514-F1514)</f>
        <v/>
      </c>
      <c r="K1514" s="4" t="n">
        <v>249368.4861151925</v>
      </c>
      <c r="L1514" s="5">
        <f>K1514/$D1514</f>
        <v/>
      </c>
      <c r="M1514" s="4">
        <f>M1513+K1514</f>
        <v/>
      </c>
      <c r="N1514" s="4">
        <f>L1514*$E1513-M1513</f>
        <v/>
      </c>
      <c r="O1514" s="4">
        <f>MAX(0,Resumo!$D$4*$D1514-K1514)</f>
        <v/>
      </c>
      <c r="P1514" s="4" t="n">
        <v>395062.8470439636</v>
      </c>
      <c r="Q1514" s="5">
        <f>P1514/$D1514</f>
        <v/>
      </c>
      <c r="R1514" s="4">
        <f>R1513+P1514</f>
        <v/>
      </c>
      <c r="S1514" s="4">
        <f>Q1514*$E1513-R1513</f>
        <v/>
      </c>
      <c r="T1514" s="4">
        <f>MAX(0,Resumo!$D$5*$D1514-P1514)</f>
        <v/>
      </c>
      <c r="U1514" s="4" t="n">
        <v>555438.1318654692</v>
      </c>
      <c r="V1514" s="5">
        <f>U1514/$D1514</f>
        <v/>
      </c>
      <c r="W1514" s="4">
        <f>W1513+U1514</f>
        <v/>
      </c>
      <c r="X1514" s="4">
        <f>V1514*$E1513-W1513</f>
        <v/>
      </c>
      <c r="Y1514" s="4">
        <f>MAX(0,Resumo!$D$6*$D1514-U1514)</f>
        <v/>
      </c>
      <c r="Z1514" s="4" t="n">
        <v>730859.3798618581</v>
      </c>
      <c r="AA1514" s="5">
        <f>Z1514/$D1514</f>
        <v/>
      </c>
      <c r="AB1514" s="4">
        <f>AB1513+Z1514</f>
        <v/>
      </c>
      <c r="AC1514" s="4">
        <f>AA1514*$E1513-AB1513</f>
        <v/>
      </c>
      <c r="AD1514" s="4">
        <f>MAX(0,Resumo!$D$7*$D1514-Z1514)</f>
        <v/>
      </c>
    </row>
    <row r="1515">
      <c r="A1515" t="inlineStr">
        <is>
          <t>Pedras de Maria da Cruz</t>
        </is>
      </c>
      <c r="B1515" t="inlineStr">
        <is>
          <t>Município</t>
        </is>
      </c>
      <c r="C1515" t="inlineStr">
        <is>
          <t>MG</t>
        </is>
      </c>
      <c r="D1515" s="4" t="n">
        <v>6251813.860706372</v>
      </c>
      <c r="E1515" s="4">
        <f>E1514+D1515</f>
        <v/>
      </c>
      <c r="F1515" s="4" t="n">
        <v>163652.0732269067</v>
      </c>
      <c r="G1515" s="5">
        <f>F1515/$D1515</f>
        <v/>
      </c>
      <c r="H1515" s="4">
        <f>H1514+F1515</f>
        <v/>
      </c>
      <c r="I1515" s="4">
        <f>G1515*$E1514-H1514</f>
        <v/>
      </c>
      <c r="J1515" s="4">
        <f>MAX(0,Resumo!$D$3*$D1515-F1515)</f>
        <v/>
      </c>
      <c r="K1515" s="4" t="n">
        <v>349060.8546297982</v>
      </c>
      <c r="L1515" s="5">
        <f>K1515/$D1515</f>
        <v/>
      </c>
      <c r="M1515" s="4">
        <f>M1514+K1515</f>
        <v/>
      </c>
      <c r="N1515" s="4">
        <f>L1515*$E1514-M1514</f>
        <v/>
      </c>
      <c r="O1515" s="4">
        <f>MAX(0,Resumo!$D$4*$D1515-K1515)</f>
        <v/>
      </c>
      <c r="P1515" s="4" t="n">
        <v>553000.8108480301</v>
      </c>
      <c r="Q1515" s="5">
        <f>P1515/$D1515</f>
        <v/>
      </c>
      <c r="R1515" s="4">
        <f>R1514+P1515</f>
        <v/>
      </c>
      <c r="S1515" s="4">
        <f>Q1515*$E1514-R1514</f>
        <v/>
      </c>
      <c r="T1515" s="4">
        <f>MAX(0,Resumo!$D$5*$D1515-P1515)</f>
        <v/>
      </c>
      <c r="U1515" s="4" t="n">
        <v>777490.8210068617</v>
      </c>
      <c r="V1515" s="5">
        <f>U1515/$D1515</f>
        <v/>
      </c>
      <c r="W1515" s="4">
        <f>W1514+U1515</f>
        <v/>
      </c>
      <c r="X1515" s="4">
        <f>V1515*$E1514-W1514</f>
        <v/>
      </c>
      <c r="Y1515" s="4">
        <f>MAX(0,Resumo!$D$6*$D1515-U1515)</f>
        <v/>
      </c>
      <c r="Z1515" s="4" t="n">
        <v>1023041.859551322</v>
      </c>
      <c r="AA1515" s="5">
        <f>Z1515/$D1515</f>
        <v/>
      </c>
      <c r="AB1515" s="4">
        <f>AB1514+Z1515</f>
        <v/>
      </c>
      <c r="AC1515" s="4">
        <f>AA1515*$E1514-AB1514</f>
        <v/>
      </c>
      <c r="AD1515" s="4">
        <f>MAX(0,Resumo!$D$7*$D1515-Z1515)</f>
        <v/>
      </c>
    </row>
    <row r="1516">
      <c r="A1516" t="inlineStr">
        <is>
          <t>Ponte Nova</t>
        </is>
      </c>
      <c r="B1516" t="inlineStr">
        <is>
          <t>Município</t>
        </is>
      </c>
      <c r="C1516" t="inlineStr">
        <is>
          <t>MG</t>
        </is>
      </c>
      <c r="D1516" s="4" t="n">
        <v>61769030.14035483</v>
      </c>
      <c r="E1516" s="4">
        <f>E1515+D1516</f>
        <v/>
      </c>
      <c r="F1516" s="4" t="n">
        <v>1616911.518626406</v>
      </c>
      <c r="G1516" s="5">
        <f>F1516/$D1516</f>
        <v/>
      </c>
      <c r="H1516" s="4">
        <f>H1515+F1516</f>
        <v/>
      </c>
      <c r="I1516" s="4">
        <f>G1516*$E1515-H1515</f>
        <v/>
      </c>
      <c r="J1516" s="4">
        <f>MAX(0,Resumo!$D$3*$D1516-F1516)</f>
        <v/>
      </c>
      <c r="K1516" s="4" t="n">
        <v>3448783.174105874</v>
      </c>
      <c r="L1516" s="5">
        <f>K1516/$D1516</f>
        <v/>
      </c>
      <c r="M1516" s="4">
        <f>M1515+K1516</f>
        <v/>
      </c>
      <c r="N1516" s="4">
        <f>L1516*$E1515-M1515</f>
        <v/>
      </c>
      <c r="O1516" s="4">
        <f>MAX(0,Resumo!$D$4*$D1516-K1516)</f>
        <v/>
      </c>
      <c r="P1516" s="4" t="n">
        <v>5463746.124561232</v>
      </c>
      <c r="Q1516" s="5">
        <f>P1516/$D1516</f>
        <v/>
      </c>
      <c r="R1516" s="4">
        <f>R1515+P1516</f>
        <v/>
      </c>
      <c r="S1516" s="4">
        <f>Q1516*$E1515-R1515</f>
        <v/>
      </c>
      <c r="T1516" s="4">
        <f>MAX(0,Resumo!$D$5*$D1516-P1516)</f>
        <v/>
      </c>
      <c r="U1516" s="4" t="n">
        <v>7681747.253939498</v>
      </c>
      <c r="V1516" s="5">
        <f>U1516/$D1516</f>
        <v/>
      </c>
      <c r="W1516" s="4">
        <f>W1515+U1516</f>
        <v/>
      </c>
      <c r="X1516" s="4">
        <f>V1516*$E1515-W1515</f>
        <v/>
      </c>
      <c r="Y1516" s="4">
        <f>MAX(0,Resumo!$D$6*$D1516-U1516)</f>
        <v/>
      </c>
      <c r="Z1516" s="4" t="n">
        <v>10107835.08041462</v>
      </c>
      <c r="AA1516" s="5">
        <f>Z1516/$D1516</f>
        <v/>
      </c>
      <c r="AB1516" s="4">
        <f>AB1515+Z1516</f>
        <v/>
      </c>
      <c r="AC1516" s="4">
        <f>AA1516*$E1515-AB1515</f>
        <v/>
      </c>
      <c r="AD1516" s="4">
        <f>MAX(0,Resumo!$D$7*$D1516-Z1516)</f>
        <v/>
      </c>
    </row>
    <row r="1517">
      <c r="A1517" t="inlineStr">
        <is>
          <t>Serranópolis de Minas</t>
        </is>
      </c>
      <c r="B1517" t="inlineStr">
        <is>
          <t>Município</t>
        </is>
      </c>
      <c r="C1517" t="inlineStr">
        <is>
          <t>MG</t>
        </is>
      </c>
      <c r="D1517" s="4" t="n">
        <v>6452353.989611869</v>
      </c>
      <c r="E1517" s="4">
        <f>E1516+D1517</f>
        <v/>
      </c>
      <c r="F1517" s="4" t="n">
        <v>168901.5589908459</v>
      </c>
      <c r="G1517" s="5">
        <f>F1517/$D1517</f>
        <v/>
      </c>
      <c r="H1517" s="4">
        <f>H1516+F1517</f>
        <v/>
      </c>
      <c r="I1517" s="4">
        <f>G1517*$E1516-H1516</f>
        <v/>
      </c>
      <c r="J1517" s="4">
        <f>MAX(0,Resumo!$D$3*$D1517-F1517)</f>
        <v/>
      </c>
      <c r="K1517" s="4" t="n">
        <v>360257.7185069023</v>
      </c>
      <c r="L1517" s="5">
        <f>K1517/$D1517</f>
        <v/>
      </c>
      <c r="M1517" s="4">
        <f>M1516+K1517</f>
        <v/>
      </c>
      <c r="N1517" s="4">
        <f>L1517*$E1516-M1516</f>
        <v/>
      </c>
      <c r="O1517" s="4">
        <f>MAX(0,Resumo!$D$4*$D1517-K1517)</f>
        <v/>
      </c>
      <c r="P1517" s="4" t="n">
        <v>570739.4793949816</v>
      </c>
      <c r="Q1517" s="5">
        <f>P1517/$D1517</f>
        <v/>
      </c>
      <c r="R1517" s="4">
        <f>R1516+P1517</f>
        <v/>
      </c>
      <c r="S1517" s="4">
        <f>Q1517*$E1516-R1516</f>
        <v/>
      </c>
      <c r="T1517" s="4">
        <f>MAX(0,Resumo!$D$5*$D1517-P1517)</f>
        <v/>
      </c>
      <c r="U1517" s="4" t="n">
        <v>802430.4805907028</v>
      </c>
      <c r="V1517" s="5">
        <f>U1517/$D1517</f>
        <v/>
      </c>
      <c r="W1517" s="4">
        <f>W1516+U1517</f>
        <v/>
      </c>
      <c r="X1517" s="4">
        <f>V1517*$E1516-W1516</f>
        <v/>
      </c>
      <c r="Y1517" s="4">
        <f>MAX(0,Resumo!$D$6*$D1517-U1517)</f>
        <v/>
      </c>
      <c r="Z1517" s="4" t="n">
        <v>1055858.087123228</v>
      </c>
      <c r="AA1517" s="5">
        <f>Z1517/$D1517</f>
        <v/>
      </c>
      <c r="AB1517" s="4">
        <f>AB1516+Z1517</f>
        <v/>
      </c>
      <c r="AC1517" s="4">
        <f>AA1517*$E1516-AB1516</f>
        <v/>
      </c>
      <c r="AD1517" s="4">
        <f>MAX(0,Resumo!$D$7*$D1517-Z1517)</f>
        <v/>
      </c>
    </row>
    <row r="1518">
      <c r="A1518" t="inlineStr">
        <is>
          <t>Cachoeira de Minas</t>
        </is>
      </c>
      <c r="B1518" t="inlineStr">
        <is>
          <t>Município</t>
        </is>
      </c>
      <c r="C1518" t="inlineStr">
        <is>
          <t>MG</t>
        </is>
      </c>
      <c r="D1518" s="4" t="n">
        <v>12515499.02402181</v>
      </c>
      <c r="E1518" s="4">
        <f>E1517+D1518</f>
        <v/>
      </c>
      <c r="F1518" s="4" t="n">
        <v>327614.8983935164</v>
      </c>
      <c r="G1518" s="5">
        <f>F1518/$D1518</f>
        <v/>
      </c>
      <c r="H1518" s="4">
        <f>H1517+F1518</f>
        <v/>
      </c>
      <c r="I1518" s="4">
        <f>G1518*$E1517-H1517</f>
        <v/>
      </c>
      <c r="J1518" s="4">
        <f>MAX(0,Resumo!$D$3*$D1518-F1518)</f>
        <v/>
      </c>
      <c r="K1518" s="4" t="n">
        <v>698784.5260239169</v>
      </c>
      <c r="L1518" s="5">
        <f>K1518/$D1518</f>
        <v/>
      </c>
      <c r="M1518" s="4">
        <f>M1517+K1518</f>
        <v/>
      </c>
      <c r="N1518" s="4">
        <f>L1518*$E1517-M1517</f>
        <v/>
      </c>
      <c r="O1518" s="4">
        <f>MAX(0,Resumo!$D$4*$D1518-K1518)</f>
        <v/>
      </c>
      <c r="P1518" s="4" t="n">
        <v>1107051.69134223</v>
      </c>
      <c r="Q1518" s="5">
        <f>P1518/$D1518</f>
        <v/>
      </c>
      <c r="R1518" s="4">
        <f>R1517+P1518</f>
        <v/>
      </c>
      <c r="S1518" s="4">
        <f>Q1518*$E1517-R1517</f>
        <v/>
      </c>
      <c r="T1518" s="4">
        <f>MAX(0,Resumo!$D$5*$D1518-P1518)</f>
        <v/>
      </c>
      <c r="U1518" s="4" t="n">
        <v>1556457.986162412</v>
      </c>
      <c r="V1518" s="5">
        <f>U1518/$D1518</f>
        <v/>
      </c>
      <c r="W1518" s="4">
        <f>W1517+U1518</f>
        <v/>
      </c>
      <c r="X1518" s="4">
        <f>V1518*$E1517-W1517</f>
        <v/>
      </c>
      <c r="Y1518" s="4">
        <f>MAX(0,Resumo!$D$6*$D1518-U1518)</f>
        <v/>
      </c>
      <c r="Z1518" s="4" t="n">
        <v>2048026.329642091</v>
      </c>
      <c r="AA1518" s="5">
        <f>Z1518/$D1518</f>
        <v/>
      </c>
      <c r="AB1518" s="4">
        <f>AB1517+Z1518</f>
        <v/>
      </c>
      <c r="AC1518" s="4">
        <f>AA1518*$E1517-AB1517</f>
        <v/>
      </c>
      <c r="AD1518" s="4">
        <f>MAX(0,Resumo!$D$7*$D1518-Z1518)</f>
        <v/>
      </c>
    </row>
    <row r="1519">
      <c r="A1519" t="inlineStr">
        <is>
          <t>Vargem Grande do Rio Pardo</t>
        </is>
      </c>
      <c r="B1519" t="inlineStr">
        <is>
          <t>Município</t>
        </is>
      </c>
      <c r="C1519" t="inlineStr">
        <is>
          <t>MG</t>
        </is>
      </c>
      <c r="D1519" s="4" t="n">
        <v>4719125.198822615</v>
      </c>
      <c r="E1519" s="4">
        <f>E1518+D1519</f>
        <v/>
      </c>
      <c r="F1519" s="4" t="n">
        <v>123531.2886486675</v>
      </c>
      <c r="G1519" s="5">
        <f>F1519/$D1519</f>
        <v/>
      </c>
      <c r="H1519" s="4">
        <f>H1518+F1519</f>
        <v/>
      </c>
      <c r="I1519" s="4">
        <f>G1519*$E1518-H1518</f>
        <v/>
      </c>
      <c r="J1519" s="4">
        <f>MAX(0,Resumo!$D$3*$D1519-F1519)</f>
        <v/>
      </c>
      <c r="K1519" s="4" t="n">
        <v>263485.4318615173</v>
      </c>
      <c r="L1519" s="5">
        <f>K1519/$D1519</f>
        <v/>
      </c>
      <c r="M1519" s="4">
        <f>M1518+K1519</f>
        <v/>
      </c>
      <c r="N1519" s="4">
        <f>L1519*$E1518-M1518</f>
        <v/>
      </c>
      <c r="O1519" s="4">
        <f>MAX(0,Resumo!$D$4*$D1519-K1519)</f>
        <v/>
      </c>
      <c r="P1519" s="4" t="n">
        <v>417427.6649284977</v>
      </c>
      <c r="Q1519" s="5">
        <f>P1519/$D1519</f>
        <v/>
      </c>
      <c r="R1519" s="4">
        <f>R1518+P1519</f>
        <v/>
      </c>
      <c r="S1519" s="4">
        <f>Q1519*$E1518-R1518</f>
        <v/>
      </c>
      <c r="T1519" s="4">
        <f>MAX(0,Resumo!$D$5*$D1519-P1519)</f>
        <v/>
      </c>
      <c r="U1519" s="4" t="n">
        <v>586881.9205138983</v>
      </c>
      <c r="V1519" s="5">
        <f>U1519/$D1519</f>
        <v/>
      </c>
      <c r="W1519" s="4">
        <f>W1518+U1519</f>
        <v/>
      </c>
      <c r="X1519" s="4">
        <f>V1519*$E1518-W1518</f>
        <v/>
      </c>
      <c r="Y1519" s="4">
        <f>MAX(0,Resumo!$D$6*$D1519-U1519)</f>
        <v/>
      </c>
      <c r="Z1519" s="4" t="n">
        <v>772233.9030601759</v>
      </c>
      <c r="AA1519" s="5">
        <f>Z1519/$D1519</f>
        <v/>
      </c>
      <c r="AB1519" s="4">
        <f>AB1518+Z1519</f>
        <v/>
      </c>
      <c r="AC1519" s="4">
        <f>AA1519*$E1518-AB1518</f>
        <v/>
      </c>
      <c r="AD1519" s="4">
        <f>MAX(0,Resumo!$D$7*$D1519-Z1519)</f>
        <v/>
      </c>
    </row>
    <row r="1520">
      <c r="A1520" t="inlineStr">
        <is>
          <t>Ipuiúna</t>
        </is>
      </c>
      <c r="B1520" t="inlineStr">
        <is>
          <t>Município</t>
        </is>
      </c>
      <c r="C1520" t="inlineStr">
        <is>
          <t>MG</t>
        </is>
      </c>
      <c r="D1520" s="4" t="n">
        <v>9747295.517430272</v>
      </c>
      <c r="E1520" s="4">
        <f>E1519+D1520</f>
        <v/>
      </c>
      <c r="F1520" s="4" t="n">
        <v>255152.3694281208</v>
      </c>
      <c r="G1520" s="5">
        <f>F1520/$D1520</f>
        <v/>
      </c>
      <c r="H1520" s="4">
        <f>H1519+F1520</f>
        <v/>
      </c>
      <c r="I1520" s="4">
        <f>G1520*$E1519-H1519</f>
        <v/>
      </c>
      <c r="J1520" s="4">
        <f>MAX(0,Resumo!$D$3*$D1520-F1520)</f>
        <v/>
      </c>
      <c r="K1520" s="4" t="n">
        <v>544225.9445739457</v>
      </c>
      <c r="L1520" s="5">
        <f>K1520/$D1520</f>
        <v/>
      </c>
      <c r="M1520" s="4">
        <f>M1519+K1520</f>
        <v/>
      </c>
      <c r="N1520" s="4">
        <f>L1520*$E1519-M1519</f>
        <v/>
      </c>
      <c r="O1520" s="4">
        <f>MAX(0,Resumo!$D$4*$D1520-K1520)</f>
        <v/>
      </c>
      <c r="P1520" s="4" t="n">
        <v>862191.7486368158</v>
      </c>
      <c r="Q1520" s="5">
        <f>P1520/$D1520</f>
        <v/>
      </c>
      <c r="R1520" s="4">
        <f>R1519+P1520</f>
        <v/>
      </c>
      <c r="S1520" s="4">
        <f>Q1520*$E1519-R1519</f>
        <v/>
      </c>
      <c r="T1520" s="4">
        <f>MAX(0,Resumo!$D$5*$D1520-P1520)</f>
        <v/>
      </c>
      <c r="U1520" s="4" t="n">
        <v>1212197.445940449</v>
      </c>
      <c r="V1520" s="5">
        <f>U1520/$D1520</f>
        <v/>
      </c>
      <c r="W1520" s="4">
        <f>W1519+U1520</f>
        <v/>
      </c>
      <c r="X1520" s="4">
        <f>V1520*$E1519-W1519</f>
        <v/>
      </c>
      <c r="Y1520" s="4">
        <f>MAX(0,Resumo!$D$6*$D1520-U1520)</f>
        <v/>
      </c>
      <c r="Z1520" s="4" t="n">
        <v>1595039.704304542</v>
      </c>
      <c r="AA1520" s="5">
        <f>Z1520/$D1520</f>
        <v/>
      </c>
      <c r="AB1520" s="4">
        <f>AB1519+Z1520</f>
        <v/>
      </c>
      <c r="AC1520" s="4">
        <f>AA1520*$E1519-AB1519</f>
        <v/>
      </c>
      <c r="AD1520" s="4">
        <f>MAX(0,Resumo!$D$7*$D1520-Z1520)</f>
        <v/>
      </c>
    </row>
    <row r="1521">
      <c r="A1521" t="inlineStr">
        <is>
          <t>Jesuânia</t>
        </is>
      </c>
      <c r="B1521" t="inlineStr">
        <is>
          <t>Município</t>
        </is>
      </c>
      <c r="C1521" t="inlineStr">
        <is>
          <t>MG</t>
        </is>
      </c>
      <c r="D1521" s="4" t="n">
        <v>5364945.095529045</v>
      </c>
      <c r="E1521" s="4">
        <f>E1520+D1521</f>
        <v/>
      </c>
      <c r="F1521" s="4" t="n">
        <v>140436.7447901996</v>
      </c>
      <c r="G1521" s="5">
        <f>F1521/$D1521</f>
        <v/>
      </c>
      <c r="H1521" s="4">
        <f>H1520+F1521</f>
        <v/>
      </c>
      <c r="I1521" s="4">
        <f>G1521*$E1520-H1520</f>
        <v/>
      </c>
      <c r="J1521" s="4">
        <f>MAX(0,Resumo!$D$3*$D1521-F1521)</f>
        <v/>
      </c>
      <c r="K1521" s="4" t="n">
        <v>299543.8382862735</v>
      </c>
      <c r="L1521" s="5">
        <f>K1521/$D1521</f>
        <v/>
      </c>
      <c r="M1521" s="4">
        <f>M1520+K1521</f>
        <v/>
      </c>
      <c r="N1521" s="4">
        <f>L1521*$E1520-M1520</f>
        <v/>
      </c>
      <c r="O1521" s="4">
        <f>MAX(0,Resumo!$D$4*$D1521-K1521)</f>
        <v/>
      </c>
      <c r="P1521" s="4" t="n">
        <v>474553.314299654</v>
      </c>
      <c r="Q1521" s="5">
        <f>P1521/$D1521</f>
        <v/>
      </c>
      <c r="R1521" s="4">
        <f>R1520+P1521</f>
        <v/>
      </c>
      <c r="S1521" s="4">
        <f>Q1521*$E1520-R1520</f>
        <v/>
      </c>
      <c r="T1521" s="4">
        <f>MAX(0,Resumo!$D$5*$D1521-P1521)</f>
        <v/>
      </c>
      <c r="U1521" s="4" t="n">
        <v>667197.6581382614</v>
      </c>
      <c r="V1521" s="5">
        <f>U1521/$D1521</f>
        <v/>
      </c>
      <c r="W1521" s="4">
        <f>W1520+U1521</f>
        <v/>
      </c>
      <c r="X1521" s="4">
        <f>V1521*$E1520-W1520</f>
        <v/>
      </c>
      <c r="Y1521" s="4">
        <f>MAX(0,Resumo!$D$6*$D1521-U1521)</f>
        <v/>
      </c>
      <c r="Z1521" s="4" t="n">
        <v>877915.3585197502</v>
      </c>
      <c r="AA1521" s="5">
        <f>Z1521/$D1521</f>
        <v/>
      </c>
      <c r="AB1521" s="4">
        <f>AB1520+Z1521</f>
        <v/>
      </c>
      <c r="AC1521" s="4">
        <f>AA1521*$E1520-AB1520</f>
        <v/>
      </c>
      <c r="AD1521" s="4">
        <f>MAX(0,Resumo!$D$7*$D1521-Z1521)</f>
        <v/>
      </c>
    </row>
    <row r="1522">
      <c r="A1522" t="inlineStr">
        <is>
          <t>São Sebastião da Bela Vista</t>
        </is>
      </c>
      <c r="B1522" t="inlineStr">
        <is>
          <t>Município</t>
        </is>
      </c>
      <c r="C1522" t="inlineStr">
        <is>
          <t>MG</t>
        </is>
      </c>
      <c r="D1522" s="4" t="n">
        <v>16906661.49092932</v>
      </c>
      <c r="E1522" s="4">
        <f>E1521+D1522</f>
        <v/>
      </c>
      <c r="F1522" s="4" t="n">
        <v>442561.1935962974</v>
      </c>
      <c r="G1522" s="5">
        <f>F1522/$D1522</f>
        <v/>
      </c>
      <c r="H1522" s="4">
        <f>H1521+F1522</f>
        <v/>
      </c>
      <c r="I1522" s="4">
        <f>G1522*$E1521-H1521</f>
        <v/>
      </c>
      <c r="J1522" s="4">
        <f>MAX(0,Resumo!$D$3*$D1522-F1522)</f>
        <v/>
      </c>
      <c r="K1522" s="4" t="n">
        <v>943958.6399160161</v>
      </c>
      <c r="L1522" s="5">
        <f>K1522/$D1522</f>
        <v/>
      </c>
      <c r="M1522" s="4">
        <f>M1521+K1522</f>
        <v/>
      </c>
      <c r="N1522" s="4">
        <f>L1522*$E1521-M1521</f>
        <v/>
      </c>
      <c r="O1522" s="4">
        <f>MAX(0,Resumo!$D$4*$D1522-K1522)</f>
        <v/>
      </c>
      <c r="P1522" s="4" t="n">
        <v>1495469.590350331</v>
      </c>
      <c r="Q1522" s="5">
        <f>P1522/$D1522</f>
        <v/>
      </c>
      <c r="R1522" s="4">
        <f>R1521+P1522</f>
        <v/>
      </c>
      <c r="S1522" s="4">
        <f>Q1522*$E1521-R1521</f>
        <v/>
      </c>
      <c r="T1522" s="4">
        <f>MAX(0,Resumo!$D$5*$D1522-P1522)</f>
        <v/>
      </c>
      <c r="U1522" s="4" t="n">
        <v>2102553.661375731</v>
      </c>
      <c r="V1522" s="5">
        <f>U1522/$D1522</f>
        <v/>
      </c>
      <c r="W1522" s="4">
        <f>W1521+U1522</f>
        <v/>
      </c>
      <c r="X1522" s="4">
        <f>V1522*$E1521-W1521</f>
        <v/>
      </c>
      <c r="Y1522" s="4">
        <f>MAX(0,Resumo!$D$6*$D1522-U1522)</f>
        <v/>
      </c>
      <c r="Z1522" s="4" t="n">
        <v>2766592.671479634</v>
      </c>
      <c r="AA1522" s="5">
        <f>Z1522/$D1522</f>
        <v/>
      </c>
      <c r="AB1522" s="4">
        <f>AB1521+Z1522</f>
        <v/>
      </c>
      <c r="AC1522" s="4">
        <f>AA1522*$E1521-AB1521</f>
        <v/>
      </c>
      <c r="AD1522" s="4">
        <f>MAX(0,Resumo!$D$7*$D1522-Z1522)</f>
        <v/>
      </c>
    </row>
    <row r="1523">
      <c r="A1523" t="inlineStr">
        <is>
          <t>Curral de Dentro</t>
        </is>
      </c>
      <c r="B1523" t="inlineStr">
        <is>
          <t>Município</t>
        </is>
      </c>
      <c r="C1523" t="inlineStr">
        <is>
          <t>MG</t>
        </is>
      </c>
      <c r="D1523" s="4" t="n">
        <v>5525086.733879457</v>
      </c>
      <c r="E1523" s="4">
        <f>E1522+D1523</f>
        <v/>
      </c>
      <c r="F1523" s="4" t="n">
        <v>144628.729982004</v>
      </c>
      <c r="G1523" s="5">
        <f>F1523/$D1523</f>
        <v/>
      </c>
      <c r="H1523" s="4">
        <f>H1522+F1523</f>
        <v/>
      </c>
      <c r="I1523" s="4">
        <f>G1523*$E1522-H1522</f>
        <v/>
      </c>
      <c r="J1523" s="4">
        <f>MAX(0,Resumo!$D$3*$D1523-F1523)</f>
        <v/>
      </c>
      <c r="K1523" s="4" t="n">
        <v>308485.1117134537</v>
      </c>
      <c r="L1523" s="5">
        <f>K1523/$D1523</f>
        <v/>
      </c>
      <c r="M1523" s="4">
        <f>M1522+K1523</f>
        <v/>
      </c>
      <c r="N1523" s="4">
        <f>L1523*$E1522-M1522</f>
        <v/>
      </c>
      <c r="O1523" s="4">
        <f>MAX(0,Resumo!$D$4*$D1523-K1523)</f>
        <v/>
      </c>
      <c r="P1523" s="4" t="n">
        <v>488718.5562328653</v>
      </c>
      <c r="Q1523" s="5">
        <f>P1523/$D1523</f>
        <v/>
      </c>
      <c r="R1523" s="4">
        <f>R1522+P1523</f>
        <v/>
      </c>
      <c r="S1523" s="4">
        <f>Q1523*$E1522-R1522</f>
        <v/>
      </c>
      <c r="T1523" s="4">
        <f>MAX(0,Resumo!$D$5*$D1523-P1523)</f>
        <v/>
      </c>
      <c r="U1523" s="4" t="n">
        <v>687113.2628975459</v>
      </c>
      <c r="V1523" s="5">
        <f>U1523/$D1523</f>
        <v/>
      </c>
      <c r="W1523" s="4">
        <f>W1522+U1523</f>
        <v/>
      </c>
      <c r="X1523" s="4">
        <f>V1523*$E1522-W1522</f>
        <v/>
      </c>
      <c r="Y1523" s="4">
        <f>MAX(0,Resumo!$D$6*$D1523-U1523)</f>
        <v/>
      </c>
      <c r="Z1523" s="4" t="n">
        <v>904120.809152135</v>
      </c>
      <c r="AA1523" s="5">
        <f>Z1523/$D1523</f>
        <v/>
      </c>
      <c r="AB1523" s="4">
        <f>AB1522+Z1523</f>
        <v/>
      </c>
      <c r="AC1523" s="4">
        <f>AA1523*$E1522-AB1522</f>
        <v/>
      </c>
      <c r="AD1523" s="4">
        <f>MAX(0,Resumo!$D$7*$D1523-Z1523)</f>
        <v/>
      </c>
    </row>
    <row r="1524">
      <c r="A1524" t="inlineStr">
        <is>
          <t>Divisa Alegre</t>
        </is>
      </c>
      <c r="B1524" t="inlineStr">
        <is>
          <t>Município</t>
        </is>
      </c>
      <c r="C1524" t="inlineStr">
        <is>
          <t>MG</t>
        </is>
      </c>
      <c r="D1524" s="4" t="n">
        <v>8950896.646729989</v>
      </c>
      <c r="E1524" s="4">
        <f>E1523+D1524</f>
        <v/>
      </c>
      <c r="F1524" s="4" t="n">
        <v>234305.2474232851</v>
      </c>
      <c r="G1524" s="5">
        <f>F1524/$D1524</f>
        <v/>
      </c>
      <c r="H1524" s="4">
        <f>H1523+F1524</f>
        <v/>
      </c>
      <c r="I1524" s="4">
        <f>G1524*$E1523-H1523</f>
        <v/>
      </c>
      <c r="J1524" s="4">
        <f>MAX(0,Resumo!$D$3*$D1524-F1524)</f>
        <v/>
      </c>
      <c r="K1524" s="4" t="n">
        <v>499760.1820565957</v>
      </c>
      <c r="L1524" s="5">
        <f>K1524/$D1524</f>
        <v/>
      </c>
      <c r="M1524" s="4">
        <f>M1523+K1524</f>
        <v/>
      </c>
      <c r="N1524" s="4">
        <f>L1524*$E1523-M1523</f>
        <v/>
      </c>
      <c r="O1524" s="4">
        <f>MAX(0,Resumo!$D$4*$D1524-K1524)</f>
        <v/>
      </c>
      <c r="P1524" s="4" t="n">
        <v>791746.7176316938</v>
      </c>
      <c r="Q1524" s="5">
        <f>P1524/$D1524</f>
        <v/>
      </c>
      <c r="R1524" s="4">
        <f>R1523+P1524</f>
        <v/>
      </c>
      <c r="S1524" s="4">
        <f>Q1524*$E1523-R1523</f>
        <v/>
      </c>
      <c r="T1524" s="4">
        <f>MAX(0,Resumo!$D$5*$D1524-P1524)</f>
        <v/>
      </c>
      <c r="U1524" s="4" t="n">
        <v>1113155.339821228</v>
      </c>
      <c r="V1524" s="5">
        <f>U1524/$D1524</f>
        <v/>
      </c>
      <c r="W1524" s="4">
        <f>W1523+U1524</f>
        <v/>
      </c>
      <c r="X1524" s="4">
        <f>V1524*$E1523-W1523</f>
        <v/>
      </c>
      <c r="Y1524" s="4">
        <f>MAX(0,Resumo!$D$6*$D1524-U1524)</f>
        <v/>
      </c>
      <c r="Z1524" s="4" t="n">
        <v>1464717.625020221</v>
      </c>
      <c r="AA1524" s="5">
        <f>Z1524/$D1524</f>
        <v/>
      </c>
      <c r="AB1524" s="4">
        <f>AB1523+Z1524</f>
        <v/>
      </c>
      <c r="AC1524" s="4">
        <f>AA1524*$E1523-AB1523</f>
        <v/>
      </c>
      <c r="AD1524" s="4">
        <f>MAX(0,Resumo!$D$7*$D1524-Z1524)</f>
        <v/>
      </c>
    </row>
    <row r="1525">
      <c r="A1525" t="inlineStr">
        <is>
          <t>Carangola</t>
        </is>
      </c>
      <c r="B1525" t="inlineStr">
        <is>
          <t>Município</t>
        </is>
      </c>
      <c r="C1525" t="inlineStr">
        <is>
          <t>MG</t>
        </is>
      </c>
      <c r="D1525" s="4" t="n">
        <v>15952249.40314951</v>
      </c>
      <c r="E1525" s="4">
        <f>E1524+D1525</f>
        <v/>
      </c>
      <c r="F1525" s="4" t="n">
        <v>417577.801518732</v>
      </c>
      <c r="G1525" s="5">
        <f>F1525/$D1525</f>
        <v/>
      </c>
      <c r="H1525" s="4">
        <f>H1524+F1525</f>
        <v/>
      </c>
      <c r="I1525" s="4">
        <f>G1525*$E1524-H1524</f>
        <v/>
      </c>
      <c r="J1525" s="4">
        <f>MAX(0,Resumo!$D$3*$D1525-F1525)</f>
        <v/>
      </c>
      <c r="K1525" s="4" t="n">
        <v>890670.4412504553</v>
      </c>
      <c r="L1525" s="5">
        <f>K1525/$D1525</f>
        <v/>
      </c>
      <c r="M1525" s="4">
        <f>M1524+K1525</f>
        <v/>
      </c>
      <c r="N1525" s="4">
        <f>L1525*$E1524-M1524</f>
        <v/>
      </c>
      <c r="O1525" s="4">
        <f>MAX(0,Resumo!$D$4*$D1525-K1525)</f>
        <v/>
      </c>
      <c r="P1525" s="4" t="n">
        <v>1411047.585763368</v>
      </c>
      <c r="Q1525" s="5">
        <f>P1525/$D1525</f>
        <v/>
      </c>
      <c r="R1525" s="4">
        <f>R1524+P1525</f>
        <v/>
      </c>
      <c r="S1525" s="4">
        <f>Q1525*$E1524-R1524</f>
        <v/>
      </c>
      <c r="T1525" s="4">
        <f>MAX(0,Resumo!$D$5*$D1525-P1525)</f>
        <v/>
      </c>
      <c r="U1525" s="4" t="n">
        <v>1983860.646158072</v>
      </c>
      <c r="V1525" s="5">
        <f>U1525/$D1525</f>
        <v/>
      </c>
      <c r="W1525" s="4">
        <f>W1524+U1525</f>
        <v/>
      </c>
      <c r="X1525" s="4">
        <f>V1525*$E1524-W1524</f>
        <v/>
      </c>
      <c r="Y1525" s="4">
        <f>MAX(0,Resumo!$D$6*$D1525-U1525)</f>
        <v/>
      </c>
      <c r="Z1525" s="4" t="n">
        <v>2610413.434730863</v>
      </c>
      <c r="AA1525" s="5">
        <f>Z1525/$D1525</f>
        <v/>
      </c>
      <c r="AB1525" s="4">
        <f>AB1524+Z1525</f>
        <v/>
      </c>
      <c r="AC1525" s="4">
        <f>AA1525*$E1524-AB1524</f>
        <v/>
      </c>
      <c r="AD1525" s="4">
        <f>MAX(0,Resumo!$D$7*$D1525-Z1525)</f>
        <v/>
      </c>
    </row>
    <row r="1526">
      <c r="A1526" t="inlineStr">
        <is>
          <t>Ressaquinha</t>
        </is>
      </c>
      <c r="B1526" t="inlineStr">
        <is>
          <t>Município</t>
        </is>
      </c>
      <c r="C1526" t="inlineStr">
        <is>
          <t>MG</t>
        </is>
      </c>
      <c r="D1526" s="4" t="n">
        <v>8852941.140841251</v>
      </c>
      <c r="E1526" s="4">
        <f>E1525+D1526</f>
        <v/>
      </c>
      <c r="F1526" s="4" t="n">
        <v>231741.0921269419</v>
      </c>
      <c r="G1526" s="5">
        <f>F1526/$D1526</f>
        <v/>
      </c>
      <c r="H1526" s="4">
        <f>H1525+F1526</f>
        <v/>
      </c>
      <c r="I1526" s="4">
        <f>G1526*$E1525-H1525</f>
        <v/>
      </c>
      <c r="J1526" s="4">
        <f>MAX(0,Resumo!$D$3*$D1526-F1526)</f>
        <v/>
      </c>
      <c r="K1526" s="4" t="n">
        <v>494290.980099685</v>
      </c>
      <c r="L1526" s="5">
        <f>K1526/$D1526</f>
        <v/>
      </c>
      <c r="M1526" s="4">
        <f>M1525+K1526</f>
        <v/>
      </c>
      <c r="N1526" s="4">
        <f>L1526*$E1525-M1525</f>
        <v/>
      </c>
      <c r="O1526" s="4">
        <f>MAX(0,Resumo!$D$4*$D1526-K1526)</f>
        <v/>
      </c>
      <c r="P1526" s="4" t="n">
        <v>783082.1163830922</v>
      </c>
      <c r="Q1526" s="5">
        <f>P1526/$D1526</f>
        <v/>
      </c>
      <c r="R1526" s="4">
        <f>R1525+P1526</f>
        <v/>
      </c>
      <c r="S1526" s="4">
        <f>Q1526*$E1525-R1525</f>
        <v/>
      </c>
      <c r="T1526" s="4">
        <f>MAX(0,Resumo!$D$5*$D1526-P1526)</f>
        <v/>
      </c>
      <c r="U1526" s="4" t="n">
        <v>1100973.354177949</v>
      </c>
      <c r="V1526" s="5">
        <f>U1526/$D1526</f>
        <v/>
      </c>
      <c r="W1526" s="4">
        <f>W1525+U1526</f>
        <v/>
      </c>
      <c r="X1526" s="4">
        <f>V1526*$E1525-W1525</f>
        <v/>
      </c>
      <c r="Y1526" s="4">
        <f>MAX(0,Resumo!$D$6*$D1526-U1526)</f>
        <v/>
      </c>
      <c r="Z1526" s="4" t="n">
        <v>1448688.263761154</v>
      </c>
      <c r="AA1526" s="5">
        <f>Z1526/$D1526</f>
        <v/>
      </c>
      <c r="AB1526" s="4">
        <f>AB1525+Z1526</f>
        <v/>
      </c>
      <c r="AC1526" s="4">
        <f>AA1526*$E1525-AB1525</f>
        <v/>
      </c>
      <c r="AD1526" s="4">
        <f>MAX(0,Resumo!$D$7*$D1526-Z1526)</f>
        <v/>
      </c>
    </row>
    <row r="1527">
      <c r="A1527" t="inlineStr">
        <is>
          <t>Guiricema</t>
        </is>
      </c>
      <c r="B1527" t="inlineStr">
        <is>
          <t>Município</t>
        </is>
      </c>
      <c r="C1527" t="inlineStr">
        <is>
          <t>MG</t>
        </is>
      </c>
      <c r="D1527" s="4" t="n">
        <v>6378201.438085674</v>
      </c>
      <c r="E1527" s="4">
        <f>E1526+D1527</f>
        <v/>
      </c>
      <c r="F1527" s="4" t="n">
        <v>166960.4873174555</v>
      </c>
      <c r="G1527" s="5">
        <f>F1527/$D1527</f>
        <v/>
      </c>
      <c r="H1527" s="4">
        <f>H1526+F1527</f>
        <v/>
      </c>
      <c r="I1527" s="4">
        <f>G1527*$E1526-H1526</f>
        <v/>
      </c>
      <c r="J1527" s="4">
        <f>MAX(0,Resumo!$D$3*$D1527-F1527)</f>
        <v/>
      </c>
      <c r="K1527" s="4" t="n">
        <v>356117.519584571</v>
      </c>
      <c r="L1527" s="5">
        <f>K1527/$D1527</f>
        <v/>
      </c>
      <c r="M1527" s="4">
        <f>M1526+K1527</f>
        <v/>
      </c>
      <c r="N1527" s="4">
        <f>L1527*$E1526-M1526</f>
        <v/>
      </c>
      <c r="O1527" s="4">
        <f>MAX(0,Resumo!$D$4*$D1527-K1527)</f>
        <v/>
      </c>
      <c r="P1527" s="4" t="n">
        <v>564180.3555896222</v>
      </c>
      <c r="Q1527" s="5">
        <f>P1527/$D1527</f>
        <v/>
      </c>
      <c r="R1527" s="4">
        <f>R1526+P1527</f>
        <v/>
      </c>
      <c r="S1527" s="4">
        <f>Q1527*$E1526-R1526</f>
        <v/>
      </c>
      <c r="T1527" s="4">
        <f>MAX(0,Resumo!$D$5*$D1527-P1527)</f>
        <v/>
      </c>
      <c r="U1527" s="4" t="n">
        <v>793208.6884116024</v>
      </c>
      <c r="V1527" s="5">
        <f>U1527/$D1527</f>
        <v/>
      </c>
      <c r="W1527" s="4">
        <f>W1526+U1527</f>
        <v/>
      </c>
      <c r="X1527" s="4">
        <f>V1527*$E1526-W1526</f>
        <v/>
      </c>
      <c r="Y1527" s="4">
        <f>MAX(0,Resumo!$D$6*$D1527-U1527)</f>
        <v/>
      </c>
      <c r="Z1527" s="4" t="n">
        <v>1043723.822429164</v>
      </c>
      <c r="AA1527" s="5">
        <f>Z1527/$D1527</f>
        <v/>
      </c>
      <c r="AB1527" s="4">
        <f>AB1526+Z1527</f>
        <v/>
      </c>
      <c r="AC1527" s="4">
        <f>AA1527*$E1526-AB1526</f>
        <v/>
      </c>
      <c r="AD1527" s="4">
        <f>MAX(0,Resumo!$D$7*$D1527-Z1527)</f>
        <v/>
      </c>
    </row>
    <row r="1528">
      <c r="A1528" t="inlineStr">
        <is>
          <t>Corinto</t>
        </is>
      </c>
      <c r="B1528" t="inlineStr">
        <is>
          <t>Município</t>
        </is>
      </c>
      <c r="C1528" t="inlineStr">
        <is>
          <t>MG</t>
        </is>
      </c>
      <c r="D1528" s="4" t="n">
        <v>23100973.84431847</v>
      </c>
      <c r="E1528" s="4">
        <f>E1527+D1528</f>
        <v/>
      </c>
      <c r="F1528" s="4" t="n">
        <v>604708.0651176191</v>
      </c>
      <c r="G1528" s="5">
        <f>F1528/$D1528</f>
        <v/>
      </c>
      <c r="H1528" s="4">
        <f>H1527+F1528</f>
        <v/>
      </c>
      <c r="I1528" s="4">
        <f>G1528*$E1527-H1527</f>
        <v/>
      </c>
      <c r="J1528" s="4">
        <f>MAX(0,Resumo!$D$3*$D1528-F1528)</f>
        <v/>
      </c>
      <c r="K1528" s="4" t="n">
        <v>1289808.982247487</v>
      </c>
      <c r="L1528" s="5">
        <f>K1528/$D1528</f>
        <v/>
      </c>
      <c r="M1528" s="4">
        <f>M1527+K1528</f>
        <v/>
      </c>
      <c r="N1528" s="4">
        <f>L1528*$E1527-M1527</f>
        <v/>
      </c>
      <c r="O1528" s="4">
        <f>MAX(0,Resumo!$D$4*$D1528-K1528)</f>
        <v/>
      </c>
      <c r="P1528" s="4" t="n">
        <v>2043384.136495046</v>
      </c>
      <c r="Q1528" s="5">
        <f>P1528/$D1528</f>
        <v/>
      </c>
      <c r="R1528" s="4">
        <f>R1527+P1528</f>
        <v/>
      </c>
      <c r="S1528" s="4">
        <f>Q1528*$E1527-R1527</f>
        <v/>
      </c>
      <c r="T1528" s="4">
        <f>MAX(0,Resumo!$D$5*$D1528-P1528)</f>
        <v/>
      </c>
      <c r="U1528" s="4" t="n">
        <v>2872893.454676188</v>
      </c>
      <c r="V1528" s="5">
        <f>U1528/$D1528</f>
        <v/>
      </c>
      <c r="W1528" s="4">
        <f>W1527+U1528</f>
        <v/>
      </c>
      <c r="X1528" s="4">
        <f>V1528*$E1527-W1527</f>
        <v/>
      </c>
      <c r="Y1528" s="4">
        <f>MAX(0,Resumo!$D$6*$D1528-U1528)</f>
        <v/>
      </c>
      <c r="Z1528" s="4" t="n">
        <v>3780225.029999176</v>
      </c>
      <c r="AA1528" s="5">
        <f>Z1528/$D1528</f>
        <v/>
      </c>
      <c r="AB1528" s="4">
        <f>AB1527+Z1528</f>
        <v/>
      </c>
      <c r="AC1528" s="4">
        <f>AA1528*$E1527-AB1527</f>
        <v/>
      </c>
      <c r="AD1528" s="4">
        <f>MAX(0,Resumo!$D$7*$D1528-Z1528)</f>
        <v/>
      </c>
    </row>
    <row r="1529">
      <c r="A1529" t="inlineStr">
        <is>
          <t>Bela Vista de Minas</t>
        </is>
      </c>
      <c r="B1529" t="inlineStr">
        <is>
          <t>Município</t>
        </is>
      </c>
      <c r="C1529" t="inlineStr">
        <is>
          <t>MG</t>
        </is>
      </c>
      <c r="D1529" s="4" t="n">
        <v>18796221.49585771</v>
      </c>
      <c r="E1529" s="4">
        <f>E1528+D1529</f>
        <v/>
      </c>
      <c r="F1529" s="4" t="n">
        <v>492023.7046663625</v>
      </c>
      <c r="G1529" s="5">
        <f>F1529/$D1529</f>
        <v/>
      </c>
      <c r="H1529" s="4">
        <f>H1528+F1529</f>
        <v/>
      </c>
      <c r="I1529" s="4">
        <f>G1529*$E1528-H1528</f>
        <v/>
      </c>
      <c r="J1529" s="4">
        <f>MAX(0,Resumo!$D$3*$D1529-F1529)</f>
        <v/>
      </c>
      <c r="K1529" s="4" t="n">
        <v>1049459.450543169</v>
      </c>
      <c r="L1529" s="5">
        <f>K1529/$D1529</f>
        <v/>
      </c>
      <c r="M1529" s="4">
        <f>M1528+K1529</f>
        <v/>
      </c>
      <c r="N1529" s="4">
        <f>L1529*$E1528-M1528</f>
        <v/>
      </c>
      <c r="O1529" s="4">
        <f>MAX(0,Resumo!$D$4*$D1529-K1529)</f>
        <v/>
      </c>
      <c r="P1529" s="4" t="n">
        <v>1662609.597739057</v>
      </c>
      <c r="Q1529" s="5">
        <f>P1529/$D1529</f>
        <v/>
      </c>
      <c r="R1529" s="4">
        <f>R1528+P1529</f>
        <v/>
      </c>
      <c r="S1529" s="4">
        <f>Q1529*$E1528-R1528</f>
        <v/>
      </c>
      <c r="T1529" s="4">
        <f>MAX(0,Resumo!$D$5*$D1529-P1529)</f>
        <v/>
      </c>
      <c r="U1529" s="4" t="n">
        <v>2337543.952562602</v>
      </c>
      <c r="V1529" s="5">
        <f>U1529/$D1529</f>
        <v/>
      </c>
      <c r="W1529" s="4">
        <f>W1528+U1529</f>
        <v/>
      </c>
      <c r="X1529" s="4">
        <f>V1529*$E1528-W1528</f>
        <v/>
      </c>
      <c r="Y1529" s="4">
        <f>MAX(0,Resumo!$D$6*$D1529-U1529)</f>
        <v/>
      </c>
      <c r="Z1529" s="4" t="n">
        <v>3075798.771380589</v>
      </c>
      <c r="AA1529" s="5">
        <f>Z1529/$D1529</f>
        <v/>
      </c>
      <c r="AB1529" s="4">
        <f>AB1528+Z1529</f>
        <v/>
      </c>
      <c r="AC1529" s="4">
        <f>AA1529*$E1528-AB1528</f>
        <v/>
      </c>
      <c r="AD1529" s="4">
        <f>MAX(0,Resumo!$D$7*$D1529-Z1529)</f>
        <v/>
      </c>
    </row>
    <row r="1530">
      <c r="A1530" t="inlineStr">
        <is>
          <t>Poços de Caldas</t>
        </is>
      </c>
      <c r="B1530" t="inlineStr">
        <is>
          <t>Município</t>
        </is>
      </c>
      <c r="C1530" t="inlineStr">
        <is>
          <t>MG</t>
        </is>
      </c>
      <c r="D1530" s="4" t="n">
        <v>241871025.2149248</v>
      </c>
      <c r="E1530" s="4">
        <f>E1529+D1530</f>
        <v/>
      </c>
      <c r="F1530" s="4" t="n">
        <v>6331393.674198028</v>
      </c>
      <c r="G1530" s="5">
        <f>F1530/$D1530</f>
        <v/>
      </c>
      <c r="H1530" s="4">
        <f>H1529+F1530</f>
        <v/>
      </c>
      <c r="I1530" s="4">
        <f>G1530*$E1529-H1529</f>
        <v/>
      </c>
      <c r="J1530" s="4">
        <f>MAX(0,Resumo!$D$3*$D1530-F1530)</f>
        <v/>
      </c>
      <c r="K1530" s="4" t="n">
        <v>13504513.83435269</v>
      </c>
      <c r="L1530" s="5">
        <f>K1530/$D1530</f>
        <v/>
      </c>
      <c r="M1530" s="4">
        <f>M1529+K1530</f>
        <v/>
      </c>
      <c r="N1530" s="4">
        <f>L1530*$E1529-M1529</f>
        <v/>
      </c>
      <c r="O1530" s="4">
        <f>MAX(0,Resumo!$D$4*$D1530-K1530)</f>
        <v/>
      </c>
      <c r="P1530" s="4" t="n">
        <v>21394570.60696705</v>
      </c>
      <c r="Q1530" s="5">
        <f>P1530/$D1530</f>
        <v/>
      </c>
      <c r="R1530" s="4">
        <f>R1529+P1530</f>
        <v/>
      </c>
      <c r="S1530" s="4">
        <f>Q1530*$E1529-R1529</f>
        <v/>
      </c>
      <c r="T1530" s="4">
        <f>MAX(0,Resumo!$D$5*$D1530-P1530)</f>
        <v/>
      </c>
      <c r="U1530" s="4" t="n">
        <v>30079670.66231173</v>
      </c>
      <c r="V1530" s="5">
        <f>U1530/$D1530</f>
        <v/>
      </c>
      <c r="W1530" s="4">
        <f>W1529+U1530</f>
        <v/>
      </c>
      <c r="X1530" s="4">
        <f>V1530*$E1529-W1529</f>
        <v/>
      </c>
      <c r="Y1530" s="4">
        <f>MAX(0,Resumo!$D$6*$D1530-U1530)</f>
        <v/>
      </c>
      <c r="Z1530" s="4" t="n">
        <v>39579582.64923508</v>
      </c>
      <c r="AA1530" s="5">
        <f>Z1530/$D1530</f>
        <v/>
      </c>
      <c r="AB1530" s="4">
        <f>AB1529+Z1530</f>
        <v/>
      </c>
      <c r="AC1530" s="4">
        <f>AA1530*$E1529-AB1529</f>
        <v/>
      </c>
      <c r="AD1530" s="4">
        <f>MAX(0,Resumo!$D$7*$D1530-Z1530)</f>
        <v/>
      </c>
    </row>
    <row r="1531">
      <c r="A1531" t="inlineStr">
        <is>
          <t>Brasília de Minas</t>
        </is>
      </c>
      <c r="B1531" t="inlineStr">
        <is>
          <t>Município</t>
        </is>
      </c>
      <c r="C1531" t="inlineStr">
        <is>
          <t>MG</t>
        </is>
      </c>
      <c r="D1531" s="4" t="n">
        <v>16247648.77042355</v>
      </c>
      <c r="E1531" s="4">
        <f>E1530+D1531</f>
        <v/>
      </c>
      <c r="F1531" s="4" t="n">
        <v>425310.3924053793</v>
      </c>
      <c r="G1531" s="5">
        <f>F1531/$D1531</f>
        <v/>
      </c>
      <c r="H1531" s="4">
        <f>H1530+F1531</f>
        <v/>
      </c>
      <c r="I1531" s="4">
        <f>G1531*$E1530-H1530</f>
        <v/>
      </c>
      <c r="J1531" s="4">
        <f>MAX(0,Resumo!$D$3*$D1531-F1531)</f>
        <v/>
      </c>
      <c r="K1531" s="4" t="n">
        <v>907163.6315301365</v>
      </c>
      <c r="L1531" s="5">
        <f>K1531/$D1531</f>
        <v/>
      </c>
      <c r="M1531" s="4">
        <f>M1530+K1531</f>
        <v/>
      </c>
      <c r="N1531" s="4">
        <f>L1531*$E1530-M1530</f>
        <v/>
      </c>
      <c r="O1531" s="4">
        <f>MAX(0,Resumo!$D$4*$D1531-K1531)</f>
        <v/>
      </c>
      <c r="P1531" s="4" t="n">
        <v>1437176.976891478</v>
      </c>
      <c r="Q1531" s="5">
        <f>P1531/$D1531</f>
        <v/>
      </c>
      <c r="R1531" s="4">
        <f>R1530+P1531</f>
        <v/>
      </c>
      <c r="S1531" s="4">
        <f>Q1531*$E1530-R1530</f>
        <v/>
      </c>
      <c r="T1531" s="4">
        <f>MAX(0,Resumo!$D$5*$D1531-P1531)</f>
        <v/>
      </c>
      <c r="U1531" s="4" t="n">
        <v>2020597.232004032</v>
      </c>
      <c r="V1531" s="5">
        <f>U1531/$D1531</f>
        <v/>
      </c>
      <c r="W1531" s="4">
        <f>W1530+U1531</f>
        <v/>
      </c>
      <c r="X1531" s="4">
        <f>V1531*$E1530-W1530</f>
        <v/>
      </c>
      <c r="Y1531" s="4">
        <f>MAX(0,Resumo!$D$6*$D1531-U1531)</f>
        <v/>
      </c>
      <c r="Z1531" s="4" t="n">
        <v>2658752.352801622</v>
      </c>
      <c r="AA1531" s="5">
        <f>Z1531/$D1531</f>
        <v/>
      </c>
      <c r="AB1531" s="4">
        <f>AB1530+Z1531</f>
        <v/>
      </c>
      <c r="AC1531" s="4">
        <f>AA1531*$E1530-AB1530</f>
        <v/>
      </c>
      <c r="AD1531" s="4">
        <f>MAX(0,Resumo!$D$7*$D1531-Z1531)</f>
        <v/>
      </c>
    </row>
    <row r="1532">
      <c r="A1532" t="inlineStr">
        <is>
          <t>Cantagalo</t>
        </is>
      </c>
      <c r="B1532" t="inlineStr">
        <is>
          <t>Município</t>
        </is>
      </c>
      <c r="C1532" t="inlineStr">
        <is>
          <t>MG</t>
        </is>
      </c>
      <c r="D1532" s="4" t="n">
        <v>3632619.839317416</v>
      </c>
      <c r="E1532" s="4">
        <f>E1531+D1532</f>
        <v/>
      </c>
      <c r="F1532" s="4" t="n">
        <v>95090.12603301002</v>
      </c>
      <c r="G1532" s="5">
        <f>F1532/$D1532</f>
        <v/>
      </c>
      <c r="H1532" s="4">
        <f>H1531+F1532</f>
        <v/>
      </c>
      <c r="I1532" s="4">
        <f>G1532*$E1531-H1531</f>
        <v/>
      </c>
      <c r="J1532" s="4">
        <f>MAX(0,Resumo!$D$3*$D1532-F1532)</f>
        <v/>
      </c>
      <c r="K1532" s="4" t="n">
        <v>202821.9991684189</v>
      </c>
      <c r="L1532" s="5">
        <f>K1532/$D1532</f>
        <v/>
      </c>
      <c r="M1532" s="4">
        <f>M1531+K1532</f>
        <v/>
      </c>
      <c r="N1532" s="4">
        <f>L1532*$E1531-M1531</f>
        <v/>
      </c>
      <c r="O1532" s="4">
        <f>MAX(0,Resumo!$D$4*$D1532-K1532)</f>
        <v/>
      </c>
      <c r="P1532" s="4" t="n">
        <v>321321.421495137</v>
      </c>
      <c r="Q1532" s="5">
        <f>P1532/$D1532</f>
        <v/>
      </c>
      <c r="R1532" s="4">
        <f>R1531+P1532</f>
        <v/>
      </c>
      <c r="S1532" s="4">
        <f>Q1532*$E1531-R1531</f>
        <v/>
      </c>
      <c r="T1532" s="4">
        <f>MAX(0,Resumo!$D$5*$D1532-P1532)</f>
        <v/>
      </c>
      <c r="U1532" s="4" t="n">
        <v>451761.4638254122</v>
      </c>
      <c r="V1532" s="5">
        <f>U1532/$D1532</f>
        <v/>
      </c>
      <c r="W1532" s="4">
        <f>W1531+U1532</f>
        <v/>
      </c>
      <c r="X1532" s="4">
        <f>V1532*$E1531-W1531</f>
        <v/>
      </c>
      <c r="Y1532" s="4">
        <f>MAX(0,Resumo!$D$6*$D1532-U1532)</f>
        <v/>
      </c>
      <c r="Z1532" s="4" t="n">
        <v>594439.0281380543</v>
      </c>
      <c r="AA1532" s="5">
        <f>Z1532/$D1532</f>
        <v/>
      </c>
      <c r="AB1532" s="4">
        <f>AB1531+Z1532</f>
        <v/>
      </c>
      <c r="AC1532" s="4">
        <f>AA1532*$E1531-AB1531</f>
        <v/>
      </c>
      <c r="AD1532" s="4">
        <f>MAX(0,Resumo!$D$7*$D1532-Z1532)</f>
        <v/>
      </c>
    </row>
    <row r="1533">
      <c r="A1533" t="inlineStr">
        <is>
          <t>Ribeirão Vermelho</t>
        </is>
      </c>
      <c r="B1533" t="inlineStr">
        <is>
          <t>Município</t>
        </is>
      </c>
      <c r="C1533" t="inlineStr">
        <is>
          <t>MG</t>
        </is>
      </c>
      <c r="D1533" s="4" t="n">
        <v>4520903.506613861</v>
      </c>
      <c r="E1533" s="4">
        <f>E1532+D1533</f>
        <v/>
      </c>
      <c r="F1533" s="4" t="n">
        <v>118342.4919872066</v>
      </c>
      <c r="G1533" s="5">
        <f>F1533/$D1533</f>
        <v/>
      </c>
      <c r="H1533" s="4">
        <f>H1532+F1533</f>
        <v/>
      </c>
      <c r="I1533" s="4">
        <f>G1533*$E1532-H1532</f>
        <v/>
      </c>
      <c r="J1533" s="4">
        <f>MAX(0,Resumo!$D$3*$D1533-F1533)</f>
        <v/>
      </c>
      <c r="K1533" s="4" t="n">
        <v>252418.0144959058</v>
      </c>
      <c r="L1533" s="5">
        <f>K1533/$D1533</f>
        <v/>
      </c>
      <c r="M1533" s="4">
        <f>M1532+K1533</f>
        <v/>
      </c>
      <c r="N1533" s="4">
        <f>L1533*$E1532-M1532</f>
        <v/>
      </c>
      <c r="O1533" s="4">
        <f>MAX(0,Resumo!$D$4*$D1533-K1533)</f>
        <v/>
      </c>
      <c r="P1533" s="4" t="n">
        <v>399894.0724445519</v>
      </c>
      <c r="Q1533" s="5">
        <f>P1533/$D1533</f>
        <v/>
      </c>
      <c r="R1533" s="4">
        <f>R1532+P1533</f>
        <v/>
      </c>
      <c r="S1533" s="4">
        <f>Q1533*$E1532-R1532</f>
        <v/>
      </c>
      <c r="T1533" s="4">
        <f>MAX(0,Resumo!$D$5*$D1533-P1533)</f>
        <v/>
      </c>
      <c r="U1533" s="4" t="n">
        <v>562230.5873727448</v>
      </c>
      <c r="V1533" s="5">
        <f>U1533/$D1533</f>
        <v/>
      </c>
      <c r="W1533" s="4">
        <f>W1532+U1533</f>
        <v/>
      </c>
      <c r="X1533" s="4">
        <f>V1533*$E1532-W1532</f>
        <v/>
      </c>
      <c r="Y1533" s="4">
        <f>MAX(0,Resumo!$D$6*$D1533-U1533)</f>
        <v/>
      </c>
      <c r="Z1533" s="4" t="n">
        <v>739797.0626297187</v>
      </c>
      <c r="AA1533" s="5">
        <f>Z1533/$D1533</f>
        <v/>
      </c>
      <c r="AB1533" s="4">
        <f>AB1532+Z1533</f>
        <v/>
      </c>
      <c r="AC1533" s="4">
        <f>AA1533*$E1532-AB1532</f>
        <v/>
      </c>
      <c r="AD1533" s="4">
        <f>MAX(0,Resumo!$D$7*$D1533-Z1533)</f>
        <v/>
      </c>
    </row>
    <row r="1534">
      <c r="A1534" t="inlineStr">
        <is>
          <t>Nova Serrana</t>
        </is>
      </c>
      <c r="B1534" t="inlineStr">
        <is>
          <t>Município</t>
        </is>
      </c>
      <c r="C1534" t="inlineStr">
        <is>
          <t>MG</t>
        </is>
      </c>
      <c r="D1534" s="4" t="n">
        <v>83017244.94991961</v>
      </c>
      <c r="E1534" s="4">
        <f>E1533+D1534</f>
        <v/>
      </c>
      <c r="F1534" s="4" t="n">
        <v>2173120.401909289</v>
      </c>
      <c r="G1534" s="5">
        <f>F1534/$D1534</f>
        <v/>
      </c>
      <c r="H1534" s="4">
        <f>H1533+F1534</f>
        <v/>
      </c>
      <c r="I1534" s="4">
        <f>G1534*$E1533-H1533</f>
        <v/>
      </c>
      <c r="J1534" s="4">
        <f>MAX(0,Resumo!$D$3*$D1534-F1534)</f>
        <v/>
      </c>
      <c r="K1534" s="4" t="n">
        <v>4635146.073903758</v>
      </c>
      <c r="L1534" s="5">
        <f>K1534/$D1534</f>
        <v/>
      </c>
      <c r="M1534" s="4">
        <f>M1533+K1534</f>
        <v/>
      </c>
      <c r="N1534" s="4">
        <f>L1534*$E1533-M1533</f>
        <v/>
      </c>
      <c r="O1534" s="4">
        <f>MAX(0,Resumo!$D$4*$D1534-K1534)</f>
        <v/>
      </c>
      <c r="P1534" s="4" t="n">
        <v>7343245.463563436</v>
      </c>
      <c r="Q1534" s="5">
        <f>P1534/$D1534</f>
        <v/>
      </c>
      <c r="R1534" s="4">
        <f>R1533+P1534</f>
        <v/>
      </c>
      <c r="S1534" s="4">
        <f>Q1534*$E1533-R1533</f>
        <v/>
      </c>
      <c r="T1534" s="4">
        <f>MAX(0,Resumo!$D$5*$D1534-P1534)</f>
        <v/>
      </c>
      <c r="U1534" s="4" t="n">
        <v>10324227.07584387</v>
      </c>
      <c r="V1534" s="5">
        <f>U1534/$D1534</f>
        <v/>
      </c>
      <c r="W1534" s="4">
        <f>W1533+U1534</f>
        <v/>
      </c>
      <c r="X1534" s="4">
        <f>V1534*$E1533-W1533</f>
        <v/>
      </c>
      <c r="Y1534" s="4">
        <f>MAX(0,Resumo!$D$6*$D1534-U1534)</f>
        <v/>
      </c>
      <c r="Z1534" s="4" t="n">
        <v>13584876.09207184</v>
      </c>
      <c r="AA1534" s="5">
        <f>Z1534/$D1534</f>
        <v/>
      </c>
      <c r="AB1534" s="4">
        <f>AB1533+Z1534</f>
        <v/>
      </c>
      <c r="AC1534" s="4">
        <f>AA1534*$E1533-AB1533</f>
        <v/>
      </c>
      <c r="AD1534" s="4">
        <f>MAX(0,Resumo!$D$7*$D1534-Z1534)</f>
        <v/>
      </c>
    </row>
    <row r="1535">
      <c r="A1535" t="inlineStr">
        <is>
          <t>Formoso</t>
        </is>
      </c>
      <c r="B1535" t="inlineStr">
        <is>
          <t>Município</t>
        </is>
      </c>
      <c r="C1535" t="inlineStr">
        <is>
          <t>MG</t>
        </is>
      </c>
      <c r="D1535" s="4" t="n">
        <v>17006153.03084854</v>
      </c>
      <c r="E1535" s="4">
        <f>E1534+D1535</f>
        <v/>
      </c>
      <c r="F1535" s="4" t="n">
        <v>445165.5572480453</v>
      </c>
      <c r="G1535" s="5">
        <f>F1535/$D1535</f>
        <v/>
      </c>
      <c r="H1535" s="4">
        <f>H1534+F1535</f>
        <v/>
      </c>
      <c r="I1535" s="4">
        <f>G1535*$E1534-H1534</f>
        <v/>
      </c>
      <c r="J1535" s="4">
        <f>MAX(0,Resumo!$D$3*$D1535-F1535)</f>
        <v/>
      </c>
      <c r="K1535" s="4" t="n">
        <v>949513.6040794428</v>
      </c>
      <c r="L1535" s="5">
        <f>K1535/$D1535</f>
        <v/>
      </c>
      <c r="M1535" s="4">
        <f>M1534+K1535</f>
        <v/>
      </c>
      <c r="N1535" s="4">
        <f>L1535*$E1534-M1534</f>
        <v/>
      </c>
      <c r="O1535" s="4">
        <f>MAX(0,Resumo!$D$4*$D1535-K1535)</f>
        <v/>
      </c>
      <c r="P1535" s="4" t="n">
        <v>1504270.06065762</v>
      </c>
      <c r="Q1535" s="5">
        <f>P1535/$D1535</f>
        <v/>
      </c>
      <c r="R1535" s="4">
        <f>R1534+P1535</f>
        <v/>
      </c>
      <c r="S1535" s="4">
        <f>Q1535*$E1534-R1534</f>
        <v/>
      </c>
      <c r="T1535" s="4">
        <f>MAX(0,Resumo!$D$5*$D1535-P1535)</f>
        <v/>
      </c>
      <c r="U1535" s="4" t="n">
        <v>2114926.671957702</v>
      </c>
      <c r="V1535" s="5">
        <f>U1535/$D1535</f>
        <v/>
      </c>
      <c r="W1535" s="4">
        <f>W1534+U1535</f>
        <v/>
      </c>
      <c r="X1535" s="4">
        <f>V1535*$E1534-W1534</f>
        <v/>
      </c>
      <c r="Y1535" s="4">
        <f>MAX(0,Resumo!$D$6*$D1535-U1535)</f>
        <v/>
      </c>
      <c r="Z1535" s="4" t="n">
        <v>2782873.388128655</v>
      </c>
      <c r="AA1535" s="5">
        <f>Z1535/$D1535</f>
        <v/>
      </c>
      <c r="AB1535" s="4">
        <f>AB1534+Z1535</f>
        <v/>
      </c>
      <c r="AC1535" s="4">
        <f>AA1535*$E1534-AB1534</f>
        <v/>
      </c>
      <c r="AD1535" s="4">
        <f>MAX(0,Resumo!$D$7*$D1535-Z1535)</f>
        <v/>
      </c>
    </row>
    <row r="1536">
      <c r="A1536" t="inlineStr">
        <is>
          <t>Japonvar</t>
        </is>
      </c>
      <c r="B1536" t="inlineStr">
        <is>
          <t>Município</t>
        </is>
      </c>
      <c r="C1536" t="inlineStr">
        <is>
          <t>MG</t>
        </is>
      </c>
      <c r="D1536" s="4" t="n">
        <v>5381233.69486523</v>
      </c>
      <c r="E1536" s="4">
        <f>E1535+D1536</f>
        <v/>
      </c>
      <c r="F1536" s="4" t="n">
        <v>140863.1271347034</v>
      </c>
      <c r="G1536" s="5">
        <f>F1536/$D1536</f>
        <v/>
      </c>
      <c r="H1536" s="4">
        <f>H1535+F1536</f>
        <v/>
      </c>
      <c r="I1536" s="4">
        <f>G1536*$E1535-H1535</f>
        <v/>
      </c>
      <c r="J1536" s="4">
        <f>MAX(0,Resumo!$D$3*$D1536-F1536)</f>
        <v/>
      </c>
      <c r="K1536" s="4" t="n">
        <v>300453.2883325627</v>
      </c>
      <c r="L1536" s="5">
        <f>K1536/$D1536</f>
        <v/>
      </c>
      <c r="M1536" s="4">
        <f>M1535+K1536</f>
        <v/>
      </c>
      <c r="N1536" s="4">
        <f>L1536*$E1535-M1535</f>
        <v/>
      </c>
      <c r="O1536" s="4">
        <f>MAX(0,Resumo!$D$4*$D1536-K1536)</f>
        <v/>
      </c>
      <c r="P1536" s="4" t="n">
        <v>475994.1135366727</v>
      </c>
      <c r="Q1536" s="5">
        <f>P1536/$D1536</f>
        <v/>
      </c>
      <c r="R1536" s="4">
        <f>R1535+P1536</f>
        <v/>
      </c>
      <c r="S1536" s="4">
        <f>Q1536*$E1535-R1535</f>
        <v/>
      </c>
      <c r="T1536" s="4">
        <f>MAX(0,Resumo!$D$5*$D1536-P1536)</f>
        <v/>
      </c>
      <c r="U1536" s="4" t="n">
        <v>669223.3480825091</v>
      </c>
      <c r="V1536" s="5">
        <f>U1536/$D1536</f>
        <v/>
      </c>
      <c r="W1536" s="4">
        <f>W1535+U1536</f>
        <v/>
      </c>
      <c r="X1536" s="4">
        <f>V1536*$E1535-W1535</f>
        <v/>
      </c>
      <c r="Y1536" s="4">
        <f>MAX(0,Resumo!$D$6*$D1536-U1536)</f>
        <v/>
      </c>
      <c r="Z1536" s="4" t="n">
        <v>880580.8119906399</v>
      </c>
      <c r="AA1536" s="5">
        <f>Z1536/$D1536</f>
        <v/>
      </c>
      <c r="AB1536" s="4">
        <f>AB1535+Z1536</f>
        <v/>
      </c>
      <c r="AC1536" s="4">
        <f>AA1536*$E1535-AB1535</f>
        <v/>
      </c>
      <c r="AD1536" s="4">
        <f>MAX(0,Resumo!$D$7*$D1536-Z1536)</f>
        <v/>
      </c>
    </row>
    <row r="1537">
      <c r="A1537" t="inlineStr">
        <is>
          <t>Catuji</t>
        </is>
      </c>
      <c r="B1537" t="inlineStr">
        <is>
          <t>Município</t>
        </is>
      </c>
      <c r="C1537" t="inlineStr">
        <is>
          <t>MG</t>
        </is>
      </c>
      <c r="D1537" s="4" t="n">
        <v>5752996.363066403</v>
      </c>
      <c r="E1537" s="4">
        <f>E1536+D1537</f>
        <v/>
      </c>
      <c r="F1537" s="4" t="n">
        <v>150594.6598954395</v>
      </c>
      <c r="G1537" s="5">
        <f>F1537/$D1537</f>
        <v/>
      </c>
      <c r="H1537" s="4">
        <f>H1536+F1537</f>
        <v/>
      </c>
      <c r="I1537" s="4">
        <f>G1537*$E1536-H1536</f>
        <v/>
      </c>
      <c r="J1537" s="4">
        <f>MAX(0,Resumo!$D$3*$D1537-F1537)</f>
        <v/>
      </c>
      <c r="K1537" s="4" t="n">
        <v>321210.1114838991</v>
      </c>
      <c r="L1537" s="5">
        <f>K1537/$D1537</f>
        <v/>
      </c>
      <c r="M1537" s="4">
        <f>M1536+K1537</f>
        <v/>
      </c>
      <c r="N1537" s="4">
        <f>L1537*$E1536-M1536</f>
        <v/>
      </c>
      <c r="O1537" s="4">
        <f>MAX(0,Resumo!$D$4*$D1537-K1537)</f>
        <v/>
      </c>
      <c r="P1537" s="4" t="n">
        <v>508878.1791116909</v>
      </c>
      <c r="Q1537" s="5">
        <f>P1537/$D1537</f>
        <v/>
      </c>
      <c r="R1537" s="4">
        <f>R1536+P1537</f>
        <v/>
      </c>
      <c r="S1537" s="4">
        <f>Q1537*$E1536-R1536</f>
        <v/>
      </c>
      <c r="T1537" s="4">
        <f>MAX(0,Resumo!$D$5*$D1537-P1537)</f>
        <v/>
      </c>
      <c r="U1537" s="4" t="n">
        <v>715456.6602954825</v>
      </c>
      <c r="V1537" s="5">
        <f>U1537/$D1537</f>
        <v/>
      </c>
      <c r="W1537" s="4">
        <f>W1536+U1537</f>
        <v/>
      </c>
      <c r="X1537" s="4">
        <f>V1537*$E1536-W1536</f>
        <v/>
      </c>
      <c r="Y1537" s="4">
        <f>MAX(0,Resumo!$D$6*$D1537-U1537)</f>
        <v/>
      </c>
      <c r="Z1537" s="4" t="n">
        <v>941415.7600332736</v>
      </c>
      <c r="AA1537" s="5">
        <f>Z1537/$D1537</f>
        <v/>
      </c>
      <c r="AB1537" s="4">
        <f>AB1536+Z1537</f>
        <v/>
      </c>
      <c r="AC1537" s="4">
        <f>AA1537*$E1536-AB1536</f>
        <v/>
      </c>
      <c r="AD1537" s="4">
        <f>MAX(0,Resumo!$D$7*$D1537-Z1537)</f>
        <v/>
      </c>
    </row>
    <row r="1538">
      <c r="A1538" t="inlineStr">
        <is>
          <t>Materlândia</t>
        </is>
      </c>
      <c r="B1538" t="inlineStr">
        <is>
          <t>Município</t>
        </is>
      </c>
      <c r="C1538" t="inlineStr">
        <is>
          <t>MG</t>
        </is>
      </c>
      <c r="D1538" s="4" t="n">
        <v>4643627.133925464</v>
      </c>
      <c r="E1538" s="4">
        <f>E1537+D1538</f>
        <v/>
      </c>
      <c r="F1538" s="4" t="n">
        <v>121554.9958286439</v>
      </c>
      <c r="G1538" s="5">
        <f>F1538/$D1538</f>
        <v/>
      </c>
      <c r="H1538" s="4">
        <f>H1537+F1538</f>
        <v/>
      </c>
      <c r="I1538" s="4">
        <f>G1538*$E1537-H1537</f>
        <v/>
      </c>
      <c r="J1538" s="4">
        <f>MAX(0,Resumo!$D$3*$D1538-F1538)</f>
        <v/>
      </c>
      <c r="K1538" s="4" t="n">
        <v>259270.1081741742</v>
      </c>
      <c r="L1538" s="5">
        <f>K1538/$D1538</f>
        <v/>
      </c>
      <c r="M1538" s="4">
        <f>M1537+K1538</f>
        <v/>
      </c>
      <c r="N1538" s="4">
        <f>L1538*$E1537-M1537</f>
        <v/>
      </c>
      <c r="O1538" s="4">
        <f>MAX(0,Resumo!$D$4*$D1538-K1538)</f>
        <v/>
      </c>
      <c r="P1538" s="4" t="n">
        <v>410749.5244662568</v>
      </c>
      <c r="Q1538" s="5">
        <f>P1538/$D1538</f>
        <v/>
      </c>
      <c r="R1538" s="4">
        <f>R1537+P1538</f>
        <v/>
      </c>
      <c r="S1538" s="4">
        <f>Q1538*$E1537-R1537</f>
        <v/>
      </c>
      <c r="T1538" s="4">
        <f>MAX(0,Resumo!$D$5*$D1538-P1538)</f>
        <v/>
      </c>
      <c r="U1538" s="4" t="n">
        <v>577492.7970100384</v>
      </c>
      <c r="V1538" s="5">
        <f>U1538/$D1538</f>
        <v/>
      </c>
      <c r="W1538" s="4">
        <f>W1537+U1538</f>
        <v/>
      </c>
      <c r="X1538" s="4">
        <f>V1538*$E1537-W1537</f>
        <v/>
      </c>
      <c r="Y1538" s="4">
        <f>MAX(0,Resumo!$D$6*$D1538-U1538)</f>
        <v/>
      </c>
      <c r="Z1538" s="4" t="n">
        <v>759879.4596257099</v>
      </c>
      <c r="AA1538" s="5">
        <f>Z1538/$D1538</f>
        <v/>
      </c>
      <c r="AB1538" s="4">
        <f>AB1537+Z1538</f>
        <v/>
      </c>
      <c r="AC1538" s="4">
        <f>AA1538*$E1537-AB1537</f>
        <v/>
      </c>
      <c r="AD1538" s="4">
        <f>MAX(0,Resumo!$D$7*$D1538-Z1538)</f>
        <v/>
      </c>
    </row>
    <row r="1539">
      <c r="A1539" t="inlineStr">
        <is>
          <t>Igaratinga</t>
        </is>
      </c>
      <c r="B1539" t="inlineStr">
        <is>
          <t>Município</t>
        </is>
      </c>
      <c r="C1539" t="inlineStr">
        <is>
          <t>MG</t>
        </is>
      </c>
      <c r="D1539" s="4" t="n">
        <v>15522042.72836446</v>
      </c>
      <c r="E1539" s="4">
        <f>E1538+D1539</f>
        <v/>
      </c>
      <c r="F1539" s="4" t="n">
        <v>406316.3954990921</v>
      </c>
      <c r="G1539" s="5">
        <f>F1539/$D1539</f>
        <v/>
      </c>
      <c r="H1539" s="4">
        <f>H1538+F1539</f>
        <v/>
      </c>
      <c r="I1539" s="4">
        <f>G1539*$E1538-H1538</f>
        <v/>
      </c>
      <c r="J1539" s="4">
        <f>MAX(0,Resumo!$D$3*$D1539-F1539)</f>
        <v/>
      </c>
      <c r="K1539" s="4" t="n">
        <v>866650.4827370159</v>
      </c>
      <c r="L1539" s="5">
        <f>K1539/$D1539</f>
        <v/>
      </c>
      <c r="M1539" s="4">
        <f>M1538+K1539</f>
        <v/>
      </c>
      <c r="N1539" s="4">
        <f>L1539*$E1538-M1538</f>
        <v/>
      </c>
      <c r="O1539" s="4">
        <f>MAX(0,Resumo!$D$4*$D1539-K1539)</f>
        <v/>
      </c>
      <c r="P1539" s="4" t="n">
        <v>1372993.887222591</v>
      </c>
      <c r="Q1539" s="5">
        <f>P1539/$D1539</f>
        <v/>
      </c>
      <c r="R1539" s="4">
        <f>R1538+P1539</f>
        <v/>
      </c>
      <c r="S1539" s="4">
        <f>Q1539*$E1538-R1538</f>
        <v/>
      </c>
      <c r="T1539" s="4">
        <f>MAX(0,Resumo!$D$5*$D1539-P1539)</f>
        <v/>
      </c>
      <c r="U1539" s="4" t="n">
        <v>1930359.094730969</v>
      </c>
      <c r="V1539" s="5">
        <f>U1539/$D1539</f>
        <v/>
      </c>
      <c r="W1539" s="4">
        <f>W1538+U1539</f>
        <v/>
      </c>
      <c r="X1539" s="4">
        <f>V1539*$E1538-W1538</f>
        <v/>
      </c>
      <c r="Y1539" s="4">
        <f>MAX(0,Resumo!$D$6*$D1539-U1539)</f>
        <v/>
      </c>
      <c r="Z1539" s="4" t="n">
        <v>2540014.755824297</v>
      </c>
      <c r="AA1539" s="5">
        <f>Z1539/$D1539</f>
        <v/>
      </c>
      <c r="AB1539" s="4">
        <f>AB1538+Z1539</f>
        <v/>
      </c>
      <c r="AC1539" s="4">
        <f>AA1539*$E1538-AB1538</f>
        <v/>
      </c>
      <c r="AD1539" s="4">
        <f>MAX(0,Resumo!$D$7*$D1539-Z1539)</f>
        <v/>
      </c>
    </row>
    <row r="1540">
      <c r="A1540" t="inlineStr">
        <is>
          <t>Augusto de Lima</t>
        </is>
      </c>
      <c r="B1540" t="inlineStr">
        <is>
          <t>Município</t>
        </is>
      </c>
      <c r="C1540" t="inlineStr">
        <is>
          <t>MG</t>
        </is>
      </c>
      <c r="D1540" s="4" t="n">
        <v>8830492.056695033</v>
      </c>
      <c r="E1540" s="4">
        <f>E1539+D1540</f>
        <v/>
      </c>
      <c r="F1540" s="4" t="n">
        <v>231153.448405547</v>
      </c>
      <c r="G1540" s="5">
        <f>F1540/$D1540</f>
        <v/>
      </c>
      <c r="H1540" s="4">
        <f>H1539+F1540</f>
        <v/>
      </c>
      <c r="I1540" s="4">
        <f>G1540*$E1539-H1539</f>
        <v/>
      </c>
      <c r="J1540" s="4">
        <f>MAX(0,Resumo!$D$3*$D1540-F1540)</f>
        <v/>
      </c>
      <c r="K1540" s="4" t="n">
        <v>493037.5684223178</v>
      </c>
      <c r="L1540" s="5">
        <f>K1540/$D1540</f>
        <v/>
      </c>
      <c r="M1540" s="4">
        <f>M1539+K1540</f>
        <v/>
      </c>
      <c r="N1540" s="4">
        <f>L1540*$E1539-M1539</f>
        <v/>
      </c>
      <c r="O1540" s="4">
        <f>MAX(0,Resumo!$D$4*$D1540-K1540)</f>
        <v/>
      </c>
      <c r="P1540" s="4" t="n">
        <v>781096.3947969649</v>
      </c>
      <c r="Q1540" s="5">
        <f>P1540/$D1540</f>
        <v/>
      </c>
      <c r="R1540" s="4">
        <f>R1539+P1540</f>
        <v/>
      </c>
      <c r="S1540" s="4">
        <f>Q1540*$E1539-R1539</f>
        <v/>
      </c>
      <c r="T1540" s="4">
        <f>MAX(0,Resumo!$D$5*$D1540-P1540)</f>
        <v/>
      </c>
      <c r="U1540" s="4" t="n">
        <v>1098181.531316204</v>
      </c>
      <c r="V1540" s="5">
        <f>U1540/$D1540</f>
        <v/>
      </c>
      <c r="W1540" s="4">
        <f>W1539+U1540</f>
        <v/>
      </c>
      <c r="X1540" s="4">
        <f>V1540*$E1539-W1539</f>
        <v/>
      </c>
      <c r="Y1540" s="4">
        <f>MAX(0,Resumo!$D$6*$D1540-U1540)</f>
        <v/>
      </c>
      <c r="Z1540" s="4" t="n">
        <v>1445014.713444099</v>
      </c>
      <c r="AA1540" s="5">
        <f>Z1540/$D1540</f>
        <v/>
      </c>
      <c r="AB1540" s="4">
        <f>AB1539+Z1540</f>
        <v/>
      </c>
      <c r="AC1540" s="4">
        <f>AA1540*$E1539-AB1539</f>
        <v/>
      </c>
      <c r="AD1540" s="4">
        <f>MAX(0,Resumo!$D$7*$D1540-Z1540)</f>
        <v/>
      </c>
    </row>
    <row r="1541">
      <c r="A1541" t="inlineStr">
        <is>
          <t>Três Corações</t>
        </is>
      </c>
      <c r="B1541" t="inlineStr">
        <is>
          <t>Município</t>
        </is>
      </c>
      <c r="C1541" t="inlineStr">
        <is>
          <t>MG</t>
        </is>
      </c>
      <c r="D1541" s="4" t="n">
        <v>84245373.20481129</v>
      </c>
      <c r="E1541" s="4">
        <f>E1540+D1541</f>
        <v/>
      </c>
      <c r="F1541" s="4" t="n">
        <v>2205268.789494018</v>
      </c>
      <c r="G1541" s="5">
        <f>F1541/$D1541</f>
        <v/>
      </c>
      <c r="H1541" s="4">
        <f>H1540+F1541</f>
        <v/>
      </c>
      <c r="I1541" s="4">
        <f>G1541*$E1540-H1540</f>
        <v/>
      </c>
      <c r="J1541" s="4">
        <f>MAX(0,Resumo!$D$3*$D1541-F1541)</f>
        <v/>
      </c>
      <c r="K1541" s="4" t="n">
        <v>4703716.813180224</v>
      </c>
      <c r="L1541" s="5">
        <f>K1541/$D1541</f>
        <v/>
      </c>
      <c r="M1541" s="4">
        <f>M1540+K1541</f>
        <v/>
      </c>
      <c r="N1541" s="4">
        <f>L1541*$E1540-M1540</f>
        <v/>
      </c>
      <c r="O1541" s="4">
        <f>MAX(0,Resumo!$D$4*$D1541-K1541)</f>
        <v/>
      </c>
      <c r="P1541" s="4" t="n">
        <v>7451878.883545606</v>
      </c>
      <c r="Q1541" s="5">
        <f>P1541/$D1541</f>
        <v/>
      </c>
      <c r="R1541" s="4">
        <f>R1540+P1541</f>
        <v/>
      </c>
      <c r="S1541" s="4">
        <f>Q1541*$E1540-R1540</f>
        <v/>
      </c>
      <c r="T1541" s="4">
        <f>MAX(0,Resumo!$D$5*$D1541-P1541)</f>
        <v/>
      </c>
      <c r="U1541" s="4" t="n">
        <v>10476960.10124613</v>
      </c>
      <c r="V1541" s="5">
        <f>U1541/$D1541</f>
        <v/>
      </c>
      <c r="W1541" s="4">
        <f>W1540+U1541</f>
        <v/>
      </c>
      <c r="X1541" s="4">
        <f>V1541*$E1540-W1540</f>
        <v/>
      </c>
      <c r="Y1541" s="4">
        <f>MAX(0,Resumo!$D$6*$D1541-U1541)</f>
        <v/>
      </c>
      <c r="Z1541" s="4" t="n">
        <v>13785846.02522176</v>
      </c>
      <c r="AA1541" s="5">
        <f>Z1541/$D1541</f>
        <v/>
      </c>
      <c r="AB1541" s="4">
        <f>AB1540+Z1541</f>
        <v/>
      </c>
      <c r="AC1541" s="4">
        <f>AA1541*$E1540-AB1540</f>
        <v/>
      </c>
      <c r="AD1541" s="4">
        <f>MAX(0,Resumo!$D$7*$D1541-Z1541)</f>
        <v/>
      </c>
    </row>
    <row r="1542">
      <c r="A1542" t="inlineStr">
        <is>
          <t>Cabo Verde</t>
        </is>
      </c>
      <c r="B1542" t="inlineStr">
        <is>
          <t>Município</t>
        </is>
      </c>
      <c r="C1542" t="inlineStr">
        <is>
          <t>MG</t>
        </is>
      </c>
      <c r="D1542" s="4" t="n">
        <v>12328607.65747338</v>
      </c>
      <c r="E1542" s="4">
        <f>E1541+D1542</f>
        <v/>
      </c>
      <c r="F1542" s="4" t="n">
        <v>322722.692661658</v>
      </c>
      <c r="G1542" s="5">
        <f>F1542/$D1542</f>
        <v/>
      </c>
      <c r="H1542" s="4">
        <f>H1541+F1542</f>
        <v/>
      </c>
      <c r="I1542" s="4">
        <f>G1542*$E1541-H1541</f>
        <v/>
      </c>
      <c r="J1542" s="4">
        <f>MAX(0,Resumo!$D$3*$D1542-F1542)</f>
        <v/>
      </c>
      <c r="K1542" s="4" t="n">
        <v>688349.7207683822</v>
      </c>
      <c r="L1542" s="5">
        <f>K1542/$D1542</f>
        <v/>
      </c>
      <c r="M1542" s="4">
        <f>M1541+K1542</f>
        <v/>
      </c>
      <c r="N1542" s="4">
        <f>L1542*$E1541-M1541</f>
        <v/>
      </c>
      <c r="O1542" s="4">
        <f>MAX(0,Resumo!$D$4*$D1542-K1542)</f>
        <v/>
      </c>
      <c r="P1542" s="4" t="n">
        <v>1090520.316681294</v>
      </c>
      <c r="Q1542" s="5">
        <f>P1542/$D1542</f>
        <v/>
      </c>
      <c r="R1542" s="4">
        <f>R1541+P1542</f>
        <v/>
      </c>
      <c r="S1542" s="4">
        <f>Q1542*$E1541-R1541</f>
        <v/>
      </c>
      <c r="T1542" s="4">
        <f>MAX(0,Resumo!$D$5*$D1542-P1542)</f>
        <v/>
      </c>
      <c r="U1542" s="4" t="n">
        <v>1533215.719957062</v>
      </c>
      <c r="V1542" s="5">
        <f>U1542/$D1542</f>
        <v/>
      </c>
      <c r="W1542" s="4">
        <f>W1541+U1542</f>
        <v/>
      </c>
      <c r="X1542" s="4">
        <f>V1542*$E1541-W1541</f>
        <v/>
      </c>
      <c r="Y1542" s="4">
        <f>MAX(0,Resumo!$D$6*$D1542-U1542)</f>
        <v/>
      </c>
      <c r="Z1542" s="4" t="n">
        <v>2017443.574712438</v>
      </c>
      <c r="AA1542" s="5">
        <f>Z1542/$D1542</f>
        <v/>
      </c>
      <c r="AB1542" s="4">
        <f>AB1541+Z1542</f>
        <v/>
      </c>
      <c r="AC1542" s="4">
        <f>AA1542*$E1541-AB1541</f>
        <v/>
      </c>
      <c r="AD1542" s="4">
        <f>MAX(0,Resumo!$D$7*$D1542-Z1542)</f>
        <v/>
      </c>
    </row>
    <row r="1543">
      <c r="A1543" t="inlineStr">
        <is>
          <t>Ubaporanga</t>
        </is>
      </c>
      <c r="B1543" t="inlineStr">
        <is>
          <t>Município</t>
        </is>
      </c>
      <c r="C1543" t="inlineStr">
        <is>
          <t>MG</t>
        </is>
      </c>
      <c r="D1543" s="4" t="n">
        <v>7844384.859912566</v>
      </c>
      <c r="E1543" s="4">
        <f>E1542+D1543</f>
        <v/>
      </c>
      <c r="F1543" s="4" t="n">
        <v>205340.3818662961</v>
      </c>
      <c r="G1543" s="5">
        <f>F1543/$D1543</f>
        <v/>
      </c>
      <c r="H1543" s="4">
        <f>H1542+F1543</f>
        <v/>
      </c>
      <c r="I1543" s="4">
        <f>G1543*$E1542-H1542</f>
        <v/>
      </c>
      <c r="J1543" s="4">
        <f>MAX(0,Resumo!$D$3*$D1543-F1543)</f>
        <v/>
      </c>
      <c r="K1543" s="4" t="n">
        <v>437979.719846738</v>
      </c>
      <c r="L1543" s="5">
        <f>K1543/$D1543</f>
        <v/>
      </c>
      <c r="M1543" s="4">
        <f>M1542+K1543</f>
        <v/>
      </c>
      <c r="N1543" s="4">
        <f>L1543*$E1542-M1542</f>
        <v/>
      </c>
      <c r="O1543" s="4">
        <f>MAX(0,Resumo!$D$4*$D1543-K1543)</f>
        <v/>
      </c>
      <c r="P1543" s="4" t="n">
        <v>693870.81650021</v>
      </c>
      <c r="Q1543" s="5">
        <f>P1543/$D1543</f>
        <v/>
      </c>
      <c r="R1543" s="4">
        <f>R1542+P1543</f>
        <v/>
      </c>
      <c r="S1543" s="4">
        <f>Q1543*$E1542-R1542</f>
        <v/>
      </c>
      <c r="T1543" s="4">
        <f>MAX(0,Resumo!$D$5*$D1543-P1543)</f>
        <v/>
      </c>
      <c r="U1543" s="4" t="n">
        <v>975546.8350329481</v>
      </c>
      <c r="V1543" s="5">
        <f>U1543/$D1543</f>
        <v/>
      </c>
      <c r="W1543" s="4">
        <f>W1542+U1543</f>
        <v/>
      </c>
      <c r="X1543" s="4">
        <f>V1543*$E1542-W1542</f>
        <v/>
      </c>
      <c r="Y1543" s="4">
        <f>MAX(0,Resumo!$D$6*$D1543-U1543)</f>
        <v/>
      </c>
      <c r="Z1543" s="4" t="n">
        <v>1283648.914207189</v>
      </c>
      <c r="AA1543" s="5">
        <f>Z1543/$D1543</f>
        <v/>
      </c>
      <c r="AB1543" s="4">
        <f>AB1542+Z1543</f>
        <v/>
      </c>
      <c r="AC1543" s="4">
        <f>AA1543*$E1542-AB1542</f>
        <v/>
      </c>
      <c r="AD1543" s="4">
        <f>MAX(0,Resumo!$D$7*$D1543-Z1543)</f>
        <v/>
      </c>
    </row>
    <row r="1544">
      <c r="A1544" t="inlineStr">
        <is>
          <t>União de Minas</t>
        </is>
      </c>
      <c r="B1544" t="inlineStr">
        <is>
          <t>Município</t>
        </is>
      </c>
      <c r="C1544" t="inlineStr">
        <is>
          <t>MG</t>
        </is>
      </c>
      <c r="D1544" s="4" t="n">
        <v>11048731.66706893</v>
      </c>
      <c r="E1544" s="4">
        <f>E1543+D1544</f>
        <v/>
      </c>
      <c r="F1544" s="4" t="n">
        <v>289219.7183297634</v>
      </c>
      <c r="G1544" s="5">
        <f>F1544/$D1544</f>
        <v/>
      </c>
      <c r="H1544" s="4">
        <f>H1543+F1544</f>
        <v/>
      </c>
      <c r="I1544" s="4">
        <f>G1544*$E1543-H1543</f>
        <v/>
      </c>
      <c r="J1544" s="4">
        <f>MAX(0,Resumo!$D$3*$D1544-F1544)</f>
        <v/>
      </c>
      <c r="K1544" s="4" t="n">
        <v>616889.7226007049</v>
      </c>
      <c r="L1544" s="5">
        <f>K1544/$D1544</f>
        <v/>
      </c>
      <c r="M1544" s="4">
        <f>M1543+K1544</f>
        <v/>
      </c>
      <c r="N1544" s="4">
        <f>L1544*$E1543-M1543</f>
        <v/>
      </c>
      <c r="O1544" s="4">
        <f>MAX(0,Resumo!$D$4*$D1544-K1544)</f>
        <v/>
      </c>
      <c r="P1544" s="4" t="n">
        <v>977309.5787661665</v>
      </c>
      <c r="Q1544" s="5">
        <f>P1544/$D1544</f>
        <v/>
      </c>
      <c r="R1544" s="4">
        <f>R1543+P1544</f>
        <v/>
      </c>
      <c r="S1544" s="4">
        <f>Q1544*$E1543-R1543</f>
        <v/>
      </c>
      <c r="T1544" s="4">
        <f>MAX(0,Resumo!$D$5*$D1544-P1544)</f>
        <v/>
      </c>
      <c r="U1544" s="4" t="n">
        <v>1374047.219944476</v>
      </c>
      <c r="V1544" s="5">
        <f>U1544/$D1544</f>
        <v/>
      </c>
      <c r="W1544" s="4">
        <f>W1543+U1544</f>
        <v/>
      </c>
      <c r="X1544" s="4">
        <f>V1544*$E1543-W1543</f>
        <v/>
      </c>
      <c r="Y1544" s="4">
        <f>MAX(0,Resumo!$D$6*$D1544-U1544)</f>
        <v/>
      </c>
      <c r="Z1544" s="4" t="n">
        <v>1808005.683183384</v>
      </c>
      <c r="AA1544" s="5">
        <f>Z1544/$D1544</f>
        <v/>
      </c>
      <c r="AB1544" s="4">
        <f>AB1543+Z1544</f>
        <v/>
      </c>
      <c r="AC1544" s="4">
        <f>AA1544*$E1543-AB1543</f>
        <v/>
      </c>
      <c r="AD1544" s="4">
        <f>MAX(0,Resumo!$D$7*$D1544-Z1544)</f>
        <v/>
      </c>
    </row>
    <row r="1545">
      <c r="A1545" t="inlineStr">
        <is>
          <t>Natércia</t>
        </is>
      </c>
      <c r="B1545" t="inlineStr">
        <is>
          <t>Município</t>
        </is>
      </c>
      <c r="C1545" t="inlineStr">
        <is>
          <t>MG</t>
        </is>
      </c>
      <c r="D1545" s="4" t="n">
        <v>5441395.322903551</v>
      </c>
      <c r="E1545" s="4">
        <f>E1544+D1545</f>
        <v/>
      </c>
      <c r="F1545" s="4" t="n">
        <v>142437.9621148454</v>
      </c>
      <c r="G1545" s="5">
        <f>F1545/$D1545</f>
        <v/>
      </c>
      <c r="H1545" s="4">
        <f>H1544+F1545</f>
        <v/>
      </c>
      <c r="I1545" s="4">
        <f>G1545*$E1544-H1544</f>
        <v/>
      </c>
      <c r="J1545" s="4">
        <f>MAX(0,Resumo!$D$3*$D1545-F1545)</f>
        <v/>
      </c>
      <c r="K1545" s="4" t="n">
        <v>303812.3245685846</v>
      </c>
      <c r="L1545" s="5">
        <f>K1545/$D1545</f>
        <v/>
      </c>
      <c r="M1545" s="4">
        <f>M1544+K1545</f>
        <v/>
      </c>
      <c r="N1545" s="4">
        <f>L1545*$E1544-M1544</f>
        <v/>
      </c>
      <c r="O1545" s="4">
        <f>MAX(0,Resumo!$D$4*$D1545-K1545)</f>
        <v/>
      </c>
      <c r="P1545" s="4" t="n">
        <v>481315.6777784095</v>
      </c>
      <c r="Q1545" s="5">
        <f>P1545/$D1545</f>
        <v/>
      </c>
      <c r="R1545" s="4">
        <f>R1544+P1545</f>
        <v/>
      </c>
      <c r="S1545" s="4">
        <f>Q1545*$E1544-R1544</f>
        <v/>
      </c>
      <c r="T1545" s="4">
        <f>MAX(0,Resumo!$D$5*$D1545-P1545)</f>
        <v/>
      </c>
      <c r="U1545" s="4" t="n">
        <v>676705.1948902993</v>
      </c>
      <c r="V1545" s="5">
        <f>U1545/$D1545</f>
        <v/>
      </c>
      <c r="W1545" s="4">
        <f>W1544+U1545</f>
        <v/>
      </c>
      <c r="X1545" s="4">
        <f>V1545*$E1544-W1544</f>
        <v/>
      </c>
      <c r="Y1545" s="4">
        <f>MAX(0,Resumo!$D$6*$D1545-U1545)</f>
        <v/>
      </c>
      <c r="Z1545" s="4" t="n">
        <v>890425.6130665001</v>
      </c>
      <c r="AA1545" s="5">
        <f>Z1545/$D1545</f>
        <v/>
      </c>
      <c r="AB1545" s="4">
        <f>AB1544+Z1545</f>
        <v/>
      </c>
      <c r="AC1545" s="4">
        <f>AA1545*$E1544-AB1544</f>
        <v/>
      </c>
      <c r="AD1545" s="4">
        <f>MAX(0,Resumo!$D$7*$D1545-Z1545)</f>
        <v/>
      </c>
    </row>
    <row r="1546">
      <c r="A1546" t="inlineStr">
        <is>
          <t>Carvalhos</t>
        </is>
      </c>
      <c r="B1546" t="inlineStr">
        <is>
          <t>Município</t>
        </is>
      </c>
      <c r="C1546" t="inlineStr">
        <is>
          <t>MG</t>
        </is>
      </c>
      <c r="D1546" s="4" t="n">
        <v>4030649.944784832</v>
      </c>
      <c r="E1546" s="4">
        <f>E1545+D1546</f>
        <v/>
      </c>
      <c r="F1546" s="4" t="n">
        <v>105509.2545320001</v>
      </c>
      <c r="G1546" s="5">
        <f>F1546/$D1546</f>
        <v/>
      </c>
      <c r="H1546" s="4">
        <f>H1545+F1546</f>
        <v/>
      </c>
      <c r="I1546" s="4">
        <f>G1546*$E1545-H1545</f>
        <v/>
      </c>
      <c r="J1546" s="4">
        <f>MAX(0,Resumo!$D$3*$D1546-F1546)</f>
        <v/>
      </c>
      <c r="K1546" s="4" t="n">
        <v>225045.4261415225</v>
      </c>
      <c r="L1546" s="5">
        <f>K1546/$D1546</f>
        <v/>
      </c>
      <c r="M1546" s="4">
        <f>M1545+K1546</f>
        <v/>
      </c>
      <c r="N1546" s="4">
        <f>L1546*$E1545-M1545</f>
        <v/>
      </c>
      <c r="O1546" s="4">
        <f>MAX(0,Resumo!$D$4*$D1546-K1546)</f>
        <v/>
      </c>
      <c r="P1546" s="4" t="n">
        <v>356528.9590145823</v>
      </c>
      <c r="Q1546" s="5">
        <f>P1546/$D1546</f>
        <v/>
      </c>
      <c r="R1546" s="4">
        <f>R1545+P1546</f>
        <v/>
      </c>
      <c r="S1546" s="4">
        <f>Q1546*$E1545-R1545</f>
        <v/>
      </c>
      <c r="T1546" s="4">
        <f>MAX(0,Resumo!$D$5*$D1546-P1546)</f>
        <v/>
      </c>
      <c r="U1546" s="4" t="n">
        <v>501261.4586077814</v>
      </c>
      <c r="V1546" s="5">
        <f>U1546/$D1546</f>
        <v/>
      </c>
      <c r="W1546" s="4">
        <f>W1545+U1546</f>
        <v/>
      </c>
      <c r="X1546" s="4">
        <f>V1546*$E1545-W1545</f>
        <v/>
      </c>
      <c r="Y1546" s="4">
        <f>MAX(0,Resumo!$D$6*$D1546-U1546)</f>
        <v/>
      </c>
      <c r="Z1546" s="4" t="n">
        <v>659572.3587725633</v>
      </c>
      <c r="AA1546" s="5">
        <f>Z1546/$D1546</f>
        <v/>
      </c>
      <c r="AB1546" s="4">
        <f>AB1545+Z1546</f>
        <v/>
      </c>
      <c r="AC1546" s="4">
        <f>AA1546*$E1545-AB1545</f>
        <v/>
      </c>
      <c r="AD1546" s="4">
        <f>MAX(0,Resumo!$D$7*$D1546-Z1546)</f>
        <v/>
      </c>
    </row>
    <row r="1547">
      <c r="A1547" t="inlineStr">
        <is>
          <t>Açucena</t>
        </is>
      </c>
      <c r="B1547" t="inlineStr">
        <is>
          <t>Município</t>
        </is>
      </c>
      <c r="C1547" t="inlineStr">
        <is>
          <t>MG</t>
        </is>
      </c>
      <c r="D1547" s="4" t="n">
        <v>7522084.808178023</v>
      </c>
      <c r="E1547" s="4">
        <f>E1546+D1547</f>
        <v/>
      </c>
      <c r="F1547" s="4" t="n">
        <v>196903.6188975507</v>
      </c>
      <c r="G1547" s="5">
        <f>F1547/$D1547</f>
        <v/>
      </c>
      <c r="H1547" s="4">
        <f>H1546+F1547</f>
        <v/>
      </c>
      <c r="I1547" s="4">
        <f>G1547*$E1546-H1546</f>
        <v/>
      </c>
      <c r="J1547" s="4">
        <f>MAX(0,Resumo!$D$3*$D1547-F1547)</f>
        <v/>
      </c>
      <c r="K1547" s="4" t="n">
        <v>419984.56931726</v>
      </c>
      <c r="L1547" s="5">
        <f>K1547/$D1547</f>
        <v/>
      </c>
      <c r="M1547" s="4">
        <f>M1546+K1547</f>
        <v/>
      </c>
      <c r="N1547" s="4">
        <f>L1547*$E1546-M1546</f>
        <v/>
      </c>
      <c r="O1547" s="4">
        <f>MAX(0,Resumo!$D$4*$D1547-K1547)</f>
        <v/>
      </c>
      <c r="P1547" s="4" t="n">
        <v>665361.9398898901</v>
      </c>
      <c r="Q1547" s="5">
        <f>P1547/$D1547</f>
        <v/>
      </c>
      <c r="R1547" s="4">
        <f>R1546+P1547</f>
        <v/>
      </c>
      <c r="S1547" s="4">
        <f>Q1547*$E1546-R1546</f>
        <v/>
      </c>
      <c r="T1547" s="4">
        <f>MAX(0,Resumo!$D$5*$D1547-P1547)</f>
        <v/>
      </c>
      <c r="U1547" s="4" t="n">
        <v>935464.8144519113</v>
      </c>
      <c r="V1547" s="5">
        <f>U1547/$D1547</f>
        <v/>
      </c>
      <c r="W1547" s="4">
        <f>W1546+U1547</f>
        <v/>
      </c>
      <c r="X1547" s="4">
        <f>V1547*$E1546-W1546</f>
        <v/>
      </c>
      <c r="Y1547" s="4">
        <f>MAX(0,Resumo!$D$6*$D1547-U1547)</f>
        <v/>
      </c>
      <c r="Z1547" s="4" t="n">
        <v>1230907.989476147</v>
      </c>
      <c r="AA1547" s="5">
        <f>Z1547/$D1547</f>
        <v/>
      </c>
      <c r="AB1547" s="4">
        <f>AB1546+Z1547</f>
        <v/>
      </c>
      <c r="AC1547" s="4">
        <f>AA1547*$E1546-AB1546</f>
        <v/>
      </c>
      <c r="AD1547" s="4">
        <f>MAX(0,Resumo!$D$7*$D1547-Z1547)</f>
        <v/>
      </c>
    </row>
    <row r="1548">
      <c r="A1548" t="inlineStr">
        <is>
          <t>Alagoa</t>
        </is>
      </c>
      <c r="B1548" t="inlineStr">
        <is>
          <t>Município</t>
        </is>
      </c>
      <c r="C1548" t="inlineStr">
        <is>
          <t>MG</t>
        </is>
      </c>
      <c r="D1548" s="4" t="n">
        <v>4985227.494059915</v>
      </c>
      <c r="E1548" s="4">
        <f>E1547+D1548</f>
        <v/>
      </c>
      <c r="F1548" s="4" t="n">
        <v>130496.9778512411</v>
      </c>
      <c r="G1548" s="5">
        <f>F1548/$D1548</f>
        <v/>
      </c>
      <c r="H1548" s="4">
        <f>H1547+F1548</f>
        <v/>
      </c>
      <c r="I1548" s="4">
        <f>G1548*$E1547-H1547</f>
        <v/>
      </c>
      <c r="J1548" s="4">
        <f>MAX(0,Resumo!$D$3*$D1548-F1548)</f>
        <v/>
      </c>
      <c r="K1548" s="4" t="n">
        <v>278342.8631069172</v>
      </c>
      <c r="L1548" s="5">
        <f>K1548/$D1548</f>
        <v/>
      </c>
      <c r="M1548" s="4">
        <f>M1547+K1548</f>
        <v/>
      </c>
      <c r="N1548" s="4">
        <f>L1548*$E1547-M1547</f>
        <v/>
      </c>
      <c r="O1548" s="4">
        <f>MAX(0,Resumo!$D$4*$D1548-K1548)</f>
        <v/>
      </c>
      <c r="P1548" s="4" t="n">
        <v>440965.5994085435</v>
      </c>
      <c r="Q1548" s="5">
        <f>P1548/$D1548</f>
        <v/>
      </c>
      <c r="R1548" s="4">
        <f>R1547+P1548</f>
        <v/>
      </c>
      <c r="S1548" s="4">
        <f>Q1548*$E1547-R1547</f>
        <v/>
      </c>
      <c r="T1548" s="4">
        <f>MAX(0,Resumo!$D$5*$D1548-P1548)</f>
        <v/>
      </c>
      <c r="U1548" s="4" t="n">
        <v>619975.0510205834</v>
      </c>
      <c r="V1548" s="5">
        <f>U1548/$D1548</f>
        <v/>
      </c>
      <c r="W1548" s="4">
        <f>W1547+U1548</f>
        <v/>
      </c>
      <c r="X1548" s="4">
        <f>V1548*$E1547-W1547</f>
        <v/>
      </c>
      <c r="Y1548" s="4">
        <f>MAX(0,Resumo!$D$6*$D1548-U1548)</f>
        <v/>
      </c>
      <c r="Z1548" s="4" t="n">
        <v>815778.6715091334</v>
      </c>
      <c r="AA1548" s="5">
        <f>Z1548/$D1548</f>
        <v/>
      </c>
      <c r="AB1548" s="4">
        <f>AB1547+Z1548</f>
        <v/>
      </c>
      <c r="AC1548" s="4">
        <f>AA1548*$E1547-AB1547</f>
        <v/>
      </c>
      <c r="AD1548" s="4">
        <f>MAX(0,Resumo!$D$7*$D1548-Z1548)</f>
        <v/>
      </c>
    </row>
    <row r="1549">
      <c r="A1549" t="inlineStr">
        <is>
          <t>Capitão Enéas</t>
        </is>
      </c>
      <c r="B1549" t="inlineStr">
        <is>
          <t>Município</t>
        </is>
      </c>
      <c r="C1549" t="inlineStr">
        <is>
          <t>MG</t>
        </is>
      </c>
      <c r="D1549" s="4" t="n">
        <v>16207052.6152204</v>
      </c>
      <c r="E1549" s="4">
        <f>E1548+D1549</f>
        <v/>
      </c>
      <c r="F1549" s="4" t="n">
        <v>424247.7176181796</v>
      </c>
      <c r="G1549" s="5">
        <f>F1549/$D1549</f>
        <v/>
      </c>
      <c r="H1549" s="4">
        <f>H1548+F1549</f>
        <v/>
      </c>
      <c r="I1549" s="4">
        <f>G1549*$E1548-H1548</f>
        <v/>
      </c>
      <c r="J1549" s="4">
        <f>MAX(0,Resumo!$D$3*$D1549-F1549)</f>
        <v/>
      </c>
      <c r="K1549" s="4" t="n">
        <v>904897.004764589</v>
      </c>
      <c r="L1549" s="5">
        <f>K1549/$D1549</f>
        <v/>
      </c>
      <c r="M1549" s="4">
        <f>M1548+K1549</f>
        <v/>
      </c>
      <c r="N1549" s="4">
        <f>L1549*$E1548-M1548</f>
        <v/>
      </c>
      <c r="O1549" s="4">
        <f>MAX(0,Resumo!$D$4*$D1549-K1549)</f>
        <v/>
      </c>
      <c r="P1549" s="4" t="n">
        <v>1433586.065958292</v>
      </c>
      <c r="Q1549" s="5">
        <f>P1549/$D1549</f>
        <v/>
      </c>
      <c r="R1549" s="4">
        <f>R1548+P1549</f>
        <v/>
      </c>
      <c r="S1549" s="4">
        <f>Q1549*$E1548-R1548</f>
        <v/>
      </c>
      <c r="T1549" s="4">
        <f>MAX(0,Resumo!$D$5*$D1549-P1549)</f>
        <v/>
      </c>
      <c r="U1549" s="4" t="n">
        <v>2015548.595121702</v>
      </c>
      <c r="V1549" s="5">
        <f>U1549/$D1549</f>
        <v/>
      </c>
      <c r="W1549" s="4">
        <f>W1548+U1549</f>
        <v/>
      </c>
      <c r="X1549" s="4">
        <f>V1549*$E1548-W1548</f>
        <v/>
      </c>
      <c r="Y1549" s="4">
        <f>MAX(0,Resumo!$D$6*$D1549-U1549)</f>
        <v/>
      </c>
      <c r="Z1549" s="4" t="n">
        <v>2652109.230175931</v>
      </c>
      <c r="AA1549" s="5">
        <f>Z1549/$D1549</f>
        <v/>
      </c>
      <c r="AB1549" s="4">
        <f>AB1548+Z1549</f>
        <v/>
      </c>
      <c r="AC1549" s="4">
        <f>AA1549*$E1548-AB1548</f>
        <v/>
      </c>
      <c r="AD1549" s="4">
        <f>MAX(0,Resumo!$D$7*$D1549-Z1549)</f>
        <v/>
      </c>
    </row>
    <row r="1550">
      <c r="A1550" t="inlineStr">
        <is>
          <t>Marliéria</t>
        </is>
      </c>
      <c r="B1550" t="inlineStr">
        <is>
          <t>Município</t>
        </is>
      </c>
      <c r="C1550" t="inlineStr">
        <is>
          <t>MG</t>
        </is>
      </c>
      <c r="D1550" s="4" t="n">
        <v>9415152.155132627</v>
      </c>
      <c r="E1550" s="4">
        <f>E1549+D1550</f>
        <v/>
      </c>
      <c r="F1550" s="4" t="n">
        <v>246457.9407295633</v>
      </c>
      <c r="G1550" s="5">
        <f>F1550/$D1550</f>
        <v/>
      </c>
      <c r="H1550" s="4">
        <f>H1549+F1550</f>
        <v/>
      </c>
      <c r="I1550" s="4">
        <f>G1550*$E1549-H1549</f>
        <v/>
      </c>
      <c r="J1550" s="4">
        <f>MAX(0,Resumo!$D$3*$D1550-F1550)</f>
        <v/>
      </c>
      <c r="K1550" s="4" t="n">
        <v>525681.2072406863</v>
      </c>
      <c r="L1550" s="5">
        <f>K1550/$D1550</f>
        <v/>
      </c>
      <c r="M1550" s="4">
        <f>M1549+K1550</f>
        <v/>
      </c>
      <c r="N1550" s="4">
        <f>L1550*$E1549-M1549</f>
        <v/>
      </c>
      <c r="O1550" s="4">
        <f>MAX(0,Resumo!$D$4*$D1550-K1550)</f>
        <v/>
      </c>
      <c r="P1550" s="4" t="n">
        <v>832812.1873189688</v>
      </c>
      <c r="Q1550" s="5">
        <f>P1550/$D1550</f>
        <v/>
      </c>
      <c r="R1550" s="4">
        <f>R1549+P1550</f>
        <v/>
      </c>
      <c r="S1550" s="4">
        <f>Q1550*$E1549-R1549</f>
        <v/>
      </c>
      <c r="T1550" s="4">
        <f>MAX(0,Resumo!$D$5*$D1550-P1550)</f>
        <v/>
      </c>
      <c r="U1550" s="4" t="n">
        <v>1170891.287248195</v>
      </c>
      <c r="V1550" s="5">
        <f>U1550/$D1550</f>
        <v/>
      </c>
      <c r="W1550" s="4">
        <f>W1549+U1550</f>
        <v/>
      </c>
      <c r="X1550" s="4">
        <f>V1550*$E1549-W1549</f>
        <v/>
      </c>
      <c r="Y1550" s="4">
        <f>MAX(0,Resumo!$D$6*$D1550-U1550)</f>
        <v/>
      </c>
      <c r="Z1550" s="4" t="n">
        <v>1540688.028043307</v>
      </c>
      <c r="AA1550" s="5">
        <f>Z1550/$D1550</f>
        <v/>
      </c>
      <c r="AB1550" s="4">
        <f>AB1549+Z1550</f>
        <v/>
      </c>
      <c r="AC1550" s="4">
        <f>AA1550*$E1549-AB1549</f>
        <v/>
      </c>
      <c r="AD1550" s="4">
        <f>MAX(0,Resumo!$D$7*$D1550-Z1550)</f>
        <v/>
      </c>
    </row>
    <row r="1551">
      <c r="A1551" t="inlineStr">
        <is>
          <t>Mata Verde</t>
        </is>
      </c>
      <c r="B1551" t="inlineStr">
        <is>
          <t>Município</t>
        </is>
      </c>
      <c r="C1551" t="inlineStr">
        <is>
          <t>MG</t>
        </is>
      </c>
      <c r="D1551" s="4" t="n">
        <v>5719580.918925888</v>
      </c>
      <c r="E1551" s="4">
        <f>E1550+D1551</f>
        <v/>
      </c>
      <c r="F1551" s="4" t="n">
        <v>149719.9526771451</v>
      </c>
      <c r="G1551" s="5">
        <f>F1551/$D1551</f>
        <v/>
      </c>
      <c r="H1551" s="4">
        <f>H1550+F1551</f>
        <v/>
      </c>
      <c r="I1551" s="4">
        <f>G1551*$E1550-H1550</f>
        <v/>
      </c>
      <c r="J1551" s="4">
        <f>MAX(0,Resumo!$D$3*$D1551-F1551)</f>
        <v/>
      </c>
      <c r="K1551" s="4" t="n">
        <v>319344.4091854297</v>
      </c>
      <c r="L1551" s="5">
        <f>K1551/$D1551</f>
        <v/>
      </c>
      <c r="M1551" s="4">
        <f>M1550+K1551</f>
        <v/>
      </c>
      <c r="N1551" s="4">
        <f>L1551*$E1550-M1550</f>
        <v/>
      </c>
      <c r="O1551" s="4">
        <f>MAX(0,Resumo!$D$4*$D1551-K1551)</f>
        <v/>
      </c>
      <c r="P1551" s="4" t="n">
        <v>505922.4340885234</v>
      </c>
      <c r="Q1551" s="5">
        <f>P1551/$D1551</f>
        <v/>
      </c>
      <c r="R1551" s="4">
        <f>R1550+P1551</f>
        <v/>
      </c>
      <c r="S1551" s="4">
        <f>Q1551*$E1550-R1550</f>
        <v/>
      </c>
      <c r="T1551" s="4">
        <f>MAX(0,Resumo!$D$5*$D1551-P1551)</f>
        <v/>
      </c>
      <c r="U1551" s="4" t="n">
        <v>711301.0341559378</v>
      </c>
      <c r="V1551" s="5">
        <f>U1551/$D1551</f>
        <v/>
      </c>
      <c r="W1551" s="4">
        <f>W1550+U1551</f>
        <v/>
      </c>
      <c r="X1551" s="4">
        <f>V1551*$E1550-W1550</f>
        <v/>
      </c>
      <c r="Y1551" s="4">
        <f>MAX(0,Resumo!$D$6*$D1551-U1551)</f>
        <v/>
      </c>
      <c r="Z1551" s="4" t="n">
        <v>935947.6832682076</v>
      </c>
      <c r="AA1551" s="5">
        <f>Z1551/$D1551</f>
        <v/>
      </c>
      <c r="AB1551" s="4">
        <f>AB1550+Z1551</f>
        <v/>
      </c>
      <c r="AC1551" s="4">
        <f>AA1551*$E1550-AB1550</f>
        <v/>
      </c>
      <c r="AD1551" s="4">
        <f>MAX(0,Resumo!$D$7*$D1551-Z1551)</f>
        <v/>
      </c>
    </row>
    <row r="1552">
      <c r="A1552" t="inlineStr">
        <is>
          <t>Mercês</t>
        </is>
      </c>
      <c r="B1552" t="inlineStr">
        <is>
          <t>Município</t>
        </is>
      </c>
      <c r="C1552" t="inlineStr">
        <is>
          <t>MG</t>
        </is>
      </c>
      <c r="D1552" s="4" t="n">
        <v>7605578.11948395</v>
      </c>
      <c r="E1552" s="4">
        <f>E1551+D1552</f>
        <v/>
      </c>
      <c r="F1552" s="4" t="n">
        <v>199089.2011621913</v>
      </c>
      <c r="G1552" s="5">
        <f>F1552/$D1552</f>
        <v/>
      </c>
      <c r="H1552" s="4">
        <f>H1551+F1552</f>
        <v/>
      </c>
      <c r="I1552" s="4">
        <f>G1552*$E1551-H1551</f>
        <v/>
      </c>
      <c r="J1552" s="4">
        <f>MAX(0,Resumo!$D$3*$D1552-F1552)</f>
        <v/>
      </c>
      <c r="K1552" s="4" t="n">
        <v>424646.2958576957</v>
      </c>
      <c r="L1552" s="5">
        <f>K1552/$D1552</f>
        <v/>
      </c>
      <c r="M1552" s="4">
        <f>M1551+K1552</f>
        <v/>
      </c>
      <c r="N1552" s="4">
        <f>L1552*$E1551-M1551</f>
        <v/>
      </c>
      <c r="O1552" s="4">
        <f>MAX(0,Resumo!$D$4*$D1552-K1552)</f>
        <v/>
      </c>
      <c r="P1552" s="4" t="n">
        <v>672747.2955452724</v>
      </c>
      <c r="Q1552" s="5">
        <f>P1552/$D1552</f>
        <v/>
      </c>
      <c r="R1552" s="4">
        <f>R1551+P1552</f>
        <v/>
      </c>
      <c r="S1552" s="4">
        <f>Q1552*$E1551-R1551</f>
        <v/>
      </c>
      <c r="T1552" s="4">
        <f>MAX(0,Resumo!$D$5*$D1552-P1552)</f>
        <v/>
      </c>
      <c r="U1552" s="4" t="n">
        <v>945848.246300999</v>
      </c>
      <c r="V1552" s="5">
        <f>U1552/$D1552</f>
        <v/>
      </c>
      <c r="W1552" s="4">
        <f>W1551+U1552</f>
        <v/>
      </c>
      <c r="X1552" s="4">
        <f>V1552*$E1551-W1551</f>
        <v/>
      </c>
      <c r="Y1552" s="4">
        <f>MAX(0,Resumo!$D$6*$D1552-U1552)</f>
        <v/>
      </c>
      <c r="Z1552" s="4" t="n">
        <v>1244570.768688973</v>
      </c>
      <c r="AA1552" s="5">
        <f>Z1552/$D1552</f>
        <v/>
      </c>
      <c r="AB1552" s="4">
        <f>AB1551+Z1552</f>
        <v/>
      </c>
      <c r="AC1552" s="4">
        <f>AA1552*$E1551-AB1551</f>
        <v/>
      </c>
      <c r="AD1552" s="4">
        <f>MAX(0,Resumo!$D$7*$D1552-Z1552)</f>
        <v/>
      </c>
    </row>
    <row r="1553">
      <c r="A1553" t="inlineStr">
        <is>
          <t>Miravânia</t>
        </is>
      </c>
      <c r="B1553" t="inlineStr">
        <is>
          <t>Município</t>
        </is>
      </c>
      <c r="C1553" t="inlineStr">
        <is>
          <t>MG</t>
        </is>
      </c>
      <c r="D1553" s="4" t="n">
        <v>4112211.202815144</v>
      </c>
      <c r="E1553" s="4">
        <f>E1552+D1553</f>
        <v/>
      </c>
      <c r="F1553" s="4" t="n">
        <v>107644.2619504947</v>
      </c>
      <c r="G1553" s="5">
        <f>F1553/$D1553</f>
        <v/>
      </c>
      <c r="H1553" s="4">
        <f>H1552+F1553</f>
        <v/>
      </c>
      <c r="I1553" s="4">
        <f>G1553*$E1552-H1552</f>
        <v/>
      </c>
      <c r="J1553" s="4">
        <f>MAX(0,Resumo!$D$3*$D1553-F1553)</f>
        <v/>
      </c>
      <c r="K1553" s="4" t="n">
        <v>229599.2793219058</v>
      </c>
      <c r="L1553" s="5">
        <f>K1553/$D1553</f>
        <v/>
      </c>
      <c r="M1553" s="4">
        <f>M1552+K1553</f>
        <v/>
      </c>
      <c r="N1553" s="4">
        <f>L1553*$E1552-M1552</f>
        <v/>
      </c>
      <c r="O1553" s="4">
        <f>MAX(0,Resumo!$D$4*$D1553-K1553)</f>
        <v/>
      </c>
      <c r="P1553" s="4" t="n">
        <v>363743.4159433195</v>
      </c>
      <c r="Q1553" s="5">
        <f>P1553/$D1553</f>
        <v/>
      </c>
      <c r="R1553" s="4">
        <f>R1552+P1553</f>
        <v/>
      </c>
      <c r="S1553" s="4">
        <f>Q1553*$E1552-R1552</f>
        <v/>
      </c>
      <c r="T1553" s="4">
        <f>MAX(0,Resumo!$D$5*$D1553-P1553)</f>
        <v/>
      </c>
      <c r="U1553" s="4" t="n">
        <v>511404.615598891</v>
      </c>
      <c r="V1553" s="5">
        <f>U1553/$D1553</f>
        <v/>
      </c>
      <c r="W1553" s="4">
        <f>W1552+U1553</f>
        <v/>
      </c>
      <c r="X1553" s="4">
        <f>V1553*$E1552-W1552</f>
        <v/>
      </c>
      <c r="Y1553" s="4">
        <f>MAX(0,Resumo!$D$6*$D1553-U1553)</f>
        <v/>
      </c>
      <c r="Z1553" s="4" t="n">
        <v>672918.9783203896</v>
      </c>
      <c r="AA1553" s="5">
        <f>Z1553/$D1553</f>
        <v/>
      </c>
      <c r="AB1553" s="4">
        <f>AB1552+Z1553</f>
        <v/>
      </c>
      <c r="AC1553" s="4">
        <f>AA1553*$E1552-AB1552</f>
        <v/>
      </c>
      <c r="AD1553" s="4">
        <f>MAX(0,Resumo!$D$7*$D1553-Z1553)</f>
        <v/>
      </c>
    </row>
    <row r="1554">
      <c r="A1554" t="inlineStr">
        <is>
          <t>Coronel Murta</t>
        </is>
      </c>
      <c r="B1554" t="inlineStr">
        <is>
          <t>Município</t>
        </is>
      </c>
      <c r="C1554" t="inlineStr">
        <is>
          <t>MG</t>
        </is>
      </c>
      <c r="D1554" s="4" t="n">
        <v>6509763.721697983</v>
      </c>
      <c r="E1554" s="4">
        <f>E1553+D1554</f>
        <v/>
      </c>
      <c r="F1554" s="4" t="n">
        <v>170404.3583205483</v>
      </c>
      <c r="G1554" s="5">
        <f>F1554/$D1554</f>
        <v/>
      </c>
      <c r="H1554" s="4">
        <f>H1553+F1554</f>
        <v/>
      </c>
      <c r="I1554" s="4">
        <f>G1554*$E1553-H1553</f>
        <v/>
      </c>
      <c r="J1554" s="4">
        <f>MAX(0,Resumo!$D$3*$D1554-F1554)</f>
        <v/>
      </c>
      <c r="K1554" s="4" t="n">
        <v>363463.106669848</v>
      </c>
      <c r="L1554" s="5">
        <f>K1554/$D1554</f>
        <v/>
      </c>
      <c r="M1554" s="4">
        <f>M1553+K1554</f>
        <v/>
      </c>
      <c r="N1554" s="4">
        <f>L1554*$E1553-M1553</f>
        <v/>
      </c>
      <c r="O1554" s="4">
        <f>MAX(0,Resumo!$D$4*$D1554-K1554)</f>
        <v/>
      </c>
      <c r="P1554" s="4" t="n">
        <v>575817.6261699087</v>
      </c>
      <c r="Q1554" s="5">
        <f>P1554/$D1554</f>
        <v/>
      </c>
      <c r="R1554" s="4">
        <f>R1553+P1554</f>
        <v/>
      </c>
      <c r="S1554" s="4">
        <f>Q1554*$E1553-R1553</f>
        <v/>
      </c>
      <c r="T1554" s="4">
        <f>MAX(0,Resumo!$D$5*$D1554-P1554)</f>
        <v/>
      </c>
      <c r="U1554" s="4" t="n">
        <v>809570.0949055115</v>
      </c>
      <c r="V1554" s="5">
        <f>U1554/$D1554</f>
        <v/>
      </c>
      <c r="W1554" s="4">
        <f>W1553+U1554</f>
        <v/>
      </c>
      <c r="X1554" s="4">
        <f>V1554*$E1553-W1553</f>
        <v/>
      </c>
      <c r="Y1554" s="4">
        <f>MAX(0,Resumo!$D$6*$D1554-U1554)</f>
        <v/>
      </c>
      <c r="Z1554" s="4" t="n">
        <v>1065252.570129011</v>
      </c>
      <c r="AA1554" s="5">
        <f>Z1554/$D1554</f>
        <v/>
      </c>
      <c r="AB1554" s="4">
        <f>AB1553+Z1554</f>
        <v/>
      </c>
      <c r="AC1554" s="4">
        <f>AA1554*$E1553-AB1553</f>
        <v/>
      </c>
      <c r="AD1554" s="4">
        <f>MAX(0,Resumo!$D$7*$D1554-Z1554)</f>
        <v/>
      </c>
    </row>
    <row r="1555">
      <c r="A1555" t="inlineStr">
        <is>
          <t>Bandeira</t>
        </is>
      </c>
      <c r="B1555" t="inlineStr">
        <is>
          <t>Município</t>
        </is>
      </c>
      <c r="C1555" t="inlineStr">
        <is>
          <t>MG</t>
        </is>
      </c>
      <c r="D1555" s="4" t="n">
        <v>5248907.368954965</v>
      </c>
      <c r="E1555" s="4">
        <f>E1554+D1555</f>
        <v/>
      </c>
      <c r="F1555" s="4" t="n">
        <v>137399.2559990283</v>
      </c>
      <c r="G1555" s="5">
        <f>F1555/$D1555</f>
        <v/>
      </c>
      <c r="H1555" s="4">
        <f>H1554+F1555</f>
        <v/>
      </c>
      <c r="I1555" s="4">
        <f>G1555*$E1554-H1554</f>
        <v/>
      </c>
      <c r="J1555" s="4">
        <f>MAX(0,Resumo!$D$3*$D1555-F1555)</f>
        <v/>
      </c>
      <c r="K1555" s="4" t="n">
        <v>293065.042066536</v>
      </c>
      <c r="L1555" s="5">
        <f>K1555/$D1555</f>
        <v/>
      </c>
      <c r="M1555" s="4">
        <f>M1554+K1555</f>
        <v/>
      </c>
      <c r="N1555" s="4">
        <f>L1555*$E1554-M1554</f>
        <v/>
      </c>
      <c r="O1555" s="4">
        <f>MAX(0,Resumo!$D$4*$D1555-K1555)</f>
        <v/>
      </c>
      <c r="P1555" s="4" t="n">
        <v>464289.2600085081</v>
      </c>
      <c r="Q1555" s="5">
        <f>P1555/$D1555</f>
        <v/>
      </c>
      <c r="R1555" s="4">
        <f>R1554+P1555</f>
        <v/>
      </c>
      <c r="S1555" s="4">
        <f>Q1555*$E1554-R1554</f>
        <v/>
      </c>
      <c r="T1555" s="4">
        <f>MAX(0,Resumo!$D$5*$D1555-P1555)</f>
        <v/>
      </c>
      <c r="U1555" s="4" t="n">
        <v>652766.9234247908</v>
      </c>
      <c r="V1555" s="5">
        <f>U1555/$D1555</f>
        <v/>
      </c>
      <c r="W1555" s="4">
        <f>W1554+U1555</f>
        <v/>
      </c>
      <c r="X1555" s="4">
        <f>V1555*$E1554-W1554</f>
        <v/>
      </c>
      <c r="Y1555" s="4">
        <f>MAX(0,Resumo!$D$6*$D1555-U1555)</f>
        <v/>
      </c>
      <c r="Z1555" s="4" t="n">
        <v>858927.0370153984</v>
      </c>
      <c r="AA1555" s="5">
        <f>Z1555/$D1555</f>
        <v/>
      </c>
      <c r="AB1555" s="4">
        <f>AB1554+Z1555</f>
        <v/>
      </c>
      <c r="AC1555" s="4">
        <f>AA1555*$E1554-AB1554</f>
        <v/>
      </c>
      <c r="AD1555" s="4">
        <f>MAX(0,Resumo!$D$7*$D1555-Z1555)</f>
        <v/>
      </c>
    </row>
    <row r="1556">
      <c r="A1556" t="inlineStr">
        <is>
          <t>Cambuí</t>
        </is>
      </c>
      <c r="B1556" t="inlineStr">
        <is>
          <t>Município</t>
        </is>
      </c>
      <c r="C1556" t="inlineStr">
        <is>
          <t>MG</t>
        </is>
      </c>
      <c r="D1556" s="4" t="n">
        <v>41824368.13990988</v>
      </c>
      <c r="E1556" s="4">
        <f>E1555+D1556</f>
        <v/>
      </c>
      <c r="F1556" s="4" t="n">
        <v>1094825.391478991</v>
      </c>
      <c r="G1556" s="5">
        <f>F1556/$D1556</f>
        <v/>
      </c>
      <c r="H1556" s="4">
        <f>H1555+F1556</f>
        <v/>
      </c>
      <c r="I1556" s="4">
        <f>G1556*$E1555-H1555</f>
        <v/>
      </c>
      <c r="J1556" s="4">
        <f>MAX(0,Resumo!$D$3*$D1556-F1556)</f>
        <v/>
      </c>
      <c r="K1556" s="4" t="n">
        <v>2335202.232911446</v>
      </c>
      <c r="L1556" s="5">
        <f>K1556/$D1556</f>
        <v/>
      </c>
      <c r="M1556" s="4">
        <f>M1555+K1556</f>
        <v/>
      </c>
      <c r="N1556" s="4">
        <f>L1556*$E1555-M1555</f>
        <v/>
      </c>
      <c r="O1556" s="4">
        <f>MAX(0,Resumo!$D$4*$D1556-K1556)</f>
        <v/>
      </c>
      <c r="P1556" s="4" t="n">
        <v>3699551.843657006</v>
      </c>
      <c r="Q1556" s="5">
        <f>P1556/$D1556</f>
        <v/>
      </c>
      <c r="R1556" s="4">
        <f>R1555+P1556</f>
        <v/>
      </c>
      <c r="S1556" s="4">
        <f>Q1556*$E1555-R1555</f>
        <v/>
      </c>
      <c r="T1556" s="4">
        <f>MAX(0,Resumo!$D$5*$D1556-P1556)</f>
        <v/>
      </c>
      <c r="U1556" s="4" t="n">
        <v>5201380.438975139</v>
      </c>
      <c r="V1556" s="5">
        <f>U1556/$D1556</f>
        <v/>
      </c>
      <c r="W1556" s="4">
        <f>W1555+U1556</f>
        <v/>
      </c>
      <c r="X1556" s="4">
        <f>V1556*$E1555-W1555</f>
        <v/>
      </c>
      <c r="Y1556" s="4">
        <f>MAX(0,Resumo!$D$6*$D1556-U1556)</f>
        <v/>
      </c>
      <c r="Z1556" s="4" t="n">
        <v>6844106.416114246</v>
      </c>
      <c r="AA1556" s="5">
        <f>Z1556/$D1556</f>
        <v/>
      </c>
      <c r="AB1556" s="4">
        <f>AB1555+Z1556</f>
        <v/>
      </c>
      <c r="AC1556" s="4">
        <f>AA1556*$E1555-AB1555</f>
        <v/>
      </c>
      <c r="AD1556" s="4">
        <f>MAX(0,Resumo!$D$7*$D1556-Z1556)</f>
        <v/>
      </c>
    </row>
    <row r="1557">
      <c r="A1557" t="inlineStr">
        <is>
          <t>Romaria</t>
        </is>
      </c>
      <c r="B1557" t="inlineStr">
        <is>
          <t>Município</t>
        </is>
      </c>
      <c r="C1557" t="inlineStr">
        <is>
          <t>MG</t>
        </is>
      </c>
      <c r="D1557" s="4" t="n">
        <v>13126509.2214776</v>
      </c>
      <c r="E1557" s="4">
        <f>E1556+D1557</f>
        <v/>
      </c>
      <c r="F1557" s="4" t="n">
        <v>343609.1502705428</v>
      </c>
      <c r="G1557" s="5">
        <f>F1557/$D1557</f>
        <v/>
      </c>
      <c r="H1557" s="4">
        <f>H1556+F1557</f>
        <v/>
      </c>
      <c r="I1557" s="4">
        <f>G1557*$E1556-H1556</f>
        <v/>
      </c>
      <c r="J1557" s="4">
        <f>MAX(0,Resumo!$D$3*$D1557-F1557)</f>
        <v/>
      </c>
      <c r="K1557" s="4" t="n">
        <v>732899.3839616969</v>
      </c>
      <c r="L1557" s="5">
        <f>K1557/$D1557</f>
        <v/>
      </c>
      <c r="M1557" s="4">
        <f>M1556+K1557</f>
        <v/>
      </c>
      <c r="N1557" s="4">
        <f>L1557*$E1556-M1556</f>
        <v/>
      </c>
      <c r="O1557" s="4">
        <f>MAX(0,Resumo!$D$4*$D1557-K1557)</f>
        <v/>
      </c>
      <c r="P1557" s="4" t="n">
        <v>1161098.267609185</v>
      </c>
      <c r="Q1557" s="5">
        <f>P1557/$D1557</f>
        <v/>
      </c>
      <c r="R1557" s="4">
        <f>R1556+P1557</f>
        <v/>
      </c>
      <c r="S1557" s="4">
        <f>Q1557*$E1556-R1556</f>
        <v/>
      </c>
      <c r="T1557" s="4">
        <f>MAX(0,Resumo!$D$5*$D1557-P1557)</f>
        <v/>
      </c>
      <c r="U1557" s="4" t="n">
        <v>1632444.704680898</v>
      </c>
      <c r="V1557" s="5">
        <f>U1557/$D1557</f>
        <v/>
      </c>
      <c r="W1557" s="4">
        <f>W1556+U1557</f>
        <v/>
      </c>
      <c r="X1557" s="4">
        <f>V1557*$E1556-W1556</f>
        <v/>
      </c>
      <c r="Y1557" s="4">
        <f>MAX(0,Resumo!$D$6*$D1557-U1557)</f>
        <v/>
      </c>
      <c r="Z1557" s="4" t="n">
        <v>2148011.553536676</v>
      </c>
      <c r="AA1557" s="5">
        <f>Z1557/$D1557</f>
        <v/>
      </c>
      <c r="AB1557" s="4">
        <f>AB1556+Z1557</f>
        <v/>
      </c>
      <c r="AC1557" s="4">
        <f>AA1557*$E1556-AB1556</f>
        <v/>
      </c>
      <c r="AD1557" s="4">
        <f>MAX(0,Resumo!$D$7*$D1557-Z1557)</f>
        <v/>
      </c>
    </row>
    <row r="1558">
      <c r="A1558" t="inlineStr">
        <is>
          <t>Nova Lima</t>
        </is>
      </c>
      <c r="B1558" t="inlineStr">
        <is>
          <t>Município</t>
        </is>
      </c>
      <c r="C1558" t="inlineStr">
        <is>
          <t>MG</t>
        </is>
      </c>
      <c r="D1558" s="4" t="n">
        <v>229465522.0294126</v>
      </c>
      <c r="E1558" s="4">
        <f>E1557+D1558</f>
        <v/>
      </c>
      <c r="F1558" s="4" t="n">
        <v>6006658.107694344</v>
      </c>
      <c r="G1558" s="5">
        <f>F1558/$D1558</f>
        <v/>
      </c>
      <c r="H1558" s="4">
        <f>H1557+F1558</f>
        <v/>
      </c>
      <c r="I1558" s="4">
        <f>G1558*$E1557-H1557</f>
        <v/>
      </c>
      <c r="J1558" s="4">
        <f>MAX(0,Resumo!$D$3*$D1558-F1558)</f>
        <v/>
      </c>
      <c r="K1558" s="4" t="n">
        <v>12811870.76459273</v>
      </c>
      <c r="L1558" s="5">
        <f>K1558/$D1558</f>
        <v/>
      </c>
      <c r="M1558" s="4">
        <f>M1557+K1558</f>
        <v/>
      </c>
      <c r="N1558" s="4">
        <f>L1558*$E1557-M1557</f>
        <v/>
      </c>
      <c r="O1558" s="4">
        <f>MAX(0,Resumo!$D$4*$D1558-K1558)</f>
        <v/>
      </c>
      <c r="P1558" s="4" t="n">
        <v>20297248.53797779</v>
      </c>
      <c r="Q1558" s="5">
        <f>P1558/$D1558</f>
        <v/>
      </c>
      <c r="R1558" s="4">
        <f>R1557+P1558</f>
        <v/>
      </c>
      <c r="S1558" s="4">
        <f>Q1558*$E1557-R1557</f>
        <v/>
      </c>
      <c r="T1558" s="4">
        <f>MAX(0,Resumo!$D$5*$D1558-P1558)</f>
        <v/>
      </c>
      <c r="U1558" s="4" t="n">
        <v>28536892.02692584</v>
      </c>
      <c r="V1558" s="5">
        <f>U1558/$D1558</f>
        <v/>
      </c>
      <c r="W1558" s="4">
        <f>W1557+U1558</f>
        <v/>
      </c>
      <c r="X1558" s="4">
        <f>V1558*$E1557-W1557</f>
        <v/>
      </c>
      <c r="Y1558" s="4">
        <f>MAX(0,Resumo!$D$6*$D1558-U1558)</f>
        <v/>
      </c>
      <c r="Z1558" s="4" t="n">
        <v>37549555.95132852</v>
      </c>
      <c r="AA1558" s="5">
        <f>Z1558/$D1558</f>
        <v/>
      </c>
      <c r="AB1558" s="4">
        <f>AB1557+Z1558</f>
        <v/>
      </c>
      <c r="AC1558" s="4">
        <f>AA1558*$E1557-AB1557</f>
        <v/>
      </c>
      <c r="AD1558" s="4">
        <f>MAX(0,Resumo!$D$7*$D1558-Z1558)</f>
        <v/>
      </c>
    </row>
    <row r="1559">
      <c r="A1559" t="inlineStr">
        <is>
          <t>José Raydan</t>
        </is>
      </c>
      <c r="B1559" t="inlineStr">
        <is>
          <t>Município</t>
        </is>
      </c>
      <c r="C1559" t="inlineStr">
        <is>
          <t>MG</t>
        </is>
      </c>
      <c r="D1559" s="4" t="n">
        <v>2157797.10790435</v>
      </c>
      <c r="E1559" s="4">
        <f>E1558+D1559</f>
        <v/>
      </c>
      <c r="F1559" s="4" t="n">
        <v>56484.08256858619</v>
      </c>
      <c r="G1559" s="5">
        <f>F1559/$D1559</f>
        <v/>
      </c>
      <c r="H1559" s="4">
        <f>H1558+F1559</f>
        <v/>
      </c>
      <c r="I1559" s="4">
        <f>G1559*$E1558-H1558</f>
        <v/>
      </c>
      <c r="J1559" s="4">
        <f>MAX(0,Resumo!$D$3*$D1559-F1559)</f>
        <v/>
      </c>
      <c r="K1559" s="4" t="n">
        <v>120477.4357305797</v>
      </c>
      <c r="L1559" s="5">
        <f>K1559/$D1559</f>
        <v/>
      </c>
      <c r="M1559" s="4">
        <f>M1558+K1559</f>
        <v/>
      </c>
      <c r="N1559" s="4">
        <f>L1559*$E1558-M1558</f>
        <v/>
      </c>
      <c r="O1559" s="4">
        <f>MAX(0,Resumo!$D$4*$D1559-K1559)</f>
        <v/>
      </c>
      <c r="P1559" s="4" t="n">
        <v>190866.7751316923</v>
      </c>
      <c r="Q1559" s="5">
        <f>P1559/$D1559</f>
        <v/>
      </c>
      <c r="R1559" s="4">
        <f>R1558+P1559</f>
        <v/>
      </c>
      <c r="S1559" s="4">
        <f>Q1559*$E1558-R1558</f>
        <v/>
      </c>
      <c r="T1559" s="4">
        <f>MAX(0,Resumo!$D$5*$D1559-P1559)</f>
        <v/>
      </c>
      <c r="U1559" s="4" t="n">
        <v>268348.9115911124</v>
      </c>
      <c r="V1559" s="5">
        <f>U1559/$D1559</f>
        <v/>
      </c>
      <c r="W1559" s="4">
        <f>W1558+U1559</f>
        <v/>
      </c>
      <c r="X1559" s="4">
        <f>V1559*$E1558-W1558</f>
        <v/>
      </c>
      <c r="Y1559" s="4">
        <f>MAX(0,Resumo!$D$6*$D1559-U1559)</f>
        <v/>
      </c>
      <c r="Z1559" s="4" t="n">
        <v>353100.2065943644</v>
      </c>
      <c r="AA1559" s="5">
        <f>Z1559/$D1559</f>
        <v/>
      </c>
      <c r="AB1559" s="4">
        <f>AB1558+Z1559</f>
        <v/>
      </c>
      <c r="AC1559" s="4">
        <f>AA1559*$E1558-AB1558</f>
        <v/>
      </c>
      <c r="AD1559" s="4">
        <f>MAX(0,Resumo!$D$7*$D1559-Z1559)</f>
        <v/>
      </c>
    </row>
    <row r="1560">
      <c r="A1560" t="inlineStr">
        <is>
          <t>Carmo da Cachoeira</t>
        </is>
      </c>
      <c r="B1560" t="inlineStr">
        <is>
          <t>Município</t>
        </is>
      </c>
      <c r="C1560" t="inlineStr">
        <is>
          <t>MG</t>
        </is>
      </c>
      <c r="D1560" s="4" t="n">
        <v>7067767.227917691</v>
      </c>
      <c r="E1560" s="4">
        <f>E1559+D1560</f>
        <v/>
      </c>
      <c r="F1560" s="4" t="n">
        <v>185011.0681003594</v>
      </c>
      <c r="G1560" s="5">
        <f>F1560/$D1560</f>
        <v/>
      </c>
      <c r="H1560" s="4">
        <f>H1559+F1560</f>
        <v/>
      </c>
      <c r="I1560" s="4">
        <f>G1560*$E1559-H1559</f>
        <v/>
      </c>
      <c r="J1560" s="4">
        <f>MAX(0,Resumo!$D$3*$D1560-F1560)</f>
        <v/>
      </c>
      <c r="K1560" s="4" t="n">
        <v>394618.4137706687</v>
      </c>
      <c r="L1560" s="5">
        <f>K1560/$D1560</f>
        <v/>
      </c>
      <c r="M1560" s="4">
        <f>M1559+K1560</f>
        <v/>
      </c>
      <c r="N1560" s="4">
        <f>L1560*$E1559-M1559</f>
        <v/>
      </c>
      <c r="O1560" s="4">
        <f>MAX(0,Resumo!$D$4*$D1560-K1560)</f>
        <v/>
      </c>
      <c r="P1560" s="4" t="n">
        <v>625175.5242568931</v>
      </c>
      <c r="Q1560" s="5">
        <f>P1560/$D1560</f>
        <v/>
      </c>
      <c r="R1560" s="4">
        <f>R1559+P1560</f>
        <v/>
      </c>
      <c r="S1560" s="4">
        <f>Q1560*$E1559-R1559</f>
        <v/>
      </c>
      <c r="T1560" s="4">
        <f>MAX(0,Resumo!$D$5*$D1560-P1560)</f>
        <v/>
      </c>
      <c r="U1560" s="4" t="n">
        <v>878964.7720091015</v>
      </c>
      <c r="V1560" s="5">
        <f>U1560/$D1560</f>
        <v/>
      </c>
      <c r="W1560" s="4">
        <f>W1559+U1560</f>
        <v/>
      </c>
      <c r="X1560" s="4">
        <f>V1560*$E1559-W1559</f>
        <v/>
      </c>
      <c r="Y1560" s="4">
        <f>MAX(0,Resumo!$D$6*$D1560-U1560)</f>
        <v/>
      </c>
      <c r="Z1560" s="4" t="n">
        <v>1156563.82112884</v>
      </c>
      <c r="AA1560" s="5">
        <f>Z1560/$D1560</f>
        <v/>
      </c>
      <c r="AB1560" s="4">
        <f>AB1559+Z1560</f>
        <v/>
      </c>
      <c r="AC1560" s="4">
        <f>AA1560*$E1559-AB1559</f>
        <v/>
      </c>
      <c r="AD1560" s="4">
        <f>MAX(0,Resumo!$D$7*$D1560-Z1560)</f>
        <v/>
      </c>
    </row>
    <row r="1561">
      <c r="A1561" t="inlineStr">
        <is>
          <t>Lavras</t>
        </is>
      </c>
      <c r="B1561" t="inlineStr">
        <is>
          <t>Município</t>
        </is>
      </c>
      <c r="C1561" t="inlineStr">
        <is>
          <t>MG</t>
        </is>
      </c>
      <c r="D1561" s="4" t="n">
        <v>41848218.75603501</v>
      </c>
      <c r="E1561" s="4">
        <f>E1560+D1561</f>
        <v/>
      </c>
      <c r="F1561" s="4" t="n">
        <v>1095449.722731261</v>
      </c>
      <c r="G1561" s="5">
        <f>F1561/$D1561</f>
        <v/>
      </c>
      <c r="H1561" s="4">
        <f>H1560+F1561</f>
        <v/>
      </c>
      <c r="I1561" s="4">
        <f>G1561*$E1560-H1560</f>
        <v/>
      </c>
      <c r="J1561" s="4">
        <f>MAX(0,Resumo!$D$3*$D1561-F1561)</f>
        <v/>
      </c>
      <c r="K1561" s="4" t="n">
        <v>2336533.897070612</v>
      </c>
      <c r="L1561" s="5">
        <f>K1561/$D1561</f>
        <v/>
      </c>
      <c r="M1561" s="4">
        <f>M1560+K1561</f>
        <v/>
      </c>
      <c r="N1561" s="4">
        <f>L1561*$E1560-M1560</f>
        <v/>
      </c>
      <c r="O1561" s="4">
        <f>MAX(0,Resumo!$D$4*$D1561-K1561)</f>
        <v/>
      </c>
      <c r="P1561" s="4" t="n">
        <v>3701661.536995657</v>
      </c>
      <c r="Q1561" s="5">
        <f>P1561/$D1561</f>
        <v/>
      </c>
      <c r="R1561" s="4">
        <f>R1560+P1561</f>
        <v/>
      </c>
      <c r="S1561" s="4">
        <f>Q1561*$E1560-R1560</f>
        <v/>
      </c>
      <c r="T1561" s="4">
        <f>MAX(0,Resumo!$D$5*$D1561-P1561)</f>
        <v/>
      </c>
      <c r="U1561" s="4" t="n">
        <v>5204346.559772367</v>
      </c>
      <c r="V1561" s="5">
        <f>U1561/$D1561</f>
        <v/>
      </c>
      <c r="W1561" s="4">
        <f>W1560+U1561</f>
        <v/>
      </c>
      <c r="X1561" s="4">
        <f>V1561*$E1560-W1560</f>
        <v/>
      </c>
      <c r="Y1561" s="4">
        <f>MAX(0,Resumo!$D$6*$D1561-U1561)</f>
        <v/>
      </c>
      <c r="Z1561" s="4" t="n">
        <v>6848009.31201226</v>
      </c>
      <c r="AA1561" s="5">
        <f>Z1561/$D1561</f>
        <v/>
      </c>
      <c r="AB1561" s="4">
        <f>AB1560+Z1561</f>
        <v/>
      </c>
      <c r="AC1561" s="4">
        <f>AA1561*$E1560-AB1560</f>
        <v/>
      </c>
      <c r="AD1561" s="4">
        <f>MAX(0,Resumo!$D$7*$D1561-Z1561)</f>
        <v/>
      </c>
    </row>
    <row r="1562">
      <c r="A1562" t="inlineStr">
        <is>
          <t>Lima Duarte</t>
        </is>
      </c>
      <c r="B1562" t="inlineStr">
        <is>
          <t>Município</t>
        </is>
      </c>
      <c r="C1562" t="inlineStr">
        <is>
          <t>MG</t>
        </is>
      </c>
      <c r="D1562" s="4" t="n">
        <v>7007678.95615562</v>
      </c>
      <c r="E1562" s="4">
        <f>E1561+D1562</f>
        <v/>
      </c>
      <c r="F1562" s="4" t="n">
        <v>183438.153348004</v>
      </c>
      <c r="G1562" s="5">
        <f>F1562/$D1562</f>
        <v/>
      </c>
      <c r="H1562" s="4">
        <f>H1561+F1562</f>
        <v/>
      </c>
      <c r="I1562" s="4">
        <f>G1562*$E1561-H1561</f>
        <v/>
      </c>
      <c r="J1562" s="4">
        <f>MAX(0,Resumo!$D$3*$D1562-F1562)</f>
        <v/>
      </c>
      <c r="K1562" s="4" t="n">
        <v>391263.4732747074</v>
      </c>
      <c r="L1562" s="5">
        <f>K1562/$D1562</f>
        <v/>
      </c>
      <c r="M1562" s="4">
        <f>M1561+K1562</f>
        <v/>
      </c>
      <c r="N1562" s="4">
        <f>L1562*$E1561-M1561</f>
        <v/>
      </c>
      <c r="O1562" s="4">
        <f>MAX(0,Resumo!$D$4*$D1562-K1562)</f>
        <v/>
      </c>
      <c r="P1562" s="4" t="n">
        <v>619860.4487048632</v>
      </c>
      <c r="Q1562" s="5">
        <f>P1562/$D1562</f>
        <v/>
      </c>
      <c r="R1562" s="4">
        <f>R1561+P1562</f>
        <v/>
      </c>
      <c r="S1562" s="4">
        <f>Q1562*$E1561-R1561</f>
        <v/>
      </c>
      <c r="T1562" s="4">
        <f>MAX(0,Resumo!$D$5*$D1562-P1562)</f>
        <v/>
      </c>
      <c r="U1562" s="4" t="n">
        <v>871492.0479667549</v>
      </c>
      <c r="V1562" s="5">
        <f>U1562/$D1562</f>
        <v/>
      </c>
      <c r="W1562" s="4">
        <f>W1561+U1562</f>
        <v/>
      </c>
      <c r="X1562" s="4">
        <f>V1562*$E1561-W1561</f>
        <v/>
      </c>
      <c r="Y1562" s="4">
        <f>MAX(0,Resumo!$D$6*$D1562-U1562)</f>
        <v/>
      </c>
      <c r="Z1562" s="4" t="n">
        <v>1146731.024015819</v>
      </c>
      <c r="AA1562" s="5">
        <f>Z1562/$D1562</f>
        <v/>
      </c>
      <c r="AB1562" s="4">
        <f>AB1561+Z1562</f>
        <v/>
      </c>
      <c r="AC1562" s="4">
        <f>AA1562*$E1561-AB1561</f>
        <v/>
      </c>
      <c r="AD1562" s="4">
        <f>MAX(0,Resumo!$D$7*$D1562-Z1562)</f>
        <v/>
      </c>
    </row>
    <row r="1563">
      <c r="A1563" t="inlineStr">
        <is>
          <t>Areado</t>
        </is>
      </c>
      <c r="B1563" t="inlineStr">
        <is>
          <t>Município</t>
        </is>
      </c>
      <c r="C1563" t="inlineStr">
        <is>
          <t>MG</t>
        </is>
      </c>
      <c r="D1563" s="4" t="n">
        <v>9143530.46056908</v>
      </c>
      <c r="E1563" s="4">
        <f>E1562+D1563</f>
        <v/>
      </c>
      <c r="F1563" s="4" t="n">
        <v>239347.7716747687</v>
      </c>
      <c r="G1563" s="5">
        <f>F1563/$D1563</f>
        <v/>
      </c>
      <c r="H1563" s="4">
        <f>H1562+F1563</f>
        <v/>
      </c>
      <c r="I1563" s="4">
        <f>G1563*$E1562-H1562</f>
        <v/>
      </c>
      <c r="J1563" s="4">
        <f>MAX(0,Resumo!$D$3*$D1563-F1563)</f>
        <v/>
      </c>
      <c r="K1563" s="4" t="n">
        <v>510515.6084316339</v>
      </c>
      <c r="L1563" s="5">
        <f>K1563/$D1563</f>
        <v/>
      </c>
      <c r="M1563" s="4">
        <f>M1562+K1563</f>
        <v/>
      </c>
      <c r="N1563" s="4">
        <f>L1563*$E1562-M1562</f>
        <v/>
      </c>
      <c r="O1563" s="4">
        <f>MAX(0,Resumo!$D$4*$D1563-K1563)</f>
        <v/>
      </c>
      <c r="P1563" s="4" t="n">
        <v>808786.0373592536</v>
      </c>
      <c r="Q1563" s="5">
        <f>P1563/$D1563</f>
        <v/>
      </c>
      <c r="R1563" s="4">
        <f>R1562+P1563</f>
        <v/>
      </c>
      <c r="S1563" s="4">
        <f>Q1563*$E1562-R1562</f>
        <v/>
      </c>
      <c r="T1563" s="4">
        <f>MAX(0,Resumo!$D$5*$D1563-P1563)</f>
        <v/>
      </c>
      <c r="U1563" s="4" t="n">
        <v>1137111.750778498</v>
      </c>
      <c r="V1563" s="5">
        <f>U1563/$D1563</f>
        <v/>
      </c>
      <c r="W1563" s="4">
        <f>W1562+U1563</f>
        <v/>
      </c>
      <c r="X1563" s="4">
        <f>V1563*$E1562-W1562</f>
        <v/>
      </c>
      <c r="Y1563" s="4">
        <f>MAX(0,Resumo!$D$6*$D1563-U1563)</f>
        <v/>
      </c>
      <c r="Z1563" s="4" t="n">
        <v>1496240.06946807</v>
      </c>
      <c r="AA1563" s="5">
        <f>Z1563/$D1563</f>
        <v/>
      </c>
      <c r="AB1563" s="4">
        <f>AB1562+Z1563</f>
        <v/>
      </c>
      <c r="AC1563" s="4">
        <f>AA1563*$E1562-AB1562</f>
        <v/>
      </c>
      <c r="AD1563" s="4">
        <f>MAX(0,Resumo!$D$7*$D1563-Z1563)</f>
        <v/>
      </c>
    </row>
    <row r="1564">
      <c r="A1564" t="inlineStr">
        <is>
          <t>Santo Antônio do Itambé</t>
        </is>
      </c>
      <c r="B1564" t="inlineStr">
        <is>
          <t>Município</t>
        </is>
      </c>
      <c r="C1564" t="inlineStr">
        <is>
          <t>MG</t>
        </is>
      </c>
      <c r="D1564" s="4" t="n">
        <v>4961226.139809604</v>
      </c>
      <c r="E1564" s="4">
        <f>E1563+D1564</f>
        <v/>
      </c>
      <c r="F1564" s="4" t="n">
        <v>129868.700767049</v>
      </c>
      <c r="G1564" s="5">
        <f>F1564/$D1564</f>
        <v/>
      </c>
      <c r="H1564" s="4">
        <f>H1563+F1564</f>
        <v/>
      </c>
      <c r="I1564" s="4">
        <f>G1564*$E1563-H1563</f>
        <v/>
      </c>
      <c r="J1564" s="4">
        <f>MAX(0,Resumo!$D$3*$D1564-F1564)</f>
        <v/>
      </c>
      <c r="K1564" s="4" t="n">
        <v>277002.7827056847</v>
      </c>
      <c r="L1564" s="5">
        <f>K1564/$D1564</f>
        <v/>
      </c>
      <c r="M1564" s="4">
        <f>M1563+K1564</f>
        <v/>
      </c>
      <c r="N1564" s="4">
        <f>L1564*$E1563-M1563</f>
        <v/>
      </c>
      <c r="O1564" s="4">
        <f>MAX(0,Resumo!$D$4*$D1564-K1564)</f>
        <v/>
      </c>
      <c r="P1564" s="4" t="n">
        <v>438842.5726106259</v>
      </c>
      <c r="Q1564" s="5">
        <f>P1564/$D1564</f>
        <v/>
      </c>
      <c r="R1564" s="4">
        <f>R1563+P1564</f>
        <v/>
      </c>
      <c r="S1564" s="4">
        <f>Q1564*$E1563-R1563</f>
        <v/>
      </c>
      <c r="T1564" s="4">
        <f>MAX(0,Resumo!$D$5*$D1564-P1564)</f>
        <v/>
      </c>
      <c r="U1564" s="4" t="n">
        <v>616990.1840624295</v>
      </c>
      <c r="V1564" s="5">
        <f>U1564/$D1564</f>
        <v/>
      </c>
      <c r="W1564" s="4">
        <f>W1563+U1564</f>
        <v/>
      </c>
      <c r="X1564" s="4">
        <f>V1564*$E1563-W1563</f>
        <v/>
      </c>
      <c r="Y1564" s="4">
        <f>MAX(0,Resumo!$D$6*$D1564-U1564)</f>
        <v/>
      </c>
      <c r="Z1564" s="4" t="n">
        <v>811851.1089439208</v>
      </c>
      <c r="AA1564" s="5">
        <f>Z1564/$D1564</f>
        <v/>
      </c>
      <c r="AB1564" s="4">
        <f>AB1563+Z1564</f>
        <v/>
      </c>
      <c r="AC1564" s="4">
        <f>AA1564*$E1563-AB1563</f>
        <v/>
      </c>
      <c r="AD1564" s="4">
        <f>MAX(0,Resumo!$D$7*$D1564-Z1564)</f>
        <v/>
      </c>
    </row>
    <row r="1565">
      <c r="A1565" t="inlineStr">
        <is>
          <t>Pirapora</t>
        </is>
      </c>
      <c r="B1565" t="inlineStr">
        <is>
          <t>Município</t>
        </is>
      </c>
      <c r="C1565" t="inlineStr">
        <is>
          <t>MG</t>
        </is>
      </c>
      <c r="D1565" s="4" t="n">
        <v>77837753.96089445</v>
      </c>
      <c r="E1565" s="4">
        <f>E1564+D1565</f>
        <v/>
      </c>
      <c r="F1565" s="4" t="n">
        <v>2037538.240075975</v>
      </c>
      <c r="G1565" s="5">
        <f>F1565/$D1565</f>
        <v/>
      </c>
      <c r="H1565" s="4">
        <f>H1564+F1565</f>
        <v/>
      </c>
      <c r="I1565" s="4">
        <f>G1565*$E1564-H1564</f>
        <v/>
      </c>
      <c r="J1565" s="4">
        <f>MAX(0,Resumo!$D$3*$D1565-F1565)</f>
        <v/>
      </c>
      <c r="K1565" s="4" t="n">
        <v>4345956.793567094</v>
      </c>
      <c r="L1565" s="5">
        <f>K1565/$D1565</f>
        <v/>
      </c>
      <c r="M1565" s="4">
        <f>M1564+K1565</f>
        <v/>
      </c>
      <c r="N1565" s="4">
        <f>L1565*$E1564-M1564</f>
        <v/>
      </c>
      <c r="O1565" s="4">
        <f>MAX(0,Resumo!$D$4*$D1565-K1565)</f>
        <v/>
      </c>
      <c r="P1565" s="4" t="n">
        <v>6885096.39186549</v>
      </c>
      <c r="Q1565" s="5">
        <f>P1565/$D1565</f>
        <v/>
      </c>
      <c r="R1565" s="4">
        <f>R1564+P1565</f>
        <v/>
      </c>
      <c r="S1565" s="4">
        <f>Q1565*$E1564-R1564</f>
        <v/>
      </c>
      <c r="T1565" s="4">
        <f>MAX(0,Resumo!$D$5*$D1565-P1565)</f>
        <v/>
      </c>
      <c r="U1565" s="4" t="n">
        <v>9680092.94274609</v>
      </c>
      <c r="V1565" s="5">
        <f>U1565/$D1565</f>
        <v/>
      </c>
      <c r="W1565" s="4">
        <f>W1564+U1565</f>
        <v/>
      </c>
      <c r="X1565" s="4">
        <f>V1565*$E1564-W1564</f>
        <v/>
      </c>
      <c r="Y1565" s="4">
        <f>MAX(0,Resumo!$D$6*$D1565-U1565)</f>
        <v/>
      </c>
      <c r="Z1565" s="4" t="n">
        <v>12737308.29638847</v>
      </c>
      <c r="AA1565" s="5">
        <f>Z1565/$D1565</f>
        <v/>
      </c>
      <c r="AB1565" s="4">
        <f>AB1564+Z1565</f>
        <v/>
      </c>
      <c r="AC1565" s="4">
        <f>AA1565*$E1564-AB1564</f>
        <v/>
      </c>
      <c r="AD1565" s="4">
        <f>MAX(0,Resumo!$D$7*$D1565-Z1565)</f>
        <v/>
      </c>
    </row>
    <row r="1566">
      <c r="A1566" t="inlineStr">
        <is>
          <t>Sabinópolis</t>
        </is>
      </c>
      <c r="B1566" t="inlineStr">
        <is>
          <t>Município</t>
        </is>
      </c>
      <c r="C1566" t="inlineStr">
        <is>
          <t>MG</t>
        </is>
      </c>
      <c r="D1566" s="4" t="n">
        <v>10037620.0975572</v>
      </c>
      <c r="E1566" s="4">
        <f>E1565+D1566</f>
        <v/>
      </c>
      <c r="F1566" s="4" t="n">
        <v>262752.1189576333</v>
      </c>
      <c r="G1566" s="5">
        <f>F1566/$D1566</f>
        <v/>
      </c>
      <c r="H1566" s="4">
        <f>H1565+F1566</f>
        <v/>
      </c>
      <c r="I1566" s="4">
        <f>G1566*$E1565-H1565</f>
        <v/>
      </c>
      <c r="J1566" s="4">
        <f>MAX(0,Resumo!$D$3*$D1566-F1566)</f>
        <v/>
      </c>
      <c r="K1566" s="4" t="n">
        <v>560435.7915586884</v>
      </c>
      <c r="L1566" s="5">
        <f>K1566/$D1566</f>
        <v/>
      </c>
      <c r="M1566" s="4">
        <f>M1565+K1566</f>
        <v/>
      </c>
      <c r="N1566" s="4">
        <f>L1566*$E1565-M1565</f>
        <v/>
      </c>
      <c r="O1566" s="4">
        <f>MAX(0,Resumo!$D$4*$D1566-K1566)</f>
        <v/>
      </c>
      <c r="P1566" s="4" t="n">
        <v>887872.2522148872</v>
      </c>
      <c r="Q1566" s="5">
        <f>P1566/$D1566</f>
        <v/>
      </c>
      <c r="R1566" s="4">
        <f>R1565+P1566</f>
        <v/>
      </c>
      <c r="S1566" s="4">
        <f>Q1566*$E1565-R1565</f>
        <v/>
      </c>
      <c r="T1566" s="4">
        <f>MAX(0,Resumo!$D$5*$D1566-P1566)</f>
        <v/>
      </c>
      <c r="U1566" s="4" t="n">
        <v>1248302.918878483</v>
      </c>
      <c r="V1566" s="5">
        <f>U1566/$D1566</f>
        <v/>
      </c>
      <c r="W1566" s="4">
        <f>W1565+U1566</f>
        <v/>
      </c>
      <c r="X1566" s="4">
        <f>V1566*$E1565-W1565</f>
        <v/>
      </c>
      <c r="Y1566" s="4">
        <f>MAX(0,Resumo!$D$6*$D1566-U1566)</f>
        <v/>
      </c>
      <c r="Z1566" s="4" t="n">
        <v>1642548.188233229</v>
      </c>
      <c r="AA1566" s="5">
        <f>Z1566/$D1566</f>
        <v/>
      </c>
      <c r="AB1566" s="4">
        <f>AB1565+Z1566</f>
        <v/>
      </c>
      <c r="AC1566" s="4">
        <f>AA1566*$E1565-AB1565</f>
        <v/>
      </c>
      <c r="AD1566" s="4">
        <f>MAX(0,Resumo!$D$7*$D1566-Z1566)</f>
        <v/>
      </c>
    </row>
    <row r="1567">
      <c r="A1567" t="inlineStr">
        <is>
          <t>Uberlândia</t>
        </is>
      </c>
      <c r="B1567" t="inlineStr">
        <is>
          <t>Município</t>
        </is>
      </c>
      <c r="C1567" t="inlineStr">
        <is>
          <t>MG</t>
        </is>
      </c>
      <c r="D1567" s="4" t="n">
        <v>1608130020.362867</v>
      </c>
      <c r="E1567" s="4">
        <f>E1566+D1567</f>
        <v/>
      </c>
      <c r="F1567" s="4" t="n">
        <v>42095593.00939835</v>
      </c>
      <c r="G1567" s="5">
        <f>F1567/$D1567</f>
        <v/>
      </c>
      <c r="H1567" s="4">
        <f>H1566+F1567</f>
        <v/>
      </c>
      <c r="I1567" s="4">
        <f>G1567*$E1566-H1566</f>
        <v/>
      </c>
      <c r="J1567" s="4">
        <f>MAX(0,Resumo!$D$3*$D1567-F1567)</f>
        <v/>
      </c>
      <c r="K1567" s="4" t="n">
        <v>89787580.33596887</v>
      </c>
      <c r="L1567" s="5">
        <f>K1567/$D1567</f>
        <v/>
      </c>
      <c r="M1567" s="4">
        <f>M1566+K1567</f>
        <v/>
      </c>
      <c r="N1567" s="4">
        <f>L1567*$E1566-M1566</f>
        <v/>
      </c>
      <c r="O1567" s="4">
        <f>MAX(0,Resumo!$D$4*$D1567-K1567)</f>
        <v/>
      </c>
      <c r="P1567" s="4" t="n">
        <v>142246270.4462614</v>
      </c>
      <c r="Q1567" s="5">
        <f>P1567/$D1567</f>
        <v/>
      </c>
      <c r="R1567" s="4">
        <f>R1566+P1567</f>
        <v/>
      </c>
      <c r="S1567" s="4">
        <f>Q1567*$E1566-R1566</f>
        <v/>
      </c>
      <c r="T1567" s="4">
        <f>MAX(0,Resumo!$D$5*$D1567-P1567)</f>
        <v/>
      </c>
      <c r="U1567" s="4" t="n">
        <v>199990971.8483587</v>
      </c>
      <c r="V1567" s="5">
        <f>U1567/$D1567</f>
        <v/>
      </c>
      <c r="W1567" s="4">
        <f>W1566+U1567</f>
        <v/>
      </c>
      <c r="X1567" s="4">
        <f>V1567*$E1566-W1566</f>
        <v/>
      </c>
      <c r="Y1567" s="4">
        <f>MAX(0,Resumo!$D$6*$D1567-U1567)</f>
        <v/>
      </c>
      <c r="Z1567" s="4" t="n">
        <v>263153120.5323583</v>
      </c>
      <c r="AA1567" s="5">
        <f>Z1567/$D1567</f>
        <v/>
      </c>
      <c r="AB1567" s="4">
        <f>AB1566+Z1567</f>
        <v/>
      </c>
      <c r="AC1567" s="4">
        <f>AA1567*$E1566-AB1566</f>
        <v/>
      </c>
      <c r="AD1567" s="4">
        <f>MAX(0,Resumo!$D$7*$D1567-Z1567)</f>
        <v/>
      </c>
    </row>
    <row r="1568">
      <c r="A1568" t="inlineStr">
        <is>
          <t>Volta Grande</t>
        </is>
      </c>
      <c r="B1568" t="inlineStr">
        <is>
          <t>Município</t>
        </is>
      </c>
      <c r="C1568" t="inlineStr">
        <is>
          <t>MG</t>
        </is>
      </c>
      <c r="D1568" s="4" t="n">
        <v>8387672.318277493</v>
      </c>
      <c r="E1568" s="4">
        <f>E1567+D1568</f>
        <v/>
      </c>
      <c r="F1568" s="4" t="n">
        <v>219561.8735646352</v>
      </c>
      <c r="G1568" s="5">
        <f>F1568/$D1568</f>
        <v/>
      </c>
      <c r="H1568" s="4">
        <f>H1567+F1568</f>
        <v/>
      </c>
      <c r="I1568" s="4">
        <f>G1568*$E1567-H1567</f>
        <v/>
      </c>
      <c r="J1568" s="4">
        <f>MAX(0,Resumo!$D$3*$D1568-F1568)</f>
        <v/>
      </c>
      <c r="K1568" s="4" t="n">
        <v>468313.3780060814</v>
      </c>
      <c r="L1568" s="5">
        <f>K1568/$D1568</f>
        <v/>
      </c>
      <c r="M1568" s="4">
        <f>M1567+K1568</f>
        <v/>
      </c>
      <c r="N1568" s="4">
        <f>L1568*$E1567-M1567</f>
        <v/>
      </c>
      <c r="O1568" s="4">
        <f>MAX(0,Resumo!$D$4*$D1568-K1568)</f>
        <v/>
      </c>
      <c r="P1568" s="4" t="n">
        <v>741927.0145402175</v>
      </c>
      <c r="Q1568" s="5">
        <f>P1568/$D1568</f>
        <v/>
      </c>
      <c r="R1568" s="4">
        <f>R1567+P1568</f>
        <v/>
      </c>
      <c r="S1568" s="4">
        <f>Q1568*$E1567-R1567</f>
        <v/>
      </c>
      <c r="T1568" s="4">
        <f>MAX(0,Resumo!$D$5*$D1568-P1568)</f>
        <v/>
      </c>
      <c r="U1568" s="4" t="n">
        <v>1043111.388530251</v>
      </c>
      <c r="V1568" s="5">
        <f>U1568/$D1568</f>
        <v/>
      </c>
      <c r="W1568" s="4">
        <f>W1567+U1568</f>
        <v/>
      </c>
      <c r="X1568" s="4">
        <f>V1568*$E1567-W1567</f>
        <v/>
      </c>
      <c r="Y1568" s="4">
        <f>MAX(0,Resumo!$D$6*$D1568-U1568)</f>
        <v/>
      </c>
      <c r="Z1568" s="4" t="n">
        <v>1372552.042812775</v>
      </c>
      <c r="AA1568" s="5">
        <f>Z1568/$D1568</f>
        <v/>
      </c>
      <c r="AB1568" s="4">
        <f>AB1567+Z1568</f>
        <v/>
      </c>
      <c r="AC1568" s="4">
        <f>AA1568*$E1567-AB1567</f>
        <v/>
      </c>
      <c r="AD1568" s="4">
        <f>MAX(0,Resumo!$D$7*$D1568-Z1568)</f>
        <v/>
      </c>
    </row>
    <row r="1569">
      <c r="A1569" t="inlineStr">
        <is>
          <t>Padre Carvalho</t>
        </is>
      </c>
      <c r="B1569" t="inlineStr">
        <is>
          <t>Município</t>
        </is>
      </c>
      <c r="C1569" t="inlineStr">
        <is>
          <t>MG</t>
        </is>
      </c>
      <c r="D1569" s="4" t="n">
        <v>5081797.896240966</v>
      </c>
      <c r="E1569" s="4">
        <f>E1568+D1569</f>
        <v/>
      </c>
      <c r="F1569" s="4" t="n">
        <v>133024.8756552074</v>
      </c>
      <c r="G1569" s="5">
        <f>F1569/$D1569</f>
        <v/>
      </c>
      <c r="H1569" s="4">
        <f>H1568+F1569</f>
        <v/>
      </c>
      <c r="I1569" s="4">
        <f>G1569*$E1568-H1568</f>
        <v/>
      </c>
      <c r="J1569" s="4">
        <f>MAX(0,Resumo!$D$3*$D1569-F1569)</f>
        <v/>
      </c>
      <c r="K1569" s="4" t="n">
        <v>283734.7298304496</v>
      </c>
      <c r="L1569" s="5">
        <f>K1569/$D1569</f>
        <v/>
      </c>
      <c r="M1569" s="4">
        <f>M1568+K1569</f>
        <v/>
      </c>
      <c r="N1569" s="4">
        <f>L1569*$E1568-M1568</f>
        <v/>
      </c>
      <c r="O1569" s="4">
        <f>MAX(0,Resumo!$D$4*$D1569-K1569)</f>
        <v/>
      </c>
      <c r="P1569" s="4" t="n">
        <v>449507.6820584591</v>
      </c>
      <c r="Q1569" s="5">
        <f>P1569/$D1569</f>
        <v/>
      </c>
      <c r="R1569" s="4">
        <f>R1568+P1569</f>
        <v/>
      </c>
      <c r="S1569" s="4">
        <f>Q1569*$E1568-R1568</f>
        <v/>
      </c>
      <c r="T1569" s="4">
        <f>MAX(0,Resumo!$D$5*$D1569-P1569)</f>
        <v/>
      </c>
      <c r="U1569" s="4" t="n">
        <v>631984.7817882594</v>
      </c>
      <c r="V1569" s="5">
        <f>U1569/$D1569</f>
        <v/>
      </c>
      <c r="W1569" s="4">
        <f>W1568+U1569</f>
        <v/>
      </c>
      <c r="X1569" s="4">
        <f>V1569*$E1568-W1568</f>
        <v/>
      </c>
      <c r="Y1569" s="4">
        <f>MAX(0,Resumo!$D$6*$D1569-U1569)</f>
        <v/>
      </c>
      <c r="Z1569" s="4" t="n">
        <v>831581.3754965103</v>
      </c>
      <c r="AA1569" s="5">
        <f>Z1569/$D1569</f>
        <v/>
      </c>
      <c r="AB1569" s="4">
        <f>AB1568+Z1569</f>
        <v/>
      </c>
      <c r="AC1569" s="4">
        <f>AA1569*$E1568-AB1568</f>
        <v/>
      </c>
      <c r="AD1569" s="4">
        <f>MAX(0,Resumo!$D$7*$D1569-Z1569)</f>
        <v/>
      </c>
    </row>
    <row r="1570">
      <c r="A1570" t="inlineStr">
        <is>
          <t>Passabém</t>
        </is>
      </c>
      <c r="B1570" t="inlineStr">
        <is>
          <t>Município</t>
        </is>
      </c>
      <c r="C1570" t="inlineStr">
        <is>
          <t>MG</t>
        </is>
      </c>
      <c r="D1570" s="4" t="n">
        <v>2304579.964321059</v>
      </c>
      <c r="E1570" s="4">
        <f>E1569+D1570</f>
        <v/>
      </c>
      <c r="F1570" s="4" t="n">
        <v>60326.3784689391</v>
      </c>
      <c r="G1570" s="5">
        <f>F1570/$D1570</f>
        <v/>
      </c>
      <c r="H1570" s="4">
        <f>H1569+F1570</f>
        <v/>
      </c>
      <c r="I1570" s="4">
        <f>G1570*$E1569-H1569</f>
        <v/>
      </c>
      <c r="J1570" s="4">
        <f>MAX(0,Resumo!$D$3*$D1570-F1570)</f>
        <v/>
      </c>
      <c r="K1570" s="4" t="n">
        <v>128672.8411676876</v>
      </c>
      <c r="L1570" s="5">
        <f>K1570/$D1570</f>
        <v/>
      </c>
      <c r="M1570" s="4">
        <f>M1569+K1570</f>
        <v/>
      </c>
      <c r="N1570" s="4">
        <f>L1570*$E1569-M1569</f>
        <v/>
      </c>
      <c r="O1570" s="4">
        <f>MAX(0,Resumo!$D$4*$D1570-K1570)</f>
        <v/>
      </c>
      <c r="P1570" s="4" t="n">
        <v>203850.3732402672</v>
      </c>
      <c r="Q1570" s="5">
        <f>P1570/$D1570</f>
        <v/>
      </c>
      <c r="R1570" s="4">
        <f>R1569+P1570</f>
        <v/>
      </c>
      <c r="S1570" s="4">
        <f>Q1570*$E1569-R1569</f>
        <v/>
      </c>
      <c r="T1570" s="4">
        <f>MAX(0,Resumo!$D$5*$D1570-P1570)</f>
        <v/>
      </c>
      <c r="U1570" s="4" t="n">
        <v>286603.1856446691</v>
      </c>
      <c r="V1570" s="5">
        <f>U1570/$D1570</f>
        <v/>
      </c>
      <c r="W1570" s="4">
        <f>W1569+U1570</f>
        <v/>
      </c>
      <c r="X1570" s="4">
        <f>V1570*$E1569-W1569</f>
        <v/>
      </c>
      <c r="Y1570" s="4">
        <f>MAX(0,Resumo!$D$6*$D1570-U1570)</f>
        <v/>
      </c>
      <c r="Z1570" s="4" t="n">
        <v>377119.6367508849</v>
      </c>
      <c r="AA1570" s="5">
        <f>Z1570/$D1570</f>
        <v/>
      </c>
      <c r="AB1570" s="4">
        <f>AB1569+Z1570</f>
        <v/>
      </c>
      <c r="AC1570" s="4">
        <f>AA1570*$E1569-AB1569</f>
        <v/>
      </c>
      <c r="AD1570" s="4">
        <f>MAX(0,Resumo!$D$7*$D1570-Z1570)</f>
        <v/>
      </c>
    </row>
    <row r="1571">
      <c r="A1571" t="inlineStr">
        <is>
          <t>Estrela Dalva</t>
        </is>
      </c>
      <c r="B1571" t="inlineStr">
        <is>
          <t>Município</t>
        </is>
      </c>
      <c r="C1571" t="inlineStr">
        <is>
          <t>MG</t>
        </is>
      </c>
      <c r="D1571" s="4" t="n">
        <v>1419456.836903394</v>
      </c>
      <c r="E1571" s="4">
        <f>E1570+D1571</f>
        <v/>
      </c>
      <c r="F1571" s="4" t="n">
        <v>37156.74512886106</v>
      </c>
      <c r="G1571" s="5">
        <f>F1571/$D1571</f>
        <v/>
      </c>
      <c r="H1571" s="4">
        <f>H1570+F1571</f>
        <v/>
      </c>
      <c r="I1571" s="4">
        <f>G1571*$E1570-H1570</f>
        <v/>
      </c>
      <c r="J1571" s="4">
        <f>MAX(0,Resumo!$D$3*$D1571-F1571)</f>
        <v/>
      </c>
      <c r="K1571" s="4" t="n">
        <v>79253.28994737957</v>
      </c>
      <c r="L1571" s="5">
        <f>K1571/$D1571</f>
        <v/>
      </c>
      <c r="M1571" s="4">
        <f>M1570+K1571</f>
        <v/>
      </c>
      <c r="N1571" s="4">
        <f>L1571*$E1570-M1570</f>
        <v/>
      </c>
      <c r="O1571" s="4">
        <f>MAX(0,Resumo!$D$4*$D1571-K1571)</f>
        <v/>
      </c>
      <c r="P1571" s="4" t="n">
        <v>125557.286134982</v>
      </c>
      <c r="Q1571" s="5">
        <f>P1571/$D1571</f>
        <v/>
      </c>
      <c r="R1571" s="4">
        <f>R1570+P1571</f>
        <v/>
      </c>
      <c r="S1571" s="4">
        <f>Q1571*$E1570-R1570</f>
        <v/>
      </c>
      <c r="T1571" s="4">
        <f>MAX(0,Resumo!$D$5*$D1571-P1571)</f>
        <v/>
      </c>
      <c r="U1571" s="4" t="n">
        <v>176527.1145457822</v>
      </c>
      <c r="V1571" s="5">
        <f>U1571/$D1571</f>
        <v/>
      </c>
      <c r="W1571" s="4">
        <f>W1570+U1571</f>
        <v/>
      </c>
      <c r="X1571" s="4">
        <f>V1571*$E1570-W1570</f>
        <v/>
      </c>
      <c r="Y1571" s="4">
        <f>MAX(0,Resumo!$D$6*$D1571-U1571)</f>
        <v/>
      </c>
      <c r="Z1571" s="4" t="n">
        <v>232278.7904971965</v>
      </c>
      <c r="AA1571" s="5">
        <f>Z1571/$D1571</f>
        <v/>
      </c>
      <c r="AB1571" s="4">
        <f>AB1570+Z1571</f>
        <v/>
      </c>
      <c r="AC1571" s="4">
        <f>AA1571*$E1570-AB1570</f>
        <v/>
      </c>
      <c r="AD1571" s="4">
        <f>MAX(0,Resumo!$D$7*$D1571-Z1571)</f>
        <v/>
      </c>
    </row>
    <row r="1572">
      <c r="A1572" t="inlineStr">
        <is>
          <t>Iturama</t>
        </is>
      </c>
      <c r="B1572" t="inlineStr">
        <is>
          <t>Município</t>
        </is>
      </c>
      <c r="C1572" t="inlineStr">
        <is>
          <t>MG</t>
        </is>
      </c>
      <c r="D1572" s="4" t="n">
        <v>48055700.20936859</v>
      </c>
      <c r="E1572" s="4">
        <f>E1571+D1572</f>
        <v/>
      </c>
      <c r="F1572" s="4" t="n">
        <v>1257941.318288912</v>
      </c>
      <c r="G1572" s="5">
        <f>F1572/$D1572</f>
        <v/>
      </c>
      <c r="H1572" s="4">
        <f>H1571+F1572</f>
        <v/>
      </c>
      <c r="I1572" s="4">
        <f>G1572*$E1571-H1571</f>
        <v/>
      </c>
      <c r="J1572" s="4">
        <f>MAX(0,Resumo!$D$3*$D1572-F1572)</f>
        <v/>
      </c>
      <c r="K1572" s="4" t="n">
        <v>2683119.516776575</v>
      </c>
      <c r="L1572" s="5">
        <f>K1572/$D1572</f>
        <v/>
      </c>
      <c r="M1572" s="4">
        <f>M1571+K1572</f>
        <v/>
      </c>
      <c r="N1572" s="4">
        <f>L1572*$E1571-M1571</f>
        <v/>
      </c>
      <c r="O1572" s="4">
        <f>MAX(0,Resumo!$D$4*$D1572-K1572)</f>
        <v/>
      </c>
      <c r="P1572" s="4" t="n">
        <v>4250740.948747326</v>
      </c>
      <c r="Q1572" s="5">
        <f>P1572/$D1572</f>
        <v/>
      </c>
      <c r="R1572" s="4">
        <f>R1571+P1572</f>
        <v/>
      </c>
      <c r="S1572" s="4">
        <f>Q1572*$E1571-R1571</f>
        <v/>
      </c>
      <c r="T1572" s="4">
        <f>MAX(0,Resumo!$D$5*$D1572-P1572)</f>
        <v/>
      </c>
      <c r="U1572" s="4" t="n">
        <v>5976324.094463699</v>
      </c>
      <c r="V1572" s="5">
        <f>U1572/$D1572</f>
        <v/>
      </c>
      <c r="W1572" s="4">
        <f>W1571+U1572</f>
        <v/>
      </c>
      <c r="X1572" s="4">
        <f>V1572*$E1571-W1571</f>
        <v/>
      </c>
      <c r="Y1572" s="4">
        <f>MAX(0,Resumo!$D$6*$D1572-U1572)</f>
        <v/>
      </c>
      <c r="Z1572" s="4" t="n">
        <v>7863796.651597449</v>
      </c>
      <c r="AA1572" s="5">
        <f>Z1572/$D1572</f>
        <v/>
      </c>
      <c r="AB1572" s="4">
        <f>AB1571+Z1572</f>
        <v/>
      </c>
      <c r="AC1572" s="4">
        <f>AA1572*$E1571-AB1571</f>
        <v/>
      </c>
      <c r="AD1572" s="4">
        <f>MAX(0,Resumo!$D$7*$D1572-Z1572)</f>
        <v/>
      </c>
    </row>
    <row r="1573">
      <c r="A1573" t="inlineStr">
        <is>
          <t>Jordânia</t>
        </is>
      </c>
      <c r="B1573" t="inlineStr">
        <is>
          <t>Município</t>
        </is>
      </c>
      <c r="C1573" t="inlineStr">
        <is>
          <t>MG</t>
        </is>
      </c>
      <c r="D1573" s="4" t="n">
        <v>2216881.011986335</v>
      </c>
      <c r="E1573" s="4">
        <f>E1572+D1573</f>
        <v/>
      </c>
      <c r="F1573" s="4" t="n">
        <v>58030.70625457416</v>
      </c>
      <c r="G1573" s="5">
        <f>F1573/$D1573</f>
        <v/>
      </c>
      <c r="H1573" s="4">
        <f>H1572+F1573</f>
        <v/>
      </c>
      <c r="I1573" s="4">
        <f>G1573*$E1572-H1572</f>
        <v/>
      </c>
      <c r="J1573" s="4">
        <f>MAX(0,Resumo!$D$3*$D1573-F1573)</f>
        <v/>
      </c>
      <c r="K1573" s="4" t="n">
        <v>123776.2988306708</v>
      </c>
      <c r="L1573" s="5">
        <f>K1573/$D1573</f>
        <v/>
      </c>
      <c r="M1573" s="4">
        <f>M1572+K1573</f>
        <v/>
      </c>
      <c r="N1573" s="4">
        <f>L1573*$E1572-M1572</f>
        <v/>
      </c>
      <c r="O1573" s="4">
        <f>MAX(0,Resumo!$D$4*$D1573-K1573)</f>
        <v/>
      </c>
      <c r="P1573" s="4" t="n">
        <v>196093.0098842594</v>
      </c>
      <c r="Q1573" s="5">
        <f>P1573/$D1573</f>
        <v/>
      </c>
      <c r="R1573" s="4">
        <f>R1572+P1573</f>
        <v/>
      </c>
      <c r="S1573" s="4">
        <f>Q1573*$E1572-R1572</f>
        <v/>
      </c>
      <c r="T1573" s="4">
        <f>MAX(0,Resumo!$D$5*$D1573-P1573)</f>
        <v/>
      </c>
      <c r="U1573" s="4" t="n">
        <v>275696.7300189314</v>
      </c>
      <c r="V1573" s="5">
        <f>U1573/$D1573</f>
        <v/>
      </c>
      <c r="W1573" s="4">
        <f>W1572+U1573</f>
        <v/>
      </c>
      <c r="X1573" s="4">
        <f>V1573*$E1572-W1572</f>
        <v/>
      </c>
      <c r="Y1573" s="4">
        <f>MAX(0,Resumo!$D$6*$D1573-U1573)</f>
        <v/>
      </c>
      <c r="Z1573" s="4" t="n">
        <v>362768.649777149</v>
      </c>
      <c r="AA1573" s="5">
        <f>Z1573/$D1573</f>
        <v/>
      </c>
      <c r="AB1573" s="4">
        <f>AB1572+Z1573</f>
        <v/>
      </c>
      <c r="AC1573" s="4">
        <f>AA1573*$E1572-AB1572</f>
        <v/>
      </c>
      <c r="AD1573" s="4">
        <f>MAX(0,Resumo!$D$7*$D1573-Z1573)</f>
        <v/>
      </c>
    </row>
    <row r="1574">
      <c r="A1574" t="inlineStr">
        <is>
          <t>Coluna</t>
        </is>
      </c>
      <c r="B1574" t="inlineStr">
        <is>
          <t>Município</t>
        </is>
      </c>
      <c r="C1574" t="inlineStr">
        <is>
          <t>MG</t>
        </is>
      </c>
      <c r="D1574" s="4" t="n">
        <v>5799463.723895942</v>
      </c>
      <c r="E1574" s="4">
        <f>E1573+D1574</f>
        <v/>
      </c>
      <c r="F1574" s="4" t="n">
        <v>151811.0236750671</v>
      </c>
      <c r="G1574" s="5">
        <f>F1574/$D1574</f>
        <v/>
      </c>
      <c r="H1574" s="4">
        <f>H1573+F1574</f>
        <v/>
      </c>
      <c r="I1574" s="4">
        <f>G1574*$E1573-H1573</f>
        <v/>
      </c>
      <c r="J1574" s="4">
        <f>MAX(0,Resumo!$D$3*$D1574-F1574)</f>
        <v/>
      </c>
      <c r="K1574" s="4" t="n">
        <v>323804.5484017183</v>
      </c>
      <c r="L1574" s="5">
        <f>K1574/$D1574</f>
        <v/>
      </c>
      <c r="M1574" s="4">
        <f>M1573+K1574</f>
        <v/>
      </c>
      <c r="N1574" s="4">
        <f>L1574*$E1573-M1573</f>
        <v/>
      </c>
      <c r="O1574" s="4">
        <f>MAX(0,Resumo!$D$4*$D1574-K1574)</f>
        <v/>
      </c>
      <c r="P1574" s="4" t="n">
        <v>512988.4243603874</v>
      </c>
      <c r="Q1574" s="5">
        <f>P1574/$D1574</f>
        <v/>
      </c>
      <c r="R1574" s="4">
        <f>R1573+P1574</f>
        <v/>
      </c>
      <c r="S1574" s="4">
        <f>Q1574*$E1573-R1573</f>
        <v/>
      </c>
      <c r="T1574" s="4">
        <f>MAX(0,Resumo!$D$5*$D1574-P1574)</f>
        <v/>
      </c>
      <c r="U1574" s="4" t="n">
        <v>721235.4546304274</v>
      </c>
      <c r="V1574" s="5">
        <f>U1574/$D1574</f>
        <v/>
      </c>
      <c r="W1574" s="4">
        <f>W1573+U1574</f>
        <v/>
      </c>
      <c r="X1574" s="4">
        <f>V1574*$E1573-W1573</f>
        <v/>
      </c>
      <c r="Y1574" s="4">
        <f>MAX(0,Resumo!$D$6*$D1574-U1574)</f>
        <v/>
      </c>
      <c r="Z1574" s="4" t="n">
        <v>949019.6420890524</v>
      </c>
      <c r="AA1574" s="5">
        <f>Z1574/$D1574</f>
        <v/>
      </c>
      <c r="AB1574" s="4">
        <f>AB1573+Z1574</f>
        <v/>
      </c>
      <c r="AC1574" s="4">
        <f>AA1574*$E1573-AB1573</f>
        <v/>
      </c>
      <c r="AD1574" s="4">
        <f>MAX(0,Resumo!$D$7*$D1574-Z1574)</f>
        <v/>
      </c>
    </row>
    <row r="1575">
      <c r="A1575" t="inlineStr">
        <is>
          <t>Aguanil</t>
        </is>
      </c>
      <c r="B1575" t="inlineStr">
        <is>
          <t>Município</t>
        </is>
      </c>
      <c r="C1575" t="inlineStr">
        <is>
          <t>MG</t>
        </is>
      </c>
      <c r="D1575" s="4" t="n">
        <v>5624097.28391008</v>
      </c>
      <c r="E1575" s="4">
        <f>E1574+D1575</f>
        <v/>
      </c>
      <c r="F1575" s="4" t="n">
        <v>147220.5028890139</v>
      </c>
      <c r="G1575" s="5">
        <f>F1575/$D1575</f>
        <v/>
      </c>
      <c r="H1575" s="4">
        <f>H1574+F1575</f>
        <v/>
      </c>
      <c r="I1575" s="4">
        <f>G1575*$E1574-H1574</f>
        <v/>
      </c>
      <c r="J1575" s="4">
        <f>MAX(0,Resumo!$D$3*$D1575-F1575)</f>
        <v/>
      </c>
      <c r="K1575" s="4" t="n">
        <v>314013.2205121298</v>
      </c>
      <c r="L1575" s="5">
        <f>K1575/$D1575</f>
        <v/>
      </c>
      <c r="M1575" s="4">
        <f>M1574+K1575</f>
        <v/>
      </c>
      <c r="N1575" s="4">
        <f>L1575*$E1574-M1574</f>
        <v/>
      </c>
      <c r="O1575" s="4">
        <f>MAX(0,Resumo!$D$4*$D1575-K1575)</f>
        <v/>
      </c>
      <c r="P1575" s="4" t="n">
        <v>497476.4808399261</v>
      </c>
      <c r="Q1575" s="5">
        <f>P1575/$D1575</f>
        <v/>
      </c>
      <c r="R1575" s="4">
        <f>R1574+P1575</f>
        <v/>
      </c>
      <c r="S1575" s="4">
        <f>Q1575*$E1574-R1574</f>
        <v/>
      </c>
      <c r="T1575" s="4">
        <f>MAX(0,Resumo!$D$5*$D1575-P1575)</f>
        <v/>
      </c>
      <c r="U1575" s="4" t="n">
        <v>699426.4564037507</v>
      </c>
      <c r="V1575" s="5">
        <f>U1575/$D1575</f>
        <v/>
      </c>
      <c r="W1575" s="4">
        <f>W1574+U1575</f>
        <v/>
      </c>
      <c r="X1575" s="4">
        <f>V1575*$E1574-W1574</f>
        <v/>
      </c>
      <c r="Y1575" s="4">
        <f>MAX(0,Resumo!$D$6*$D1575-U1575)</f>
        <v/>
      </c>
      <c r="Z1575" s="4" t="n">
        <v>920322.8169974363</v>
      </c>
      <c r="AA1575" s="5">
        <f>Z1575/$D1575</f>
        <v/>
      </c>
      <c r="AB1575" s="4">
        <f>AB1574+Z1575</f>
        <v/>
      </c>
      <c r="AC1575" s="4">
        <f>AA1575*$E1574-AB1574</f>
        <v/>
      </c>
      <c r="AD1575" s="4">
        <f>MAX(0,Resumo!$D$7*$D1575-Z1575)</f>
        <v/>
      </c>
    </row>
    <row r="1576">
      <c r="A1576" t="inlineStr">
        <is>
          <t>Água Boa</t>
        </is>
      </c>
      <c r="B1576" t="inlineStr">
        <is>
          <t>Município</t>
        </is>
      </c>
      <c r="C1576" t="inlineStr">
        <is>
          <t>MG</t>
        </is>
      </c>
      <c r="D1576" s="4" t="n">
        <v>6821431.273888176</v>
      </c>
      <c r="E1576" s="4">
        <f>E1575+D1576</f>
        <v/>
      </c>
      <c r="F1576" s="4" t="n">
        <v>178562.7971688408</v>
      </c>
      <c r="G1576" s="5">
        <f>F1576/$D1576</f>
        <v/>
      </c>
      <c r="H1576" s="4">
        <f>H1575+F1576</f>
        <v/>
      </c>
      <c r="I1576" s="4">
        <f>G1576*$E1575-H1575</f>
        <v/>
      </c>
      <c r="J1576" s="4">
        <f>MAX(0,Resumo!$D$3*$D1576-F1576)</f>
        <v/>
      </c>
      <c r="K1576" s="4" t="n">
        <v>380864.6071866266</v>
      </c>
      <c r="L1576" s="5">
        <f>K1576/$D1576</f>
        <v/>
      </c>
      <c r="M1576" s="4">
        <f>M1575+K1576</f>
        <v/>
      </c>
      <c r="N1576" s="4">
        <f>L1576*$E1575-M1575</f>
        <v/>
      </c>
      <c r="O1576" s="4">
        <f>MAX(0,Resumo!$D$4*$D1576-K1576)</f>
        <v/>
      </c>
      <c r="P1576" s="4" t="n">
        <v>603386.0107885646</v>
      </c>
      <c r="Q1576" s="5">
        <f>P1576/$D1576</f>
        <v/>
      </c>
      <c r="R1576" s="4">
        <f>R1575+P1576</f>
        <v/>
      </c>
      <c r="S1576" s="4">
        <f>Q1576*$E1575-R1575</f>
        <v/>
      </c>
      <c r="T1576" s="4">
        <f>MAX(0,Resumo!$D$5*$D1576-P1576)</f>
        <v/>
      </c>
      <c r="U1576" s="4" t="n">
        <v>848329.8319086494</v>
      </c>
      <c r="V1576" s="5">
        <f>U1576/$D1576</f>
        <v/>
      </c>
      <c r="W1576" s="4">
        <f>W1575+U1576</f>
        <v/>
      </c>
      <c r="X1576" s="4">
        <f>V1576*$E1575-W1575</f>
        <v/>
      </c>
      <c r="Y1576" s="4">
        <f>MAX(0,Resumo!$D$6*$D1576-U1576)</f>
        <v/>
      </c>
      <c r="Z1576" s="4" t="n">
        <v>1116253.601071164</v>
      </c>
      <c r="AA1576" s="5">
        <f>Z1576/$D1576</f>
        <v/>
      </c>
      <c r="AB1576" s="4">
        <f>AB1575+Z1576</f>
        <v/>
      </c>
      <c r="AC1576" s="4">
        <f>AA1576*$E1575-AB1575</f>
        <v/>
      </c>
      <c r="AD1576" s="4">
        <f>MAX(0,Resumo!$D$7*$D1576-Z1576)</f>
        <v/>
      </c>
    </row>
    <row r="1577">
      <c r="A1577" t="inlineStr">
        <is>
          <t>Paulistas</t>
        </is>
      </c>
      <c r="B1577" t="inlineStr">
        <is>
          <t>Município</t>
        </is>
      </c>
      <c r="C1577" t="inlineStr">
        <is>
          <t>MG</t>
        </is>
      </c>
      <c r="D1577" s="4" t="n">
        <v>4697051.616247241</v>
      </c>
      <c r="E1577" s="4">
        <f>E1576+D1577</f>
        <v/>
      </c>
      <c r="F1577" s="4" t="n">
        <v>122953.4743322961</v>
      </c>
      <c r="G1577" s="5">
        <f>F1577/$D1577</f>
        <v/>
      </c>
      <c r="H1577" s="4">
        <f>H1576+F1577</f>
        <v/>
      </c>
      <c r="I1577" s="4">
        <f>G1577*$E1576-H1576</f>
        <v/>
      </c>
      <c r="J1577" s="4">
        <f>MAX(0,Resumo!$D$3*$D1577-F1577)</f>
        <v/>
      </c>
      <c r="K1577" s="4" t="n">
        <v>262252.9857634451</v>
      </c>
      <c r="L1577" s="5">
        <f>K1577/$D1577</f>
        <v/>
      </c>
      <c r="M1577" s="4">
        <f>M1576+K1577</f>
        <v/>
      </c>
      <c r="N1577" s="4">
        <f>L1577*$E1576-M1576</f>
        <v/>
      </c>
      <c r="O1577" s="4">
        <f>MAX(0,Resumo!$D$4*$D1577-K1577)</f>
        <v/>
      </c>
      <c r="P1577" s="4" t="n">
        <v>415475.1581305549</v>
      </c>
      <c r="Q1577" s="5">
        <f>P1577/$D1577</f>
        <v/>
      </c>
      <c r="R1577" s="4">
        <f>R1576+P1577</f>
        <v/>
      </c>
      <c r="S1577" s="4">
        <f>Q1577*$E1576-R1576</f>
        <v/>
      </c>
      <c r="T1577" s="4">
        <f>MAX(0,Resumo!$D$5*$D1577-P1577)</f>
        <v/>
      </c>
      <c r="U1577" s="4" t="n">
        <v>584136.7959434188</v>
      </c>
      <c r="V1577" s="5">
        <f>U1577/$D1577</f>
        <v/>
      </c>
      <c r="W1577" s="4">
        <f>W1576+U1577</f>
        <v/>
      </c>
      <c r="X1577" s="4">
        <f>V1577*$E1576-W1576</f>
        <v/>
      </c>
      <c r="Y1577" s="4">
        <f>MAX(0,Resumo!$D$6*$D1577-U1577)</f>
        <v/>
      </c>
      <c r="Z1577" s="4" t="n">
        <v>768621.7995222248</v>
      </c>
      <c r="AA1577" s="5">
        <f>Z1577/$D1577</f>
        <v/>
      </c>
      <c r="AB1577" s="4">
        <f>AB1576+Z1577</f>
        <v/>
      </c>
      <c r="AC1577" s="4">
        <f>AA1577*$E1576-AB1576</f>
        <v/>
      </c>
      <c r="AD1577" s="4">
        <f>MAX(0,Resumo!$D$7*$D1577-Z1577)</f>
        <v/>
      </c>
    </row>
    <row r="1578">
      <c r="A1578" t="inlineStr">
        <is>
          <t>Maravilhas</t>
        </is>
      </c>
      <c r="B1578" t="inlineStr">
        <is>
          <t>Município</t>
        </is>
      </c>
      <c r="C1578" t="inlineStr">
        <is>
          <t>MG</t>
        </is>
      </c>
      <c r="D1578" s="4" t="n">
        <v>8710902.519111807</v>
      </c>
      <c r="E1578" s="4">
        <f>E1577+D1578</f>
        <v/>
      </c>
      <c r="F1578" s="4" t="n">
        <v>228022.9847996566</v>
      </c>
      <c r="G1578" s="5">
        <f>F1578/$D1578</f>
        <v/>
      </c>
      <c r="H1578" s="4">
        <f>H1577+F1578</f>
        <v/>
      </c>
      <c r="I1578" s="4">
        <f>G1578*$E1577-H1577</f>
        <v/>
      </c>
      <c r="J1578" s="4">
        <f>MAX(0,Resumo!$D$3*$D1578-F1578)</f>
        <v/>
      </c>
      <c r="K1578" s="4" t="n">
        <v>486360.4620458866</v>
      </c>
      <c r="L1578" s="5">
        <f>K1578/$D1578</f>
        <v/>
      </c>
      <c r="M1578" s="4">
        <f>M1577+K1578</f>
        <v/>
      </c>
      <c r="N1578" s="4">
        <f>L1578*$E1577-M1577</f>
        <v/>
      </c>
      <c r="O1578" s="4">
        <f>MAX(0,Resumo!$D$4*$D1578-K1578)</f>
        <v/>
      </c>
      <c r="P1578" s="4" t="n">
        <v>770518.1669856537</v>
      </c>
      <c r="Q1578" s="5">
        <f>P1578/$D1578</f>
        <v/>
      </c>
      <c r="R1578" s="4">
        <f>R1577+P1578</f>
        <v/>
      </c>
      <c r="S1578" s="4">
        <f>Q1578*$E1577-R1577</f>
        <v/>
      </c>
      <c r="T1578" s="4">
        <f>MAX(0,Resumo!$D$5*$D1578-P1578)</f>
        <v/>
      </c>
      <c r="U1578" s="4" t="n">
        <v>1083309.084722135</v>
      </c>
      <c r="V1578" s="5">
        <f>U1578/$D1578</f>
        <v/>
      </c>
      <c r="W1578" s="4">
        <f>W1577+U1578</f>
        <v/>
      </c>
      <c r="X1578" s="4">
        <f>V1578*$E1577-W1577</f>
        <v/>
      </c>
      <c r="Y1578" s="4">
        <f>MAX(0,Resumo!$D$6*$D1578-U1578)</f>
        <v/>
      </c>
      <c r="Z1578" s="4" t="n">
        <v>1425445.176404459</v>
      </c>
      <c r="AA1578" s="5">
        <f>Z1578/$D1578</f>
        <v/>
      </c>
      <c r="AB1578" s="4">
        <f>AB1577+Z1578</f>
        <v/>
      </c>
      <c r="AC1578" s="4">
        <f>AA1578*$E1577-AB1577</f>
        <v/>
      </c>
      <c r="AD1578" s="4">
        <f>MAX(0,Resumo!$D$7*$D1578-Z1578)</f>
        <v/>
      </c>
    </row>
    <row r="1579">
      <c r="A1579" t="inlineStr">
        <is>
          <t>Baependi</t>
        </is>
      </c>
      <c r="B1579" t="inlineStr">
        <is>
          <t>Município</t>
        </is>
      </c>
      <c r="C1579" t="inlineStr">
        <is>
          <t>MG</t>
        </is>
      </c>
      <c r="D1579" s="4" t="n">
        <v>11887993.5454596</v>
      </c>
      <c r="E1579" s="4">
        <f>E1578+D1579</f>
        <v/>
      </c>
      <c r="F1579" s="4" t="n">
        <v>311188.8539181066</v>
      </c>
      <c r="G1579" s="5">
        <f>F1579/$D1579</f>
        <v/>
      </c>
      <c r="H1579" s="4">
        <f>H1578+F1579</f>
        <v/>
      </c>
      <c r="I1579" s="4">
        <f>G1579*$E1578-H1578</f>
        <v/>
      </c>
      <c r="J1579" s="4">
        <f>MAX(0,Resumo!$D$3*$D1579-F1579)</f>
        <v/>
      </c>
      <c r="K1579" s="4" t="n">
        <v>663748.6782664383</v>
      </c>
      <c r="L1579" s="5">
        <f>K1579/$D1579</f>
        <v/>
      </c>
      <c r="M1579" s="4">
        <f>M1578+K1579</f>
        <v/>
      </c>
      <c r="N1579" s="4">
        <f>L1579*$E1578-M1578</f>
        <v/>
      </c>
      <c r="O1579" s="4">
        <f>MAX(0,Resumo!$D$4*$D1579-K1579)</f>
        <v/>
      </c>
      <c r="P1579" s="4" t="n">
        <v>1051546.033914152</v>
      </c>
      <c r="Q1579" s="5">
        <f>P1579/$D1579</f>
        <v/>
      </c>
      <c r="R1579" s="4">
        <f>R1578+P1579</f>
        <v/>
      </c>
      <c r="S1579" s="4">
        <f>Q1579*$E1578-R1578</f>
        <v/>
      </c>
      <c r="T1579" s="4">
        <f>MAX(0,Resumo!$D$5*$D1579-P1579)</f>
        <v/>
      </c>
      <c r="U1579" s="4" t="n">
        <v>1478419.874250598</v>
      </c>
      <c r="V1579" s="5">
        <f>U1579/$D1579</f>
        <v/>
      </c>
      <c r="W1579" s="4">
        <f>W1578+U1579</f>
        <v/>
      </c>
      <c r="X1579" s="4">
        <f>V1579*$E1578-W1578</f>
        <v/>
      </c>
      <c r="Y1579" s="4">
        <f>MAX(0,Resumo!$D$6*$D1579-U1579)</f>
        <v/>
      </c>
      <c r="Z1579" s="4" t="n">
        <v>1945341.831035732</v>
      </c>
      <c r="AA1579" s="5">
        <f>Z1579/$D1579</f>
        <v/>
      </c>
      <c r="AB1579" s="4">
        <f>AB1578+Z1579</f>
        <v/>
      </c>
      <c r="AC1579" s="4">
        <f>AA1579*$E1578-AB1578</f>
        <v/>
      </c>
      <c r="AD1579" s="4">
        <f>MAX(0,Resumo!$D$7*$D1579-Z1579)</f>
        <v/>
      </c>
    </row>
    <row r="1580">
      <c r="A1580" t="inlineStr">
        <is>
          <t>Pocrane</t>
        </is>
      </c>
      <c r="B1580" t="inlineStr">
        <is>
          <t>Município</t>
        </is>
      </c>
      <c r="C1580" t="inlineStr">
        <is>
          <t>MG</t>
        </is>
      </c>
      <c r="D1580" s="4" t="n">
        <v>7001261.423273039</v>
      </c>
      <c r="E1580" s="4">
        <f>E1579+D1580</f>
        <v/>
      </c>
      <c r="F1580" s="4" t="n">
        <v>183270.1632918961</v>
      </c>
      <c r="G1580" s="5">
        <f>F1580/$D1580</f>
        <v/>
      </c>
      <c r="H1580" s="4">
        <f>H1579+F1580</f>
        <v/>
      </c>
      <c r="I1580" s="4">
        <f>G1580*$E1579-H1579</f>
        <v/>
      </c>
      <c r="J1580" s="4">
        <f>MAX(0,Resumo!$D$3*$D1580-F1580)</f>
        <v/>
      </c>
      <c r="K1580" s="4" t="n">
        <v>390905.1597416241</v>
      </c>
      <c r="L1580" s="5">
        <f>K1580/$D1580</f>
        <v/>
      </c>
      <c r="M1580" s="4">
        <f>M1579+K1580</f>
        <v/>
      </c>
      <c r="N1580" s="4">
        <f>L1580*$E1579-M1579</f>
        <v/>
      </c>
      <c r="O1580" s="4">
        <f>MAX(0,Resumo!$D$4*$D1580-K1580)</f>
        <v/>
      </c>
      <c r="P1580" s="4" t="n">
        <v>619292.7893076414</v>
      </c>
      <c r="Q1580" s="5">
        <f>P1580/$D1580</f>
        <v/>
      </c>
      <c r="R1580" s="4">
        <f>R1579+P1580</f>
        <v/>
      </c>
      <c r="S1580" s="4">
        <f>Q1580*$E1579-R1579</f>
        <v/>
      </c>
      <c r="T1580" s="4">
        <f>MAX(0,Resumo!$D$5*$D1580-P1580)</f>
        <v/>
      </c>
      <c r="U1580" s="4" t="n">
        <v>870693.9479239695</v>
      </c>
      <c r="V1580" s="5">
        <f>U1580/$D1580</f>
        <v/>
      </c>
      <c r="W1580" s="4">
        <f>W1579+U1580</f>
        <v/>
      </c>
      <c r="X1580" s="4">
        <f>V1580*$E1579-W1579</f>
        <v/>
      </c>
      <c r="Y1580" s="4">
        <f>MAX(0,Resumo!$D$6*$D1580-U1580)</f>
        <v/>
      </c>
      <c r="Z1580" s="4" t="n">
        <v>1145680.864027021</v>
      </c>
      <c r="AA1580" s="5">
        <f>Z1580/$D1580</f>
        <v/>
      </c>
      <c r="AB1580" s="4">
        <f>AB1579+Z1580</f>
        <v/>
      </c>
      <c r="AC1580" s="4">
        <f>AA1580*$E1579-AB1579</f>
        <v/>
      </c>
      <c r="AD1580" s="4">
        <f>MAX(0,Resumo!$D$7*$D1580-Z1580)</f>
        <v/>
      </c>
    </row>
    <row r="1581">
      <c r="A1581" t="inlineStr">
        <is>
          <t>Sobrália</t>
        </is>
      </c>
      <c r="B1581" t="inlineStr">
        <is>
          <t>Município</t>
        </is>
      </c>
      <c r="C1581" t="inlineStr">
        <is>
          <t>MG</t>
        </is>
      </c>
      <c r="D1581" s="4" t="n">
        <v>4393370.108022732</v>
      </c>
      <c r="E1581" s="4">
        <f>E1580+D1581</f>
        <v/>
      </c>
      <c r="F1581" s="4" t="n">
        <v>115004.0840387087</v>
      </c>
      <c r="G1581" s="5">
        <f>F1581/$D1581</f>
        <v/>
      </c>
      <c r="H1581" s="4">
        <f>H1580+F1581</f>
        <v/>
      </c>
      <c r="I1581" s="4">
        <f>G1581*$E1580-H1580</f>
        <v/>
      </c>
      <c r="J1581" s="4">
        <f>MAX(0,Resumo!$D$3*$D1581-F1581)</f>
        <v/>
      </c>
      <c r="K1581" s="4" t="n">
        <v>245297.3742948502</v>
      </c>
      <c r="L1581" s="5">
        <f>K1581/$D1581</f>
        <v/>
      </c>
      <c r="M1581" s="4">
        <f>M1580+K1581</f>
        <v/>
      </c>
      <c r="N1581" s="4">
        <f>L1581*$E1580-M1580</f>
        <v/>
      </c>
      <c r="O1581" s="4">
        <f>MAX(0,Resumo!$D$4*$D1581-K1581)</f>
        <v/>
      </c>
      <c r="P1581" s="4" t="n">
        <v>388613.174707918</v>
      </c>
      <c r="Q1581" s="5">
        <f>P1581/$D1581</f>
        <v/>
      </c>
      <c r="R1581" s="4">
        <f>R1580+P1581</f>
        <v/>
      </c>
      <c r="S1581" s="4">
        <f>Q1581*$E1580-R1580</f>
        <v/>
      </c>
      <c r="T1581" s="4">
        <f>MAX(0,Resumo!$D$5*$D1581-P1581)</f>
        <v/>
      </c>
      <c r="U1581" s="4" t="n">
        <v>546370.2228472391</v>
      </c>
      <c r="V1581" s="5">
        <f>U1581/$D1581</f>
        <v/>
      </c>
      <c r="W1581" s="4">
        <f>W1580+U1581</f>
        <v/>
      </c>
      <c r="X1581" s="4">
        <f>V1581*$E1580-W1580</f>
        <v/>
      </c>
      <c r="Y1581" s="4">
        <f>MAX(0,Resumo!$D$6*$D1581-U1581)</f>
        <v/>
      </c>
      <c r="Z1581" s="4" t="n">
        <v>718927.5984779458</v>
      </c>
      <c r="AA1581" s="5">
        <f>Z1581/$D1581</f>
        <v/>
      </c>
      <c r="AB1581" s="4">
        <f>AB1580+Z1581</f>
        <v/>
      </c>
      <c r="AC1581" s="4">
        <f>AA1581*$E1580-AB1580</f>
        <v/>
      </c>
      <c r="AD1581" s="4">
        <f>MAX(0,Resumo!$D$7*$D1581-Z1581)</f>
        <v/>
      </c>
    </row>
    <row r="1582">
      <c r="A1582" t="inlineStr">
        <is>
          <t>Rochedo de Minas</t>
        </is>
      </c>
      <c r="B1582" t="inlineStr">
        <is>
          <t>Município</t>
        </is>
      </c>
      <c r="C1582" t="inlineStr">
        <is>
          <t>MG</t>
        </is>
      </c>
      <c r="D1582" s="4" t="n">
        <v>4213328.591989956</v>
      </c>
      <c r="E1582" s="4">
        <f>E1581+D1582</f>
        <v/>
      </c>
      <c r="F1582" s="4" t="n">
        <v>110291.1850269729</v>
      </c>
      <c r="G1582" s="5">
        <f>F1582/$D1582</f>
        <v/>
      </c>
      <c r="H1582" s="4">
        <f>H1581+F1582</f>
        <v/>
      </c>
      <c r="I1582" s="4">
        <f>G1582*$E1581-H1581</f>
        <v/>
      </c>
      <c r="J1582" s="4">
        <f>MAX(0,Resumo!$D$3*$D1582-F1582)</f>
        <v/>
      </c>
      <c r="K1582" s="4" t="n">
        <v>235245.0203931708</v>
      </c>
      <c r="L1582" s="5">
        <f>K1582/$D1582</f>
        <v/>
      </c>
      <c r="M1582" s="4">
        <f>M1581+K1582</f>
        <v/>
      </c>
      <c r="N1582" s="4">
        <f>L1582*$E1581-M1581</f>
        <v/>
      </c>
      <c r="O1582" s="4">
        <f>MAX(0,Resumo!$D$4*$D1582-K1582)</f>
        <v/>
      </c>
      <c r="P1582" s="4" t="n">
        <v>372687.6998664158</v>
      </c>
      <c r="Q1582" s="5">
        <f>P1582/$D1582</f>
        <v/>
      </c>
      <c r="R1582" s="4">
        <f>R1581+P1582</f>
        <v/>
      </c>
      <c r="S1582" s="4">
        <f>Q1582*$E1581-R1581</f>
        <v/>
      </c>
      <c r="T1582" s="4">
        <f>MAX(0,Resumo!$D$5*$D1582-P1582)</f>
        <v/>
      </c>
      <c r="U1582" s="4" t="n">
        <v>523979.8207600235</v>
      </c>
      <c r="V1582" s="5">
        <f>U1582/$D1582</f>
        <v/>
      </c>
      <c r="W1582" s="4">
        <f>W1581+U1582</f>
        <v/>
      </c>
      <c r="X1582" s="4">
        <f>V1582*$E1581-W1581</f>
        <v/>
      </c>
      <c r="Y1582" s="4">
        <f>MAX(0,Resumo!$D$6*$D1582-U1582)</f>
        <v/>
      </c>
      <c r="Z1582" s="4" t="n">
        <v>689465.7476515364</v>
      </c>
      <c r="AA1582" s="5">
        <f>Z1582/$D1582</f>
        <v/>
      </c>
      <c r="AB1582" s="4">
        <f>AB1581+Z1582</f>
        <v/>
      </c>
      <c r="AC1582" s="4">
        <f>AA1582*$E1581-AB1581</f>
        <v/>
      </c>
      <c r="AD1582" s="4">
        <f>MAX(0,Resumo!$D$7*$D1582-Z1582)</f>
        <v/>
      </c>
    </row>
    <row r="1583">
      <c r="A1583" t="inlineStr">
        <is>
          <t>Sabará</t>
        </is>
      </c>
      <c r="B1583" t="inlineStr">
        <is>
          <t>Município</t>
        </is>
      </c>
      <c r="C1583" t="inlineStr">
        <is>
          <t>MG</t>
        </is>
      </c>
      <c r="D1583" s="4" t="n">
        <v>115853867.4163452</v>
      </c>
      <c r="E1583" s="4">
        <f>E1582+D1583</f>
        <v/>
      </c>
      <c r="F1583" s="4" t="n">
        <v>3032675.958765329</v>
      </c>
      <c r="G1583" s="5">
        <f>F1583/$D1583</f>
        <v/>
      </c>
      <c r="H1583" s="4">
        <f>H1582+F1583</f>
        <v/>
      </c>
      <c r="I1583" s="4">
        <f>G1583*$E1582-H1582</f>
        <v/>
      </c>
      <c r="J1583" s="4">
        <f>MAX(0,Resumo!$D$3*$D1583-F1583)</f>
        <v/>
      </c>
      <c r="K1583" s="4" t="n">
        <v>6468530.713412444</v>
      </c>
      <c r="L1583" s="5">
        <f>K1583/$D1583</f>
        <v/>
      </c>
      <c r="M1583" s="4">
        <f>M1582+K1583</f>
        <v/>
      </c>
      <c r="N1583" s="4">
        <f>L1583*$E1582-M1582</f>
        <v/>
      </c>
      <c r="O1583" s="4">
        <f>MAX(0,Resumo!$D$4*$D1583-K1583)</f>
        <v/>
      </c>
      <c r="P1583" s="4" t="n">
        <v>10247791.12887413</v>
      </c>
      <c r="Q1583" s="5">
        <f>P1583/$D1583</f>
        <v/>
      </c>
      <c r="R1583" s="4">
        <f>R1582+P1583</f>
        <v/>
      </c>
      <c r="S1583" s="4">
        <f>Q1583*$E1582-R1582</f>
        <v/>
      </c>
      <c r="T1583" s="4">
        <f>MAX(0,Resumo!$D$5*$D1583-P1583)</f>
        <v/>
      </c>
      <c r="U1583" s="4" t="n">
        <v>14407869.54014927</v>
      </c>
      <c r="V1583" s="5">
        <f>U1583/$D1583</f>
        <v/>
      </c>
      <c r="W1583" s="4">
        <f>W1582+U1583</f>
        <v/>
      </c>
      <c r="X1583" s="4">
        <f>V1583*$E1582-W1582</f>
        <v/>
      </c>
      <c r="Y1583" s="4">
        <f>MAX(0,Resumo!$D$6*$D1583-U1583)</f>
        <v/>
      </c>
      <c r="Z1583" s="4" t="n">
        <v>18958234.93766632</v>
      </c>
      <c r="AA1583" s="5">
        <f>Z1583/$D1583</f>
        <v/>
      </c>
      <c r="AB1583" s="4">
        <f>AB1582+Z1583</f>
        <v/>
      </c>
      <c r="AC1583" s="4">
        <f>AA1583*$E1582-AB1582</f>
        <v/>
      </c>
      <c r="AD1583" s="4">
        <f>MAX(0,Resumo!$D$7*$D1583-Z1583)</f>
        <v/>
      </c>
    </row>
    <row r="1584">
      <c r="A1584" t="inlineStr">
        <is>
          <t>Nova Módica</t>
        </is>
      </c>
      <c r="B1584" t="inlineStr">
        <is>
          <t>Município</t>
        </is>
      </c>
      <c r="C1584" t="inlineStr">
        <is>
          <t>MG</t>
        </is>
      </c>
      <c r="D1584" s="4" t="n">
        <v>3900830.819625611</v>
      </c>
      <c r="E1584" s="4">
        <f>E1583+D1584</f>
        <v/>
      </c>
      <c r="F1584" s="4" t="n">
        <v>102111.0137253857</v>
      </c>
      <c r="G1584" s="5">
        <f>F1584/$D1584</f>
        <v/>
      </c>
      <c r="H1584" s="4">
        <f>H1583+F1584</f>
        <v/>
      </c>
      <c r="I1584" s="4">
        <f>G1584*$E1583-H1583</f>
        <v/>
      </c>
      <c r="J1584" s="4">
        <f>MAX(0,Resumo!$D$3*$D1584-F1584)</f>
        <v/>
      </c>
      <c r="K1584" s="4" t="n">
        <v>217797.1657510171</v>
      </c>
      <c r="L1584" s="5">
        <f>K1584/$D1584</f>
        <v/>
      </c>
      <c r="M1584" s="4">
        <f>M1583+K1584</f>
        <v/>
      </c>
      <c r="N1584" s="4">
        <f>L1584*$E1583-M1583</f>
        <v/>
      </c>
      <c r="O1584" s="4">
        <f>MAX(0,Resumo!$D$4*$D1584-K1584)</f>
        <v/>
      </c>
      <c r="P1584" s="4" t="n">
        <v>345045.878571666</v>
      </c>
      <c r="Q1584" s="5">
        <f>P1584/$D1584</f>
        <v/>
      </c>
      <c r="R1584" s="4">
        <f>R1583+P1584</f>
        <v/>
      </c>
      <c r="S1584" s="4">
        <f>Q1584*$E1583-R1583</f>
        <v/>
      </c>
      <c r="T1584" s="4">
        <f>MAX(0,Resumo!$D$5*$D1584-P1584)</f>
        <v/>
      </c>
      <c r="U1584" s="4" t="n">
        <v>485116.8355509729</v>
      </c>
      <c r="V1584" s="5">
        <f>U1584/$D1584</f>
        <v/>
      </c>
      <c r="W1584" s="4">
        <f>W1583+U1584</f>
        <v/>
      </c>
      <c r="X1584" s="4">
        <f>V1584*$E1583-W1583</f>
        <v/>
      </c>
      <c r="Y1584" s="4">
        <f>MAX(0,Resumo!$D$6*$D1584-U1584)</f>
        <v/>
      </c>
      <c r="Z1584" s="4" t="n">
        <v>638328.8601388389</v>
      </c>
      <c r="AA1584" s="5">
        <f>Z1584/$D1584</f>
        <v/>
      </c>
      <c r="AB1584" s="4">
        <f>AB1583+Z1584</f>
        <v/>
      </c>
      <c r="AC1584" s="4">
        <f>AA1584*$E1583-AB1583</f>
        <v/>
      </c>
      <c r="AD1584" s="4">
        <f>MAX(0,Resumo!$D$7*$D1584-Z1584)</f>
        <v/>
      </c>
    </row>
    <row r="1585">
      <c r="A1585" t="inlineStr">
        <is>
          <t>Olaria</t>
        </is>
      </c>
      <c r="B1585" t="inlineStr">
        <is>
          <t>Município</t>
        </is>
      </c>
      <c r="C1585" t="inlineStr">
        <is>
          <t>MG</t>
        </is>
      </c>
      <c r="D1585" s="4" t="n">
        <v>3981557.087992042</v>
      </c>
      <c r="E1585" s="4">
        <f>E1584+D1585</f>
        <v/>
      </c>
      <c r="F1585" s="4" t="n">
        <v>104224.163840918</v>
      </c>
      <c r="G1585" s="5">
        <f>F1585/$D1585</f>
        <v/>
      </c>
      <c r="H1585" s="4">
        <f>H1584+F1585</f>
        <v/>
      </c>
      <c r="I1585" s="4">
        <f>G1585*$E1584-H1584</f>
        <v/>
      </c>
      <c r="J1585" s="4">
        <f>MAX(0,Resumo!$D$3*$D1585-F1585)</f>
        <v/>
      </c>
      <c r="K1585" s="4" t="n">
        <v>222304.3985085639</v>
      </c>
      <c r="L1585" s="5">
        <f>K1585/$D1585</f>
        <v/>
      </c>
      <c r="M1585" s="4">
        <f>M1584+K1585</f>
        <v/>
      </c>
      <c r="N1585" s="4">
        <f>L1585*$E1584-M1584</f>
        <v/>
      </c>
      <c r="O1585" s="4">
        <f>MAX(0,Resumo!$D$4*$D1585-K1585)</f>
        <v/>
      </c>
      <c r="P1585" s="4" t="n">
        <v>352186.4769416769</v>
      </c>
      <c r="Q1585" s="5">
        <f>P1585/$D1585</f>
        <v/>
      </c>
      <c r="R1585" s="4">
        <f>R1584+P1585</f>
        <v/>
      </c>
      <c r="S1585" s="4">
        <f>Q1585*$E1584-R1584</f>
        <v/>
      </c>
      <c r="T1585" s="4">
        <f>MAX(0,Resumo!$D$5*$D1585-P1585)</f>
        <v/>
      </c>
      <c r="U1585" s="4" t="n">
        <v>495156.1511907934</v>
      </c>
      <c r="V1585" s="5">
        <f>U1585/$D1585</f>
        <v/>
      </c>
      <c r="W1585" s="4">
        <f>W1584+U1585</f>
        <v/>
      </c>
      <c r="X1585" s="4">
        <f>V1585*$E1584-W1584</f>
        <v/>
      </c>
      <c r="Y1585" s="4">
        <f>MAX(0,Resumo!$D$6*$D1585-U1585)</f>
        <v/>
      </c>
      <c r="Z1585" s="4" t="n">
        <v>651538.8426406053</v>
      </c>
      <c r="AA1585" s="5">
        <f>Z1585/$D1585</f>
        <v/>
      </c>
      <c r="AB1585" s="4">
        <f>AB1584+Z1585</f>
        <v/>
      </c>
      <c r="AC1585" s="4">
        <f>AA1585*$E1584-AB1584</f>
        <v/>
      </c>
      <c r="AD1585" s="4">
        <f>MAX(0,Resumo!$D$7*$D1585-Z1585)</f>
        <v/>
      </c>
    </row>
    <row r="1586">
      <c r="A1586" t="inlineStr">
        <is>
          <t>Inhapim</t>
        </is>
      </c>
      <c r="B1586" t="inlineStr">
        <is>
          <t>Município</t>
        </is>
      </c>
      <c r="C1586" t="inlineStr">
        <is>
          <t>MG</t>
        </is>
      </c>
      <c r="D1586" s="4" t="n">
        <v>15645395.13525983</v>
      </c>
      <c r="E1586" s="4">
        <f>E1585+D1586</f>
        <v/>
      </c>
      <c r="F1586" s="4" t="n">
        <v>409545.3587369188</v>
      </c>
      <c r="G1586" s="5">
        <f>F1586/$D1586</f>
        <v/>
      </c>
      <c r="H1586" s="4">
        <f>H1585+F1586</f>
        <v/>
      </c>
      <c r="I1586" s="4">
        <f>G1586*$E1585-H1585</f>
        <v/>
      </c>
      <c r="J1586" s="4">
        <f>MAX(0,Resumo!$D$3*$D1586-F1586)</f>
        <v/>
      </c>
      <c r="K1586" s="4" t="n">
        <v>873537.6834008367</v>
      </c>
      <c r="L1586" s="5">
        <f>K1586/$D1586</f>
        <v/>
      </c>
      <c r="M1586" s="4">
        <f>M1585+K1586</f>
        <v/>
      </c>
      <c r="N1586" s="4">
        <f>L1586*$E1585-M1585</f>
        <v/>
      </c>
      <c r="O1586" s="4">
        <f>MAX(0,Resumo!$D$4*$D1586-K1586)</f>
        <v/>
      </c>
      <c r="P1586" s="4" t="n">
        <v>1383904.957602011</v>
      </c>
      <c r="Q1586" s="5">
        <f>P1586/$D1586</f>
        <v/>
      </c>
      <c r="R1586" s="4">
        <f>R1585+P1586</f>
        <v/>
      </c>
      <c r="S1586" s="4">
        <f>Q1586*$E1585-R1585</f>
        <v/>
      </c>
      <c r="T1586" s="4">
        <f>MAX(0,Resumo!$D$5*$D1586-P1586)</f>
        <v/>
      </c>
      <c r="U1586" s="4" t="n">
        <v>1945699.500931005</v>
      </c>
      <c r="V1586" s="5">
        <f>U1586/$D1586</f>
        <v/>
      </c>
      <c r="W1586" s="4">
        <f>W1585+U1586</f>
        <v/>
      </c>
      <c r="X1586" s="4">
        <f>V1586*$E1585-W1585</f>
        <v/>
      </c>
      <c r="Y1586" s="4">
        <f>MAX(0,Resumo!$D$6*$D1586-U1586)</f>
        <v/>
      </c>
      <c r="Z1586" s="4" t="n">
        <v>2560200.04581246</v>
      </c>
      <c r="AA1586" s="5">
        <f>Z1586/$D1586</f>
        <v/>
      </c>
      <c r="AB1586" s="4">
        <f>AB1585+Z1586</f>
        <v/>
      </c>
      <c r="AC1586" s="4">
        <f>AA1586*$E1585-AB1585</f>
        <v/>
      </c>
      <c r="AD1586" s="4">
        <f>MAX(0,Resumo!$D$7*$D1586-Z1586)</f>
        <v/>
      </c>
    </row>
    <row r="1587">
      <c r="A1587" t="inlineStr">
        <is>
          <t>Jequitinhonha</t>
        </is>
      </c>
      <c r="B1587" t="inlineStr">
        <is>
          <t>Município</t>
        </is>
      </c>
      <c r="C1587" t="inlineStr">
        <is>
          <t>MG</t>
        </is>
      </c>
      <c r="D1587" s="4" t="n">
        <v>14418067.06570238</v>
      </c>
      <c r="E1587" s="4">
        <f>E1586+D1587</f>
        <v/>
      </c>
      <c r="F1587" s="4" t="n">
        <v>377417.9173914467</v>
      </c>
      <c r="G1587" s="5">
        <f>F1587/$D1587</f>
        <v/>
      </c>
      <c r="H1587" s="4">
        <f>H1586+F1587</f>
        <v/>
      </c>
      <c r="I1587" s="4">
        <f>G1587*$E1586-H1586</f>
        <v/>
      </c>
      <c r="J1587" s="4">
        <f>MAX(0,Resumo!$D$3*$D1587-F1587)</f>
        <v/>
      </c>
      <c r="K1587" s="4" t="n">
        <v>805011.621298524</v>
      </c>
      <c r="L1587" s="5">
        <f>K1587/$D1587</f>
        <v/>
      </c>
      <c r="M1587" s="4">
        <f>M1586+K1587</f>
        <v/>
      </c>
      <c r="N1587" s="4">
        <f>L1587*$E1586-M1586</f>
        <v/>
      </c>
      <c r="O1587" s="4">
        <f>MAX(0,Resumo!$D$4*$D1587-K1587)</f>
        <v/>
      </c>
      <c r="P1587" s="4" t="n">
        <v>1275342.317580426</v>
      </c>
      <c r="Q1587" s="5">
        <f>P1587/$D1587</f>
        <v/>
      </c>
      <c r="R1587" s="4">
        <f>R1586+P1587</f>
        <v/>
      </c>
      <c r="S1587" s="4">
        <f>Q1587*$E1586-R1586</f>
        <v/>
      </c>
      <c r="T1587" s="4">
        <f>MAX(0,Resumo!$D$5*$D1587-P1587)</f>
        <v/>
      </c>
      <c r="U1587" s="4" t="n">
        <v>1793065.988528707</v>
      </c>
      <c r="V1587" s="5">
        <f>U1587/$D1587</f>
        <v/>
      </c>
      <c r="W1587" s="4">
        <f>W1586+U1587</f>
        <v/>
      </c>
      <c r="X1587" s="4">
        <f>V1587*$E1586-W1586</f>
        <v/>
      </c>
      <c r="Y1587" s="4">
        <f>MAX(0,Resumo!$D$6*$D1587-U1587)</f>
        <v/>
      </c>
      <c r="Z1587" s="4" t="n">
        <v>2359361.054355711</v>
      </c>
      <c r="AA1587" s="5">
        <f>Z1587/$D1587</f>
        <v/>
      </c>
      <c r="AB1587" s="4">
        <f>AB1586+Z1587</f>
        <v/>
      </c>
      <c r="AC1587" s="4">
        <f>AA1587*$E1586-AB1586</f>
        <v/>
      </c>
      <c r="AD1587" s="4">
        <f>MAX(0,Resumo!$D$7*$D1587-Z1587)</f>
        <v/>
      </c>
    </row>
    <row r="1588">
      <c r="A1588" t="inlineStr">
        <is>
          <t>São Pedro do Suaçuí</t>
        </is>
      </c>
      <c r="B1588" t="inlineStr">
        <is>
          <t>Município</t>
        </is>
      </c>
      <c r="C1588" t="inlineStr">
        <is>
          <t>MG</t>
        </is>
      </c>
      <c r="D1588" s="4" t="n">
        <v>4654068.084806215</v>
      </c>
      <c r="E1588" s="4">
        <f>E1587+D1588</f>
        <v/>
      </c>
      <c r="F1588" s="4" t="n">
        <v>121828.3058305354</v>
      </c>
      <c r="G1588" s="5">
        <f>F1588/$D1588</f>
        <v/>
      </c>
      <c r="H1588" s="4">
        <f>H1587+F1588</f>
        <v/>
      </c>
      <c r="I1588" s="4">
        <f>G1588*$E1587-H1587</f>
        <v/>
      </c>
      <c r="J1588" s="4">
        <f>MAX(0,Resumo!$D$3*$D1588-F1588)</f>
        <v/>
      </c>
      <c r="K1588" s="4" t="n">
        <v>259853.0633482701</v>
      </c>
      <c r="L1588" s="5">
        <f>K1588/$D1588</f>
        <v/>
      </c>
      <c r="M1588" s="4">
        <f>M1587+K1588</f>
        <v/>
      </c>
      <c r="N1588" s="4">
        <f>L1588*$E1587-M1587</f>
        <v/>
      </c>
      <c r="O1588" s="4">
        <f>MAX(0,Resumo!$D$4*$D1588-K1588)</f>
        <v/>
      </c>
      <c r="P1588" s="4" t="n">
        <v>411673.0731245702</v>
      </c>
      <c r="Q1588" s="5">
        <f>P1588/$D1588</f>
        <v/>
      </c>
      <c r="R1588" s="4">
        <f>R1587+P1588</f>
        <v/>
      </c>
      <c r="S1588" s="4">
        <f>Q1588*$E1587-R1587</f>
        <v/>
      </c>
      <c r="T1588" s="4">
        <f>MAX(0,Resumo!$D$5*$D1588-P1588)</f>
        <v/>
      </c>
      <c r="U1588" s="4" t="n">
        <v>578791.2591289107</v>
      </c>
      <c r="V1588" s="5">
        <f>U1588/$D1588</f>
        <v/>
      </c>
      <c r="W1588" s="4">
        <f>W1587+U1588</f>
        <v/>
      </c>
      <c r="X1588" s="4">
        <f>V1588*$E1587-W1587</f>
        <v/>
      </c>
      <c r="Y1588" s="4">
        <f>MAX(0,Resumo!$D$6*$D1588-U1588)</f>
        <v/>
      </c>
      <c r="Z1588" s="4" t="n">
        <v>761588.0085432749</v>
      </c>
      <c r="AA1588" s="5">
        <f>Z1588/$D1588</f>
        <v/>
      </c>
      <c r="AB1588" s="4">
        <f>AB1587+Z1588</f>
        <v/>
      </c>
      <c r="AC1588" s="4">
        <f>AA1588*$E1587-AB1587</f>
        <v/>
      </c>
      <c r="AD1588" s="4">
        <f>MAX(0,Resumo!$D$7*$D1588-Z1588)</f>
        <v/>
      </c>
    </row>
    <row r="1589">
      <c r="A1589" t="inlineStr">
        <is>
          <t>Além Paraíba</t>
        </is>
      </c>
      <c r="B1589" t="inlineStr">
        <is>
          <t>Município</t>
        </is>
      </c>
      <c r="C1589" t="inlineStr">
        <is>
          <t>MG</t>
        </is>
      </c>
      <c r="D1589" s="4" t="n">
        <v>27732760.58531678</v>
      </c>
      <c r="E1589" s="4">
        <f>E1588+D1589</f>
        <v/>
      </c>
      <c r="F1589" s="4" t="n">
        <v>725953.1181211048</v>
      </c>
      <c r="G1589" s="5">
        <f>F1589/$D1589</f>
        <v/>
      </c>
      <c r="H1589" s="4">
        <f>H1588+F1589</f>
        <v/>
      </c>
      <c r="I1589" s="4">
        <f>G1589*$E1588-H1588</f>
        <v/>
      </c>
      <c r="J1589" s="4">
        <f>MAX(0,Resumo!$D$3*$D1589-F1589)</f>
        <v/>
      </c>
      <c r="K1589" s="4" t="n">
        <v>1548417.999454081</v>
      </c>
      <c r="L1589" s="5">
        <f>K1589/$D1589</f>
        <v/>
      </c>
      <c r="M1589" s="4">
        <f>M1588+K1589</f>
        <v/>
      </c>
      <c r="N1589" s="4">
        <f>L1589*$E1588-M1588</f>
        <v/>
      </c>
      <c r="O1589" s="4">
        <f>MAX(0,Resumo!$D$4*$D1589-K1589)</f>
        <v/>
      </c>
      <c r="P1589" s="4" t="n">
        <v>2453086.325414313</v>
      </c>
      <c r="Q1589" s="5">
        <f>P1589/$D1589</f>
        <v/>
      </c>
      <c r="R1589" s="4">
        <f>R1588+P1589</f>
        <v/>
      </c>
      <c r="S1589" s="4">
        <f>Q1589*$E1588-R1588</f>
        <v/>
      </c>
      <c r="T1589" s="4">
        <f>MAX(0,Resumo!$D$5*$D1589-P1589)</f>
        <v/>
      </c>
      <c r="U1589" s="4" t="n">
        <v>3448913.751540974</v>
      </c>
      <c r="V1589" s="5">
        <f>U1589/$D1589</f>
        <v/>
      </c>
      <c r="W1589" s="4">
        <f>W1588+U1589</f>
        <v/>
      </c>
      <c r="X1589" s="4">
        <f>V1589*$E1588-W1588</f>
        <v/>
      </c>
      <c r="Y1589" s="4">
        <f>MAX(0,Resumo!$D$6*$D1589-U1589)</f>
        <v/>
      </c>
      <c r="Z1589" s="4" t="n">
        <v>4538166.93712126</v>
      </c>
      <c r="AA1589" s="5">
        <f>Z1589/$D1589</f>
        <v/>
      </c>
      <c r="AB1589" s="4">
        <f>AB1588+Z1589</f>
        <v/>
      </c>
      <c r="AC1589" s="4">
        <f>AA1589*$E1588-AB1588</f>
        <v/>
      </c>
      <c r="AD1589" s="4">
        <f>MAX(0,Resumo!$D$7*$D1589-Z1589)</f>
        <v/>
      </c>
    </row>
    <row r="1590">
      <c r="A1590" t="inlineStr">
        <is>
          <t>Medina</t>
        </is>
      </c>
      <c r="B1590" t="inlineStr">
        <is>
          <t>Município</t>
        </is>
      </c>
      <c r="C1590" t="inlineStr">
        <is>
          <t>MG</t>
        </is>
      </c>
      <c r="D1590" s="4" t="n">
        <v>10764896.67895888</v>
      </c>
      <c r="E1590" s="4">
        <f>E1589+D1590</f>
        <v/>
      </c>
      <c r="F1590" s="4" t="n">
        <v>281789.8451292046</v>
      </c>
      <c r="G1590" s="5">
        <f>F1590/$D1590</f>
        <v/>
      </c>
      <c r="H1590" s="4">
        <f>H1589+F1590</f>
        <v/>
      </c>
      <c r="I1590" s="4">
        <f>G1590*$E1589-H1589</f>
        <v/>
      </c>
      <c r="J1590" s="4">
        <f>MAX(0,Resumo!$D$3*$D1590-F1590)</f>
        <v/>
      </c>
      <c r="K1590" s="4" t="n">
        <v>601042.2124650882</v>
      </c>
      <c r="L1590" s="5">
        <f>K1590/$D1590</f>
        <v/>
      </c>
      <c r="M1590" s="4">
        <f>M1589+K1590</f>
        <v/>
      </c>
      <c r="N1590" s="4">
        <f>L1590*$E1589-M1589</f>
        <v/>
      </c>
      <c r="O1590" s="4">
        <f>MAX(0,Resumo!$D$4*$D1590-K1590)</f>
        <v/>
      </c>
      <c r="P1590" s="4" t="n">
        <v>952203.1085370345</v>
      </c>
      <c r="Q1590" s="5">
        <f>P1590/$D1590</f>
        <v/>
      </c>
      <c r="R1590" s="4">
        <f>R1589+P1590</f>
        <v/>
      </c>
      <c r="S1590" s="4">
        <f>Q1590*$E1589-R1589</f>
        <v/>
      </c>
      <c r="T1590" s="4">
        <f>MAX(0,Resumo!$D$5*$D1590-P1590)</f>
        <v/>
      </c>
      <c r="U1590" s="4" t="n">
        <v>1338748.808498934</v>
      </c>
      <c r="V1590" s="5">
        <f>U1590/$D1590</f>
        <v/>
      </c>
      <c r="W1590" s="4">
        <f>W1589+U1590</f>
        <v/>
      </c>
      <c r="X1590" s="4">
        <f>V1590*$E1589-W1589</f>
        <v/>
      </c>
      <c r="Y1590" s="4">
        <f>MAX(0,Resumo!$D$6*$D1590-U1590)</f>
        <v/>
      </c>
      <c r="Z1590" s="4" t="n">
        <v>1761559.150943055</v>
      </c>
      <c r="AA1590" s="5">
        <f>Z1590/$D1590</f>
        <v/>
      </c>
      <c r="AB1590" s="4">
        <f>AB1589+Z1590</f>
        <v/>
      </c>
      <c r="AC1590" s="4">
        <f>AA1590*$E1589-AB1589</f>
        <v/>
      </c>
      <c r="AD1590" s="4">
        <f>MAX(0,Resumo!$D$7*$D1590-Z1590)</f>
        <v/>
      </c>
    </row>
    <row r="1591">
      <c r="A1591" t="inlineStr">
        <is>
          <t>Pratinha</t>
        </is>
      </c>
      <c r="B1591" t="inlineStr">
        <is>
          <t>Município</t>
        </is>
      </c>
      <c r="C1591" t="inlineStr">
        <is>
          <t>MG</t>
        </is>
      </c>
      <c r="D1591" s="4" t="n">
        <v>11193831.24033998</v>
      </c>
      <c r="E1591" s="4">
        <f>E1590+D1591</f>
        <v/>
      </c>
      <c r="F1591" s="4" t="n">
        <v>293017.9513736793</v>
      </c>
      <c r="G1591" s="5">
        <f>F1591/$D1591</f>
        <v/>
      </c>
      <c r="H1591" s="4">
        <f>H1590+F1591</f>
        <v/>
      </c>
      <c r="I1591" s="4">
        <f>G1591*$E1590-H1590</f>
        <v/>
      </c>
      <c r="J1591" s="4">
        <f>MAX(0,Resumo!$D$3*$D1591-F1591)</f>
        <v/>
      </c>
      <c r="K1591" s="4" t="n">
        <v>624991.1443929859</v>
      </c>
      <c r="L1591" s="5">
        <f>K1591/$D1591</f>
        <v/>
      </c>
      <c r="M1591" s="4">
        <f>M1590+K1591</f>
        <v/>
      </c>
      <c r="N1591" s="4">
        <f>L1591*$E1590-M1590</f>
        <v/>
      </c>
      <c r="O1591" s="4">
        <f>MAX(0,Resumo!$D$4*$D1591-K1591)</f>
        <v/>
      </c>
      <c r="P1591" s="4" t="n">
        <v>990144.2829752783</v>
      </c>
      <c r="Q1591" s="5">
        <f>P1591/$D1591</f>
        <v/>
      </c>
      <c r="R1591" s="4">
        <f>R1590+P1591</f>
        <v/>
      </c>
      <c r="S1591" s="4">
        <f>Q1591*$E1590-R1590</f>
        <v/>
      </c>
      <c r="T1591" s="4">
        <f>MAX(0,Resumo!$D$5*$D1591-P1591)</f>
        <v/>
      </c>
      <c r="U1591" s="4" t="n">
        <v>1392092.156800211</v>
      </c>
      <c r="V1591" s="5">
        <f>U1591/$D1591</f>
        <v/>
      </c>
      <c r="W1591" s="4">
        <f>W1590+U1591</f>
        <v/>
      </c>
      <c r="X1591" s="4">
        <f>V1591*$E1590-W1590</f>
        <v/>
      </c>
      <c r="Y1591" s="4">
        <f>MAX(0,Resumo!$D$6*$D1591-U1591)</f>
        <v/>
      </c>
      <c r="Z1591" s="4" t="n">
        <v>1831749.66222158</v>
      </c>
      <c r="AA1591" s="5">
        <f>Z1591/$D1591</f>
        <v/>
      </c>
      <c r="AB1591" s="4">
        <f>AB1590+Z1591</f>
        <v/>
      </c>
      <c r="AC1591" s="4">
        <f>AA1591*$E1590-AB1590</f>
        <v/>
      </c>
      <c r="AD1591" s="4">
        <f>MAX(0,Resumo!$D$7*$D1591-Z1591)</f>
        <v/>
      </c>
    </row>
    <row r="1592">
      <c r="A1592" t="inlineStr">
        <is>
          <t>Santana de Pirapama</t>
        </is>
      </c>
      <c r="B1592" t="inlineStr">
        <is>
          <t>Município</t>
        </is>
      </c>
      <c r="C1592" t="inlineStr">
        <is>
          <t>MG</t>
        </is>
      </c>
      <c r="D1592" s="4" t="n">
        <v>7927587.379868341</v>
      </c>
      <c r="E1592" s="4">
        <f>E1591+D1592</f>
        <v/>
      </c>
      <c r="F1592" s="4" t="n">
        <v>207518.3521628921</v>
      </c>
      <c r="G1592" s="5">
        <f>F1592/$D1592</f>
        <v/>
      </c>
      <c r="H1592" s="4">
        <f>H1591+F1592</f>
        <v/>
      </c>
      <c r="I1592" s="4">
        <f>G1592*$E1591-H1591</f>
        <v/>
      </c>
      <c r="J1592" s="4">
        <f>MAX(0,Resumo!$D$3*$D1592-F1592)</f>
        <v/>
      </c>
      <c r="K1592" s="4" t="n">
        <v>442625.2104787693</v>
      </c>
      <c r="L1592" s="5">
        <f>K1592/$D1592</f>
        <v/>
      </c>
      <c r="M1592" s="4">
        <f>M1591+K1592</f>
        <v/>
      </c>
      <c r="N1592" s="4">
        <f>L1592*$E1591-M1591</f>
        <v/>
      </c>
      <c r="O1592" s="4">
        <f>MAX(0,Resumo!$D$4*$D1592-K1592)</f>
        <v/>
      </c>
      <c r="P1592" s="4" t="n">
        <v>701230.450364124</v>
      </c>
      <c r="Q1592" s="5">
        <f>P1592/$D1592</f>
        <v/>
      </c>
      <c r="R1592" s="4">
        <f>R1591+P1592</f>
        <v/>
      </c>
      <c r="S1592" s="4">
        <f>Q1592*$E1591-R1591</f>
        <v/>
      </c>
      <c r="T1592" s="4">
        <f>MAX(0,Resumo!$D$5*$D1592-P1592)</f>
        <v/>
      </c>
      <c r="U1592" s="4" t="n">
        <v>985894.1033604387</v>
      </c>
      <c r="V1592" s="5">
        <f>U1592/$D1592</f>
        <v/>
      </c>
      <c r="W1592" s="4">
        <f>W1591+U1592</f>
        <v/>
      </c>
      <c r="X1592" s="4">
        <f>V1592*$E1591-W1591</f>
        <v/>
      </c>
      <c r="Y1592" s="4">
        <f>MAX(0,Resumo!$D$6*$D1592-U1592)</f>
        <v/>
      </c>
      <c r="Z1592" s="4" t="n">
        <v>1297264.108554209</v>
      </c>
      <c r="AA1592" s="5">
        <f>Z1592/$D1592</f>
        <v/>
      </c>
      <c r="AB1592" s="4">
        <f>AB1591+Z1592</f>
        <v/>
      </c>
      <c r="AC1592" s="4">
        <f>AA1592*$E1591-AB1591</f>
        <v/>
      </c>
      <c r="AD1592" s="4">
        <f>MAX(0,Resumo!$D$7*$D1592-Z1592)</f>
        <v/>
      </c>
    </row>
    <row r="1593">
      <c r="A1593" t="inlineStr">
        <is>
          <t>Frei Lagonegro</t>
        </is>
      </c>
      <c r="B1593" t="inlineStr">
        <is>
          <t>Município</t>
        </is>
      </c>
      <c r="C1593" t="inlineStr">
        <is>
          <t>MG</t>
        </is>
      </c>
      <c r="D1593" s="4" t="n">
        <v>3897674.18663196</v>
      </c>
      <c r="E1593" s="4">
        <f>E1592+D1593</f>
        <v/>
      </c>
      <c r="F1593" s="4" t="n">
        <v>102028.383380763</v>
      </c>
      <c r="G1593" s="5">
        <f>F1593/$D1593</f>
        <v/>
      </c>
      <c r="H1593" s="4">
        <f>H1592+F1593</f>
        <v/>
      </c>
      <c r="I1593" s="4">
        <f>G1593*$E1592-H1592</f>
        <v/>
      </c>
      <c r="J1593" s="4">
        <f>MAX(0,Resumo!$D$3*$D1593-F1593)</f>
        <v/>
      </c>
      <c r="K1593" s="4" t="n">
        <v>217620.9197790374</v>
      </c>
      <c r="L1593" s="5">
        <f>K1593/$D1593</f>
        <v/>
      </c>
      <c r="M1593" s="4">
        <f>M1592+K1593</f>
        <v/>
      </c>
      <c r="N1593" s="4">
        <f>L1593*$E1592-M1592</f>
        <v/>
      </c>
      <c r="O1593" s="4">
        <f>MAX(0,Resumo!$D$4*$D1593-K1593)</f>
        <v/>
      </c>
      <c r="P1593" s="4" t="n">
        <v>344766.6603089453</v>
      </c>
      <c r="Q1593" s="5">
        <f>P1593/$D1593</f>
        <v/>
      </c>
      <c r="R1593" s="4">
        <f>R1592+P1593</f>
        <v/>
      </c>
      <c r="S1593" s="4">
        <f>Q1593*$E1592-R1592</f>
        <v/>
      </c>
      <c r="T1593" s="4">
        <f>MAX(0,Resumo!$D$5*$D1593-P1593)</f>
        <v/>
      </c>
      <c r="U1593" s="4" t="n">
        <v>484724.2689722913</v>
      </c>
      <c r="V1593" s="5">
        <f>U1593/$D1593</f>
        <v/>
      </c>
      <c r="W1593" s="4">
        <f>W1592+U1593</f>
        <v/>
      </c>
      <c r="X1593" s="4">
        <f>V1593*$E1592-W1592</f>
        <v/>
      </c>
      <c r="Y1593" s="4">
        <f>MAX(0,Resumo!$D$6*$D1593-U1593)</f>
        <v/>
      </c>
      <c r="Z1593" s="4" t="n">
        <v>637812.3112204452</v>
      </c>
      <c r="AA1593" s="5">
        <f>Z1593/$D1593</f>
        <v/>
      </c>
      <c r="AB1593" s="4">
        <f>AB1592+Z1593</f>
        <v/>
      </c>
      <c r="AC1593" s="4">
        <f>AA1593*$E1592-AB1592</f>
        <v/>
      </c>
      <c r="AD1593" s="4">
        <f>MAX(0,Resumo!$D$7*$D1593-Z1593)</f>
        <v/>
      </c>
    </row>
    <row r="1594">
      <c r="A1594" t="inlineStr">
        <is>
          <t>Guapé</t>
        </is>
      </c>
      <c r="B1594" t="inlineStr">
        <is>
          <t>Município</t>
        </is>
      </c>
      <c r="C1594" t="inlineStr">
        <is>
          <t>MG</t>
        </is>
      </c>
      <c r="D1594" s="4" t="n">
        <v>15158765.38815489</v>
      </c>
      <c r="E1594" s="4">
        <f>E1593+D1594</f>
        <v/>
      </c>
      <c r="F1594" s="4" t="n">
        <v>396806.9809185793</v>
      </c>
      <c r="G1594" s="5">
        <f>F1594/$D1594</f>
        <v/>
      </c>
      <c r="H1594" s="4">
        <f>H1593+F1594</f>
        <v/>
      </c>
      <c r="I1594" s="4">
        <f>G1594*$E1593-H1593</f>
        <v/>
      </c>
      <c r="J1594" s="4">
        <f>MAX(0,Resumo!$D$3*$D1594-F1594)</f>
        <v/>
      </c>
      <c r="K1594" s="4" t="n">
        <v>846367.4254249309</v>
      </c>
      <c r="L1594" s="5">
        <f>K1594/$D1594</f>
        <v/>
      </c>
      <c r="M1594" s="4">
        <f>M1593+K1594</f>
        <v/>
      </c>
      <c r="N1594" s="4">
        <f>L1594*$E1593-M1593</f>
        <v/>
      </c>
      <c r="O1594" s="4">
        <f>MAX(0,Resumo!$D$4*$D1594-K1594)</f>
        <v/>
      </c>
      <c r="P1594" s="4" t="n">
        <v>1340860.386741834</v>
      </c>
      <c r="Q1594" s="5">
        <f>P1594/$D1594</f>
        <v/>
      </c>
      <c r="R1594" s="4">
        <f>R1593+P1594</f>
        <v/>
      </c>
      <c r="S1594" s="4">
        <f>Q1594*$E1593-R1593</f>
        <v/>
      </c>
      <c r="T1594" s="4">
        <f>MAX(0,Resumo!$D$5*$D1594-P1594)</f>
        <v/>
      </c>
      <c r="U1594" s="4" t="n">
        <v>1885181.038604259</v>
      </c>
      <c r="V1594" s="5">
        <f>U1594/$D1594</f>
        <v/>
      </c>
      <c r="W1594" s="4">
        <f>W1593+U1594</f>
        <v/>
      </c>
      <c r="X1594" s="4">
        <f>V1594*$E1593-W1593</f>
        <v/>
      </c>
      <c r="Y1594" s="4">
        <f>MAX(0,Resumo!$D$6*$D1594-U1594)</f>
        <v/>
      </c>
      <c r="Z1594" s="4" t="n">
        <v>2480568.340121372</v>
      </c>
      <c r="AA1594" s="5">
        <f>Z1594/$D1594</f>
        <v/>
      </c>
      <c r="AB1594" s="4">
        <f>AB1593+Z1594</f>
        <v/>
      </c>
      <c r="AC1594" s="4">
        <f>AA1594*$E1593-AB1593</f>
        <v/>
      </c>
      <c r="AD1594" s="4">
        <f>MAX(0,Resumo!$D$7*$D1594-Z1594)</f>
        <v/>
      </c>
    </row>
    <row r="1595">
      <c r="A1595" t="inlineStr">
        <is>
          <t>Alvarenga</t>
        </is>
      </c>
      <c r="B1595" t="inlineStr">
        <is>
          <t>Município</t>
        </is>
      </c>
      <c r="C1595" t="inlineStr">
        <is>
          <t>MG</t>
        </is>
      </c>
      <c r="D1595" s="4" t="n">
        <v>4339748.143157274</v>
      </c>
      <c r="E1595" s="4">
        <f>E1594+D1595</f>
        <v/>
      </c>
      <c r="F1595" s="4" t="n">
        <v>113600.4360868899</v>
      </c>
      <c r="G1595" s="5">
        <f>F1595/$D1595</f>
        <v/>
      </c>
      <c r="H1595" s="4">
        <f>H1594+F1595</f>
        <v/>
      </c>
      <c r="I1595" s="4">
        <f>G1595*$E1594-H1594</f>
        <v/>
      </c>
      <c r="J1595" s="4">
        <f>MAX(0,Resumo!$D$3*$D1595-F1595)</f>
        <v/>
      </c>
      <c r="K1595" s="4" t="n">
        <v>242303.4705574874</v>
      </c>
      <c r="L1595" s="5">
        <f>K1595/$D1595</f>
        <v/>
      </c>
      <c r="M1595" s="4">
        <f>M1594+K1595</f>
        <v/>
      </c>
      <c r="N1595" s="4">
        <f>L1595*$E1594-M1594</f>
        <v/>
      </c>
      <c r="O1595" s="4">
        <f>MAX(0,Resumo!$D$4*$D1595-K1595)</f>
        <v/>
      </c>
      <c r="P1595" s="4" t="n">
        <v>383870.0728321189</v>
      </c>
      <c r="Q1595" s="5">
        <f>P1595/$D1595</f>
        <v/>
      </c>
      <c r="R1595" s="4">
        <f>R1594+P1595</f>
        <v/>
      </c>
      <c r="S1595" s="4">
        <f>Q1595*$E1594-R1594</f>
        <v/>
      </c>
      <c r="T1595" s="4">
        <f>MAX(0,Resumo!$D$5*$D1595-P1595)</f>
        <v/>
      </c>
      <c r="U1595" s="4" t="n">
        <v>539701.6645030315</v>
      </c>
      <c r="V1595" s="5">
        <f>U1595/$D1595</f>
        <v/>
      </c>
      <c r="W1595" s="4">
        <f>W1594+U1595</f>
        <v/>
      </c>
      <c r="X1595" s="4">
        <f>V1595*$E1594-W1594</f>
        <v/>
      </c>
      <c r="Y1595" s="4">
        <f>MAX(0,Resumo!$D$6*$D1595-U1595)</f>
        <v/>
      </c>
      <c r="Z1595" s="4" t="n">
        <v>710152.9426946793</v>
      </c>
      <c r="AA1595" s="5">
        <f>Z1595/$D1595</f>
        <v/>
      </c>
      <c r="AB1595" s="4">
        <f>AB1594+Z1595</f>
        <v/>
      </c>
      <c r="AC1595" s="4">
        <f>AA1595*$E1594-AB1594</f>
        <v/>
      </c>
      <c r="AD1595" s="4">
        <f>MAX(0,Resumo!$D$7*$D1595-Z1595)</f>
        <v/>
      </c>
    </row>
    <row r="1596">
      <c r="A1596" t="inlineStr">
        <is>
          <t>Aracitaba</t>
        </is>
      </c>
      <c r="B1596" t="inlineStr">
        <is>
          <t>Município</t>
        </is>
      </c>
      <c r="C1596" t="inlineStr">
        <is>
          <t>MG</t>
        </is>
      </c>
      <c r="D1596" s="4" t="n">
        <v>3106096.960614677</v>
      </c>
      <c r="E1596" s="4">
        <f>E1595+D1596</f>
        <v/>
      </c>
      <c r="F1596" s="4" t="n">
        <v>81307.47628992143</v>
      </c>
      <c r="G1596" s="5">
        <f>F1596/$D1596</f>
        <v/>
      </c>
      <c r="H1596" s="4">
        <f>H1595+F1596</f>
        <v/>
      </c>
      <c r="I1596" s="4">
        <f>G1596*$E1595-H1595</f>
        <v/>
      </c>
      <c r="J1596" s="4">
        <f>MAX(0,Resumo!$D$3*$D1596-F1596)</f>
        <v/>
      </c>
      <c r="K1596" s="4" t="n">
        <v>173424.3667185375</v>
      </c>
      <c r="L1596" s="5">
        <f>K1596/$D1596</f>
        <v/>
      </c>
      <c r="M1596" s="4">
        <f>M1595+K1596</f>
        <v/>
      </c>
      <c r="N1596" s="4">
        <f>L1596*$E1595-M1595</f>
        <v/>
      </c>
      <c r="O1596" s="4">
        <f>MAX(0,Resumo!$D$4*$D1596-K1596)</f>
        <v/>
      </c>
      <c r="P1596" s="4" t="n">
        <v>274748.1252742294</v>
      </c>
      <c r="Q1596" s="5">
        <f>P1596/$D1596</f>
        <v/>
      </c>
      <c r="R1596" s="4">
        <f>R1595+P1596</f>
        <v/>
      </c>
      <c r="S1596" s="4">
        <f>Q1596*$E1595-R1595</f>
        <v/>
      </c>
      <c r="T1596" s="4">
        <f>MAX(0,Resumo!$D$5*$D1596-P1596)</f>
        <v/>
      </c>
      <c r="U1596" s="4" t="n">
        <v>386281.7943466993</v>
      </c>
      <c r="V1596" s="5">
        <f>U1596/$D1596</f>
        <v/>
      </c>
      <c r="W1596" s="4">
        <f>W1595+U1596</f>
        <v/>
      </c>
      <c r="X1596" s="4">
        <f>V1596*$E1595-W1595</f>
        <v/>
      </c>
      <c r="Y1596" s="4">
        <f>MAX(0,Resumo!$D$6*$D1596-U1596)</f>
        <v/>
      </c>
      <c r="Z1596" s="4" t="n">
        <v>508279.2420462297</v>
      </c>
      <c r="AA1596" s="5">
        <f>Z1596/$D1596</f>
        <v/>
      </c>
      <c r="AB1596" s="4">
        <f>AB1595+Z1596</f>
        <v/>
      </c>
      <c r="AC1596" s="4">
        <f>AA1596*$E1595-AB1595</f>
        <v/>
      </c>
      <c r="AD1596" s="4">
        <f>MAX(0,Resumo!$D$7*$D1596-Z1596)</f>
        <v/>
      </c>
    </row>
    <row r="1597">
      <c r="A1597" t="inlineStr">
        <is>
          <t>Santa Rita do Sapucaí</t>
        </is>
      </c>
      <c r="B1597" t="inlineStr">
        <is>
          <t>Município</t>
        </is>
      </c>
      <c r="C1597" t="inlineStr">
        <is>
          <t>MG</t>
        </is>
      </c>
      <c r="D1597" s="4" t="n">
        <v>53766512.69444462</v>
      </c>
      <c r="E1597" s="4">
        <f>E1596+D1597</f>
        <v/>
      </c>
      <c r="F1597" s="4" t="n">
        <v>1407431.741998872</v>
      </c>
      <c r="G1597" s="5">
        <f>F1597/$D1597</f>
        <v/>
      </c>
      <c r="H1597" s="4">
        <f>H1596+F1597</f>
        <v/>
      </c>
      <c r="I1597" s="4">
        <f>G1597*$E1596-H1596</f>
        <v/>
      </c>
      <c r="J1597" s="4">
        <f>MAX(0,Resumo!$D$3*$D1597-F1597)</f>
        <v/>
      </c>
      <c r="K1597" s="4" t="n">
        <v>3001974.353322512</v>
      </c>
      <c r="L1597" s="5">
        <f>K1597/$D1597</f>
        <v/>
      </c>
      <c r="M1597" s="4">
        <f>M1596+K1597</f>
        <v/>
      </c>
      <c r="N1597" s="4">
        <f>L1597*$E1596-M1596</f>
        <v/>
      </c>
      <c r="O1597" s="4">
        <f>MAX(0,Resumo!$D$4*$D1597-K1597)</f>
        <v/>
      </c>
      <c r="P1597" s="4" t="n">
        <v>4755887.775766144</v>
      </c>
      <c r="Q1597" s="5">
        <f>P1597/$D1597</f>
        <v/>
      </c>
      <c r="R1597" s="4">
        <f>R1596+P1597</f>
        <v/>
      </c>
      <c r="S1597" s="4">
        <f>Q1597*$E1596-R1596</f>
        <v/>
      </c>
      <c r="T1597" s="4">
        <f>MAX(0,Resumo!$D$5*$D1597-P1597)</f>
        <v/>
      </c>
      <c r="U1597" s="4" t="n">
        <v>6686534.664798292</v>
      </c>
      <c r="V1597" s="5">
        <f>U1597/$D1597</f>
        <v/>
      </c>
      <c r="W1597" s="4">
        <f>W1596+U1597</f>
        <v/>
      </c>
      <c r="X1597" s="4">
        <f>V1597*$E1596-W1596</f>
        <v/>
      </c>
      <c r="Y1597" s="4">
        <f>MAX(0,Resumo!$D$6*$D1597-U1597)</f>
        <v/>
      </c>
      <c r="Z1597" s="4" t="n">
        <v>8798309.475307938</v>
      </c>
      <c r="AA1597" s="5">
        <f>Z1597/$D1597</f>
        <v/>
      </c>
      <c r="AB1597" s="4">
        <f>AB1596+Z1597</f>
        <v/>
      </c>
      <c r="AC1597" s="4">
        <f>AA1597*$E1596-AB1596</f>
        <v/>
      </c>
      <c r="AD1597" s="4">
        <f>MAX(0,Resumo!$D$7*$D1597-Z1597)</f>
        <v/>
      </c>
    </row>
    <row r="1598">
      <c r="A1598" t="inlineStr">
        <is>
          <t>Brás Pires</t>
        </is>
      </c>
      <c r="B1598" t="inlineStr">
        <is>
          <t>Município</t>
        </is>
      </c>
      <c r="C1598" t="inlineStr">
        <is>
          <t>MG</t>
        </is>
      </c>
      <c r="D1598" s="4" t="n">
        <v>4753052.527478265</v>
      </c>
      <c r="E1598" s="4">
        <f>E1597+D1598</f>
        <v/>
      </c>
      <c r="F1598" s="4" t="n">
        <v>124419.3953321445</v>
      </c>
      <c r="G1598" s="5">
        <f>F1598/$D1598</f>
        <v/>
      </c>
      <c r="H1598" s="4">
        <f>H1597+F1598</f>
        <v/>
      </c>
      <c r="I1598" s="4">
        <f>G1598*$E1597-H1597</f>
        <v/>
      </c>
      <c r="J1598" s="4">
        <f>MAX(0,Resumo!$D$3*$D1598-F1598)</f>
        <v/>
      </c>
      <c r="K1598" s="4" t="n">
        <v>265379.7144808833</v>
      </c>
      <c r="L1598" s="5">
        <f>K1598/$D1598</f>
        <v/>
      </c>
      <c r="M1598" s="4">
        <f>M1597+K1598</f>
        <v/>
      </c>
      <c r="N1598" s="4">
        <f>L1598*$E1597-M1597</f>
        <v/>
      </c>
      <c r="O1598" s="4">
        <f>MAX(0,Resumo!$D$4*$D1598-K1598)</f>
        <v/>
      </c>
      <c r="P1598" s="4" t="n">
        <v>420428.6884193606</v>
      </c>
      <c r="Q1598" s="5">
        <f>P1598/$D1598</f>
        <v/>
      </c>
      <c r="R1598" s="4">
        <f>R1597+P1598</f>
        <v/>
      </c>
      <c r="S1598" s="4">
        <f>Q1598*$E1597-R1597</f>
        <v/>
      </c>
      <c r="T1598" s="4">
        <f>MAX(0,Resumo!$D$5*$D1598-P1598)</f>
        <v/>
      </c>
      <c r="U1598" s="4" t="n">
        <v>591101.2058603226</v>
      </c>
      <c r="V1598" s="5">
        <f>U1598/$D1598</f>
        <v/>
      </c>
      <c r="W1598" s="4">
        <f>W1597+U1598</f>
        <v/>
      </c>
      <c r="X1598" s="4">
        <f>V1598*$E1597-W1597</f>
        <v/>
      </c>
      <c r="Y1598" s="4">
        <f>MAX(0,Resumo!$D$6*$D1598-U1598)</f>
        <v/>
      </c>
      <c r="Z1598" s="4" t="n">
        <v>777785.7442011345</v>
      </c>
      <c r="AA1598" s="5">
        <f>Z1598/$D1598</f>
        <v/>
      </c>
      <c r="AB1598" s="4">
        <f>AB1597+Z1598</f>
        <v/>
      </c>
      <c r="AC1598" s="4">
        <f>AA1598*$E1597-AB1597</f>
        <v/>
      </c>
      <c r="AD1598" s="4">
        <f>MAX(0,Resumo!$D$7*$D1598-Z1598)</f>
        <v/>
      </c>
    </row>
    <row r="1599">
      <c r="A1599" t="inlineStr">
        <is>
          <t>Passa-Vinte</t>
        </is>
      </c>
      <c r="B1599" t="inlineStr">
        <is>
          <t>Município</t>
        </is>
      </c>
      <c r="C1599" t="inlineStr">
        <is>
          <t>MG</t>
        </is>
      </c>
      <c r="D1599" s="4" t="n">
        <v>4206460.530598497</v>
      </c>
      <c r="E1599" s="4">
        <f>E1598+D1599</f>
        <v/>
      </c>
      <c r="F1599" s="4" t="n">
        <v>110111.4016055843</v>
      </c>
      <c r="G1599" s="5">
        <f>F1599/$D1599</f>
        <v/>
      </c>
      <c r="H1599" s="4">
        <f>H1598+F1599</f>
        <v/>
      </c>
      <c r="I1599" s="4">
        <f>G1599*$E1598-H1598</f>
        <v/>
      </c>
      <c r="J1599" s="4">
        <f>MAX(0,Resumo!$D$3*$D1599-F1599)</f>
        <v/>
      </c>
      <c r="K1599" s="4" t="n">
        <v>234861.5522617825</v>
      </c>
      <c r="L1599" s="5">
        <f>K1599/$D1599</f>
        <v/>
      </c>
      <c r="M1599" s="4">
        <f>M1598+K1599</f>
        <v/>
      </c>
      <c r="N1599" s="4">
        <f>L1599*$E1598-M1598</f>
        <v/>
      </c>
      <c r="O1599" s="4">
        <f>MAX(0,Resumo!$D$4*$D1599-K1599)</f>
        <v/>
      </c>
      <c r="P1599" s="4" t="n">
        <v>372080.1892138191</v>
      </c>
      <c r="Q1599" s="5">
        <f>P1599/$D1599</f>
        <v/>
      </c>
      <c r="R1599" s="4">
        <f>R1598+P1599</f>
        <v/>
      </c>
      <c r="S1599" s="4">
        <f>Q1599*$E1598-R1598</f>
        <v/>
      </c>
      <c r="T1599" s="4">
        <f>MAX(0,Resumo!$D$5*$D1599-P1599)</f>
        <v/>
      </c>
      <c r="U1599" s="4" t="n">
        <v>523125.6918929546</v>
      </c>
      <c r="V1599" s="5">
        <f>U1599/$D1599</f>
        <v/>
      </c>
      <c r="W1599" s="4">
        <f>W1598+U1599</f>
        <v/>
      </c>
      <c r="X1599" s="4">
        <f>V1599*$E1598-W1598</f>
        <v/>
      </c>
      <c r="Y1599" s="4">
        <f>MAX(0,Resumo!$D$6*$D1599-U1599)</f>
        <v/>
      </c>
      <c r="Z1599" s="4" t="n">
        <v>688341.8635350254</v>
      </c>
      <c r="AA1599" s="5">
        <f>Z1599/$D1599</f>
        <v/>
      </c>
      <c r="AB1599" s="4">
        <f>AB1598+Z1599</f>
        <v/>
      </c>
      <c r="AC1599" s="4">
        <f>AA1599*$E1598-AB1598</f>
        <v/>
      </c>
      <c r="AD1599" s="4">
        <f>MAX(0,Resumo!$D$7*$D1599-Z1599)</f>
        <v/>
      </c>
    </row>
    <row r="1600">
      <c r="A1600" t="inlineStr">
        <is>
          <t>Nepomuceno</t>
        </is>
      </c>
      <c r="B1600" t="inlineStr">
        <is>
          <t>Município</t>
        </is>
      </c>
      <c r="C1600" t="inlineStr">
        <is>
          <t>MG</t>
        </is>
      </c>
      <c r="D1600" s="4" t="n">
        <v>21538937.29314417</v>
      </c>
      <c r="E1600" s="4">
        <f>E1599+D1600</f>
        <v/>
      </c>
      <c r="F1600" s="4" t="n">
        <v>563819.0486255322</v>
      </c>
      <c r="G1600" s="5">
        <f>F1600/$D1600</f>
        <v/>
      </c>
      <c r="H1600" s="4">
        <f>H1599+F1600</f>
        <v/>
      </c>
      <c r="I1600" s="4">
        <f>G1600*$E1599-H1599</f>
        <v/>
      </c>
      <c r="J1600" s="4">
        <f>MAX(0,Resumo!$D$3*$D1600-F1600)</f>
        <v/>
      </c>
      <c r="K1600" s="4" t="n">
        <v>1202594.963138115</v>
      </c>
      <c r="L1600" s="5">
        <f>K1600/$D1600</f>
        <v/>
      </c>
      <c r="M1600" s="4">
        <f>M1599+K1600</f>
        <v/>
      </c>
      <c r="N1600" s="4">
        <f>L1600*$E1599-M1599</f>
        <v/>
      </c>
      <c r="O1600" s="4">
        <f>MAX(0,Resumo!$D$4*$D1600-K1600)</f>
        <v/>
      </c>
      <c r="P1600" s="4" t="n">
        <v>1905215.038914772</v>
      </c>
      <c r="Q1600" s="5">
        <f>P1600/$D1600</f>
        <v/>
      </c>
      <c r="R1600" s="4">
        <f>R1599+P1600</f>
        <v/>
      </c>
      <c r="S1600" s="4">
        <f>Q1600*$E1599-R1599</f>
        <v/>
      </c>
      <c r="T1600" s="4">
        <f>MAX(0,Resumo!$D$5*$D1600-P1600)</f>
        <v/>
      </c>
      <c r="U1600" s="4" t="n">
        <v>2678634.779086315</v>
      </c>
      <c r="V1600" s="5">
        <f>U1600/$D1600</f>
        <v/>
      </c>
      <c r="W1600" s="4">
        <f>W1599+U1600</f>
        <v/>
      </c>
      <c r="X1600" s="4">
        <f>V1600*$E1599-W1599</f>
        <v/>
      </c>
      <c r="Y1600" s="4">
        <f>MAX(0,Resumo!$D$6*$D1600-U1600)</f>
        <v/>
      </c>
      <c r="Z1600" s="4" t="n">
        <v>3524614.60819114</v>
      </c>
      <c r="AA1600" s="5">
        <f>Z1600/$D1600</f>
        <v/>
      </c>
      <c r="AB1600" s="4">
        <f>AB1599+Z1600</f>
        <v/>
      </c>
      <c r="AC1600" s="4">
        <f>AA1600*$E1599-AB1599</f>
        <v/>
      </c>
      <c r="AD1600" s="4">
        <f>MAX(0,Resumo!$D$7*$D1600-Z1600)</f>
        <v/>
      </c>
    </row>
    <row r="1601">
      <c r="A1601" t="inlineStr">
        <is>
          <t>São Sebastião do Oeste</t>
        </is>
      </c>
      <c r="B1601" t="inlineStr">
        <is>
          <t>Município</t>
        </is>
      </c>
      <c r="C1601" t="inlineStr">
        <is>
          <t>MG</t>
        </is>
      </c>
      <c r="D1601" s="4" t="n">
        <v>20538248.80899378</v>
      </c>
      <c r="E1601" s="4">
        <f>E1600+D1601</f>
        <v/>
      </c>
      <c r="F1601" s="4" t="n">
        <v>537624.2915943306</v>
      </c>
      <c r="G1601" s="5">
        <f>F1601/$D1601</f>
        <v/>
      </c>
      <c r="H1601" s="4">
        <f>H1600+F1601</f>
        <v/>
      </c>
      <c r="I1601" s="4">
        <f>G1601*$E1600-H1600</f>
        <v/>
      </c>
      <c r="J1601" s="4">
        <f>MAX(0,Resumo!$D$3*$D1601-F1601)</f>
        <v/>
      </c>
      <c r="K1601" s="4" t="n">
        <v>1146722.989775129</v>
      </c>
      <c r="L1601" s="5">
        <f>K1601/$D1601</f>
        <v/>
      </c>
      <c r="M1601" s="4">
        <f>M1600+K1601</f>
        <v/>
      </c>
      <c r="N1601" s="4">
        <f>L1601*$E1600-M1600</f>
        <v/>
      </c>
      <c r="O1601" s="4">
        <f>MAX(0,Resumo!$D$4*$D1601-K1601)</f>
        <v/>
      </c>
      <c r="P1601" s="4" t="n">
        <v>1816699.680736957</v>
      </c>
      <c r="Q1601" s="5">
        <f>P1601/$D1601</f>
        <v/>
      </c>
      <c r="R1601" s="4">
        <f>R1600+P1601</f>
        <v/>
      </c>
      <c r="S1601" s="4">
        <f>Q1601*$E1600-R1600</f>
        <v/>
      </c>
      <c r="T1601" s="4">
        <f>MAX(0,Resumo!$D$5*$D1601-P1601)</f>
        <v/>
      </c>
      <c r="U1601" s="4" t="n">
        <v>2554186.718339623</v>
      </c>
      <c r="V1601" s="5">
        <f>U1601/$D1601</f>
        <v/>
      </c>
      <c r="W1601" s="4">
        <f>W1600+U1601</f>
        <v/>
      </c>
      <c r="X1601" s="4">
        <f>V1601*$E1600-W1600</f>
        <v/>
      </c>
      <c r="Y1601" s="4">
        <f>MAX(0,Resumo!$D$6*$D1601-U1601)</f>
        <v/>
      </c>
      <c r="Z1601" s="4" t="n">
        <v>3360862.738659129</v>
      </c>
      <c r="AA1601" s="5">
        <f>Z1601/$D1601</f>
        <v/>
      </c>
      <c r="AB1601" s="4">
        <f>AB1600+Z1601</f>
        <v/>
      </c>
      <c r="AC1601" s="4">
        <f>AA1601*$E1600-AB1600</f>
        <v/>
      </c>
      <c r="AD1601" s="4">
        <f>MAX(0,Resumo!$D$7*$D1601-Z1601)</f>
        <v/>
      </c>
    </row>
    <row r="1602">
      <c r="A1602" t="inlineStr">
        <is>
          <t>Carmópolis de Minas</t>
        </is>
      </c>
      <c r="B1602" t="inlineStr">
        <is>
          <t>Município</t>
        </is>
      </c>
      <c r="C1602" t="inlineStr">
        <is>
          <t>MG</t>
        </is>
      </c>
      <c r="D1602" s="4" t="n">
        <v>17952919.16354837</v>
      </c>
      <c r="E1602" s="4">
        <f>E1601+D1602</f>
        <v/>
      </c>
      <c r="F1602" s="4" t="n">
        <v>469948.8031874634</v>
      </c>
      <c r="G1602" s="5">
        <f>F1602/$D1602</f>
        <v/>
      </c>
      <c r="H1602" s="4">
        <f>H1601+F1602</f>
        <v/>
      </c>
      <c r="I1602" s="4">
        <f>G1602*$E1601-H1601</f>
        <v/>
      </c>
      <c r="J1602" s="4">
        <f>MAX(0,Resumo!$D$3*$D1602-F1602)</f>
        <v/>
      </c>
      <c r="K1602" s="4" t="n">
        <v>1002374.902060796</v>
      </c>
      <c r="L1602" s="5">
        <f>K1602/$D1602</f>
        <v/>
      </c>
      <c r="M1602" s="4">
        <f>M1601+K1602</f>
        <v/>
      </c>
      <c r="N1602" s="4">
        <f>L1602*$E1601-M1601</f>
        <v/>
      </c>
      <c r="O1602" s="4">
        <f>MAX(0,Resumo!$D$4*$D1602-K1602)</f>
        <v/>
      </c>
      <c r="P1602" s="4" t="n">
        <v>1588015.746426855</v>
      </c>
      <c r="Q1602" s="5">
        <f>P1602/$D1602</f>
        <v/>
      </c>
      <c r="R1602" s="4">
        <f>R1601+P1602</f>
        <v/>
      </c>
      <c r="S1602" s="4">
        <f>Q1602*$E1601-R1601</f>
        <v/>
      </c>
      <c r="T1602" s="4">
        <f>MAX(0,Resumo!$D$5*$D1602-P1602)</f>
        <v/>
      </c>
      <c r="U1602" s="4" t="n">
        <v>2232668.817551767</v>
      </c>
      <c r="V1602" s="5">
        <f>U1602/$D1602</f>
        <v/>
      </c>
      <c r="W1602" s="4">
        <f>W1601+U1602</f>
        <v/>
      </c>
      <c r="X1602" s="4">
        <f>V1602*$E1601-W1601</f>
        <v/>
      </c>
      <c r="Y1602" s="4">
        <f>MAX(0,Resumo!$D$6*$D1602-U1602)</f>
        <v/>
      </c>
      <c r="Z1602" s="4" t="n">
        <v>2937801.446854962</v>
      </c>
      <c r="AA1602" s="5">
        <f>Z1602/$D1602</f>
        <v/>
      </c>
      <c r="AB1602" s="4">
        <f>AB1601+Z1602</f>
        <v/>
      </c>
      <c r="AC1602" s="4">
        <f>AA1602*$E1601-AB1601</f>
        <v/>
      </c>
      <c r="AD1602" s="4">
        <f>MAX(0,Resumo!$D$7*$D1602-Z1602)</f>
        <v/>
      </c>
    </row>
    <row r="1603">
      <c r="A1603" t="inlineStr">
        <is>
          <t>São João Evangelista</t>
        </is>
      </c>
      <c r="B1603" t="inlineStr">
        <is>
          <t>Município</t>
        </is>
      </c>
      <c r="C1603" t="inlineStr">
        <is>
          <t>MG</t>
        </is>
      </c>
      <c r="D1603" s="4" t="n">
        <v>9621734.937701805</v>
      </c>
      <c r="E1603" s="4">
        <f>E1602+D1603</f>
        <v/>
      </c>
      <c r="F1603" s="4" t="n">
        <v>251865.6034357286</v>
      </c>
      <c r="G1603" s="5">
        <f>F1603/$D1603</f>
        <v/>
      </c>
      <c r="H1603" s="4">
        <f>H1602+F1603</f>
        <v/>
      </c>
      <c r="I1603" s="4">
        <f>G1603*$E1602-H1602</f>
        <v/>
      </c>
      <c r="J1603" s="4">
        <f>MAX(0,Resumo!$D$3*$D1603-F1603)</f>
        <v/>
      </c>
      <c r="K1603" s="4" t="n">
        <v>537215.4538196865</v>
      </c>
      <c r="L1603" s="5">
        <f>K1603/$D1603</f>
        <v/>
      </c>
      <c r="M1603" s="4">
        <f>M1602+K1603</f>
        <v/>
      </c>
      <c r="N1603" s="4">
        <f>L1603*$E1602-M1602</f>
        <v/>
      </c>
      <c r="O1603" s="4">
        <f>MAX(0,Resumo!$D$4*$D1603-K1603)</f>
        <v/>
      </c>
      <c r="P1603" s="4" t="n">
        <v>851085.3555247622</v>
      </c>
      <c r="Q1603" s="5">
        <f>P1603/$D1603</f>
        <v/>
      </c>
      <c r="R1603" s="4">
        <f>R1602+P1603</f>
        <v/>
      </c>
      <c r="S1603" s="4">
        <f>Q1603*$E1602-R1602</f>
        <v/>
      </c>
      <c r="T1603" s="4">
        <f>MAX(0,Resumo!$D$5*$D1603-P1603)</f>
        <v/>
      </c>
      <c r="U1603" s="4" t="n">
        <v>1196582.425980762</v>
      </c>
      <c r="V1603" s="5">
        <f>U1603/$D1603</f>
        <v/>
      </c>
      <c r="W1603" s="4">
        <f>W1602+U1603</f>
        <v/>
      </c>
      <c r="X1603" s="4">
        <f>V1603*$E1602-W1602</f>
        <v/>
      </c>
      <c r="Y1603" s="4">
        <f>MAX(0,Resumo!$D$6*$D1603-U1603)</f>
        <v/>
      </c>
      <c r="Z1603" s="4" t="n">
        <v>1574493.070666086</v>
      </c>
      <c r="AA1603" s="5">
        <f>Z1603/$D1603</f>
        <v/>
      </c>
      <c r="AB1603" s="4">
        <f>AB1602+Z1603</f>
        <v/>
      </c>
      <c r="AC1603" s="4">
        <f>AA1603*$E1602-AB1602</f>
        <v/>
      </c>
      <c r="AD1603" s="4">
        <f>MAX(0,Resumo!$D$7*$D1603-Z1603)</f>
        <v/>
      </c>
    </row>
    <row r="1604">
      <c r="A1604" t="inlineStr">
        <is>
          <t>Presidente Olegário</t>
        </is>
      </c>
      <c r="B1604" t="inlineStr">
        <is>
          <t>Município</t>
        </is>
      </c>
      <c r="C1604" t="inlineStr">
        <is>
          <t>MG</t>
        </is>
      </c>
      <c r="D1604" s="4" t="n">
        <v>32308277.09010046</v>
      </c>
      <c r="E1604" s="4">
        <f>E1603+D1604</f>
        <v/>
      </c>
      <c r="F1604" s="4" t="n">
        <v>845725.200076081</v>
      </c>
      <c r="G1604" s="5">
        <f>F1604/$D1604</f>
        <v/>
      </c>
      <c r="H1604" s="4">
        <f>H1603+F1604</f>
        <v/>
      </c>
      <c r="I1604" s="4">
        <f>G1604*$E1603-H1603</f>
        <v/>
      </c>
      <c r="J1604" s="4">
        <f>MAX(0,Resumo!$D$3*$D1604-F1604)</f>
        <v/>
      </c>
      <c r="K1604" s="4" t="n">
        <v>1803885.250577915</v>
      </c>
      <c r="L1604" s="5">
        <f>K1604/$D1604</f>
        <v/>
      </c>
      <c r="M1604" s="4">
        <f>M1603+K1604</f>
        <v/>
      </c>
      <c r="N1604" s="4">
        <f>L1604*$E1603-M1603</f>
        <v/>
      </c>
      <c r="O1604" s="4">
        <f>MAX(0,Resumo!$D$4*$D1604-K1604)</f>
        <v/>
      </c>
      <c r="P1604" s="4" t="n">
        <v>2857811.161049141</v>
      </c>
      <c r="Q1604" s="5">
        <f>P1604/$D1604</f>
        <v/>
      </c>
      <c r="R1604" s="4">
        <f>R1603+P1604</f>
        <v/>
      </c>
      <c r="S1604" s="4">
        <f>Q1604*$E1603-R1603</f>
        <v/>
      </c>
      <c r="T1604" s="4">
        <f>MAX(0,Resumo!$D$5*$D1604-P1604)</f>
        <v/>
      </c>
      <c r="U1604" s="4" t="n">
        <v>4017936.144576964</v>
      </c>
      <c r="V1604" s="5">
        <f>U1604/$D1604</f>
        <v/>
      </c>
      <c r="W1604" s="4">
        <f>W1603+U1604</f>
        <v/>
      </c>
      <c r="X1604" s="4">
        <f>V1604*$E1603-W1603</f>
        <v/>
      </c>
      <c r="Y1604" s="4">
        <f>MAX(0,Resumo!$D$6*$D1604-U1604)</f>
        <v/>
      </c>
      <c r="Z1604" s="4" t="n">
        <v>5286900.827437818</v>
      </c>
      <c r="AA1604" s="5">
        <f>Z1604/$D1604</f>
        <v/>
      </c>
      <c r="AB1604" s="4">
        <f>AB1603+Z1604</f>
        <v/>
      </c>
      <c r="AC1604" s="4">
        <f>AA1604*$E1603-AB1603</f>
        <v/>
      </c>
      <c r="AD1604" s="4">
        <f>MAX(0,Resumo!$D$7*$D1604-Z1604)</f>
        <v/>
      </c>
    </row>
    <row r="1605">
      <c r="A1605" t="inlineStr">
        <is>
          <t>Gameleiras</t>
        </is>
      </c>
      <c r="B1605" t="inlineStr">
        <is>
          <t>Município</t>
        </is>
      </c>
      <c r="C1605" t="inlineStr">
        <is>
          <t>MG</t>
        </is>
      </c>
      <c r="D1605" s="4" t="n">
        <v>6149347.730468503</v>
      </c>
      <c r="E1605" s="4">
        <f>E1604+D1605</f>
        <v/>
      </c>
      <c r="F1605" s="4" t="n">
        <v>160969.8445133553</v>
      </c>
      <c r="G1605" s="5">
        <f>F1605/$D1605</f>
        <v/>
      </c>
      <c r="H1605" s="4">
        <f>H1604+F1605</f>
        <v/>
      </c>
      <c r="I1605" s="4">
        <f>G1605*$E1604-H1604</f>
        <v/>
      </c>
      <c r="J1605" s="4">
        <f>MAX(0,Resumo!$D$3*$D1605-F1605)</f>
        <v/>
      </c>
      <c r="K1605" s="4" t="n">
        <v>343339.8085800686</v>
      </c>
      <c r="L1605" s="5">
        <f>K1605/$D1605</f>
        <v/>
      </c>
      <c r="M1605" s="4">
        <f>M1604+K1605</f>
        <v/>
      </c>
      <c r="N1605" s="4">
        <f>L1605*$E1604-M1604</f>
        <v/>
      </c>
      <c r="O1605" s="4">
        <f>MAX(0,Resumo!$D$4*$D1605-K1605)</f>
        <v/>
      </c>
      <c r="P1605" s="4" t="n">
        <v>543937.2247642948</v>
      </c>
      <c r="Q1605" s="5">
        <f>P1605/$D1605</f>
        <v/>
      </c>
      <c r="R1605" s="4">
        <f>R1604+P1605</f>
        <v/>
      </c>
      <c r="S1605" s="4">
        <f>Q1605*$E1604-R1604</f>
        <v/>
      </c>
      <c r="T1605" s="4">
        <f>MAX(0,Resumo!$D$5*$D1605-P1605)</f>
        <v/>
      </c>
      <c r="U1605" s="4" t="n">
        <v>764747.8831173073</v>
      </c>
      <c r="V1605" s="5">
        <f>U1605/$D1605</f>
        <v/>
      </c>
      <c r="W1605" s="4">
        <f>W1604+U1605</f>
        <v/>
      </c>
      <c r="X1605" s="4">
        <f>V1605*$E1604-W1604</f>
        <v/>
      </c>
      <c r="Y1605" s="4">
        <f>MAX(0,Resumo!$D$6*$D1605-U1605)</f>
        <v/>
      </c>
      <c r="Z1605" s="4" t="n">
        <v>1006274.383302799</v>
      </c>
      <c r="AA1605" s="5">
        <f>Z1605/$D1605</f>
        <v/>
      </c>
      <c r="AB1605" s="4">
        <f>AB1604+Z1605</f>
        <v/>
      </c>
      <c r="AC1605" s="4">
        <f>AA1605*$E1604-AB1604</f>
        <v/>
      </c>
      <c r="AD1605" s="4">
        <f>MAX(0,Resumo!$D$7*$D1605-Z1605)</f>
        <v/>
      </c>
    </row>
    <row r="1606">
      <c r="A1606" t="inlineStr">
        <is>
          <t>Boa Esperança</t>
        </is>
      </c>
      <c r="B1606" t="inlineStr">
        <is>
          <t>Município</t>
        </is>
      </c>
      <c r="C1606" t="inlineStr">
        <is>
          <t>MG</t>
        </is>
      </c>
      <c r="D1606" s="4" t="n">
        <v>38982516.27497023</v>
      </c>
      <c r="E1606" s="4">
        <f>E1605+D1606</f>
        <v/>
      </c>
      <c r="F1606" s="4" t="n">
        <v>1020434.988971297</v>
      </c>
      <c r="G1606" s="5">
        <f>F1606/$D1606</f>
        <v/>
      </c>
      <c r="H1606" s="4">
        <f>H1605+F1606</f>
        <v/>
      </c>
      <c r="I1606" s="4">
        <f>G1606*$E1605-H1605</f>
        <v/>
      </c>
      <c r="J1606" s="4">
        <f>MAX(0,Resumo!$D$3*$D1606-F1606)</f>
        <v/>
      </c>
      <c r="K1606" s="4" t="n">
        <v>2176531.603425519</v>
      </c>
      <c r="L1606" s="5">
        <f>K1606/$D1606</f>
        <v/>
      </c>
      <c r="M1606" s="4">
        <f>M1605+K1606</f>
        <v/>
      </c>
      <c r="N1606" s="4">
        <f>L1606*$E1605-M1605</f>
        <v/>
      </c>
      <c r="O1606" s="4">
        <f>MAX(0,Resumo!$D$4*$D1606-K1606)</f>
        <v/>
      </c>
      <c r="P1606" s="4" t="n">
        <v>3448177.375280871</v>
      </c>
      <c r="Q1606" s="5">
        <f>P1606/$D1606</f>
        <v/>
      </c>
      <c r="R1606" s="4">
        <f>R1605+P1606</f>
        <v/>
      </c>
      <c r="S1606" s="4">
        <f>Q1606*$E1605-R1605</f>
        <v/>
      </c>
      <c r="T1606" s="4">
        <f>MAX(0,Resumo!$D$5*$D1606-P1606)</f>
        <v/>
      </c>
      <c r="U1606" s="4" t="n">
        <v>4847960.809267518</v>
      </c>
      <c r="V1606" s="5">
        <f>U1606/$D1606</f>
        <v/>
      </c>
      <c r="W1606" s="4">
        <f>W1605+U1606</f>
        <v/>
      </c>
      <c r="X1606" s="4">
        <f>V1606*$E1605-W1605</f>
        <v/>
      </c>
      <c r="Y1606" s="4">
        <f>MAX(0,Resumo!$D$6*$D1606-U1606)</f>
        <v/>
      </c>
      <c r="Z1606" s="4" t="n">
        <v>6379068.031854232</v>
      </c>
      <c r="AA1606" s="5">
        <f>Z1606/$D1606</f>
        <v/>
      </c>
      <c r="AB1606" s="4">
        <f>AB1605+Z1606</f>
        <v/>
      </c>
      <c r="AC1606" s="4">
        <f>AA1606*$E1605-AB1605</f>
        <v/>
      </c>
      <c r="AD1606" s="4">
        <f>MAX(0,Resumo!$D$7*$D1606-Z1606)</f>
        <v/>
      </c>
    </row>
    <row r="1607">
      <c r="A1607" t="inlineStr">
        <is>
          <t>Periquito</t>
        </is>
      </c>
      <c r="B1607" t="inlineStr">
        <is>
          <t>Município</t>
        </is>
      </c>
      <c r="C1607" t="inlineStr">
        <is>
          <t>MG</t>
        </is>
      </c>
      <c r="D1607" s="4" t="n">
        <v>6733081.81596041</v>
      </c>
      <c r="E1607" s="4">
        <f>E1606+D1607</f>
        <v/>
      </c>
      <c r="F1607" s="4" t="n">
        <v>176250.0968421041</v>
      </c>
      <c r="G1607" s="5">
        <f>F1607/$D1607</f>
        <v/>
      </c>
      <c r="H1607" s="4">
        <f>H1606+F1607</f>
        <v/>
      </c>
      <c r="I1607" s="4">
        <f>G1607*$E1606-H1606</f>
        <v/>
      </c>
      <c r="J1607" s="4">
        <f>MAX(0,Resumo!$D$3*$D1607-F1607)</f>
        <v/>
      </c>
      <c r="K1607" s="4" t="n">
        <v>375931.7448242048</v>
      </c>
      <c r="L1607" s="5">
        <f>K1607/$D1607</f>
        <v/>
      </c>
      <c r="M1607" s="4">
        <f>M1606+K1607</f>
        <v/>
      </c>
      <c r="N1607" s="4">
        <f>L1607*$E1606-M1606</f>
        <v/>
      </c>
      <c r="O1607" s="4">
        <f>MAX(0,Resumo!$D$4*$D1607-K1607)</f>
        <v/>
      </c>
      <c r="P1607" s="4" t="n">
        <v>595571.1073124527</v>
      </c>
      <c r="Q1607" s="5">
        <f>P1607/$D1607</f>
        <v/>
      </c>
      <c r="R1607" s="4">
        <f>R1606+P1607</f>
        <v/>
      </c>
      <c r="S1607" s="4">
        <f>Q1607*$E1606-R1606</f>
        <v/>
      </c>
      <c r="T1607" s="4">
        <f>MAX(0,Resumo!$D$5*$D1607-P1607)</f>
        <v/>
      </c>
      <c r="U1607" s="4" t="n">
        <v>837342.4778206617</v>
      </c>
      <c r="V1607" s="5">
        <f>U1607/$D1607</f>
        <v/>
      </c>
      <c r="W1607" s="4">
        <f>W1606+U1607</f>
        <v/>
      </c>
      <c r="X1607" s="4">
        <f>V1607*$E1606-W1606</f>
        <v/>
      </c>
      <c r="Y1607" s="4">
        <f>MAX(0,Resumo!$D$6*$D1607-U1607)</f>
        <v/>
      </c>
      <c r="Z1607" s="4" t="n">
        <v>1101796.165878338</v>
      </c>
      <c r="AA1607" s="5">
        <f>Z1607/$D1607</f>
        <v/>
      </c>
      <c r="AB1607" s="4">
        <f>AB1606+Z1607</f>
        <v/>
      </c>
      <c r="AC1607" s="4">
        <f>AA1607*$E1606-AB1606</f>
        <v/>
      </c>
      <c r="AD1607" s="4">
        <f>MAX(0,Resumo!$D$7*$D1607-Z1607)</f>
        <v/>
      </c>
    </row>
    <row r="1608">
      <c r="A1608" t="inlineStr">
        <is>
          <t>Buritizeiro</t>
        </is>
      </c>
      <c r="B1608" t="inlineStr">
        <is>
          <t>Município</t>
        </is>
      </c>
      <c r="C1608" t="inlineStr">
        <is>
          <t>MG</t>
        </is>
      </c>
      <c r="D1608" s="4" t="n">
        <v>33754971.27764884</v>
      </c>
      <c r="E1608" s="4">
        <f>E1607+D1608</f>
        <v/>
      </c>
      <c r="F1608" s="4" t="n">
        <v>883594.9301084555</v>
      </c>
      <c r="G1608" s="5">
        <f>F1608/$D1608</f>
        <v/>
      </c>
      <c r="H1608" s="4">
        <f>H1607+F1608</f>
        <v/>
      </c>
      <c r="I1608" s="4">
        <f>G1608*$E1607-H1607</f>
        <v/>
      </c>
      <c r="J1608" s="4">
        <f>MAX(0,Resumo!$D$3*$D1608-F1608)</f>
        <v/>
      </c>
      <c r="K1608" s="4" t="n">
        <v>1884659.298037566</v>
      </c>
      <c r="L1608" s="5">
        <f>K1608/$D1608</f>
        <v/>
      </c>
      <c r="M1608" s="4">
        <f>M1607+K1608</f>
        <v/>
      </c>
      <c r="N1608" s="4">
        <f>L1608*$E1607-M1607</f>
        <v/>
      </c>
      <c r="O1608" s="4">
        <f>MAX(0,Resumo!$D$4*$D1608-K1608)</f>
        <v/>
      </c>
      <c r="P1608" s="4" t="n">
        <v>2985777.712291438</v>
      </c>
      <c r="Q1608" s="5">
        <f>P1608/$D1608</f>
        <v/>
      </c>
      <c r="R1608" s="4">
        <f>R1607+P1608</f>
        <v/>
      </c>
      <c r="S1608" s="4">
        <f>Q1608*$E1607-R1607</f>
        <v/>
      </c>
      <c r="T1608" s="4">
        <f>MAX(0,Resumo!$D$5*$D1608-P1608)</f>
        <v/>
      </c>
      <c r="U1608" s="4" t="n">
        <v>4197850.562485714</v>
      </c>
      <c r="V1608" s="5">
        <f>U1608/$D1608</f>
        <v/>
      </c>
      <c r="W1608" s="4">
        <f>W1607+U1608</f>
        <v/>
      </c>
      <c r="X1608" s="4">
        <f>V1608*$E1607-W1607</f>
        <v/>
      </c>
      <c r="Y1608" s="4">
        <f>MAX(0,Resumo!$D$6*$D1608-U1608)</f>
        <v/>
      </c>
      <c r="Z1608" s="4" t="n">
        <v>5523636.716382592</v>
      </c>
      <c r="AA1608" s="5">
        <f>Z1608/$D1608</f>
        <v/>
      </c>
      <c r="AB1608" s="4">
        <f>AB1607+Z1608</f>
        <v/>
      </c>
      <c r="AC1608" s="4">
        <f>AA1608*$E1607-AB1607</f>
        <v/>
      </c>
      <c r="AD1608" s="4">
        <f>MAX(0,Resumo!$D$7*$D1608-Z1608)</f>
        <v/>
      </c>
    </row>
    <row r="1609">
      <c r="A1609" t="inlineStr">
        <is>
          <t>Santa Cruz de Salinas</t>
        </is>
      </c>
      <c r="B1609" t="inlineStr">
        <is>
          <t>Município</t>
        </is>
      </c>
      <c r="C1609" t="inlineStr">
        <is>
          <t>MG</t>
        </is>
      </c>
      <c r="D1609" s="4" t="n">
        <v>4061838.591755405</v>
      </c>
      <c r="E1609" s="4">
        <f>E1608+D1609</f>
        <v/>
      </c>
      <c r="F1609" s="4" t="n">
        <v>106325.6714714033</v>
      </c>
      <c r="G1609" s="5">
        <f>F1609/$D1609</f>
        <v/>
      </c>
      <c r="H1609" s="4">
        <f>H1608+F1609</f>
        <v/>
      </c>
      <c r="I1609" s="4">
        <f>G1609*$E1608-H1608</f>
        <v/>
      </c>
      <c r="J1609" s="4">
        <f>MAX(0,Resumo!$D$3*$D1609-F1609)</f>
        <v/>
      </c>
      <c r="K1609" s="4" t="n">
        <v>226786.7984870301</v>
      </c>
      <c r="L1609" s="5">
        <f>K1609/$D1609</f>
        <v/>
      </c>
      <c r="M1609" s="4">
        <f>M1608+K1609</f>
        <v/>
      </c>
      <c r="N1609" s="4">
        <f>L1609*$E1608-M1608</f>
        <v/>
      </c>
      <c r="O1609" s="4">
        <f>MAX(0,Resumo!$D$4*$D1609-K1609)</f>
        <v/>
      </c>
      <c r="P1609" s="4" t="n">
        <v>359287.7338994812</v>
      </c>
      <c r="Q1609" s="5">
        <f>P1609/$D1609</f>
        <v/>
      </c>
      <c r="R1609" s="4">
        <f>R1608+P1609</f>
        <v/>
      </c>
      <c r="S1609" s="4">
        <f>Q1609*$E1608-R1608</f>
        <v/>
      </c>
      <c r="T1609" s="4">
        <f>MAX(0,Resumo!$D$5*$D1609-P1609)</f>
        <v/>
      </c>
      <c r="U1609" s="4" t="n">
        <v>505140.1548197163</v>
      </c>
      <c r="V1609" s="5">
        <f>U1609/$D1609</f>
        <v/>
      </c>
      <c r="W1609" s="4">
        <f>W1608+U1609</f>
        <v/>
      </c>
      <c r="X1609" s="4">
        <f>V1609*$E1608-W1608</f>
        <v/>
      </c>
      <c r="Y1609" s="4">
        <f>MAX(0,Resumo!$D$6*$D1609-U1609)</f>
        <v/>
      </c>
      <c r="Z1609" s="4" t="n">
        <v>664676.0442156323</v>
      </c>
      <c r="AA1609" s="5">
        <f>Z1609/$D1609</f>
        <v/>
      </c>
      <c r="AB1609" s="4">
        <f>AB1608+Z1609</f>
        <v/>
      </c>
      <c r="AC1609" s="4">
        <f>AA1609*$E1608-AB1608</f>
        <v/>
      </c>
      <c r="AD1609" s="4">
        <f>MAX(0,Resumo!$D$7*$D1609-Z1609)</f>
        <v/>
      </c>
    </row>
    <row r="1610">
      <c r="A1610" t="inlineStr">
        <is>
          <t>Fernandes Tourinho</t>
        </is>
      </c>
      <c r="B1610" t="inlineStr">
        <is>
          <t>Município</t>
        </is>
      </c>
      <c r="C1610" t="inlineStr">
        <is>
          <t>MG</t>
        </is>
      </c>
      <c r="D1610" s="4" t="n">
        <v>3761309.901990059</v>
      </c>
      <c r="E1610" s="4">
        <f>E1609+D1610</f>
        <v/>
      </c>
      <c r="F1610" s="4" t="n">
        <v>98458.81167038104</v>
      </c>
      <c r="G1610" s="5">
        <f>F1610/$D1610</f>
        <v/>
      </c>
      <c r="H1610" s="4">
        <f>H1609+F1610</f>
        <v/>
      </c>
      <c r="I1610" s="4">
        <f>G1610*$E1609-H1609</f>
        <v/>
      </c>
      <c r="J1610" s="4">
        <f>MAX(0,Resumo!$D$3*$D1610-F1610)</f>
        <v/>
      </c>
      <c r="K1610" s="4" t="n">
        <v>210007.2200114783</v>
      </c>
      <c r="L1610" s="5">
        <f>K1610/$D1610</f>
        <v/>
      </c>
      <c r="M1610" s="4">
        <f>M1609+K1610</f>
        <v/>
      </c>
      <c r="N1610" s="4">
        <f>L1610*$E1609-M1609</f>
        <v/>
      </c>
      <c r="O1610" s="4">
        <f>MAX(0,Resumo!$D$4*$D1610-K1610)</f>
        <v/>
      </c>
      <c r="P1610" s="4" t="n">
        <v>332704.6313269816</v>
      </c>
      <c r="Q1610" s="5">
        <f>P1610/$D1610</f>
        <v/>
      </c>
      <c r="R1610" s="4">
        <f>R1609+P1610</f>
        <v/>
      </c>
      <c r="S1610" s="4">
        <f>Q1610*$E1609-R1609</f>
        <v/>
      </c>
      <c r="T1610" s="4">
        <f>MAX(0,Resumo!$D$5*$D1610-P1610)</f>
        <v/>
      </c>
      <c r="U1610" s="4" t="n">
        <v>467765.673917405</v>
      </c>
      <c r="V1610" s="5">
        <f>U1610/$D1610</f>
        <v/>
      </c>
      <c r="W1610" s="4">
        <f>W1609+U1610</f>
        <v/>
      </c>
      <c r="X1610" s="4">
        <f>V1610*$E1609-W1609</f>
        <v/>
      </c>
      <c r="Y1610" s="4">
        <f>MAX(0,Resumo!$D$6*$D1610-U1610)</f>
        <v/>
      </c>
      <c r="Z1610" s="4" t="n">
        <v>615497.7678823501</v>
      </c>
      <c r="AA1610" s="5">
        <f>Z1610/$D1610</f>
        <v/>
      </c>
      <c r="AB1610" s="4">
        <f>AB1609+Z1610</f>
        <v/>
      </c>
      <c r="AC1610" s="4">
        <f>AA1610*$E1609-AB1609</f>
        <v/>
      </c>
      <c r="AD1610" s="4">
        <f>MAX(0,Resumo!$D$7*$D1610-Z1610)</f>
        <v/>
      </c>
    </row>
    <row r="1611">
      <c r="A1611" t="inlineStr">
        <is>
          <t>Datas</t>
        </is>
      </c>
      <c r="B1611" t="inlineStr">
        <is>
          <t>Município</t>
        </is>
      </c>
      <c r="C1611" t="inlineStr">
        <is>
          <t>MG</t>
        </is>
      </c>
      <c r="D1611" s="4" t="n">
        <v>4530109.106336483</v>
      </c>
      <c r="E1611" s="4">
        <f>E1610+D1611</f>
        <v/>
      </c>
      <c r="F1611" s="4" t="n">
        <v>118583.4645294911</v>
      </c>
      <c r="G1611" s="5">
        <f>F1611/$D1611</f>
        <v/>
      </c>
      <c r="H1611" s="4">
        <f>H1610+F1611</f>
        <v/>
      </c>
      <c r="I1611" s="4">
        <f>G1611*$E1610-H1610</f>
        <v/>
      </c>
      <c r="J1611" s="4">
        <f>MAX(0,Resumo!$D$3*$D1611-F1611)</f>
        <v/>
      </c>
      <c r="K1611" s="4" t="n">
        <v>252931.9956505199</v>
      </c>
      <c r="L1611" s="5">
        <f>K1611/$D1611</f>
        <v/>
      </c>
      <c r="M1611" s="4">
        <f>M1610+K1611</f>
        <v/>
      </c>
      <c r="N1611" s="4">
        <f>L1611*$E1610-M1610</f>
        <v/>
      </c>
      <c r="O1611" s="4">
        <f>MAX(0,Resumo!$D$4*$D1611-K1611)</f>
        <v/>
      </c>
      <c r="P1611" s="4" t="n">
        <v>400708.348784887</v>
      </c>
      <c r="Q1611" s="5">
        <f>P1611/$D1611</f>
        <v/>
      </c>
      <c r="R1611" s="4">
        <f>R1610+P1611</f>
        <v/>
      </c>
      <c r="S1611" s="4">
        <f>Q1611*$E1610-R1610</f>
        <v/>
      </c>
      <c r="T1611" s="4">
        <f>MAX(0,Resumo!$D$5*$D1611-P1611)</f>
        <v/>
      </c>
      <c r="U1611" s="4" t="n">
        <v>563375.4182083502</v>
      </c>
      <c r="V1611" s="5">
        <f>U1611/$D1611</f>
        <v/>
      </c>
      <c r="W1611" s="4">
        <f>W1610+U1611</f>
        <v/>
      </c>
      <c r="X1611" s="4">
        <f>V1611*$E1610-W1610</f>
        <v/>
      </c>
      <c r="Y1611" s="4">
        <f>MAX(0,Resumo!$D$6*$D1611-U1611)</f>
        <v/>
      </c>
      <c r="Z1611" s="4" t="n">
        <v>741303.4596639791</v>
      </c>
      <c r="AA1611" s="5">
        <f>Z1611/$D1611</f>
        <v/>
      </c>
      <c r="AB1611" s="4">
        <f>AB1610+Z1611</f>
        <v/>
      </c>
      <c r="AC1611" s="4">
        <f>AA1611*$E1610-AB1610</f>
        <v/>
      </c>
      <c r="AD1611" s="4">
        <f>MAX(0,Resumo!$D$7*$D1611-Z1611)</f>
        <v/>
      </c>
    </row>
    <row r="1612">
      <c r="A1612" t="inlineStr">
        <is>
          <t>Itaú de Minas</t>
        </is>
      </c>
      <c r="B1612" t="inlineStr">
        <is>
          <t>Município</t>
        </is>
      </c>
      <c r="C1612" t="inlineStr">
        <is>
          <t>MG</t>
        </is>
      </c>
      <c r="D1612" s="4" t="n">
        <v>26800011.02691275</v>
      </c>
      <c r="E1612" s="4">
        <f>E1611+D1612</f>
        <v/>
      </c>
      <c r="F1612" s="4" t="n">
        <v>701536.7803293309</v>
      </c>
      <c r="G1612" s="5">
        <f>F1612/$D1612</f>
        <v/>
      </c>
      <c r="H1612" s="4">
        <f>H1611+F1612</f>
        <v/>
      </c>
      <c r="I1612" s="4">
        <f>G1612*$E1611-H1611</f>
        <v/>
      </c>
      <c r="J1612" s="4">
        <f>MAX(0,Resumo!$D$3*$D1612-F1612)</f>
        <v/>
      </c>
      <c r="K1612" s="4" t="n">
        <v>1496339.296334265</v>
      </c>
      <c r="L1612" s="5">
        <f>K1612/$D1612</f>
        <v/>
      </c>
      <c r="M1612" s="4">
        <f>M1611+K1612</f>
        <v/>
      </c>
      <c r="N1612" s="4">
        <f>L1612*$E1611-M1611</f>
        <v/>
      </c>
      <c r="O1612" s="4">
        <f>MAX(0,Resumo!$D$4*$D1612-K1612)</f>
        <v/>
      </c>
      <c r="P1612" s="4" t="n">
        <v>2370580.468137032</v>
      </c>
      <c r="Q1612" s="5">
        <f>P1612/$D1612</f>
        <v/>
      </c>
      <c r="R1612" s="4">
        <f>R1611+P1612</f>
        <v/>
      </c>
      <c r="S1612" s="4">
        <f>Q1612*$E1611-R1611</f>
        <v/>
      </c>
      <c r="T1612" s="4">
        <f>MAX(0,Resumo!$D$5*$D1612-P1612)</f>
        <v/>
      </c>
      <c r="U1612" s="4" t="n">
        <v>3332914.741315261</v>
      </c>
      <c r="V1612" s="5">
        <f>U1612/$D1612</f>
        <v/>
      </c>
      <c r="W1612" s="4">
        <f>W1611+U1612</f>
        <v/>
      </c>
      <c r="X1612" s="4">
        <f>V1612*$E1611-W1611</f>
        <v/>
      </c>
      <c r="Y1612" s="4">
        <f>MAX(0,Resumo!$D$6*$D1612-U1612)</f>
        <v/>
      </c>
      <c r="Z1612" s="4" t="n">
        <v>4385532.539491015</v>
      </c>
      <c r="AA1612" s="5">
        <f>Z1612/$D1612</f>
        <v/>
      </c>
      <c r="AB1612" s="4">
        <f>AB1611+Z1612</f>
        <v/>
      </c>
      <c r="AC1612" s="4">
        <f>AA1612*$E1611-AB1611</f>
        <v/>
      </c>
      <c r="AD1612" s="4">
        <f>MAX(0,Resumo!$D$7*$D1612-Z1612)</f>
        <v/>
      </c>
    </row>
    <row r="1613">
      <c r="A1613" t="inlineStr">
        <is>
          <t>Maripá de Minas</t>
        </is>
      </c>
      <c r="B1613" t="inlineStr">
        <is>
          <t>Município</t>
        </is>
      </c>
      <c r="C1613" t="inlineStr">
        <is>
          <t>MG</t>
        </is>
      </c>
      <c r="D1613" s="4" t="n">
        <v>5306400.404048254</v>
      </c>
      <c r="E1613" s="4">
        <f>E1612+D1613</f>
        <v/>
      </c>
      <c r="F1613" s="4" t="n">
        <v>138904.2359294546</v>
      </c>
      <c r="G1613" s="5">
        <f>F1613/$D1613</f>
        <v/>
      </c>
      <c r="H1613" s="4">
        <f>H1612+F1613</f>
        <v/>
      </c>
      <c r="I1613" s="4">
        <f>G1613*$E1612-H1612</f>
        <v/>
      </c>
      <c r="J1613" s="4">
        <f>MAX(0,Resumo!$D$3*$D1613-F1613)</f>
        <v/>
      </c>
      <c r="K1613" s="4" t="n">
        <v>296275.0813306699</v>
      </c>
      <c r="L1613" s="5">
        <f>K1613/$D1613</f>
        <v/>
      </c>
      <c r="M1613" s="4">
        <f>M1612+K1613</f>
        <v/>
      </c>
      <c r="N1613" s="4">
        <f>L1613*$E1612-M1612</f>
        <v/>
      </c>
      <c r="O1613" s="4">
        <f>MAX(0,Resumo!$D$4*$D1613-K1613)</f>
        <v/>
      </c>
      <c r="P1613" s="4" t="n">
        <v>469374.7753058415</v>
      </c>
      <c r="Q1613" s="5">
        <f>P1613/$D1613</f>
        <v/>
      </c>
      <c r="R1613" s="4">
        <f>R1612+P1613</f>
        <v/>
      </c>
      <c r="S1613" s="4">
        <f>Q1613*$E1612-R1612</f>
        <v/>
      </c>
      <c r="T1613" s="4">
        <f>MAX(0,Resumo!$D$5*$D1613-P1613)</f>
        <v/>
      </c>
      <c r="U1613" s="4" t="n">
        <v>659916.8975047624</v>
      </c>
      <c r="V1613" s="5">
        <f>U1613/$D1613</f>
        <v/>
      </c>
      <c r="W1613" s="4">
        <f>W1612+U1613</f>
        <v/>
      </c>
      <c r="X1613" s="4">
        <f>V1613*$E1612-W1612</f>
        <v/>
      </c>
      <c r="Y1613" s="4">
        <f>MAX(0,Resumo!$D$6*$D1613-U1613)</f>
        <v/>
      </c>
      <c r="Z1613" s="4" t="n">
        <v>868335.1516591767</v>
      </c>
      <c r="AA1613" s="5">
        <f>Z1613/$D1613</f>
        <v/>
      </c>
      <c r="AB1613" s="4">
        <f>AB1612+Z1613</f>
        <v/>
      </c>
      <c r="AC1613" s="4">
        <f>AA1613*$E1612-AB1612</f>
        <v/>
      </c>
      <c r="AD1613" s="4">
        <f>MAX(0,Resumo!$D$7*$D1613-Z1613)</f>
        <v/>
      </c>
    </row>
    <row r="1614">
      <c r="A1614" t="inlineStr">
        <is>
          <t>Presidente Kubitschek</t>
        </is>
      </c>
      <c r="B1614" t="inlineStr">
        <is>
          <t>Município</t>
        </is>
      </c>
      <c r="C1614" t="inlineStr">
        <is>
          <t>MG</t>
        </is>
      </c>
      <c r="D1614" s="4" t="n">
        <v>3804339.812823548</v>
      </c>
      <c r="E1614" s="4">
        <f>E1613+D1614</f>
        <v/>
      </c>
      <c r="F1614" s="4" t="n">
        <v>99585.19423319676</v>
      </c>
      <c r="G1614" s="5">
        <f>F1614/$D1614</f>
        <v/>
      </c>
      <c r="H1614" s="4">
        <f>H1613+F1614</f>
        <v/>
      </c>
      <c r="I1614" s="4">
        <f>G1614*$E1613-H1613</f>
        <v/>
      </c>
      <c r="J1614" s="4">
        <f>MAX(0,Resumo!$D$3*$D1614-F1614)</f>
        <v/>
      </c>
      <c r="K1614" s="4" t="n">
        <v>212409.7319519864</v>
      </c>
      <c r="L1614" s="5">
        <f>K1614/$D1614</f>
        <v/>
      </c>
      <c r="M1614" s="4">
        <f>M1613+K1614</f>
        <v/>
      </c>
      <c r="N1614" s="4">
        <f>L1614*$E1613-M1613</f>
        <v/>
      </c>
      <c r="O1614" s="4">
        <f>MAX(0,Resumo!$D$4*$D1614-K1614)</f>
        <v/>
      </c>
      <c r="P1614" s="4" t="n">
        <v>336510.8187970208</v>
      </c>
      <c r="Q1614" s="5">
        <f>P1614/$D1614</f>
        <v/>
      </c>
      <c r="R1614" s="4">
        <f>R1613+P1614</f>
        <v/>
      </c>
      <c r="S1614" s="4">
        <f>Q1614*$E1613-R1613</f>
        <v/>
      </c>
      <c r="T1614" s="4">
        <f>MAX(0,Resumo!$D$5*$D1614-P1614)</f>
        <v/>
      </c>
      <c r="U1614" s="4" t="n">
        <v>473116.9785862873</v>
      </c>
      <c r="V1614" s="5">
        <f>U1614/$D1614</f>
        <v/>
      </c>
      <c r="W1614" s="4">
        <f>W1613+U1614</f>
        <v/>
      </c>
      <c r="X1614" s="4">
        <f>V1614*$E1613-W1613</f>
        <v/>
      </c>
      <c r="Y1614" s="4">
        <f>MAX(0,Resumo!$D$6*$D1614-U1614)</f>
        <v/>
      </c>
      <c r="Z1614" s="4" t="n">
        <v>622539.148348282</v>
      </c>
      <c r="AA1614" s="5">
        <f>Z1614/$D1614</f>
        <v/>
      </c>
      <c r="AB1614" s="4">
        <f>AB1613+Z1614</f>
        <v/>
      </c>
      <c r="AC1614" s="4">
        <f>AA1614*$E1613-AB1613</f>
        <v/>
      </c>
      <c r="AD1614" s="4">
        <f>MAX(0,Resumo!$D$7*$D1614-Z1614)</f>
        <v/>
      </c>
    </row>
    <row r="1615">
      <c r="A1615" t="inlineStr">
        <is>
          <t>Quartel Geral</t>
        </is>
      </c>
      <c r="B1615" t="inlineStr">
        <is>
          <t>Município</t>
        </is>
      </c>
      <c r="C1615" t="inlineStr">
        <is>
          <t>MG</t>
        </is>
      </c>
      <c r="D1615" s="4" t="n">
        <v>6518385.934354105</v>
      </c>
      <c r="E1615" s="4">
        <f>E1614+D1615</f>
        <v/>
      </c>
      <c r="F1615" s="4" t="n">
        <v>170630.0596943282</v>
      </c>
      <c r="G1615" s="5">
        <f>F1615/$D1615</f>
        <v/>
      </c>
      <c r="H1615" s="4">
        <f>H1614+F1615</f>
        <v/>
      </c>
      <c r="I1615" s="4">
        <f>G1615*$E1614-H1614</f>
        <v/>
      </c>
      <c r="J1615" s="4">
        <f>MAX(0,Resumo!$D$3*$D1615-F1615)</f>
        <v/>
      </c>
      <c r="K1615" s="4" t="n">
        <v>363944.5152635141</v>
      </c>
      <c r="L1615" s="5">
        <f>K1615/$D1615</f>
        <v/>
      </c>
      <c r="M1615" s="4">
        <f>M1614+K1615</f>
        <v/>
      </c>
      <c r="N1615" s="4">
        <f>L1615*$E1614-M1614</f>
        <v/>
      </c>
      <c r="O1615" s="4">
        <f>MAX(0,Resumo!$D$4*$D1615-K1615)</f>
        <v/>
      </c>
      <c r="P1615" s="4" t="n">
        <v>576580.2993230727</v>
      </c>
      <c r="Q1615" s="5">
        <f>P1615/$D1615</f>
        <v/>
      </c>
      <c r="R1615" s="4">
        <f>R1614+P1615</f>
        <v/>
      </c>
      <c r="S1615" s="4">
        <f>Q1615*$E1614-R1614</f>
        <v/>
      </c>
      <c r="T1615" s="4">
        <f>MAX(0,Resumo!$D$5*$D1615-P1615)</f>
        <v/>
      </c>
      <c r="U1615" s="4" t="n">
        <v>810642.3743025416</v>
      </c>
      <c r="V1615" s="5">
        <f>U1615/$D1615</f>
        <v/>
      </c>
      <c r="W1615" s="4">
        <f>W1614+U1615</f>
        <v/>
      </c>
      <c r="X1615" s="4">
        <f>V1615*$E1614-W1614</f>
        <v/>
      </c>
      <c r="Y1615" s="4">
        <f>MAX(0,Resumo!$D$6*$D1615-U1615)</f>
        <v/>
      </c>
      <c r="Z1615" s="4" t="n">
        <v>1066663.502166608</v>
      </c>
      <c r="AA1615" s="5">
        <f>Z1615/$D1615</f>
        <v/>
      </c>
      <c r="AB1615" s="4">
        <f>AB1614+Z1615</f>
        <v/>
      </c>
      <c r="AC1615" s="4">
        <f>AA1615*$E1614-AB1614</f>
        <v/>
      </c>
      <c r="AD1615" s="4">
        <f>MAX(0,Resumo!$D$7*$D1615-Z1615)</f>
        <v/>
      </c>
    </row>
    <row r="1616">
      <c r="A1616" t="inlineStr">
        <is>
          <t>Ibituruna</t>
        </is>
      </c>
      <c r="B1616" t="inlineStr">
        <is>
          <t>Município</t>
        </is>
      </c>
      <c r="C1616" t="inlineStr">
        <is>
          <t>MG</t>
        </is>
      </c>
      <c r="D1616" s="4" t="n">
        <v>4302785.532342253</v>
      </c>
      <c r="E1616" s="4">
        <f>E1615+D1616</f>
        <v/>
      </c>
      <c r="F1616" s="4" t="n">
        <v>112632.8756273925</v>
      </c>
      <c r="G1616" s="5">
        <f>F1616/$D1616</f>
        <v/>
      </c>
      <c r="H1616" s="4">
        <f>H1615+F1616</f>
        <v/>
      </c>
      <c r="I1616" s="4">
        <f>G1616*$E1615-H1615</f>
        <v/>
      </c>
      <c r="J1616" s="4">
        <f>MAX(0,Resumo!$D$3*$D1616-F1616)</f>
        <v/>
      </c>
      <c r="K1616" s="4" t="n">
        <v>240239.7174119352</v>
      </c>
      <c r="L1616" s="5">
        <f>K1616/$D1616</f>
        <v/>
      </c>
      <c r="M1616" s="4">
        <f>M1615+K1616</f>
        <v/>
      </c>
      <c r="N1616" s="4">
        <f>L1616*$E1615-M1615</f>
        <v/>
      </c>
      <c r="O1616" s="4">
        <f>MAX(0,Resumo!$D$4*$D1616-K1616)</f>
        <v/>
      </c>
      <c r="P1616" s="4" t="n">
        <v>380600.5651008927</v>
      </c>
      <c r="Q1616" s="5">
        <f>P1616/$D1616</f>
        <v/>
      </c>
      <c r="R1616" s="4">
        <f>R1615+P1616</f>
        <v/>
      </c>
      <c r="S1616" s="4">
        <f>Q1616*$E1615-R1615</f>
        <v/>
      </c>
      <c r="T1616" s="4">
        <f>MAX(0,Resumo!$D$5*$D1616-P1616)</f>
        <v/>
      </c>
      <c r="U1616" s="4" t="n">
        <v>535104.9040636732</v>
      </c>
      <c r="V1616" s="5">
        <f>U1616/$D1616</f>
        <v/>
      </c>
      <c r="W1616" s="4">
        <f>W1615+U1616</f>
        <v/>
      </c>
      <c r="X1616" s="4">
        <f>V1616*$E1615-W1615</f>
        <v/>
      </c>
      <c r="Y1616" s="4">
        <f>MAX(0,Resumo!$D$6*$D1616-U1616)</f>
        <v/>
      </c>
      <c r="Z1616" s="4" t="n">
        <v>704104.4103895606</v>
      </c>
      <c r="AA1616" s="5">
        <f>Z1616/$D1616</f>
        <v/>
      </c>
      <c r="AB1616" s="4">
        <f>AB1615+Z1616</f>
        <v/>
      </c>
      <c r="AC1616" s="4">
        <f>AA1616*$E1615-AB1615</f>
        <v/>
      </c>
      <c r="AD1616" s="4">
        <f>MAX(0,Resumo!$D$7*$D1616-Z1616)</f>
        <v/>
      </c>
    </row>
    <row r="1617">
      <c r="A1617" t="inlineStr">
        <is>
          <t>Santa Rita de Minas</t>
        </is>
      </c>
      <c r="B1617" t="inlineStr">
        <is>
          <t>Município</t>
        </is>
      </c>
      <c r="C1617" t="inlineStr">
        <is>
          <t>MG</t>
        </is>
      </c>
      <c r="D1617" s="4" t="n">
        <v>5692328.09598831</v>
      </c>
      <c r="E1617" s="4">
        <f>E1616+D1617</f>
        <v/>
      </c>
      <c r="F1617" s="4" t="n">
        <v>149006.5627595322</v>
      </c>
      <c r="G1617" s="5">
        <f>F1617/$D1617</f>
        <v/>
      </c>
      <c r="H1617" s="4">
        <f>H1616+F1617</f>
        <v/>
      </c>
      <c r="I1617" s="4">
        <f>G1617*$E1616-H1616</f>
        <v/>
      </c>
      <c r="J1617" s="4">
        <f>MAX(0,Resumo!$D$3*$D1617-F1617)</f>
        <v/>
      </c>
      <c r="K1617" s="4" t="n">
        <v>317822.7878004017</v>
      </c>
      <c r="L1617" s="5">
        <f>K1617/$D1617</f>
        <v/>
      </c>
      <c r="M1617" s="4">
        <f>M1616+K1617</f>
        <v/>
      </c>
      <c r="N1617" s="4">
        <f>L1617*$E1616-M1616</f>
        <v/>
      </c>
      <c r="O1617" s="4">
        <f>MAX(0,Resumo!$D$4*$D1617-K1617)</f>
        <v/>
      </c>
      <c r="P1617" s="4" t="n">
        <v>503511.8003879425</v>
      </c>
      <c r="Q1617" s="5">
        <f>P1617/$D1617</f>
        <v/>
      </c>
      <c r="R1617" s="4">
        <f>R1616+P1617</f>
        <v/>
      </c>
      <c r="S1617" s="4">
        <f>Q1617*$E1616-R1616</f>
        <v/>
      </c>
      <c r="T1617" s="4">
        <f>MAX(0,Resumo!$D$5*$D1617-P1617)</f>
        <v/>
      </c>
      <c r="U1617" s="4" t="n">
        <v>707911.8066209233</v>
      </c>
      <c r="V1617" s="5">
        <f>U1617/$D1617</f>
        <v/>
      </c>
      <c r="W1617" s="4">
        <f>W1616+U1617</f>
        <v/>
      </c>
      <c r="X1617" s="4">
        <f>V1617*$E1616-W1616</f>
        <v/>
      </c>
      <c r="Y1617" s="4">
        <f>MAX(0,Resumo!$D$6*$D1617-U1617)</f>
        <v/>
      </c>
      <c r="Z1617" s="4" t="n">
        <v>931488.0529469472</v>
      </c>
      <c r="AA1617" s="5">
        <f>Z1617/$D1617</f>
        <v/>
      </c>
      <c r="AB1617" s="4">
        <f>AB1616+Z1617</f>
        <v/>
      </c>
      <c r="AC1617" s="4">
        <f>AA1617*$E1616-AB1616</f>
        <v/>
      </c>
      <c r="AD1617" s="4">
        <f>MAX(0,Resumo!$D$7*$D1617-Z1617)</f>
        <v/>
      </c>
    </row>
    <row r="1618">
      <c r="A1618" t="inlineStr">
        <is>
          <t>Santo Antônio do Rio Abaixo</t>
        </is>
      </c>
      <c r="B1618" t="inlineStr">
        <is>
          <t>Município</t>
        </is>
      </c>
      <c r="C1618" t="inlineStr">
        <is>
          <t>MG</t>
        </is>
      </c>
      <c r="D1618" s="4" t="n">
        <v>2965280.265843784</v>
      </c>
      <c r="E1618" s="4">
        <f>E1617+D1618</f>
        <v/>
      </c>
      <c r="F1618" s="4" t="n">
        <v>77621.35502053138</v>
      </c>
      <c r="G1618" s="5">
        <f>F1618/$D1618</f>
        <v/>
      </c>
      <c r="H1618" s="4">
        <f>H1617+F1618</f>
        <v/>
      </c>
      <c r="I1618" s="4">
        <f>G1618*$E1617-H1617</f>
        <v/>
      </c>
      <c r="J1618" s="4">
        <f>MAX(0,Resumo!$D$3*$D1618-F1618)</f>
        <v/>
      </c>
      <c r="K1618" s="4" t="n">
        <v>165562.0731637327</v>
      </c>
      <c r="L1618" s="5">
        <f>K1618/$D1618</f>
        <v/>
      </c>
      <c r="M1618" s="4">
        <f>M1617+K1618</f>
        <v/>
      </c>
      <c r="N1618" s="4">
        <f>L1618*$E1617-M1617</f>
        <v/>
      </c>
      <c r="O1618" s="4">
        <f>MAX(0,Resumo!$D$4*$D1618-K1618)</f>
        <v/>
      </c>
      <c r="P1618" s="4" t="n">
        <v>262292.2607644621</v>
      </c>
      <c r="Q1618" s="5">
        <f>P1618/$D1618</f>
        <v/>
      </c>
      <c r="R1618" s="4">
        <f>R1617+P1618</f>
        <v/>
      </c>
      <c r="S1618" s="4">
        <f>Q1618*$E1617-R1617</f>
        <v/>
      </c>
      <c r="T1618" s="4">
        <f>MAX(0,Resumo!$D$5*$D1618-P1618)</f>
        <v/>
      </c>
      <c r="U1618" s="4" t="n">
        <v>368769.4867079488</v>
      </c>
      <c r="V1618" s="5">
        <f>U1618/$D1618</f>
        <v/>
      </c>
      <c r="W1618" s="4">
        <f>W1617+U1618</f>
        <v/>
      </c>
      <c r="X1618" s="4">
        <f>V1618*$E1617-W1617</f>
        <v/>
      </c>
      <c r="Y1618" s="4">
        <f>MAX(0,Resumo!$D$6*$D1618-U1618)</f>
        <v/>
      </c>
      <c r="Z1618" s="4" t="n">
        <v>485236.1098474715</v>
      </c>
      <c r="AA1618" s="5">
        <f>Z1618/$D1618</f>
        <v/>
      </c>
      <c r="AB1618" s="4">
        <f>AB1617+Z1618</f>
        <v/>
      </c>
      <c r="AC1618" s="4">
        <f>AA1618*$E1617-AB1617</f>
        <v/>
      </c>
      <c r="AD1618" s="4">
        <f>MAX(0,Resumo!$D$7*$D1618-Z1618)</f>
        <v/>
      </c>
    </row>
    <row r="1619">
      <c r="A1619" t="inlineStr">
        <is>
          <t>Ponto Chique</t>
        </is>
      </c>
      <c r="B1619" t="inlineStr">
        <is>
          <t>Município</t>
        </is>
      </c>
      <c r="C1619" t="inlineStr">
        <is>
          <t>MG</t>
        </is>
      </c>
      <c r="D1619" s="4" t="n">
        <v>4402690.108979001</v>
      </c>
      <c r="E1619" s="4">
        <f>E1618+D1619</f>
        <v/>
      </c>
      <c r="F1619" s="4" t="n">
        <v>115248.0512317431</v>
      </c>
      <c r="G1619" s="5">
        <f>F1619/$D1619</f>
        <v/>
      </c>
      <c r="H1619" s="4">
        <f>H1618+F1619</f>
        <v/>
      </c>
      <c r="I1619" s="4">
        <f>G1619*$E1618-H1618</f>
        <v/>
      </c>
      <c r="J1619" s="4">
        <f>MAX(0,Resumo!$D$3*$D1619-F1619)</f>
        <v/>
      </c>
      <c r="K1619" s="4" t="n">
        <v>245817.7428745024</v>
      </c>
      <c r="L1619" s="5">
        <f>K1619/$D1619</f>
        <v/>
      </c>
      <c r="M1619" s="4">
        <f>M1618+K1619</f>
        <v/>
      </c>
      <c r="N1619" s="4">
        <f>L1619*$E1618-M1618</f>
        <v/>
      </c>
      <c r="O1619" s="4">
        <f>MAX(0,Resumo!$D$4*$D1619-K1619)</f>
        <v/>
      </c>
      <c r="P1619" s="4" t="n">
        <v>389437.5703474482</v>
      </c>
      <c r="Q1619" s="5">
        <f>P1619/$D1619</f>
        <v/>
      </c>
      <c r="R1619" s="4">
        <f>R1618+P1619</f>
        <v/>
      </c>
      <c r="S1619" s="4">
        <f>Q1619*$E1618-R1618</f>
        <v/>
      </c>
      <c r="T1619" s="4">
        <f>MAX(0,Resumo!$D$5*$D1619-P1619)</f>
        <v/>
      </c>
      <c r="U1619" s="4" t="n">
        <v>547529.2808993058</v>
      </c>
      <c r="V1619" s="5">
        <f>U1619/$D1619</f>
        <v/>
      </c>
      <c r="W1619" s="4">
        <f>W1618+U1619</f>
        <v/>
      </c>
      <c r="X1619" s="4">
        <f>V1619*$E1618-W1618</f>
        <v/>
      </c>
      <c r="Y1619" s="4">
        <f>MAX(0,Resumo!$D$6*$D1619-U1619)</f>
        <v/>
      </c>
      <c r="Z1619" s="4" t="n">
        <v>720452.7160393065</v>
      </c>
      <c r="AA1619" s="5">
        <f>Z1619/$D1619</f>
        <v/>
      </c>
      <c r="AB1619" s="4">
        <f>AB1618+Z1619</f>
        <v/>
      </c>
      <c r="AC1619" s="4">
        <f>AA1619*$E1618-AB1618</f>
        <v/>
      </c>
      <c r="AD1619" s="4">
        <f>MAX(0,Resumo!$D$7*$D1619-Z1619)</f>
        <v/>
      </c>
    </row>
    <row r="1620">
      <c r="A1620" t="inlineStr">
        <is>
          <t>Ubaí</t>
        </is>
      </c>
      <c r="B1620" t="inlineStr">
        <is>
          <t>Município</t>
        </is>
      </c>
      <c r="C1620" t="inlineStr">
        <is>
          <t>MG</t>
        </is>
      </c>
      <c r="D1620" s="4" t="n">
        <v>6413426.657925461</v>
      </c>
      <c r="E1620" s="4">
        <f>E1619+D1620</f>
        <v/>
      </c>
      <c r="F1620" s="4" t="n">
        <v>167882.5685542125</v>
      </c>
      <c r="G1620" s="5">
        <f>F1620/$D1620</f>
        <v/>
      </c>
      <c r="H1620" s="4">
        <f>H1619+F1620</f>
        <v/>
      </c>
      <c r="I1620" s="4">
        <f>G1620*$E1619-H1619</f>
        <v/>
      </c>
      <c r="J1620" s="4">
        <f>MAX(0,Resumo!$D$3*$D1620-F1620)</f>
        <v/>
      </c>
      <c r="K1620" s="4" t="n">
        <v>358084.2680540158</v>
      </c>
      <c r="L1620" s="5">
        <f>K1620/$D1620</f>
        <v/>
      </c>
      <c r="M1620" s="4">
        <f>M1619+K1620</f>
        <v/>
      </c>
      <c r="N1620" s="4">
        <f>L1620*$E1619-M1619</f>
        <v/>
      </c>
      <c r="O1620" s="4">
        <f>MAX(0,Resumo!$D$4*$D1620-K1620)</f>
        <v/>
      </c>
      <c r="P1620" s="4" t="n">
        <v>567296.1833426099</v>
      </c>
      <c r="Q1620" s="5">
        <f>P1620/$D1620</f>
        <v/>
      </c>
      <c r="R1620" s="4">
        <f>R1619+P1620</f>
        <v/>
      </c>
      <c r="S1620" s="4">
        <f>Q1620*$E1619-R1619</f>
        <v/>
      </c>
      <c r="T1620" s="4">
        <f>MAX(0,Resumo!$D$5*$D1620-P1620)</f>
        <v/>
      </c>
      <c r="U1620" s="4" t="n">
        <v>797589.3826714741</v>
      </c>
      <c r="V1620" s="5">
        <f>U1620/$D1620</f>
        <v/>
      </c>
      <c r="W1620" s="4">
        <f>W1619+U1620</f>
        <v/>
      </c>
      <c r="X1620" s="4">
        <f>V1620*$E1619-W1619</f>
        <v/>
      </c>
      <c r="Y1620" s="4">
        <f>MAX(0,Resumo!$D$6*$D1620-U1620)</f>
        <v/>
      </c>
      <c r="Z1620" s="4" t="n">
        <v>1049488.049453659</v>
      </c>
      <c r="AA1620" s="5">
        <f>Z1620/$D1620</f>
        <v/>
      </c>
      <c r="AB1620" s="4">
        <f>AB1619+Z1620</f>
        <v/>
      </c>
      <c r="AC1620" s="4">
        <f>AA1620*$E1619-AB1619</f>
        <v/>
      </c>
      <c r="AD1620" s="4">
        <f>MAX(0,Resumo!$D$7*$D1620-Z1620)</f>
        <v/>
      </c>
    </row>
    <row r="1621">
      <c r="A1621" t="inlineStr">
        <is>
          <t>Ipiaçu</t>
        </is>
      </c>
      <c r="B1621" t="inlineStr">
        <is>
          <t>Município</t>
        </is>
      </c>
      <c r="C1621" t="inlineStr">
        <is>
          <t>MG</t>
        </is>
      </c>
      <c r="D1621" s="4" t="n">
        <v>14170462.12903417</v>
      </c>
      <c r="E1621" s="4">
        <f>E1620+D1621</f>
        <v/>
      </c>
      <c r="F1621" s="4" t="n">
        <v>370936.4286379743</v>
      </c>
      <c r="G1621" s="5">
        <f>F1621/$D1621</f>
        <v/>
      </c>
      <c r="H1621" s="4">
        <f>H1620+F1621</f>
        <v/>
      </c>
      <c r="I1621" s="4">
        <f>G1621*$E1620-H1620</f>
        <v/>
      </c>
      <c r="J1621" s="4">
        <f>MAX(0,Resumo!$D$3*$D1621-F1621)</f>
        <v/>
      </c>
      <c r="K1621" s="4" t="n">
        <v>791186.9629306243</v>
      </c>
      <c r="L1621" s="5">
        <f>K1621/$D1621</f>
        <v/>
      </c>
      <c r="M1621" s="4">
        <f>M1620+K1621</f>
        <v/>
      </c>
      <c r="N1621" s="4">
        <f>L1621*$E1620-M1620</f>
        <v/>
      </c>
      <c r="O1621" s="4">
        <f>MAX(0,Resumo!$D$4*$D1621-K1621)</f>
        <v/>
      </c>
      <c r="P1621" s="4" t="n">
        <v>1253440.55693971</v>
      </c>
      <c r="Q1621" s="5">
        <f>P1621/$D1621</f>
        <v/>
      </c>
      <c r="R1621" s="4">
        <f>R1620+P1621</f>
        <v/>
      </c>
      <c r="S1621" s="4">
        <f>Q1621*$E1620-R1620</f>
        <v/>
      </c>
      <c r="T1621" s="4">
        <f>MAX(0,Resumo!$D$5*$D1621-P1621)</f>
        <v/>
      </c>
      <c r="U1621" s="4" t="n">
        <v>1762273.23465203</v>
      </c>
      <c r="V1621" s="5">
        <f>U1621/$D1621</f>
        <v/>
      </c>
      <c r="W1621" s="4">
        <f>W1620+U1621</f>
        <v/>
      </c>
      <c r="X1621" s="4">
        <f>V1621*$E1620-W1620</f>
        <v/>
      </c>
      <c r="Y1621" s="4">
        <f>MAX(0,Resumo!$D$6*$D1621-U1621)</f>
        <v/>
      </c>
      <c r="Z1621" s="4" t="n">
        <v>2318843.178985935</v>
      </c>
      <c r="AA1621" s="5">
        <f>Z1621/$D1621</f>
        <v/>
      </c>
      <c r="AB1621" s="4">
        <f>AB1620+Z1621</f>
        <v/>
      </c>
      <c r="AC1621" s="4">
        <f>AA1621*$E1620-AB1620</f>
        <v/>
      </c>
      <c r="AD1621" s="4">
        <f>MAX(0,Resumo!$D$7*$D1621-Z1621)</f>
        <v/>
      </c>
    </row>
    <row r="1622">
      <c r="A1622" t="inlineStr">
        <is>
          <t>São Romão</t>
        </is>
      </c>
      <c r="B1622" t="inlineStr">
        <is>
          <t>Município</t>
        </is>
      </c>
      <c r="C1622" t="inlineStr">
        <is>
          <t>MG</t>
        </is>
      </c>
      <c r="D1622" s="4" t="n">
        <v>10883293.38690987</v>
      </c>
      <c r="E1622" s="4">
        <f>E1621+D1622</f>
        <v/>
      </c>
      <c r="F1622" s="4" t="n">
        <v>284889.084350193</v>
      </c>
      <c r="G1622" s="5">
        <f>F1622/$D1622</f>
        <v/>
      </c>
      <c r="H1622" s="4">
        <f>H1621+F1622</f>
        <v/>
      </c>
      <c r="I1622" s="4">
        <f>G1622*$E1621-H1621</f>
        <v/>
      </c>
      <c r="J1622" s="4">
        <f>MAX(0,Resumo!$D$3*$D1622-F1622)</f>
        <v/>
      </c>
      <c r="K1622" s="4" t="n">
        <v>607652.7189490508</v>
      </c>
      <c r="L1622" s="5">
        <f>K1622/$D1622</f>
        <v/>
      </c>
      <c r="M1622" s="4">
        <f>M1621+K1622</f>
        <v/>
      </c>
      <c r="N1622" s="4">
        <f>L1622*$E1621-M1621</f>
        <v/>
      </c>
      <c r="O1622" s="4">
        <f>MAX(0,Resumo!$D$4*$D1622-K1622)</f>
        <v/>
      </c>
      <c r="P1622" s="4" t="n">
        <v>962675.8252489227</v>
      </c>
      <c r="Q1622" s="5">
        <f>P1622/$D1622</f>
        <v/>
      </c>
      <c r="R1622" s="4">
        <f>R1621+P1622</f>
        <v/>
      </c>
      <c r="S1622" s="4">
        <f>Q1622*$E1621-R1621</f>
        <v/>
      </c>
      <c r="T1622" s="4">
        <f>MAX(0,Resumo!$D$5*$D1622-P1622)</f>
        <v/>
      </c>
      <c r="U1622" s="4" t="n">
        <v>1353472.911890414</v>
      </c>
      <c r="V1622" s="5">
        <f>U1622/$D1622</f>
        <v/>
      </c>
      <c r="W1622" s="4">
        <f>W1621+U1622</f>
        <v/>
      </c>
      <c r="X1622" s="4">
        <f>V1622*$E1621-W1621</f>
        <v/>
      </c>
      <c r="Y1622" s="4">
        <f>MAX(0,Resumo!$D$6*$D1622-U1622)</f>
        <v/>
      </c>
      <c r="Z1622" s="4" t="n">
        <v>1780933.494288147</v>
      </c>
      <c r="AA1622" s="5">
        <f>Z1622/$D1622</f>
        <v/>
      </c>
      <c r="AB1622" s="4">
        <f>AB1621+Z1622</f>
        <v/>
      </c>
      <c r="AC1622" s="4">
        <f>AA1622*$E1621-AB1621</f>
        <v/>
      </c>
      <c r="AD1622" s="4">
        <f>MAX(0,Resumo!$D$7*$D1622-Z1622)</f>
        <v/>
      </c>
    </row>
    <row r="1623">
      <c r="A1623" t="inlineStr">
        <is>
          <t>Cláudio</t>
        </is>
      </c>
      <c r="B1623" t="inlineStr">
        <is>
          <t>Município</t>
        </is>
      </c>
      <c r="C1623" t="inlineStr">
        <is>
          <t>MG</t>
        </is>
      </c>
      <c r="D1623" s="4" t="n">
        <v>30478732.64369389</v>
      </c>
      <c r="E1623" s="4">
        <f>E1622+D1623</f>
        <v/>
      </c>
      <c r="F1623" s="4" t="n">
        <v>797833.7003631672</v>
      </c>
      <c r="G1623" s="5">
        <f>F1623/$D1623</f>
        <v/>
      </c>
      <c r="H1623" s="4">
        <f>H1622+F1623</f>
        <v/>
      </c>
      <c r="I1623" s="4">
        <f>G1623*$E1622-H1622</f>
        <v/>
      </c>
      <c r="J1623" s="4">
        <f>MAX(0,Resumo!$D$3*$D1623-F1623)</f>
        <v/>
      </c>
      <c r="K1623" s="4" t="n">
        <v>1701735.320609635</v>
      </c>
      <c r="L1623" s="5">
        <f>K1623/$D1623</f>
        <v/>
      </c>
      <c r="M1623" s="4">
        <f>M1622+K1623</f>
        <v/>
      </c>
      <c r="N1623" s="4">
        <f>L1623*$E1622-M1622</f>
        <v/>
      </c>
      <c r="O1623" s="4">
        <f>MAX(0,Resumo!$D$4*$D1623-K1623)</f>
        <v/>
      </c>
      <c r="P1623" s="4" t="n">
        <v>2695979.797402138</v>
      </c>
      <c r="Q1623" s="5">
        <f>P1623/$D1623</f>
        <v/>
      </c>
      <c r="R1623" s="4">
        <f>R1622+P1623</f>
        <v/>
      </c>
      <c r="S1623" s="4">
        <f>Q1623*$E1622-R1622</f>
        <v/>
      </c>
      <c r="T1623" s="4">
        <f>MAX(0,Resumo!$D$5*$D1623-P1623)</f>
        <v/>
      </c>
      <c r="U1623" s="4" t="n">
        <v>3790409.534636522</v>
      </c>
      <c r="V1623" s="5">
        <f>U1623/$D1623</f>
        <v/>
      </c>
      <c r="W1623" s="4">
        <f>W1622+U1623</f>
        <v/>
      </c>
      <c r="X1623" s="4">
        <f>V1623*$E1622-W1622</f>
        <v/>
      </c>
      <c r="Y1623" s="4">
        <f>MAX(0,Resumo!$D$6*$D1623-U1623)</f>
        <v/>
      </c>
      <c r="Z1623" s="4" t="n">
        <v>4987515.625912945</v>
      </c>
      <c r="AA1623" s="5">
        <f>Z1623/$D1623</f>
        <v/>
      </c>
      <c r="AB1623" s="4">
        <f>AB1622+Z1623</f>
        <v/>
      </c>
      <c r="AC1623" s="4">
        <f>AA1623*$E1622-AB1622</f>
        <v/>
      </c>
      <c r="AD1623" s="4">
        <f>MAX(0,Resumo!$D$7*$D1623-Z1623)</f>
        <v/>
      </c>
    </row>
    <row r="1624">
      <c r="A1624" t="inlineStr">
        <is>
          <t>Comercinho</t>
        </is>
      </c>
      <c r="B1624" t="inlineStr">
        <is>
          <t>Município</t>
        </is>
      </c>
      <c r="C1624" t="inlineStr">
        <is>
          <t>MG</t>
        </is>
      </c>
      <c r="D1624" s="4" t="n">
        <v>5186475.245717524</v>
      </c>
      <c r="E1624" s="4">
        <f>E1623+D1624</f>
        <v/>
      </c>
      <c r="F1624" s="4" t="n">
        <v>135764.9868682755</v>
      </c>
      <c r="G1624" s="5">
        <f>F1624/$D1624</f>
        <v/>
      </c>
      <c r="H1624" s="4">
        <f>H1623+F1624</f>
        <v/>
      </c>
      <c r="I1624" s="4">
        <f>G1624*$E1623-H1623</f>
        <v/>
      </c>
      <c r="J1624" s="4">
        <f>MAX(0,Resumo!$D$3*$D1624-F1624)</f>
        <v/>
      </c>
      <c r="K1624" s="4" t="n">
        <v>289579.2360622043</v>
      </c>
      <c r="L1624" s="5">
        <f>K1624/$D1624</f>
        <v/>
      </c>
      <c r="M1624" s="4">
        <f>M1623+K1624</f>
        <v/>
      </c>
      <c r="N1624" s="4">
        <f>L1624*$E1623-M1623</f>
        <v/>
      </c>
      <c r="O1624" s="4">
        <f>MAX(0,Resumo!$D$4*$D1624-K1624)</f>
        <v/>
      </c>
      <c r="P1624" s="4" t="n">
        <v>458766.8603429864</v>
      </c>
      <c r="Q1624" s="5">
        <f>P1624/$D1624</f>
        <v/>
      </c>
      <c r="R1624" s="4">
        <f>R1623+P1624</f>
        <v/>
      </c>
      <c r="S1624" s="4">
        <f>Q1624*$E1623-R1623</f>
        <v/>
      </c>
      <c r="T1624" s="4">
        <f>MAX(0,Resumo!$D$5*$D1624-P1624)</f>
        <v/>
      </c>
      <c r="U1624" s="4" t="n">
        <v>645002.7122958953</v>
      </c>
      <c r="V1624" s="5">
        <f>U1624/$D1624</f>
        <v/>
      </c>
      <c r="W1624" s="4">
        <f>W1623+U1624</f>
        <v/>
      </c>
      <c r="X1624" s="4">
        <f>V1624*$E1623-W1623</f>
        <v/>
      </c>
      <c r="Y1624" s="4">
        <f>MAX(0,Resumo!$D$6*$D1624-U1624)</f>
        <v/>
      </c>
      <c r="Z1624" s="4" t="n">
        <v>848710.6939067198</v>
      </c>
      <c r="AA1624" s="5">
        <f>Z1624/$D1624</f>
        <v/>
      </c>
      <c r="AB1624" s="4">
        <f>AB1623+Z1624</f>
        <v/>
      </c>
      <c r="AC1624" s="4">
        <f>AA1624*$E1623-AB1623</f>
        <v/>
      </c>
      <c r="AD1624" s="4">
        <f>MAX(0,Resumo!$D$7*$D1624-Z1624)</f>
        <v/>
      </c>
    </row>
    <row r="1625">
      <c r="A1625" t="inlineStr">
        <is>
          <t>Cruzília</t>
        </is>
      </c>
      <c r="B1625" t="inlineStr">
        <is>
          <t>Município</t>
        </is>
      </c>
      <c r="C1625" t="inlineStr">
        <is>
          <t>MG</t>
        </is>
      </c>
      <c r="D1625" s="4" t="n">
        <v>11582288.77107166</v>
      </c>
      <c r="E1625" s="4">
        <f>E1624+D1625</f>
        <v/>
      </c>
      <c r="F1625" s="4" t="n">
        <v>303186.5011228014</v>
      </c>
      <c r="G1625" s="5">
        <f>F1625/$D1625</f>
        <v/>
      </c>
      <c r="H1625" s="4">
        <f>H1624+F1625</f>
        <v/>
      </c>
      <c r="I1625" s="4">
        <f>G1625*$E1624-H1624</f>
        <v/>
      </c>
      <c r="J1625" s="4">
        <f>MAX(0,Resumo!$D$3*$D1625-F1625)</f>
        <v/>
      </c>
      <c r="K1625" s="4" t="n">
        <v>646680.1007000216</v>
      </c>
      <c r="L1625" s="5">
        <f>K1625/$D1625</f>
        <v/>
      </c>
      <c r="M1625" s="4">
        <f>M1624+K1625</f>
        <v/>
      </c>
      <c r="N1625" s="4">
        <f>L1625*$E1624-M1624</f>
        <v/>
      </c>
      <c r="O1625" s="4">
        <f>MAX(0,Resumo!$D$4*$D1625-K1625)</f>
        <v/>
      </c>
      <c r="P1625" s="4" t="n">
        <v>1024505.083578253</v>
      </c>
      <c r="Q1625" s="5">
        <f>P1625/$D1625</f>
        <v/>
      </c>
      <c r="R1625" s="4">
        <f>R1624+P1625</f>
        <v/>
      </c>
      <c r="S1625" s="4">
        <f>Q1625*$E1624-R1624</f>
        <v/>
      </c>
      <c r="T1625" s="4">
        <f>MAX(0,Resumo!$D$5*$D1625-P1625)</f>
        <v/>
      </c>
      <c r="U1625" s="4" t="n">
        <v>1440401.682839226</v>
      </c>
      <c r="V1625" s="5">
        <f>U1625/$D1625</f>
        <v/>
      </c>
      <c r="W1625" s="4">
        <f>W1624+U1625</f>
        <v/>
      </c>
      <c r="X1625" s="4">
        <f>V1625*$E1624-W1624</f>
        <v/>
      </c>
      <c r="Y1625" s="4">
        <f>MAX(0,Resumo!$D$6*$D1625-U1625)</f>
        <v/>
      </c>
      <c r="Z1625" s="4" t="n">
        <v>1895316.544321865</v>
      </c>
      <c r="AA1625" s="5">
        <f>Z1625/$D1625</f>
        <v/>
      </c>
      <c r="AB1625" s="4">
        <f>AB1624+Z1625</f>
        <v/>
      </c>
      <c r="AC1625" s="4">
        <f>AA1625*$E1624-AB1624</f>
        <v/>
      </c>
      <c r="AD1625" s="4">
        <f>MAX(0,Resumo!$D$7*$D1625-Z1625)</f>
        <v/>
      </c>
    </row>
    <row r="1626">
      <c r="A1626" t="inlineStr">
        <is>
          <t>Itajubá</t>
        </is>
      </c>
      <c r="B1626" t="inlineStr">
        <is>
          <t>Município</t>
        </is>
      </c>
      <c r="C1626" t="inlineStr">
        <is>
          <t>MG</t>
        </is>
      </c>
      <c r="D1626" s="4" t="n">
        <v>115864887.4320224</v>
      </c>
      <c r="E1626" s="4">
        <f>E1625+D1626</f>
        <v/>
      </c>
      <c r="F1626" s="4" t="n">
        <v>3032964.426792807</v>
      </c>
      <c r="G1626" s="5">
        <f>F1626/$D1626</f>
        <v/>
      </c>
      <c r="H1626" s="4">
        <f>H1625+F1626</f>
        <v/>
      </c>
      <c r="I1626" s="4">
        <f>G1626*$E1625-H1625</f>
        <v/>
      </c>
      <c r="J1626" s="4">
        <f>MAX(0,Resumo!$D$3*$D1626-F1626)</f>
        <v/>
      </c>
      <c r="K1626" s="4" t="n">
        <v>6469145.999819877</v>
      </c>
      <c r="L1626" s="5">
        <f>K1626/$D1626</f>
        <v/>
      </c>
      <c r="M1626" s="4">
        <f>M1625+K1626</f>
        <v/>
      </c>
      <c r="N1626" s="4">
        <f>L1626*$E1625-M1625</f>
        <v/>
      </c>
      <c r="O1626" s="4">
        <f>MAX(0,Resumo!$D$4*$D1626-K1626)</f>
        <v/>
      </c>
      <c r="P1626" s="4" t="n">
        <v>10248765.89839555</v>
      </c>
      <c r="Q1626" s="5">
        <f>P1626/$D1626</f>
        <v/>
      </c>
      <c r="R1626" s="4">
        <f>R1625+P1626</f>
        <v/>
      </c>
      <c r="S1626" s="4">
        <f>Q1626*$E1625-R1625</f>
        <v/>
      </c>
      <c r="T1626" s="4">
        <f>MAX(0,Resumo!$D$5*$D1626-P1626)</f>
        <v/>
      </c>
      <c r="U1626" s="4" t="n">
        <v>14409240.01617866</v>
      </c>
      <c r="V1626" s="5">
        <f>U1626/$D1626</f>
        <v/>
      </c>
      <c r="W1626" s="4">
        <f>W1625+U1626</f>
        <v/>
      </c>
      <c r="X1626" s="4">
        <f>V1626*$E1625-W1625</f>
        <v/>
      </c>
      <c r="Y1626" s="4">
        <f>MAX(0,Resumo!$D$6*$D1626-U1626)</f>
        <v/>
      </c>
      <c r="Z1626" s="4" t="n">
        <v>18960038.2442877</v>
      </c>
      <c r="AA1626" s="5">
        <f>Z1626/$D1626</f>
        <v/>
      </c>
      <c r="AB1626" s="4">
        <f>AB1625+Z1626</f>
        <v/>
      </c>
      <c r="AC1626" s="4">
        <f>AA1626*$E1625-AB1625</f>
        <v/>
      </c>
      <c r="AD1626" s="4">
        <f>MAX(0,Resumo!$D$7*$D1626-Z1626)</f>
        <v/>
      </c>
    </row>
    <row r="1627">
      <c r="A1627" t="inlineStr">
        <is>
          <t>São Gonçalo do Pará</t>
        </is>
      </c>
      <c r="B1627" t="inlineStr">
        <is>
          <t>Município</t>
        </is>
      </c>
      <c r="C1627" t="inlineStr">
        <is>
          <t>MG</t>
        </is>
      </c>
      <c r="D1627" s="4" t="n">
        <v>12064366.18127278</v>
      </c>
      <c r="E1627" s="4">
        <f>E1626+D1627</f>
        <v/>
      </c>
      <c r="F1627" s="4" t="n">
        <v>315805.7136254523</v>
      </c>
      <c r="G1627" s="5">
        <f>F1627/$D1627</f>
        <v/>
      </c>
      <c r="H1627" s="4">
        <f>H1626+F1627</f>
        <v/>
      </c>
      <c r="I1627" s="4">
        <f>G1627*$E1626-H1626</f>
        <v/>
      </c>
      <c r="J1627" s="4">
        <f>MAX(0,Resumo!$D$3*$D1627-F1627)</f>
        <v/>
      </c>
      <c r="K1627" s="4" t="n">
        <v>673596.1856238154</v>
      </c>
      <c r="L1627" s="5">
        <f>K1627/$D1627</f>
        <v/>
      </c>
      <c r="M1627" s="4">
        <f>M1626+K1627</f>
        <v/>
      </c>
      <c r="N1627" s="4">
        <f>L1627*$E1626-M1626</f>
        <v/>
      </c>
      <c r="O1627" s="4">
        <f>MAX(0,Resumo!$D$4*$D1627-K1627)</f>
        <v/>
      </c>
      <c r="P1627" s="4" t="n">
        <v>1067146.97994185</v>
      </c>
      <c r="Q1627" s="5">
        <f>P1627/$D1627</f>
        <v/>
      </c>
      <c r="R1627" s="4">
        <f>R1626+P1627</f>
        <v/>
      </c>
      <c r="S1627" s="4">
        <f>Q1627*$E1626-R1626</f>
        <v/>
      </c>
      <c r="T1627" s="4">
        <f>MAX(0,Resumo!$D$5*$D1627-P1627)</f>
        <v/>
      </c>
      <c r="U1627" s="4" t="n">
        <v>1500354.005444651</v>
      </c>
      <c r="V1627" s="5">
        <f>U1627/$D1627</f>
        <v/>
      </c>
      <c r="W1627" s="4">
        <f>W1626+U1627</f>
        <v/>
      </c>
      <c r="X1627" s="4">
        <f>V1627*$E1626-W1626</f>
        <v/>
      </c>
      <c r="Y1627" s="4">
        <f>MAX(0,Resumo!$D$6*$D1627-U1627)</f>
        <v/>
      </c>
      <c r="Z1627" s="4" t="n">
        <v>1974203.309214145</v>
      </c>
      <c r="AA1627" s="5">
        <f>Z1627/$D1627</f>
        <v/>
      </c>
      <c r="AB1627" s="4">
        <f>AB1626+Z1627</f>
        <v/>
      </c>
      <c r="AC1627" s="4">
        <f>AA1627*$E1626-AB1626</f>
        <v/>
      </c>
      <c r="AD1627" s="4">
        <f>MAX(0,Resumo!$D$7*$D1627-Z1627)</f>
        <v/>
      </c>
    </row>
    <row r="1628">
      <c r="A1628" t="inlineStr">
        <is>
          <t>Queluzito</t>
        </is>
      </c>
      <c r="B1628" t="inlineStr">
        <is>
          <t>Município</t>
        </is>
      </c>
      <c r="C1628" t="inlineStr">
        <is>
          <t>MG</t>
        </is>
      </c>
      <c r="D1628" s="4" t="n">
        <v>3970497.463634139</v>
      </c>
      <c r="E1628" s="4">
        <f>E1627+D1628</f>
        <v/>
      </c>
      <c r="F1628" s="4" t="n">
        <v>103934.6589875094</v>
      </c>
      <c r="G1628" s="5">
        <f>F1628/$D1628</f>
        <v/>
      </c>
      <c r="H1628" s="4">
        <f>H1627+F1628</f>
        <v/>
      </c>
      <c r="I1628" s="4">
        <f>G1628*$E1627-H1627</f>
        <v/>
      </c>
      <c r="J1628" s="4">
        <f>MAX(0,Resumo!$D$3*$D1628-F1628)</f>
        <v/>
      </c>
      <c r="K1628" s="4" t="n">
        <v>221686.9006085516</v>
      </c>
      <c r="L1628" s="5">
        <f>K1628/$D1628</f>
        <v/>
      </c>
      <c r="M1628" s="4">
        <f>M1627+K1628</f>
        <v/>
      </c>
      <c r="N1628" s="4">
        <f>L1628*$E1627-M1627</f>
        <v/>
      </c>
      <c r="O1628" s="4">
        <f>MAX(0,Resumo!$D$4*$D1628-K1628)</f>
        <v/>
      </c>
      <c r="P1628" s="4" t="n">
        <v>351208.2038558394</v>
      </c>
      <c r="Q1628" s="5">
        <f>P1628/$D1628</f>
        <v/>
      </c>
      <c r="R1628" s="4">
        <f>R1627+P1628</f>
        <v/>
      </c>
      <c r="S1628" s="4">
        <f>Q1628*$E1627-R1627</f>
        <v/>
      </c>
      <c r="T1628" s="4">
        <f>MAX(0,Resumo!$D$5*$D1628-P1628)</f>
        <v/>
      </c>
      <c r="U1628" s="4" t="n">
        <v>493780.7493292476</v>
      </c>
      <c r="V1628" s="5">
        <f>U1628/$D1628</f>
        <v/>
      </c>
      <c r="W1628" s="4">
        <f>W1627+U1628</f>
        <v/>
      </c>
      <c r="X1628" s="4">
        <f>V1628*$E1627-W1627</f>
        <v/>
      </c>
      <c r="Y1628" s="4">
        <f>MAX(0,Resumo!$D$6*$D1628-U1628)</f>
        <v/>
      </c>
      <c r="Z1628" s="4" t="n">
        <v>649729.0544861369</v>
      </c>
      <c r="AA1628" s="5">
        <f>Z1628/$D1628</f>
        <v/>
      </c>
      <c r="AB1628" s="4">
        <f>AB1627+Z1628</f>
        <v/>
      </c>
      <c r="AC1628" s="4">
        <f>AA1628*$E1627-AB1627</f>
        <v/>
      </c>
      <c r="AD1628" s="4">
        <f>MAX(0,Resumo!$D$7*$D1628-Z1628)</f>
        <v/>
      </c>
    </row>
    <row r="1629">
      <c r="A1629" t="inlineStr">
        <is>
          <t>Franciscópolis</t>
        </is>
      </c>
      <c r="B1629" t="inlineStr">
        <is>
          <t>Município</t>
        </is>
      </c>
      <c r="C1629" t="inlineStr">
        <is>
          <t>MG</t>
        </is>
      </c>
      <c r="D1629" s="4" t="n">
        <v>5689444.871887152</v>
      </c>
      <c r="E1629" s="4">
        <f>E1628+D1629</f>
        <v/>
      </c>
      <c r="F1629" s="4" t="n">
        <v>148931.0893669704</v>
      </c>
      <c r="G1629" s="5">
        <f>F1629/$D1629</f>
        <v/>
      </c>
      <c r="H1629" s="4">
        <f>H1628+F1629</f>
        <v/>
      </c>
      <c r="I1629" s="4">
        <f>G1629*$E1628-H1628</f>
        <v/>
      </c>
      <c r="J1629" s="4">
        <f>MAX(0,Resumo!$D$3*$D1629-F1629)</f>
        <v/>
      </c>
      <c r="K1629" s="4" t="n">
        <v>317661.8072128054</v>
      </c>
      <c r="L1629" s="5">
        <f>K1629/$D1629</f>
        <v/>
      </c>
      <c r="M1629" s="4">
        <f>M1628+K1629</f>
        <v/>
      </c>
      <c r="N1629" s="4">
        <f>L1629*$E1628-M1628</f>
        <v/>
      </c>
      <c r="O1629" s="4">
        <f>MAX(0,Resumo!$D$4*$D1629-K1629)</f>
        <v/>
      </c>
      <c r="P1629" s="4" t="n">
        <v>503256.7663608071</v>
      </c>
      <c r="Q1629" s="5">
        <f>P1629/$D1629</f>
        <v/>
      </c>
      <c r="R1629" s="4">
        <f>R1628+P1629</f>
        <v/>
      </c>
      <c r="S1629" s="4">
        <f>Q1629*$E1628-R1628</f>
        <v/>
      </c>
      <c r="T1629" s="4">
        <f>MAX(0,Resumo!$D$5*$D1629-P1629)</f>
        <v/>
      </c>
      <c r="U1629" s="4" t="n">
        <v>707553.2418390054</v>
      </c>
      <c r="V1629" s="5">
        <f>U1629/$D1629</f>
        <v/>
      </c>
      <c r="W1629" s="4">
        <f>W1628+U1629</f>
        <v/>
      </c>
      <c r="X1629" s="4">
        <f>V1629*$E1628-W1628</f>
        <v/>
      </c>
      <c r="Y1629" s="4">
        <f>MAX(0,Resumo!$D$6*$D1629-U1629)</f>
        <v/>
      </c>
      <c r="Z1629" s="4" t="n">
        <v>931016.24444278</v>
      </c>
      <c r="AA1629" s="5">
        <f>Z1629/$D1629</f>
        <v/>
      </c>
      <c r="AB1629" s="4">
        <f>AB1628+Z1629</f>
        <v/>
      </c>
      <c r="AC1629" s="4">
        <f>AA1629*$E1628-AB1628</f>
        <v/>
      </c>
      <c r="AD1629" s="4">
        <f>MAX(0,Resumo!$D$7*$D1629-Z1629)</f>
        <v/>
      </c>
    </row>
    <row r="1630">
      <c r="A1630" t="inlineStr">
        <is>
          <t>Iapu</t>
        </is>
      </c>
      <c r="B1630" t="inlineStr">
        <is>
          <t>Município</t>
        </is>
      </c>
      <c r="C1630" t="inlineStr">
        <is>
          <t>MG</t>
        </is>
      </c>
      <c r="D1630" s="4" t="n">
        <v>7407087.531508995</v>
      </c>
      <c r="E1630" s="4">
        <f>E1629+D1630</f>
        <v/>
      </c>
      <c r="F1630" s="4" t="n">
        <v>193893.3656875793</v>
      </c>
      <c r="G1630" s="5">
        <f>F1630/$D1630</f>
        <v/>
      </c>
      <c r="H1630" s="4">
        <f>H1629+F1630</f>
        <v/>
      </c>
      <c r="I1630" s="4">
        <f>G1630*$E1629-H1629</f>
        <v/>
      </c>
      <c r="J1630" s="4">
        <f>MAX(0,Resumo!$D$3*$D1630-F1630)</f>
        <v/>
      </c>
      <c r="K1630" s="4" t="n">
        <v>413563.865091486</v>
      </c>
      <c r="L1630" s="5">
        <f>K1630/$D1630</f>
        <v/>
      </c>
      <c r="M1630" s="4">
        <f>M1629+K1630</f>
        <v/>
      </c>
      <c r="N1630" s="4">
        <f>L1630*$E1629-M1629</f>
        <v/>
      </c>
      <c r="O1630" s="4">
        <f>MAX(0,Resumo!$D$4*$D1630-K1630)</f>
        <v/>
      </c>
      <c r="P1630" s="4" t="n">
        <v>655189.9180318846</v>
      </c>
      <c r="Q1630" s="5">
        <f>P1630/$D1630</f>
        <v/>
      </c>
      <c r="R1630" s="4">
        <f>R1629+P1630</f>
        <v/>
      </c>
      <c r="S1630" s="4">
        <f>Q1630*$E1629-R1629</f>
        <v/>
      </c>
      <c r="T1630" s="4">
        <f>MAX(0,Resumo!$D$5*$D1630-P1630)</f>
        <v/>
      </c>
      <c r="U1630" s="4" t="n">
        <v>921163.472626476</v>
      </c>
      <c r="V1630" s="5">
        <f>U1630/$D1630</f>
        <v/>
      </c>
      <c r="W1630" s="4">
        <f>W1629+U1630</f>
        <v/>
      </c>
      <c r="X1630" s="4">
        <f>V1630*$E1629-W1629</f>
        <v/>
      </c>
      <c r="Y1630" s="4">
        <f>MAX(0,Resumo!$D$6*$D1630-U1630)</f>
        <v/>
      </c>
      <c r="Z1630" s="4" t="n">
        <v>1212089.926368695</v>
      </c>
      <c r="AA1630" s="5">
        <f>Z1630/$D1630</f>
        <v/>
      </c>
      <c r="AB1630" s="4">
        <f>AB1629+Z1630</f>
        <v/>
      </c>
      <c r="AC1630" s="4">
        <f>AA1630*$E1629-AB1629</f>
        <v/>
      </c>
      <c r="AD1630" s="4">
        <f>MAX(0,Resumo!$D$7*$D1630-Z1630)</f>
        <v/>
      </c>
    </row>
    <row r="1631">
      <c r="A1631" t="inlineStr">
        <is>
          <t>Andradas</t>
        </is>
      </c>
      <c r="B1631" t="inlineStr">
        <is>
          <t>Município</t>
        </is>
      </c>
      <c r="C1631" t="inlineStr">
        <is>
          <t>MG</t>
        </is>
      </c>
      <c r="D1631" s="4" t="n">
        <v>40190294.46767849</v>
      </c>
      <c r="E1631" s="4">
        <f>E1630+D1631</f>
        <v/>
      </c>
      <c r="F1631" s="4" t="n">
        <v>1052050.678375815</v>
      </c>
      <c r="G1631" s="5">
        <f>F1631/$D1631</f>
        <v/>
      </c>
      <c r="H1631" s="4">
        <f>H1630+F1631</f>
        <v/>
      </c>
      <c r="I1631" s="4">
        <f>G1631*$E1630-H1630</f>
        <v/>
      </c>
      <c r="J1631" s="4">
        <f>MAX(0,Resumo!$D$3*$D1631-F1631)</f>
        <v/>
      </c>
      <c r="K1631" s="4" t="n">
        <v>2243966.126836353</v>
      </c>
      <c r="L1631" s="5">
        <f>K1631/$D1631</f>
        <v/>
      </c>
      <c r="M1631" s="4">
        <f>M1630+K1631</f>
        <v/>
      </c>
      <c r="N1631" s="4">
        <f>L1631*$E1630-M1630</f>
        <v/>
      </c>
      <c r="O1631" s="4">
        <f>MAX(0,Resumo!$D$4*$D1631-K1631)</f>
        <v/>
      </c>
      <c r="P1631" s="4" t="n">
        <v>3555010.741528402</v>
      </c>
      <c r="Q1631" s="5">
        <f>P1631/$D1631</f>
        <v/>
      </c>
      <c r="R1631" s="4">
        <f>R1630+P1631</f>
        <v/>
      </c>
      <c r="S1631" s="4">
        <f>Q1631*$E1630-R1630</f>
        <v/>
      </c>
      <c r="T1631" s="4">
        <f>MAX(0,Resumo!$D$5*$D1631-P1631)</f>
        <v/>
      </c>
      <c r="U1631" s="4" t="n">
        <v>4998163.051299214</v>
      </c>
      <c r="V1631" s="5">
        <f>U1631/$D1631</f>
        <v/>
      </c>
      <c r="W1631" s="4">
        <f>W1630+U1631</f>
        <v/>
      </c>
      <c r="X1631" s="4">
        <f>V1631*$E1630-W1630</f>
        <v/>
      </c>
      <c r="Y1631" s="4">
        <f>MAX(0,Resumo!$D$6*$D1631-U1631)</f>
        <v/>
      </c>
      <c r="Z1631" s="4" t="n">
        <v>6576707.896975582</v>
      </c>
      <c r="AA1631" s="5">
        <f>Z1631/$D1631</f>
        <v/>
      </c>
      <c r="AB1631" s="4">
        <f>AB1630+Z1631</f>
        <v/>
      </c>
      <c r="AC1631" s="4">
        <f>AA1631*$E1630-AB1630</f>
        <v/>
      </c>
      <c r="AD1631" s="4">
        <f>MAX(0,Resumo!$D$7*$D1631-Z1631)</f>
        <v/>
      </c>
    </row>
    <row r="1632">
      <c r="A1632" t="inlineStr">
        <is>
          <t>Ijaci</t>
        </is>
      </c>
      <c r="B1632" t="inlineStr">
        <is>
          <t>Município</t>
        </is>
      </c>
      <c r="C1632" t="inlineStr">
        <is>
          <t>MG</t>
        </is>
      </c>
      <c r="D1632" s="4" t="n">
        <v>17270543.10680361</v>
      </c>
      <c r="E1632" s="4">
        <f>E1631+D1632</f>
        <v/>
      </c>
      <c r="F1632" s="4" t="n">
        <v>452086.4261406102</v>
      </c>
      <c r="G1632" s="5">
        <f>F1632/$D1632</f>
        <v/>
      </c>
      <c r="H1632" s="4">
        <f>H1631+F1632</f>
        <v/>
      </c>
      <c r="I1632" s="4">
        <f>G1632*$E1631-H1631</f>
        <v/>
      </c>
      <c r="J1632" s="4">
        <f>MAX(0,Resumo!$D$3*$D1632-F1632)</f>
        <v/>
      </c>
      <c r="K1632" s="4" t="n">
        <v>964275.4360732844</v>
      </c>
      <c r="L1632" s="5">
        <f>K1632/$D1632</f>
        <v/>
      </c>
      <c r="M1632" s="4">
        <f>M1631+K1632</f>
        <v/>
      </c>
      <c r="N1632" s="4">
        <f>L1632*$E1631-M1631</f>
        <v/>
      </c>
      <c r="O1632" s="4">
        <f>MAX(0,Resumo!$D$4*$D1632-K1632)</f>
        <v/>
      </c>
      <c r="P1632" s="4" t="n">
        <v>1527656.541707907</v>
      </c>
      <c r="Q1632" s="5">
        <f>P1632/$D1632</f>
        <v/>
      </c>
      <c r="R1632" s="4">
        <f>R1631+P1632</f>
        <v/>
      </c>
      <c r="S1632" s="4">
        <f>Q1632*$E1631-R1631</f>
        <v/>
      </c>
      <c r="T1632" s="4">
        <f>MAX(0,Resumo!$D$5*$D1632-P1632)</f>
        <v/>
      </c>
      <c r="U1632" s="4" t="n">
        <v>2147806.866698042</v>
      </c>
      <c r="V1632" s="5">
        <f>U1632/$D1632</f>
        <v/>
      </c>
      <c r="W1632" s="4">
        <f>W1631+U1632</f>
        <v/>
      </c>
      <c r="X1632" s="4">
        <f>V1632*$E1631-W1631</f>
        <v/>
      </c>
      <c r="Y1632" s="4">
        <f>MAX(0,Resumo!$D$6*$D1632-U1632)</f>
        <v/>
      </c>
      <c r="Z1632" s="4" t="n">
        <v>2826137.970372862</v>
      </c>
      <c r="AA1632" s="5">
        <f>Z1632/$D1632</f>
        <v/>
      </c>
      <c r="AB1632" s="4">
        <f>AB1631+Z1632</f>
        <v/>
      </c>
      <c r="AC1632" s="4">
        <f>AA1632*$E1631-AB1631</f>
        <v/>
      </c>
      <c r="AD1632" s="4">
        <f>MAX(0,Resumo!$D$7*$D1632-Z1632)</f>
        <v/>
      </c>
    </row>
    <row r="1633">
      <c r="A1633" t="inlineStr">
        <is>
          <t>São Miguel do Anta</t>
        </is>
      </c>
      <c r="B1633" t="inlineStr">
        <is>
          <t>Município</t>
        </is>
      </c>
      <c r="C1633" t="inlineStr">
        <is>
          <t>MG</t>
        </is>
      </c>
      <c r="D1633" s="4" t="n">
        <v>5803268.648592294</v>
      </c>
      <c r="E1633" s="4">
        <f>E1632+D1633</f>
        <v/>
      </c>
      <c r="F1633" s="4" t="n">
        <v>151910.6241796413</v>
      </c>
      <c r="G1633" s="5">
        <f>F1633/$D1633</f>
        <v/>
      </c>
      <c r="H1633" s="4">
        <f>H1632+F1633</f>
        <v/>
      </c>
      <c r="I1633" s="4">
        <f>G1633*$E1632-H1632</f>
        <v/>
      </c>
      <c r="J1633" s="4">
        <f>MAX(0,Resumo!$D$3*$D1633-F1633)</f>
        <v/>
      </c>
      <c r="K1633" s="4" t="n">
        <v>324016.9907897839</v>
      </c>
      <c r="L1633" s="5">
        <f>K1633/$D1633</f>
        <v/>
      </c>
      <c r="M1633" s="4">
        <f>M1632+K1633</f>
        <v/>
      </c>
      <c r="N1633" s="4">
        <f>L1633*$E1632-M1632</f>
        <v/>
      </c>
      <c r="O1633" s="4">
        <f>MAX(0,Resumo!$D$4*$D1633-K1633)</f>
        <v/>
      </c>
      <c r="P1633" s="4" t="n">
        <v>513324.9869147403</v>
      </c>
      <c r="Q1633" s="5">
        <f>P1633/$D1633</f>
        <v/>
      </c>
      <c r="R1633" s="4">
        <f>R1632+P1633</f>
        <v/>
      </c>
      <c r="S1633" s="4">
        <f>Q1633*$E1632-R1632</f>
        <v/>
      </c>
      <c r="T1633" s="4">
        <f>MAX(0,Resumo!$D$5*$D1633-P1633)</f>
        <v/>
      </c>
      <c r="U1633" s="4" t="n">
        <v>721708.6443465559</v>
      </c>
      <c r="V1633" s="5">
        <f>U1633/$D1633</f>
        <v/>
      </c>
      <c r="W1633" s="4">
        <f>W1632+U1633</f>
        <v/>
      </c>
      <c r="X1633" s="4">
        <f>V1633*$E1632-W1632</f>
        <v/>
      </c>
      <c r="Y1633" s="4">
        <f>MAX(0,Resumo!$D$6*$D1633-U1633)</f>
        <v/>
      </c>
      <c r="Z1633" s="4" t="n">
        <v>949642.2769472771</v>
      </c>
      <c r="AA1633" s="5">
        <f>Z1633/$D1633</f>
        <v/>
      </c>
      <c r="AB1633" s="4">
        <f>AB1632+Z1633</f>
        <v/>
      </c>
      <c r="AC1633" s="4">
        <f>AA1633*$E1632-AB1632</f>
        <v/>
      </c>
      <c r="AD1633" s="4">
        <f>MAX(0,Resumo!$D$7*$D1633-Z1633)</f>
        <v/>
      </c>
    </row>
    <row r="1634">
      <c r="A1634" t="inlineStr">
        <is>
          <t>Carrancas</t>
        </is>
      </c>
      <c r="B1634" t="inlineStr">
        <is>
          <t>Município</t>
        </is>
      </c>
      <c r="C1634" t="inlineStr">
        <is>
          <t>MG</t>
        </is>
      </c>
      <c r="D1634" s="4" t="n">
        <v>7588131.846893194</v>
      </c>
      <c r="E1634" s="4">
        <f>E1633+D1634</f>
        <v/>
      </c>
      <c r="F1634" s="4" t="n">
        <v>198632.514711959</v>
      </c>
      <c r="G1634" s="5">
        <f>F1634/$D1634</f>
        <v/>
      </c>
      <c r="H1634" s="4">
        <f>H1633+F1634</f>
        <v/>
      </c>
      <c r="I1634" s="4">
        <f>G1634*$E1633-H1633</f>
        <v/>
      </c>
      <c r="J1634" s="4">
        <f>MAX(0,Resumo!$D$3*$D1634-F1634)</f>
        <v/>
      </c>
      <c r="K1634" s="4" t="n">
        <v>423672.2088237056</v>
      </c>
      <c r="L1634" s="5">
        <f>K1634/$D1634</f>
        <v/>
      </c>
      <c r="M1634" s="4">
        <f>M1633+K1634</f>
        <v/>
      </c>
      <c r="N1634" s="4">
        <f>L1634*$E1633-M1633</f>
        <v/>
      </c>
      <c r="O1634" s="4">
        <f>MAX(0,Resumo!$D$4*$D1634-K1634)</f>
        <v/>
      </c>
      <c r="P1634" s="4" t="n">
        <v>671204.0949471865</v>
      </c>
      <c r="Q1634" s="5">
        <f>P1634/$D1634</f>
        <v/>
      </c>
      <c r="R1634" s="4">
        <f>R1633+P1634</f>
        <v/>
      </c>
      <c r="S1634" s="4">
        <f>Q1634*$E1633-R1633</f>
        <v/>
      </c>
      <c r="T1634" s="4">
        <f>MAX(0,Resumo!$D$5*$D1634-P1634)</f>
        <v/>
      </c>
      <c r="U1634" s="4" t="n">
        <v>943678.585287041</v>
      </c>
      <c r="V1634" s="5">
        <f>U1634/$D1634</f>
        <v/>
      </c>
      <c r="W1634" s="4">
        <f>W1633+U1634</f>
        <v/>
      </c>
      <c r="X1634" s="4">
        <f>V1634*$E1633-W1633</f>
        <v/>
      </c>
      <c r="Y1634" s="4">
        <f>MAX(0,Resumo!$D$6*$D1634-U1634)</f>
        <v/>
      </c>
      <c r="Z1634" s="4" t="n">
        <v>1241715.874485282</v>
      </c>
      <c r="AA1634" s="5">
        <f>Z1634/$D1634</f>
        <v/>
      </c>
      <c r="AB1634" s="4">
        <f>AB1633+Z1634</f>
        <v/>
      </c>
      <c r="AC1634" s="4">
        <f>AA1634*$E1633-AB1633</f>
        <v/>
      </c>
      <c r="AD1634" s="4">
        <f>MAX(0,Resumo!$D$7*$D1634-Z1634)</f>
        <v/>
      </c>
    </row>
    <row r="1635">
      <c r="A1635" t="inlineStr">
        <is>
          <t>Delfim Moreira</t>
        </is>
      </c>
      <c r="B1635" t="inlineStr">
        <is>
          <t>Município</t>
        </is>
      </c>
      <c r="C1635" t="inlineStr">
        <is>
          <t>MG</t>
        </is>
      </c>
      <c r="D1635" s="4" t="n">
        <v>6881607.749039221</v>
      </c>
      <c r="E1635" s="4">
        <f>E1634+D1635</f>
        <v/>
      </c>
      <c r="F1635" s="4" t="n">
        <v>180138.0207979146</v>
      </c>
      <c r="G1635" s="5">
        <f>F1635/$D1635</f>
        <v/>
      </c>
      <c r="H1635" s="4">
        <f>H1634+F1635</f>
        <v/>
      </c>
      <c r="I1635" s="4">
        <f>G1635*$E1634-H1634</f>
        <v/>
      </c>
      <c r="J1635" s="4">
        <f>MAX(0,Resumo!$D$3*$D1635-F1635)</f>
        <v/>
      </c>
      <c r="K1635" s="4" t="n">
        <v>384224.4723894045</v>
      </c>
      <c r="L1635" s="5">
        <f>K1635/$D1635</f>
        <v/>
      </c>
      <c r="M1635" s="4">
        <f>M1634+K1635</f>
        <v/>
      </c>
      <c r="N1635" s="4">
        <f>L1635*$E1634-M1634</f>
        <v/>
      </c>
      <c r="O1635" s="4">
        <f>MAX(0,Resumo!$D$4*$D1635-K1635)</f>
        <v/>
      </c>
      <c r="P1635" s="4" t="n">
        <v>608708.8883236202</v>
      </c>
      <c r="Q1635" s="5">
        <f>P1635/$D1635</f>
        <v/>
      </c>
      <c r="R1635" s="4">
        <f>R1634+P1635</f>
        <v/>
      </c>
      <c r="S1635" s="4">
        <f>Q1635*$E1634-R1634</f>
        <v/>
      </c>
      <c r="T1635" s="4">
        <f>MAX(0,Resumo!$D$5*$D1635-P1635)</f>
        <v/>
      </c>
      <c r="U1635" s="4" t="n">
        <v>855813.5251395925</v>
      </c>
      <c r="V1635" s="5">
        <f>U1635/$D1635</f>
        <v/>
      </c>
      <c r="W1635" s="4">
        <f>W1634+U1635</f>
        <v/>
      </c>
      <c r="X1635" s="4">
        <f>V1635*$E1634-W1634</f>
        <v/>
      </c>
      <c r="Y1635" s="4">
        <f>MAX(0,Resumo!$D$6*$D1635-U1635)</f>
        <v/>
      </c>
      <c r="Z1635" s="4" t="n">
        <v>1126100.831716769</v>
      </c>
      <c r="AA1635" s="5">
        <f>Z1635/$D1635</f>
        <v/>
      </c>
      <c r="AB1635" s="4">
        <f>AB1634+Z1635</f>
        <v/>
      </c>
      <c r="AC1635" s="4">
        <f>AA1635*$E1634-AB1634</f>
        <v/>
      </c>
      <c r="AD1635" s="4">
        <f>MAX(0,Resumo!$D$7*$D1635-Z1635)</f>
        <v/>
      </c>
    </row>
    <row r="1636">
      <c r="A1636" t="inlineStr">
        <is>
          <t>Divinópolis</t>
        </is>
      </c>
      <c r="B1636" t="inlineStr">
        <is>
          <t>Município</t>
        </is>
      </c>
      <c r="C1636" t="inlineStr">
        <is>
          <t>MG</t>
        </is>
      </c>
      <c r="D1636" s="4" t="n">
        <v>234368538.2140868</v>
      </c>
      <c r="E1636" s="4">
        <f>E1635+D1636</f>
        <v/>
      </c>
      <c r="F1636" s="4" t="n">
        <v>6135003.061905176</v>
      </c>
      <c r="G1636" s="5">
        <f>F1636/$D1636</f>
        <v/>
      </c>
      <c r="H1636" s="4">
        <f>H1635+F1636</f>
        <v/>
      </c>
      <c r="I1636" s="4">
        <f>G1636*$E1635-H1635</f>
        <v/>
      </c>
      <c r="J1636" s="4">
        <f>MAX(0,Resumo!$D$3*$D1636-F1636)</f>
        <v/>
      </c>
      <c r="K1636" s="4" t="n">
        <v>13085623.47985555</v>
      </c>
      <c r="L1636" s="5">
        <f>K1636/$D1636</f>
        <v/>
      </c>
      <c r="M1636" s="4">
        <f>M1635+K1636</f>
        <v/>
      </c>
      <c r="N1636" s="4">
        <f>L1636*$E1635-M1635</f>
        <v/>
      </c>
      <c r="O1636" s="4">
        <f>MAX(0,Resumo!$D$4*$D1636-K1636)</f>
        <v/>
      </c>
      <c r="P1636" s="4" t="n">
        <v>20730942.18051684</v>
      </c>
      <c r="Q1636" s="5">
        <f>P1636/$D1636</f>
        <v/>
      </c>
      <c r="R1636" s="4">
        <f>R1635+P1636</f>
        <v/>
      </c>
      <c r="S1636" s="4">
        <f>Q1636*$E1635-R1635</f>
        <v/>
      </c>
      <c r="T1636" s="4">
        <f>MAX(0,Resumo!$D$5*$D1636-P1636)</f>
        <v/>
      </c>
      <c r="U1636" s="4" t="n">
        <v>29146643.07898317</v>
      </c>
      <c r="V1636" s="5">
        <f>U1636/$D1636</f>
        <v/>
      </c>
      <c r="W1636" s="4">
        <f>W1635+U1636</f>
        <v/>
      </c>
      <c r="X1636" s="4">
        <f>V1636*$E1635-W1635</f>
        <v/>
      </c>
      <c r="Y1636" s="4">
        <f>MAX(0,Resumo!$D$6*$D1636-U1636)</f>
        <v/>
      </c>
      <c r="Z1636" s="4" t="n">
        <v>38351881.62940182</v>
      </c>
      <c r="AA1636" s="5">
        <f>Z1636/$D1636</f>
        <v/>
      </c>
      <c r="AB1636" s="4">
        <f>AB1635+Z1636</f>
        <v/>
      </c>
      <c r="AC1636" s="4">
        <f>AA1636*$E1635-AB1635</f>
        <v/>
      </c>
      <c r="AD1636" s="4">
        <f>MAX(0,Resumo!$D$7*$D1636-Z1636)</f>
        <v/>
      </c>
    </row>
    <row r="1637">
      <c r="A1637" t="inlineStr">
        <is>
          <t>Itacambira</t>
        </is>
      </c>
      <c r="B1637" t="inlineStr">
        <is>
          <t>Município</t>
        </is>
      </c>
      <c r="C1637" t="inlineStr">
        <is>
          <t>MG</t>
        </is>
      </c>
      <c r="D1637" s="4" t="n">
        <v>7549287.432644685</v>
      </c>
      <c r="E1637" s="4">
        <f>E1636+D1637</f>
        <v/>
      </c>
      <c r="F1637" s="4" t="n">
        <v>197615.6947831048</v>
      </c>
      <c r="G1637" s="5">
        <f>F1637/$D1637</f>
        <v/>
      </c>
      <c r="H1637" s="4">
        <f>H1636+F1637</f>
        <v/>
      </c>
      <c r="I1637" s="4">
        <f>G1637*$E1636-H1636</f>
        <v/>
      </c>
      <c r="J1637" s="4">
        <f>MAX(0,Resumo!$D$3*$D1637-F1637)</f>
        <v/>
      </c>
      <c r="K1637" s="4" t="n">
        <v>421503.3879443126</v>
      </c>
      <c r="L1637" s="5">
        <f>K1637/$D1637</f>
        <v/>
      </c>
      <c r="M1637" s="4">
        <f>M1636+K1637</f>
        <v/>
      </c>
      <c r="N1637" s="4">
        <f>L1637*$E1636-M1636</f>
        <v/>
      </c>
      <c r="O1637" s="4">
        <f>MAX(0,Resumo!$D$4*$D1637-K1637)</f>
        <v/>
      </c>
      <c r="P1637" s="4" t="n">
        <v>667768.1333118995</v>
      </c>
      <c r="Q1637" s="5">
        <f>P1637/$D1637</f>
        <v/>
      </c>
      <c r="R1637" s="4">
        <f>R1636+P1637</f>
        <v/>
      </c>
      <c r="S1637" s="4">
        <f>Q1637*$E1636-R1636</f>
        <v/>
      </c>
      <c r="T1637" s="4">
        <f>MAX(0,Resumo!$D$5*$D1637-P1637)</f>
        <v/>
      </c>
      <c r="U1637" s="4" t="n">
        <v>938847.7991826397</v>
      </c>
      <c r="V1637" s="5">
        <f>U1637/$D1637</f>
        <v/>
      </c>
      <c r="W1637" s="4">
        <f>W1636+U1637</f>
        <v/>
      </c>
      <c r="X1637" s="4">
        <f>V1637*$E1636-W1636</f>
        <v/>
      </c>
      <c r="Y1637" s="4">
        <f>MAX(0,Resumo!$D$6*$D1637-U1637)</f>
        <v/>
      </c>
      <c r="Z1637" s="4" t="n">
        <v>1235359.405359458</v>
      </c>
      <c r="AA1637" s="5">
        <f>Z1637/$D1637</f>
        <v/>
      </c>
      <c r="AB1637" s="4">
        <f>AB1636+Z1637</f>
        <v/>
      </c>
      <c r="AC1637" s="4">
        <f>AA1637*$E1636-AB1636</f>
        <v/>
      </c>
      <c r="AD1637" s="4">
        <f>MAX(0,Resumo!$D$7*$D1637-Z1637)</f>
        <v/>
      </c>
    </row>
    <row r="1638">
      <c r="A1638" t="inlineStr">
        <is>
          <t>Caranaíba</t>
        </is>
      </c>
      <c r="B1638" t="inlineStr">
        <is>
          <t>Município</t>
        </is>
      </c>
      <c r="C1638" t="inlineStr">
        <is>
          <t>MG</t>
        </is>
      </c>
      <c r="D1638" s="4" t="n">
        <v>4812036.232405587</v>
      </c>
      <c r="E1638" s="4">
        <f>E1637+D1638</f>
        <v/>
      </c>
      <c r="F1638" s="4" t="n">
        <v>125963.3961314373</v>
      </c>
      <c r="G1638" s="5">
        <f>F1638/$D1638</f>
        <v/>
      </c>
      <c r="H1638" s="4">
        <f>H1637+F1638</f>
        <v/>
      </c>
      <c r="I1638" s="4">
        <f>G1638*$E1637-H1637</f>
        <v/>
      </c>
      <c r="J1638" s="4">
        <f>MAX(0,Resumo!$D$3*$D1638-F1638)</f>
        <v/>
      </c>
      <c r="K1638" s="4" t="n">
        <v>268672.9831081799</v>
      </c>
      <c r="L1638" s="5">
        <f>K1638/$D1638</f>
        <v/>
      </c>
      <c r="M1638" s="4">
        <f>M1637+K1638</f>
        <v/>
      </c>
      <c r="N1638" s="4">
        <f>L1638*$E1637-M1637</f>
        <v/>
      </c>
      <c r="O1638" s="4">
        <f>MAX(0,Resumo!$D$4*$D1638-K1638)</f>
        <v/>
      </c>
      <c r="P1638" s="4" t="n">
        <v>425646.0601099414</v>
      </c>
      <c r="Q1638" s="5">
        <f>P1638/$D1638</f>
        <v/>
      </c>
      <c r="R1638" s="4">
        <f>R1637+P1638</f>
        <v/>
      </c>
      <c r="S1638" s="4">
        <f>Q1638*$E1637-R1637</f>
        <v/>
      </c>
      <c r="T1638" s="4">
        <f>MAX(0,Resumo!$D$5*$D1638-P1638)</f>
        <v/>
      </c>
      <c r="U1638" s="4" t="n">
        <v>598436.5632768642</v>
      </c>
      <c r="V1638" s="5">
        <f>U1638/$D1638</f>
        <v/>
      </c>
      <c r="W1638" s="4">
        <f>W1637+U1638</f>
        <v/>
      </c>
      <c r="X1638" s="4">
        <f>V1638*$E1637-W1637</f>
        <v/>
      </c>
      <c r="Y1638" s="4">
        <f>MAX(0,Resumo!$D$6*$D1638-U1638)</f>
        <v/>
      </c>
      <c r="Z1638" s="4" t="n">
        <v>787437.7908737551</v>
      </c>
      <c r="AA1638" s="5">
        <f>Z1638/$D1638</f>
        <v/>
      </c>
      <c r="AB1638" s="4">
        <f>AB1637+Z1638</f>
        <v/>
      </c>
      <c r="AC1638" s="4">
        <f>AA1638*$E1637-AB1637</f>
        <v/>
      </c>
      <c r="AD1638" s="4">
        <f>MAX(0,Resumo!$D$7*$D1638-Z1638)</f>
        <v/>
      </c>
    </row>
    <row r="1639">
      <c r="A1639" t="inlineStr">
        <is>
          <t>Lamim</t>
        </is>
      </c>
      <c r="B1639" t="inlineStr">
        <is>
          <t>Município</t>
        </is>
      </c>
      <c r="C1639" t="inlineStr">
        <is>
          <t>MG</t>
        </is>
      </c>
      <c r="D1639" s="4" t="n">
        <v>3571392.924003717</v>
      </c>
      <c r="E1639" s="4">
        <f>E1638+D1639</f>
        <v/>
      </c>
      <c r="F1639" s="4" t="n">
        <v>93487.40531041271</v>
      </c>
      <c r="G1639" s="5">
        <f>F1639/$D1639</f>
        <v/>
      </c>
      <c r="H1639" s="4">
        <f>H1638+F1639</f>
        <v/>
      </c>
      <c r="I1639" s="4">
        <f>G1639*$E1638-H1638</f>
        <v/>
      </c>
      <c r="J1639" s="4">
        <f>MAX(0,Resumo!$D$3*$D1639-F1639)</f>
        <v/>
      </c>
      <c r="K1639" s="4" t="n">
        <v>199403.4841803013</v>
      </c>
      <c r="L1639" s="5">
        <f>K1639/$D1639</f>
        <v/>
      </c>
      <c r="M1639" s="4">
        <f>M1638+K1639</f>
        <v/>
      </c>
      <c r="N1639" s="4">
        <f>L1639*$E1638-M1638</f>
        <v/>
      </c>
      <c r="O1639" s="4">
        <f>MAX(0,Resumo!$D$4*$D1639-K1639)</f>
        <v/>
      </c>
      <c r="P1639" s="4" t="n">
        <v>315905.6278441126</v>
      </c>
      <c r="Q1639" s="5">
        <f>P1639/$D1639</f>
        <v/>
      </c>
      <c r="R1639" s="4">
        <f>R1638+P1639</f>
        <v/>
      </c>
      <c r="S1639" s="4">
        <f>Q1639*$E1638-R1638</f>
        <v/>
      </c>
      <c r="T1639" s="4">
        <f>MAX(0,Resumo!$D$5*$D1639-P1639)</f>
        <v/>
      </c>
      <c r="U1639" s="4" t="n">
        <v>444147.1352936302</v>
      </c>
      <c r="V1639" s="5">
        <f>U1639/$D1639</f>
        <v/>
      </c>
      <c r="W1639" s="4">
        <f>W1638+U1639</f>
        <v/>
      </c>
      <c r="X1639" s="4">
        <f>V1639*$E1638-W1638</f>
        <v/>
      </c>
      <c r="Y1639" s="4">
        <f>MAX(0,Resumo!$D$6*$D1639-U1639)</f>
        <v/>
      </c>
      <c r="Z1639" s="4" t="n">
        <v>584419.9042977227</v>
      </c>
      <c r="AA1639" s="5">
        <f>Z1639/$D1639</f>
        <v/>
      </c>
      <c r="AB1639" s="4">
        <f>AB1638+Z1639</f>
        <v/>
      </c>
      <c r="AC1639" s="4">
        <f>AA1639*$E1638-AB1638</f>
        <v/>
      </c>
      <c r="AD1639" s="4">
        <f>MAX(0,Resumo!$D$7*$D1639-Z1639)</f>
        <v/>
      </c>
    </row>
    <row r="1640">
      <c r="A1640" t="inlineStr">
        <is>
          <t>Francisco Dumont</t>
        </is>
      </c>
      <c r="B1640" t="inlineStr">
        <is>
          <t>Município</t>
        </is>
      </c>
      <c r="C1640" t="inlineStr">
        <is>
          <t>MG</t>
        </is>
      </c>
      <c r="D1640" s="4" t="n">
        <v>7074438.732073724</v>
      </c>
      <c r="E1640" s="4">
        <f>E1639+D1640</f>
        <v/>
      </c>
      <c r="F1640" s="4" t="n">
        <v>185185.7062951302</v>
      </c>
      <c r="G1640" s="5">
        <f>F1640/$D1640</f>
        <v/>
      </c>
      <c r="H1640" s="4">
        <f>H1639+F1640</f>
        <v/>
      </c>
      <c r="I1640" s="4">
        <f>G1640*$E1639-H1639</f>
        <v/>
      </c>
      <c r="J1640" s="4">
        <f>MAX(0,Resumo!$D$3*$D1640-F1640)</f>
        <v/>
      </c>
      <c r="K1640" s="4" t="n">
        <v>394990.9074171939</v>
      </c>
      <c r="L1640" s="5">
        <f>K1640/$D1640</f>
        <v/>
      </c>
      <c r="M1640" s="4">
        <f>M1639+K1640</f>
        <v/>
      </c>
      <c r="N1640" s="4">
        <f>L1640*$E1639-M1639</f>
        <v/>
      </c>
      <c r="O1640" s="4">
        <f>MAX(0,Resumo!$D$4*$D1640-K1640)</f>
        <v/>
      </c>
      <c r="P1640" s="4" t="n">
        <v>625765.6485456296</v>
      </c>
      <c r="Q1640" s="5">
        <f>P1640/$D1640</f>
        <v/>
      </c>
      <c r="R1640" s="4">
        <f>R1639+P1640</f>
        <v/>
      </c>
      <c r="S1640" s="4">
        <f>Q1640*$E1639-R1639</f>
        <v/>
      </c>
      <c r="T1640" s="4">
        <f>MAX(0,Resumo!$D$5*$D1640-P1640)</f>
        <v/>
      </c>
      <c r="U1640" s="4" t="n">
        <v>879794.4565389347</v>
      </c>
      <c r="V1640" s="5">
        <f>U1640/$D1640</f>
        <v/>
      </c>
      <c r="W1640" s="4">
        <f>W1639+U1640</f>
        <v/>
      </c>
      <c r="X1640" s="4">
        <f>V1640*$E1639-W1639</f>
        <v/>
      </c>
      <c r="Y1640" s="4">
        <f>MAX(0,Resumo!$D$6*$D1640-U1640)</f>
        <v/>
      </c>
      <c r="Z1640" s="4" t="n">
        <v>1157655.540775307</v>
      </c>
      <c r="AA1640" s="5">
        <f>Z1640/$D1640</f>
        <v/>
      </c>
      <c r="AB1640" s="4">
        <f>AB1639+Z1640</f>
        <v/>
      </c>
      <c r="AC1640" s="4">
        <f>AA1640*$E1639-AB1639</f>
        <v/>
      </c>
      <c r="AD1640" s="4">
        <f>MAX(0,Resumo!$D$7*$D1640-Z1640)</f>
        <v/>
      </c>
    </row>
    <row r="1641">
      <c r="A1641" t="inlineStr">
        <is>
          <t>Belo Vale</t>
        </is>
      </c>
      <c r="B1641" t="inlineStr">
        <is>
          <t>Município</t>
        </is>
      </c>
      <c r="C1641" t="inlineStr">
        <is>
          <t>MG</t>
        </is>
      </c>
      <c r="D1641" s="4" t="n">
        <v>38095161.78635223</v>
      </c>
      <c r="E1641" s="4">
        <f>E1640+D1641</f>
        <v/>
      </c>
      <c r="F1641" s="4" t="n">
        <v>997206.9458809149</v>
      </c>
      <c r="G1641" s="5">
        <f>F1641/$D1641</f>
        <v/>
      </c>
      <c r="H1641" s="4">
        <f>H1640+F1641</f>
        <v/>
      </c>
      <c r="I1641" s="4">
        <f>G1641*$E1640-H1640</f>
        <v/>
      </c>
      <c r="J1641" s="4">
        <f>MAX(0,Resumo!$D$3*$D1641-F1641)</f>
        <v/>
      </c>
      <c r="K1641" s="4" t="n">
        <v>2126987.467426308</v>
      </c>
      <c r="L1641" s="5">
        <f>K1641/$D1641</f>
        <v/>
      </c>
      <c r="M1641" s="4">
        <f>M1640+K1641</f>
        <v/>
      </c>
      <c r="N1641" s="4">
        <f>L1641*$E1640-M1640</f>
        <v/>
      </c>
      <c r="O1641" s="4">
        <f>MAX(0,Resumo!$D$4*$D1641-K1641)</f>
        <v/>
      </c>
      <c r="P1641" s="4" t="n">
        <v>3369686.914328479</v>
      </c>
      <c r="Q1641" s="5">
        <f>P1641/$D1641</f>
        <v/>
      </c>
      <c r="R1641" s="4">
        <f>R1640+P1641</f>
        <v/>
      </c>
      <c r="S1641" s="4">
        <f>Q1641*$E1640-R1640</f>
        <v/>
      </c>
      <c r="T1641" s="4">
        <f>MAX(0,Resumo!$D$5*$D1641-P1641)</f>
        <v/>
      </c>
      <c r="U1641" s="4" t="n">
        <v>4737607.24064707</v>
      </c>
      <c r="V1641" s="5">
        <f>U1641/$D1641</f>
        <v/>
      </c>
      <c r="W1641" s="4">
        <f>W1640+U1641</f>
        <v/>
      </c>
      <c r="X1641" s="4">
        <f>V1641*$E1640-W1640</f>
        <v/>
      </c>
      <c r="Y1641" s="4">
        <f>MAX(0,Resumo!$D$6*$D1641-U1641)</f>
        <v/>
      </c>
      <c r="Z1641" s="4" t="n">
        <v>6233862.047424235</v>
      </c>
      <c r="AA1641" s="5">
        <f>Z1641/$D1641</f>
        <v/>
      </c>
      <c r="AB1641" s="4">
        <f>AB1640+Z1641</f>
        <v/>
      </c>
      <c r="AC1641" s="4">
        <f>AA1641*$E1640-AB1640</f>
        <v/>
      </c>
      <c r="AD1641" s="4">
        <f>MAX(0,Resumo!$D$7*$D1641-Z1641)</f>
        <v/>
      </c>
    </row>
    <row r="1642">
      <c r="A1642" t="inlineStr">
        <is>
          <t>Pitangui</t>
        </is>
      </c>
      <c r="B1642" t="inlineStr">
        <is>
          <t>Município</t>
        </is>
      </c>
      <c r="C1642" t="inlineStr">
        <is>
          <t>MG</t>
        </is>
      </c>
      <c r="D1642" s="4" t="n">
        <v>21183189.54980002</v>
      </c>
      <c r="E1642" s="4">
        <f>E1641+D1642</f>
        <v/>
      </c>
      <c r="F1642" s="4" t="n">
        <v>554506.7343050468</v>
      </c>
      <c r="G1642" s="5">
        <f>F1642/$D1642</f>
        <v/>
      </c>
      <c r="H1642" s="4">
        <f>H1641+F1642</f>
        <v/>
      </c>
      <c r="I1642" s="4">
        <f>G1642*$E1641-H1641</f>
        <v/>
      </c>
      <c r="J1642" s="4">
        <f>MAX(0,Resumo!$D$3*$D1642-F1642)</f>
        <v/>
      </c>
      <c r="K1642" s="4" t="n">
        <v>1182732.309820042</v>
      </c>
      <c r="L1642" s="5">
        <f>K1642/$D1642</f>
        <v/>
      </c>
      <c r="M1642" s="4">
        <f>M1641+K1642</f>
        <v/>
      </c>
      <c r="N1642" s="4">
        <f>L1642*$E1641-M1641</f>
        <v/>
      </c>
      <c r="O1642" s="4">
        <f>MAX(0,Resumo!$D$4*$D1642-K1642)</f>
        <v/>
      </c>
      <c r="P1642" s="4" t="n">
        <v>1873747.564848862</v>
      </c>
      <c r="Q1642" s="5">
        <f>P1642/$D1642</f>
        <v/>
      </c>
      <c r="R1642" s="4">
        <f>R1641+P1642</f>
        <v/>
      </c>
      <c r="S1642" s="4">
        <f>Q1642*$E1641-R1641</f>
        <v/>
      </c>
      <c r="T1642" s="4">
        <f>MAX(0,Resumo!$D$5*$D1642-P1642)</f>
        <v/>
      </c>
      <c r="U1642" s="4" t="n">
        <v>2634393.121991819</v>
      </c>
      <c r="V1642" s="5">
        <f>U1642/$D1642</f>
        <v/>
      </c>
      <c r="W1642" s="4">
        <f>W1641+U1642</f>
        <v/>
      </c>
      <c r="X1642" s="4">
        <f>V1642*$E1641-W1641</f>
        <v/>
      </c>
      <c r="Y1642" s="4">
        <f>MAX(0,Resumo!$D$6*$D1642-U1642)</f>
        <v/>
      </c>
      <c r="Z1642" s="4" t="n">
        <v>3466400.329744777</v>
      </c>
      <c r="AA1642" s="5">
        <f>Z1642/$D1642</f>
        <v/>
      </c>
      <c r="AB1642" s="4">
        <f>AB1641+Z1642</f>
        <v/>
      </c>
      <c r="AC1642" s="4">
        <f>AA1642*$E1641-AB1641</f>
        <v/>
      </c>
      <c r="AD1642" s="4">
        <f>MAX(0,Resumo!$D$7*$D1642-Z1642)</f>
        <v/>
      </c>
    </row>
    <row r="1643">
      <c r="A1643" t="inlineStr">
        <is>
          <t>Cabeceira Grande</t>
        </is>
      </c>
      <c r="B1643" t="inlineStr">
        <is>
          <t>Município</t>
        </is>
      </c>
      <c r="C1643" t="inlineStr">
        <is>
          <t>MG</t>
        </is>
      </c>
      <c r="D1643" s="4" t="n">
        <v>20867371.56892895</v>
      </c>
      <c r="E1643" s="4">
        <f>E1642+D1643</f>
        <v/>
      </c>
      <c r="F1643" s="4" t="n">
        <v>546239.6507860174</v>
      </c>
      <c r="G1643" s="5">
        <f>F1643/$D1643</f>
        <v/>
      </c>
      <c r="H1643" s="4">
        <f>H1642+F1643</f>
        <v/>
      </c>
      <c r="I1643" s="4">
        <f>G1643*$E1642-H1642</f>
        <v/>
      </c>
      <c r="J1643" s="4">
        <f>MAX(0,Resumo!$D$3*$D1643-F1643)</f>
        <v/>
      </c>
      <c r="K1643" s="4" t="n">
        <v>1165099.076207125</v>
      </c>
      <c r="L1643" s="5">
        <f>K1643/$D1643</f>
        <v/>
      </c>
      <c r="M1643" s="4">
        <f>M1642+K1643</f>
        <v/>
      </c>
      <c r="N1643" s="4">
        <f>L1643*$E1642-M1642</f>
        <v/>
      </c>
      <c r="O1643" s="4">
        <f>MAX(0,Resumo!$D$4*$D1643-K1643)</f>
        <v/>
      </c>
      <c r="P1643" s="4" t="n">
        <v>1845812.056307929</v>
      </c>
      <c r="Q1643" s="5">
        <f>P1643/$D1643</f>
        <v/>
      </c>
      <c r="R1643" s="4">
        <f>R1642+P1643</f>
        <v/>
      </c>
      <c r="S1643" s="4">
        <f>Q1643*$E1642-R1642</f>
        <v/>
      </c>
      <c r="T1643" s="4">
        <f>MAX(0,Resumo!$D$5*$D1643-P1643)</f>
        <v/>
      </c>
      <c r="U1643" s="4" t="n">
        <v>2595117.227554292</v>
      </c>
      <c r="V1643" s="5">
        <f>U1643/$D1643</f>
        <v/>
      </c>
      <c r="W1643" s="4">
        <f>W1642+U1643</f>
        <v/>
      </c>
      <c r="X1643" s="4">
        <f>V1643*$E1642-W1642</f>
        <v/>
      </c>
      <c r="Y1643" s="4">
        <f>MAX(0,Resumo!$D$6*$D1643-U1643)</f>
        <v/>
      </c>
      <c r="Z1643" s="4" t="n">
        <v>3414720.125946519</v>
      </c>
      <c r="AA1643" s="5">
        <f>Z1643/$D1643</f>
        <v/>
      </c>
      <c r="AB1643" s="4">
        <f>AB1642+Z1643</f>
        <v/>
      </c>
      <c r="AC1643" s="4">
        <f>AA1643*$E1642-AB1642</f>
        <v/>
      </c>
      <c r="AD1643" s="4">
        <f>MAX(0,Resumo!$D$7*$D1643-Z1643)</f>
        <v/>
      </c>
    </row>
    <row r="1644">
      <c r="A1644" t="inlineStr">
        <is>
          <t>Ouro Branco</t>
        </is>
      </c>
      <c r="B1644" t="inlineStr">
        <is>
          <t>Município</t>
        </is>
      </c>
      <c r="C1644" t="inlineStr">
        <is>
          <t>MG</t>
        </is>
      </c>
      <c r="D1644" s="4" t="n">
        <v>126370234.9361197</v>
      </c>
      <c r="E1644" s="4">
        <f>E1643+D1644</f>
        <v/>
      </c>
      <c r="F1644" s="4" t="n">
        <v>3307960.122013391</v>
      </c>
      <c r="G1644" s="5">
        <f>F1644/$D1644</f>
        <v/>
      </c>
      <c r="H1644" s="4">
        <f>H1643+F1644</f>
        <v/>
      </c>
      <c r="I1644" s="4">
        <f>G1644*$E1643-H1643</f>
        <v/>
      </c>
      <c r="J1644" s="4">
        <f>MAX(0,Resumo!$D$3*$D1644-F1644)</f>
        <v/>
      </c>
      <c r="K1644" s="4" t="n">
        <v>7055696.664901403</v>
      </c>
      <c r="L1644" s="5">
        <f>K1644/$D1644</f>
        <v/>
      </c>
      <c r="M1644" s="4">
        <f>M1643+K1644</f>
        <v/>
      </c>
      <c r="N1644" s="4">
        <f>L1644*$E1643-M1643</f>
        <v/>
      </c>
      <c r="O1644" s="4">
        <f>MAX(0,Resumo!$D$4*$D1644-K1644)</f>
        <v/>
      </c>
      <c r="P1644" s="4" t="n">
        <v>11178010.72516807</v>
      </c>
      <c r="Q1644" s="5">
        <f>P1644/$D1644</f>
        <v/>
      </c>
      <c r="R1644" s="4">
        <f>R1643+P1644</f>
        <v/>
      </c>
      <c r="S1644" s="4">
        <f>Q1644*$E1643-R1643</f>
        <v/>
      </c>
      <c r="T1644" s="4">
        <f>MAX(0,Resumo!$D$5*$D1644-P1644)</f>
        <v/>
      </c>
      <c r="U1644" s="4" t="n">
        <v>15715710.65620507</v>
      </c>
      <c r="V1644" s="5">
        <f>U1644/$D1644</f>
        <v/>
      </c>
      <c r="W1644" s="4">
        <f>W1643+U1644</f>
        <v/>
      </c>
      <c r="X1644" s="4">
        <f>V1644*$E1643-W1643</f>
        <v/>
      </c>
      <c r="Y1644" s="4">
        <f>MAX(0,Resumo!$D$6*$D1644-U1644)</f>
        <v/>
      </c>
      <c r="Z1644" s="4" t="n">
        <v>20679124.97420039</v>
      </c>
      <c r="AA1644" s="5">
        <f>Z1644/$D1644</f>
        <v/>
      </c>
      <c r="AB1644" s="4">
        <f>AB1643+Z1644</f>
        <v/>
      </c>
      <c r="AC1644" s="4">
        <f>AA1644*$E1643-AB1643</f>
        <v/>
      </c>
      <c r="AD1644" s="4">
        <f>MAX(0,Resumo!$D$7*$D1644-Z1644)</f>
        <v/>
      </c>
    </row>
    <row r="1645">
      <c r="A1645" t="inlineStr">
        <is>
          <t>Formiga</t>
        </is>
      </c>
      <c r="B1645" t="inlineStr">
        <is>
          <t>Município</t>
        </is>
      </c>
      <c r="C1645" t="inlineStr">
        <is>
          <t>MG</t>
        </is>
      </c>
      <c r="D1645" s="4" t="n">
        <v>65614257.72811192</v>
      </c>
      <c r="E1645" s="4">
        <f>E1644+D1645</f>
        <v/>
      </c>
      <c r="F1645" s="4" t="n">
        <v>1717567.021299137</v>
      </c>
      <c r="G1645" s="5">
        <f>F1645/$D1645</f>
        <v/>
      </c>
      <c r="H1645" s="4">
        <f>H1644+F1645</f>
        <v/>
      </c>
      <c r="I1645" s="4">
        <f>G1645*$E1644-H1644</f>
        <v/>
      </c>
      <c r="J1645" s="4">
        <f>MAX(0,Resumo!$D$3*$D1645-F1645)</f>
        <v/>
      </c>
      <c r="K1645" s="4" t="n">
        <v>3663475.814983207</v>
      </c>
      <c r="L1645" s="5">
        <f>K1645/$D1645</f>
        <v/>
      </c>
      <c r="M1645" s="4">
        <f>M1644+K1645</f>
        <v/>
      </c>
      <c r="N1645" s="4">
        <f>L1645*$E1644-M1644</f>
        <v/>
      </c>
      <c r="O1645" s="4">
        <f>MAX(0,Resumo!$D$4*$D1645-K1645)</f>
        <v/>
      </c>
      <c r="P1645" s="4" t="n">
        <v>5803873.649356832</v>
      </c>
      <c r="Q1645" s="5">
        <f>P1645/$D1645</f>
        <v/>
      </c>
      <c r="R1645" s="4">
        <f>R1644+P1645</f>
        <v/>
      </c>
      <c r="S1645" s="4">
        <f>Q1645*$E1644-R1644</f>
        <v/>
      </c>
      <c r="T1645" s="4">
        <f>MAX(0,Resumo!$D$5*$D1645-P1645)</f>
        <v/>
      </c>
      <c r="U1645" s="4" t="n">
        <v>8159949.135949099</v>
      </c>
      <c r="V1645" s="5">
        <f>U1645/$D1645</f>
        <v/>
      </c>
      <c r="W1645" s="4">
        <f>W1644+U1645</f>
        <v/>
      </c>
      <c r="X1645" s="4">
        <f>V1645*$E1644-W1644</f>
        <v/>
      </c>
      <c r="Y1645" s="4">
        <f>MAX(0,Resumo!$D$6*$D1645-U1645)</f>
        <v/>
      </c>
      <c r="Z1645" s="4" t="n">
        <v>10737065.07180989</v>
      </c>
      <c r="AA1645" s="5">
        <f>Z1645/$D1645</f>
        <v/>
      </c>
      <c r="AB1645" s="4">
        <f>AB1644+Z1645</f>
        <v/>
      </c>
      <c r="AC1645" s="4">
        <f>AA1645*$E1644-AB1644</f>
        <v/>
      </c>
      <c r="AD1645" s="4">
        <f>MAX(0,Resumo!$D$7*$D1645-Z1645)</f>
        <v/>
      </c>
    </row>
    <row r="1646">
      <c r="A1646" t="inlineStr">
        <is>
          <t>Ladainha</t>
        </is>
      </c>
      <c r="B1646" t="inlineStr">
        <is>
          <t>Município</t>
        </is>
      </c>
      <c r="C1646" t="inlineStr">
        <is>
          <t>MG</t>
        </is>
      </c>
      <c r="D1646" s="4" t="n">
        <v>7667951.616402907</v>
      </c>
      <c r="E1646" s="4">
        <f>E1645+D1646</f>
        <v/>
      </c>
      <c r="F1646" s="4" t="n">
        <v>200721.935647355</v>
      </c>
      <c r="G1646" s="5">
        <f>F1646/$D1646</f>
        <v/>
      </c>
      <c r="H1646" s="4">
        <f>H1645+F1646</f>
        <v/>
      </c>
      <c r="I1646" s="4">
        <f>G1646*$E1645-H1645</f>
        <v/>
      </c>
      <c r="J1646" s="4">
        <f>MAX(0,Resumo!$D$3*$D1646-F1646)</f>
        <v/>
      </c>
      <c r="K1646" s="4" t="n">
        <v>428128.8285475477</v>
      </c>
      <c r="L1646" s="5">
        <f>K1646/$D1646</f>
        <v/>
      </c>
      <c r="M1646" s="4">
        <f>M1645+K1646</f>
        <v/>
      </c>
      <c r="N1646" s="4">
        <f>L1646*$E1645-M1645</f>
        <v/>
      </c>
      <c r="O1646" s="4">
        <f>MAX(0,Resumo!$D$4*$D1646-K1646)</f>
        <v/>
      </c>
      <c r="P1646" s="4" t="n">
        <v>678264.509451528</v>
      </c>
      <c r="Q1646" s="5">
        <f>P1646/$D1646</f>
        <v/>
      </c>
      <c r="R1646" s="4">
        <f>R1645+P1646</f>
        <v/>
      </c>
      <c r="S1646" s="4">
        <f>Q1646*$E1645-R1645</f>
        <v/>
      </c>
      <c r="T1646" s="4">
        <f>MAX(0,Resumo!$D$5*$D1646-P1646)</f>
        <v/>
      </c>
      <c r="U1646" s="4" t="n">
        <v>953605.1665179278</v>
      </c>
      <c r="V1646" s="5">
        <f>U1646/$D1646</f>
        <v/>
      </c>
      <c r="W1646" s="4">
        <f>W1645+U1646</f>
        <v/>
      </c>
      <c r="X1646" s="4">
        <f>V1646*$E1645-W1645</f>
        <v/>
      </c>
      <c r="Y1646" s="4">
        <f>MAX(0,Resumo!$D$6*$D1646-U1646)</f>
        <v/>
      </c>
      <c r="Z1646" s="4" t="n">
        <v>1254777.518233413</v>
      </c>
      <c r="AA1646" s="5">
        <f>Z1646/$D1646</f>
        <v/>
      </c>
      <c r="AB1646" s="4">
        <f>AB1645+Z1646</f>
        <v/>
      </c>
      <c r="AC1646" s="4">
        <f>AA1646*$E1645-AB1645</f>
        <v/>
      </c>
      <c r="AD1646" s="4">
        <f>MAX(0,Resumo!$D$7*$D1646-Z1646)</f>
        <v/>
      </c>
    </row>
    <row r="1647">
      <c r="A1647" t="inlineStr">
        <is>
          <t>Conceição da Aparecida</t>
        </is>
      </c>
      <c r="B1647" t="inlineStr">
        <is>
          <t>Município</t>
        </is>
      </c>
      <c r="C1647" t="inlineStr">
        <is>
          <t>MG</t>
        </is>
      </c>
      <c r="D1647" s="4" t="n">
        <v>12355940.05091184</v>
      </c>
      <c r="E1647" s="4">
        <f>E1646+D1647</f>
        <v/>
      </c>
      <c r="F1647" s="4" t="n">
        <v>323438.1654751676</v>
      </c>
      <c r="G1647" s="5">
        <f>F1647/$D1647</f>
        <v/>
      </c>
      <c r="H1647" s="4">
        <f>H1646+F1647</f>
        <v/>
      </c>
      <c r="I1647" s="4">
        <f>G1647*$E1646-H1646</f>
        <v/>
      </c>
      <c r="J1647" s="4">
        <f>MAX(0,Resumo!$D$3*$D1647-F1647)</f>
        <v/>
      </c>
      <c r="K1647" s="4" t="n">
        <v>689875.784855586</v>
      </c>
      <c r="L1647" s="5">
        <f>K1647/$D1647</f>
        <v/>
      </c>
      <c r="M1647" s="4">
        <f>M1646+K1647</f>
        <v/>
      </c>
      <c r="N1647" s="4">
        <f>L1647*$E1646-M1646</f>
        <v/>
      </c>
      <c r="O1647" s="4">
        <f>MAX(0,Resumo!$D$4*$D1647-K1647)</f>
        <v/>
      </c>
      <c r="P1647" s="4" t="n">
        <v>1092937.988747458</v>
      </c>
      <c r="Q1647" s="5">
        <f>P1647/$D1647</f>
        <v/>
      </c>
      <c r="R1647" s="4">
        <f>R1646+P1647</f>
        <v/>
      </c>
      <c r="S1647" s="4">
        <f>Q1647*$E1646-R1646</f>
        <v/>
      </c>
      <c r="T1647" s="4">
        <f>MAX(0,Resumo!$D$5*$D1647-P1647)</f>
        <v/>
      </c>
      <c r="U1647" s="4" t="n">
        <v>1536614.843073654</v>
      </c>
      <c r="V1647" s="5">
        <f>U1647/$D1647</f>
        <v/>
      </c>
      <c r="W1647" s="4">
        <f>W1646+U1647</f>
        <v/>
      </c>
      <c r="X1647" s="4">
        <f>V1647*$E1646-W1646</f>
        <v/>
      </c>
      <c r="Y1647" s="4">
        <f>MAX(0,Resumo!$D$6*$D1647-U1647)</f>
        <v/>
      </c>
      <c r="Z1647" s="4" t="n">
        <v>2021916.225887327</v>
      </c>
      <c r="AA1647" s="5">
        <f>Z1647/$D1647</f>
        <v/>
      </c>
      <c r="AB1647" s="4">
        <f>AB1646+Z1647</f>
        <v/>
      </c>
      <c r="AC1647" s="4">
        <f>AA1647*$E1646-AB1646</f>
        <v/>
      </c>
      <c r="AD1647" s="4">
        <f>MAX(0,Resumo!$D$7*$D1647-Z1647)</f>
        <v/>
      </c>
    </row>
    <row r="1648">
      <c r="A1648" t="inlineStr">
        <is>
          <t>Carbonita</t>
        </is>
      </c>
      <c r="B1648" t="inlineStr">
        <is>
          <t>Município</t>
        </is>
      </c>
      <c r="C1648" t="inlineStr">
        <is>
          <t>MG</t>
        </is>
      </c>
      <c r="D1648" s="4" t="n">
        <v>12354645.11232377</v>
      </c>
      <c r="E1648" s="4">
        <f>E1647+D1648</f>
        <v/>
      </c>
      <c r="F1648" s="4" t="n">
        <v>323404.2682112118</v>
      </c>
      <c r="G1648" s="5">
        <f>F1648/$D1648</f>
        <v/>
      </c>
      <c r="H1648" s="4">
        <f>H1647+F1648</f>
        <v/>
      </c>
      <c r="I1648" s="4">
        <f>G1648*$E1647-H1647</f>
        <v/>
      </c>
      <c r="J1648" s="4">
        <f>MAX(0,Resumo!$D$3*$D1648-F1648)</f>
        <v/>
      </c>
      <c r="K1648" s="4" t="n">
        <v>689803.4838593766</v>
      </c>
      <c r="L1648" s="5">
        <f>K1648/$D1648</f>
        <v/>
      </c>
      <c r="M1648" s="4">
        <f>M1647+K1648</f>
        <v/>
      </c>
      <c r="N1648" s="4">
        <f>L1648*$E1647-M1647</f>
        <v/>
      </c>
      <c r="O1648" s="4">
        <f>MAX(0,Resumo!$D$4*$D1648-K1648)</f>
        <v/>
      </c>
      <c r="P1648" s="4" t="n">
        <v>1092823.445655619</v>
      </c>
      <c r="Q1648" s="5">
        <f>P1648/$D1648</f>
        <v/>
      </c>
      <c r="R1648" s="4">
        <f>R1647+P1648</f>
        <v/>
      </c>
      <c r="S1648" s="4">
        <f>Q1648*$E1647-R1647</f>
        <v/>
      </c>
      <c r="T1648" s="4">
        <f>MAX(0,Resumo!$D$5*$D1648-P1648)</f>
        <v/>
      </c>
      <c r="U1648" s="4" t="n">
        <v>1536453.801352255</v>
      </c>
      <c r="V1648" s="5">
        <f>U1648/$D1648</f>
        <v/>
      </c>
      <c r="W1648" s="4">
        <f>W1647+U1648</f>
        <v/>
      </c>
      <c r="X1648" s="4">
        <f>V1648*$E1647-W1647</f>
        <v/>
      </c>
      <c r="Y1648" s="4">
        <f>MAX(0,Resumo!$D$6*$D1648-U1648)</f>
        <v/>
      </c>
      <c r="Z1648" s="4" t="n">
        <v>2021704.323164267</v>
      </c>
      <c r="AA1648" s="5">
        <f>Z1648/$D1648</f>
        <v/>
      </c>
      <c r="AB1648" s="4">
        <f>AB1647+Z1648</f>
        <v/>
      </c>
      <c r="AC1648" s="4">
        <f>AA1648*$E1647-AB1647</f>
        <v/>
      </c>
      <c r="AD1648" s="4">
        <f>MAX(0,Resumo!$D$7*$D1648-Z1648)</f>
        <v/>
      </c>
    </row>
    <row r="1649">
      <c r="A1649" t="inlineStr">
        <is>
          <t>Prados</t>
        </is>
      </c>
      <c r="B1649" t="inlineStr">
        <is>
          <t>Município</t>
        </is>
      </c>
      <c r="C1649" t="inlineStr">
        <is>
          <t>MG</t>
        </is>
      </c>
      <c r="D1649" s="4" t="n">
        <v>9883217.36519107</v>
      </c>
      <c r="E1649" s="4">
        <f>E1648+D1649</f>
        <v/>
      </c>
      <c r="F1649" s="4" t="n">
        <v>258710.3595856162</v>
      </c>
      <c r="G1649" s="5">
        <f>F1649/$D1649</f>
        <v/>
      </c>
      <c r="H1649" s="4">
        <f>H1648+F1649</f>
        <v/>
      </c>
      <c r="I1649" s="4">
        <f>G1649*$E1648-H1648</f>
        <v/>
      </c>
      <c r="J1649" s="4">
        <f>MAX(0,Resumo!$D$3*$D1649-F1649)</f>
        <v/>
      </c>
      <c r="K1649" s="4" t="n">
        <v>551814.9415273651</v>
      </c>
      <c r="L1649" s="5">
        <f>K1649/$D1649</f>
        <v/>
      </c>
      <c r="M1649" s="4">
        <f>M1648+K1649</f>
        <v/>
      </c>
      <c r="N1649" s="4">
        <f>L1649*$E1648-M1648</f>
        <v/>
      </c>
      <c r="O1649" s="4">
        <f>MAX(0,Resumo!$D$4*$D1649-K1649)</f>
        <v/>
      </c>
      <c r="P1649" s="4" t="n">
        <v>874214.6421039595</v>
      </c>
      <c r="Q1649" s="5">
        <f>P1649/$D1649</f>
        <v/>
      </c>
      <c r="R1649" s="4">
        <f>R1648+P1649</f>
        <v/>
      </c>
      <c r="S1649" s="4">
        <f>Q1649*$E1648-R1648</f>
        <v/>
      </c>
      <c r="T1649" s="4">
        <f>MAX(0,Resumo!$D$5*$D1649-P1649)</f>
        <v/>
      </c>
      <c r="U1649" s="4" t="n">
        <v>1229101.01846562</v>
      </c>
      <c r="V1649" s="5">
        <f>U1649/$D1649</f>
        <v/>
      </c>
      <c r="W1649" s="4">
        <f>W1648+U1649</f>
        <v/>
      </c>
      <c r="X1649" s="4">
        <f>V1649*$E1648-W1648</f>
        <v/>
      </c>
      <c r="Y1649" s="4">
        <f>MAX(0,Resumo!$D$6*$D1649-U1649)</f>
        <v/>
      </c>
      <c r="Z1649" s="4" t="n">
        <v>1617281.847622473</v>
      </c>
      <c r="AA1649" s="5">
        <f>Z1649/$D1649</f>
        <v/>
      </c>
      <c r="AB1649" s="4">
        <f>AB1648+Z1649</f>
        <v/>
      </c>
      <c r="AC1649" s="4">
        <f>AA1649*$E1648-AB1648</f>
        <v/>
      </c>
      <c r="AD1649" s="4">
        <f>MAX(0,Resumo!$D$7*$D1649-Z1649)</f>
        <v/>
      </c>
    </row>
    <row r="1650">
      <c r="A1650" t="inlineStr">
        <is>
          <t>Piranguinho</t>
        </is>
      </c>
      <c r="B1650" t="inlineStr">
        <is>
          <t>Município</t>
        </is>
      </c>
      <c r="C1650" t="inlineStr">
        <is>
          <t>MG</t>
        </is>
      </c>
      <c r="D1650" s="4" t="n">
        <v>6471335.971065907</v>
      </c>
      <c r="E1650" s="4">
        <f>E1649+D1650</f>
        <v/>
      </c>
      <c r="F1650" s="4" t="n">
        <v>169398.4452846673</v>
      </c>
      <c r="G1650" s="5">
        <f>F1650/$D1650</f>
        <v/>
      </c>
      <c r="H1650" s="4">
        <f>H1649+F1650</f>
        <v/>
      </c>
      <c r="I1650" s="4">
        <f>G1650*$E1649-H1649</f>
        <v/>
      </c>
      <c r="J1650" s="4">
        <f>MAX(0,Resumo!$D$3*$D1650-F1650)</f>
        <v/>
      </c>
      <c r="K1650" s="4" t="n">
        <v>361317.5495921748</v>
      </c>
      <c r="L1650" s="5">
        <f>K1650/$D1650</f>
        <v/>
      </c>
      <c r="M1650" s="4">
        <f>M1649+K1650</f>
        <v/>
      </c>
      <c r="N1650" s="4">
        <f>L1650*$E1649-M1649</f>
        <v/>
      </c>
      <c r="O1650" s="4">
        <f>MAX(0,Resumo!$D$4*$D1650-K1650)</f>
        <v/>
      </c>
      <c r="P1650" s="4" t="n">
        <v>572418.5202892669</v>
      </c>
      <c r="Q1650" s="5">
        <f>P1650/$D1650</f>
        <v/>
      </c>
      <c r="R1650" s="4">
        <f>R1649+P1650</f>
        <v/>
      </c>
      <c r="S1650" s="4">
        <f>Q1650*$E1649-R1649</f>
        <v/>
      </c>
      <c r="T1650" s="4">
        <f>MAX(0,Resumo!$D$5*$D1650-P1650)</f>
        <v/>
      </c>
      <c r="U1650" s="4" t="n">
        <v>804791.1261047665</v>
      </c>
      <c r="V1650" s="5">
        <f>U1650/$D1650</f>
        <v/>
      </c>
      <c r="W1650" s="4">
        <f>W1649+U1650</f>
        <v/>
      </c>
      <c r="X1650" s="4">
        <f>V1650*$E1649-W1649</f>
        <v/>
      </c>
      <c r="Y1650" s="4">
        <f>MAX(0,Resumo!$D$6*$D1650-U1650)</f>
        <v/>
      </c>
      <c r="Z1650" s="4" t="n">
        <v>1058964.283506771</v>
      </c>
      <c r="AA1650" s="5">
        <f>Z1650/$D1650</f>
        <v/>
      </c>
      <c r="AB1650" s="4">
        <f>AB1649+Z1650</f>
        <v/>
      </c>
      <c r="AC1650" s="4">
        <f>AA1650*$E1649-AB1649</f>
        <v/>
      </c>
      <c r="AD1650" s="4">
        <f>MAX(0,Resumo!$D$7*$D1650-Z1650)</f>
        <v/>
      </c>
    </row>
    <row r="1651">
      <c r="A1651" t="inlineStr">
        <is>
          <t>Piraúba</t>
        </is>
      </c>
      <c r="B1651" t="inlineStr">
        <is>
          <t>Município</t>
        </is>
      </c>
      <c r="C1651" t="inlineStr">
        <is>
          <t>MG</t>
        </is>
      </c>
      <c r="D1651" s="4" t="n">
        <v>7638537.978395482</v>
      </c>
      <c r="E1651" s="4">
        <f>E1650+D1651</f>
        <v/>
      </c>
      <c r="F1651" s="4" t="n">
        <v>199951.9826467842</v>
      </c>
      <c r="G1651" s="5">
        <f>F1651/$D1651</f>
        <v/>
      </c>
      <c r="H1651" s="4">
        <f>H1650+F1651</f>
        <v/>
      </c>
      <c r="I1651" s="4">
        <f>G1651*$E1650-H1650</f>
        <v/>
      </c>
      <c r="J1651" s="4">
        <f>MAX(0,Resumo!$D$3*$D1651-F1651)</f>
        <v/>
      </c>
      <c r="K1651" s="4" t="n">
        <v>426486.5612233118</v>
      </c>
      <c r="L1651" s="5">
        <f>K1651/$D1651</f>
        <v/>
      </c>
      <c r="M1651" s="4">
        <f>M1650+K1651</f>
        <v/>
      </c>
      <c r="N1651" s="4">
        <f>L1651*$E1650-M1650</f>
        <v/>
      </c>
      <c r="O1651" s="4">
        <f>MAX(0,Resumo!$D$4*$D1651-K1651)</f>
        <v/>
      </c>
      <c r="P1651" s="4" t="n">
        <v>675662.7420236252</v>
      </c>
      <c r="Q1651" s="5">
        <f>P1651/$D1651</f>
        <v/>
      </c>
      <c r="R1651" s="4">
        <f>R1650+P1651</f>
        <v/>
      </c>
      <c r="S1651" s="4">
        <f>Q1651*$E1650-R1650</f>
        <v/>
      </c>
      <c r="T1651" s="4">
        <f>MAX(0,Resumo!$D$5*$D1651-P1651)</f>
        <v/>
      </c>
      <c r="U1651" s="4" t="n">
        <v>949947.2147502133</v>
      </c>
      <c r="V1651" s="5">
        <f>U1651/$D1651</f>
        <v/>
      </c>
      <c r="W1651" s="4">
        <f>W1650+U1651</f>
        <v/>
      </c>
      <c r="X1651" s="4">
        <f>V1651*$E1650-W1650</f>
        <v/>
      </c>
      <c r="Y1651" s="4">
        <f>MAX(0,Resumo!$D$6*$D1651-U1651)</f>
        <v/>
      </c>
      <c r="Z1651" s="4" t="n">
        <v>1249964.29384866</v>
      </c>
      <c r="AA1651" s="5">
        <f>Z1651/$D1651</f>
        <v/>
      </c>
      <c r="AB1651" s="4">
        <f>AB1650+Z1651</f>
        <v/>
      </c>
      <c r="AC1651" s="4">
        <f>AA1651*$E1650-AB1650</f>
        <v/>
      </c>
      <c r="AD1651" s="4">
        <f>MAX(0,Resumo!$D$7*$D1651-Z1651)</f>
        <v/>
      </c>
    </row>
    <row r="1652">
      <c r="A1652" t="inlineStr">
        <is>
          <t>Bugre</t>
        </is>
      </c>
      <c r="B1652" t="inlineStr">
        <is>
          <t>Município</t>
        </is>
      </c>
      <c r="C1652" t="inlineStr">
        <is>
          <t>MG</t>
        </is>
      </c>
      <c r="D1652" s="4" t="n">
        <v>3809568.658320675</v>
      </c>
      <c r="E1652" s="4">
        <f>E1651+D1652</f>
        <v/>
      </c>
      <c r="F1652" s="4" t="n">
        <v>99722.0683348981</v>
      </c>
      <c r="G1652" s="5">
        <f>F1652/$D1652</f>
        <v/>
      </c>
      <c r="H1652" s="4">
        <f>H1651+F1652</f>
        <v/>
      </c>
      <c r="I1652" s="4">
        <f>G1652*$E1651-H1651</f>
        <v/>
      </c>
      <c r="J1652" s="4">
        <f>MAX(0,Resumo!$D$3*$D1652-F1652)</f>
        <v/>
      </c>
      <c r="K1652" s="4" t="n">
        <v>212701.6768688731</v>
      </c>
      <c r="L1652" s="5">
        <f>K1652/$D1652</f>
        <v/>
      </c>
      <c r="M1652" s="4">
        <f>M1651+K1652</f>
        <v/>
      </c>
      <c r="N1652" s="4">
        <f>L1652*$E1651-M1651</f>
        <v/>
      </c>
      <c r="O1652" s="4">
        <f>MAX(0,Resumo!$D$4*$D1652-K1652)</f>
        <v/>
      </c>
      <c r="P1652" s="4" t="n">
        <v>336973.3334950166</v>
      </c>
      <c r="Q1652" s="5">
        <f>P1652/$D1652</f>
        <v/>
      </c>
      <c r="R1652" s="4">
        <f>R1651+P1652</f>
        <v/>
      </c>
      <c r="S1652" s="4">
        <f>Q1652*$E1651-R1651</f>
        <v/>
      </c>
      <c r="T1652" s="4">
        <f>MAX(0,Resumo!$D$5*$D1652-P1652)</f>
        <v/>
      </c>
      <c r="U1652" s="4" t="n">
        <v>473767.2505663972</v>
      </c>
      <c r="V1652" s="5">
        <f>U1652/$D1652</f>
        <v/>
      </c>
      <c r="W1652" s="4">
        <f>W1651+U1652</f>
        <v/>
      </c>
      <c r="X1652" s="4">
        <f>V1652*$E1651-W1651</f>
        <v/>
      </c>
      <c r="Y1652" s="4">
        <f>MAX(0,Resumo!$D$6*$D1652-U1652)</f>
        <v/>
      </c>
      <c r="Z1652" s="4" t="n">
        <v>623394.7924765099</v>
      </c>
      <c r="AA1652" s="5">
        <f>Z1652/$D1652</f>
        <v/>
      </c>
      <c r="AB1652" s="4">
        <f>AB1651+Z1652</f>
        <v/>
      </c>
      <c r="AC1652" s="4">
        <f>AA1652*$E1651-AB1651</f>
        <v/>
      </c>
      <c r="AD1652" s="4">
        <f>MAX(0,Resumo!$D$7*$D1652-Z1652)</f>
        <v/>
      </c>
    </row>
    <row r="1653">
      <c r="A1653" t="inlineStr">
        <is>
          <t>Santa Cruz do Escalvado</t>
        </is>
      </c>
      <c r="B1653" t="inlineStr">
        <is>
          <t>Município</t>
        </is>
      </c>
      <c r="C1653" t="inlineStr">
        <is>
          <t>MG</t>
        </is>
      </c>
      <c r="D1653" s="4" t="n">
        <v>9348242.765095871</v>
      </c>
      <c r="E1653" s="4">
        <f>E1652+D1653</f>
        <v/>
      </c>
      <c r="F1653" s="4" t="n">
        <v>244706.4713733362</v>
      </c>
      <c r="G1653" s="5">
        <f>F1653/$D1653</f>
        <v/>
      </c>
      <c r="H1653" s="4">
        <f>H1652+F1653</f>
        <v/>
      </c>
      <c r="I1653" s="4">
        <f>G1653*$E1652-H1652</f>
        <v/>
      </c>
      <c r="J1653" s="4">
        <f>MAX(0,Resumo!$D$3*$D1653-F1653)</f>
        <v/>
      </c>
      <c r="K1653" s="4" t="n">
        <v>521945.4196133896</v>
      </c>
      <c r="L1653" s="5">
        <f>K1653/$D1653</f>
        <v/>
      </c>
      <c r="M1653" s="4">
        <f>M1652+K1653</f>
        <v/>
      </c>
      <c r="N1653" s="4">
        <f>L1653*$E1652-M1652</f>
        <v/>
      </c>
      <c r="O1653" s="4">
        <f>MAX(0,Resumo!$D$4*$D1653-K1653)</f>
        <v/>
      </c>
      <c r="P1653" s="4" t="n">
        <v>826893.7534423255</v>
      </c>
      <c r="Q1653" s="5">
        <f>P1653/$D1653</f>
        <v/>
      </c>
      <c r="R1653" s="4">
        <f>R1652+P1653</f>
        <v/>
      </c>
      <c r="S1653" s="4">
        <f>Q1653*$E1652-R1652</f>
        <v/>
      </c>
      <c r="T1653" s="4">
        <f>MAX(0,Resumo!$D$5*$D1653-P1653)</f>
        <v/>
      </c>
      <c r="U1653" s="4" t="n">
        <v>1162570.272299284</v>
      </c>
      <c r="V1653" s="5">
        <f>U1653/$D1653</f>
        <v/>
      </c>
      <c r="W1653" s="4">
        <f>W1652+U1653</f>
        <v/>
      </c>
      <c r="X1653" s="4">
        <f>V1653*$E1652-W1652</f>
        <v/>
      </c>
      <c r="Y1653" s="4">
        <f>MAX(0,Resumo!$D$6*$D1653-U1653)</f>
        <v/>
      </c>
      <c r="Z1653" s="4" t="n">
        <v>1529739.028548157</v>
      </c>
      <c r="AA1653" s="5">
        <f>Z1653/$D1653</f>
        <v/>
      </c>
      <c r="AB1653" s="4">
        <f>AB1652+Z1653</f>
        <v/>
      </c>
      <c r="AC1653" s="4">
        <f>AA1653*$E1652-AB1652</f>
        <v/>
      </c>
      <c r="AD1653" s="4">
        <f>MAX(0,Resumo!$D$7*$D1653-Z1653)</f>
        <v/>
      </c>
    </row>
    <row r="1654">
      <c r="A1654" t="inlineStr">
        <is>
          <t>Palmópolis</t>
        </is>
      </c>
      <c r="B1654" t="inlineStr">
        <is>
          <t>Município</t>
        </is>
      </c>
      <c r="C1654" t="inlineStr">
        <is>
          <t>MG</t>
        </is>
      </c>
      <c r="D1654" s="4" t="n">
        <v>4312451.737480665</v>
      </c>
      <c r="E1654" s="4">
        <f>E1653+D1654</f>
        <v/>
      </c>
      <c r="F1654" s="4" t="n">
        <v>112885.9053154771</v>
      </c>
      <c r="G1654" s="5">
        <f>F1654/$D1654</f>
        <v/>
      </c>
      <c r="H1654" s="4">
        <f>H1653+F1654</f>
        <v/>
      </c>
      <c r="I1654" s="4">
        <f>G1654*$E1653-H1653</f>
        <v/>
      </c>
      <c r="J1654" s="4">
        <f>MAX(0,Resumo!$D$3*$D1654-F1654)</f>
        <v/>
      </c>
      <c r="K1654" s="4" t="n">
        <v>240779.4157941675</v>
      </c>
      <c r="L1654" s="5">
        <f>K1654/$D1654</f>
        <v/>
      </c>
      <c r="M1654" s="4">
        <f>M1653+K1654</f>
        <v/>
      </c>
      <c r="N1654" s="4">
        <f>L1654*$E1653-M1653</f>
        <v/>
      </c>
      <c r="O1654" s="4">
        <f>MAX(0,Resumo!$D$4*$D1654-K1654)</f>
        <v/>
      </c>
      <c r="P1654" s="4" t="n">
        <v>381455.5840439489</v>
      </c>
      <c r="Q1654" s="5">
        <f>P1654/$D1654</f>
        <v/>
      </c>
      <c r="R1654" s="4">
        <f>R1653+P1654</f>
        <v/>
      </c>
      <c r="S1654" s="4">
        <f>Q1654*$E1653-R1653</f>
        <v/>
      </c>
      <c r="T1654" s="4">
        <f>MAX(0,Resumo!$D$5*$D1654-P1654)</f>
        <v/>
      </c>
      <c r="U1654" s="4" t="n">
        <v>536307.0169122849</v>
      </c>
      <c r="V1654" s="5">
        <f>U1654/$D1654</f>
        <v/>
      </c>
      <c r="W1654" s="4">
        <f>W1653+U1654</f>
        <v/>
      </c>
      <c r="X1654" s="4">
        <f>V1654*$E1653-W1653</f>
        <v/>
      </c>
      <c r="Y1654" s="4">
        <f>MAX(0,Resumo!$D$6*$D1654-U1654)</f>
        <v/>
      </c>
      <c r="Z1654" s="4" t="n">
        <v>705686.1805285851</v>
      </c>
      <c r="AA1654" s="5">
        <f>Z1654/$D1654</f>
        <v/>
      </c>
      <c r="AB1654" s="4">
        <f>AB1653+Z1654</f>
        <v/>
      </c>
      <c r="AC1654" s="4">
        <f>AA1654*$E1653-AB1653</f>
        <v/>
      </c>
      <c r="AD1654" s="4">
        <f>MAX(0,Resumo!$D$7*$D1654-Z1654)</f>
        <v/>
      </c>
    </row>
    <row r="1655">
      <c r="A1655" t="inlineStr">
        <is>
          <t>Inhaúma</t>
        </is>
      </c>
      <c r="B1655" t="inlineStr">
        <is>
          <t>Município</t>
        </is>
      </c>
      <c r="C1655" t="inlineStr">
        <is>
          <t>MG</t>
        </is>
      </c>
      <c r="D1655" s="4" t="n">
        <v>8652282.018656889</v>
      </c>
      <c r="E1655" s="4">
        <f>E1654+D1655</f>
        <v/>
      </c>
      <c r="F1655" s="4" t="n">
        <v>226488.4915075031</v>
      </c>
      <c r="G1655" s="5">
        <f>F1655/$D1655</f>
        <v/>
      </c>
      <c r="H1655" s="4">
        <f>H1654+F1655</f>
        <v/>
      </c>
      <c r="I1655" s="4">
        <f>G1655*$E1654-H1654</f>
        <v/>
      </c>
      <c r="J1655" s="4">
        <f>MAX(0,Resumo!$D$3*$D1655-F1655)</f>
        <v/>
      </c>
      <c r="K1655" s="4" t="n">
        <v>483087.472407435</v>
      </c>
      <c r="L1655" s="5">
        <f>K1655/$D1655</f>
        <v/>
      </c>
      <c r="M1655" s="4">
        <f>M1654+K1655</f>
        <v/>
      </c>
      <c r="N1655" s="4">
        <f>L1655*$E1654-M1654</f>
        <v/>
      </c>
      <c r="O1655" s="4">
        <f>MAX(0,Resumo!$D$4*$D1655-K1655)</f>
        <v/>
      </c>
      <c r="P1655" s="4" t="n">
        <v>765332.9223500714</v>
      </c>
      <c r="Q1655" s="5">
        <f>P1655/$D1655</f>
        <v/>
      </c>
      <c r="R1655" s="4">
        <f>R1654+P1655</f>
        <v/>
      </c>
      <c r="S1655" s="4">
        <f>Q1655*$E1654-R1654</f>
        <v/>
      </c>
      <c r="T1655" s="4">
        <f>MAX(0,Resumo!$D$5*$D1655-P1655)</f>
        <v/>
      </c>
      <c r="U1655" s="4" t="n">
        <v>1076018.896299702</v>
      </c>
      <c r="V1655" s="5">
        <f>U1655/$D1655</f>
        <v/>
      </c>
      <c r="W1655" s="4">
        <f>W1654+U1655</f>
        <v/>
      </c>
      <c r="X1655" s="4">
        <f>V1655*$E1654-W1654</f>
        <v/>
      </c>
      <c r="Y1655" s="4">
        <f>MAX(0,Resumo!$D$6*$D1655-U1655)</f>
        <v/>
      </c>
      <c r="Z1655" s="4" t="n">
        <v>1415852.564223511</v>
      </c>
      <c r="AA1655" s="5">
        <f>Z1655/$D1655</f>
        <v/>
      </c>
      <c r="AB1655" s="4">
        <f>AB1654+Z1655</f>
        <v/>
      </c>
      <c r="AC1655" s="4">
        <f>AA1655*$E1654-AB1654</f>
        <v/>
      </c>
      <c r="AD1655" s="4">
        <f>MAX(0,Resumo!$D$7*$D1655-Z1655)</f>
        <v/>
      </c>
    </row>
    <row r="1656">
      <c r="A1656" t="inlineStr">
        <is>
          <t>São Vicente de Minas</t>
        </is>
      </c>
      <c r="B1656" t="inlineStr">
        <is>
          <t>Município</t>
        </is>
      </c>
      <c r="C1656" t="inlineStr">
        <is>
          <t>MG</t>
        </is>
      </c>
      <c r="D1656" s="4" t="n">
        <v>9806629.184269834</v>
      </c>
      <c r="E1656" s="4">
        <f>E1655+D1656</f>
        <v/>
      </c>
      <c r="F1656" s="4" t="n">
        <v>256705.5310875679</v>
      </c>
      <c r="G1656" s="5">
        <f>F1656/$D1656</f>
        <v/>
      </c>
      <c r="H1656" s="4">
        <f>H1655+F1656</f>
        <v/>
      </c>
      <c r="I1656" s="4">
        <f>G1656*$E1655-H1655</f>
        <v/>
      </c>
      <c r="J1656" s="4">
        <f>MAX(0,Resumo!$D$3*$D1656-F1656)</f>
        <v/>
      </c>
      <c r="K1656" s="4" t="n">
        <v>547538.7528111695</v>
      </c>
      <c r="L1656" s="5">
        <f>K1656/$D1656</f>
        <v/>
      </c>
      <c r="M1656" s="4">
        <f>M1655+K1656</f>
        <v/>
      </c>
      <c r="N1656" s="4">
        <f>L1656*$E1655-M1655</f>
        <v/>
      </c>
      <c r="O1656" s="4">
        <f>MAX(0,Resumo!$D$4*$D1656-K1656)</f>
        <v/>
      </c>
      <c r="P1656" s="4" t="n">
        <v>867440.0760189042</v>
      </c>
      <c r="Q1656" s="5">
        <f>P1656/$D1656</f>
        <v/>
      </c>
      <c r="R1656" s="4">
        <f>R1655+P1656</f>
        <v/>
      </c>
      <c r="S1656" s="4">
        <f>Q1656*$E1655-R1655</f>
        <v/>
      </c>
      <c r="T1656" s="4">
        <f>MAX(0,Resumo!$D$5*$D1656-P1656)</f>
        <v/>
      </c>
      <c r="U1656" s="4" t="n">
        <v>1219576.325474017</v>
      </c>
      <c r="V1656" s="5">
        <f>U1656/$D1656</f>
        <v/>
      </c>
      <c r="W1656" s="4">
        <f>W1655+U1656</f>
        <v/>
      </c>
      <c r="X1656" s="4">
        <f>V1656*$E1655-W1655</f>
        <v/>
      </c>
      <c r="Y1656" s="4">
        <f>MAX(0,Resumo!$D$6*$D1656-U1656)</f>
        <v/>
      </c>
      <c r="Z1656" s="4" t="n">
        <v>1604749.018466798</v>
      </c>
      <c r="AA1656" s="5">
        <f>Z1656/$D1656</f>
        <v/>
      </c>
      <c r="AB1656" s="4">
        <f>AB1655+Z1656</f>
        <v/>
      </c>
      <c r="AC1656" s="4">
        <f>AA1656*$E1655-AB1655</f>
        <v/>
      </c>
      <c r="AD1656" s="4">
        <f>MAX(0,Resumo!$D$7*$D1656-Z1656)</f>
        <v/>
      </c>
    </row>
    <row r="1657">
      <c r="A1657" t="inlineStr">
        <is>
          <t>Sardoá</t>
        </is>
      </c>
      <c r="B1657" t="inlineStr">
        <is>
          <t>Município</t>
        </is>
      </c>
      <c r="C1657" t="inlineStr">
        <is>
          <t>MG</t>
        </is>
      </c>
      <c r="D1657" s="4" t="n">
        <v>5303354.876565181</v>
      </c>
      <c r="E1657" s="4">
        <f>E1656+D1657</f>
        <v/>
      </c>
      <c r="F1657" s="4" t="n">
        <v>138824.5139643131</v>
      </c>
      <c r="G1657" s="5">
        <f>F1657/$D1657</f>
        <v/>
      </c>
      <c r="H1657" s="4">
        <f>H1656+F1657</f>
        <v/>
      </c>
      <c r="I1657" s="4">
        <f>G1657*$E1656-H1656</f>
        <v/>
      </c>
      <c r="J1657" s="4">
        <f>MAX(0,Resumo!$D$3*$D1657-F1657)</f>
        <v/>
      </c>
      <c r="K1657" s="4" t="n">
        <v>296105.0387718661</v>
      </c>
      <c r="L1657" s="5">
        <f>K1657/$D1657</f>
        <v/>
      </c>
      <c r="M1657" s="4">
        <f>M1656+K1657</f>
        <v/>
      </c>
      <c r="N1657" s="4">
        <f>L1657*$E1656-M1656</f>
        <v/>
      </c>
      <c r="O1657" s="4">
        <f>MAX(0,Resumo!$D$4*$D1657-K1657)</f>
        <v/>
      </c>
      <c r="P1657" s="4" t="n">
        <v>469105.384820916</v>
      </c>
      <c r="Q1657" s="5">
        <f>P1657/$D1657</f>
        <v/>
      </c>
      <c r="R1657" s="4">
        <f>R1656+P1657</f>
        <v/>
      </c>
      <c r="S1657" s="4">
        <f>Q1657*$E1656-R1656</f>
        <v/>
      </c>
      <c r="T1657" s="4">
        <f>MAX(0,Resumo!$D$5*$D1657-P1657)</f>
        <v/>
      </c>
      <c r="U1657" s="4" t="n">
        <v>659538.1482783825</v>
      </c>
      <c r="V1657" s="5">
        <f>U1657/$D1657</f>
        <v/>
      </c>
      <c r="W1657" s="4">
        <f>W1656+U1657</f>
        <v/>
      </c>
      <c r="X1657" s="4">
        <f>V1657*$E1656-W1656</f>
        <v/>
      </c>
      <c r="Y1657" s="4">
        <f>MAX(0,Resumo!$D$6*$D1657-U1657)</f>
        <v/>
      </c>
      <c r="Z1657" s="4" t="n">
        <v>867836.7839583755</v>
      </c>
      <c r="AA1657" s="5">
        <f>Z1657/$D1657</f>
        <v/>
      </c>
      <c r="AB1657" s="4">
        <f>AB1656+Z1657</f>
        <v/>
      </c>
      <c r="AC1657" s="4">
        <f>AA1657*$E1656-AB1656</f>
        <v/>
      </c>
      <c r="AD1657" s="4">
        <f>MAX(0,Resumo!$D$7*$D1657-Z1657)</f>
        <v/>
      </c>
    </row>
    <row r="1658">
      <c r="A1658" t="inlineStr">
        <is>
          <t>Itambé do Mato Dentro</t>
        </is>
      </c>
      <c r="B1658" t="inlineStr">
        <is>
          <t>Município</t>
        </is>
      </c>
      <c r="C1658" t="inlineStr">
        <is>
          <t>MG</t>
        </is>
      </c>
      <c r="D1658" s="4" t="n">
        <v>3866099.492342665</v>
      </c>
      <c r="E1658" s="4">
        <f>E1657+D1658</f>
        <v/>
      </c>
      <c r="F1658" s="4" t="n">
        <v>101201.8609830912</v>
      </c>
      <c r="G1658" s="5">
        <f>F1658/$D1658</f>
        <v/>
      </c>
      <c r="H1658" s="4">
        <f>H1657+F1658</f>
        <v/>
      </c>
      <c r="I1658" s="4">
        <f>G1658*$E1657-H1657</f>
        <v/>
      </c>
      <c r="J1658" s="4">
        <f>MAX(0,Resumo!$D$3*$D1658-F1658)</f>
        <v/>
      </c>
      <c r="K1658" s="4" t="n">
        <v>215857.9930478742</v>
      </c>
      <c r="L1658" s="5">
        <f>K1658/$D1658</f>
        <v/>
      </c>
      <c r="M1658" s="4">
        <f>M1657+K1658</f>
        <v/>
      </c>
      <c r="N1658" s="4">
        <f>L1658*$E1657-M1657</f>
        <v/>
      </c>
      <c r="O1658" s="4">
        <f>MAX(0,Resumo!$D$4*$D1658-K1658)</f>
        <v/>
      </c>
      <c r="P1658" s="4" t="n">
        <v>341973.7378174421</v>
      </c>
      <c r="Q1658" s="5">
        <f>P1658/$D1658</f>
        <v/>
      </c>
      <c r="R1658" s="4">
        <f>R1657+P1658</f>
        <v/>
      </c>
      <c r="S1658" s="4">
        <f>Q1658*$E1657-R1657</f>
        <v/>
      </c>
      <c r="T1658" s="4">
        <f>MAX(0,Resumo!$D$5*$D1658-P1658)</f>
        <v/>
      </c>
      <c r="U1658" s="4" t="n">
        <v>480797.5629741619</v>
      </c>
      <c r="V1658" s="5">
        <f>U1658/$D1658</f>
        <v/>
      </c>
      <c r="W1658" s="4">
        <f>W1657+U1658</f>
        <v/>
      </c>
      <c r="X1658" s="4">
        <f>V1658*$E1657-W1657</f>
        <v/>
      </c>
      <c r="Y1658" s="4">
        <f>MAX(0,Resumo!$D$6*$D1658-U1658)</f>
        <v/>
      </c>
      <c r="Z1658" s="4" t="n">
        <v>632645.4533004567</v>
      </c>
      <c r="AA1658" s="5">
        <f>Z1658/$D1658</f>
        <v/>
      </c>
      <c r="AB1658" s="4">
        <f>AB1657+Z1658</f>
        <v/>
      </c>
      <c r="AC1658" s="4">
        <f>AA1658*$E1657-AB1657</f>
        <v/>
      </c>
      <c r="AD1658" s="4">
        <f>MAX(0,Resumo!$D$7*$D1658-Z1658)</f>
        <v/>
      </c>
    </row>
    <row r="1659">
      <c r="A1659" t="inlineStr">
        <is>
          <t>Argirita</t>
        </is>
      </c>
      <c r="B1659" t="inlineStr">
        <is>
          <t>Município</t>
        </is>
      </c>
      <c r="C1659" t="inlineStr">
        <is>
          <t>MG</t>
        </is>
      </c>
      <c r="D1659" s="4" t="n">
        <v>5375026.917346979</v>
      </c>
      <c r="E1659" s="4">
        <f>E1658+D1659</f>
        <v/>
      </c>
      <c r="F1659" s="4" t="n">
        <v>140700.6539658677</v>
      </c>
      <c r="G1659" s="5">
        <f>F1659/$D1659</f>
        <v/>
      </c>
      <c r="H1659" s="4">
        <f>H1658+F1659</f>
        <v/>
      </c>
      <c r="I1659" s="4">
        <f>G1659*$E1658-H1658</f>
        <v/>
      </c>
      <c r="J1659" s="4">
        <f>MAX(0,Resumo!$D$3*$D1659-F1659)</f>
        <v/>
      </c>
      <c r="K1659" s="4" t="n">
        <v>300106.7420160394</v>
      </c>
      <c r="L1659" s="5">
        <f>K1659/$D1659</f>
        <v/>
      </c>
      <c r="M1659" s="4">
        <f>M1658+K1659</f>
        <v/>
      </c>
      <c r="N1659" s="4">
        <f>L1659*$E1658-M1658</f>
        <v/>
      </c>
      <c r="O1659" s="4">
        <f>MAX(0,Resumo!$D$4*$D1659-K1659)</f>
        <v/>
      </c>
      <c r="P1659" s="4" t="n">
        <v>475445.0963911178</v>
      </c>
      <c r="Q1659" s="5">
        <f>P1659/$D1659</f>
        <v/>
      </c>
      <c r="R1659" s="4">
        <f>R1658+P1659</f>
        <v/>
      </c>
      <c r="S1659" s="4">
        <f>Q1659*$E1658-R1658</f>
        <v/>
      </c>
      <c r="T1659" s="4">
        <f>MAX(0,Resumo!$D$5*$D1659-P1659)</f>
        <v/>
      </c>
      <c r="U1659" s="4" t="n">
        <v>668451.4580909018</v>
      </c>
      <c r="V1659" s="5">
        <f>U1659/$D1659</f>
        <v/>
      </c>
      <c r="W1659" s="4">
        <f>W1658+U1659</f>
        <v/>
      </c>
      <c r="X1659" s="4">
        <f>V1659*$E1658-W1658</f>
        <v/>
      </c>
      <c r="Y1659" s="4">
        <f>MAX(0,Resumo!$D$6*$D1659-U1659)</f>
        <v/>
      </c>
      <c r="Z1659" s="4" t="n">
        <v>879565.1398424333</v>
      </c>
      <c r="AA1659" s="5">
        <f>Z1659/$D1659</f>
        <v/>
      </c>
      <c r="AB1659" s="4">
        <f>AB1658+Z1659</f>
        <v/>
      </c>
      <c r="AC1659" s="4">
        <f>AA1659*$E1658-AB1658</f>
        <v/>
      </c>
      <c r="AD1659" s="4">
        <f>MAX(0,Resumo!$D$7*$D1659-Z1659)</f>
        <v/>
      </c>
    </row>
    <row r="1660">
      <c r="A1660" t="inlineStr">
        <is>
          <t>Bonito de Minas</t>
        </is>
      </c>
      <c r="B1660" t="inlineStr">
        <is>
          <t>Município</t>
        </is>
      </c>
      <c r="C1660" t="inlineStr">
        <is>
          <t>MG</t>
        </is>
      </c>
      <c r="D1660" s="4" t="n">
        <v>7387536.116344398</v>
      </c>
      <c r="E1660" s="4">
        <f>E1659+D1660</f>
        <v/>
      </c>
      <c r="F1660" s="4" t="n">
        <v>193381.5734785508</v>
      </c>
      <c r="G1660" s="5">
        <f>F1660/$D1660</f>
        <v/>
      </c>
      <c r="H1660" s="4">
        <f>H1659+F1660</f>
        <v/>
      </c>
      <c r="I1660" s="4">
        <f>G1660*$E1659-H1659</f>
        <v/>
      </c>
      <c r="J1660" s="4">
        <f>MAX(0,Resumo!$D$3*$D1660-F1660)</f>
        <v/>
      </c>
      <c r="K1660" s="4" t="n">
        <v>412472.2405104231</v>
      </c>
      <c r="L1660" s="5">
        <f>K1660/$D1660</f>
        <v/>
      </c>
      <c r="M1660" s="4">
        <f>M1659+K1660</f>
        <v/>
      </c>
      <c r="N1660" s="4">
        <f>L1660*$E1659-M1659</f>
        <v/>
      </c>
      <c r="O1660" s="4">
        <f>MAX(0,Resumo!$D$4*$D1660-K1660)</f>
        <v/>
      </c>
      <c r="P1660" s="4" t="n">
        <v>653460.5081869749</v>
      </c>
      <c r="Q1660" s="5">
        <f>P1660/$D1660</f>
        <v/>
      </c>
      <c r="R1660" s="4">
        <f>R1659+P1660</f>
        <v/>
      </c>
      <c r="S1660" s="4">
        <f>Q1660*$E1659-R1659</f>
        <v/>
      </c>
      <c r="T1660" s="4">
        <f>MAX(0,Resumo!$D$5*$D1660-P1660)</f>
        <v/>
      </c>
      <c r="U1660" s="4" t="n">
        <v>918732.0109472169</v>
      </c>
      <c r="V1660" s="5">
        <f>U1660/$D1660</f>
        <v/>
      </c>
      <c r="W1660" s="4">
        <f>W1659+U1660</f>
        <v/>
      </c>
      <c r="X1660" s="4">
        <f>V1660*$E1659-W1659</f>
        <v/>
      </c>
      <c r="Y1660" s="4">
        <f>MAX(0,Resumo!$D$6*$D1660-U1660)</f>
        <v/>
      </c>
      <c r="Z1660" s="4" t="n">
        <v>1208890.548304584</v>
      </c>
      <c r="AA1660" s="5">
        <f>Z1660/$D1660</f>
        <v/>
      </c>
      <c r="AB1660" s="4">
        <f>AB1659+Z1660</f>
        <v/>
      </c>
      <c r="AC1660" s="4">
        <f>AA1660*$E1659-AB1659</f>
        <v/>
      </c>
      <c r="AD1660" s="4">
        <f>MAX(0,Resumo!$D$7*$D1660-Z1660)</f>
        <v/>
      </c>
    </row>
    <row r="1661">
      <c r="A1661" t="inlineStr">
        <is>
          <t>Santo Antônio do Retiro</t>
        </is>
      </c>
      <c r="B1661" t="inlineStr">
        <is>
          <t>Município</t>
        </is>
      </c>
      <c r="C1661" t="inlineStr">
        <is>
          <t>MG</t>
        </is>
      </c>
      <c r="D1661" s="4" t="n">
        <v>5331678.999764519</v>
      </c>
      <c r="E1661" s="4">
        <f>E1660+D1661</f>
        <v/>
      </c>
      <c r="F1661" s="4" t="n">
        <v>139565.9470247309</v>
      </c>
      <c r="G1661" s="5">
        <f>F1661/$D1661</f>
        <v/>
      </c>
      <c r="H1661" s="4">
        <f>H1660+F1661</f>
        <v/>
      </c>
      <c r="I1661" s="4">
        <f>G1661*$E1660-H1660</f>
        <v/>
      </c>
      <c r="J1661" s="4">
        <f>MAX(0,Resumo!$D$3*$D1661-F1661)</f>
        <v/>
      </c>
      <c r="K1661" s="4" t="n">
        <v>297686.4746352626</v>
      </c>
      <c r="L1661" s="5">
        <f>K1661/$D1661</f>
        <v/>
      </c>
      <c r="M1661" s="4">
        <f>M1660+K1661</f>
        <v/>
      </c>
      <c r="N1661" s="4">
        <f>L1661*$E1660-M1660</f>
        <v/>
      </c>
      <c r="O1661" s="4">
        <f>MAX(0,Resumo!$D$4*$D1661-K1661)</f>
        <v/>
      </c>
      <c r="P1661" s="4" t="n">
        <v>471610.7798062402</v>
      </c>
      <c r="Q1661" s="5">
        <f>P1661/$D1661</f>
        <v/>
      </c>
      <c r="R1661" s="4">
        <f>R1660+P1661</f>
        <v/>
      </c>
      <c r="S1661" s="4">
        <f>Q1661*$E1660-R1660</f>
        <v/>
      </c>
      <c r="T1661" s="4">
        <f>MAX(0,Resumo!$D$5*$D1661-P1661)</f>
        <v/>
      </c>
      <c r="U1661" s="4" t="n">
        <v>663060.6053270422</v>
      </c>
      <c r="V1661" s="5">
        <f>U1661/$D1661</f>
        <v/>
      </c>
      <c r="W1661" s="4">
        <f>W1660+U1661</f>
        <v/>
      </c>
      <c r="X1661" s="4">
        <f>V1661*$E1660-W1660</f>
        <v/>
      </c>
      <c r="Y1661" s="4">
        <f>MAX(0,Resumo!$D$6*$D1661-U1661)</f>
        <v/>
      </c>
      <c r="Z1661" s="4" t="n">
        <v>872471.7210044278</v>
      </c>
      <c r="AA1661" s="5">
        <f>Z1661/$D1661</f>
        <v/>
      </c>
      <c r="AB1661" s="4">
        <f>AB1660+Z1661</f>
        <v/>
      </c>
      <c r="AC1661" s="4">
        <f>AA1661*$E1660-AB1660</f>
        <v/>
      </c>
      <c r="AD1661" s="4">
        <f>MAX(0,Resumo!$D$7*$D1661-Z1661)</f>
        <v/>
      </c>
    </row>
    <row r="1662">
      <c r="A1662" t="inlineStr">
        <is>
          <t>Piracema</t>
        </is>
      </c>
      <c r="B1662" t="inlineStr">
        <is>
          <t>Município</t>
        </is>
      </c>
      <c r="C1662" t="inlineStr">
        <is>
          <t>MG</t>
        </is>
      </c>
      <c r="D1662" s="4" t="n">
        <v>10383884.55537987</v>
      </c>
      <c r="E1662" s="4">
        <f>E1661+D1662</f>
        <v/>
      </c>
      <c r="F1662" s="4" t="n">
        <v>271816.1918283295</v>
      </c>
      <c r="G1662" s="5">
        <f>F1662/$D1662</f>
        <v/>
      </c>
      <c r="H1662" s="4">
        <f>H1661+F1662</f>
        <v/>
      </c>
      <c r="I1662" s="4">
        <f>G1662*$E1661-H1661</f>
        <v/>
      </c>
      <c r="J1662" s="4">
        <f>MAX(0,Resumo!$D$3*$D1662-F1662)</f>
        <v/>
      </c>
      <c r="K1662" s="4" t="n">
        <v>579768.9595429713</v>
      </c>
      <c r="L1662" s="5">
        <f>K1662/$D1662</f>
        <v/>
      </c>
      <c r="M1662" s="4">
        <f>M1661+K1662</f>
        <v/>
      </c>
      <c r="N1662" s="4">
        <f>L1662*$E1661-M1661</f>
        <v/>
      </c>
      <c r="O1662" s="4">
        <f>MAX(0,Resumo!$D$4*$D1662-K1662)</f>
        <v/>
      </c>
      <c r="P1662" s="4" t="n">
        <v>918500.8873934392</v>
      </c>
      <c r="Q1662" s="5">
        <f>P1662/$D1662</f>
        <v/>
      </c>
      <c r="R1662" s="4">
        <f>R1661+P1662</f>
        <v/>
      </c>
      <c r="S1662" s="4">
        <f>Q1662*$E1661-R1661</f>
        <v/>
      </c>
      <c r="T1662" s="4">
        <f>MAX(0,Resumo!$D$5*$D1662-P1662)</f>
        <v/>
      </c>
      <c r="U1662" s="4" t="n">
        <v>1291365.211454102</v>
      </c>
      <c r="V1662" s="5">
        <f>U1662/$D1662</f>
        <v/>
      </c>
      <c r="W1662" s="4">
        <f>W1661+U1662</f>
        <v/>
      </c>
      <c r="X1662" s="4">
        <f>V1662*$E1661-W1661</f>
        <v/>
      </c>
      <c r="Y1662" s="4">
        <f>MAX(0,Resumo!$D$6*$D1662-U1662)</f>
        <v/>
      </c>
      <c r="Z1662" s="4" t="n">
        <v>1699210.62936154</v>
      </c>
      <c r="AA1662" s="5">
        <f>Z1662/$D1662</f>
        <v/>
      </c>
      <c r="AB1662" s="4">
        <f>AB1661+Z1662</f>
        <v/>
      </c>
      <c r="AC1662" s="4">
        <f>AA1662*$E1661-AB1661</f>
        <v/>
      </c>
      <c r="AD1662" s="4">
        <f>MAX(0,Resumo!$D$7*$D1662-Z1662)</f>
        <v/>
      </c>
    </row>
    <row r="1663">
      <c r="A1663" t="inlineStr">
        <is>
          <t>Tapiraí</t>
        </is>
      </c>
      <c r="B1663" t="inlineStr">
        <is>
          <t>Município</t>
        </is>
      </c>
      <c r="C1663" t="inlineStr">
        <is>
          <t>MG</t>
        </is>
      </c>
      <c r="D1663" s="4" t="n">
        <v>4720251.486753508</v>
      </c>
      <c r="E1663" s="4">
        <f>E1662+D1663</f>
        <v/>
      </c>
      <c r="F1663" s="4" t="n">
        <v>123560.7711891026</v>
      </c>
      <c r="G1663" s="5">
        <f>F1663/$D1663</f>
        <v/>
      </c>
      <c r="H1663" s="4">
        <f>H1662+F1663</f>
        <v/>
      </c>
      <c r="I1663" s="4">
        <f>G1663*$E1662-H1662</f>
        <v/>
      </c>
      <c r="J1663" s="4">
        <f>MAX(0,Resumo!$D$3*$D1663-F1663)</f>
        <v/>
      </c>
      <c r="K1663" s="4" t="n">
        <v>263548.3164957173</v>
      </c>
      <c r="L1663" s="5">
        <f>K1663/$D1663</f>
        <v/>
      </c>
      <c r="M1663" s="4">
        <f>M1662+K1663</f>
        <v/>
      </c>
      <c r="N1663" s="4">
        <f>L1663*$E1662-M1662</f>
        <v/>
      </c>
      <c r="O1663" s="4">
        <f>MAX(0,Resumo!$D$4*$D1663-K1663)</f>
        <v/>
      </c>
      <c r="P1663" s="4" t="n">
        <v>417527.2901177483</v>
      </c>
      <c r="Q1663" s="5">
        <f>P1663/$D1663</f>
        <v/>
      </c>
      <c r="R1663" s="4">
        <f>R1662+P1663</f>
        <v/>
      </c>
      <c r="S1663" s="4">
        <f>Q1663*$E1662-R1662</f>
        <v/>
      </c>
      <c r="T1663" s="4">
        <f>MAX(0,Resumo!$D$5*$D1663-P1663)</f>
        <v/>
      </c>
      <c r="U1663" s="4" t="n">
        <v>587021.9884282013</v>
      </c>
      <c r="V1663" s="5">
        <f>U1663/$D1663</f>
        <v/>
      </c>
      <c r="W1663" s="4">
        <f>W1662+U1663</f>
        <v/>
      </c>
      <c r="X1663" s="4">
        <f>V1663*$E1662-W1662</f>
        <v/>
      </c>
      <c r="Y1663" s="4">
        <f>MAX(0,Resumo!$D$6*$D1663-U1663)</f>
        <v/>
      </c>
      <c r="Z1663" s="4" t="n">
        <v>772418.2079235137</v>
      </c>
      <c r="AA1663" s="5">
        <f>Z1663/$D1663</f>
        <v/>
      </c>
      <c r="AB1663" s="4">
        <f>AB1662+Z1663</f>
        <v/>
      </c>
      <c r="AC1663" s="4">
        <f>AA1663*$E1662-AB1662</f>
        <v/>
      </c>
      <c r="AD1663" s="4">
        <f>MAX(0,Resumo!$D$7*$D1663-Z1663)</f>
        <v/>
      </c>
    </row>
    <row r="1664">
      <c r="A1664" t="inlineStr">
        <is>
          <t>Camanducaia</t>
        </is>
      </c>
      <c r="B1664" t="inlineStr">
        <is>
          <t>Município</t>
        </is>
      </c>
      <c r="C1664" t="inlineStr">
        <is>
          <t>MG</t>
        </is>
      </c>
      <c r="D1664" s="4" t="n">
        <v>31072039.4283736</v>
      </c>
      <c r="E1664" s="4">
        <f>E1663+D1664</f>
        <v/>
      </c>
      <c r="F1664" s="4" t="n">
        <v>813364.5346995329</v>
      </c>
      <c r="G1664" s="5">
        <f>F1664/$D1664</f>
        <v/>
      </c>
      <c r="H1664" s="4">
        <f>H1663+F1664</f>
        <v/>
      </c>
      <c r="I1664" s="4">
        <f>G1664*$E1663-H1663</f>
        <v/>
      </c>
      <c r="J1664" s="4">
        <f>MAX(0,Resumo!$D$3*$D1664-F1664)</f>
        <v/>
      </c>
      <c r="K1664" s="4" t="n">
        <v>1734861.734468437</v>
      </c>
      <c r="L1664" s="5">
        <f>K1664/$D1664</f>
        <v/>
      </c>
      <c r="M1664" s="4">
        <f>M1663+K1664</f>
        <v/>
      </c>
      <c r="N1664" s="4">
        <f>L1664*$E1663-M1663</f>
        <v/>
      </c>
      <c r="O1664" s="4">
        <f>MAX(0,Resumo!$D$4*$D1664-K1664)</f>
        <v/>
      </c>
      <c r="P1664" s="4" t="n">
        <v>2748460.427875108</v>
      </c>
      <c r="Q1664" s="5">
        <f>P1664/$D1664</f>
        <v/>
      </c>
      <c r="R1664" s="4">
        <f>R1663+P1664</f>
        <v/>
      </c>
      <c r="S1664" s="4">
        <f>Q1664*$E1663-R1663</f>
        <v/>
      </c>
      <c r="T1664" s="4">
        <f>MAX(0,Resumo!$D$5*$D1664-P1664)</f>
        <v/>
      </c>
      <c r="U1664" s="4" t="n">
        <v>3864194.613560393</v>
      </c>
      <c r="V1664" s="5">
        <f>U1664/$D1664</f>
        <v/>
      </c>
      <c r="W1664" s="4">
        <f>W1663+U1664</f>
        <v/>
      </c>
      <c r="X1664" s="4">
        <f>V1664*$E1663-W1663</f>
        <v/>
      </c>
      <c r="Y1664" s="4">
        <f>MAX(0,Resumo!$D$6*$D1664-U1664)</f>
        <v/>
      </c>
      <c r="Z1664" s="4" t="n">
        <v>5084603.877387945</v>
      </c>
      <c r="AA1664" s="5">
        <f>Z1664/$D1664</f>
        <v/>
      </c>
      <c r="AB1664" s="4">
        <f>AB1663+Z1664</f>
        <v/>
      </c>
      <c r="AC1664" s="4">
        <f>AA1664*$E1663-AB1663</f>
        <v/>
      </c>
      <c r="AD1664" s="4">
        <f>MAX(0,Resumo!$D$7*$D1664-Z1664)</f>
        <v/>
      </c>
    </row>
    <row r="1665">
      <c r="A1665" t="inlineStr">
        <is>
          <t>Nova Porteirinha</t>
        </is>
      </c>
      <c r="B1665" t="inlineStr">
        <is>
          <t>Município</t>
        </is>
      </c>
      <c r="C1665" t="inlineStr">
        <is>
          <t>MG</t>
        </is>
      </c>
      <c r="D1665" s="4" t="n">
        <v>7519505.097212777</v>
      </c>
      <c r="E1665" s="4">
        <f>E1664+D1665</f>
        <v/>
      </c>
      <c r="F1665" s="4" t="n">
        <v>196836.0904878451</v>
      </c>
      <c r="G1665" s="5">
        <f>F1665/$D1665</f>
        <v/>
      </c>
      <c r="H1665" s="4">
        <f>H1664+F1665</f>
        <v/>
      </c>
      <c r="I1665" s="4">
        <f>G1665*$E1664-H1664</f>
        <v/>
      </c>
      <c r="J1665" s="4">
        <f>MAX(0,Resumo!$D$3*$D1665-F1665)</f>
        <v/>
      </c>
      <c r="K1665" s="4" t="n">
        <v>419840.5349403112</v>
      </c>
      <c r="L1665" s="5">
        <f>K1665/$D1665</f>
        <v/>
      </c>
      <c r="M1665" s="4">
        <f>M1664+K1665</f>
        <v/>
      </c>
      <c r="N1665" s="4">
        <f>L1665*$E1664-M1664</f>
        <v/>
      </c>
      <c r="O1665" s="4">
        <f>MAX(0,Resumo!$D$4*$D1665-K1665)</f>
        <v/>
      </c>
      <c r="P1665" s="4" t="n">
        <v>665133.7529528956</v>
      </c>
      <c r="Q1665" s="5">
        <f>P1665/$D1665</f>
        <v/>
      </c>
      <c r="R1665" s="4">
        <f>R1664+P1665</f>
        <v/>
      </c>
      <c r="S1665" s="4">
        <f>Q1665*$E1664-R1664</f>
        <v/>
      </c>
      <c r="T1665" s="4">
        <f>MAX(0,Resumo!$D$5*$D1665-P1665)</f>
        <v/>
      </c>
      <c r="U1665" s="4" t="n">
        <v>935143.9953038979</v>
      </c>
      <c r="V1665" s="5">
        <f>U1665/$D1665</f>
        <v/>
      </c>
      <c r="W1665" s="4">
        <f>W1664+U1665</f>
        <v/>
      </c>
      <c r="X1665" s="4">
        <f>V1665*$E1664-W1664</f>
        <v/>
      </c>
      <c r="Y1665" s="4">
        <f>MAX(0,Resumo!$D$6*$D1665-U1665)</f>
        <v/>
      </c>
      <c r="Z1665" s="4" t="n">
        <v>1230485.847620713</v>
      </c>
      <c r="AA1665" s="5">
        <f>Z1665/$D1665</f>
        <v/>
      </c>
      <c r="AB1665" s="4">
        <f>AB1664+Z1665</f>
        <v/>
      </c>
      <c r="AC1665" s="4">
        <f>AA1665*$E1664-AB1664</f>
        <v/>
      </c>
      <c r="AD1665" s="4">
        <f>MAX(0,Resumo!$D$7*$D1665-Z1665)</f>
        <v/>
      </c>
    </row>
    <row r="1666">
      <c r="A1666" t="inlineStr">
        <is>
          <t>Dona Euzébia</t>
        </is>
      </c>
      <c r="B1666" t="inlineStr">
        <is>
          <t>Município</t>
        </is>
      </c>
      <c r="C1666" t="inlineStr">
        <is>
          <t>MG</t>
        </is>
      </c>
      <c r="D1666" s="4" t="n">
        <v>5217689.565453219</v>
      </c>
      <c r="E1666" s="4">
        <f>E1665+D1666</f>
        <v/>
      </c>
      <c r="F1666" s="4" t="n">
        <v>136582.0758368419</v>
      </c>
      <c r="G1666" s="5">
        <f>F1666/$D1666</f>
        <v/>
      </c>
      <c r="H1666" s="4">
        <f>H1665+F1666</f>
        <v/>
      </c>
      <c r="I1666" s="4">
        <f>G1666*$E1665-H1665</f>
        <v/>
      </c>
      <c r="J1666" s="4">
        <f>MAX(0,Resumo!$D$3*$D1666-F1666)</f>
        <v/>
      </c>
      <c r="K1666" s="4" t="n">
        <v>291322.041808887</v>
      </c>
      <c r="L1666" s="5">
        <f>K1666/$D1666</f>
        <v/>
      </c>
      <c r="M1666" s="4">
        <f>M1665+K1666</f>
        <v/>
      </c>
      <c r="N1666" s="4">
        <f>L1666*$E1665-M1665</f>
        <v/>
      </c>
      <c r="O1666" s="4">
        <f>MAX(0,Resumo!$D$4*$D1666-K1666)</f>
        <v/>
      </c>
      <c r="P1666" s="4" t="n">
        <v>461527.9060984272</v>
      </c>
      <c r="Q1666" s="5">
        <f>P1666/$D1666</f>
        <v/>
      </c>
      <c r="R1666" s="4">
        <f>R1665+P1666</f>
        <v/>
      </c>
      <c r="S1666" s="4">
        <f>Q1666*$E1665-R1665</f>
        <v/>
      </c>
      <c r="T1666" s="4">
        <f>MAX(0,Resumo!$D$5*$D1666-P1666)</f>
        <v/>
      </c>
      <c r="U1666" s="4" t="n">
        <v>648884.6012355214</v>
      </c>
      <c r="V1666" s="5">
        <f>U1666/$D1666</f>
        <v/>
      </c>
      <c r="W1666" s="4">
        <f>W1665+U1666</f>
        <v/>
      </c>
      <c r="X1666" s="4">
        <f>V1666*$E1665-W1665</f>
        <v/>
      </c>
      <c r="Y1666" s="4">
        <f>MAX(0,Resumo!$D$6*$D1666-U1666)</f>
        <v/>
      </c>
      <c r="Z1666" s="4" t="n">
        <v>853818.580420703</v>
      </c>
      <c r="AA1666" s="5">
        <f>Z1666/$D1666</f>
        <v/>
      </c>
      <c r="AB1666" s="4">
        <f>AB1665+Z1666</f>
        <v/>
      </c>
      <c r="AC1666" s="4">
        <f>AA1666*$E1665-AB1665</f>
        <v/>
      </c>
      <c r="AD1666" s="4">
        <f>MAX(0,Resumo!$D$7*$D1666-Z1666)</f>
        <v/>
      </c>
    </row>
    <row r="1667">
      <c r="A1667" t="inlineStr">
        <is>
          <t>Estiva</t>
        </is>
      </c>
      <c r="B1667" t="inlineStr">
        <is>
          <t>Município</t>
        </is>
      </c>
      <c r="C1667" t="inlineStr">
        <is>
          <t>MG</t>
        </is>
      </c>
      <c r="D1667" s="4" t="n">
        <v>13449096.85046941</v>
      </c>
      <c r="E1667" s="4">
        <f>E1666+D1667</f>
        <v/>
      </c>
      <c r="F1667" s="4" t="n">
        <v>352053.4410728759</v>
      </c>
      <c r="G1667" s="5">
        <f>F1667/$D1667</f>
        <v/>
      </c>
      <c r="H1667" s="4">
        <f>H1666+F1667</f>
        <v/>
      </c>
      <c r="I1667" s="4">
        <f>G1667*$E1666-H1666</f>
        <v/>
      </c>
      <c r="J1667" s="4">
        <f>MAX(0,Resumo!$D$3*$D1667-F1667)</f>
        <v/>
      </c>
      <c r="K1667" s="4" t="n">
        <v>750910.5909454182</v>
      </c>
      <c r="L1667" s="5">
        <f>K1667/$D1667</f>
        <v/>
      </c>
      <c r="M1667" s="4">
        <f>M1666+K1667</f>
        <v/>
      </c>
      <c r="N1667" s="4">
        <f>L1667*$E1666-M1666</f>
        <v/>
      </c>
      <c r="O1667" s="4">
        <f>MAX(0,Resumo!$D$4*$D1667-K1667)</f>
        <v/>
      </c>
      <c r="P1667" s="4" t="n">
        <v>1189632.581710126</v>
      </c>
      <c r="Q1667" s="5">
        <f>P1667/$D1667</f>
        <v/>
      </c>
      <c r="R1667" s="4">
        <f>R1666+P1667</f>
        <v/>
      </c>
      <c r="S1667" s="4">
        <f>Q1667*$E1666-R1666</f>
        <v/>
      </c>
      <c r="T1667" s="4">
        <f>MAX(0,Resumo!$D$5*$D1667-P1667)</f>
        <v/>
      </c>
      <c r="U1667" s="4" t="n">
        <v>1672562.489071101</v>
      </c>
      <c r="V1667" s="5">
        <f>U1667/$D1667</f>
        <v/>
      </c>
      <c r="W1667" s="4">
        <f>W1666+U1667</f>
        <v/>
      </c>
      <c r="X1667" s="4">
        <f>V1667*$E1666-W1666</f>
        <v/>
      </c>
      <c r="Y1667" s="4">
        <f>MAX(0,Resumo!$D$6*$D1667-U1667)</f>
        <v/>
      </c>
      <c r="Z1667" s="4" t="n">
        <v>2200799.537181912</v>
      </c>
      <c r="AA1667" s="5">
        <f>Z1667/$D1667</f>
        <v/>
      </c>
      <c r="AB1667" s="4">
        <f>AB1666+Z1667</f>
        <v/>
      </c>
      <c r="AC1667" s="4">
        <f>AA1667*$E1666-AB1666</f>
        <v/>
      </c>
      <c r="AD1667" s="4">
        <f>MAX(0,Resumo!$D$7*$D1667-Z1667)</f>
        <v/>
      </c>
    </row>
    <row r="1668">
      <c r="A1668" t="inlineStr">
        <is>
          <t>São Gonçalo do Rio Preto</t>
        </is>
      </c>
      <c r="B1668" t="inlineStr">
        <is>
          <t>Município</t>
        </is>
      </c>
      <c r="C1668" t="inlineStr">
        <is>
          <t>MG</t>
        </is>
      </c>
      <c r="D1668" s="4" t="n">
        <v>5393249.567636472</v>
      </c>
      <c r="E1668" s="4">
        <f>E1667+D1668</f>
        <v/>
      </c>
      <c r="F1668" s="4" t="n">
        <v>141177.6634491966</v>
      </c>
      <c r="G1668" s="5">
        <f>F1668/$D1668</f>
        <v/>
      </c>
      <c r="H1668" s="4">
        <f>H1667+F1668</f>
        <v/>
      </c>
      <c r="I1668" s="4">
        <f>G1668*$E1667-H1667</f>
        <v/>
      </c>
      <c r="J1668" s="4">
        <f>MAX(0,Resumo!$D$3*$D1668-F1668)</f>
        <v/>
      </c>
      <c r="K1668" s="4" t="n">
        <v>301124.1769597841</v>
      </c>
      <c r="L1668" s="5">
        <f>K1668/$D1668</f>
        <v/>
      </c>
      <c r="M1668" s="4">
        <f>M1667+K1668</f>
        <v/>
      </c>
      <c r="N1668" s="4">
        <f>L1668*$E1667-M1667</f>
        <v/>
      </c>
      <c r="O1668" s="4">
        <f>MAX(0,Resumo!$D$4*$D1668-K1668)</f>
        <v/>
      </c>
      <c r="P1668" s="4" t="n">
        <v>477056.9710582806</v>
      </c>
      <c r="Q1668" s="5">
        <f>P1668/$D1668</f>
        <v/>
      </c>
      <c r="R1668" s="4">
        <f>R1667+P1668</f>
        <v/>
      </c>
      <c r="S1668" s="4">
        <f>Q1668*$E1667-R1667</f>
        <v/>
      </c>
      <c r="T1668" s="4">
        <f>MAX(0,Resumo!$D$5*$D1668-P1668)</f>
        <v/>
      </c>
      <c r="U1668" s="4" t="n">
        <v>670717.6713291983</v>
      </c>
      <c r="V1668" s="5">
        <f>U1668/$D1668</f>
        <v/>
      </c>
      <c r="W1668" s="4">
        <f>W1667+U1668</f>
        <v/>
      </c>
      <c r="X1668" s="4">
        <f>V1668*$E1667-W1667</f>
        <v/>
      </c>
      <c r="Y1668" s="4">
        <f>MAX(0,Resumo!$D$6*$D1668-U1668)</f>
        <v/>
      </c>
      <c r="Z1668" s="4" t="n">
        <v>882547.0798767146</v>
      </c>
      <c r="AA1668" s="5">
        <f>Z1668/$D1668</f>
        <v/>
      </c>
      <c r="AB1668" s="4">
        <f>AB1667+Z1668</f>
        <v/>
      </c>
      <c r="AC1668" s="4">
        <f>AA1668*$E1667-AB1667</f>
        <v/>
      </c>
      <c r="AD1668" s="4">
        <f>MAX(0,Resumo!$D$7*$D1668-Z1668)</f>
        <v/>
      </c>
    </row>
    <row r="1669">
      <c r="A1669" t="inlineStr">
        <is>
          <t>Juiz de Fora</t>
        </is>
      </c>
      <c r="B1669" t="inlineStr">
        <is>
          <t>Município</t>
        </is>
      </c>
      <c r="C1669" t="inlineStr">
        <is>
          <t>MG</t>
        </is>
      </c>
      <c r="D1669" s="4" t="n">
        <v>627043550.2170438</v>
      </c>
      <c r="E1669" s="4">
        <f>E1668+D1669</f>
        <v/>
      </c>
      <c r="F1669" s="4" t="n">
        <v>16413952.69963857</v>
      </c>
      <c r="G1669" s="5">
        <f>F1669/$D1669</f>
        <v/>
      </c>
      <c r="H1669" s="4">
        <f>H1668+F1669</f>
        <v/>
      </c>
      <c r="I1669" s="4">
        <f>G1669*$E1668-H1668</f>
        <v/>
      </c>
      <c r="J1669" s="4">
        <f>MAX(0,Resumo!$D$3*$D1669-F1669)</f>
        <v/>
      </c>
      <c r="K1669" s="4" t="n">
        <v>35010056.66603995</v>
      </c>
      <c r="L1669" s="5">
        <f>K1669/$D1669</f>
        <v/>
      </c>
      <c r="M1669" s="4">
        <f>M1668+K1669</f>
        <v/>
      </c>
      <c r="N1669" s="4">
        <f>L1669*$E1668-M1668</f>
        <v/>
      </c>
      <c r="O1669" s="4">
        <f>MAX(0,Resumo!$D$4*$D1669-K1669)</f>
        <v/>
      </c>
      <c r="P1669" s="4" t="n">
        <v>55464797.80635598</v>
      </c>
      <c r="Q1669" s="5">
        <f>P1669/$D1669</f>
        <v/>
      </c>
      <c r="R1669" s="4">
        <f>R1668+P1669</f>
        <v/>
      </c>
      <c r="S1669" s="4">
        <f>Q1669*$E1668-R1668</f>
        <v/>
      </c>
      <c r="T1669" s="4">
        <f>MAX(0,Resumo!$D$5*$D1669-P1669)</f>
        <v/>
      </c>
      <c r="U1669" s="4" t="n">
        <v>77980665.37608388</v>
      </c>
      <c r="V1669" s="5">
        <f>U1669/$D1669</f>
        <v/>
      </c>
      <c r="W1669" s="4">
        <f>W1668+U1669</f>
        <v/>
      </c>
      <c r="X1669" s="4">
        <f>V1669*$E1668-W1668</f>
        <v/>
      </c>
      <c r="Y1669" s="4">
        <f>MAX(0,Resumo!$D$6*$D1669-U1669)</f>
        <v/>
      </c>
      <c r="Z1669" s="4" t="n">
        <v>102608909.0184824</v>
      </c>
      <c r="AA1669" s="5">
        <f>Z1669/$D1669</f>
        <v/>
      </c>
      <c r="AB1669" s="4">
        <f>AB1668+Z1669</f>
        <v/>
      </c>
      <c r="AC1669" s="4">
        <f>AA1669*$E1668-AB1668</f>
        <v/>
      </c>
      <c r="AD1669" s="4">
        <f>MAX(0,Resumo!$D$7*$D1669-Z1669)</f>
        <v/>
      </c>
    </row>
    <row r="1670">
      <c r="A1670" t="inlineStr">
        <is>
          <t>Manhuaçu</t>
        </is>
      </c>
      <c r="B1670" t="inlineStr">
        <is>
          <t>Município</t>
        </is>
      </c>
      <c r="C1670" t="inlineStr">
        <is>
          <t>MG</t>
        </is>
      </c>
      <c r="D1670" s="4" t="n">
        <v>73299031.13661927</v>
      </c>
      <c r="E1670" s="4">
        <f>E1669+D1670</f>
        <v/>
      </c>
      <c r="F1670" s="4" t="n">
        <v>1918729.296536668</v>
      </c>
      <c r="G1670" s="5">
        <f>F1670/$D1670</f>
        <v/>
      </c>
      <c r="H1670" s="4">
        <f>H1669+F1670</f>
        <v/>
      </c>
      <c r="I1670" s="4">
        <f>G1670*$E1669-H1669</f>
        <v/>
      </c>
      <c r="J1670" s="4">
        <f>MAX(0,Resumo!$D$3*$D1670-F1670)</f>
        <v/>
      </c>
      <c r="K1670" s="4" t="n">
        <v>4092543.863612992</v>
      </c>
      <c r="L1670" s="5">
        <f>K1670/$D1670</f>
        <v/>
      </c>
      <c r="M1670" s="4">
        <f>M1669+K1670</f>
        <v/>
      </c>
      <c r="N1670" s="4">
        <f>L1670*$E1669-M1669</f>
        <v/>
      </c>
      <c r="O1670" s="4">
        <f>MAX(0,Resumo!$D$4*$D1670-K1670)</f>
        <v/>
      </c>
      <c r="P1670" s="4" t="n">
        <v>6483626.12132307</v>
      </c>
      <c r="Q1670" s="5">
        <f>P1670/$D1670</f>
        <v/>
      </c>
      <c r="R1670" s="4">
        <f>R1669+P1670</f>
        <v/>
      </c>
      <c r="S1670" s="4">
        <f>Q1670*$E1669-R1669</f>
        <v/>
      </c>
      <c r="T1670" s="4">
        <f>MAX(0,Resumo!$D$5*$D1670-P1670)</f>
        <v/>
      </c>
      <c r="U1670" s="4" t="n">
        <v>9115646.301564487</v>
      </c>
      <c r="V1670" s="5">
        <f>U1670/$D1670</f>
        <v/>
      </c>
      <c r="W1670" s="4">
        <f>W1669+U1670</f>
        <v/>
      </c>
      <c r="X1670" s="4">
        <f>V1670*$E1669-W1669</f>
        <v/>
      </c>
      <c r="Y1670" s="4">
        <f>MAX(0,Resumo!$D$6*$D1670-U1670)</f>
        <v/>
      </c>
      <c r="Z1670" s="4" t="n">
        <v>11994595.29475571</v>
      </c>
      <c r="AA1670" s="5">
        <f>Z1670/$D1670</f>
        <v/>
      </c>
      <c r="AB1670" s="4">
        <f>AB1669+Z1670</f>
        <v/>
      </c>
      <c r="AC1670" s="4">
        <f>AA1670*$E1669-AB1669</f>
        <v/>
      </c>
      <c r="AD1670" s="4">
        <f>MAX(0,Resumo!$D$7*$D1670-Z1670)</f>
        <v/>
      </c>
    </row>
    <row r="1671">
      <c r="A1671" t="inlineStr">
        <is>
          <t>Fronteira dos Vales</t>
        </is>
      </c>
      <c r="B1671" t="inlineStr">
        <is>
          <t>Município</t>
        </is>
      </c>
      <c r="C1671" t="inlineStr">
        <is>
          <t>MG</t>
        </is>
      </c>
      <c r="D1671" s="4" t="n">
        <v>3782715.829873535</v>
      </c>
      <c r="E1671" s="4">
        <f>E1670+D1671</f>
        <v/>
      </c>
      <c r="F1671" s="4" t="n">
        <v>99019.14896696854</v>
      </c>
      <c r="G1671" s="5">
        <f>F1671/$D1671</f>
        <v/>
      </c>
      <c r="H1671" s="4">
        <f>H1670+F1671</f>
        <v/>
      </c>
      <c r="I1671" s="4">
        <f>G1671*$E1670-H1670</f>
        <v/>
      </c>
      <c r="J1671" s="4">
        <f>MAX(0,Resumo!$D$3*$D1671-F1671)</f>
        <v/>
      </c>
      <c r="K1671" s="4" t="n">
        <v>211202.3885893709</v>
      </c>
      <c r="L1671" s="5">
        <f>K1671/$D1671</f>
        <v/>
      </c>
      <c r="M1671" s="4">
        <f>M1670+K1671</f>
        <v/>
      </c>
      <c r="N1671" s="4">
        <f>L1671*$E1670-M1670</f>
        <v/>
      </c>
      <c r="O1671" s="4">
        <f>MAX(0,Resumo!$D$4*$D1671-K1671)</f>
        <v/>
      </c>
      <c r="P1671" s="4" t="n">
        <v>334598.0810905642</v>
      </c>
      <c r="Q1671" s="5">
        <f>P1671/$D1671</f>
        <v/>
      </c>
      <c r="R1671" s="4">
        <f>R1670+P1671</f>
        <v/>
      </c>
      <c r="S1671" s="4">
        <f>Q1671*$E1670-R1670</f>
        <v/>
      </c>
      <c r="T1671" s="4">
        <f>MAX(0,Resumo!$D$5*$D1671-P1671)</f>
        <v/>
      </c>
      <c r="U1671" s="4" t="n">
        <v>470427.7673218714</v>
      </c>
      <c r="V1671" s="5">
        <f>U1671/$D1671</f>
        <v/>
      </c>
      <c r="W1671" s="4">
        <f>W1670+U1671</f>
        <v/>
      </c>
      <c r="X1671" s="4">
        <f>V1671*$E1670-W1670</f>
        <v/>
      </c>
      <c r="Y1671" s="4">
        <f>MAX(0,Resumo!$D$6*$D1671-U1671)</f>
        <v/>
      </c>
      <c r="Z1671" s="4" t="n">
        <v>619000.6169362819</v>
      </c>
      <c r="AA1671" s="5">
        <f>Z1671/$D1671</f>
        <v/>
      </c>
      <c r="AB1671" s="4">
        <f>AB1670+Z1671</f>
        <v/>
      </c>
      <c r="AC1671" s="4">
        <f>AA1671*$E1670-AB1670</f>
        <v/>
      </c>
      <c r="AD1671" s="4">
        <f>MAX(0,Resumo!$D$7*$D1671-Z1671)</f>
        <v/>
      </c>
    </row>
    <row r="1672">
      <c r="A1672" t="inlineStr">
        <is>
          <t>Ibiraci</t>
        </is>
      </c>
      <c r="B1672" t="inlineStr">
        <is>
          <t>Município</t>
        </is>
      </c>
      <c r="C1672" t="inlineStr">
        <is>
          <t>MG</t>
        </is>
      </c>
      <c r="D1672" s="4" t="n">
        <v>36936232.44842236</v>
      </c>
      <c r="E1672" s="4">
        <f>E1671+D1672</f>
        <v/>
      </c>
      <c r="F1672" s="4" t="n">
        <v>966869.9599914663</v>
      </c>
      <c r="G1672" s="5">
        <f>F1672/$D1672</f>
        <v/>
      </c>
      <c r="H1672" s="4">
        <f>H1671+F1672</f>
        <v/>
      </c>
      <c r="I1672" s="4">
        <f>G1672*$E1671-H1671</f>
        <v/>
      </c>
      <c r="J1672" s="4">
        <f>MAX(0,Resumo!$D$3*$D1672-F1672)</f>
        <v/>
      </c>
      <c r="K1672" s="4" t="n">
        <v>2062280.348153945</v>
      </c>
      <c r="L1672" s="5">
        <f>K1672/$D1672</f>
        <v/>
      </c>
      <c r="M1672" s="4">
        <f>M1671+K1672</f>
        <v/>
      </c>
      <c r="N1672" s="4">
        <f>L1672*$E1671-M1671</f>
        <v/>
      </c>
      <c r="O1672" s="4">
        <f>MAX(0,Resumo!$D$4*$D1672-K1672)</f>
        <v/>
      </c>
      <c r="P1672" s="4" t="n">
        <v>3267174.447087752</v>
      </c>
      <c r="Q1672" s="5">
        <f>P1672/$D1672</f>
        <v/>
      </c>
      <c r="R1672" s="4">
        <f>R1671+P1672</f>
        <v/>
      </c>
      <c r="S1672" s="4">
        <f>Q1672*$E1671-R1671</f>
        <v/>
      </c>
      <c r="T1672" s="4">
        <f>MAX(0,Resumo!$D$5*$D1672-P1672)</f>
        <v/>
      </c>
      <c r="U1672" s="4" t="n">
        <v>4593479.961346687</v>
      </c>
      <c r="V1672" s="5">
        <f>U1672/$D1672</f>
        <v/>
      </c>
      <c r="W1672" s="4">
        <f>W1671+U1672</f>
        <v/>
      </c>
      <c r="X1672" s="4">
        <f>V1672*$E1671-W1671</f>
        <v/>
      </c>
      <c r="Y1672" s="4">
        <f>MAX(0,Resumo!$D$6*$D1672-U1672)</f>
        <v/>
      </c>
      <c r="Z1672" s="4" t="n">
        <v>6044215.770138815</v>
      </c>
      <c r="AA1672" s="5">
        <f>Z1672/$D1672</f>
        <v/>
      </c>
      <c r="AB1672" s="4">
        <f>AB1671+Z1672</f>
        <v/>
      </c>
      <c r="AC1672" s="4">
        <f>AA1672*$E1671-AB1671</f>
        <v/>
      </c>
      <c r="AD1672" s="4">
        <f>MAX(0,Resumo!$D$7*$D1672-Z1672)</f>
        <v/>
      </c>
    </row>
    <row r="1673">
      <c r="A1673" t="inlineStr">
        <is>
          <t>Berilo</t>
        </is>
      </c>
      <c r="B1673" t="inlineStr">
        <is>
          <t>Município</t>
        </is>
      </c>
      <c r="C1673" t="inlineStr">
        <is>
          <t>MG</t>
        </is>
      </c>
      <c r="D1673" s="4" t="n">
        <v>6140936.631185137</v>
      </c>
      <c r="E1673" s="4">
        <f>E1672+D1673</f>
        <v/>
      </c>
      <c r="F1673" s="4" t="n">
        <v>160749.6693983392</v>
      </c>
      <c r="G1673" s="5">
        <f>F1673/$D1673</f>
        <v/>
      </c>
      <c r="H1673" s="4">
        <f>H1672+F1673</f>
        <v/>
      </c>
      <c r="I1673" s="4">
        <f>G1673*$E1672-H1672</f>
        <v/>
      </c>
      <c r="J1673" s="4">
        <f>MAX(0,Resumo!$D$3*$D1673-F1673)</f>
        <v/>
      </c>
      <c r="K1673" s="4" t="n">
        <v>342870.1871918375</v>
      </c>
      <c r="L1673" s="5">
        <f>K1673/$D1673</f>
        <v/>
      </c>
      <c r="M1673" s="4">
        <f>M1672+K1673</f>
        <v/>
      </c>
      <c r="N1673" s="4">
        <f>L1673*$E1672-M1672</f>
        <v/>
      </c>
      <c r="O1673" s="4">
        <f>MAX(0,Resumo!$D$4*$D1673-K1673)</f>
        <v/>
      </c>
      <c r="P1673" s="4" t="n">
        <v>543193.2255302391</v>
      </c>
      <c r="Q1673" s="5">
        <f>P1673/$D1673</f>
        <v/>
      </c>
      <c r="R1673" s="4">
        <f>R1672+P1673</f>
        <v/>
      </c>
      <c r="S1673" s="4">
        <f>Q1673*$E1672-R1672</f>
        <v/>
      </c>
      <c r="T1673" s="4">
        <f>MAX(0,Resumo!$D$5*$D1673-P1673)</f>
        <v/>
      </c>
      <c r="U1673" s="4" t="n">
        <v>763701.8582942561</v>
      </c>
      <c r="V1673" s="5">
        <f>U1673/$D1673</f>
        <v/>
      </c>
      <c r="W1673" s="4">
        <f>W1672+U1673</f>
        <v/>
      </c>
      <c r="X1673" s="4">
        <f>V1673*$E1672-W1672</f>
        <v/>
      </c>
      <c r="Y1673" s="4">
        <f>MAX(0,Resumo!$D$6*$D1673-U1673)</f>
        <v/>
      </c>
      <c r="Z1673" s="4" t="n">
        <v>1004897.997690008</v>
      </c>
      <c r="AA1673" s="5">
        <f>Z1673/$D1673</f>
        <v/>
      </c>
      <c r="AB1673" s="4">
        <f>AB1672+Z1673</f>
        <v/>
      </c>
      <c r="AC1673" s="4">
        <f>AA1673*$E1672-AB1672</f>
        <v/>
      </c>
      <c r="AD1673" s="4">
        <f>MAX(0,Resumo!$D$7*$D1673-Z1673)</f>
        <v/>
      </c>
    </row>
    <row r="1674">
      <c r="A1674" t="inlineStr">
        <is>
          <t>Pompéu</t>
        </is>
      </c>
      <c r="B1674" t="inlineStr">
        <is>
          <t>Município</t>
        </is>
      </c>
      <c r="C1674" t="inlineStr">
        <is>
          <t>MG</t>
        </is>
      </c>
      <c r="D1674" s="4" t="n">
        <v>38120721.58727453</v>
      </c>
      <c r="E1674" s="4">
        <f>E1673+D1674</f>
        <v/>
      </c>
      <c r="F1674" s="4" t="n">
        <v>997876.0180102839</v>
      </c>
      <c r="G1674" s="5">
        <f>F1674/$D1674</f>
        <v/>
      </c>
      <c r="H1674" s="4">
        <f>H1673+F1674</f>
        <v/>
      </c>
      <c r="I1674" s="4">
        <f>G1674*$E1673-H1673</f>
        <v/>
      </c>
      <c r="J1674" s="4">
        <f>MAX(0,Resumo!$D$3*$D1674-F1674)</f>
        <v/>
      </c>
      <c r="K1674" s="4" t="n">
        <v>2128414.561411013</v>
      </c>
      <c r="L1674" s="5">
        <f>K1674/$D1674</f>
        <v/>
      </c>
      <c r="M1674" s="4">
        <f>M1673+K1674</f>
        <v/>
      </c>
      <c r="N1674" s="4">
        <f>L1674*$E1673-M1673</f>
        <v/>
      </c>
      <c r="O1674" s="4">
        <f>MAX(0,Resumo!$D$4*$D1674-K1674)</f>
        <v/>
      </c>
      <c r="P1674" s="4" t="n">
        <v>3371947.792683157</v>
      </c>
      <c r="Q1674" s="5">
        <f>P1674/$D1674</f>
        <v/>
      </c>
      <c r="R1674" s="4">
        <f>R1673+P1674</f>
        <v/>
      </c>
      <c r="S1674" s="4">
        <f>Q1674*$E1673-R1673</f>
        <v/>
      </c>
      <c r="T1674" s="4">
        <f>MAX(0,Resumo!$D$5*$D1674-P1674)</f>
        <v/>
      </c>
      <c r="U1674" s="4" t="n">
        <v>4740785.919834682</v>
      </c>
      <c r="V1674" s="5">
        <f>U1674/$D1674</f>
        <v/>
      </c>
      <c r="W1674" s="4">
        <f>W1673+U1674</f>
        <v/>
      </c>
      <c r="X1674" s="4">
        <f>V1674*$E1673-W1673</f>
        <v/>
      </c>
      <c r="Y1674" s="4">
        <f>MAX(0,Resumo!$D$6*$D1674-U1674)</f>
        <v/>
      </c>
      <c r="Z1674" s="4" t="n">
        <v>6238044.632966274</v>
      </c>
      <c r="AA1674" s="5">
        <f>Z1674/$D1674</f>
        <v/>
      </c>
      <c r="AB1674" s="4">
        <f>AB1673+Z1674</f>
        <v/>
      </c>
      <c r="AC1674" s="4">
        <f>AA1674*$E1673-AB1673</f>
        <v/>
      </c>
      <c r="AD1674" s="4">
        <f>MAX(0,Resumo!$D$7*$D1674-Z1674)</f>
        <v/>
      </c>
    </row>
    <row r="1675">
      <c r="A1675" t="inlineStr">
        <is>
          <t>Tiradentes</t>
        </is>
      </c>
      <c r="B1675" t="inlineStr">
        <is>
          <t>Município</t>
        </is>
      </c>
      <c r="C1675" t="inlineStr">
        <is>
          <t>MG</t>
        </is>
      </c>
      <c r="D1675" s="4" t="n">
        <v>12182346.97319229</v>
      </c>
      <c r="E1675" s="4">
        <f>E1674+D1675</f>
        <v/>
      </c>
      <c r="F1675" s="4" t="n">
        <v>318894.0655228005</v>
      </c>
      <c r="G1675" s="5">
        <f>F1675/$D1675</f>
        <v/>
      </c>
      <c r="H1675" s="4">
        <f>H1674+F1675</f>
        <v/>
      </c>
      <c r="I1675" s="4">
        <f>G1675*$E1674-H1674</f>
        <v/>
      </c>
      <c r="J1675" s="4">
        <f>MAX(0,Resumo!$D$3*$D1675-F1675)</f>
        <v/>
      </c>
      <c r="K1675" s="4" t="n">
        <v>680183.4700463673</v>
      </c>
      <c r="L1675" s="5">
        <f>K1675/$D1675</f>
        <v/>
      </c>
      <c r="M1675" s="4">
        <f>M1674+K1675</f>
        <v/>
      </c>
      <c r="N1675" s="4">
        <f>L1675*$E1674-M1674</f>
        <v/>
      </c>
      <c r="O1675" s="4">
        <f>MAX(0,Resumo!$D$4*$D1675-K1675)</f>
        <v/>
      </c>
      <c r="P1675" s="4" t="n">
        <v>1077582.907026315</v>
      </c>
      <c r="Q1675" s="5">
        <f>P1675/$D1675</f>
        <v/>
      </c>
      <c r="R1675" s="4">
        <f>R1674+P1675</f>
        <v/>
      </c>
      <c r="S1675" s="4">
        <f>Q1675*$E1674-R1674</f>
        <v/>
      </c>
      <c r="T1675" s="4">
        <f>MAX(0,Resumo!$D$5*$D1675-P1675)</f>
        <v/>
      </c>
      <c r="U1675" s="4" t="n">
        <v>1515026.384503962</v>
      </c>
      <c r="V1675" s="5">
        <f>U1675/$D1675</f>
        <v/>
      </c>
      <c r="W1675" s="4">
        <f>W1674+U1675</f>
        <v/>
      </c>
      <c r="X1675" s="4">
        <f>V1675*$E1674-W1674</f>
        <v/>
      </c>
      <c r="Y1675" s="4">
        <f>MAX(0,Resumo!$D$6*$D1675-U1675)</f>
        <v/>
      </c>
      <c r="Z1675" s="4" t="n">
        <v>1993509.592389863</v>
      </c>
      <c r="AA1675" s="5">
        <f>Z1675/$D1675</f>
        <v/>
      </c>
      <c r="AB1675" s="4">
        <f>AB1674+Z1675</f>
        <v/>
      </c>
      <c r="AC1675" s="4">
        <f>AA1675*$E1674-AB1674</f>
        <v/>
      </c>
      <c r="AD1675" s="4">
        <f>MAX(0,Resumo!$D$7*$D1675-Z1675)</f>
        <v/>
      </c>
    </row>
    <row r="1676">
      <c r="A1676" t="inlineStr">
        <is>
          <t>Tupaciguara</t>
        </is>
      </c>
      <c r="B1676" t="inlineStr">
        <is>
          <t>Município</t>
        </is>
      </c>
      <c r="C1676" t="inlineStr">
        <is>
          <t>MG</t>
        </is>
      </c>
      <c r="D1676" s="4" t="n">
        <v>44464999.59070425</v>
      </c>
      <c r="E1676" s="4">
        <f>E1675+D1676</f>
        <v/>
      </c>
      <c r="F1676" s="4" t="n">
        <v>1163948.50057646</v>
      </c>
      <c r="G1676" s="5">
        <f>F1676/$D1676</f>
        <v/>
      </c>
      <c r="H1676" s="4">
        <f>H1675+F1676</f>
        <v/>
      </c>
      <c r="I1676" s="4">
        <f>G1676*$E1675-H1675</f>
        <v/>
      </c>
      <c r="J1676" s="4">
        <f>MAX(0,Resumo!$D$3*$D1676-F1676)</f>
        <v/>
      </c>
      <c r="K1676" s="4" t="n">
        <v>2482638.015791978</v>
      </c>
      <c r="L1676" s="5">
        <f>K1676/$D1676</f>
        <v/>
      </c>
      <c r="M1676" s="4">
        <f>M1675+K1676</f>
        <v/>
      </c>
      <c r="N1676" s="4">
        <f>L1676*$E1675-M1675</f>
        <v/>
      </c>
      <c r="O1676" s="4">
        <f>MAX(0,Resumo!$D$4*$D1676-K1676)</f>
        <v/>
      </c>
      <c r="P1676" s="4" t="n">
        <v>3933127.469223551</v>
      </c>
      <c r="Q1676" s="5">
        <f>P1676/$D1676</f>
        <v/>
      </c>
      <c r="R1676" s="4">
        <f>R1675+P1676</f>
        <v/>
      </c>
      <c r="S1676" s="4">
        <f>Q1676*$E1675-R1675</f>
        <v/>
      </c>
      <c r="T1676" s="4">
        <f>MAX(0,Resumo!$D$5*$D1676-P1676)</f>
        <v/>
      </c>
      <c r="U1676" s="4" t="n">
        <v>5529775.80716716</v>
      </c>
      <c r="V1676" s="5">
        <f>U1676/$D1676</f>
        <v/>
      </c>
      <c r="W1676" s="4">
        <f>W1675+U1676</f>
        <v/>
      </c>
      <c r="X1676" s="4">
        <f>V1676*$E1675-W1675</f>
        <v/>
      </c>
      <c r="Y1676" s="4">
        <f>MAX(0,Resumo!$D$6*$D1676-U1676)</f>
        <v/>
      </c>
      <c r="Z1676" s="4" t="n">
        <v>7276217.251465499</v>
      </c>
      <c r="AA1676" s="5">
        <f>Z1676/$D1676</f>
        <v/>
      </c>
      <c r="AB1676" s="4">
        <f>AB1675+Z1676</f>
        <v/>
      </c>
      <c r="AC1676" s="4">
        <f>AA1676*$E1675-AB1675</f>
        <v/>
      </c>
      <c r="AD1676" s="4">
        <f>MAX(0,Resumo!$D$7*$D1676-Z1676)</f>
        <v/>
      </c>
    </row>
    <row r="1677">
      <c r="A1677" t="inlineStr">
        <is>
          <t>Rio Espera</t>
        </is>
      </c>
      <c r="B1677" t="inlineStr">
        <is>
          <t>Município</t>
        </is>
      </c>
      <c r="C1677" t="inlineStr">
        <is>
          <t>MG</t>
        </is>
      </c>
      <c r="D1677" s="4" t="n">
        <v>4304410.671898368</v>
      </c>
      <c r="E1677" s="4">
        <f>E1676+D1677</f>
        <v/>
      </c>
      <c r="F1677" s="4" t="n">
        <v>112675.4164745077</v>
      </c>
      <c r="G1677" s="5">
        <f>F1677/$D1677</f>
        <v/>
      </c>
      <c r="H1677" s="4">
        <f>H1676+F1677</f>
        <v/>
      </c>
      <c r="I1677" s="4">
        <f>G1677*$E1676-H1676</f>
        <v/>
      </c>
      <c r="J1677" s="4">
        <f>MAX(0,Resumo!$D$3*$D1677-F1677)</f>
        <v/>
      </c>
      <c r="K1677" s="4" t="n">
        <v>240330.4546947445</v>
      </c>
      <c r="L1677" s="5">
        <f>K1677/$D1677</f>
        <v/>
      </c>
      <c r="M1677" s="4">
        <f>M1676+K1677</f>
        <v/>
      </c>
      <c r="N1677" s="4">
        <f>L1677*$E1676-M1676</f>
        <v/>
      </c>
      <c r="O1677" s="4">
        <f>MAX(0,Resumo!$D$4*$D1677-K1677)</f>
        <v/>
      </c>
      <c r="P1677" s="4" t="n">
        <v>380744.3159406164</v>
      </c>
      <c r="Q1677" s="5">
        <f>P1677/$D1677</f>
        <v/>
      </c>
      <c r="R1677" s="4">
        <f>R1676+P1677</f>
        <v/>
      </c>
      <c r="S1677" s="4">
        <f>Q1677*$E1676-R1676</f>
        <v/>
      </c>
      <c r="T1677" s="4">
        <f>MAX(0,Resumo!$D$5*$D1677-P1677)</f>
        <v/>
      </c>
      <c r="U1677" s="4" t="n">
        <v>535307.0103828768</v>
      </c>
      <c r="V1677" s="5">
        <f>U1677/$D1677</f>
        <v/>
      </c>
      <c r="W1677" s="4">
        <f>W1676+U1677</f>
        <v/>
      </c>
      <c r="X1677" s="4">
        <f>V1677*$E1676-W1676</f>
        <v/>
      </c>
      <c r="Y1677" s="4">
        <f>MAX(0,Resumo!$D$6*$D1677-U1677)</f>
        <v/>
      </c>
      <c r="Z1677" s="4" t="n">
        <v>704370.3469370268</v>
      </c>
      <c r="AA1677" s="5">
        <f>Z1677/$D1677</f>
        <v/>
      </c>
      <c r="AB1677" s="4">
        <f>AB1676+Z1677</f>
        <v/>
      </c>
      <c r="AC1677" s="4">
        <f>AA1677*$E1676-AB1676</f>
        <v/>
      </c>
      <c r="AD1677" s="4">
        <f>MAX(0,Resumo!$D$7*$D1677-Z1677)</f>
        <v/>
      </c>
    </row>
    <row r="1678">
      <c r="A1678" t="inlineStr">
        <is>
          <t>Santa Maria do Salto</t>
        </is>
      </c>
      <c r="B1678" t="inlineStr">
        <is>
          <t>Município</t>
        </is>
      </c>
      <c r="C1678" t="inlineStr">
        <is>
          <t>MG</t>
        </is>
      </c>
      <c r="D1678" s="4" t="n">
        <v>4236834.008528663</v>
      </c>
      <c r="E1678" s="4">
        <f>E1677+D1678</f>
        <v/>
      </c>
      <c r="F1678" s="4" t="n">
        <v>110906.4800812288</v>
      </c>
      <c r="G1678" s="5">
        <f>F1678/$D1678</f>
        <v/>
      </c>
      <c r="H1678" s="4">
        <f>H1677+F1678</f>
        <v/>
      </c>
      <c r="I1678" s="4">
        <f>G1678*$E1677-H1677</f>
        <v/>
      </c>
      <c r="J1678" s="4">
        <f>MAX(0,Resumo!$D$3*$D1678-F1678)</f>
        <v/>
      </c>
      <c r="K1678" s="4" t="n">
        <v>236557.4108398856</v>
      </c>
      <c r="L1678" s="5">
        <f>K1678/$D1678</f>
        <v/>
      </c>
      <c r="M1678" s="4">
        <f>M1677+K1678</f>
        <v/>
      </c>
      <c r="N1678" s="4">
        <f>L1678*$E1677-M1677</f>
        <v/>
      </c>
      <c r="O1678" s="4">
        <f>MAX(0,Resumo!$D$4*$D1678-K1678)</f>
        <v/>
      </c>
      <c r="P1678" s="4" t="n">
        <v>374766.858762512</v>
      </c>
      <c r="Q1678" s="5">
        <f>P1678/$D1678</f>
        <v/>
      </c>
      <c r="R1678" s="4">
        <f>R1677+P1678</f>
        <v/>
      </c>
      <c r="S1678" s="4">
        <f>Q1678*$E1677-R1677</f>
        <v/>
      </c>
      <c r="T1678" s="4">
        <f>MAX(0,Resumo!$D$5*$D1678-P1678)</f>
        <v/>
      </c>
      <c r="U1678" s="4" t="n">
        <v>526903.0116946818</v>
      </c>
      <c r="V1678" s="5">
        <f>U1678/$D1678</f>
        <v/>
      </c>
      <c r="W1678" s="4">
        <f>W1677+U1678</f>
        <v/>
      </c>
      <c r="X1678" s="4">
        <f>V1678*$E1677-W1677</f>
        <v/>
      </c>
      <c r="Y1678" s="4">
        <f>MAX(0,Resumo!$D$6*$D1678-U1678)</f>
        <v/>
      </c>
      <c r="Z1678" s="4" t="n">
        <v>693312.1553631328</v>
      </c>
      <c r="AA1678" s="5">
        <f>Z1678/$D1678</f>
        <v/>
      </c>
      <c r="AB1678" s="4">
        <f>AB1677+Z1678</f>
        <v/>
      </c>
      <c r="AC1678" s="4">
        <f>AA1678*$E1677-AB1677</f>
        <v/>
      </c>
      <c r="AD1678" s="4">
        <f>MAX(0,Resumo!$D$7*$D1678-Z1678)</f>
        <v/>
      </c>
    </row>
    <row r="1679">
      <c r="A1679" t="inlineStr">
        <is>
          <t>Vieiras</t>
        </is>
      </c>
      <c r="B1679" t="inlineStr">
        <is>
          <t>Município</t>
        </is>
      </c>
      <c r="C1679" t="inlineStr">
        <is>
          <t>MG</t>
        </is>
      </c>
      <c r="D1679" s="4" t="n">
        <v>4785143.482118591</v>
      </c>
      <c r="E1679" s="4">
        <f>E1678+D1679</f>
        <v/>
      </c>
      <c r="F1679" s="4" t="n">
        <v>125259.4317400946</v>
      </c>
      <c r="G1679" s="5">
        <f>F1679/$D1679</f>
        <v/>
      </c>
      <c r="H1679" s="4">
        <f>H1678+F1679</f>
        <v/>
      </c>
      <c r="I1679" s="4">
        <f>G1679*$E1678-H1678</f>
        <v/>
      </c>
      <c r="J1679" s="4">
        <f>MAX(0,Resumo!$D$3*$D1679-F1679)</f>
        <v/>
      </c>
      <c r="K1679" s="4" t="n">
        <v>267171.4658513204</v>
      </c>
      <c r="L1679" s="5">
        <f>K1679/$D1679</f>
        <v/>
      </c>
      <c r="M1679" s="4">
        <f>M1678+K1679</f>
        <v/>
      </c>
      <c r="N1679" s="4">
        <f>L1679*$E1678-M1678</f>
        <v/>
      </c>
      <c r="O1679" s="4">
        <f>MAX(0,Resumo!$D$4*$D1679-K1679)</f>
        <v/>
      </c>
      <c r="P1679" s="4" t="n">
        <v>423267.2764407548</v>
      </c>
      <c r="Q1679" s="5">
        <f>P1679/$D1679</f>
        <v/>
      </c>
      <c r="R1679" s="4">
        <f>R1678+P1679</f>
        <v/>
      </c>
      <c r="S1679" s="4">
        <f>Q1679*$E1678-R1678</f>
        <v/>
      </c>
      <c r="T1679" s="4">
        <f>MAX(0,Resumo!$D$5*$D1679-P1679)</f>
        <v/>
      </c>
      <c r="U1679" s="4" t="n">
        <v>595092.1152549573</v>
      </c>
      <c r="V1679" s="5">
        <f>U1679/$D1679</f>
        <v/>
      </c>
      <c r="W1679" s="4">
        <f>W1678+U1679</f>
        <v/>
      </c>
      <c r="X1679" s="4">
        <f>V1679*$E1678-W1678</f>
        <v/>
      </c>
      <c r="Y1679" s="4">
        <f>MAX(0,Resumo!$D$6*$D1679-U1679)</f>
        <v/>
      </c>
      <c r="Z1679" s="4" t="n">
        <v>783037.0825553297</v>
      </c>
      <c r="AA1679" s="5">
        <f>Z1679/$D1679</f>
        <v/>
      </c>
      <c r="AB1679" s="4">
        <f>AB1678+Z1679</f>
        <v/>
      </c>
      <c r="AC1679" s="4">
        <f>AA1679*$E1678-AB1678</f>
        <v/>
      </c>
      <c r="AD1679" s="4">
        <f>MAX(0,Resumo!$D$7*$D1679-Z1679)</f>
        <v/>
      </c>
    </row>
    <row r="1680">
      <c r="A1680" t="inlineStr">
        <is>
          <t>Pains</t>
        </is>
      </c>
      <c r="B1680" t="inlineStr">
        <is>
          <t>Município</t>
        </is>
      </c>
      <c r="C1680" t="inlineStr">
        <is>
          <t>MG</t>
        </is>
      </c>
      <c r="D1680" s="4" t="n">
        <v>26666364.99387635</v>
      </c>
      <c r="E1680" s="4">
        <f>E1679+D1680</f>
        <v/>
      </c>
      <c r="F1680" s="4" t="n">
        <v>698038.3635702486</v>
      </c>
      <c r="G1680" s="5">
        <f>F1680/$D1680</f>
        <v/>
      </c>
      <c r="H1680" s="4">
        <f>H1679+F1680</f>
        <v/>
      </c>
      <c r="I1680" s="4">
        <f>G1680*$E1679-H1679</f>
        <v/>
      </c>
      <c r="J1680" s="4">
        <f>MAX(0,Resumo!$D$3*$D1680-F1680)</f>
        <v/>
      </c>
      <c r="K1680" s="4" t="n">
        <v>1488877.366157045</v>
      </c>
      <c r="L1680" s="5">
        <f>K1680/$D1680</f>
        <v/>
      </c>
      <c r="M1680" s="4">
        <f>M1679+K1680</f>
        <v/>
      </c>
      <c r="N1680" s="4">
        <f>L1680*$E1679-M1679</f>
        <v/>
      </c>
      <c r="O1680" s="4">
        <f>MAX(0,Resumo!$D$4*$D1680-K1680)</f>
        <v/>
      </c>
      <c r="P1680" s="4" t="n">
        <v>2358758.880629403</v>
      </c>
      <c r="Q1680" s="5">
        <f>P1680/$D1680</f>
        <v/>
      </c>
      <c r="R1680" s="4">
        <f>R1679+P1680</f>
        <v/>
      </c>
      <c r="S1680" s="4">
        <f>Q1680*$E1679-R1679</f>
        <v/>
      </c>
      <c r="T1680" s="4">
        <f>MAX(0,Resumo!$D$5*$D1680-P1680)</f>
        <v/>
      </c>
      <c r="U1680" s="4" t="n">
        <v>3316294.194660336</v>
      </c>
      <c r="V1680" s="5">
        <f>U1680/$D1680</f>
        <v/>
      </c>
      <c r="W1680" s="4">
        <f>W1679+U1680</f>
        <v/>
      </c>
      <c r="X1680" s="4">
        <f>V1680*$E1679-W1679</f>
        <v/>
      </c>
      <c r="Y1680" s="4">
        <f>MAX(0,Resumo!$D$6*$D1680-U1680)</f>
        <v/>
      </c>
      <c r="Z1680" s="4" t="n">
        <v>4363662.808688799</v>
      </c>
      <c r="AA1680" s="5">
        <f>Z1680/$D1680</f>
        <v/>
      </c>
      <c r="AB1680" s="4">
        <f>AB1679+Z1680</f>
        <v/>
      </c>
      <c r="AC1680" s="4">
        <f>AA1680*$E1679-AB1679</f>
        <v/>
      </c>
      <c r="AD1680" s="4">
        <f>MAX(0,Resumo!$D$7*$D1680-Z1680)</f>
        <v/>
      </c>
    </row>
    <row r="1681">
      <c r="A1681" t="inlineStr">
        <is>
          <t>Lagoa Grande</t>
        </is>
      </c>
      <c r="B1681" t="inlineStr">
        <is>
          <t>Município</t>
        </is>
      </c>
      <c r="C1681" t="inlineStr">
        <is>
          <t>MG</t>
        </is>
      </c>
      <c r="D1681" s="4" t="n">
        <v>17193954.34044958</v>
      </c>
      <c r="E1681" s="4">
        <f>E1680+D1681</f>
        <v/>
      </c>
      <c r="F1681" s="4" t="n">
        <v>450081.5823178425</v>
      </c>
      <c r="G1681" s="5">
        <f>F1681/$D1681</f>
        <v/>
      </c>
      <c r="H1681" s="4">
        <f>H1680+F1681</f>
        <v/>
      </c>
      <c r="I1681" s="4">
        <f>G1681*$E1680-H1680</f>
        <v/>
      </c>
      <c r="J1681" s="4">
        <f>MAX(0,Resumo!$D$3*$D1681-F1681)</f>
        <v/>
      </c>
      <c r="K1681" s="4" t="n">
        <v>959999.2146703068</v>
      </c>
      <c r="L1681" s="5">
        <f>K1681/$D1681</f>
        <v/>
      </c>
      <c r="M1681" s="4">
        <f>M1680+K1681</f>
        <v/>
      </c>
      <c r="N1681" s="4">
        <f>L1681*$E1680-M1680</f>
        <v/>
      </c>
      <c r="O1681" s="4">
        <f>MAX(0,Resumo!$D$4*$D1681-K1681)</f>
        <v/>
      </c>
      <c r="P1681" s="4" t="n">
        <v>1520881.92383871</v>
      </c>
      <c r="Q1681" s="5">
        <f>P1681/$D1681</f>
        <v/>
      </c>
      <c r="R1681" s="4">
        <f>R1680+P1681</f>
        <v/>
      </c>
      <c r="S1681" s="4">
        <f>Q1681*$E1680-R1680</f>
        <v/>
      </c>
      <c r="T1681" s="4">
        <f>MAX(0,Resumo!$D$5*$D1681-P1681)</f>
        <v/>
      </c>
      <c r="U1681" s="4" t="n">
        <v>2138282.100900587</v>
      </c>
      <c r="V1681" s="5">
        <f>U1681/$D1681</f>
        <v/>
      </c>
      <c r="W1681" s="4">
        <f>W1680+U1681</f>
        <v/>
      </c>
      <c r="X1681" s="4">
        <f>V1681*$E1680-W1680</f>
        <v/>
      </c>
      <c r="Y1681" s="4">
        <f>MAX(0,Resumo!$D$6*$D1681-U1681)</f>
        <v/>
      </c>
      <c r="Z1681" s="4" t="n">
        <v>2813605.045417427</v>
      </c>
      <c r="AA1681" s="5">
        <f>Z1681/$D1681</f>
        <v/>
      </c>
      <c r="AB1681" s="4">
        <f>AB1680+Z1681</f>
        <v/>
      </c>
      <c r="AC1681" s="4">
        <f>AA1681*$E1680-AB1680</f>
        <v/>
      </c>
      <c r="AD1681" s="4">
        <f>MAX(0,Resumo!$D$7*$D1681-Z1681)</f>
        <v/>
      </c>
    </row>
    <row r="1682">
      <c r="A1682" t="inlineStr">
        <is>
          <t>Coromandel</t>
        </is>
      </c>
      <c r="B1682" t="inlineStr">
        <is>
          <t>Município</t>
        </is>
      </c>
      <c r="C1682" t="inlineStr">
        <is>
          <t>MG</t>
        </is>
      </c>
      <c r="D1682" s="4" t="n">
        <v>52577640.90399157</v>
      </c>
      <c r="E1682" s="4">
        <f>E1681+D1682</f>
        <v/>
      </c>
      <c r="F1682" s="4" t="n">
        <v>1376310.960471533</v>
      </c>
      <c r="G1682" s="5">
        <f>F1682/$D1682</f>
        <v/>
      </c>
      <c r="H1682" s="4">
        <f>H1681+F1682</f>
        <v/>
      </c>
      <c r="I1682" s="4">
        <f>G1682*$E1681-H1681</f>
        <v/>
      </c>
      <c r="J1682" s="4">
        <f>MAX(0,Resumo!$D$3*$D1682-F1682)</f>
        <v/>
      </c>
      <c r="K1682" s="4" t="n">
        <v>2935595.44114327</v>
      </c>
      <c r="L1682" s="5">
        <f>K1682/$D1682</f>
        <v/>
      </c>
      <c r="M1682" s="4">
        <f>M1681+K1682</f>
        <v/>
      </c>
      <c r="N1682" s="4">
        <f>L1682*$E1681-M1681</f>
        <v/>
      </c>
      <c r="O1682" s="4">
        <f>MAX(0,Resumo!$D$4*$D1682-K1682)</f>
        <v/>
      </c>
      <c r="P1682" s="4" t="n">
        <v>4650726.765095778</v>
      </c>
      <c r="Q1682" s="5">
        <f>P1682/$D1682</f>
        <v/>
      </c>
      <c r="R1682" s="4">
        <f>R1681+P1682</f>
        <v/>
      </c>
      <c r="S1682" s="4">
        <f>Q1682*$E1681-R1681</f>
        <v/>
      </c>
      <c r="T1682" s="4">
        <f>MAX(0,Resumo!$D$5*$D1682-P1682)</f>
        <v/>
      </c>
      <c r="U1682" s="4" t="n">
        <v>6538683.669067143</v>
      </c>
      <c r="V1682" s="5">
        <f>U1682/$D1682</f>
        <v/>
      </c>
      <c r="W1682" s="4">
        <f>W1681+U1682</f>
        <v/>
      </c>
      <c r="X1682" s="4">
        <f>V1682*$E1681-W1681</f>
        <v/>
      </c>
      <c r="Y1682" s="4">
        <f>MAX(0,Resumo!$D$6*$D1682-U1682)</f>
        <v/>
      </c>
      <c r="Z1682" s="4" t="n">
        <v>8603763.438850002</v>
      </c>
      <c r="AA1682" s="5">
        <f>Z1682/$D1682</f>
        <v/>
      </c>
      <c r="AB1682" s="4">
        <f>AB1681+Z1682</f>
        <v/>
      </c>
      <c r="AC1682" s="4">
        <f>AA1682*$E1681-AB1681</f>
        <v/>
      </c>
      <c r="AD1682" s="4">
        <f>MAX(0,Resumo!$D$7*$D1682-Z1682)</f>
        <v/>
      </c>
    </row>
    <row r="1683">
      <c r="A1683" t="inlineStr">
        <is>
          <t>Cristiano Otoni</t>
        </is>
      </c>
      <c r="B1683" t="inlineStr">
        <is>
          <t>Município</t>
        </is>
      </c>
      <c r="C1683" t="inlineStr">
        <is>
          <t>MG</t>
        </is>
      </c>
      <c r="D1683" s="4" t="n">
        <v>6970198.653645458</v>
      </c>
      <c r="E1683" s="4">
        <f>E1682+D1683</f>
        <v/>
      </c>
      <c r="F1683" s="4" t="n">
        <v>182457.0414103132</v>
      </c>
      <c r="G1683" s="5">
        <f>F1683/$D1683</f>
        <v/>
      </c>
      <c r="H1683" s="4">
        <f>H1682+F1683</f>
        <v/>
      </c>
      <c r="I1683" s="4">
        <f>G1683*$E1682-H1682</f>
        <v/>
      </c>
      <c r="J1683" s="4">
        <f>MAX(0,Resumo!$D$3*$D1683-F1683)</f>
        <v/>
      </c>
      <c r="K1683" s="4" t="n">
        <v>389170.8155728828</v>
      </c>
      <c r="L1683" s="5">
        <f>K1683/$D1683</f>
        <v/>
      </c>
      <c r="M1683" s="4">
        <f>M1682+K1683</f>
        <v/>
      </c>
      <c r="N1683" s="4">
        <f>L1683*$E1682-M1682</f>
        <v/>
      </c>
      <c r="O1683" s="4">
        <f>MAX(0,Resumo!$D$4*$D1683-K1683)</f>
        <v/>
      </c>
      <c r="P1683" s="4" t="n">
        <v>616545.1488349775</v>
      </c>
      <c r="Q1683" s="5">
        <f>P1683/$D1683</f>
        <v/>
      </c>
      <c r="R1683" s="4">
        <f>R1682+P1683</f>
        <v/>
      </c>
      <c r="S1683" s="4">
        <f>Q1683*$E1682-R1682</f>
        <v/>
      </c>
      <c r="T1683" s="4">
        <f>MAX(0,Resumo!$D$5*$D1683-P1683)</f>
        <v/>
      </c>
      <c r="U1683" s="4" t="n">
        <v>866830.9061254462</v>
      </c>
      <c r="V1683" s="5">
        <f>U1683/$D1683</f>
        <v/>
      </c>
      <c r="W1683" s="4">
        <f>W1682+U1683</f>
        <v/>
      </c>
      <c r="X1683" s="4">
        <f>V1683*$E1682-W1682</f>
        <v/>
      </c>
      <c r="Y1683" s="4">
        <f>MAX(0,Resumo!$D$6*$D1683-U1683)</f>
        <v/>
      </c>
      <c r="Z1683" s="4" t="n">
        <v>1140597.77705248</v>
      </c>
      <c r="AA1683" s="5">
        <f>Z1683/$D1683</f>
        <v/>
      </c>
      <c r="AB1683" s="4">
        <f>AB1682+Z1683</f>
        <v/>
      </c>
      <c r="AC1683" s="4">
        <f>AA1683*$E1682-AB1682</f>
        <v/>
      </c>
      <c r="AD1683" s="4">
        <f>MAX(0,Resumo!$D$7*$D1683-Z1683)</f>
        <v/>
      </c>
    </row>
    <row r="1684">
      <c r="A1684" t="inlineStr">
        <is>
          <t>Ataléia</t>
        </is>
      </c>
      <c r="B1684" t="inlineStr">
        <is>
          <t>Município</t>
        </is>
      </c>
      <c r="C1684" t="inlineStr">
        <is>
          <t>MG</t>
        </is>
      </c>
      <c r="D1684" s="4" t="n">
        <v>8732843.789480116</v>
      </c>
      <c r="E1684" s="4">
        <f>E1683+D1684</f>
        <v/>
      </c>
      <c r="F1684" s="4" t="n">
        <v>228597.3356144776</v>
      </c>
      <c r="G1684" s="5">
        <f>F1684/$D1684</f>
        <v/>
      </c>
      <c r="H1684" s="4">
        <f>H1683+F1684</f>
        <v/>
      </c>
      <c r="I1684" s="4">
        <f>G1684*$E1683-H1683</f>
        <v/>
      </c>
      <c r="J1684" s="4">
        <f>MAX(0,Resumo!$D$3*$D1684-F1684)</f>
        <v/>
      </c>
      <c r="K1684" s="4" t="n">
        <v>487585.5206859978</v>
      </c>
      <c r="L1684" s="5">
        <f>K1684/$D1684</f>
        <v/>
      </c>
      <c r="M1684" s="4">
        <f>M1683+K1684</f>
        <v/>
      </c>
      <c r="N1684" s="4">
        <f>L1684*$E1683-M1683</f>
        <v/>
      </c>
      <c r="O1684" s="4">
        <f>MAX(0,Resumo!$D$4*$D1684-K1684)</f>
        <v/>
      </c>
      <c r="P1684" s="4" t="n">
        <v>772458.9701789434</v>
      </c>
      <c r="Q1684" s="5">
        <f>P1684/$D1684</f>
        <v/>
      </c>
      <c r="R1684" s="4">
        <f>R1683+P1684</f>
        <v/>
      </c>
      <c r="S1684" s="4">
        <f>Q1684*$E1683-R1683</f>
        <v/>
      </c>
      <c r="T1684" s="4">
        <f>MAX(0,Resumo!$D$5*$D1684-P1684)</f>
        <v/>
      </c>
      <c r="U1684" s="4" t="n">
        <v>1086037.754623811</v>
      </c>
      <c r="V1684" s="5">
        <f>U1684/$D1684</f>
        <v/>
      </c>
      <c r="W1684" s="4">
        <f>W1683+U1684</f>
        <v/>
      </c>
      <c r="X1684" s="4">
        <f>V1684*$E1683-W1683</f>
        <v/>
      </c>
      <c r="Y1684" s="4">
        <f>MAX(0,Resumo!$D$6*$D1684-U1684)</f>
        <v/>
      </c>
      <c r="Z1684" s="4" t="n">
        <v>1429035.628477832</v>
      </c>
      <c r="AA1684" s="5">
        <f>Z1684/$D1684</f>
        <v/>
      </c>
      <c r="AB1684" s="4">
        <f>AB1683+Z1684</f>
        <v/>
      </c>
      <c r="AC1684" s="4">
        <f>AA1684*$E1683-AB1683</f>
        <v/>
      </c>
      <c r="AD1684" s="4">
        <f>MAX(0,Resumo!$D$7*$D1684-Z1684)</f>
        <v/>
      </c>
    </row>
    <row r="1685">
      <c r="A1685" t="inlineStr">
        <is>
          <t>Baldim</t>
        </is>
      </c>
      <c r="B1685" t="inlineStr">
        <is>
          <t>Município</t>
        </is>
      </c>
      <c r="C1685" t="inlineStr">
        <is>
          <t>MG</t>
        </is>
      </c>
      <c r="D1685" s="4" t="n">
        <v>6588002.037700226</v>
      </c>
      <c r="E1685" s="4">
        <f>E1684+D1685</f>
        <v/>
      </c>
      <c r="F1685" s="4" t="n">
        <v>172452.3819669372</v>
      </c>
      <c r="G1685" s="5">
        <f>F1685/$D1685</f>
        <v/>
      </c>
      <c r="H1685" s="4">
        <f>H1684+F1685</f>
        <v/>
      </c>
      <c r="I1685" s="4">
        <f>G1685*$E1684-H1684</f>
        <v/>
      </c>
      <c r="J1685" s="4">
        <f>MAX(0,Resumo!$D$3*$D1685-F1685)</f>
        <v/>
      </c>
      <c r="K1685" s="4" t="n">
        <v>367831.4282573133</v>
      </c>
      <c r="L1685" s="5">
        <f>K1685/$D1685</f>
        <v/>
      </c>
      <c r="M1685" s="4">
        <f>M1684+K1685</f>
        <v/>
      </c>
      <c r="N1685" s="4">
        <f>L1685*$E1684-M1684</f>
        <v/>
      </c>
      <c r="O1685" s="4">
        <f>MAX(0,Resumo!$D$4*$D1685-K1685)</f>
        <v/>
      </c>
      <c r="P1685" s="4" t="n">
        <v>582738.1540603113</v>
      </c>
      <c r="Q1685" s="5">
        <f>P1685/$D1685</f>
        <v/>
      </c>
      <c r="R1685" s="4">
        <f>R1684+P1685</f>
        <v/>
      </c>
      <c r="S1685" s="4">
        <f>Q1685*$E1684-R1684</f>
        <v/>
      </c>
      <c r="T1685" s="4">
        <f>MAX(0,Resumo!$D$5*$D1685-P1685)</f>
        <v/>
      </c>
      <c r="U1685" s="4" t="n">
        <v>819300.0027207617</v>
      </c>
      <c r="V1685" s="5">
        <f>U1685/$D1685</f>
        <v/>
      </c>
      <c r="W1685" s="4">
        <f>W1684+U1685</f>
        <v/>
      </c>
      <c r="X1685" s="4">
        <f>V1685*$E1684-W1684</f>
        <v/>
      </c>
      <c r="Y1685" s="4">
        <f>MAX(0,Resumo!$D$6*$D1685-U1685)</f>
        <v/>
      </c>
      <c r="Z1685" s="4" t="n">
        <v>1078055.426080012</v>
      </c>
      <c r="AA1685" s="5">
        <f>Z1685/$D1685</f>
        <v/>
      </c>
      <c r="AB1685" s="4">
        <f>AB1684+Z1685</f>
        <v/>
      </c>
      <c r="AC1685" s="4">
        <f>AA1685*$E1684-AB1684</f>
        <v/>
      </c>
      <c r="AD1685" s="4">
        <f>MAX(0,Resumo!$D$7*$D1685-Z1685)</f>
        <v/>
      </c>
    </row>
    <row r="1686">
      <c r="A1686" t="inlineStr">
        <is>
          <t>Bias Fortes</t>
        </is>
      </c>
      <c r="B1686" t="inlineStr">
        <is>
          <t>Município</t>
        </is>
      </c>
      <c r="C1686" t="inlineStr">
        <is>
          <t>MG</t>
        </is>
      </c>
      <c r="D1686" s="4" t="n">
        <v>3693502.28364237</v>
      </c>
      <c r="E1686" s="4">
        <f>E1685+D1686</f>
        <v/>
      </c>
      <c r="F1686" s="4" t="n">
        <v>96683.82962990098</v>
      </c>
      <c r="G1686" s="5">
        <f>F1686/$D1686</f>
        <v/>
      </c>
      <c r="H1686" s="4">
        <f>H1685+F1686</f>
        <v/>
      </c>
      <c r="I1686" s="4">
        <f>G1686*$E1685-H1685</f>
        <v/>
      </c>
      <c r="J1686" s="4">
        <f>MAX(0,Resumo!$D$3*$D1686-F1686)</f>
        <v/>
      </c>
      <c r="K1686" s="4" t="n">
        <v>206221.2811242669</v>
      </c>
      <c r="L1686" s="5">
        <f>K1686/$D1686</f>
        <v/>
      </c>
      <c r="M1686" s="4">
        <f>M1685+K1686</f>
        <v/>
      </c>
      <c r="N1686" s="4">
        <f>L1686*$E1685-M1685</f>
        <v/>
      </c>
      <c r="O1686" s="4">
        <f>MAX(0,Resumo!$D$4*$D1686-K1686)</f>
        <v/>
      </c>
      <c r="P1686" s="4" t="n">
        <v>326706.7451513192</v>
      </c>
      <c r="Q1686" s="5">
        <f>P1686/$D1686</f>
        <v/>
      </c>
      <c r="R1686" s="4">
        <f>R1685+P1686</f>
        <v/>
      </c>
      <c r="S1686" s="4">
        <f>Q1686*$E1685-R1685</f>
        <v/>
      </c>
      <c r="T1686" s="4">
        <f>MAX(0,Resumo!$D$5*$D1686-P1686)</f>
        <v/>
      </c>
      <c r="U1686" s="4" t="n">
        <v>459332.9531048075</v>
      </c>
      <c r="V1686" s="5">
        <f>U1686/$D1686</f>
        <v/>
      </c>
      <c r="W1686" s="4">
        <f>W1685+U1686</f>
        <v/>
      </c>
      <c r="X1686" s="4">
        <f>V1686*$E1685-W1685</f>
        <v/>
      </c>
      <c r="Y1686" s="4">
        <f>MAX(0,Resumo!$D$6*$D1686-U1686)</f>
        <v/>
      </c>
      <c r="Z1686" s="4" t="n">
        <v>604401.7830191143</v>
      </c>
      <c r="AA1686" s="5">
        <f>Z1686/$D1686</f>
        <v/>
      </c>
      <c r="AB1686" s="4">
        <f>AB1685+Z1686</f>
        <v/>
      </c>
      <c r="AC1686" s="4">
        <f>AA1686*$E1685-AB1685</f>
        <v/>
      </c>
      <c r="AD1686" s="4">
        <f>MAX(0,Resumo!$D$7*$D1686-Z1686)</f>
        <v/>
      </c>
    </row>
    <row r="1687">
      <c r="A1687" t="inlineStr">
        <is>
          <t>Simão Pereira</t>
        </is>
      </c>
      <c r="B1687" t="inlineStr">
        <is>
          <t>Município</t>
        </is>
      </c>
      <c r="C1687" t="inlineStr">
        <is>
          <t>MG</t>
        </is>
      </c>
      <c r="D1687" s="4" t="n">
        <v>7577079.222178486</v>
      </c>
      <c r="E1687" s="4">
        <f>E1686+D1687</f>
        <v/>
      </c>
      <c r="F1687" s="4" t="n">
        <v>198343.1930863538</v>
      </c>
      <c r="G1687" s="5">
        <f>F1687/$D1687</f>
        <v/>
      </c>
      <c r="H1687" s="4">
        <f>H1686+F1687</f>
        <v/>
      </c>
      <c r="I1687" s="4">
        <f>G1687*$E1686-H1686</f>
        <v/>
      </c>
      <c r="J1687" s="4">
        <f>MAX(0,Resumo!$D$3*$D1687-F1687)</f>
        <v/>
      </c>
      <c r="K1687" s="4" t="n">
        <v>423055.1017385016</v>
      </c>
      <c r="L1687" s="5">
        <f>K1687/$D1687</f>
        <v/>
      </c>
      <c r="M1687" s="4">
        <f>M1686+K1687</f>
        <v/>
      </c>
      <c r="N1687" s="4">
        <f>L1687*$E1686-M1686</f>
        <v/>
      </c>
      <c r="O1687" s="4">
        <f>MAX(0,Resumo!$D$4*$D1687-K1687)</f>
        <v/>
      </c>
      <c r="P1687" s="4" t="n">
        <v>670226.4410109988</v>
      </c>
      <c r="Q1687" s="5">
        <f>P1687/$D1687</f>
        <v/>
      </c>
      <c r="R1687" s="4">
        <f>R1686+P1687</f>
        <v/>
      </c>
      <c r="S1687" s="4">
        <f>Q1687*$E1686-R1686</f>
        <v/>
      </c>
      <c r="T1687" s="4">
        <f>MAX(0,Resumo!$D$5*$D1687-P1687)</f>
        <v/>
      </c>
      <c r="U1687" s="4" t="n">
        <v>942304.0539181962</v>
      </c>
      <c r="V1687" s="5">
        <f>U1687/$D1687</f>
        <v/>
      </c>
      <c r="W1687" s="4">
        <f>W1686+U1687</f>
        <v/>
      </c>
      <c r="X1687" s="4">
        <f>V1687*$E1686-W1686</f>
        <v/>
      </c>
      <c r="Y1687" s="4">
        <f>MAX(0,Resumo!$D$6*$D1687-U1687)</f>
        <v/>
      </c>
      <c r="Z1687" s="4" t="n">
        <v>1239907.231746872</v>
      </c>
      <c r="AA1687" s="5">
        <f>Z1687/$D1687</f>
        <v/>
      </c>
      <c r="AB1687" s="4">
        <f>AB1686+Z1687</f>
        <v/>
      </c>
      <c r="AC1687" s="4">
        <f>AA1687*$E1686-AB1686</f>
        <v/>
      </c>
      <c r="AD1687" s="4">
        <f>MAX(0,Resumo!$D$7*$D1687-Z1687)</f>
        <v/>
      </c>
    </row>
    <row r="1688">
      <c r="A1688" t="inlineStr">
        <is>
          <t>Muriaé</t>
        </is>
      </c>
      <c r="B1688" t="inlineStr">
        <is>
          <t>Município</t>
        </is>
      </c>
      <c r="C1688" t="inlineStr">
        <is>
          <t>MG</t>
        </is>
      </c>
      <c r="D1688" s="4" t="n">
        <v>81730607.85967562</v>
      </c>
      <c r="E1688" s="4">
        <f>E1687+D1688</f>
        <v/>
      </c>
      <c r="F1688" s="4" t="n">
        <v>2139440.44406018</v>
      </c>
      <c r="G1688" s="5">
        <f>F1688/$D1688</f>
        <v/>
      </c>
      <c r="H1688" s="4">
        <f>H1687+F1688</f>
        <v/>
      </c>
      <c r="I1688" s="4">
        <f>G1688*$E1687-H1687</f>
        <v/>
      </c>
      <c r="J1688" s="4">
        <f>MAX(0,Resumo!$D$3*$D1688-F1688)</f>
        <v/>
      </c>
      <c r="K1688" s="4" t="n">
        <v>4563308.579646016</v>
      </c>
      <c r="L1688" s="5">
        <f>K1688/$D1688</f>
        <v/>
      </c>
      <c r="M1688" s="4">
        <f>M1687+K1688</f>
        <v/>
      </c>
      <c r="N1688" s="4">
        <f>L1688*$E1687-M1687</f>
        <v/>
      </c>
      <c r="O1688" s="4">
        <f>MAX(0,Resumo!$D$4*$D1688-K1688)</f>
        <v/>
      </c>
      <c r="P1688" s="4" t="n">
        <v>7229436.676221888</v>
      </c>
      <c r="Q1688" s="5">
        <f>P1688/$D1688</f>
        <v/>
      </c>
      <c r="R1688" s="4">
        <f>R1687+P1688</f>
        <v/>
      </c>
      <c r="S1688" s="4">
        <f>Q1688*$E1687-R1687</f>
        <v/>
      </c>
      <c r="T1688" s="4">
        <f>MAX(0,Resumo!$D$5*$D1688-P1688)</f>
        <v/>
      </c>
      <c r="U1688" s="4" t="n">
        <v>10164217.74896371</v>
      </c>
      <c r="V1688" s="5">
        <f>U1688/$D1688</f>
        <v/>
      </c>
      <c r="W1688" s="4">
        <f>W1687+U1688</f>
        <v/>
      </c>
      <c r="X1688" s="4">
        <f>V1688*$E1687-W1687</f>
        <v/>
      </c>
      <c r="Y1688" s="4">
        <f>MAX(0,Resumo!$D$6*$D1688-U1688)</f>
        <v/>
      </c>
      <c r="Z1688" s="4" t="n">
        <v>13374331.81952976</v>
      </c>
      <c r="AA1688" s="5">
        <f>Z1688/$D1688</f>
        <v/>
      </c>
      <c r="AB1688" s="4">
        <f>AB1687+Z1688</f>
        <v/>
      </c>
      <c r="AC1688" s="4">
        <f>AA1688*$E1687-AB1687</f>
        <v/>
      </c>
      <c r="AD1688" s="4">
        <f>MAX(0,Resumo!$D$7*$D1688-Z1688)</f>
        <v/>
      </c>
    </row>
    <row r="1689">
      <c r="A1689" t="inlineStr">
        <is>
          <t>Jaboticatubas</t>
        </is>
      </c>
      <c r="B1689" t="inlineStr">
        <is>
          <t>Município</t>
        </is>
      </c>
      <c r="C1689" t="inlineStr">
        <is>
          <t>MG</t>
        </is>
      </c>
      <c r="D1689" s="4" t="n">
        <v>14406882.41893537</v>
      </c>
      <c r="E1689" s="4">
        <f>E1688+D1689</f>
        <v/>
      </c>
      <c r="F1689" s="4" t="n">
        <v>377125.1398595951</v>
      </c>
      <c r="G1689" s="5">
        <f>F1689/$D1689</f>
        <v/>
      </c>
      <c r="H1689" s="4">
        <f>H1688+F1689</f>
        <v/>
      </c>
      <c r="I1689" s="4">
        <f>G1689*$E1688-H1688</f>
        <v/>
      </c>
      <c r="J1689" s="4">
        <f>MAX(0,Resumo!$D$3*$D1689-F1689)</f>
        <v/>
      </c>
      <c r="K1689" s="4" t="n">
        <v>804387.142955724</v>
      </c>
      <c r="L1689" s="5">
        <f>K1689/$D1689</f>
        <v/>
      </c>
      <c r="M1689" s="4">
        <f>M1688+K1689</f>
        <v/>
      </c>
      <c r="N1689" s="4">
        <f>L1689*$E1688-M1688</f>
        <v/>
      </c>
      <c r="O1689" s="4">
        <f>MAX(0,Resumo!$D$4*$D1689-K1689)</f>
        <v/>
      </c>
      <c r="P1689" s="4" t="n">
        <v>1274352.985705067</v>
      </c>
      <c r="Q1689" s="5">
        <f>P1689/$D1689</f>
        <v/>
      </c>
      <c r="R1689" s="4">
        <f>R1688+P1689</f>
        <v/>
      </c>
      <c r="S1689" s="4">
        <f>Q1689*$E1688-R1688</f>
        <v/>
      </c>
      <c r="T1689" s="4">
        <f>MAX(0,Resumo!$D$5*$D1689-P1689)</f>
        <v/>
      </c>
      <c r="U1689" s="4" t="n">
        <v>1791675.038575412</v>
      </c>
      <c r="V1689" s="5">
        <f>U1689/$D1689</f>
        <v/>
      </c>
      <c r="W1689" s="4">
        <f>W1688+U1689</f>
        <v/>
      </c>
      <c r="X1689" s="4">
        <f>V1689*$E1688-W1688</f>
        <v/>
      </c>
      <c r="Y1689" s="4">
        <f>MAX(0,Resumo!$D$6*$D1689-U1689)</f>
        <v/>
      </c>
      <c r="Z1689" s="4" t="n">
        <v>2357530.807633417</v>
      </c>
      <c r="AA1689" s="5">
        <f>Z1689/$D1689</f>
        <v/>
      </c>
      <c r="AB1689" s="4">
        <f>AB1688+Z1689</f>
        <v/>
      </c>
      <c r="AC1689" s="4">
        <f>AA1689*$E1688-AB1688</f>
        <v/>
      </c>
      <c r="AD1689" s="4">
        <f>MAX(0,Resumo!$D$7*$D1689-Z1689)</f>
        <v/>
      </c>
    </row>
    <row r="1690">
      <c r="A1690" t="inlineStr">
        <is>
          <t>Senador José Bento</t>
        </is>
      </c>
      <c r="B1690" t="inlineStr">
        <is>
          <t>Município</t>
        </is>
      </c>
      <c r="C1690" t="inlineStr">
        <is>
          <t>MG</t>
        </is>
      </c>
      <c r="D1690" s="4" t="n">
        <v>3687186.156941843</v>
      </c>
      <c r="E1690" s="4">
        <f>E1689+D1690</f>
        <v/>
      </c>
      <c r="F1690" s="4" t="n">
        <v>96518.49405652413</v>
      </c>
      <c r="G1690" s="5">
        <f>F1690/$D1690</f>
        <v/>
      </c>
      <c r="H1690" s="4">
        <f>H1689+F1690</f>
        <v/>
      </c>
      <c r="I1690" s="4">
        <f>G1690*$E1689-H1689</f>
        <v/>
      </c>
      <c r="J1690" s="4">
        <f>MAX(0,Resumo!$D$3*$D1690-F1690)</f>
        <v/>
      </c>
      <c r="K1690" s="4" t="n">
        <v>205868.6294565816</v>
      </c>
      <c r="L1690" s="5">
        <f>K1690/$D1690</f>
        <v/>
      </c>
      <c r="M1690" s="4">
        <f>M1689+K1690</f>
        <v/>
      </c>
      <c r="N1690" s="4">
        <f>L1690*$E1689-M1689</f>
        <v/>
      </c>
      <c r="O1690" s="4">
        <f>MAX(0,Resumo!$D$4*$D1690-K1690)</f>
        <v/>
      </c>
      <c r="P1690" s="4" t="n">
        <v>326148.0555830383</v>
      </c>
      <c r="Q1690" s="5">
        <f>P1690/$D1690</f>
        <v/>
      </c>
      <c r="R1690" s="4">
        <f>R1689+P1690</f>
        <v/>
      </c>
      <c r="S1690" s="4">
        <f>Q1690*$E1689-R1689</f>
        <v/>
      </c>
      <c r="T1690" s="4">
        <f>MAX(0,Resumo!$D$5*$D1690-P1690)</f>
        <v/>
      </c>
      <c r="U1690" s="4" t="n">
        <v>458547.4641821699</v>
      </c>
      <c r="V1690" s="5">
        <f>U1690/$D1690</f>
        <v/>
      </c>
      <c r="W1690" s="4">
        <f>W1689+U1690</f>
        <v/>
      </c>
      <c r="X1690" s="4">
        <f>V1690*$E1689-W1689</f>
        <v/>
      </c>
      <c r="Y1690" s="4">
        <f>MAX(0,Resumo!$D$6*$D1690-U1690)</f>
        <v/>
      </c>
      <c r="Z1690" s="4" t="n">
        <v>603368.2170574848</v>
      </c>
      <c r="AA1690" s="5">
        <f>Z1690/$D1690</f>
        <v/>
      </c>
      <c r="AB1690" s="4">
        <f>AB1689+Z1690</f>
        <v/>
      </c>
      <c r="AC1690" s="4">
        <f>AA1690*$E1689-AB1689</f>
        <v/>
      </c>
      <c r="AD1690" s="4">
        <f>MAX(0,Resumo!$D$7*$D1690-Z1690)</f>
        <v/>
      </c>
    </row>
    <row r="1691">
      <c r="A1691" t="inlineStr">
        <is>
          <t>Claro dos Poções</t>
        </is>
      </c>
      <c r="B1691" t="inlineStr">
        <is>
          <t>Município</t>
        </is>
      </c>
      <c r="C1691" t="inlineStr">
        <is>
          <t>MG</t>
        </is>
      </c>
      <c r="D1691" s="4" t="n">
        <v>5370586.737637788</v>
      </c>
      <c r="E1691" s="4">
        <f>E1690+D1691</f>
        <v/>
      </c>
      <c r="F1691" s="4" t="n">
        <v>140584.4245593147</v>
      </c>
      <c r="G1691" s="5">
        <f>F1691/$D1691</f>
        <v/>
      </c>
      <c r="H1691" s="4">
        <f>H1690+F1691</f>
        <v/>
      </c>
      <c r="I1691" s="4">
        <f>G1691*$E1690-H1690</f>
        <v/>
      </c>
      <c r="J1691" s="4">
        <f>MAX(0,Resumo!$D$3*$D1691-F1691)</f>
        <v/>
      </c>
      <c r="K1691" s="4" t="n">
        <v>299858.8310963394</v>
      </c>
      <c r="L1691" s="5">
        <f>K1691/$D1691</f>
        <v/>
      </c>
      <c r="M1691" s="4">
        <f>M1690+K1691</f>
        <v/>
      </c>
      <c r="N1691" s="4">
        <f>L1691*$E1690-M1690</f>
        <v/>
      </c>
      <c r="O1691" s="4">
        <f>MAX(0,Resumo!$D$4*$D1691-K1691)</f>
        <v/>
      </c>
      <c r="P1691" s="4" t="n">
        <v>475052.3426984772</v>
      </c>
      <c r="Q1691" s="5">
        <f>P1691/$D1691</f>
        <v/>
      </c>
      <c r="R1691" s="4">
        <f>R1690+P1691</f>
        <v/>
      </c>
      <c r="S1691" s="4">
        <f>Q1691*$E1690-R1690</f>
        <v/>
      </c>
      <c r="T1691" s="4">
        <f>MAX(0,Resumo!$D$5*$D1691-P1691)</f>
        <v/>
      </c>
      <c r="U1691" s="4" t="n">
        <v>667899.2665118761</v>
      </c>
      <c r="V1691" s="5">
        <f>U1691/$D1691</f>
        <v/>
      </c>
      <c r="W1691" s="4">
        <f>W1690+U1691</f>
        <v/>
      </c>
      <c r="X1691" s="4">
        <f>V1691*$E1690-W1690</f>
        <v/>
      </c>
      <c r="Y1691" s="4">
        <f>MAX(0,Resumo!$D$6*$D1691-U1691)</f>
        <v/>
      </c>
      <c r="Z1691" s="4" t="n">
        <v>878838.5523579619</v>
      </c>
      <c r="AA1691" s="5">
        <f>Z1691/$D1691</f>
        <v/>
      </c>
      <c r="AB1691" s="4">
        <f>AB1690+Z1691</f>
        <v/>
      </c>
      <c r="AC1691" s="4">
        <f>AA1691*$E1690-AB1690</f>
        <v/>
      </c>
      <c r="AD1691" s="4">
        <f>MAX(0,Resumo!$D$7*$D1691-Z1691)</f>
        <v/>
      </c>
    </row>
    <row r="1692">
      <c r="A1692" t="inlineStr">
        <is>
          <t>Diamantina</t>
        </is>
      </c>
      <c r="B1692" t="inlineStr">
        <is>
          <t>Município</t>
        </is>
      </c>
      <c r="C1692" t="inlineStr">
        <is>
          <t>MG</t>
        </is>
      </c>
      <c r="D1692" s="4" t="n">
        <v>29495603.62275989</v>
      </c>
      <c r="E1692" s="4">
        <f>E1691+D1692</f>
        <v/>
      </c>
      <c r="F1692" s="4" t="n">
        <v>772098.592743183</v>
      </c>
      <c r="G1692" s="5">
        <f>F1692/$D1692</f>
        <v/>
      </c>
      <c r="H1692" s="4">
        <f>H1691+F1692</f>
        <v/>
      </c>
      <c r="I1692" s="4">
        <f>G1692*$E1691-H1691</f>
        <v/>
      </c>
      <c r="J1692" s="4">
        <f>MAX(0,Resumo!$D$3*$D1692-F1692)</f>
        <v/>
      </c>
      <c r="K1692" s="4" t="n">
        <v>1646843.754113155</v>
      </c>
      <c r="L1692" s="5">
        <f>K1692/$D1692</f>
        <v/>
      </c>
      <c r="M1692" s="4">
        <f>M1691+K1692</f>
        <v/>
      </c>
      <c r="N1692" s="4">
        <f>L1692*$E1691-M1691</f>
        <v/>
      </c>
      <c r="O1692" s="4">
        <f>MAX(0,Resumo!$D$4*$D1692-K1692)</f>
        <v/>
      </c>
      <c r="P1692" s="4" t="n">
        <v>2609017.652037928</v>
      </c>
      <c r="Q1692" s="5">
        <f>P1692/$D1692</f>
        <v/>
      </c>
      <c r="R1692" s="4">
        <f>R1691+P1692</f>
        <v/>
      </c>
      <c r="S1692" s="4">
        <f>Q1692*$E1691-R1691</f>
        <v/>
      </c>
      <c r="T1692" s="4">
        <f>MAX(0,Resumo!$D$5*$D1692-P1692)</f>
        <v/>
      </c>
      <c r="U1692" s="4" t="n">
        <v>3668145.211566084</v>
      </c>
      <c r="V1692" s="5">
        <f>U1692/$D1692</f>
        <v/>
      </c>
      <c r="W1692" s="4">
        <f>W1691+U1692</f>
        <v/>
      </c>
      <c r="X1692" s="4">
        <f>V1692*$E1691-W1691</f>
        <v/>
      </c>
      <c r="Y1692" s="4">
        <f>MAX(0,Resumo!$D$6*$D1692-U1692)</f>
        <v/>
      </c>
      <c r="Z1692" s="4" t="n">
        <v>4826637.17300879</v>
      </c>
      <c r="AA1692" s="5">
        <f>Z1692/$D1692</f>
        <v/>
      </c>
      <c r="AB1692" s="4">
        <f>AB1691+Z1692</f>
        <v/>
      </c>
      <c r="AC1692" s="4">
        <f>AA1692*$E1691-AB1691</f>
        <v/>
      </c>
      <c r="AD1692" s="4">
        <f>MAX(0,Resumo!$D$7*$D1692-Z1692)</f>
        <v/>
      </c>
    </row>
    <row r="1693">
      <c r="A1693" t="inlineStr">
        <is>
          <t>Abaeté</t>
        </is>
      </c>
      <c r="B1693" t="inlineStr">
        <is>
          <t>Município</t>
        </is>
      </c>
      <c r="C1693" t="inlineStr">
        <is>
          <t>MG</t>
        </is>
      </c>
      <c r="D1693" s="4" t="n">
        <v>18843704.93756838</v>
      </c>
      <c r="E1693" s="4">
        <f>E1692+D1693</f>
        <v/>
      </c>
      <c r="F1693" s="4" t="n">
        <v>493266.6661257144</v>
      </c>
      <c r="G1693" s="5">
        <f>F1693/$D1693</f>
        <v/>
      </c>
      <c r="H1693" s="4">
        <f>H1692+F1693</f>
        <v/>
      </c>
      <c r="I1693" s="4">
        <f>G1693*$E1692-H1692</f>
        <v/>
      </c>
      <c r="J1693" s="4">
        <f>MAX(0,Resumo!$D$3*$D1693-F1693)</f>
        <v/>
      </c>
      <c r="K1693" s="4" t="n">
        <v>1052110.618846253</v>
      </c>
      <c r="L1693" s="5">
        <f>K1693/$D1693</f>
        <v/>
      </c>
      <c r="M1693" s="4">
        <f>M1692+K1693</f>
        <v/>
      </c>
      <c r="N1693" s="4">
        <f>L1693*$E1692-M1692</f>
        <v/>
      </c>
      <c r="O1693" s="4">
        <f>MAX(0,Resumo!$D$4*$D1693-K1693)</f>
        <v/>
      </c>
      <c r="P1693" s="4" t="n">
        <v>1666809.719872075</v>
      </c>
      <c r="Q1693" s="5">
        <f>P1693/$D1693</f>
        <v/>
      </c>
      <c r="R1693" s="4">
        <f>R1692+P1693</f>
        <v/>
      </c>
      <c r="S1693" s="4">
        <f>Q1693*$E1692-R1692</f>
        <v/>
      </c>
      <c r="T1693" s="4">
        <f>MAX(0,Resumo!$D$5*$D1693-P1693)</f>
        <v/>
      </c>
      <c r="U1693" s="4" t="n">
        <v>2343449.109194327</v>
      </c>
      <c r="V1693" s="5">
        <f>U1693/$D1693</f>
        <v/>
      </c>
      <c r="W1693" s="4">
        <f>W1692+U1693</f>
        <v/>
      </c>
      <c r="X1693" s="4">
        <f>V1693*$E1692-W1692</f>
        <v/>
      </c>
      <c r="Y1693" s="4">
        <f>MAX(0,Resumo!$D$6*$D1693-U1693)</f>
        <v/>
      </c>
      <c r="Z1693" s="4" t="n">
        <v>3083568.924105528</v>
      </c>
      <c r="AA1693" s="5">
        <f>Z1693/$D1693</f>
        <v/>
      </c>
      <c r="AB1693" s="4">
        <f>AB1692+Z1693</f>
        <v/>
      </c>
      <c r="AC1693" s="4">
        <f>AA1693*$E1692-AB1692</f>
        <v/>
      </c>
      <c r="AD1693" s="4">
        <f>MAX(0,Resumo!$D$7*$D1693-Z1693)</f>
        <v/>
      </c>
    </row>
    <row r="1694">
      <c r="A1694" t="inlineStr">
        <is>
          <t>Moema</t>
        </is>
      </c>
      <c r="B1694" t="inlineStr">
        <is>
          <t>Município</t>
        </is>
      </c>
      <c r="C1694" t="inlineStr">
        <is>
          <t>MG</t>
        </is>
      </c>
      <c r="D1694" s="4" t="n">
        <v>6910556.908212799</v>
      </c>
      <c r="E1694" s="4">
        <f>E1693+D1694</f>
        <v/>
      </c>
      <c r="F1694" s="4" t="n">
        <v>180895.8152592482</v>
      </c>
      <c r="G1694" s="5">
        <f>F1694/$D1694</f>
        <v/>
      </c>
      <c r="H1694" s="4">
        <f>H1693+F1694</f>
        <v/>
      </c>
      <c r="I1694" s="4">
        <f>G1694*$E1693-H1693</f>
        <v/>
      </c>
      <c r="J1694" s="4">
        <f>MAX(0,Resumo!$D$3*$D1694-F1694)</f>
        <v/>
      </c>
      <c r="K1694" s="4" t="n">
        <v>385840.8062194078</v>
      </c>
      <c r="L1694" s="5">
        <f>K1694/$D1694</f>
        <v/>
      </c>
      <c r="M1694" s="4">
        <f>M1693+K1694</f>
        <v/>
      </c>
      <c r="N1694" s="4">
        <f>L1694*$E1693-M1693</f>
        <v/>
      </c>
      <c r="O1694" s="4">
        <f>MAX(0,Resumo!$D$4*$D1694-K1694)</f>
        <v/>
      </c>
      <c r="P1694" s="4" t="n">
        <v>611269.5705277043</v>
      </c>
      <c r="Q1694" s="5">
        <f>P1694/$D1694</f>
        <v/>
      </c>
      <c r="R1694" s="4">
        <f>R1693+P1694</f>
        <v/>
      </c>
      <c r="S1694" s="4">
        <f>Q1694*$E1693-R1693</f>
        <v/>
      </c>
      <c r="T1694" s="4">
        <f>MAX(0,Resumo!$D$5*$D1694-P1694)</f>
        <v/>
      </c>
      <c r="U1694" s="4" t="n">
        <v>859413.7131865828</v>
      </c>
      <c r="V1694" s="5">
        <f>U1694/$D1694</f>
        <v/>
      </c>
      <c r="W1694" s="4">
        <f>W1693+U1694</f>
        <v/>
      </c>
      <c r="X1694" s="4">
        <f>V1694*$E1693-W1693</f>
        <v/>
      </c>
      <c r="Y1694" s="4">
        <f>MAX(0,Resumo!$D$6*$D1694-U1694)</f>
        <v/>
      </c>
      <c r="Z1694" s="4" t="n">
        <v>1130838.0491537</v>
      </c>
      <c r="AA1694" s="5">
        <f>Z1694/$D1694</f>
        <v/>
      </c>
      <c r="AB1694" s="4">
        <f>AB1693+Z1694</f>
        <v/>
      </c>
      <c r="AC1694" s="4">
        <f>AA1694*$E1693-AB1693</f>
        <v/>
      </c>
      <c r="AD1694" s="4">
        <f>MAX(0,Resumo!$D$7*$D1694-Z1694)</f>
        <v/>
      </c>
    </row>
    <row r="1695">
      <c r="A1695" t="inlineStr">
        <is>
          <t>Pouso Alto</t>
        </is>
      </c>
      <c r="B1695" t="inlineStr">
        <is>
          <t>Município</t>
        </is>
      </c>
      <c r="C1695" t="inlineStr">
        <is>
          <t>MG</t>
        </is>
      </c>
      <c r="D1695" s="4" t="n">
        <v>11779816.39147082</v>
      </c>
      <c r="E1695" s="4">
        <f>E1694+D1695</f>
        <v/>
      </c>
      <c r="F1695" s="4" t="n">
        <v>308357.1292505954</v>
      </c>
      <c r="G1695" s="5">
        <f>F1695/$D1695</f>
        <v/>
      </c>
      <c r="H1695" s="4">
        <f>H1694+F1695</f>
        <v/>
      </c>
      <c r="I1695" s="4">
        <f>G1695*$E1694-H1694</f>
        <v/>
      </c>
      <c r="J1695" s="4">
        <f>MAX(0,Resumo!$D$3*$D1695-F1695)</f>
        <v/>
      </c>
      <c r="K1695" s="4" t="n">
        <v>657708.7655844447</v>
      </c>
      <c r="L1695" s="5">
        <f>K1695/$D1695</f>
        <v/>
      </c>
      <c r="M1695" s="4">
        <f>M1694+K1695</f>
        <v/>
      </c>
      <c r="N1695" s="4">
        <f>L1695*$E1694-M1694</f>
        <v/>
      </c>
      <c r="O1695" s="4">
        <f>MAX(0,Resumo!$D$4*$D1695-K1695)</f>
        <v/>
      </c>
      <c r="P1695" s="4" t="n">
        <v>1041977.282315993</v>
      </c>
      <c r="Q1695" s="5">
        <f>P1695/$D1695</f>
        <v/>
      </c>
      <c r="R1695" s="4">
        <f>R1694+P1695</f>
        <v/>
      </c>
      <c r="S1695" s="4">
        <f>Q1695*$E1694-R1694</f>
        <v/>
      </c>
      <c r="T1695" s="4">
        <f>MAX(0,Resumo!$D$5*$D1695-P1695)</f>
        <v/>
      </c>
      <c r="U1695" s="4" t="n">
        <v>1464966.699517174</v>
      </c>
      <c r="V1695" s="5">
        <f>U1695/$D1695</f>
        <v/>
      </c>
      <c r="W1695" s="4">
        <f>W1694+U1695</f>
        <v/>
      </c>
      <c r="X1695" s="4">
        <f>V1695*$E1694-W1694</f>
        <v/>
      </c>
      <c r="Y1695" s="4">
        <f>MAX(0,Resumo!$D$6*$D1695-U1695)</f>
        <v/>
      </c>
      <c r="Z1695" s="4" t="n">
        <v>1927639.807392125</v>
      </c>
      <c r="AA1695" s="5">
        <f>Z1695/$D1695</f>
        <v/>
      </c>
      <c r="AB1695" s="4">
        <f>AB1694+Z1695</f>
        <v/>
      </c>
      <c r="AC1695" s="4">
        <f>AA1695*$E1694-AB1694</f>
        <v/>
      </c>
      <c r="AD1695" s="4">
        <f>MAX(0,Resumo!$D$7*$D1695-Z1695)</f>
        <v/>
      </c>
    </row>
    <row r="1696">
      <c r="A1696" t="inlineStr">
        <is>
          <t>Pedro Teixeira</t>
        </is>
      </c>
      <c r="B1696" t="inlineStr">
        <is>
          <t>Município</t>
        </is>
      </c>
      <c r="C1696" t="inlineStr">
        <is>
          <t>MG</t>
        </is>
      </c>
      <c r="D1696" s="4" t="n">
        <v>3605290.706307997</v>
      </c>
      <c r="E1696" s="4">
        <f>E1695+D1696</f>
        <v/>
      </c>
      <c r="F1696" s="4" t="n">
        <v>94374.73856688671</v>
      </c>
      <c r="G1696" s="5">
        <f>F1696/$D1696</f>
        <v/>
      </c>
      <c r="H1696" s="4">
        <f>H1695+F1696</f>
        <v/>
      </c>
      <c r="I1696" s="4">
        <f>G1696*$E1695-H1695</f>
        <v/>
      </c>
      <c r="J1696" s="4">
        <f>MAX(0,Resumo!$D$3*$D1696-F1696)</f>
        <v/>
      </c>
      <c r="K1696" s="4" t="n">
        <v>201296.1171224871</v>
      </c>
      <c r="L1696" s="5">
        <f>K1696/$D1696</f>
        <v/>
      </c>
      <c r="M1696" s="4">
        <f>M1695+K1696</f>
        <v/>
      </c>
      <c r="N1696" s="4">
        <f>L1696*$E1695-M1695</f>
        <v/>
      </c>
      <c r="O1696" s="4">
        <f>MAX(0,Resumo!$D$4*$D1696-K1696)</f>
        <v/>
      </c>
      <c r="P1696" s="4" t="n">
        <v>318904.0378284591</v>
      </c>
      <c r="Q1696" s="5">
        <f>P1696/$D1696</f>
        <v/>
      </c>
      <c r="R1696" s="4">
        <f>R1695+P1696</f>
        <v/>
      </c>
      <c r="S1696" s="4">
        <f>Q1696*$E1695-R1695</f>
        <v/>
      </c>
      <c r="T1696" s="4">
        <f>MAX(0,Resumo!$D$5*$D1696-P1696)</f>
        <v/>
      </c>
      <c r="U1696" s="4" t="n">
        <v>448362.7461837295</v>
      </c>
      <c r="V1696" s="5">
        <f>U1696/$D1696</f>
        <v/>
      </c>
      <c r="W1696" s="4">
        <f>W1695+U1696</f>
        <v/>
      </c>
      <c r="X1696" s="4">
        <f>V1696*$E1695-W1695</f>
        <v/>
      </c>
      <c r="Y1696" s="4">
        <f>MAX(0,Resumo!$D$6*$D1696-U1696)</f>
        <v/>
      </c>
      <c r="Z1696" s="4" t="n">
        <v>589966.9104971873</v>
      </c>
      <c r="AA1696" s="5">
        <f>Z1696/$D1696</f>
        <v/>
      </c>
      <c r="AB1696" s="4">
        <f>AB1695+Z1696</f>
        <v/>
      </c>
      <c r="AC1696" s="4">
        <f>AA1696*$E1695-AB1695</f>
        <v/>
      </c>
      <c r="AD1696" s="4">
        <f>MAX(0,Resumo!$D$7*$D1696-Z1696)</f>
        <v/>
      </c>
    </row>
    <row r="1697">
      <c r="A1697" t="inlineStr">
        <is>
          <t>Piumhi</t>
        </is>
      </c>
      <c r="B1697" t="inlineStr">
        <is>
          <t>Município</t>
        </is>
      </c>
      <c r="C1697" t="inlineStr">
        <is>
          <t>MG</t>
        </is>
      </c>
      <c r="D1697" s="4" t="n">
        <v>42688110.23915581</v>
      </c>
      <c r="E1697" s="4">
        <f>E1696+D1697</f>
        <v/>
      </c>
      <c r="F1697" s="4" t="n">
        <v>1117435.339315632</v>
      </c>
      <c r="G1697" s="5">
        <f>F1697/$D1697</f>
        <v/>
      </c>
      <c r="H1697" s="4">
        <f>H1696+F1697</f>
        <v/>
      </c>
      <c r="I1697" s="4">
        <f>G1697*$E1696-H1696</f>
        <v/>
      </c>
      <c r="J1697" s="4">
        <f>MAX(0,Resumo!$D$3*$D1697-F1697)</f>
        <v/>
      </c>
      <c r="K1697" s="4" t="n">
        <v>2383428.005792735</v>
      </c>
      <c r="L1697" s="5">
        <f>K1697/$D1697</f>
        <v/>
      </c>
      <c r="M1697" s="4">
        <f>M1696+K1697</f>
        <v/>
      </c>
      <c r="N1697" s="4">
        <f>L1697*$E1696-M1696</f>
        <v/>
      </c>
      <c r="O1697" s="4">
        <f>MAX(0,Resumo!$D$4*$D1697-K1697)</f>
        <v/>
      </c>
      <c r="P1697" s="4" t="n">
        <v>3775953.683489232</v>
      </c>
      <c r="Q1697" s="5">
        <f>P1697/$D1697</f>
        <v/>
      </c>
      <c r="R1697" s="4">
        <f>R1696+P1697</f>
        <v/>
      </c>
      <c r="S1697" s="4">
        <f>Q1697*$E1696-R1696</f>
        <v/>
      </c>
      <c r="T1697" s="4">
        <f>MAX(0,Resumo!$D$5*$D1697-P1697)</f>
        <v/>
      </c>
      <c r="U1697" s="4" t="n">
        <v>5308797.513258447</v>
      </c>
      <c r="V1697" s="5">
        <f>U1697/$D1697</f>
        <v/>
      </c>
      <c r="W1697" s="4">
        <f>W1696+U1697</f>
        <v/>
      </c>
      <c r="X1697" s="4">
        <f>V1697*$E1696-W1696</f>
        <v/>
      </c>
      <c r="Y1697" s="4">
        <f>MAX(0,Resumo!$D$6*$D1697-U1697)</f>
        <v/>
      </c>
      <c r="Z1697" s="4" t="n">
        <v>6985448.487883076</v>
      </c>
      <c r="AA1697" s="5">
        <f>Z1697/$D1697</f>
        <v/>
      </c>
      <c r="AB1697" s="4">
        <f>AB1696+Z1697</f>
        <v/>
      </c>
      <c r="AC1697" s="4">
        <f>AA1697*$E1696-AB1696</f>
        <v/>
      </c>
      <c r="AD1697" s="4">
        <f>MAX(0,Resumo!$D$7*$D1697-Z1697)</f>
        <v/>
      </c>
    </row>
    <row r="1698">
      <c r="A1698" t="inlineStr">
        <is>
          <t>Monte Sião</t>
        </is>
      </c>
      <c r="B1698" t="inlineStr">
        <is>
          <t>Município</t>
        </is>
      </c>
      <c r="C1698" t="inlineStr">
        <is>
          <t>MG</t>
        </is>
      </c>
      <c r="D1698" s="4" t="n">
        <v>17955922.60781093</v>
      </c>
      <c r="E1698" s="4">
        <f>E1697+D1698</f>
        <v/>
      </c>
      <c r="F1698" s="4" t="n">
        <v>470027.4235513034</v>
      </c>
      <c r="G1698" s="5">
        <f>F1698/$D1698</f>
        <v/>
      </c>
      <c r="H1698" s="4">
        <f>H1697+F1698</f>
        <v/>
      </c>
      <c r="I1698" s="4">
        <f>G1698*$E1697-H1697</f>
        <v/>
      </c>
      <c r="J1698" s="4">
        <f>MAX(0,Resumo!$D$3*$D1698-F1698)</f>
        <v/>
      </c>
      <c r="K1698" s="4" t="n">
        <v>1002542.594964724</v>
      </c>
      <c r="L1698" s="5">
        <f>K1698/$D1698</f>
        <v/>
      </c>
      <c r="M1698" s="4">
        <f>M1697+K1698</f>
        <v/>
      </c>
      <c r="N1698" s="4">
        <f>L1698*$E1697-M1697</f>
        <v/>
      </c>
      <c r="O1698" s="4">
        <f>MAX(0,Resumo!$D$4*$D1698-K1698)</f>
        <v/>
      </c>
      <c r="P1698" s="4" t="n">
        <v>1588281.41446329</v>
      </c>
      <c r="Q1698" s="5">
        <f>P1698/$D1698</f>
        <v/>
      </c>
      <c r="R1698" s="4">
        <f>R1697+P1698</f>
        <v/>
      </c>
      <c r="S1698" s="4">
        <f>Q1698*$E1697-R1697</f>
        <v/>
      </c>
      <c r="T1698" s="4">
        <f>MAX(0,Resumo!$D$5*$D1698-P1698)</f>
        <v/>
      </c>
      <c r="U1698" s="4" t="n">
        <v>2233042.333206195</v>
      </c>
      <c r="V1698" s="5">
        <f>U1698/$D1698</f>
        <v/>
      </c>
      <c r="W1698" s="4">
        <f>W1697+U1698</f>
        <v/>
      </c>
      <c r="X1698" s="4">
        <f>V1698*$E1697-W1697</f>
        <v/>
      </c>
      <c r="Y1698" s="4">
        <f>MAX(0,Resumo!$D$6*$D1698-U1698)</f>
        <v/>
      </c>
      <c r="Z1698" s="4" t="n">
        <v>2938292.928090949</v>
      </c>
      <c r="AA1698" s="5">
        <f>Z1698/$D1698</f>
        <v/>
      </c>
      <c r="AB1698" s="4">
        <f>AB1697+Z1698</f>
        <v/>
      </c>
      <c r="AC1698" s="4">
        <f>AA1698*$E1697-AB1697</f>
        <v/>
      </c>
      <c r="AD1698" s="4">
        <f>MAX(0,Resumo!$D$7*$D1698-Z1698)</f>
        <v/>
      </c>
    </row>
    <row r="1699">
      <c r="A1699" t="inlineStr">
        <is>
          <t>Conceição da Barra de Minas</t>
        </is>
      </c>
      <c r="B1699" t="inlineStr">
        <is>
          <t>Município</t>
        </is>
      </c>
      <c r="C1699" t="inlineStr">
        <is>
          <t>MG</t>
        </is>
      </c>
      <c r="D1699" s="4" t="n">
        <v>4946287.171898981</v>
      </c>
      <c r="E1699" s="4">
        <f>E1698+D1699</f>
        <v/>
      </c>
      <c r="F1699" s="4" t="n">
        <v>129477.6473664016</v>
      </c>
      <c r="G1699" s="5">
        <f>F1699/$D1699</f>
        <v/>
      </c>
      <c r="H1699" s="4">
        <f>H1698+F1699</f>
        <v/>
      </c>
      <c r="I1699" s="4">
        <f>G1699*$E1698-H1698</f>
        <v/>
      </c>
      <c r="J1699" s="4">
        <f>MAX(0,Resumo!$D$3*$D1699-F1699)</f>
        <v/>
      </c>
      <c r="K1699" s="4" t="n">
        <v>276168.6873499442</v>
      </c>
      <c r="L1699" s="5">
        <f>K1699/$D1699</f>
        <v/>
      </c>
      <c r="M1699" s="4">
        <f>M1698+K1699</f>
        <v/>
      </c>
      <c r="N1699" s="4">
        <f>L1699*$E1698-M1698</f>
        <v/>
      </c>
      <c r="O1699" s="4">
        <f>MAX(0,Resumo!$D$4*$D1699-K1699)</f>
        <v/>
      </c>
      <c r="P1699" s="4" t="n">
        <v>437521.1542907794</v>
      </c>
      <c r="Q1699" s="5">
        <f>P1699/$D1699</f>
        <v/>
      </c>
      <c r="R1699" s="4">
        <f>R1698+P1699</f>
        <v/>
      </c>
      <c r="S1699" s="4">
        <f>Q1699*$E1698-R1698</f>
        <v/>
      </c>
      <c r="T1699" s="4">
        <f>MAX(0,Resumo!$D$5*$D1699-P1699)</f>
        <v/>
      </c>
      <c r="U1699" s="4" t="n">
        <v>615132.3375742564</v>
      </c>
      <c r="V1699" s="5">
        <f>U1699/$D1699</f>
        <v/>
      </c>
      <c r="W1699" s="4">
        <f>W1698+U1699</f>
        <v/>
      </c>
      <c r="X1699" s="4">
        <f>V1699*$E1698-W1698</f>
        <v/>
      </c>
      <c r="Y1699" s="4">
        <f>MAX(0,Resumo!$D$6*$D1699-U1699)</f>
        <v/>
      </c>
      <c r="Z1699" s="4" t="n">
        <v>809406.5080886204</v>
      </c>
      <c r="AA1699" s="5">
        <f>Z1699/$D1699</f>
        <v/>
      </c>
      <c r="AB1699" s="4">
        <f>AB1698+Z1699</f>
        <v/>
      </c>
      <c r="AC1699" s="4">
        <f>AA1699*$E1698-AB1698</f>
        <v/>
      </c>
      <c r="AD1699" s="4">
        <f>MAX(0,Resumo!$D$7*$D1699-Z1699)</f>
        <v/>
      </c>
    </row>
    <row r="1700">
      <c r="A1700" t="inlineStr">
        <is>
          <t>Itacarambi</t>
        </is>
      </c>
      <c r="B1700" t="inlineStr">
        <is>
          <t>Município</t>
        </is>
      </c>
      <c r="C1700" t="inlineStr">
        <is>
          <t>MG</t>
        </is>
      </c>
      <c r="D1700" s="4" t="n">
        <v>11728064.40007466</v>
      </c>
      <c r="E1700" s="4">
        <f>E1699+D1700</f>
        <v/>
      </c>
      <c r="F1700" s="4" t="n">
        <v>307002.4310982986</v>
      </c>
      <c r="G1700" s="5">
        <f>F1700/$D1700</f>
        <v/>
      </c>
      <c r="H1700" s="4">
        <f>H1699+F1700</f>
        <v/>
      </c>
      <c r="I1700" s="4">
        <f>G1700*$E1699-H1699</f>
        <v/>
      </c>
      <c r="J1700" s="4">
        <f>MAX(0,Resumo!$D$3*$D1700-F1700)</f>
        <v/>
      </c>
      <c r="K1700" s="4" t="n">
        <v>654819.2690722285</v>
      </c>
      <c r="L1700" s="5">
        <f>K1700/$D1700</f>
        <v/>
      </c>
      <c r="M1700" s="4">
        <f>M1699+K1700</f>
        <v/>
      </c>
      <c r="N1700" s="4">
        <f>L1700*$E1699-M1699</f>
        <v/>
      </c>
      <c r="O1700" s="4">
        <f>MAX(0,Resumo!$D$4*$D1700-K1700)</f>
        <v/>
      </c>
      <c r="P1700" s="4" t="n">
        <v>1037399.587931176</v>
      </c>
      <c r="Q1700" s="5">
        <f>P1700/$D1700</f>
        <v/>
      </c>
      <c r="R1700" s="4">
        <f>R1699+P1700</f>
        <v/>
      </c>
      <c r="S1700" s="4">
        <f>Q1700*$E1699-R1699</f>
        <v/>
      </c>
      <c r="T1700" s="4">
        <f>MAX(0,Resumo!$D$5*$D1700-P1700)</f>
        <v/>
      </c>
      <c r="U1700" s="4" t="n">
        <v>1458530.695634807</v>
      </c>
      <c r="V1700" s="5">
        <f>U1700/$D1700</f>
        <v/>
      </c>
      <c r="W1700" s="4">
        <f>W1699+U1700</f>
        <v/>
      </c>
      <c r="X1700" s="4">
        <f>V1700*$E1699-W1699</f>
        <v/>
      </c>
      <c r="Y1700" s="4">
        <f>MAX(0,Resumo!$D$6*$D1700-U1700)</f>
        <v/>
      </c>
      <c r="Z1700" s="4" t="n">
        <v>1919171.15258361</v>
      </c>
      <c r="AA1700" s="5">
        <f>Z1700/$D1700</f>
        <v/>
      </c>
      <c r="AB1700" s="4">
        <f>AB1699+Z1700</f>
        <v/>
      </c>
      <c r="AC1700" s="4">
        <f>AA1700*$E1699-AB1699</f>
        <v/>
      </c>
      <c r="AD1700" s="4">
        <f>MAX(0,Resumo!$D$7*$D1700-Z1700)</f>
        <v/>
      </c>
    </row>
    <row r="1701">
      <c r="A1701" t="inlineStr">
        <is>
          <t>Lontra</t>
        </is>
      </c>
      <c r="B1701" t="inlineStr">
        <is>
          <t>Município</t>
        </is>
      </c>
      <c r="C1701" t="inlineStr">
        <is>
          <t>MG</t>
        </is>
      </c>
      <c r="D1701" s="4" t="n">
        <v>6170804.106000193</v>
      </c>
      <c r="E1701" s="4">
        <f>E1700+D1701</f>
        <v/>
      </c>
      <c r="F1701" s="4" t="n">
        <v>161531.5023646496</v>
      </c>
      <c r="G1701" s="5">
        <f>F1701/$D1701</f>
        <v/>
      </c>
      <c r="H1701" s="4">
        <f>H1700+F1701</f>
        <v/>
      </c>
      <c r="I1701" s="4">
        <f>G1701*$E1700-H1700</f>
        <v/>
      </c>
      <c r="J1701" s="4">
        <f>MAX(0,Resumo!$D$3*$D1701-F1701)</f>
        <v/>
      </c>
      <c r="K1701" s="4" t="n">
        <v>344537.7938283856</v>
      </c>
      <c r="L1701" s="5">
        <f>K1701/$D1701</f>
        <v/>
      </c>
      <c r="M1701" s="4">
        <f>M1700+K1701</f>
        <v/>
      </c>
      <c r="N1701" s="4">
        <f>L1701*$E1700-M1700</f>
        <v/>
      </c>
      <c r="O1701" s="4">
        <f>MAX(0,Resumo!$D$4*$D1701-K1701)</f>
        <v/>
      </c>
      <c r="P1701" s="4" t="n">
        <v>545835.1368472921</v>
      </c>
      <c r="Q1701" s="5">
        <f>P1701/$D1701</f>
        <v/>
      </c>
      <c r="R1701" s="4">
        <f>R1700+P1701</f>
        <v/>
      </c>
      <c r="S1701" s="4">
        <f>Q1701*$E1700-R1700</f>
        <v/>
      </c>
      <c r="T1701" s="4">
        <f>MAX(0,Resumo!$D$5*$D1701-P1701)</f>
        <v/>
      </c>
      <c r="U1701" s="4" t="n">
        <v>767416.2503143563</v>
      </c>
      <c r="V1701" s="5">
        <f>U1701/$D1701</f>
        <v/>
      </c>
      <c r="W1701" s="4">
        <f>W1700+U1701</f>
        <v/>
      </c>
      <c r="X1701" s="4">
        <f>V1701*$E1700-W1700</f>
        <v/>
      </c>
      <c r="Y1701" s="4">
        <f>MAX(0,Resumo!$D$6*$D1701-U1701)</f>
        <v/>
      </c>
      <c r="Z1701" s="4" t="n">
        <v>1009785.487569856</v>
      </c>
      <c r="AA1701" s="5">
        <f>Z1701/$D1701</f>
        <v/>
      </c>
      <c r="AB1701" s="4">
        <f>AB1700+Z1701</f>
        <v/>
      </c>
      <c r="AC1701" s="4">
        <f>AA1701*$E1700-AB1700</f>
        <v/>
      </c>
      <c r="AD1701" s="4">
        <f>MAX(0,Resumo!$D$7*$D1701-Z1701)</f>
        <v/>
      </c>
    </row>
    <row r="1702">
      <c r="A1702" t="inlineStr">
        <is>
          <t>Fortaleza de Minas</t>
        </is>
      </c>
      <c r="B1702" t="inlineStr">
        <is>
          <t>Município</t>
        </is>
      </c>
      <c r="C1702" t="inlineStr">
        <is>
          <t>MG</t>
        </is>
      </c>
      <c r="D1702" s="4" t="n">
        <v>4322225.56671642</v>
      </c>
      <c r="E1702" s="4">
        <f>E1701+D1702</f>
        <v/>
      </c>
      <c r="F1702" s="4" t="n">
        <v>113141.7522510121</v>
      </c>
      <c r="G1702" s="5">
        <f>F1702/$D1702</f>
        <v/>
      </c>
      <c r="H1702" s="4">
        <f>H1701+F1702</f>
        <v/>
      </c>
      <c r="I1702" s="4">
        <f>G1702*$E1701-H1701</f>
        <v/>
      </c>
      <c r="J1702" s="4">
        <f>MAX(0,Resumo!$D$3*$D1702-F1702)</f>
        <v/>
      </c>
      <c r="K1702" s="4" t="n">
        <v>241325.1232099755</v>
      </c>
      <c r="L1702" s="5">
        <f>K1702/$D1702</f>
        <v/>
      </c>
      <c r="M1702" s="4">
        <f>M1701+K1702</f>
        <v/>
      </c>
      <c r="N1702" s="4">
        <f>L1702*$E1701-M1701</f>
        <v/>
      </c>
      <c r="O1702" s="4">
        <f>MAX(0,Resumo!$D$4*$D1702-K1702)</f>
        <v/>
      </c>
      <c r="P1702" s="4" t="n">
        <v>382320.122818277</v>
      </c>
      <c r="Q1702" s="5">
        <f>P1702/$D1702</f>
        <v/>
      </c>
      <c r="R1702" s="4">
        <f>R1701+P1702</f>
        <v/>
      </c>
      <c r="S1702" s="4">
        <f>Q1702*$E1701-R1701</f>
        <v/>
      </c>
      <c r="T1702" s="4">
        <f>MAX(0,Resumo!$D$5*$D1702-P1702)</f>
        <v/>
      </c>
      <c r="U1702" s="4" t="n">
        <v>537522.5141561568</v>
      </c>
      <c r="V1702" s="5">
        <f>U1702/$D1702</f>
        <v/>
      </c>
      <c r="W1702" s="4">
        <f>W1701+U1702</f>
        <v/>
      </c>
      <c r="X1702" s="4">
        <f>V1702*$E1701-W1701</f>
        <v/>
      </c>
      <c r="Y1702" s="4">
        <f>MAX(0,Resumo!$D$6*$D1702-U1702)</f>
        <v/>
      </c>
      <c r="Z1702" s="4" t="n">
        <v>707285.5621895028</v>
      </c>
      <c r="AA1702" s="5">
        <f>Z1702/$D1702</f>
        <v/>
      </c>
      <c r="AB1702" s="4">
        <f>AB1701+Z1702</f>
        <v/>
      </c>
      <c r="AC1702" s="4">
        <f>AA1702*$E1701-AB1701</f>
        <v/>
      </c>
      <c r="AD1702" s="4">
        <f>MAX(0,Resumo!$D$7*$D1702-Z1702)</f>
        <v/>
      </c>
    </row>
    <row r="1703">
      <c r="A1703" t="inlineStr">
        <is>
          <t>Francisco Sá</t>
        </is>
      </c>
      <c r="B1703" t="inlineStr">
        <is>
          <t>Município</t>
        </is>
      </c>
      <c r="C1703" t="inlineStr">
        <is>
          <t>MG</t>
        </is>
      </c>
      <c r="D1703" s="4" t="n">
        <v>15288846.89923118</v>
      </c>
      <c r="E1703" s="4">
        <f>E1702+D1703</f>
        <v/>
      </c>
      <c r="F1703" s="4" t="n">
        <v>400212.0901317507</v>
      </c>
      <c r="G1703" s="5">
        <f>F1703/$D1703</f>
        <v/>
      </c>
      <c r="H1703" s="4">
        <f>H1702+F1703</f>
        <v/>
      </c>
      <c r="I1703" s="4">
        <f>G1703*$E1702-H1702</f>
        <v/>
      </c>
      <c r="J1703" s="4">
        <f>MAX(0,Resumo!$D$3*$D1703-F1703)</f>
        <v/>
      </c>
      <c r="K1703" s="4" t="n">
        <v>853630.3357481593</v>
      </c>
      <c r="L1703" s="5">
        <f>K1703/$D1703</f>
        <v/>
      </c>
      <c r="M1703" s="4">
        <f>M1702+K1703</f>
        <v/>
      </c>
      <c r="N1703" s="4">
        <f>L1703*$E1702-M1702</f>
        <v/>
      </c>
      <c r="O1703" s="4">
        <f>MAX(0,Resumo!$D$4*$D1703-K1703)</f>
        <v/>
      </c>
      <c r="P1703" s="4" t="n">
        <v>1352366.676389012</v>
      </c>
      <c r="Q1703" s="5">
        <f>P1703/$D1703</f>
        <v/>
      </c>
      <c r="R1703" s="4">
        <f>R1702+P1703</f>
        <v/>
      </c>
      <c r="S1703" s="4">
        <f>Q1703*$E1702-R1702</f>
        <v/>
      </c>
      <c r="T1703" s="4">
        <f>MAX(0,Resumo!$D$5*$D1703-P1703)</f>
        <v/>
      </c>
      <c r="U1703" s="4" t="n">
        <v>1901358.292613721</v>
      </c>
      <c r="V1703" s="5">
        <f>U1703/$D1703</f>
        <v/>
      </c>
      <c r="W1703" s="4">
        <f>W1702+U1703</f>
        <v/>
      </c>
      <c r="X1703" s="4">
        <f>V1703*$E1702-W1702</f>
        <v/>
      </c>
      <c r="Y1703" s="4">
        <f>MAX(0,Resumo!$D$6*$D1703-U1703)</f>
        <v/>
      </c>
      <c r="Z1703" s="4" t="n">
        <v>2501854.775378371</v>
      </c>
      <c r="AA1703" s="5">
        <f>Z1703/$D1703</f>
        <v/>
      </c>
      <c r="AB1703" s="4">
        <f>AB1702+Z1703</f>
        <v/>
      </c>
      <c r="AC1703" s="4">
        <f>AA1703*$E1702-AB1702</f>
        <v/>
      </c>
      <c r="AD1703" s="4">
        <f>MAX(0,Resumo!$D$7*$D1703-Z1703)</f>
        <v/>
      </c>
    </row>
    <row r="1704">
      <c r="A1704" t="inlineStr">
        <is>
          <t>Santo Antônio do Jacinto</t>
        </is>
      </c>
      <c r="B1704" t="inlineStr">
        <is>
          <t>Município</t>
        </is>
      </c>
      <c r="C1704" t="inlineStr">
        <is>
          <t>MG</t>
        </is>
      </c>
      <c r="D1704" s="4" t="n">
        <v>5908047.596552574</v>
      </c>
      <c r="E1704" s="4">
        <f>E1703+D1704</f>
        <v/>
      </c>
      <c r="F1704" s="4" t="n">
        <v>154653.3949092703</v>
      </c>
      <c r="G1704" s="5">
        <f>F1704/$D1704</f>
        <v/>
      </c>
      <c r="H1704" s="4">
        <f>H1703+F1704</f>
        <v/>
      </c>
      <c r="I1704" s="4">
        <f>G1704*$E1703-H1703</f>
        <v/>
      </c>
      <c r="J1704" s="4">
        <f>MAX(0,Resumo!$D$3*$D1704-F1704)</f>
        <v/>
      </c>
      <c r="K1704" s="4" t="n">
        <v>329867.1696238182</v>
      </c>
      <c r="L1704" s="5">
        <f>K1704/$D1704</f>
        <v/>
      </c>
      <c r="M1704" s="4">
        <f>M1703+K1704</f>
        <v/>
      </c>
      <c r="N1704" s="4">
        <f>L1704*$E1703-M1703</f>
        <v/>
      </c>
      <c r="O1704" s="4">
        <f>MAX(0,Resumo!$D$4*$D1704-K1704)</f>
        <v/>
      </c>
      <c r="P1704" s="4" t="n">
        <v>522593.1520381484</v>
      </c>
      <c r="Q1704" s="5">
        <f>P1704/$D1704</f>
        <v/>
      </c>
      <c r="R1704" s="4">
        <f>R1703+P1704</f>
        <v/>
      </c>
      <c r="S1704" s="4">
        <f>Q1704*$E1703-R1703</f>
        <v/>
      </c>
      <c r="T1704" s="4">
        <f>MAX(0,Resumo!$D$5*$D1704-P1704)</f>
        <v/>
      </c>
      <c r="U1704" s="4" t="n">
        <v>734739.2098894445</v>
      </c>
      <c r="V1704" s="5">
        <f>U1704/$D1704</f>
        <v/>
      </c>
      <c r="W1704" s="4">
        <f>W1703+U1704</f>
        <v/>
      </c>
      <c r="X1704" s="4">
        <f>V1704*$E1703-W1703</f>
        <v/>
      </c>
      <c r="Y1704" s="4">
        <f>MAX(0,Resumo!$D$6*$D1704-U1704)</f>
        <v/>
      </c>
      <c r="Z1704" s="4" t="n">
        <v>966788.2208527479</v>
      </c>
      <c r="AA1704" s="5">
        <f>Z1704/$D1704</f>
        <v/>
      </c>
      <c r="AB1704" s="4">
        <f>AB1703+Z1704</f>
        <v/>
      </c>
      <c r="AC1704" s="4">
        <f>AA1704*$E1703-AB1703</f>
        <v/>
      </c>
      <c r="AD1704" s="4">
        <f>MAX(0,Resumo!$D$7*$D1704-Z1704)</f>
        <v/>
      </c>
    </row>
    <row r="1705">
      <c r="A1705" t="inlineStr">
        <is>
          <t>Santo Antônio do Monte</t>
        </is>
      </c>
      <c r="B1705" t="inlineStr">
        <is>
          <t>Município</t>
        </is>
      </c>
      <c r="C1705" t="inlineStr">
        <is>
          <t>MG</t>
        </is>
      </c>
      <c r="D1705" s="4" t="n">
        <v>22295729.97584306</v>
      </c>
      <c r="E1705" s="4">
        <f>E1704+D1705</f>
        <v/>
      </c>
      <c r="F1705" s="4" t="n">
        <v>583629.409952034</v>
      </c>
      <c r="G1705" s="5">
        <f>F1705/$D1705</f>
        <v/>
      </c>
      <c r="H1705" s="4">
        <f>H1704+F1705</f>
        <v/>
      </c>
      <c r="I1705" s="4">
        <f>G1705*$E1704-H1704</f>
        <v/>
      </c>
      <c r="J1705" s="4">
        <f>MAX(0,Resumo!$D$3*$D1705-F1705)</f>
        <v/>
      </c>
      <c r="K1705" s="4" t="n">
        <v>1244849.372256208</v>
      </c>
      <c r="L1705" s="5">
        <f>K1705/$D1705</f>
        <v/>
      </c>
      <c r="M1705" s="4">
        <f>M1704+K1705</f>
        <v/>
      </c>
      <c r="N1705" s="4">
        <f>L1705*$E1704-M1704</f>
        <v/>
      </c>
      <c r="O1705" s="4">
        <f>MAX(0,Resumo!$D$4*$D1705-K1705)</f>
        <v/>
      </c>
      <c r="P1705" s="4" t="n">
        <v>1972156.725999655</v>
      </c>
      <c r="Q1705" s="5">
        <f>P1705/$D1705</f>
        <v/>
      </c>
      <c r="R1705" s="4">
        <f>R1704+P1705</f>
        <v/>
      </c>
      <c r="S1705" s="4">
        <f>Q1705*$E1704-R1704</f>
        <v/>
      </c>
      <c r="T1705" s="4">
        <f>MAX(0,Resumo!$D$5*$D1705-P1705)</f>
        <v/>
      </c>
      <c r="U1705" s="4" t="n">
        <v>2772751.363059124</v>
      </c>
      <c r="V1705" s="5">
        <f>U1705/$D1705</f>
        <v/>
      </c>
      <c r="W1705" s="4">
        <f>W1704+U1705</f>
        <v/>
      </c>
      <c r="X1705" s="4">
        <f>V1705*$E1704-W1704</f>
        <v/>
      </c>
      <c r="Y1705" s="4">
        <f>MAX(0,Resumo!$D$6*$D1705-U1705)</f>
        <v/>
      </c>
      <c r="Z1705" s="4" t="n">
        <v>3648455.562297158</v>
      </c>
      <c r="AA1705" s="5">
        <f>Z1705/$D1705</f>
        <v/>
      </c>
      <c r="AB1705" s="4">
        <f>AB1704+Z1705</f>
        <v/>
      </c>
      <c r="AC1705" s="4">
        <f>AA1705*$E1704-AB1704</f>
        <v/>
      </c>
      <c r="AD1705" s="4">
        <f>MAX(0,Resumo!$D$7*$D1705-Z1705)</f>
        <v/>
      </c>
    </row>
    <row r="1706">
      <c r="A1706" t="inlineStr">
        <is>
          <t>Pequi</t>
        </is>
      </c>
      <c r="B1706" t="inlineStr">
        <is>
          <t>Município</t>
        </is>
      </c>
      <c r="C1706" t="inlineStr">
        <is>
          <t>MG</t>
        </is>
      </c>
      <c r="D1706" s="4" t="n">
        <v>6153768.359400478</v>
      </c>
      <c r="E1706" s="4">
        <f>E1705+D1706</f>
        <v/>
      </c>
      <c r="F1706" s="4" t="n">
        <v>161085.5621443986</v>
      </c>
      <c r="G1706" s="5">
        <f>F1706/$D1706</f>
        <v/>
      </c>
      <c r="H1706" s="4">
        <f>H1705+F1706</f>
        <v/>
      </c>
      <c r="I1706" s="4">
        <f>G1706*$E1705-H1705</f>
        <v/>
      </c>
      <c r="J1706" s="4">
        <f>MAX(0,Resumo!$D$3*$D1706-F1706)</f>
        <v/>
      </c>
      <c r="K1706" s="4" t="n">
        <v>343586.6279108064</v>
      </c>
      <c r="L1706" s="5">
        <f>K1706/$D1706</f>
        <v/>
      </c>
      <c r="M1706" s="4">
        <f>M1705+K1706</f>
        <v/>
      </c>
      <c r="N1706" s="4">
        <f>L1706*$E1705-M1705</f>
        <v/>
      </c>
      <c r="O1706" s="4">
        <f>MAX(0,Resumo!$D$4*$D1706-K1706)</f>
        <v/>
      </c>
      <c r="P1706" s="4" t="n">
        <v>544328.2491035199</v>
      </c>
      <c r="Q1706" s="5">
        <f>P1706/$D1706</f>
        <v/>
      </c>
      <c r="R1706" s="4">
        <f>R1705+P1706</f>
        <v/>
      </c>
      <c r="S1706" s="4">
        <f>Q1706*$E1705-R1705</f>
        <v/>
      </c>
      <c r="T1706" s="4">
        <f>MAX(0,Resumo!$D$5*$D1706-P1706)</f>
        <v/>
      </c>
      <c r="U1706" s="4" t="n">
        <v>765297.6433139904</v>
      </c>
      <c r="V1706" s="5">
        <f>U1706/$D1706</f>
        <v/>
      </c>
      <c r="W1706" s="4">
        <f>W1705+U1706</f>
        <v/>
      </c>
      <c r="X1706" s="4">
        <f>V1706*$E1705-W1705</f>
        <v/>
      </c>
      <c r="Y1706" s="4">
        <f>MAX(0,Resumo!$D$6*$D1706-U1706)</f>
        <v/>
      </c>
      <c r="Z1706" s="4" t="n">
        <v>1006997.7715136</v>
      </c>
      <c r="AA1706" s="5">
        <f>Z1706/$D1706</f>
        <v/>
      </c>
      <c r="AB1706" s="4">
        <f>AB1705+Z1706</f>
        <v/>
      </c>
      <c r="AC1706" s="4">
        <f>AA1706*$E1705-AB1705</f>
        <v/>
      </c>
      <c r="AD1706" s="4">
        <f>MAX(0,Resumo!$D$7*$D1706-Z1706)</f>
        <v/>
      </c>
    </row>
    <row r="1707">
      <c r="A1707" t="inlineStr">
        <is>
          <t>Senhora de Oliveira</t>
        </is>
      </c>
      <c r="B1707" t="inlineStr">
        <is>
          <t>Município</t>
        </is>
      </c>
      <c r="C1707" t="inlineStr">
        <is>
          <t>MG</t>
        </is>
      </c>
      <c r="D1707" s="4" t="n">
        <v>5260388.320532681</v>
      </c>
      <c r="E1707" s="4">
        <f>E1706+D1707</f>
        <v/>
      </c>
      <c r="F1707" s="4" t="n">
        <v>137699.7898233189</v>
      </c>
      <c r="G1707" s="5">
        <f>F1707/$D1707</f>
        <v/>
      </c>
      <c r="H1707" s="4">
        <f>H1706+F1707</f>
        <v/>
      </c>
      <c r="I1707" s="4">
        <f>G1707*$E1706-H1706</f>
        <v/>
      </c>
      <c r="J1707" s="4">
        <f>MAX(0,Resumo!$D$3*$D1707-F1707)</f>
        <v/>
      </c>
      <c r="K1707" s="4" t="n">
        <v>293706.0641537208</v>
      </c>
      <c r="L1707" s="5">
        <f>K1707/$D1707</f>
        <v/>
      </c>
      <c r="M1707" s="4">
        <f>M1706+K1707</f>
        <v/>
      </c>
      <c r="N1707" s="4">
        <f>L1707*$E1706-M1706</f>
        <v/>
      </c>
      <c r="O1707" s="4">
        <f>MAX(0,Resumo!$D$4*$D1707-K1707)</f>
        <v/>
      </c>
      <c r="P1707" s="4" t="n">
        <v>465304.8013655035</v>
      </c>
      <c r="Q1707" s="5">
        <f>P1707/$D1707</f>
        <v/>
      </c>
      <c r="R1707" s="4">
        <f>R1706+P1707</f>
        <v/>
      </c>
      <c r="S1707" s="4">
        <f>Q1707*$E1706-R1706</f>
        <v/>
      </c>
      <c r="T1707" s="4">
        <f>MAX(0,Resumo!$D$5*$D1707-P1707)</f>
        <v/>
      </c>
      <c r="U1707" s="4" t="n">
        <v>654194.7225670849</v>
      </c>
      <c r="V1707" s="5">
        <f>U1707/$D1707</f>
        <v/>
      </c>
      <c r="W1707" s="4">
        <f>W1706+U1707</f>
        <v/>
      </c>
      <c r="X1707" s="4">
        <f>V1707*$E1706-W1706</f>
        <v/>
      </c>
      <c r="Y1707" s="4">
        <f>MAX(0,Resumo!$D$6*$D1707-U1707)</f>
        <v/>
      </c>
      <c r="Z1707" s="4" t="n">
        <v>860805.7708218074</v>
      </c>
      <c r="AA1707" s="5">
        <f>Z1707/$D1707</f>
        <v/>
      </c>
      <c r="AB1707" s="4">
        <f>AB1706+Z1707</f>
        <v/>
      </c>
      <c r="AC1707" s="4">
        <f>AA1707*$E1706-AB1706</f>
        <v/>
      </c>
      <c r="AD1707" s="4">
        <f>MAX(0,Resumo!$D$7*$D1707-Z1707)</f>
        <v/>
      </c>
    </row>
    <row r="1708">
      <c r="A1708" t="inlineStr">
        <is>
          <t>Tumiritinga</t>
        </is>
      </c>
      <c r="B1708" t="inlineStr">
        <is>
          <t>Município</t>
        </is>
      </c>
      <c r="C1708" t="inlineStr">
        <is>
          <t>MG</t>
        </is>
      </c>
      <c r="D1708" s="4" t="n">
        <v>5749548.065941267</v>
      </c>
      <c r="E1708" s="4">
        <f>E1707+D1708</f>
        <v/>
      </c>
      <c r="F1708" s="4" t="n">
        <v>150504.3947362067</v>
      </c>
      <c r="G1708" s="5">
        <f>F1708/$D1708</f>
        <v/>
      </c>
      <c r="H1708" s="4">
        <f>H1707+F1708</f>
        <v/>
      </c>
      <c r="I1708" s="4">
        <f>G1708*$E1707-H1707</f>
        <v/>
      </c>
      <c r="J1708" s="4">
        <f>MAX(0,Resumo!$D$3*$D1708-F1708)</f>
        <v/>
      </c>
      <c r="K1708" s="4" t="n">
        <v>321017.5808730499</v>
      </c>
      <c r="L1708" s="5">
        <f>K1708/$D1708</f>
        <v/>
      </c>
      <c r="M1708" s="4">
        <f>M1707+K1708</f>
        <v/>
      </c>
      <c r="N1708" s="4">
        <f>L1708*$E1707-M1707</f>
        <v/>
      </c>
      <c r="O1708" s="4">
        <f>MAX(0,Resumo!$D$4*$D1708-K1708)</f>
        <v/>
      </c>
      <c r="P1708" s="4" t="n">
        <v>508573.161856102</v>
      </c>
      <c r="Q1708" s="5">
        <f>P1708/$D1708</f>
        <v/>
      </c>
      <c r="R1708" s="4">
        <f>R1707+P1708</f>
        <v/>
      </c>
      <c r="S1708" s="4">
        <f>Q1708*$E1707-R1707</f>
        <v/>
      </c>
      <c r="T1708" s="4">
        <f>MAX(0,Resumo!$D$5*$D1708-P1708)</f>
        <v/>
      </c>
      <c r="U1708" s="4" t="n">
        <v>715027.8216539886</v>
      </c>
      <c r="V1708" s="5">
        <f>U1708/$D1708</f>
        <v/>
      </c>
      <c r="W1708" s="4">
        <f>W1707+U1708</f>
        <v/>
      </c>
      <c r="X1708" s="4">
        <f>V1708*$E1707-W1707</f>
        <v/>
      </c>
      <c r="Y1708" s="4">
        <f>MAX(0,Resumo!$D$6*$D1708-U1708)</f>
        <v/>
      </c>
      <c r="Z1708" s="4" t="n">
        <v>940851.4834278299</v>
      </c>
      <c r="AA1708" s="5">
        <f>Z1708/$D1708</f>
        <v/>
      </c>
      <c r="AB1708" s="4">
        <f>AB1707+Z1708</f>
        <v/>
      </c>
      <c r="AC1708" s="4">
        <f>AA1708*$E1707-AB1707</f>
        <v/>
      </c>
      <c r="AD1708" s="4">
        <f>MAX(0,Resumo!$D$7*$D1708-Z1708)</f>
        <v/>
      </c>
    </row>
    <row r="1709">
      <c r="A1709" t="inlineStr">
        <is>
          <t>Riacho dos Machados</t>
        </is>
      </c>
      <c r="B1709" t="inlineStr">
        <is>
          <t>Município</t>
        </is>
      </c>
      <c r="C1709" t="inlineStr">
        <is>
          <t>MG</t>
        </is>
      </c>
      <c r="D1709" s="4" t="n">
        <v>15307751.86387751</v>
      </c>
      <c r="E1709" s="4">
        <f>E1708+D1709</f>
        <v/>
      </c>
      <c r="F1709" s="4" t="n">
        <v>400706.9603770243</v>
      </c>
      <c r="G1709" s="5">
        <f>F1709/$D1709</f>
        <v/>
      </c>
      <c r="H1709" s="4">
        <f>H1708+F1709</f>
        <v/>
      </c>
      <c r="I1709" s="4">
        <f>G1709*$E1708-H1708</f>
        <v/>
      </c>
      <c r="J1709" s="4">
        <f>MAX(0,Resumo!$D$3*$D1709-F1709)</f>
        <v/>
      </c>
      <c r="K1709" s="4" t="n">
        <v>854685.8667129674</v>
      </c>
      <c r="L1709" s="5">
        <f>K1709/$D1709</f>
        <v/>
      </c>
      <c r="M1709" s="4">
        <f>M1708+K1709</f>
        <v/>
      </c>
      <c r="N1709" s="4">
        <f>L1709*$E1708-M1708</f>
        <v/>
      </c>
      <c r="O1709" s="4">
        <f>MAX(0,Resumo!$D$4*$D1709-K1709)</f>
        <v/>
      </c>
      <c r="P1709" s="4" t="n">
        <v>1354038.904803261</v>
      </c>
      <c r="Q1709" s="5">
        <f>P1709/$D1709</f>
        <v/>
      </c>
      <c r="R1709" s="4">
        <f>R1708+P1709</f>
        <v/>
      </c>
      <c r="S1709" s="4">
        <f>Q1709*$E1708-R1708</f>
        <v/>
      </c>
      <c r="T1709" s="4">
        <f>MAX(0,Resumo!$D$5*$D1709-P1709)</f>
        <v/>
      </c>
      <c r="U1709" s="4" t="n">
        <v>1903709.36012972</v>
      </c>
      <c r="V1709" s="5">
        <f>U1709/$D1709</f>
        <v/>
      </c>
      <c r="W1709" s="4">
        <f>W1708+U1709</f>
        <v/>
      </c>
      <c r="X1709" s="4">
        <f>V1709*$E1708-W1708</f>
        <v/>
      </c>
      <c r="Y1709" s="4">
        <f>MAX(0,Resumo!$D$6*$D1709-U1709)</f>
        <v/>
      </c>
      <c r="Z1709" s="4" t="n">
        <v>2504948.36879261</v>
      </c>
      <c r="AA1709" s="5">
        <f>Z1709/$D1709</f>
        <v/>
      </c>
      <c r="AB1709" s="4">
        <f>AB1708+Z1709</f>
        <v/>
      </c>
      <c r="AC1709" s="4">
        <f>AA1709*$E1708-AB1708</f>
        <v/>
      </c>
      <c r="AD1709" s="4">
        <f>MAX(0,Resumo!$D$7*$D1709-Z1709)</f>
        <v/>
      </c>
    </row>
    <row r="1710">
      <c r="A1710" t="inlineStr">
        <is>
          <t>São Roque de Minas</t>
        </is>
      </c>
      <c r="B1710" t="inlineStr">
        <is>
          <t>Município</t>
        </is>
      </c>
      <c r="C1710" t="inlineStr">
        <is>
          <t>MG</t>
        </is>
      </c>
      <c r="D1710" s="4" t="n">
        <v>16025835.28862372</v>
      </c>
      <c r="E1710" s="4">
        <f>E1709+D1710</f>
        <v/>
      </c>
      <c r="F1710" s="4" t="n">
        <v>419504.0397251796</v>
      </c>
      <c r="G1710" s="5">
        <f>F1710/$D1710</f>
        <v/>
      </c>
      <c r="H1710" s="4">
        <f>H1709+F1710</f>
        <v/>
      </c>
      <c r="I1710" s="4">
        <f>G1710*$E1709-H1709</f>
        <v/>
      </c>
      <c r="J1710" s="4">
        <f>MAX(0,Resumo!$D$3*$D1710-F1710)</f>
        <v/>
      </c>
      <c r="K1710" s="4" t="n">
        <v>894779.001205152</v>
      </c>
      <c r="L1710" s="5">
        <f>K1710/$D1710</f>
        <v/>
      </c>
      <c r="M1710" s="4">
        <f>M1709+K1710</f>
        <v/>
      </c>
      <c r="N1710" s="4">
        <f>L1710*$E1709-M1709</f>
        <v/>
      </c>
      <c r="O1710" s="4">
        <f>MAX(0,Resumo!$D$4*$D1710-K1710)</f>
        <v/>
      </c>
      <c r="P1710" s="4" t="n">
        <v>1417556.585429843</v>
      </c>
      <c r="Q1710" s="5">
        <f>P1710/$D1710</f>
        <v/>
      </c>
      <c r="R1710" s="4">
        <f>R1709+P1710</f>
        <v/>
      </c>
      <c r="S1710" s="4">
        <f>Q1710*$E1709-R1709</f>
        <v/>
      </c>
      <c r="T1710" s="4">
        <f>MAX(0,Resumo!$D$5*$D1710-P1710)</f>
        <v/>
      </c>
      <c r="U1710" s="4" t="n">
        <v>1993011.966364748</v>
      </c>
      <c r="V1710" s="5">
        <f>U1710/$D1710</f>
        <v/>
      </c>
      <c r="W1710" s="4">
        <f>W1709+U1710</f>
        <v/>
      </c>
      <c r="X1710" s="4">
        <f>V1710*$E1709-W1709</f>
        <v/>
      </c>
      <c r="Y1710" s="4">
        <f>MAX(0,Resumo!$D$6*$D1710-U1710)</f>
        <v/>
      </c>
      <c r="Z1710" s="4" t="n">
        <v>2622454.970641812</v>
      </c>
      <c r="AA1710" s="5">
        <f>Z1710/$D1710</f>
        <v/>
      </c>
      <c r="AB1710" s="4">
        <f>AB1709+Z1710</f>
        <v/>
      </c>
      <c r="AC1710" s="4">
        <f>AA1710*$E1709-AB1709</f>
        <v/>
      </c>
      <c r="AD1710" s="4">
        <f>MAX(0,Resumo!$D$7*$D1710-Z1710)</f>
        <v/>
      </c>
    </row>
    <row r="1711">
      <c r="A1711" t="inlineStr">
        <is>
          <t>São Gotardo</t>
        </is>
      </c>
      <c r="B1711" t="inlineStr">
        <is>
          <t>Município</t>
        </is>
      </c>
      <c r="C1711" t="inlineStr">
        <is>
          <t>MG</t>
        </is>
      </c>
      <c r="D1711" s="4" t="n">
        <v>45044905.77071439</v>
      </c>
      <c r="E1711" s="4">
        <f>E1710+D1711</f>
        <v/>
      </c>
      <c r="F1711" s="4" t="n">
        <v>1179128.55083871</v>
      </c>
      <c r="G1711" s="5">
        <f>F1711/$D1711</f>
        <v/>
      </c>
      <c r="H1711" s="4">
        <f>H1710+F1711</f>
        <v/>
      </c>
      <c r="I1711" s="4">
        <f>G1711*$E1710-H1710</f>
        <v/>
      </c>
      <c r="J1711" s="4">
        <f>MAX(0,Resumo!$D$3*$D1711-F1711)</f>
        <v/>
      </c>
      <c r="K1711" s="4" t="n">
        <v>2515016.226549611</v>
      </c>
      <c r="L1711" s="5">
        <f>K1711/$D1711</f>
        <v/>
      </c>
      <c r="M1711" s="4">
        <f>M1710+K1711</f>
        <v/>
      </c>
      <c r="N1711" s="4">
        <f>L1711*$E1710-M1710</f>
        <v/>
      </c>
      <c r="O1711" s="4">
        <f>MAX(0,Resumo!$D$4*$D1711-K1711)</f>
        <v/>
      </c>
      <c r="P1711" s="4" t="n">
        <v>3984422.756464423</v>
      </c>
      <c r="Q1711" s="5">
        <f>P1711/$D1711</f>
        <v/>
      </c>
      <c r="R1711" s="4">
        <f>R1710+P1711</f>
        <v/>
      </c>
      <c r="S1711" s="4">
        <f>Q1711*$E1710-R1710</f>
        <v/>
      </c>
      <c r="T1711" s="4">
        <f>MAX(0,Resumo!$D$5*$D1711-P1711)</f>
        <v/>
      </c>
      <c r="U1711" s="4" t="n">
        <v>5601894.354207858</v>
      </c>
      <c r="V1711" s="5">
        <f>U1711/$D1711</f>
        <v/>
      </c>
      <c r="W1711" s="4">
        <f>W1710+U1711</f>
        <v/>
      </c>
      <c r="X1711" s="4">
        <f>V1711*$E1710-W1710</f>
        <v/>
      </c>
      <c r="Y1711" s="4">
        <f>MAX(0,Resumo!$D$6*$D1711-U1711)</f>
        <v/>
      </c>
      <c r="Z1711" s="4" t="n">
        <v>7371112.638625323</v>
      </c>
      <c r="AA1711" s="5">
        <f>Z1711/$D1711</f>
        <v/>
      </c>
      <c r="AB1711" s="4">
        <f>AB1710+Z1711</f>
        <v/>
      </c>
      <c r="AC1711" s="4">
        <f>AA1711*$E1710-AB1710</f>
        <v/>
      </c>
      <c r="AD1711" s="4">
        <f>MAX(0,Resumo!$D$7*$D1711-Z1711)</f>
        <v/>
      </c>
    </row>
    <row r="1712">
      <c r="A1712" t="inlineStr">
        <is>
          <t>Galiléia</t>
        </is>
      </c>
      <c r="B1712" t="inlineStr">
        <is>
          <t>Município</t>
        </is>
      </c>
      <c r="C1712" t="inlineStr">
        <is>
          <t>MG</t>
        </is>
      </c>
      <c r="D1712" s="4" t="n">
        <v>5762454.127152474</v>
      </c>
      <c r="E1712" s="4">
        <f>E1711+D1712</f>
        <v/>
      </c>
      <c r="F1712" s="4" t="n">
        <v>150842.2332773831</v>
      </c>
      <c r="G1712" s="5">
        <f>F1712/$D1712</f>
        <v/>
      </c>
      <c r="H1712" s="4">
        <f>H1711+F1712</f>
        <v/>
      </c>
      <c r="I1712" s="4">
        <f>G1712*$E1711-H1711</f>
        <v/>
      </c>
      <c r="J1712" s="4">
        <f>MAX(0,Resumo!$D$3*$D1712-F1712)</f>
        <v/>
      </c>
      <c r="K1712" s="4" t="n">
        <v>321738.171865786</v>
      </c>
      <c r="L1712" s="5">
        <f>K1712/$D1712</f>
        <v/>
      </c>
      <c r="M1712" s="4">
        <f>M1711+K1712</f>
        <v/>
      </c>
      <c r="N1712" s="4">
        <f>L1712*$E1711-M1711</f>
        <v/>
      </c>
      <c r="O1712" s="4">
        <f>MAX(0,Resumo!$D$4*$D1712-K1712)</f>
        <v/>
      </c>
      <c r="P1712" s="4" t="n">
        <v>509714.7605142944</v>
      </c>
      <c r="Q1712" s="5">
        <f>P1712/$D1712</f>
        <v/>
      </c>
      <c r="R1712" s="4">
        <f>R1711+P1712</f>
        <v/>
      </c>
      <c r="S1712" s="4">
        <f>Q1712*$E1711-R1711</f>
        <v/>
      </c>
      <c r="T1712" s="4">
        <f>MAX(0,Resumo!$D$5*$D1712-P1712)</f>
        <v/>
      </c>
      <c r="U1712" s="4" t="n">
        <v>716632.8509064001</v>
      </c>
      <c r="V1712" s="5">
        <f>U1712/$D1712</f>
        <v/>
      </c>
      <c r="W1712" s="4">
        <f>W1711+U1712</f>
        <v/>
      </c>
      <c r="X1712" s="4">
        <f>V1712*$E1711-W1711</f>
        <v/>
      </c>
      <c r="Y1712" s="4">
        <f>MAX(0,Resumo!$D$6*$D1712-U1712)</f>
        <v/>
      </c>
      <c r="Z1712" s="4" t="n">
        <v>942963.4210438844</v>
      </c>
      <c r="AA1712" s="5">
        <f>Z1712/$D1712</f>
        <v/>
      </c>
      <c r="AB1712" s="4">
        <f>AB1711+Z1712</f>
        <v/>
      </c>
      <c r="AC1712" s="4">
        <f>AA1712*$E1711-AB1711</f>
        <v/>
      </c>
      <c r="AD1712" s="4">
        <f>MAX(0,Resumo!$D$7*$D1712-Z1712)</f>
        <v/>
      </c>
    </row>
    <row r="1713">
      <c r="A1713" t="inlineStr">
        <is>
          <t>Santana do Manhuaçu</t>
        </is>
      </c>
      <c r="B1713" t="inlineStr">
        <is>
          <t>Município</t>
        </is>
      </c>
      <c r="C1713" t="inlineStr">
        <is>
          <t>MG</t>
        </is>
      </c>
      <c r="D1713" s="4" t="n">
        <v>7989444.758458741</v>
      </c>
      <c r="E1713" s="4">
        <f>E1712+D1713</f>
        <v/>
      </c>
      <c r="F1713" s="4" t="n">
        <v>209137.5763554622</v>
      </c>
      <c r="G1713" s="5">
        <f>F1713/$D1713</f>
        <v/>
      </c>
      <c r="H1713" s="4">
        <f>H1712+F1713</f>
        <v/>
      </c>
      <c r="I1713" s="4">
        <f>G1713*$E1712-H1712</f>
        <v/>
      </c>
      <c r="J1713" s="4">
        <f>MAX(0,Resumo!$D$3*$D1713-F1713)</f>
        <v/>
      </c>
      <c r="K1713" s="4" t="n">
        <v>446078.9264589641</v>
      </c>
      <c r="L1713" s="5">
        <f>K1713/$D1713</f>
        <v/>
      </c>
      <c r="M1713" s="4">
        <f>M1712+K1713</f>
        <v/>
      </c>
      <c r="N1713" s="4">
        <f>L1713*$E1712-M1712</f>
        <v/>
      </c>
      <c r="O1713" s="4">
        <f>MAX(0,Resumo!$D$4*$D1713-K1713)</f>
        <v/>
      </c>
      <c r="P1713" s="4" t="n">
        <v>706702.0113030098</v>
      </c>
      <c r="Q1713" s="5">
        <f>P1713/$D1713</f>
        <v/>
      </c>
      <c r="R1713" s="4">
        <f>R1712+P1713</f>
        <v/>
      </c>
      <c r="S1713" s="4">
        <f>Q1713*$E1712-R1712</f>
        <v/>
      </c>
      <c r="T1713" s="4">
        <f>MAX(0,Resumo!$D$5*$D1713-P1713)</f>
        <v/>
      </c>
      <c r="U1713" s="4" t="n">
        <v>993586.8378431237</v>
      </c>
      <c r="V1713" s="5">
        <f>U1713/$D1713</f>
        <v/>
      </c>
      <c r="W1713" s="4">
        <f>W1712+U1713</f>
        <v/>
      </c>
      <c r="X1713" s="4">
        <f>V1713*$E1712-W1712</f>
        <v/>
      </c>
      <c r="Y1713" s="4">
        <f>MAX(0,Resumo!$D$6*$D1713-U1713)</f>
        <v/>
      </c>
      <c r="Z1713" s="4" t="n">
        <v>1307386.400904887</v>
      </c>
      <c r="AA1713" s="5">
        <f>Z1713/$D1713</f>
        <v/>
      </c>
      <c r="AB1713" s="4">
        <f>AB1712+Z1713</f>
        <v/>
      </c>
      <c r="AC1713" s="4">
        <f>AA1713*$E1712-AB1712</f>
        <v/>
      </c>
      <c r="AD1713" s="4">
        <f>MAX(0,Resumo!$D$7*$D1713-Z1713)</f>
        <v/>
      </c>
    </row>
    <row r="1714">
      <c r="A1714" t="inlineStr">
        <is>
          <t>Taquaraçu de Minas</t>
        </is>
      </c>
      <c r="B1714" t="inlineStr">
        <is>
          <t>Município</t>
        </is>
      </c>
      <c r="C1714" t="inlineStr">
        <is>
          <t>MG</t>
        </is>
      </c>
      <c r="D1714" s="4" t="n">
        <v>5429382.019355251</v>
      </c>
      <c r="E1714" s="4">
        <f>E1713+D1714</f>
        <v/>
      </c>
      <c r="F1714" s="4" t="n">
        <v>142123.4930542196</v>
      </c>
      <c r="G1714" s="5">
        <f>F1714/$D1714</f>
        <v/>
      </c>
      <c r="H1714" s="4">
        <f>H1713+F1714</f>
        <v/>
      </c>
      <c r="I1714" s="4">
        <f>G1714*$E1713-H1713</f>
        <v/>
      </c>
      <c r="J1714" s="4">
        <f>MAX(0,Resumo!$D$3*$D1714-F1714)</f>
        <v/>
      </c>
      <c r="K1714" s="4" t="n">
        <v>303141.5793901568</v>
      </c>
      <c r="L1714" s="5">
        <f>K1714/$D1714</f>
        <v/>
      </c>
      <c r="M1714" s="4">
        <f>M1713+K1714</f>
        <v/>
      </c>
      <c r="N1714" s="4">
        <f>L1714*$E1713-M1713</f>
        <v/>
      </c>
      <c r="O1714" s="4">
        <f>MAX(0,Resumo!$D$4*$D1714-K1714)</f>
        <v/>
      </c>
      <c r="P1714" s="4" t="n">
        <v>480253.0475160262</v>
      </c>
      <c r="Q1714" s="5">
        <f>P1714/$D1714</f>
        <v/>
      </c>
      <c r="R1714" s="4">
        <f>R1713+P1714</f>
        <v/>
      </c>
      <c r="S1714" s="4">
        <f>Q1714*$E1713-R1713</f>
        <v/>
      </c>
      <c r="T1714" s="4">
        <f>MAX(0,Resumo!$D$5*$D1714-P1714)</f>
        <v/>
      </c>
      <c r="U1714" s="4" t="n">
        <v>675211.1911584418</v>
      </c>
      <c r="V1714" s="5">
        <f>U1714/$D1714</f>
        <v/>
      </c>
      <c r="W1714" s="4">
        <f>W1713+U1714</f>
        <v/>
      </c>
      <c r="X1714" s="4">
        <f>V1714*$E1713-W1713</f>
        <v/>
      </c>
      <c r="Y1714" s="4">
        <f>MAX(0,Resumo!$D$6*$D1714-U1714)</f>
        <v/>
      </c>
      <c r="Z1714" s="4" t="n">
        <v>888459.7656060288</v>
      </c>
      <c r="AA1714" s="5">
        <f>Z1714/$D1714</f>
        <v/>
      </c>
      <c r="AB1714" s="4">
        <f>AB1713+Z1714</f>
        <v/>
      </c>
      <c r="AC1714" s="4">
        <f>AA1714*$E1713-AB1713</f>
        <v/>
      </c>
      <c r="AD1714" s="4">
        <f>MAX(0,Resumo!$D$7*$D1714-Z1714)</f>
        <v/>
      </c>
    </row>
    <row r="1715">
      <c r="A1715" t="inlineStr">
        <is>
          <t>Braúnas</t>
        </is>
      </c>
      <c r="B1715" t="inlineStr">
        <is>
          <t>Município</t>
        </is>
      </c>
      <c r="C1715" t="inlineStr">
        <is>
          <t>MG</t>
        </is>
      </c>
      <c r="D1715" s="4" t="n">
        <v>7925415.842612827</v>
      </c>
      <c r="E1715" s="4">
        <f>E1714+D1715</f>
        <v/>
      </c>
      <c r="F1715" s="4" t="n">
        <v>207461.5084081239</v>
      </c>
      <c r="G1715" s="5">
        <f>F1715/$D1715</f>
        <v/>
      </c>
      <c r="H1715" s="4">
        <f>H1714+F1715</f>
        <v/>
      </c>
      <c r="I1715" s="4">
        <f>G1715*$E1714-H1714</f>
        <v/>
      </c>
      <c r="J1715" s="4">
        <f>MAX(0,Resumo!$D$3*$D1715-F1715)</f>
        <v/>
      </c>
      <c r="K1715" s="4" t="n">
        <v>442503.9658820557</v>
      </c>
      <c r="L1715" s="5">
        <f>K1715/$D1715</f>
        <v/>
      </c>
      <c r="M1715" s="4">
        <f>M1714+K1715</f>
        <v/>
      </c>
      <c r="N1715" s="4">
        <f>L1715*$E1714-M1714</f>
        <v/>
      </c>
      <c r="O1715" s="4">
        <f>MAX(0,Resumo!$D$4*$D1715-K1715)</f>
        <v/>
      </c>
      <c r="P1715" s="4" t="n">
        <v>701038.3682116733</v>
      </c>
      <c r="Q1715" s="5">
        <f>P1715/$D1715</f>
        <v/>
      </c>
      <c r="R1715" s="4">
        <f>R1714+P1715</f>
        <v/>
      </c>
      <c r="S1715" s="4">
        <f>Q1715*$E1714-R1714</f>
        <v/>
      </c>
      <c r="T1715" s="4">
        <f>MAX(0,Resumo!$D$5*$D1715-P1715)</f>
        <v/>
      </c>
      <c r="U1715" s="4" t="n">
        <v>985624.0456905763</v>
      </c>
      <c r="V1715" s="5">
        <f>U1715/$D1715</f>
        <v/>
      </c>
      <c r="W1715" s="4">
        <f>W1714+U1715</f>
        <v/>
      </c>
      <c r="X1715" s="4">
        <f>V1715*$E1714-W1714</f>
        <v/>
      </c>
      <c r="Y1715" s="4">
        <f>MAX(0,Resumo!$D$6*$D1715-U1715)</f>
        <v/>
      </c>
      <c r="Z1715" s="4" t="n">
        <v>1296908.759920762</v>
      </c>
      <c r="AA1715" s="5">
        <f>Z1715/$D1715</f>
        <v/>
      </c>
      <c r="AB1715" s="4">
        <f>AB1714+Z1715</f>
        <v/>
      </c>
      <c r="AC1715" s="4">
        <f>AA1715*$E1714-AB1714</f>
        <v/>
      </c>
      <c r="AD1715" s="4">
        <f>MAX(0,Resumo!$D$7*$D1715-Z1715)</f>
        <v/>
      </c>
    </row>
    <row r="1716">
      <c r="A1716" t="inlineStr">
        <is>
          <t>Nazareno</t>
        </is>
      </c>
      <c r="B1716" t="inlineStr">
        <is>
          <t>Município</t>
        </is>
      </c>
      <c r="C1716" t="inlineStr">
        <is>
          <t>MG</t>
        </is>
      </c>
      <c r="D1716" s="4" t="n">
        <v>27412449.36973026</v>
      </c>
      <c r="E1716" s="4">
        <f>E1715+D1716</f>
        <v/>
      </c>
      <c r="F1716" s="4" t="n">
        <v>717568.4163886956</v>
      </c>
      <c r="G1716" s="5">
        <f>F1716/$D1716</f>
        <v/>
      </c>
      <c r="H1716" s="4">
        <f>H1715+F1716</f>
        <v/>
      </c>
      <c r="I1716" s="4">
        <f>G1716*$E1715-H1715</f>
        <v/>
      </c>
      <c r="J1716" s="4">
        <f>MAX(0,Resumo!$D$3*$D1716-F1716)</f>
        <v/>
      </c>
      <c r="K1716" s="4" t="n">
        <v>1530533.892673028</v>
      </c>
      <c r="L1716" s="5">
        <f>K1716/$D1716</f>
        <v/>
      </c>
      <c r="M1716" s="4">
        <f>M1715+K1716</f>
        <v/>
      </c>
      <c r="N1716" s="4">
        <f>L1716*$E1715-M1715</f>
        <v/>
      </c>
      <c r="O1716" s="4">
        <f>MAX(0,Resumo!$D$4*$D1716-K1716)</f>
        <v/>
      </c>
      <c r="P1716" s="4" t="n">
        <v>2424753.37022888</v>
      </c>
      <c r="Q1716" s="5">
        <f>P1716/$D1716</f>
        <v/>
      </c>
      <c r="R1716" s="4">
        <f>R1715+P1716</f>
        <v/>
      </c>
      <c r="S1716" s="4">
        <f>Q1716*$E1715-R1715</f>
        <v/>
      </c>
      <c r="T1716" s="4">
        <f>MAX(0,Resumo!$D$5*$D1716-P1716)</f>
        <v/>
      </c>
      <c r="U1716" s="4" t="n">
        <v>3409079.067474432</v>
      </c>
      <c r="V1716" s="5">
        <f>U1716/$D1716</f>
        <v/>
      </c>
      <c r="W1716" s="4">
        <f>W1715+U1716</f>
        <v/>
      </c>
      <c r="X1716" s="4">
        <f>V1716*$E1715-W1715</f>
        <v/>
      </c>
      <c r="Y1716" s="4">
        <f>MAX(0,Resumo!$D$6*$D1716-U1716)</f>
        <v/>
      </c>
      <c r="Z1716" s="4" t="n">
        <v>4485751.463959403</v>
      </c>
      <c r="AA1716" s="5">
        <f>Z1716/$D1716</f>
        <v/>
      </c>
      <c r="AB1716" s="4">
        <f>AB1715+Z1716</f>
        <v/>
      </c>
      <c r="AC1716" s="4">
        <f>AA1716*$E1715-AB1715</f>
        <v/>
      </c>
      <c r="AD1716" s="4">
        <f>MAX(0,Resumo!$D$7*$D1716-Z1716)</f>
        <v/>
      </c>
    </row>
    <row r="1717">
      <c r="A1717" t="inlineStr">
        <is>
          <t>Padre Paraíso</t>
        </is>
      </c>
      <c r="B1717" t="inlineStr">
        <is>
          <t>Município</t>
        </is>
      </c>
      <c r="C1717" t="inlineStr">
        <is>
          <t>MG</t>
        </is>
      </c>
      <c r="D1717" s="4" t="n">
        <v>9964447.371554319</v>
      </c>
      <c r="E1717" s="4">
        <f>E1716+D1717</f>
        <v/>
      </c>
      <c r="F1717" s="4" t="n">
        <v>260836.6959170819</v>
      </c>
      <c r="G1717" s="5">
        <f>F1717/$D1717</f>
        <v/>
      </c>
      <c r="H1717" s="4">
        <f>H1716+F1717</f>
        <v/>
      </c>
      <c r="I1717" s="4">
        <f>G1717*$E1716-H1716</f>
        <v/>
      </c>
      <c r="J1717" s="4">
        <f>MAX(0,Resumo!$D$3*$D1717-F1717)</f>
        <v/>
      </c>
      <c r="K1717" s="4" t="n">
        <v>556350.2997569104</v>
      </c>
      <c r="L1717" s="5">
        <f>K1717/$D1717</f>
        <v/>
      </c>
      <c r="M1717" s="4">
        <f>M1716+K1717</f>
        <v/>
      </c>
      <c r="N1717" s="4">
        <f>L1717*$E1716-M1716</f>
        <v/>
      </c>
      <c r="O1717" s="4">
        <f>MAX(0,Resumo!$D$4*$D1717-K1717)</f>
        <v/>
      </c>
      <c r="P1717" s="4" t="n">
        <v>881399.7983457979</v>
      </c>
      <c r="Q1717" s="5">
        <f>P1717/$D1717</f>
        <v/>
      </c>
      <c r="R1717" s="4">
        <f>R1716+P1717</f>
        <v/>
      </c>
      <c r="S1717" s="4">
        <f>Q1717*$E1716-R1716</f>
        <v/>
      </c>
      <c r="T1717" s="4">
        <f>MAX(0,Resumo!$D$5*$D1717-P1717)</f>
        <v/>
      </c>
      <c r="U1717" s="4" t="n">
        <v>1239202.980191431</v>
      </c>
      <c r="V1717" s="5">
        <f>U1717/$D1717</f>
        <v/>
      </c>
      <c r="W1717" s="4">
        <f>W1716+U1717</f>
        <v/>
      </c>
      <c r="X1717" s="4">
        <f>V1717*$E1716-W1716</f>
        <v/>
      </c>
      <c r="Y1717" s="4">
        <f>MAX(0,Resumo!$D$6*$D1717-U1717)</f>
        <v/>
      </c>
      <c r="Z1717" s="4" t="n">
        <v>1630574.261410339</v>
      </c>
      <c r="AA1717" s="5">
        <f>Z1717/$D1717</f>
        <v/>
      </c>
      <c r="AB1717" s="4">
        <f>AB1716+Z1717</f>
        <v/>
      </c>
      <c r="AC1717" s="4">
        <f>AA1717*$E1716-AB1716</f>
        <v/>
      </c>
      <c r="AD1717" s="4">
        <f>MAX(0,Resumo!$D$7*$D1717-Z1717)</f>
        <v/>
      </c>
    </row>
    <row r="1718">
      <c r="A1718" t="inlineStr">
        <is>
          <t>Doresópolis</t>
        </is>
      </c>
      <c r="B1718" t="inlineStr">
        <is>
          <t>Município</t>
        </is>
      </c>
      <c r="C1718" t="inlineStr">
        <is>
          <t>MG</t>
        </is>
      </c>
      <c r="D1718" s="4" t="n">
        <v>5452764.95574095</v>
      </c>
      <c r="E1718" s="4">
        <f>E1717+D1718</f>
        <v/>
      </c>
      <c r="F1718" s="4" t="n">
        <v>142735.5819779964</v>
      </c>
      <c r="G1718" s="5">
        <f>F1718/$D1718</f>
        <v/>
      </c>
      <c r="H1718" s="4">
        <f>H1717+F1718</f>
        <v/>
      </c>
      <c r="I1718" s="4">
        <f>G1718*$E1717-H1717</f>
        <v/>
      </c>
      <c r="J1718" s="4">
        <f>MAX(0,Resumo!$D$3*$D1718-F1718)</f>
        <v/>
      </c>
      <c r="K1718" s="4" t="n">
        <v>304447.1313372239</v>
      </c>
      <c r="L1718" s="5">
        <f>K1718/$D1718</f>
        <v/>
      </c>
      <c r="M1718" s="4">
        <f>M1717+K1718</f>
        <v/>
      </c>
      <c r="N1718" s="4">
        <f>L1718*$E1717-M1717</f>
        <v/>
      </c>
      <c r="O1718" s="4">
        <f>MAX(0,Resumo!$D$4*$D1718-K1718)</f>
        <v/>
      </c>
      <c r="P1718" s="4" t="n">
        <v>482321.3724964886</v>
      </c>
      <c r="Q1718" s="5">
        <f>P1718/$D1718</f>
        <v/>
      </c>
      <c r="R1718" s="4">
        <f>R1717+P1718</f>
        <v/>
      </c>
      <c r="S1718" s="4">
        <f>Q1718*$E1717-R1717</f>
        <v/>
      </c>
      <c r="T1718" s="4">
        <f>MAX(0,Resumo!$D$5*$D1718-P1718)</f>
        <v/>
      </c>
      <c r="U1718" s="4" t="n">
        <v>678119.1501625212</v>
      </c>
      <c r="V1718" s="5">
        <f>U1718/$D1718</f>
        <v/>
      </c>
      <c r="W1718" s="4">
        <f>W1717+U1718</f>
        <v/>
      </c>
      <c r="X1718" s="4">
        <f>V1718*$E1717-W1717</f>
        <v/>
      </c>
      <c r="Y1718" s="4">
        <f>MAX(0,Resumo!$D$6*$D1718-U1718)</f>
        <v/>
      </c>
      <c r="Z1718" s="4" t="n">
        <v>892286.1307625715</v>
      </c>
      <c r="AA1718" s="5">
        <f>Z1718/$D1718</f>
        <v/>
      </c>
      <c r="AB1718" s="4">
        <f>AB1717+Z1718</f>
        <v/>
      </c>
      <c r="AC1718" s="4">
        <f>AA1718*$E1717-AB1717</f>
        <v/>
      </c>
      <c r="AD1718" s="4">
        <f>MAX(0,Resumo!$D$7*$D1718-Z1718)</f>
        <v/>
      </c>
    </row>
    <row r="1719">
      <c r="A1719" t="inlineStr">
        <is>
          <t>Lagoa da Prata</t>
        </is>
      </c>
      <c r="B1719" t="inlineStr">
        <is>
          <t>Município</t>
        </is>
      </c>
      <c r="C1719" t="inlineStr">
        <is>
          <t>MG</t>
        </is>
      </c>
      <c r="D1719" s="4" t="n">
        <v>56918357.85061295</v>
      </c>
      <c r="E1719" s="4">
        <f>E1718+D1719</f>
        <v/>
      </c>
      <c r="F1719" s="4" t="n">
        <v>1489936.756669742</v>
      </c>
      <c r="G1719" s="5">
        <f>F1719/$D1719</f>
        <v/>
      </c>
      <c r="H1719" s="4">
        <f>H1718+F1719</f>
        <v/>
      </c>
      <c r="I1719" s="4">
        <f>G1719*$E1718-H1718</f>
        <v/>
      </c>
      <c r="J1719" s="4">
        <f>MAX(0,Resumo!$D$3*$D1719-F1719)</f>
        <v/>
      </c>
      <c r="K1719" s="4" t="n">
        <v>3177953.003420806</v>
      </c>
      <c r="L1719" s="5">
        <f>K1719/$D1719</f>
        <v/>
      </c>
      <c r="M1719" s="4">
        <f>M1718+K1719</f>
        <v/>
      </c>
      <c r="N1719" s="4">
        <f>L1719*$E1718-M1718</f>
        <v/>
      </c>
      <c r="O1719" s="4">
        <f>MAX(0,Resumo!$D$4*$D1719-K1719)</f>
        <v/>
      </c>
      <c r="P1719" s="4" t="n">
        <v>5034682.532913886</v>
      </c>
      <c r="Q1719" s="5">
        <f>P1719/$D1719</f>
        <v/>
      </c>
      <c r="R1719" s="4">
        <f>R1718+P1719</f>
        <v/>
      </c>
      <c r="S1719" s="4">
        <f>Q1719*$E1718-R1718</f>
        <v/>
      </c>
      <c r="T1719" s="4">
        <f>MAX(0,Resumo!$D$5*$D1719-P1719)</f>
        <v/>
      </c>
      <c r="U1719" s="4" t="n">
        <v>7078505.816332054</v>
      </c>
      <c r="V1719" s="5">
        <f>U1719/$D1719</f>
        <v/>
      </c>
      <c r="W1719" s="4">
        <f>W1718+U1719</f>
        <v/>
      </c>
      <c r="X1719" s="4">
        <f>V1719*$E1718-W1718</f>
        <v/>
      </c>
      <c r="Y1719" s="4">
        <f>MAX(0,Resumo!$D$6*$D1719-U1719)</f>
        <v/>
      </c>
      <c r="Z1719" s="4" t="n">
        <v>9314074.915774833</v>
      </c>
      <c r="AA1719" s="5">
        <f>Z1719/$D1719</f>
        <v/>
      </c>
      <c r="AB1719" s="4">
        <f>AB1718+Z1719</f>
        <v/>
      </c>
      <c r="AC1719" s="4">
        <f>AA1719*$E1718-AB1718</f>
        <v/>
      </c>
      <c r="AD1719" s="4">
        <f>MAX(0,Resumo!$D$7*$D1719-Z1719)</f>
        <v/>
      </c>
    </row>
    <row r="1720">
      <c r="A1720" t="inlineStr">
        <is>
          <t>Itaverava</t>
        </is>
      </c>
      <c r="B1720" t="inlineStr">
        <is>
          <t>Município</t>
        </is>
      </c>
      <c r="C1720" t="inlineStr">
        <is>
          <t>MG</t>
        </is>
      </c>
      <c r="D1720" s="4" t="n">
        <v>4312994.700492972</v>
      </c>
      <c r="E1720" s="4">
        <f>E1719+D1720</f>
        <v/>
      </c>
      <c r="F1720" s="4" t="n">
        <v>112900.118314237</v>
      </c>
      <c r="G1720" s="5">
        <f>F1720/$D1720</f>
        <v/>
      </c>
      <c r="H1720" s="4">
        <f>H1719+F1720</f>
        <v/>
      </c>
      <c r="I1720" s="4">
        <f>G1720*$E1719-H1719</f>
        <v/>
      </c>
      <c r="J1720" s="4">
        <f>MAX(0,Resumo!$D$3*$D1720-F1720)</f>
        <v/>
      </c>
      <c r="K1720" s="4" t="n">
        <v>240809.7313373572</v>
      </c>
      <c r="L1720" s="5">
        <f>K1720/$D1720</f>
        <v/>
      </c>
      <c r="M1720" s="4">
        <f>M1719+K1720</f>
        <v/>
      </c>
      <c r="N1720" s="4">
        <f>L1720*$E1719-M1719</f>
        <v/>
      </c>
      <c r="O1720" s="4">
        <f>MAX(0,Resumo!$D$4*$D1720-K1720)</f>
        <v/>
      </c>
      <c r="P1720" s="4" t="n">
        <v>381503.6115432885</v>
      </c>
      <c r="Q1720" s="5">
        <f>P1720/$D1720</f>
        <v/>
      </c>
      <c r="R1720" s="4">
        <f>R1719+P1720</f>
        <v/>
      </c>
      <c r="S1720" s="4">
        <f>Q1720*$E1719-R1719</f>
        <v/>
      </c>
      <c r="T1720" s="4">
        <f>MAX(0,Resumo!$D$5*$D1720-P1720)</f>
        <v/>
      </c>
      <c r="U1720" s="4" t="n">
        <v>536374.5411168791</v>
      </c>
      <c r="V1720" s="5">
        <f>U1720/$D1720</f>
        <v/>
      </c>
      <c r="W1720" s="4">
        <f>W1719+U1720</f>
        <v/>
      </c>
      <c r="X1720" s="4">
        <f>V1720*$E1719-W1719</f>
        <v/>
      </c>
      <c r="Y1720" s="4">
        <f>MAX(0,Resumo!$D$6*$D1720-U1720)</f>
        <v/>
      </c>
      <c r="Z1720" s="4" t="n">
        <v>705775.0305650953</v>
      </c>
      <c r="AA1720" s="5">
        <f>Z1720/$D1720</f>
        <v/>
      </c>
      <c r="AB1720" s="4">
        <f>AB1719+Z1720</f>
        <v/>
      </c>
      <c r="AC1720" s="4">
        <f>AA1720*$E1719-AB1719</f>
        <v/>
      </c>
      <c r="AD1720" s="4">
        <f>MAX(0,Resumo!$D$7*$D1720-Z1720)</f>
        <v/>
      </c>
    </row>
    <row r="1721">
      <c r="A1721" t="inlineStr">
        <is>
          <t>Lambari</t>
        </is>
      </c>
      <c r="B1721" t="inlineStr">
        <is>
          <t>Município</t>
        </is>
      </c>
      <c r="C1721" t="inlineStr">
        <is>
          <t>MG</t>
        </is>
      </c>
      <c r="D1721" s="4" t="n">
        <v>14920114.29585846</v>
      </c>
      <c r="E1721" s="4">
        <f>E1720+D1721</f>
        <v/>
      </c>
      <c r="F1721" s="4" t="n">
        <v>390559.8745743472</v>
      </c>
      <c r="G1721" s="5">
        <f>F1721/$D1721</f>
        <v/>
      </c>
      <c r="H1721" s="4">
        <f>H1720+F1721</f>
        <v/>
      </c>
      <c r="I1721" s="4">
        <f>G1721*$E1720-H1720</f>
        <v/>
      </c>
      <c r="J1721" s="4">
        <f>MAX(0,Resumo!$D$3*$D1721-F1721)</f>
        <v/>
      </c>
      <c r="K1721" s="4" t="n">
        <v>833042.6918209917</v>
      </c>
      <c r="L1721" s="5">
        <f>K1721/$D1721</f>
        <v/>
      </c>
      <c r="M1721" s="4">
        <f>M1720+K1721</f>
        <v/>
      </c>
      <c r="N1721" s="4">
        <f>L1721*$E1720-M1720</f>
        <v/>
      </c>
      <c r="O1721" s="4">
        <f>MAX(0,Resumo!$D$4*$D1721-K1721)</f>
        <v/>
      </c>
      <c r="P1721" s="4" t="n">
        <v>1319750.633558175</v>
      </c>
      <c r="Q1721" s="5">
        <f>P1721/$D1721</f>
        <v/>
      </c>
      <c r="R1721" s="4">
        <f>R1720+P1721</f>
        <v/>
      </c>
      <c r="S1721" s="4">
        <f>Q1721*$E1720-R1720</f>
        <v/>
      </c>
      <c r="T1721" s="4">
        <f>MAX(0,Resumo!$D$5*$D1721-P1721)</f>
        <v/>
      </c>
      <c r="U1721" s="4" t="n">
        <v>1855501.806653682</v>
      </c>
      <c r="V1721" s="5">
        <f>U1721/$D1721</f>
        <v/>
      </c>
      <c r="W1721" s="4">
        <f>W1720+U1721</f>
        <v/>
      </c>
      <c r="X1721" s="4">
        <f>V1721*$E1720-W1720</f>
        <v/>
      </c>
      <c r="Y1721" s="4">
        <f>MAX(0,Resumo!$D$6*$D1721-U1721)</f>
        <v/>
      </c>
      <c r="Z1721" s="4" t="n">
        <v>2441515.664740005</v>
      </c>
      <c r="AA1721" s="5">
        <f>Z1721/$D1721</f>
        <v/>
      </c>
      <c r="AB1721" s="4">
        <f>AB1720+Z1721</f>
        <v/>
      </c>
      <c r="AC1721" s="4">
        <f>AA1721*$E1720-AB1720</f>
        <v/>
      </c>
      <c r="AD1721" s="4">
        <f>MAX(0,Resumo!$D$7*$D1721-Z1721)</f>
        <v/>
      </c>
    </row>
    <row r="1722">
      <c r="A1722" t="inlineStr">
        <is>
          <t>Leopoldina</t>
        </is>
      </c>
      <c r="B1722" t="inlineStr">
        <is>
          <t>Município</t>
        </is>
      </c>
      <c r="C1722" t="inlineStr">
        <is>
          <t>MG</t>
        </is>
      </c>
      <c r="D1722" s="4" t="n">
        <v>38806114.95056291</v>
      </c>
      <c r="E1722" s="4">
        <f>E1721+D1722</f>
        <v/>
      </c>
      <c r="F1722" s="4" t="n">
        <v>1015817.378290232</v>
      </c>
      <c r="G1722" s="5">
        <f>F1722/$D1722</f>
        <v/>
      </c>
      <c r="H1722" s="4">
        <f>H1721+F1722</f>
        <v/>
      </c>
      <c r="I1722" s="4">
        <f>G1722*$E1721-H1721</f>
        <v/>
      </c>
      <c r="J1722" s="4">
        <f>MAX(0,Resumo!$D$3*$D1722-F1722)</f>
        <v/>
      </c>
      <c r="K1722" s="4" t="n">
        <v>2166682.494282579</v>
      </c>
      <c r="L1722" s="5">
        <f>K1722/$D1722</f>
        <v/>
      </c>
      <c r="M1722" s="4">
        <f>M1721+K1722</f>
        <v/>
      </c>
      <c r="N1722" s="4">
        <f>L1722*$E1721-M1721</f>
        <v/>
      </c>
      <c r="O1722" s="4">
        <f>MAX(0,Resumo!$D$4*$D1722-K1722)</f>
        <v/>
      </c>
      <c r="P1722" s="4" t="n">
        <v>3432573.891619108</v>
      </c>
      <c r="Q1722" s="5">
        <f>P1722/$D1722</f>
        <v/>
      </c>
      <c r="R1722" s="4">
        <f>R1721+P1722</f>
        <v/>
      </c>
      <c r="S1722" s="4">
        <f>Q1722*$E1721-R1721</f>
        <v/>
      </c>
      <c r="T1722" s="4">
        <f>MAX(0,Resumo!$D$5*$D1722-P1722)</f>
        <v/>
      </c>
      <c r="U1722" s="4" t="n">
        <v>4826023.110289922</v>
      </c>
      <c r="V1722" s="5">
        <f>U1722/$D1722</f>
        <v/>
      </c>
      <c r="W1722" s="4">
        <f>W1721+U1722</f>
        <v/>
      </c>
      <c r="X1722" s="4">
        <f>V1722*$E1721-W1721</f>
        <v/>
      </c>
      <c r="Y1722" s="4">
        <f>MAX(0,Resumo!$D$6*$D1722-U1722)</f>
        <v/>
      </c>
      <c r="Z1722" s="4" t="n">
        <v>6350201.859097037</v>
      </c>
      <c r="AA1722" s="5">
        <f>Z1722/$D1722</f>
        <v/>
      </c>
      <c r="AB1722" s="4">
        <f>AB1721+Z1722</f>
        <v/>
      </c>
      <c r="AC1722" s="4">
        <f>AA1722*$E1721-AB1721</f>
        <v/>
      </c>
      <c r="AD1722" s="4">
        <f>MAX(0,Resumo!$D$7*$D1722-Z1722)</f>
        <v/>
      </c>
    </row>
    <row r="1723">
      <c r="A1723" t="inlineStr">
        <is>
          <t>Frei Inocêncio</t>
        </is>
      </c>
      <c r="B1723" t="inlineStr">
        <is>
          <t>Município</t>
        </is>
      </c>
      <c r="C1723" t="inlineStr">
        <is>
          <t>MG</t>
        </is>
      </c>
      <c r="D1723" s="4" t="n">
        <v>7158617.430733829</v>
      </c>
      <c r="E1723" s="4">
        <f>E1722+D1723</f>
        <v/>
      </c>
      <c r="F1723" s="4" t="n">
        <v>187389.2297627519</v>
      </c>
      <c r="G1723" s="5">
        <f>F1723/$D1723</f>
        <v/>
      </c>
      <c r="H1723" s="4">
        <f>H1722+F1723</f>
        <v/>
      </c>
      <c r="I1723" s="4">
        <f>G1723*$E1722-H1722</f>
        <v/>
      </c>
      <c r="J1723" s="4">
        <f>MAX(0,Resumo!$D$3*$D1723-F1723)</f>
        <v/>
      </c>
      <c r="K1723" s="4" t="n">
        <v>399690.9015549913</v>
      </c>
      <c r="L1723" s="5">
        <f>K1723/$D1723</f>
        <v/>
      </c>
      <c r="M1723" s="4">
        <f>M1722+K1723</f>
        <v/>
      </c>
      <c r="N1723" s="4">
        <f>L1723*$E1722-M1722</f>
        <v/>
      </c>
      <c r="O1723" s="4">
        <f>MAX(0,Resumo!$D$4*$D1723-K1723)</f>
        <v/>
      </c>
      <c r="P1723" s="4" t="n">
        <v>633211.6297684151</v>
      </c>
      <c r="Q1723" s="5">
        <f>P1723/$D1723</f>
        <v/>
      </c>
      <c r="R1723" s="4">
        <f>R1722+P1723</f>
        <v/>
      </c>
      <c r="S1723" s="4">
        <f>Q1723*$E1722-R1722</f>
        <v/>
      </c>
      <c r="T1723" s="4">
        <f>MAX(0,Resumo!$D$5*$D1723-P1723)</f>
        <v/>
      </c>
      <c r="U1723" s="4" t="n">
        <v>890263.1248311701</v>
      </c>
      <c r="V1723" s="5">
        <f>U1723/$D1723</f>
        <v/>
      </c>
      <c r="W1723" s="4">
        <f>W1722+U1723</f>
        <v/>
      </c>
      <c r="X1723" s="4">
        <f>V1723*$E1722-W1722</f>
        <v/>
      </c>
      <c r="Y1723" s="4">
        <f>MAX(0,Resumo!$D$6*$D1723-U1723)</f>
        <v/>
      </c>
      <c r="Z1723" s="4" t="n">
        <v>1171430.476230938</v>
      </c>
      <c r="AA1723" s="5">
        <f>Z1723/$D1723</f>
        <v/>
      </c>
      <c r="AB1723" s="4">
        <f>AB1722+Z1723</f>
        <v/>
      </c>
      <c r="AC1723" s="4">
        <f>AA1723*$E1722-AB1722</f>
        <v/>
      </c>
      <c r="AD1723" s="4">
        <f>MAX(0,Resumo!$D$7*$D1723-Z1723)</f>
        <v/>
      </c>
    </row>
    <row r="1724">
      <c r="A1724" t="inlineStr">
        <is>
          <t>Ibiaí</t>
        </is>
      </c>
      <c r="B1724" t="inlineStr">
        <is>
          <t>Município</t>
        </is>
      </c>
      <c r="C1724" t="inlineStr">
        <is>
          <t>MG</t>
        </is>
      </c>
      <c r="D1724" s="4" t="n">
        <v>6901689.813477926</v>
      </c>
      <c r="E1724" s="4">
        <f>E1723+D1724</f>
        <v/>
      </c>
      <c r="F1724" s="4" t="n">
        <v>180663.7036722443</v>
      </c>
      <c r="G1724" s="5">
        <f>F1724/$D1724</f>
        <v/>
      </c>
      <c r="H1724" s="4">
        <f>H1723+F1724</f>
        <v/>
      </c>
      <c r="I1724" s="4">
        <f>G1724*$E1723-H1723</f>
        <v/>
      </c>
      <c r="J1724" s="4">
        <f>MAX(0,Resumo!$D$3*$D1724-F1724)</f>
        <v/>
      </c>
      <c r="K1724" s="4" t="n">
        <v>385345.7249941507</v>
      </c>
      <c r="L1724" s="5">
        <f>K1724/$D1724</f>
        <v/>
      </c>
      <c r="M1724" s="4">
        <f>M1723+K1724</f>
        <v/>
      </c>
      <c r="N1724" s="4">
        <f>L1724*$E1723-M1723</f>
        <v/>
      </c>
      <c r="O1724" s="4">
        <f>MAX(0,Resumo!$D$4*$D1724-K1724)</f>
        <v/>
      </c>
      <c r="P1724" s="4" t="n">
        <v>610485.2364628228</v>
      </c>
      <c r="Q1724" s="5">
        <f>P1724/$D1724</f>
        <v/>
      </c>
      <c r="R1724" s="4">
        <f>R1723+P1724</f>
        <v/>
      </c>
      <c r="S1724" s="4">
        <f>Q1724*$E1723-R1723</f>
        <v/>
      </c>
      <c r="T1724" s="4">
        <f>MAX(0,Resumo!$D$5*$D1724-P1724)</f>
        <v/>
      </c>
      <c r="U1724" s="4" t="n">
        <v>858310.9796569279</v>
      </c>
      <c r="V1724" s="5">
        <f>U1724/$D1724</f>
        <v/>
      </c>
      <c r="W1724" s="4">
        <f>W1723+U1724</f>
        <v/>
      </c>
      <c r="X1724" s="4">
        <f>V1724*$E1723-W1723</f>
        <v/>
      </c>
      <c r="Y1724" s="4">
        <f>MAX(0,Resumo!$D$6*$D1724-U1724)</f>
        <v/>
      </c>
      <c r="Z1724" s="4" t="n">
        <v>1129387.044807042</v>
      </c>
      <c r="AA1724" s="5">
        <f>Z1724/$D1724</f>
        <v/>
      </c>
      <c r="AB1724" s="4">
        <f>AB1723+Z1724</f>
        <v/>
      </c>
      <c r="AC1724" s="4">
        <f>AA1724*$E1723-AB1723</f>
        <v/>
      </c>
      <c r="AD1724" s="4">
        <f>MAX(0,Resumo!$D$7*$D1724-Z1724)</f>
        <v/>
      </c>
    </row>
    <row r="1725">
      <c r="A1725" t="inlineStr">
        <is>
          <t>Barra Longa</t>
        </is>
      </c>
      <c r="B1725" t="inlineStr">
        <is>
          <t>Município</t>
        </is>
      </c>
      <c r="C1725" t="inlineStr">
        <is>
          <t>MG</t>
        </is>
      </c>
      <c r="D1725" s="4" t="n">
        <v>7745752.267611718</v>
      </c>
      <c r="E1725" s="4">
        <f>E1724+D1725</f>
        <v/>
      </c>
      <c r="F1725" s="4" t="n">
        <v>202758.5026585306</v>
      </c>
      <c r="G1725" s="5">
        <f>F1725/$D1725</f>
        <v/>
      </c>
      <c r="H1725" s="4">
        <f>H1724+F1725</f>
        <v/>
      </c>
      <c r="I1725" s="4">
        <f>G1725*$E1724-H1724</f>
        <v/>
      </c>
      <c r="J1725" s="4">
        <f>MAX(0,Resumo!$D$3*$D1725-F1725)</f>
        <v/>
      </c>
      <c r="K1725" s="4" t="n">
        <v>432472.7137633872</v>
      </c>
      <c r="L1725" s="5">
        <f>K1725/$D1725</f>
        <v/>
      </c>
      <c r="M1725" s="4">
        <f>M1724+K1725</f>
        <v/>
      </c>
      <c r="N1725" s="4">
        <f>L1725*$E1724-M1724</f>
        <v/>
      </c>
      <c r="O1725" s="4">
        <f>MAX(0,Resumo!$D$4*$D1725-K1725)</f>
        <v/>
      </c>
      <c r="P1725" s="4" t="n">
        <v>685146.3239395422</v>
      </c>
      <c r="Q1725" s="5">
        <f>P1725/$D1725</f>
        <v/>
      </c>
      <c r="R1725" s="4">
        <f>R1724+P1725</f>
        <v/>
      </c>
      <c r="S1725" s="4">
        <f>Q1725*$E1724-R1724</f>
        <v/>
      </c>
      <c r="T1725" s="4">
        <f>MAX(0,Resumo!$D$5*$D1725-P1725)</f>
        <v/>
      </c>
      <c r="U1725" s="4" t="n">
        <v>963280.6452719246</v>
      </c>
      <c r="V1725" s="5">
        <f>U1725/$D1725</f>
        <v/>
      </c>
      <c r="W1725" s="4">
        <f>W1724+U1725</f>
        <v/>
      </c>
      <c r="X1725" s="4">
        <f>V1725*$E1724-W1724</f>
        <v/>
      </c>
      <c r="Y1725" s="4">
        <f>MAX(0,Resumo!$D$6*$D1725-U1725)</f>
        <v/>
      </c>
      <c r="Z1725" s="4" t="n">
        <v>1267508.75506489</v>
      </c>
      <c r="AA1725" s="5">
        <f>Z1725/$D1725</f>
        <v/>
      </c>
      <c r="AB1725" s="4">
        <f>AB1724+Z1725</f>
        <v/>
      </c>
      <c r="AC1725" s="4">
        <f>AA1725*$E1724-AB1724</f>
        <v/>
      </c>
      <c r="AD1725" s="4">
        <f>MAX(0,Resumo!$D$7*$D1725-Z1725)</f>
        <v/>
      </c>
    </row>
    <row r="1726">
      <c r="A1726" t="inlineStr">
        <is>
          <t>Bonfinópolis de Minas</t>
        </is>
      </c>
      <c r="B1726" t="inlineStr">
        <is>
          <t>Município</t>
        </is>
      </c>
      <c r="C1726" t="inlineStr">
        <is>
          <t>MG</t>
        </is>
      </c>
      <c r="D1726" s="4" t="n">
        <v>19950005.8894957</v>
      </c>
      <c r="E1726" s="4">
        <f>E1725+D1726</f>
        <v/>
      </c>
      <c r="F1726" s="4" t="n">
        <v>522226.0127137061</v>
      </c>
      <c r="G1726" s="5">
        <f>F1726/$D1726</f>
        <v/>
      </c>
      <c r="H1726" s="4">
        <f>H1725+F1726</f>
        <v/>
      </c>
      <c r="I1726" s="4">
        <f>G1726*$E1725-H1725</f>
        <v/>
      </c>
      <c r="J1726" s="4">
        <f>MAX(0,Resumo!$D$3*$D1726-F1726)</f>
        <v/>
      </c>
      <c r="K1726" s="4" t="n">
        <v>1113879.309399346</v>
      </c>
      <c r="L1726" s="5">
        <f>K1726/$D1726</f>
        <v/>
      </c>
      <c r="M1726" s="4">
        <f>M1725+K1726</f>
        <v/>
      </c>
      <c r="N1726" s="4">
        <f>L1726*$E1725-M1725</f>
        <v/>
      </c>
      <c r="O1726" s="4">
        <f>MAX(0,Resumo!$D$4*$D1726-K1726)</f>
        <v/>
      </c>
      <c r="P1726" s="4" t="n">
        <v>1764666.971717482</v>
      </c>
      <c r="Q1726" s="5">
        <f>P1726/$D1726</f>
        <v/>
      </c>
      <c r="R1726" s="4">
        <f>R1725+P1726</f>
        <v/>
      </c>
      <c r="S1726" s="4">
        <f>Q1726*$E1725-R1725</f>
        <v/>
      </c>
      <c r="T1726" s="4">
        <f>MAX(0,Resumo!$D$5*$D1726-P1726)</f>
        <v/>
      </c>
      <c r="U1726" s="4" t="n">
        <v>2481031.394041409</v>
      </c>
      <c r="V1726" s="5">
        <f>U1726/$D1726</f>
        <v/>
      </c>
      <c r="W1726" s="4">
        <f>W1725+U1726</f>
        <v/>
      </c>
      <c r="X1726" s="4">
        <f>V1726*$E1725-W1725</f>
        <v/>
      </c>
      <c r="Y1726" s="4">
        <f>MAX(0,Resumo!$D$6*$D1726-U1726)</f>
        <v/>
      </c>
      <c r="Z1726" s="4" t="n">
        <v>3264603.134064435</v>
      </c>
      <c r="AA1726" s="5">
        <f>Z1726/$D1726</f>
        <v/>
      </c>
      <c r="AB1726" s="4">
        <f>AB1725+Z1726</f>
        <v/>
      </c>
      <c r="AC1726" s="4">
        <f>AA1726*$E1725-AB1725</f>
        <v/>
      </c>
      <c r="AD1726" s="4">
        <f>MAX(0,Resumo!$D$7*$D1726-Z1726)</f>
        <v/>
      </c>
    </row>
    <row r="1727">
      <c r="A1727" t="inlineStr">
        <is>
          <t>Porto Firme</t>
        </is>
      </c>
      <c r="B1727" t="inlineStr">
        <is>
          <t>Município</t>
        </is>
      </c>
      <c r="C1727" t="inlineStr">
        <is>
          <t>MG</t>
        </is>
      </c>
      <c r="D1727" s="4" t="n">
        <v>5334560.748675102</v>
      </c>
      <c r="E1727" s="4">
        <f>E1726+D1727</f>
        <v/>
      </c>
      <c r="F1727" s="4" t="n">
        <v>139641.3818016203</v>
      </c>
      <c r="G1727" s="5">
        <f>F1727/$D1727</f>
        <v/>
      </c>
      <c r="H1727" s="4">
        <f>H1726+F1727</f>
        <v/>
      </c>
      <c r="I1727" s="4">
        <f>G1727*$E1726-H1726</f>
        <v/>
      </c>
      <c r="J1727" s="4">
        <f>MAX(0,Resumo!$D$3*$D1727-F1727)</f>
        <v/>
      </c>
      <c r="K1727" s="4" t="n">
        <v>297847.3728577575</v>
      </c>
      <c r="L1727" s="5">
        <f>K1727/$D1727</f>
        <v/>
      </c>
      <c r="M1727" s="4">
        <f>M1726+K1727</f>
        <v/>
      </c>
      <c r="N1727" s="4">
        <f>L1727*$E1726-M1726</f>
        <v/>
      </c>
      <c r="O1727" s="4">
        <f>MAX(0,Resumo!$D$4*$D1727-K1727)</f>
        <v/>
      </c>
      <c r="P1727" s="4" t="n">
        <v>471865.6833461918</v>
      </c>
      <c r="Q1727" s="5">
        <f>P1727/$D1727</f>
        <v/>
      </c>
      <c r="R1727" s="4">
        <f>R1726+P1727</f>
        <v/>
      </c>
      <c r="S1727" s="4">
        <f>Q1727*$E1726-R1726</f>
        <v/>
      </c>
      <c r="T1727" s="4">
        <f>MAX(0,Resumo!$D$5*$D1727-P1727)</f>
        <v/>
      </c>
      <c r="U1727" s="4" t="n">
        <v>663418.986650662</v>
      </c>
      <c r="V1727" s="5">
        <f>U1727/$D1727</f>
        <v/>
      </c>
      <c r="W1727" s="4">
        <f>W1726+U1727</f>
        <v/>
      </c>
      <c r="X1727" s="4">
        <f>V1727*$E1726-W1726</f>
        <v/>
      </c>
      <c r="Y1727" s="4">
        <f>MAX(0,Resumo!$D$6*$D1727-U1727)</f>
        <v/>
      </c>
      <c r="Z1727" s="4" t="n">
        <v>872943.2881095799</v>
      </c>
      <c r="AA1727" s="5">
        <f>Z1727/$D1727</f>
        <v/>
      </c>
      <c r="AB1727" s="4">
        <f>AB1726+Z1727</f>
        <v/>
      </c>
      <c r="AC1727" s="4">
        <f>AA1727*$E1726-AB1726</f>
        <v/>
      </c>
      <c r="AD1727" s="4">
        <f>MAX(0,Resumo!$D$7*$D1727-Z1727)</f>
        <v/>
      </c>
    </row>
    <row r="1728">
      <c r="A1728" t="inlineStr">
        <is>
          <t>Senhora dos Remédios</t>
        </is>
      </c>
      <c r="B1728" t="inlineStr">
        <is>
          <t>Município</t>
        </is>
      </c>
      <c r="C1728" t="inlineStr">
        <is>
          <t>MG</t>
        </is>
      </c>
      <c r="D1728" s="4" t="n">
        <v>5248393.110053154</v>
      </c>
      <c r="E1728" s="4">
        <f>E1727+D1728</f>
        <v/>
      </c>
      <c r="F1728" s="4" t="n">
        <v>137385.7943801554</v>
      </c>
      <c r="G1728" s="5">
        <f>F1728/$D1728</f>
        <v/>
      </c>
      <c r="H1728" s="4">
        <f>H1727+F1728</f>
        <v/>
      </c>
      <c r="I1728" s="4">
        <f>G1728*$E1727-H1727</f>
        <v/>
      </c>
      <c r="J1728" s="4">
        <f>MAX(0,Resumo!$D$3*$D1728-F1728)</f>
        <v/>
      </c>
      <c r="K1728" s="4" t="n">
        <v>293036.3291752429</v>
      </c>
      <c r="L1728" s="5">
        <f>K1728/$D1728</f>
        <v/>
      </c>
      <c r="M1728" s="4">
        <f>M1727+K1728</f>
        <v/>
      </c>
      <c r="N1728" s="4">
        <f>L1728*$E1727-M1727</f>
        <v/>
      </c>
      <c r="O1728" s="4">
        <f>MAX(0,Resumo!$D$4*$D1728-K1728)</f>
        <v/>
      </c>
      <c r="P1728" s="4" t="n">
        <v>464243.7715157245</v>
      </c>
      <c r="Q1728" s="5">
        <f>P1728/$D1728</f>
        <v/>
      </c>
      <c r="R1728" s="4">
        <f>R1727+P1728</f>
        <v/>
      </c>
      <c r="S1728" s="4">
        <f>Q1728*$E1727-R1727</f>
        <v/>
      </c>
      <c r="T1728" s="4">
        <f>MAX(0,Resumo!$D$5*$D1728-P1728)</f>
        <v/>
      </c>
      <c r="U1728" s="4" t="n">
        <v>652702.9689333923</v>
      </c>
      <c r="V1728" s="5">
        <f>U1728/$D1728</f>
        <v/>
      </c>
      <c r="W1728" s="4">
        <f>W1727+U1728</f>
        <v/>
      </c>
      <c r="X1728" s="4">
        <f>V1728*$E1727-W1727</f>
        <v/>
      </c>
      <c r="Y1728" s="4">
        <f>MAX(0,Resumo!$D$6*$D1728-U1728)</f>
        <v/>
      </c>
      <c r="Z1728" s="4" t="n">
        <v>858842.884096754</v>
      </c>
      <c r="AA1728" s="5">
        <f>Z1728/$D1728</f>
        <v/>
      </c>
      <c r="AB1728" s="4">
        <f>AB1727+Z1728</f>
        <v/>
      </c>
      <c r="AC1728" s="4">
        <f>AA1728*$E1727-AB1727</f>
        <v/>
      </c>
      <c r="AD1728" s="4">
        <f>MAX(0,Resumo!$D$7*$D1728-Z1728)</f>
        <v/>
      </c>
    </row>
    <row r="1729">
      <c r="A1729" t="inlineStr">
        <is>
          <t>Inimutaba</t>
        </is>
      </c>
      <c r="B1729" t="inlineStr">
        <is>
          <t>Município</t>
        </is>
      </c>
      <c r="C1729" t="inlineStr">
        <is>
          <t>MG</t>
        </is>
      </c>
      <c r="D1729" s="4" t="n">
        <v>6293605.833147096</v>
      </c>
      <c r="E1729" s="4">
        <f>E1728+D1729</f>
        <v/>
      </c>
      <c r="F1729" s="4" t="n">
        <v>164746.0506047606</v>
      </c>
      <c r="G1729" s="5">
        <f>F1729/$D1729</f>
        <v/>
      </c>
      <c r="H1729" s="4">
        <f>H1728+F1729</f>
        <v/>
      </c>
      <c r="I1729" s="4">
        <f>G1729*$E1728-H1728</f>
        <v/>
      </c>
      <c r="J1729" s="4">
        <f>MAX(0,Resumo!$D$3*$D1729-F1729)</f>
        <v/>
      </c>
      <c r="K1729" s="4" t="n">
        <v>351394.2480963746</v>
      </c>
      <c r="L1729" s="5">
        <f>K1729/$D1729</f>
        <v/>
      </c>
      <c r="M1729" s="4">
        <f>M1728+K1729</f>
        <v/>
      </c>
      <c r="N1729" s="4">
        <f>L1729*$E1728-M1728</f>
        <v/>
      </c>
      <c r="O1729" s="4">
        <f>MAX(0,Resumo!$D$4*$D1729-K1729)</f>
        <v/>
      </c>
      <c r="P1729" s="4" t="n">
        <v>556697.4971476519</v>
      </c>
      <c r="Q1729" s="5">
        <f>P1729/$D1729</f>
        <v/>
      </c>
      <c r="R1729" s="4">
        <f>R1728+P1729</f>
        <v/>
      </c>
      <c r="S1729" s="4">
        <f>Q1729*$E1728-R1728</f>
        <v/>
      </c>
      <c r="T1729" s="4">
        <f>MAX(0,Resumo!$D$5*$D1729-P1729)</f>
        <v/>
      </c>
      <c r="U1729" s="4" t="n">
        <v>782688.1726376673</v>
      </c>
      <c r="V1729" s="5">
        <f>U1729/$D1729</f>
        <v/>
      </c>
      <c r="W1729" s="4">
        <f>W1728+U1729</f>
        <v/>
      </c>
      <c r="X1729" s="4">
        <f>V1729*$E1728-W1728</f>
        <v/>
      </c>
      <c r="Y1729" s="4">
        <f>MAX(0,Resumo!$D$6*$D1729-U1729)</f>
        <v/>
      </c>
      <c r="Z1729" s="4" t="n">
        <v>1029880.664760926</v>
      </c>
      <c r="AA1729" s="5">
        <f>Z1729/$D1729</f>
        <v/>
      </c>
      <c r="AB1729" s="4">
        <f>AB1728+Z1729</f>
        <v/>
      </c>
      <c r="AC1729" s="4">
        <f>AA1729*$E1728-AB1728</f>
        <v/>
      </c>
      <c r="AD1729" s="4">
        <f>MAX(0,Resumo!$D$7*$D1729-Z1729)</f>
        <v/>
      </c>
    </row>
    <row r="1730">
      <c r="A1730" t="inlineStr">
        <is>
          <t>Dores do Indaiá</t>
        </is>
      </c>
      <c r="B1730" t="inlineStr">
        <is>
          <t>Município</t>
        </is>
      </c>
      <c r="C1730" t="inlineStr">
        <is>
          <t>MG</t>
        </is>
      </c>
      <c r="D1730" s="4" t="n">
        <v>13976608.12245139</v>
      </c>
      <c r="E1730" s="4">
        <f>E1729+D1730</f>
        <v/>
      </c>
      <c r="F1730" s="4" t="n">
        <v>365861.963724678</v>
      </c>
      <c r="G1730" s="5">
        <f>F1730/$D1730</f>
        <v/>
      </c>
      <c r="H1730" s="4">
        <f>H1729+F1730</f>
        <v/>
      </c>
      <c r="I1730" s="4">
        <f>G1730*$E1729-H1729</f>
        <v/>
      </c>
      <c r="J1730" s="4">
        <f>MAX(0,Resumo!$D$3*$D1730-F1730)</f>
        <v/>
      </c>
      <c r="K1730" s="4" t="n">
        <v>780363.4088839353</v>
      </c>
      <c r="L1730" s="5">
        <f>K1730/$D1730</f>
        <v/>
      </c>
      <c r="M1730" s="4">
        <f>M1729+K1730</f>
        <v/>
      </c>
      <c r="N1730" s="4">
        <f>L1730*$E1729-M1729</f>
        <v/>
      </c>
      <c r="O1730" s="4">
        <f>MAX(0,Resumo!$D$4*$D1730-K1730)</f>
        <v/>
      </c>
      <c r="P1730" s="4" t="n">
        <v>1236293.305723517</v>
      </c>
      <c r="Q1730" s="5">
        <f>P1730/$D1730</f>
        <v/>
      </c>
      <c r="R1730" s="4">
        <f>R1729+P1730</f>
        <v/>
      </c>
      <c r="S1730" s="4">
        <f>Q1730*$E1729-R1729</f>
        <v/>
      </c>
      <c r="T1730" s="4">
        <f>MAX(0,Resumo!$D$5*$D1730-P1730)</f>
        <v/>
      </c>
      <c r="U1730" s="4" t="n">
        <v>1738165.077548888</v>
      </c>
      <c r="V1730" s="5">
        <f>U1730/$D1730</f>
        <v/>
      </c>
      <c r="W1730" s="4">
        <f>W1729+U1730</f>
        <v/>
      </c>
      <c r="X1730" s="4">
        <f>V1730*$E1729-W1729</f>
        <v/>
      </c>
      <c r="Y1730" s="4">
        <f>MAX(0,Resumo!$D$6*$D1730-U1730)</f>
        <v/>
      </c>
      <c r="Z1730" s="4" t="n">
        <v>2287121.063165694</v>
      </c>
      <c r="AA1730" s="5">
        <f>Z1730/$D1730</f>
        <v/>
      </c>
      <c r="AB1730" s="4">
        <f>AB1729+Z1730</f>
        <v/>
      </c>
      <c r="AC1730" s="4">
        <f>AA1730*$E1729-AB1729</f>
        <v/>
      </c>
      <c r="AD1730" s="4">
        <f>MAX(0,Resumo!$D$7*$D1730-Z1730)</f>
        <v/>
      </c>
    </row>
    <row r="1731">
      <c r="A1731" t="inlineStr">
        <is>
          <t>Cascalho Rico</t>
        </is>
      </c>
      <c r="B1731" t="inlineStr">
        <is>
          <t>Município</t>
        </is>
      </c>
      <c r="C1731" t="inlineStr">
        <is>
          <t>MG</t>
        </is>
      </c>
      <c r="D1731" s="4" t="n">
        <v>10138172.44012802</v>
      </c>
      <c r="E1731" s="4">
        <f>E1730+D1731</f>
        <v/>
      </c>
      <c r="F1731" s="4" t="n">
        <v>265384.2509590293</v>
      </c>
      <c r="G1731" s="5">
        <f>F1731/$D1731</f>
        <v/>
      </c>
      <c r="H1731" s="4">
        <f>H1730+F1731</f>
        <v/>
      </c>
      <c r="I1731" s="4">
        <f>G1731*$E1730-H1730</f>
        <v/>
      </c>
      <c r="J1731" s="4">
        <f>MAX(0,Resumo!$D$3*$D1731-F1731)</f>
        <v/>
      </c>
      <c r="K1731" s="4" t="n">
        <v>566049.9840818214</v>
      </c>
      <c r="L1731" s="5">
        <f>K1731/$D1731</f>
        <v/>
      </c>
      <c r="M1731" s="4">
        <f>M1730+K1731</f>
        <v/>
      </c>
      <c r="N1731" s="4">
        <f>L1731*$E1730-M1730</f>
        <v/>
      </c>
      <c r="O1731" s="4">
        <f>MAX(0,Resumo!$D$4*$D1731-K1731)</f>
        <v/>
      </c>
      <c r="P1731" s="4" t="n">
        <v>896766.5552464953</v>
      </c>
      <c r="Q1731" s="5">
        <f>P1731/$D1731</f>
        <v/>
      </c>
      <c r="R1731" s="4">
        <f>R1730+P1731</f>
        <v/>
      </c>
      <c r="S1731" s="4">
        <f>Q1731*$E1730-R1730</f>
        <v/>
      </c>
      <c r="T1731" s="4">
        <f>MAX(0,Resumo!$D$5*$D1731-P1731)</f>
        <v/>
      </c>
      <c r="U1731" s="4" t="n">
        <v>1260807.853465694</v>
      </c>
      <c r="V1731" s="5">
        <f>U1731/$D1731</f>
        <v/>
      </c>
      <c r="W1731" s="4">
        <f>W1730+U1731</f>
        <v/>
      </c>
      <c r="X1731" s="4">
        <f>V1731*$E1730-W1730</f>
        <v/>
      </c>
      <c r="Y1731" s="4">
        <f>MAX(0,Resumo!$D$6*$D1731-U1731)</f>
        <v/>
      </c>
      <c r="Z1731" s="4" t="n">
        <v>1659002.493786444</v>
      </c>
      <c r="AA1731" s="5">
        <f>Z1731/$D1731</f>
        <v/>
      </c>
      <c r="AB1731" s="4">
        <f>AB1730+Z1731</f>
        <v/>
      </c>
      <c r="AC1731" s="4">
        <f>AA1731*$E1730-AB1730</f>
        <v/>
      </c>
      <c r="AD1731" s="4">
        <f>MAX(0,Resumo!$D$7*$D1731-Z1731)</f>
        <v/>
      </c>
    </row>
    <row r="1732">
      <c r="A1732" t="inlineStr">
        <is>
          <t>Chalé</t>
        </is>
      </c>
      <c r="B1732" t="inlineStr">
        <is>
          <t>Município</t>
        </is>
      </c>
      <c r="C1732" t="inlineStr">
        <is>
          <t>MG</t>
        </is>
      </c>
      <c r="D1732" s="4" t="n">
        <v>5676310.994373053</v>
      </c>
      <c r="E1732" s="4">
        <f>E1731+D1732</f>
        <v/>
      </c>
      <c r="F1732" s="4" t="n">
        <v>148587.2873388583</v>
      </c>
      <c r="G1732" s="5">
        <f>F1732/$D1732</f>
        <v/>
      </c>
      <c r="H1732" s="4">
        <f>H1731+F1732</f>
        <v/>
      </c>
      <c r="I1732" s="4">
        <f>G1732*$E1731-H1731</f>
        <v/>
      </c>
      <c r="J1732" s="4">
        <f>MAX(0,Resumo!$D$3*$D1732-F1732)</f>
        <v/>
      </c>
      <c r="K1732" s="4" t="n">
        <v>316928.4964310355</v>
      </c>
      <c r="L1732" s="5">
        <f>K1732/$D1732</f>
        <v/>
      </c>
      <c r="M1732" s="4">
        <f>M1731+K1732</f>
        <v/>
      </c>
      <c r="N1732" s="4">
        <f>L1732*$E1731-M1731</f>
        <v/>
      </c>
      <c r="O1732" s="4">
        <f>MAX(0,Resumo!$D$4*$D1732-K1732)</f>
        <v/>
      </c>
      <c r="P1732" s="4" t="n">
        <v>502095.0163348626</v>
      </c>
      <c r="Q1732" s="5">
        <f>P1732/$D1732</f>
        <v/>
      </c>
      <c r="R1732" s="4">
        <f>R1731+P1732</f>
        <v/>
      </c>
      <c r="S1732" s="4">
        <f>Q1732*$E1731-R1731</f>
        <v/>
      </c>
      <c r="T1732" s="4">
        <f>MAX(0,Resumo!$D$5*$D1732-P1732)</f>
        <v/>
      </c>
      <c r="U1732" s="4" t="n">
        <v>705919.8807954815</v>
      </c>
      <c r="V1732" s="5">
        <f>U1732/$D1732</f>
        <v/>
      </c>
      <c r="W1732" s="4">
        <f>W1731+U1732</f>
        <v/>
      </c>
      <c r="X1732" s="4">
        <f>V1732*$E1731-W1731</f>
        <v/>
      </c>
      <c r="Y1732" s="4">
        <f>MAX(0,Resumo!$D$6*$D1732-U1732)</f>
        <v/>
      </c>
      <c r="Z1732" s="4" t="n">
        <v>928867.0271476853</v>
      </c>
      <c r="AA1732" s="5">
        <f>Z1732/$D1732</f>
        <v/>
      </c>
      <c r="AB1732" s="4">
        <f>AB1731+Z1732</f>
        <v/>
      </c>
      <c r="AC1732" s="4">
        <f>AA1732*$E1731-AB1731</f>
        <v/>
      </c>
      <c r="AD1732" s="4">
        <f>MAX(0,Resumo!$D$7*$D1732-Z1732)</f>
        <v/>
      </c>
    </row>
    <row r="1733">
      <c r="A1733" t="inlineStr">
        <is>
          <t>Chapada do Norte</t>
        </is>
      </c>
      <c r="B1733" t="inlineStr">
        <is>
          <t>Município</t>
        </is>
      </c>
      <c r="C1733" t="inlineStr">
        <is>
          <t>MG</t>
        </is>
      </c>
      <c r="D1733" s="4" t="n">
        <v>6209050.752887591</v>
      </c>
      <c r="E1733" s="4">
        <f>E1732+D1733</f>
        <v/>
      </c>
      <c r="F1733" s="4" t="n">
        <v>162532.6746958412</v>
      </c>
      <c r="G1733" s="5">
        <f>F1733/$D1733</f>
        <v/>
      </c>
      <c r="H1733" s="4">
        <f>H1732+F1733</f>
        <v/>
      </c>
      <c r="I1733" s="4">
        <f>G1733*$E1732-H1732</f>
        <v/>
      </c>
      <c r="J1733" s="4">
        <f>MAX(0,Resumo!$D$3*$D1733-F1733)</f>
        <v/>
      </c>
      <c r="K1733" s="4" t="n">
        <v>346673.239244179</v>
      </c>
      <c r="L1733" s="5">
        <f>K1733/$D1733</f>
        <v/>
      </c>
      <c r="M1733" s="4">
        <f>M1732+K1733</f>
        <v/>
      </c>
      <c r="N1733" s="4">
        <f>L1733*$E1732-M1732</f>
        <v/>
      </c>
      <c r="O1733" s="4">
        <f>MAX(0,Resumo!$D$4*$D1733-K1733)</f>
        <v/>
      </c>
      <c r="P1733" s="4" t="n">
        <v>549218.2232942324</v>
      </c>
      <c r="Q1733" s="5">
        <f>P1733/$D1733</f>
        <v/>
      </c>
      <c r="R1733" s="4">
        <f>R1732+P1733</f>
        <v/>
      </c>
      <c r="S1733" s="4">
        <f>Q1733*$E1732-R1732</f>
        <v/>
      </c>
      <c r="T1733" s="4">
        <f>MAX(0,Resumo!$D$5*$D1733-P1733)</f>
        <v/>
      </c>
      <c r="U1733" s="4" t="n">
        <v>772172.6966116686</v>
      </c>
      <c r="V1733" s="5">
        <f>U1733/$D1733</f>
        <v/>
      </c>
      <c r="W1733" s="4">
        <f>W1732+U1733</f>
        <v/>
      </c>
      <c r="X1733" s="4">
        <f>V1733*$E1732-W1732</f>
        <v/>
      </c>
      <c r="Y1733" s="4">
        <f>MAX(0,Resumo!$D$6*$D1733-U1733)</f>
        <v/>
      </c>
      <c r="Z1733" s="4" t="n">
        <v>1016044.138519017</v>
      </c>
      <c r="AA1733" s="5">
        <f>Z1733/$D1733</f>
        <v/>
      </c>
      <c r="AB1733" s="4">
        <f>AB1732+Z1733</f>
        <v/>
      </c>
      <c r="AC1733" s="4">
        <f>AA1733*$E1732-AB1732</f>
        <v/>
      </c>
      <c r="AD1733" s="4">
        <f>MAX(0,Resumo!$D$7*$D1733-Z1733)</f>
        <v/>
      </c>
    </row>
    <row r="1734">
      <c r="A1734" t="inlineStr">
        <is>
          <t>São João Batista do Glória</t>
        </is>
      </c>
      <c r="B1734" t="inlineStr">
        <is>
          <t>Município</t>
        </is>
      </c>
      <c r="C1734" t="inlineStr">
        <is>
          <t>MG</t>
        </is>
      </c>
      <c r="D1734" s="4" t="n">
        <v>28305320.96483983</v>
      </c>
      <c r="E1734" s="4">
        <f>E1733+D1734</f>
        <v/>
      </c>
      <c r="F1734" s="4" t="n">
        <v>740940.8793123739</v>
      </c>
      <c r="G1734" s="5">
        <f>F1734/$D1734</f>
        <v/>
      </c>
      <c r="H1734" s="4">
        <f>H1733+F1734</f>
        <v/>
      </c>
      <c r="I1734" s="4">
        <f>G1734*$E1733-H1733</f>
        <v/>
      </c>
      <c r="J1734" s="4">
        <f>MAX(0,Resumo!$D$3*$D1734-F1734)</f>
        <v/>
      </c>
      <c r="K1734" s="4" t="n">
        <v>1580386.068218831</v>
      </c>
      <c r="L1734" s="5">
        <f>K1734/$D1734</f>
        <v/>
      </c>
      <c r="M1734" s="4">
        <f>M1733+K1734</f>
        <v/>
      </c>
      <c r="N1734" s="4">
        <f>L1734*$E1733-M1733</f>
        <v/>
      </c>
      <c r="O1734" s="4">
        <f>MAX(0,Resumo!$D$4*$D1734-K1734)</f>
        <v/>
      </c>
      <c r="P1734" s="4" t="n">
        <v>2503731.843849492</v>
      </c>
      <c r="Q1734" s="5">
        <f>P1734/$D1734</f>
        <v/>
      </c>
      <c r="R1734" s="4">
        <f>R1733+P1734</f>
        <v/>
      </c>
      <c r="S1734" s="4">
        <f>Q1734*$E1733-R1733</f>
        <v/>
      </c>
      <c r="T1734" s="4">
        <f>MAX(0,Resumo!$D$5*$D1734-P1734)</f>
        <v/>
      </c>
      <c r="U1734" s="4" t="n">
        <v>3520118.75691538</v>
      </c>
      <c r="V1734" s="5">
        <f>U1734/$D1734</f>
        <v/>
      </c>
      <c r="W1734" s="4">
        <f>W1733+U1734</f>
        <v/>
      </c>
      <c r="X1734" s="4">
        <f>V1734*$E1733-W1733</f>
        <v/>
      </c>
      <c r="Y1734" s="4">
        <f>MAX(0,Resumo!$D$6*$D1734-U1734)</f>
        <v/>
      </c>
      <c r="Z1734" s="4" t="n">
        <v>4631860.263318035</v>
      </c>
      <c r="AA1734" s="5">
        <f>Z1734/$D1734</f>
        <v/>
      </c>
      <c r="AB1734" s="4">
        <f>AB1733+Z1734</f>
        <v/>
      </c>
      <c r="AC1734" s="4">
        <f>AA1734*$E1733-AB1733</f>
        <v/>
      </c>
      <c r="AD1734" s="4">
        <f>MAX(0,Resumo!$D$7*$D1734-Z1734)</f>
        <v/>
      </c>
    </row>
    <row r="1735">
      <c r="A1735" t="inlineStr">
        <is>
          <t>São João das Missões</t>
        </is>
      </c>
      <c r="B1735" t="inlineStr">
        <is>
          <t>Município</t>
        </is>
      </c>
      <c r="C1735" t="inlineStr">
        <is>
          <t>MG</t>
        </is>
      </c>
      <c r="D1735" s="4" t="n">
        <v>8689794.842922455</v>
      </c>
      <c r="E1735" s="4">
        <f>E1734+D1735</f>
        <v/>
      </c>
      <c r="F1735" s="4" t="n">
        <v>227470.4547585591</v>
      </c>
      <c r="G1735" s="5">
        <f>F1735/$D1735</f>
        <v/>
      </c>
      <c r="H1735" s="4">
        <f>H1734+F1735</f>
        <v/>
      </c>
      <c r="I1735" s="4">
        <f>G1735*$E1734-H1734</f>
        <v/>
      </c>
      <c r="J1735" s="4">
        <f>MAX(0,Resumo!$D$3*$D1735-F1735)</f>
        <v/>
      </c>
      <c r="K1735" s="4" t="n">
        <v>485181.9459137585</v>
      </c>
      <c r="L1735" s="5">
        <f>K1735/$D1735</f>
        <v/>
      </c>
      <c r="M1735" s="4">
        <f>M1734+K1735</f>
        <v/>
      </c>
      <c r="N1735" s="4">
        <f>L1735*$E1734-M1734</f>
        <v/>
      </c>
      <c r="O1735" s="4">
        <f>MAX(0,Resumo!$D$4*$D1735-K1735)</f>
        <v/>
      </c>
      <c r="P1735" s="4" t="n">
        <v>768651.0989142267</v>
      </c>
      <c r="Q1735" s="5">
        <f>P1735/$D1735</f>
        <v/>
      </c>
      <c r="R1735" s="4">
        <f>R1734+P1735</f>
        <v/>
      </c>
      <c r="S1735" s="4">
        <f>Q1735*$E1734-R1734</f>
        <v/>
      </c>
      <c r="T1735" s="4">
        <f>MAX(0,Resumo!$D$5*$D1735-P1735)</f>
        <v/>
      </c>
      <c r="U1735" s="4" t="n">
        <v>1080684.082625839</v>
      </c>
      <c r="V1735" s="5">
        <f>U1735/$D1735</f>
        <v/>
      </c>
      <c r="W1735" s="4">
        <f>W1734+U1735</f>
        <v/>
      </c>
      <c r="X1735" s="4">
        <f>V1735*$E1734-W1734</f>
        <v/>
      </c>
      <c r="Y1735" s="4">
        <f>MAX(0,Resumo!$D$6*$D1735-U1735)</f>
        <v/>
      </c>
      <c r="Z1735" s="4" t="n">
        <v>1421991.1330211</v>
      </c>
      <c r="AA1735" s="5">
        <f>Z1735/$D1735</f>
        <v/>
      </c>
      <c r="AB1735" s="4">
        <f>AB1734+Z1735</f>
        <v/>
      </c>
      <c r="AC1735" s="4">
        <f>AA1735*$E1734-AB1734</f>
        <v/>
      </c>
      <c r="AD1735" s="4">
        <f>MAX(0,Resumo!$D$7*$D1735-Z1735)</f>
        <v/>
      </c>
    </row>
    <row r="1736">
      <c r="A1736" t="inlineStr">
        <is>
          <t>Guaxupé</t>
        </is>
      </c>
      <c r="B1736" t="inlineStr">
        <is>
          <t>Município</t>
        </is>
      </c>
      <c r="C1736" t="inlineStr">
        <is>
          <t>MG</t>
        </is>
      </c>
      <c r="D1736" s="4" t="n">
        <v>62923812.13641223</v>
      </c>
      <c r="E1736" s="4">
        <f>E1735+D1736</f>
        <v/>
      </c>
      <c r="F1736" s="4" t="n">
        <v>1647139.940647683</v>
      </c>
      <c r="G1736" s="5">
        <f>F1736/$D1736</f>
        <v/>
      </c>
      <c r="H1736" s="4">
        <f>H1735+F1736</f>
        <v/>
      </c>
      <c r="I1736" s="4">
        <f>G1736*$E1735-H1735</f>
        <v/>
      </c>
      <c r="J1736" s="4">
        <f>MAX(0,Resumo!$D$3*$D1736-F1736)</f>
        <v/>
      </c>
      <c r="K1736" s="4" t="n">
        <v>3513258.732629517</v>
      </c>
      <c r="L1736" s="5">
        <f>K1736/$D1736</f>
        <v/>
      </c>
      <c r="M1736" s="4">
        <f>M1735+K1736</f>
        <v/>
      </c>
      <c r="N1736" s="4">
        <f>L1736*$E1735-M1735</f>
        <v/>
      </c>
      <c r="O1736" s="4">
        <f>MAX(0,Resumo!$D$4*$D1736-K1736)</f>
        <v/>
      </c>
      <c r="P1736" s="4" t="n">
        <v>5565891.740921647</v>
      </c>
      <c r="Q1736" s="5">
        <f>P1736/$D1736</f>
        <v/>
      </c>
      <c r="R1736" s="4">
        <f>R1735+P1736</f>
        <v/>
      </c>
      <c r="S1736" s="4">
        <f>Q1736*$E1735-R1735</f>
        <v/>
      </c>
      <c r="T1736" s="4">
        <f>MAX(0,Resumo!$D$5*$D1736-P1736)</f>
        <v/>
      </c>
      <c r="U1736" s="4" t="n">
        <v>7825358.759688513</v>
      </c>
      <c r="V1736" s="5">
        <f>U1736/$D1736</f>
        <v/>
      </c>
      <c r="W1736" s="4">
        <f>W1735+U1736</f>
        <v/>
      </c>
      <c r="X1736" s="4">
        <f>V1736*$E1735-W1735</f>
        <v/>
      </c>
      <c r="Y1736" s="4">
        <f>MAX(0,Resumo!$D$6*$D1736-U1736)</f>
        <v/>
      </c>
      <c r="Z1736" s="4" t="n">
        <v>10296802.68996681</v>
      </c>
      <c r="AA1736" s="5">
        <f>Z1736/$D1736</f>
        <v/>
      </c>
      <c r="AB1736" s="4">
        <f>AB1735+Z1736</f>
        <v/>
      </c>
      <c r="AC1736" s="4">
        <f>AA1736*$E1735-AB1735</f>
        <v/>
      </c>
      <c r="AD1736" s="4">
        <f>MAX(0,Resumo!$D$7*$D1736-Z1736)</f>
        <v/>
      </c>
    </row>
    <row r="1737">
      <c r="A1737" t="inlineStr">
        <is>
          <t>Guidoval</t>
        </is>
      </c>
      <c r="B1737" t="inlineStr">
        <is>
          <t>Município</t>
        </is>
      </c>
      <c r="C1737" t="inlineStr">
        <is>
          <t>MG</t>
        </is>
      </c>
      <c r="D1737" s="4" t="n">
        <v>5686304.735381722</v>
      </c>
      <c r="E1737" s="4">
        <f>E1736+D1737</f>
        <v/>
      </c>
      <c r="F1737" s="4" t="n">
        <v>148848.8908465444</v>
      </c>
      <c r="G1737" s="5">
        <f>F1737/$D1737</f>
        <v/>
      </c>
      <c r="H1737" s="4">
        <f>H1736+F1737</f>
        <v/>
      </c>
      <c r="I1737" s="4">
        <f>G1737*$E1736-H1736</f>
        <v/>
      </c>
      <c r="J1737" s="4">
        <f>MAX(0,Resumo!$D$3*$D1737-F1737)</f>
        <v/>
      </c>
      <c r="K1737" s="4" t="n">
        <v>317486.4822980429</v>
      </c>
      <c r="L1737" s="5">
        <f>K1737/$D1737</f>
        <v/>
      </c>
      <c r="M1737" s="4">
        <f>M1736+K1737</f>
        <v/>
      </c>
      <c r="N1737" s="4">
        <f>L1737*$E1736-M1736</f>
        <v/>
      </c>
      <c r="O1737" s="4">
        <f>MAX(0,Resumo!$D$4*$D1737-K1737)</f>
        <v/>
      </c>
      <c r="P1737" s="4" t="n">
        <v>502979.0072860224</v>
      </c>
      <c r="Q1737" s="5">
        <f>P1737/$D1737</f>
        <v/>
      </c>
      <c r="R1737" s="4">
        <f>R1736+P1737</f>
        <v/>
      </c>
      <c r="S1737" s="4">
        <f>Q1737*$E1736-R1736</f>
        <v/>
      </c>
      <c r="T1737" s="4">
        <f>MAX(0,Resumo!$D$5*$D1737-P1737)</f>
        <v/>
      </c>
      <c r="U1737" s="4" t="n">
        <v>707162.7268038369</v>
      </c>
      <c r="V1737" s="5">
        <f>U1737/$D1737</f>
        <v/>
      </c>
      <c r="W1737" s="4">
        <f>W1736+U1737</f>
        <v/>
      </c>
      <c r="X1737" s="4">
        <f>V1737*$E1736-W1736</f>
        <v/>
      </c>
      <c r="Y1737" s="4">
        <f>MAX(0,Resumo!$D$6*$D1737-U1737)</f>
        <v/>
      </c>
      <c r="Z1737" s="4" t="n">
        <v>930502.3949966294</v>
      </c>
      <c r="AA1737" s="5">
        <f>Z1737/$D1737</f>
        <v/>
      </c>
      <c r="AB1737" s="4">
        <f>AB1736+Z1737</f>
        <v/>
      </c>
      <c r="AC1737" s="4">
        <f>AA1737*$E1736-AB1736</f>
        <v/>
      </c>
      <c r="AD1737" s="4">
        <f>MAX(0,Resumo!$D$7*$D1737-Z1737)</f>
        <v/>
      </c>
    </row>
    <row r="1738">
      <c r="A1738" t="inlineStr">
        <is>
          <t>Gurinhatã</t>
        </is>
      </c>
      <c r="B1738" t="inlineStr">
        <is>
          <t>Município</t>
        </is>
      </c>
      <c r="C1738" t="inlineStr">
        <is>
          <t>MG</t>
        </is>
      </c>
      <c r="D1738" s="4" t="n">
        <v>13820875.33567186</v>
      </c>
      <c r="E1738" s="4">
        <f>E1737+D1738</f>
        <v/>
      </c>
      <c r="F1738" s="4" t="n">
        <v>361785.3878710593</v>
      </c>
      <c r="G1738" s="5">
        <f>F1738/$D1738</f>
        <v/>
      </c>
      <c r="H1738" s="4">
        <f>H1737+F1738</f>
        <v/>
      </c>
      <c r="I1738" s="4">
        <f>G1738*$E1737-H1737</f>
        <v/>
      </c>
      <c r="J1738" s="4">
        <f>MAX(0,Resumo!$D$3*$D1738-F1738)</f>
        <v/>
      </c>
      <c r="K1738" s="4" t="n">
        <v>771668.2972158152</v>
      </c>
      <c r="L1738" s="5">
        <f>K1738/$D1738</f>
        <v/>
      </c>
      <c r="M1738" s="4">
        <f>M1737+K1738</f>
        <v/>
      </c>
      <c r="N1738" s="4">
        <f>L1738*$E1737-M1737</f>
        <v/>
      </c>
      <c r="O1738" s="4">
        <f>MAX(0,Resumo!$D$4*$D1738-K1738)</f>
        <v/>
      </c>
      <c r="P1738" s="4" t="n">
        <v>1222518.04636943</v>
      </c>
      <c r="Q1738" s="5">
        <f>P1738/$D1738</f>
        <v/>
      </c>
      <c r="R1738" s="4">
        <f>R1737+P1738</f>
        <v/>
      </c>
      <c r="S1738" s="4">
        <f>Q1738*$E1737-R1737</f>
        <v/>
      </c>
      <c r="T1738" s="4">
        <f>MAX(0,Resumo!$D$5*$D1738-P1738)</f>
        <v/>
      </c>
      <c r="U1738" s="4" t="n">
        <v>1718797.768324933</v>
      </c>
      <c r="V1738" s="5">
        <f>U1738/$D1738</f>
        <v/>
      </c>
      <c r="W1738" s="4">
        <f>W1737+U1738</f>
        <v/>
      </c>
      <c r="X1738" s="4">
        <f>V1738*$E1737-W1737</f>
        <v/>
      </c>
      <c r="Y1738" s="4">
        <f>MAX(0,Resumo!$D$6*$D1738-U1738)</f>
        <v/>
      </c>
      <c r="Z1738" s="4" t="n">
        <v>2261637.073506084</v>
      </c>
      <c r="AA1738" s="5">
        <f>Z1738/$D1738</f>
        <v/>
      </c>
      <c r="AB1738" s="4">
        <f>AB1737+Z1738</f>
        <v/>
      </c>
      <c r="AC1738" s="4">
        <f>AA1738*$E1737-AB1737</f>
        <v/>
      </c>
      <c r="AD1738" s="4">
        <f>MAX(0,Resumo!$D$7*$D1738-Z1738)</f>
        <v/>
      </c>
    </row>
    <row r="1739">
      <c r="A1739" t="inlineStr">
        <is>
          <t>Ibiracatu</t>
        </is>
      </c>
      <c r="B1739" t="inlineStr">
        <is>
          <t>Município</t>
        </is>
      </c>
      <c r="C1739" t="inlineStr">
        <is>
          <t>MG</t>
        </is>
      </c>
      <c r="D1739" s="4" t="n">
        <v>4113012.525211581</v>
      </c>
      <c r="E1739" s="4">
        <f>E1738+D1739</f>
        <v/>
      </c>
      <c r="F1739" s="4" t="n">
        <v>107665.2379543268</v>
      </c>
      <c r="G1739" s="5">
        <f>F1739/$D1739</f>
        <v/>
      </c>
      <c r="H1739" s="4">
        <f>H1738+F1739</f>
        <v/>
      </c>
      <c r="I1739" s="4">
        <f>G1739*$E1738-H1738</f>
        <v/>
      </c>
      <c r="J1739" s="4">
        <f>MAX(0,Resumo!$D$3*$D1739-F1739)</f>
        <v/>
      </c>
      <c r="K1739" s="4" t="n">
        <v>229644.0199822592</v>
      </c>
      <c r="L1739" s="5">
        <f>K1739/$D1739</f>
        <v/>
      </c>
      <c r="M1739" s="4">
        <f>M1738+K1739</f>
        <v/>
      </c>
      <c r="N1739" s="4">
        <f>L1739*$E1738-M1738</f>
        <v/>
      </c>
      <c r="O1739" s="4">
        <f>MAX(0,Resumo!$D$4*$D1739-K1739)</f>
        <v/>
      </c>
      <c r="P1739" s="4" t="n">
        <v>363814.2964821284</v>
      </c>
      <c r="Q1739" s="5">
        <f>P1739/$D1739</f>
        <v/>
      </c>
      <c r="R1739" s="4">
        <f>R1738+P1739</f>
        <v/>
      </c>
      <c r="S1739" s="4">
        <f>Q1739*$E1738-R1738</f>
        <v/>
      </c>
      <c r="T1739" s="4">
        <f>MAX(0,Resumo!$D$5*$D1739-P1739)</f>
        <v/>
      </c>
      <c r="U1739" s="4" t="n">
        <v>511504.2700066802</v>
      </c>
      <c r="V1739" s="5">
        <f>U1739/$D1739</f>
        <v/>
      </c>
      <c r="W1739" s="4">
        <f>W1738+U1739</f>
        <v/>
      </c>
      <c r="X1739" s="4">
        <f>V1739*$E1738-W1738</f>
        <v/>
      </c>
      <c r="Y1739" s="4">
        <f>MAX(0,Resumo!$D$6*$D1739-U1739)</f>
        <v/>
      </c>
      <c r="Z1739" s="4" t="n">
        <v>673050.1060815188</v>
      </c>
      <c r="AA1739" s="5">
        <f>Z1739/$D1739</f>
        <v/>
      </c>
      <c r="AB1739" s="4">
        <f>AB1738+Z1739</f>
        <v/>
      </c>
      <c r="AC1739" s="4">
        <f>AA1739*$E1738-AB1738</f>
        <v/>
      </c>
      <c r="AD1739" s="4">
        <f>MAX(0,Resumo!$D$7*$D1739-Z1739)</f>
        <v/>
      </c>
    </row>
    <row r="1740">
      <c r="A1740" t="inlineStr">
        <is>
          <t>Berizal</t>
        </is>
      </c>
      <c r="B1740" t="inlineStr">
        <is>
          <t>Município</t>
        </is>
      </c>
      <c r="C1740" t="inlineStr">
        <is>
          <t>MG</t>
        </is>
      </c>
      <c r="D1740" s="4" t="n">
        <v>4290967.606858146</v>
      </c>
      <c r="E1740" s="4">
        <f>E1739+D1740</f>
        <v/>
      </c>
      <c r="F1740" s="4" t="n">
        <v>112323.5209265318</v>
      </c>
      <c r="G1740" s="5">
        <f>F1740/$D1740</f>
        <v/>
      </c>
      <c r="H1740" s="4">
        <f>H1739+F1740</f>
        <v/>
      </c>
      <c r="I1740" s="4">
        <f>G1740*$E1739-H1739</f>
        <v/>
      </c>
      <c r="J1740" s="4">
        <f>MAX(0,Resumo!$D$3*$D1740-F1740)</f>
        <v/>
      </c>
      <c r="K1740" s="4" t="n">
        <v>239579.8808810747</v>
      </c>
      <c r="L1740" s="5">
        <f>K1740/$D1740</f>
        <v/>
      </c>
      <c r="M1740" s="4">
        <f>M1739+K1740</f>
        <v/>
      </c>
      <c r="N1740" s="4">
        <f>L1740*$E1739-M1739</f>
        <v/>
      </c>
      <c r="O1740" s="4">
        <f>MAX(0,Resumo!$D$4*$D1740-K1740)</f>
        <v/>
      </c>
      <c r="P1740" s="4" t="n">
        <v>379555.2168994166</v>
      </c>
      <c r="Q1740" s="5">
        <f>P1740/$D1740</f>
        <v/>
      </c>
      <c r="R1740" s="4">
        <f>R1739+P1740</f>
        <v/>
      </c>
      <c r="S1740" s="4">
        <f>Q1740*$E1739-R1739</f>
        <v/>
      </c>
      <c r="T1740" s="4">
        <f>MAX(0,Resumo!$D$5*$D1740-P1740)</f>
        <v/>
      </c>
      <c r="U1740" s="4" t="n">
        <v>533635.1980244409</v>
      </c>
      <c r="V1740" s="5">
        <f>U1740/$D1740</f>
        <v/>
      </c>
      <c r="W1740" s="4">
        <f>W1739+U1740</f>
        <v/>
      </c>
      <c r="X1740" s="4">
        <f>V1740*$E1739-W1739</f>
        <v/>
      </c>
      <c r="Y1740" s="4">
        <f>MAX(0,Resumo!$D$6*$D1740-U1740)</f>
        <v/>
      </c>
      <c r="Z1740" s="4" t="n">
        <v>702170.5344404879</v>
      </c>
      <c r="AA1740" s="5">
        <f>Z1740/$D1740</f>
        <v/>
      </c>
      <c r="AB1740" s="4">
        <f>AB1739+Z1740</f>
        <v/>
      </c>
      <c r="AC1740" s="4">
        <f>AA1740*$E1739-AB1739</f>
        <v/>
      </c>
      <c r="AD1740" s="4">
        <f>MAX(0,Resumo!$D$7*$D1740-Z1740)</f>
        <v/>
      </c>
    </row>
    <row r="1741">
      <c r="A1741" t="inlineStr">
        <is>
          <t>Santa Rita de Ibitipoca</t>
        </is>
      </c>
      <c r="B1741" t="inlineStr">
        <is>
          <t>Município</t>
        </is>
      </c>
      <c r="C1741" t="inlineStr">
        <is>
          <t>MG</t>
        </is>
      </c>
      <c r="D1741" s="4" t="n">
        <v>5456834.142869153</v>
      </c>
      <c r="E1741" s="4">
        <f>E1740+D1741</f>
        <v/>
      </c>
      <c r="F1741" s="4" t="n">
        <v>142842.1000101573</v>
      </c>
      <c r="G1741" s="5">
        <f>F1741/$D1741</f>
        <v/>
      </c>
      <c r="H1741" s="4">
        <f>H1740+F1741</f>
        <v/>
      </c>
      <c r="I1741" s="4">
        <f>G1741*$E1740-H1740</f>
        <v/>
      </c>
      <c r="J1741" s="4">
        <f>MAX(0,Resumo!$D$3*$D1741-F1741)</f>
        <v/>
      </c>
      <c r="K1741" s="4" t="n">
        <v>304674.3284304622</v>
      </c>
      <c r="L1741" s="5">
        <f>K1741/$D1741</f>
        <v/>
      </c>
      <c r="M1741" s="4">
        <f>M1740+K1741</f>
        <v/>
      </c>
      <c r="N1741" s="4">
        <f>L1741*$E1740-M1740</f>
        <v/>
      </c>
      <c r="O1741" s="4">
        <f>MAX(0,Resumo!$D$4*$D1741-K1741)</f>
        <v/>
      </c>
      <c r="P1741" s="4" t="n">
        <v>482681.3102412016</v>
      </c>
      <c r="Q1741" s="5">
        <f>P1741/$D1741</f>
        <v/>
      </c>
      <c r="R1741" s="4">
        <f>R1740+P1741</f>
        <v/>
      </c>
      <c r="S1741" s="4">
        <f>Q1741*$E1740-R1740</f>
        <v/>
      </c>
      <c r="T1741" s="4">
        <f>MAX(0,Resumo!$D$5*$D1741-P1741)</f>
        <v/>
      </c>
      <c r="U1741" s="4" t="n">
        <v>678625.2041992579</v>
      </c>
      <c r="V1741" s="5">
        <f>U1741/$D1741</f>
        <v/>
      </c>
      <c r="W1741" s="4">
        <f>W1740+U1741</f>
        <v/>
      </c>
      <c r="X1741" s="4">
        <f>V1741*$E1740-W1740</f>
        <v/>
      </c>
      <c r="Y1741" s="4">
        <f>MAX(0,Resumo!$D$6*$D1741-U1741)</f>
        <v/>
      </c>
      <c r="Z1741" s="4" t="n">
        <v>892952.0093154605</v>
      </c>
      <c r="AA1741" s="5">
        <f>Z1741/$D1741</f>
        <v/>
      </c>
      <c r="AB1741" s="4">
        <f>AB1740+Z1741</f>
        <v/>
      </c>
      <c r="AC1741" s="4">
        <f>AA1741*$E1740-AB1740</f>
        <v/>
      </c>
      <c r="AD1741" s="4">
        <f>MAX(0,Resumo!$D$7*$D1741-Z1741)</f>
        <v/>
      </c>
    </row>
    <row r="1742">
      <c r="A1742" t="inlineStr">
        <is>
          <t>Porteirinha</t>
        </is>
      </c>
      <c r="B1742" t="inlineStr">
        <is>
          <t>Município</t>
        </is>
      </c>
      <c r="C1742" t="inlineStr">
        <is>
          <t>MG</t>
        </is>
      </c>
      <c r="D1742" s="4" t="n">
        <v>23554974.86945933</v>
      </c>
      <c r="E1742" s="4">
        <f>E1741+D1742</f>
        <v/>
      </c>
      <c r="F1742" s="4" t="n">
        <v>616592.3295354099</v>
      </c>
      <c r="G1742" s="5">
        <f>F1742/$D1742</f>
        <v/>
      </c>
      <c r="H1742" s="4">
        <f>H1741+F1742</f>
        <v/>
      </c>
      <c r="I1742" s="4">
        <f>G1742*$E1741-H1741</f>
        <v/>
      </c>
      <c r="J1742" s="4">
        <f>MAX(0,Resumo!$D$3*$D1742-F1742)</f>
        <v/>
      </c>
      <c r="K1742" s="4" t="n">
        <v>1315157.463403414</v>
      </c>
      <c r="L1742" s="5">
        <f>K1742/$D1742</f>
        <v/>
      </c>
      <c r="M1742" s="4">
        <f>M1741+K1742</f>
        <v/>
      </c>
      <c r="N1742" s="4">
        <f>L1742*$E1741-M1741</f>
        <v/>
      </c>
      <c r="O1742" s="4">
        <f>MAX(0,Resumo!$D$4*$D1742-K1742)</f>
        <v/>
      </c>
      <c r="P1742" s="4" t="n">
        <v>2083542.551416307</v>
      </c>
      <c r="Q1742" s="5">
        <f>P1742/$D1742</f>
        <v/>
      </c>
      <c r="R1742" s="4">
        <f>R1741+P1742</f>
        <v/>
      </c>
      <c r="S1742" s="4">
        <f>Q1742*$E1741-R1741</f>
        <v/>
      </c>
      <c r="T1742" s="4">
        <f>MAX(0,Resumo!$D$5*$D1742-P1742)</f>
        <v/>
      </c>
      <c r="U1742" s="4" t="n">
        <v>2929354.129552206</v>
      </c>
      <c r="V1742" s="5">
        <f>U1742/$D1742</f>
        <v/>
      </c>
      <c r="W1742" s="4">
        <f>W1741+U1742</f>
        <v/>
      </c>
      <c r="X1742" s="4">
        <f>V1742*$E1741-W1741</f>
        <v/>
      </c>
      <c r="Y1742" s="4">
        <f>MAX(0,Resumo!$D$6*$D1742-U1742)</f>
        <v/>
      </c>
      <c r="Z1742" s="4" t="n">
        <v>3854517.397517911</v>
      </c>
      <c r="AA1742" s="5">
        <f>Z1742/$D1742</f>
        <v/>
      </c>
      <c r="AB1742" s="4">
        <f>AB1741+Z1742</f>
        <v/>
      </c>
      <c r="AC1742" s="4">
        <f>AA1742*$E1741-AB1741</f>
        <v/>
      </c>
      <c r="AD1742" s="4">
        <f>MAX(0,Resumo!$D$7*$D1742-Z1742)</f>
        <v/>
      </c>
    </row>
    <row r="1743">
      <c r="A1743" t="inlineStr">
        <is>
          <t>Tocos do Moji</t>
        </is>
      </c>
      <c r="B1743" t="inlineStr">
        <is>
          <t>Município</t>
        </is>
      </c>
      <c r="C1743" t="inlineStr">
        <is>
          <t>MG</t>
        </is>
      </c>
      <c r="D1743" s="4" t="n">
        <v>4917290.964289258</v>
      </c>
      <c r="E1743" s="4">
        <f>E1742+D1743</f>
        <v/>
      </c>
      <c r="F1743" s="4" t="n">
        <v>128718.621330634</v>
      </c>
      <c r="G1743" s="5">
        <f>F1743/$D1743</f>
        <v/>
      </c>
      <c r="H1743" s="4">
        <f>H1742+F1743</f>
        <v/>
      </c>
      <c r="I1743" s="4">
        <f>G1743*$E1742-H1742</f>
        <v/>
      </c>
      <c r="J1743" s="4">
        <f>MAX(0,Resumo!$D$3*$D1743-F1743)</f>
        <v/>
      </c>
      <c r="K1743" s="4" t="n">
        <v>274549.7266395354</v>
      </c>
      <c r="L1743" s="5">
        <f>K1743/$D1743</f>
        <v/>
      </c>
      <c r="M1743" s="4">
        <f>M1742+K1743</f>
        <v/>
      </c>
      <c r="N1743" s="4">
        <f>L1743*$E1742-M1742</f>
        <v/>
      </c>
      <c r="O1743" s="4">
        <f>MAX(0,Resumo!$D$4*$D1743-K1743)</f>
        <v/>
      </c>
      <c r="P1743" s="4" t="n">
        <v>434956.3104427441</v>
      </c>
      <c r="Q1743" s="5">
        <f>P1743/$D1743</f>
        <v/>
      </c>
      <c r="R1743" s="4">
        <f>R1742+P1743</f>
        <v/>
      </c>
      <c r="S1743" s="4">
        <f>Q1743*$E1742-R1742</f>
        <v/>
      </c>
      <c r="T1743" s="4">
        <f>MAX(0,Resumo!$D$5*$D1743-P1743)</f>
        <v/>
      </c>
      <c r="U1743" s="4" t="n">
        <v>611526.2984689876</v>
      </c>
      <c r="V1743" s="5">
        <f>U1743/$D1743</f>
        <v/>
      </c>
      <c r="W1743" s="4">
        <f>W1742+U1743</f>
        <v/>
      </c>
      <c r="X1743" s="4">
        <f>V1743*$E1742-W1742</f>
        <v/>
      </c>
      <c r="Y1743" s="4">
        <f>MAX(0,Resumo!$D$6*$D1743-U1743)</f>
        <v/>
      </c>
      <c r="Z1743" s="4" t="n">
        <v>804661.5916829302</v>
      </c>
      <c r="AA1743" s="5">
        <f>Z1743/$D1743</f>
        <v/>
      </c>
      <c r="AB1743" s="4">
        <f>AB1742+Z1743</f>
        <v/>
      </c>
      <c r="AC1743" s="4">
        <f>AA1743*$E1742-AB1742</f>
        <v/>
      </c>
      <c r="AD1743" s="4">
        <f>MAX(0,Resumo!$D$7*$D1743-Z1743)</f>
        <v/>
      </c>
    </row>
    <row r="1744">
      <c r="A1744" t="inlineStr">
        <is>
          <t>Botumirim</t>
        </is>
      </c>
      <c r="B1744" t="inlineStr">
        <is>
          <t>Município</t>
        </is>
      </c>
      <c r="C1744" t="inlineStr">
        <is>
          <t>MG</t>
        </is>
      </c>
      <c r="D1744" s="4" t="n">
        <v>7161283.260464062</v>
      </c>
      <c r="E1744" s="4">
        <f>E1743+D1744</f>
        <v/>
      </c>
      <c r="F1744" s="4" t="n">
        <v>187459.0124805267</v>
      </c>
      <c r="G1744" s="5">
        <f>F1744/$D1744</f>
        <v/>
      </c>
      <c r="H1744" s="4">
        <f>H1743+F1744</f>
        <v/>
      </c>
      <c r="I1744" s="4">
        <f>G1744*$E1743-H1743</f>
        <v/>
      </c>
      <c r="J1744" s="4">
        <f>MAX(0,Resumo!$D$3*$D1744-F1744)</f>
        <v/>
      </c>
      <c r="K1744" s="4" t="n">
        <v>399839.7442468349</v>
      </c>
      <c r="L1744" s="5">
        <f>K1744/$D1744</f>
        <v/>
      </c>
      <c r="M1744" s="4">
        <f>M1743+K1744</f>
        <v/>
      </c>
      <c r="N1744" s="4">
        <f>L1744*$E1743-M1743</f>
        <v/>
      </c>
      <c r="O1744" s="4">
        <f>MAX(0,Resumo!$D$4*$D1744-K1744)</f>
        <v/>
      </c>
      <c r="P1744" s="4" t="n">
        <v>633447.4342941492</v>
      </c>
      <c r="Q1744" s="5">
        <f>P1744/$D1744</f>
        <v/>
      </c>
      <c r="R1744" s="4">
        <f>R1743+P1744</f>
        <v/>
      </c>
      <c r="S1744" s="4">
        <f>Q1744*$E1743-R1743</f>
        <v/>
      </c>
      <c r="T1744" s="4">
        <f>MAX(0,Resumo!$D$5*$D1744-P1744)</f>
        <v/>
      </c>
      <c r="U1744" s="4" t="n">
        <v>890594.6539188562</v>
      </c>
      <c r="V1744" s="5">
        <f>U1744/$D1744</f>
        <v/>
      </c>
      <c r="W1744" s="4">
        <f>W1743+U1744</f>
        <v/>
      </c>
      <c r="X1744" s="4">
        <f>V1744*$E1743-W1743</f>
        <v/>
      </c>
      <c r="Y1744" s="4">
        <f>MAX(0,Resumo!$D$6*$D1744-U1744)</f>
        <v/>
      </c>
      <c r="Z1744" s="4" t="n">
        <v>1171866.710492742</v>
      </c>
      <c r="AA1744" s="5">
        <f>Z1744/$D1744</f>
        <v/>
      </c>
      <c r="AB1744" s="4">
        <f>AB1743+Z1744</f>
        <v/>
      </c>
      <c r="AC1744" s="4">
        <f>AA1744*$E1743-AB1743</f>
        <v/>
      </c>
      <c r="AD1744" s="4">
        <f>MAX(0,Resumo!$D$7*$D1744-Z1744)</f>
        <v/>
      </c>
    </row>
    <row r="1745">
      <c r="A1745" t="inlineStr">
        <is>
          <t>Brazópolis</t>
        </is>
      </c>
      <c r="B1745" t="inlineStr">
        <is>
          <t>Município</t>
        </is>
      </c>
      <c r="C1745" t="inlineStr">
        <is>
          <t>MG</t>
        </is>
      </c>
      <c r="D1745" s="4" t="n">
        <v>8537337.107165178</v>
      </c>
      <c r="E1745" s="4">
        <f>E1744+D1745</f>
        <v/>
      </c>
      <c r="F1745" s="4" t="n">
        <v>223479.6090468893</v>
      </c>
      <c r="G1745" s="5">
        <f>F1745/$D1745</f>
        <v/>
      </c>
      <c r="H1745" s="4">
        <f>H1744+F1745</f>
        <v/>
      </c>
      <c r="I1745" s="4">
        <f>G1745*$E1744-H1744</f>
        <v/>
      </c>
      <c r="J1745" s="4">
        <f>MAX(0,Resumo!$D$3*$D1745-F1745)</f>
        <v/>
      </c>
      <c r="K1745" s="4" t="n">
        <v>476669.6919145095</v>
      </c>
      <c r="L1745" s="5">
        <f>K1745/$D1745</f>
        <v/>
      </c>
      <c r="M1745" s="4">
        <f>M1744+K1745</f>
        <v/>
      </c>
      <c r="N1745" s="4">
        <f>L1745*$E1744-M1744</f>
        <v/>
      </c>
      <c r="O1745" s="4">
        <f>MAX(0,Resumo!$D$4*$D1745-K1745)</f>
        <v/>
      </c>
      <c r="P1745" s="4" t="n">
        <v>755165.5324254794</v>
      </c>
      <c r="Q1745" s="5">
        <f>P1745/$D1745</f>
        <v/>
      </c>
      <c r="R1745" s="4">
        <f>R1744+P1745</f>
        <v/>
      </c>
      <c r="S1745" s="4">
        <f>Q1745*$E1744-R1744</f>
        <v/>
      </c>
      <c r="T1745" s="4">
        <f>MAX(0,Resumo!$D$5*$D1745-P1745)</f>
        <v/>
      </c>
      <c r="U1745" s="4" t="n">
        <v>1061724.066735446</v>
      </c>
      <c r="V1745" s="5">
        <f>U1745/$D1745</f>
        <v/>
      </c>
      <c r="W1745" s="4">
        <f>W1744+U1745</f>
        <v/>
      </c>
      <c r="X1745" s="4">
        <f>V1745*$E1744-W1744</f>
        <v/>
      </c>
      <c r="Y1745" s="4">
        <f>MAX(0,Resumo!$D$6*$D1745-U1745)</f>
        <v/>
      </c>
      <c r="Z1745" s="4" t="n">
        <v>1397043.070112125</v>
      </c>
      <c r="AA1745" s="5">
        <f>Z1745/$D1745</f>
        <v/>
      </c>
      <c r="AB1745" s="4">
        <f>AB1744+Z1745</f>
        <v/>
      </c>
      <c r="AC1745" s="4">
        <f>AA1745*$E1744-AB1744</f>
        <v/>
      </c>
      <c r="AD1745" s="4">
        <f>MAX(0,Resumo!$D$7*$D1745-Z1745)</f>
        <v/>
      </c>
    </row>
    <row r="1746">
      <c r="A1746" t="inlineStr">
        <is>
          <t>Campo do Meio</t>
        </is>
      </c>
      <c r="B1746" t="inlineStr">
        <is>
          <t>Município</t>
        </is>
      </c>
      <c r="C1746" t="inlineStr">
        <is>
          <t>MG</t>
        </is>
      </c>
      <c r="D1746" s="4" t="n">
        <v>10816467.37163944</v>
      </c>
      <c r="E1746" s="4">
        <f>E1745+D1746</f>
        <v/>
      </c>
      <c r="F1746" s="4" t="n">
        <v>283139.79747311</v>
      </c>
      <c r="G1746" s="5">
        <f>F1746/$D1746</f>
        <v/>
      </c>
      <c r="H1746" s="4">
        <f>H1745+F1746</f>
        <v/>
      </c>
      <c r="I1746" s="4">
        <f>G1746*$E1745-H1745</f>
        <v/>
      </c>
      <c r="J1746" s="4">
        <f>MAX(0,Resumo!$D$3*$D1746-F1746)</f>
        <v/>
      </c>
      <c r="K1746" s="4" t="n">
        <v>603921.5864295095</v>
      </c>
      <c r="L1746" s="5">
        <f>K1746/$D1746</f>
        <v/>
      </c>
      <c r="M1746" s="4">
        <f>M1745+K1746</f>
        <v/>
      </c>
      <c r="N1746" s="4">
        <f>L1746*$E1745-M1745</f>
        <v/>
      </c>
      <c r="O1746" s="4">
        <f>MAX(0,Resumo!$D$4*$D1746-K1746)</f>
        <v/>
      </c>
      <c r="P1746" s="4" t="n">
        <v>956764.7662421026</v>
      </c>
      <c r="Q1746" s="5">
        <f>P1746/$D1746</f>
        <v/>
      </c>
      <c r="R1746" s="4">
        <f>R1745+P1746</f>
        <v/>
      </c>
      <c r="S1746" s="4">
        <f>Q1746*$E1745-R1745</f>
        <v/>
      </c>
      <c r="T1746" s="4">
        <f>MAX(0,Resumo!$D$5*$D1746-P1746)</f>
        <v/>
      </c>
      <c r="U1746" s="4" t="n">
        <v>1345162.265630809</v>
      </c>
      <c r="V1746" s="5">
        <f>U1746/$D1746</f>
        <v/>
      </c>
      <c r="W1746" s="4">
        <f>W1745+U1746</f>
        <v/>
      </c>
      <c r="X1746" s="4">
        <f>V1746*$E1745-W1745</f>
        <v/>
      </c>
      <c r="Y1746" s="4">
        <f>MAX(0,Resumo!$D$6*$D1746-U1746)</f>
        <v/>
      </c>
      <c r="Z1746" s="4" t="n">
        <v>1769998.138173603</v>
      </c>
      <c r="AA1746" s="5">
        <f>Z1746/$D1746</f>
        <v/>
      </c>
      <c r="AB1746" s="4">
        <f>AB1745+Z1746</f>
        <v/>
      </c>
      <c r="AC1746" s="4">
        <f>AA1746*$E1745-AB1745</f>
        <v/>
      </c>
      <c r="AD1746" s="4">
        <f>MAX(0,Resumo!$D$7*$D1746-Z1746)</f>
        <v/>
      </c>
    </row>
    <row r="1747">
      <c r="A1747" t="inlineStr">
        <is>
          <t>Vermelho Novo</t>
        </is>
      </c>
      <c r="B1747" t="inlineStr">
        <is>
          <t>Município</t>
        </is>
      </c>
      <c r="C1747" t="inlineStr">
        <is>
          <t>MG</t>
        </is>
      </c>
      <c r="D1747" s="4" t="n">
        <v>4430937.172295048</v>
      </c>
      <c r="E1747" s="4">
        <f>E1746+D1747</f>
        <v/>
      </c>
      <c r="F1747" s="4" t="n">
        <v>115987.467116035</v>
      </c>
      <c r="G1747" s="5">
        <f>F1747/$D1747</f>
        <v/>
      </c>
      <c r="H1747" s="4">
        <f>H1746+F1747</f>
        <v/>
      </c>
      <c r="I1747" s="4">
        <f>G1747*$E1746-H1746</f>
        <v/>
      </c>
      <c r="J1747" s="4">
        <f>MAX(0,Resumo!$D$3*$D1747-F1747)</f>
        <v/>
      </c>
      <c r="K1747" s="4" t="n">
        <v>247394.876212373</v>
      </c>
      <c r="L1747" s="5">
        <f>K1747/$D1747</f>
        <v/>
      </c>
      <c r="M1747" s="4">
        <f>M1746+K1747</f>
        <v/>
      </c>
      <c r="N1747" s="4">
        <f>L1747*$E1746-M1746</f>
        <v/>
      </c>
      <c r="O1747" s="4">
        <f>MAX(0,Resumo!$D$4*$D1747-K1747)</f>
        <v/>
      </c>
      <c r="P1747" s="4" t="n">
        <v>391936.1490425094</v>
      </c>
      <c r="Q1747" s="5">
        <f>P1747/$D1747</f>
        <v/>
      </c>
      <c r="R1747" s="4">
        <f>R1746+P1747</f>
        <v/>
      </c>
      <c r="S1747" s="4">
        <f>Q1747*$E1746-R1746</f>
        <v/>
      </c>
      <c r="T1747" s="4">
        <f>MAX(0,Resumo!$D$5*$D1747-P1747)</f>
        <v/>
      </c>
      <c r="U1747" s="4" t="n">
        <v>551042.1545929166</v>
      </c>
      <c r="V1747" s="5">
        <f>U1747/$D1747</f>
        <v/>
      </c>
      <c r="W1747" s="4">
        <f>W1746+U1747</f>
        <v/>
      </c>
      <c r="X1747" s="4">
        <f>V1747*$E1746-W1746</f>
        <v/>
      </c>
      <c r="Y1747" s="4">
        <f>MAX(0,Resumo!$D$6*$D1747-U1747)</f>
        <v/>
      </c>
      <c r="Z1747" s="4" t="n">
        <v>725075.0430672016</v>
      </c>
      <c r="AA1747" s="5">
        <f>Z1747/$D1747</f>
        <v/>
      </c>
      <c r="AB1747" s="4">
        <f>AB1746+Z1747</f>
        <v/>
      </c>
      <c r="AC1747" s="4">
        <f>AA1747*$E1746-AB1746</f>
        <v/>
      </c>
      <c r="AD1747" s="4">
        <f>MAX(0,Resumo!$D$7*$D1747-Z1747)</f>
        <v/>
      </c>
    </row>
    <row r="1748">
      <c r="A1748" t="inlineStr">
        <is>
          <t>Novorizonte</t>
        </is>
      </c>
      <c r="B1748" t="inlineStr">
        <is>
          <t>Município</t>
        </is>
      </c>
      <c r="C1748" t="inlineStr">
        <is>
          <t>MG</t>
        </is>
      </c>
      <c r="D1748" s="4" t="n">
        <v>5027874.804208378</v>
      </c>
      <c r="E1748" s="4">
        <f>E1747+D1748</f>
        <v/>
      </c>
      <c r="F1748" s="4" t="n">
        <v>131613.3451774043</v>
      </c>
      <c r="G1748" s="5">
        <f>F1748/$D1748</f>
        <v/>
      </c>
      <c r="H1748" s="4">
        <f>H1747+F1748</f>
        <v/>
      </c>
      <c r="I1748" s="4">
        <f>G1748*$E1747-H1747</f>
        <v/>
      </c>
      <c r="J1748" s="4">
        <f>MAX(0,Resumo!$D$3*$D1748-F1748)</f>
        <v/>
      </c>
      <c r="K1748" s="4" t="n">
        <v>280724.0130995055</v>
      </c>
      <c r="L1748" s="5">
        <f>K1748/$D1748</f>
        <v/>
      </c>
      <c r="M1748" s="4">
        <f>M1747+K1748</f>
        <v/>
      </c>
      <c r="N1748" s="4">
        <f>L1748*$E1747-M1747</f>
        <v/>
      </c>
      <c r="O1748" s="4">
        <f>MAX(0,Resumo!$D$4*$D1748-K1748)</f>
        <v/>
      </c>
      <c r="P1748" s="4" t="n">
        <v>444737.9441420963</v>
      </c>
      <c r="Q1748" s="5">
        <f>P1748/$D1748</f>
        <v/>
      </c>
      <c r="R1748" s="4">
        <f>R1747+P1748</f>
        <v/>
      </c>
      <c r="S1748" s="4">
        <f>Q1748*$E1747-R1747</f>
        <v/>
      </c>
      <c r="T1748" s="4">
        <f>MAX(0,Resumo!$D$5*$D1748-P1748)</f>
        <v/>
      </c>
      <c r="U1748" s="4" t="n">
        <v>625278.7745350446</v>
      </c>
      <c r="V1748" s="5">
        <f>U1748/$D1748</f>
        <v/>
      </c>
      <c r="W1748" s="4">
        <f>W1747+U1748</f>
        <v/>
      </c>
      <c r="X1748" s="4">
        <f>V1748*$E1747-W1747</f>
        <v/>
      </c>
      <c r="Y1748" s="4">
        <f>MAX(0,Resumo!$D$6*$D1748-U1748)</f>
        <v/>
      </c>
      <c r="Z1748" s="4" t="n">
        <v>822757.4435025492</v>
      </c>
      <c r="AA1748" s="5">
        <f>Z1748/$D1748</f>
        <v/>
      </c>
      <c r="AB1748" s="4">
        <f>AB1747+Z1748</f>
        <v/>
      </c>
      <c r="AC1748" s="4">
        <f>AA1748*$E1747-AB1747</f>
        <v/>
      </c>
      <c r="AD1748" s="4">
        <f>MAX(0,Resumo!$D$7*$D1748-Z1748)</f>
        <v/>
      </c>
    </row>
    <row r="1749">
      <c r="A1749" t="inlineStr">
        <is>
          <t>Iraí de Minas</t>
        </is>
      </c>
      <c r="B1749" t="inlineStr">
        <is>
          <t>Município</t>
        </is>
      </c>
      <c r="C1749" t="inlineStr">
        <is>
          <t>MG</t>
        </is>
      </c>
      <c r="D1749" s="4" t="n">
        <v>12984769.97714</v>
      </c>
      <c r="E1749" s="4">
        <f>E1748+D1749</f>
        <v/>
      </c>
      <c r="F1749" s="4" t="n">
        <v>339898.8796658384</v>
      </c>
      <c r="G1749" s="5">
        <f>F1749/$D1749</f>
        <v/>
      </c>
      <c r="H1749" s="4">
        <f>H1748+F1749</f>
        <v/>
      </c>
      <c r="I1749" s="4">
        <f>G1749*$E1748-H1748</f>
        <v/>
      </c>
      <c r="J1749" s="4">
        <f>MAX(0,Resumo!$D$3*$D1749-F1749)</f>
        <v/>
      </c>
      <c r="K1749" s="4" t="n">
        <v>724985.5812053441</v>
      </c>
      <c r="L1749" s="5">
        <f>K1749/$D1749</f>
        <v/>
      </c>
      <c r="M1749" s="4">
        <f>M1748+K1749</f>
        <v/>
      </c>
      <c r="N1749" s="4">
        <f>L1749*$E1748-M1748</f>
        <v/>
      </c>
      <c r="O1749" s="4">
        <f>MAX(0,Resumo!$D$4*$D1749-K1749)</f>
        <v/>
      </c>
      <c r="P1749" s="4" t="n">
        <v>1148560.799476885</v>
      </c>
      <c r="Q1749" s="5">
        <f>P1749/$D1749</f>
        <v/>
      </c>
      <c r="R1749" s="4">
        <f>R1748+P1749</f>
        <v/>
      </c>
      <c r="S1749" s="4">
        <f>Q1749*$E1748-R1748</f>
        <v/>
      </c>
      <c r="T1749" s="4">
        <f>MAX(0,Resumo!$D$5*$D1749-P1749)</f>
        <v/>
      </c>
      <c r="U1749" s="4" t="n">
        <v>1614817.66652777</v>
      </c>
      <c r="V1749" s="5">
        <f>U1749/$D1749</f>
        <v/>
      </c>
      <c r="W1749" s="4">
        <f>W1748+U1749</f>
        <v/>
      </c>
      <c r="X1749" s="4">
        <f>V1749*$E1748-W1748</f>
        <v/>
      </c>
      <c r="Y1749" s="4">
        <f>MAX(0,Resumo!$D$6*$D1749-U1749)</f>
        <v/>
      </c>
      <c r="Z1749" s="4" t="n">
        <v>2124817.456058836</v>
      </c>
      <c r="AA1749" s="5">
        <f>Z1749/$D1749</f>
        <v/>
      </c>
      <c r="AB1749" s="4">
        <f>AB1748+Z1749</f>
        <v/>
      </c>
      <c r="AC1749" s="4">
        <f>AA1749*$E1748-AB1748</f>
        <v/>
      </c>
      <c r="AD1749" s="4">
        <f>MAX(0,Resumo!$D$7*$D1749-Z1749)</f>
        <v/>
      </c>
    </row>
    <row r="1750">
      <c r="A1750" t="inlineStr">
        <is>
          <t>Divinésia</t>
        </is>
      </c>
      <c r="B1750" t="inlineStr">
        <is>
          <t>Município</t>
        </is>
      </c>
      <c r="C1750" t="inlineStr">
        <is>
          <t>MG</t>
        </is>
      </c>
      <c r="D1750" s="4" t="n">
        <v>5361193.663741893</v>
      </c>
      <c r="E1750" s="4">
        <f>E1749+D1750</f>
        <v/>
      </c>
      <c r="F1750" s="4" t="n">
        <v>140338.5445553213</v>
      </c>
      <c r="G1750" s="5">
        <f>F1750/$D1750</f>
        <v/>
      </c>
      <c r="H1750" s="4">
        <f>H1749+F1750</f>
        <v/>
      </c>
      <c r="I1750" s="4">
        <f>G1750*$E1749-H1749</f>
        <v/>
      </c>
      <c r="J1750" s="4">
        <f>MAX(0,Resumo!$D$3*$D1750-F1750)</f>
        <v/>
      </c>
      <c r="K1750" s="4" t="n">
        <v>299334.3825963115</v>
      </c>
      <c r="L1750" s="5">
        <f>K1750/$D1750</f>
        <v/>
      </c>
      <c r="M1750" s="4">
        <f>M1749+K1750</f>
        <v/>
      </c>
      <c r="N1750" s="4">
        <f>L1750*$E1749-M1749</f>
        <v/>
      </c>
      <c r="O1750" s="4">
        <f>MAX(0,Resumo!$D$4*$D1750-K1750)</f>
        <v/>
      </c>
      <c r="P1750" s="4" t="n">
        <v>474221.4834316278</v>
      </c>
      <c r="Q1750" s="5">
        <f>P1750/$D1750</f>
        <v/>
      </c>
      <c r="R1750" s="4">
        <f>R1749+P1750</f>
        <v/>
      </c>
      <c r="S1750" s="4">
        <f>Q1750*$E1749-R1749</f>
        <v/>
      </c>
      <c r="T1750" s="4">
        <f>MAX(0,Resumo!$D$5*$D1750-P1750)</f>
        <v/>
      </c>
      <c r="U1750" s="4" t="n">
        <v>666731.1209307996</v>
      </c>
      <c r="V1750" s="5">
        <f>U1750/$D1750</f>
        <v/>
      </c>
      <c r="W1750" s="4">
        <f>W1749+U1750</f>
        <v/>
      </c>
      <c r="X1750" s="4">
        <f>V1750*$E1749-W1749</f>
        <v/>
      </c>
      <c r="Y1750" s="4">
        <f>MAX(0,Resumo!$D$6*$D1750-U1750)</f>
        <v/>
      </c>
      <c r="Z1750" s="4" t="n">
        <v>877301.4771987419</v>
      </c>
      <c r="AA1750" s="5">
        <f>Z1750/$D1750</f>
        <v/>
      </c>
      <c r="AB1750" s="4">
        <f>AB1749+Z1750</f>
        <v/>
      </c>
      <c r="AC1750" s="4">
        <f>AA1750*$E1749-AB1749</f>
        <v/>
      </c>
      <c r="AD1750" s="4">
        <f>MAX(0,Resumo!$D$7*$D1750-Z1750)</f>
        <v/>
      </c>
    </row>
    <row r="1751">
      <c r="A1751" t="inlineStr">
        <is>
          <t>Carmo do Paranaíba</t>
        </is>
      </c>
      <c r="B1751" t="inlineStr">
        <is>
          <t>Município</t>
        </is>
      </c>
      <c r="C1751" t="inlineStr">
        <is>
          <t>MG</t>
        </is>
      </c>
      <c r="D1751" s="4" t="n">
        <v>38450226.58912887</v>
      </c>
      <c r="E1751" s="4">
        <f>E1750+D1751</f>
        <v/>
      </c>
      <c r="F1751" s="4" t="n">
        <v>1006501.383047305</v>
      </c>
      <c r="G1751" s="5">
        <f>F1751/$D1751</f>
        <v/>
      </c>
      <c r="H1751" s="4">
        <f>H1750+F1751</f>
        <v/>
      </c>
      <c r="I1751" s="4">
        <f>G1751*$E1750-H1750</f>
        <v/>
      </c>
      <c r="J1751" s="4">
        <f>MAX(0,Resumo!$D$3*$D1751-F1751)</f>
        <v/>
      </c>
      <c r="K1751" s="4" t="n">
        <v>2146811.989759763</v>
      </c>
      <c r="L1751" s="5">
        <f>K1751/$D1751</f>
        <v/>
      </c>
      <c r="M1751" s="4">
        <f>M1750+K1751</f>
        <v/>
      </c>
      <c r="N1751" s="4">
        <f>L1751*$E1750-M1750</f>
        <v/>
      </c>
      <c r="O1751" s="4">
        <f>MAX(0,Resumo!$D$4*$D1751-K1751)</f>
        <v/>
      </c>
      <c r="P1751" s="4" t="n">
        <v>3401093.979256176</v>
      </c>
      <c r="Q1751" s="5">
        <f>P1751/$D1751</f>
        <v/>
      </c>
      <c r="R1751" s="4">
        <f>R1750+P1751</f>
        <v/>
      </c>
      <c r="S1751" s="4">
        <f>Q1751*$E1750-R1750</f>
        <v/>
      </c>
      <c r="T1751" s="4">
        <f>MAX(0,Resumo!$D$5*$D1751-P1751)</f>
        <v/>
      </c>
      <c r="U1751" s="4" t="n">
        <v>4781763.965586776</v>
      </c>
      <c r="V1751" s="5">
        <f>U1751/$D1751</f>
        <v/>
      </c>
      <c r="W1751" s="4">
        <f>W1750+U1751</f>
        <v/>
      </c>
      <c r="X1751" s="4">
        <f>V1751*$E1750-W1750</f>
        <v/>
      </c>
      <c r="Y1751" s="4">
        <f>MAX(0,Resumo!$D$6*$D1751-U1751)</f>
        <v/>
      </c>
      <c r="Z1751" s="4" t="n">
        <v>6291964.570018022</v>
      </c>
      <c r="AA1751" s="5">
        <f>Z1751/$D1751</f>
        <v/>
      </c>
      <c r="AB1751" s="4">
        <f>AB1750+Z1751</f>
        <v/>
      </c>
      <c r="AC1751" s="4">
        <f>AA1751*$E1750-AB1750</f>
        <v/>
      </c>
      <c r="AD1751" s="4">
        <f>MAX(0,Resumo!$D$7*$D1751-Z1751)</f>
        <v/>
      </c>
    </row>
    <row r="1752">
      <c r="A1752" t="inlineStr">
        <is>
          <t>São José do Alegre</t>
        </is>
      </c>
      <c r="B1752" t="inlineStr">
        <is>
          <t>Município</t>
        </is>
      </c>
      <c r="C1752" t="inlineStr">
        <is>
          <t>MG</t>
        </is>
      </c>
      <c r="D1752" s="4" t="n">
        <v>3936243.102360544</v>
      </c>
      <c r="E1752" s="4">
        <f>E1751+D1752</f>
        <v/>
      </c>
      <c r="F1752" s="4" t="n">
        <v>103037.9916579332</v>
      </c>
      <c r="G1752" s="5">
        <f>F1752/$D1752</f>
        <v/>
      </c>
      <c r="H1752" s="4">
        <f>H1751+F1752</f>
        <v/>
      </c>
      <c r="I1752" s="4">
        <f>G1752*$E1751-H1751</f>
        <v/>
      </c>
      <c r="J1752" s="4">
        <f>MAX(0,Resumo!$D$3*$D1752-F1752)</f>
        <v/>
      </c>
      <c r="K1752" s="4" t="n">
        <v>219774.3586027651</v>
      </c>
      <c r="L1752" s="5">
        <f>K1752/$D1752</f>
        <v/>
      </c>
      <c r="M1752" s="4">
        <f>M1751+K1752</f>
        <v/>
      </c>
      <c r="N1752" s="4">
        <f>L1752*$E1751-M1751</f>
        <v/>
      </c>
      <c r="O1752" s="4">
        <f>MAX(0,Resumo!$D$4*$D1752-K1752)</f>
        <v/>
      </c>
      <c r="P1752" s="4" t="n">
        <v>348178.2528717839</v>
      </c>
      <c r="Q1752" s="5">
        <f>P1752/$D1752</f>
        <v/>
      </c>
      <c r="R1752" s="4">
        <f>R1751+P1752</f>
        <v/>
      </c>
      <c r="S1752" s="4">
        <f>Q1752*$E1751-R1751</f>
        <v/>
      </c>
      <c r="T1752" s="4">
        <f>MAX(0,Resumo!$D$5*$D1752-P1752)</f>
        <v/>
      </c>
      <c r="U1752" s="4" t="n">
        <v>489520.7934087648</v>
      </c>
      <c r="V1752" s="5">
        <f>U1752/$D1752</f>
        <v/>
      </c>
      <c r="W1752" s="4">
        <f>W1751+U1752</f>
        <v/>
      </c>
      <c r="X1752" s="4">
        <f>V1752*$E1751-W1751</f>
        <v/>
      </c>
      <c r="Y1752" s="4">
        <f>MAX(0,Resumo!$D$6*$D1752-U1752)</f>
        <v/>
      </c>
      <c r="Z1752" s="4" t="n">
        <v>644123.6979870676</v>
      </c>
      <c r="AA1752" s="5">
        <f>Z1752/$D1752</f>
        <v/>
      </c>
      <c r="AB1752" s="4">
        <f>AB1751+Z1752</f>
        <v/>
      </c>
      <c r="AC1752" s="4">
        <f>AA1752*$E1751-AB1751</f>
        <v/>
      </c>
      <c r="AD1752" s="4">
        <f>MAX(0,Resumo!$D$7*$D1752-Z1752)</f>
        <v/>
      </c>
    </row>
    <row r="1753">
      <c r="A1753" t="inlineStr">
        <is>
          <t>Nanuque</t>
        </is>
      </c>
      <c r="B1753" t="inlineStr">
        <is>
          <t>Município</t>
        </is>
      </c>
      <c r="C1753" t="inlineStr">
        <is>
          <t>MG</t>
        </is>
      </c>
      <c r="D1753" s="4" t="n">
        <v>26999350.82936305</v>
      </c>
      <c r="E1753" s="4">
        <f>E1752+D1753</f>
        <v/>
      </c>
      <c r="F1753" s="4" t="n">
        <v>706754.8454660219</v>
      </c>
      <c r="G1753" s="5">
        <f>F1753/$D1753</f>
        <v/>
      </c>
      <c r="H1753" s="4">
        <f>H1752+F1753</f>
        <v/>
      </c>
      <c r="I1753" s="4">
        <f>G1753*$E1752-H1752</f>
        <v/>
      </c>
      <c r="J1753" s="4">
        <f>MAX(0,Resumo!$D$3*$D1753-F1753)</f>
        <v/>
      </c>
      <c r="K1753" s="4" t="n">
        <v>1507469.14174479</v>
      </c>
      <c r="L1753" s="5">
        <f>K1753/$D1753</f>
        <v/>
      </c>
      <c r="M1753" s="4">
        <f>M1752+K1753</f>
        <v/>
      </c>
      <c r="N1753" s="4">
        <f>L1753*$E1752-M1752</f>
        <v/>
      </c>
      <c r="O1753" s="4">
        <f>MAX(0,Resumo!$D$4*$D1753-K1753)</f>
        <v/>
      </c>
      <c r="P1753" s="4" t="n">
        <v>2388212.962457144</v>
      </c>
      <c r="Q1753" s="5">
        <f>P1753/$D1753</f>
        <v/>
      </c>
      <c r="R1753" s="4">
        <f>R1752+P1753</f>
        <v/>
      </c>
      <c r="S1753" s="4">
        <f>Q1753*$E1752-R1752</f>
        <v/>
      </c>
      <c r="T1753" s="4">
        <f>MAX(0,Resumo!$D$5*$D1753-P1753)</f>
        <v/>
      </c>
      <c r="U1753" s="4" t="n">
        <v>3357705.125373323</v>
      </c>
      <c r="V1753" s="5">
        <f>U1753/$D1753</f>
        <v/>
      </c>
      <c r="W1753" s="4">
        <f>W1752+U1753</f>
        <v/>
      </c>
      <c r="X1753" s="4">
        <f>V1753*$E1752-W1752</f>
        <v/>
      </c>
      <c r="Y1753" s="4">
        <f>MAX(0,Resumo!$D$6*$D1753-U1753)</f>
        <v/>
      </c>
      <c r="Z1753" s="4" t="n">
        <v>4418152.346594214</v>
      </c>
      <c r="AA1753" s="5">
        <f>Z1753/$D1753</f>
        <v/>
      </c>
      <c r="AB1753" s="4">
        <f>AB1752+Z1753</f>
        <v/>
      </c>
      <c r="AC1753" s="4">
        <f>AA1753*$E1752-AB1752</f>
        <v/>
      </c>
      <c r="AD1753" s="4">
        <f>MAX(0,Resumo!$D$7*$D1753-Z1753)</f>
        <v/>
      </c>
    </row>
    <row r="1754">
      <c r="A1754" t="inlineStr">
        <is>
          <t>Novo Cruzeiro</t>
        </is>
      </c>
      <c r="B1754" t="inlineStr">
        <is>
          <t>Município</t>
        </is>
      </c>
      <c r="C1754" t="inlineStr">
        <is>
          <t>MG</t>
        </is>
      </c>
      <c r="D1754" s="4" t="n">
        <v>14636374.70364647</v>
      </c>
      <c r="E1754" s="4">
        <f>E1753+D1754</f>
        <v/>
      </c>
      <c r="F1754" s="4" t="n">
        <v>383132.4985269095</v>
      </c>
      <c r="G1754" s="5">
        <f>F1754/$D1754</f>
        <v/>
      </c>
      <c r="H1754" s="4">
        <f>H1753+F1754</f>
        <v/>
      </c>
      <c r="I1754" s="4">
        <f>G1754*$E1753-H1753</f>
        <v/>
      </c>
      <c r="J1754" s="4">
        <f>MAX(0,Resumo!$D$3*$D1754-F1754)</f>
        <v/>
      </c>
      <c r="K1754" s="4" t="n">
        <v>817200.5079753841</v>
      </c>
      <c r="L1754" s="5">
        <f>K1754/$D1754</f>
        <v/>
      </c>
      <c r="M1754" s="4">
        <f>M1753+K1754</f>
        <v/>
      </c>
      <c r="N1754" s="4">
        <f>L1754*$E1753-M1753</f>
        <v/>
      </c>
      <c r="O1754" s="4">
        <f>MAX(0,Resumo!$D$4*$D1754-K1754)</f>
        <v/>
      </c>
      <c r="P1754" s="4" t="n">
        <v>1294652.601521566</v>
      </c>
      <c r="Q1754" s="5">
        <f>P1754/$D1754</f>
        <v/>
      </c>
      <c r="R1754" s="4">
        <f>R1753+P1754</f>
        <v/>
      </c>
      <c r="S1754" s="4">
        <f>Q1754*$E1753-R1753</f>
        <v/>
      </c>
      <c r="T1754" s="4">
        <f>MAX(0,Resumo!$D$5*$D1754-P1754)</f>
        <v/>
      </c>
      <c r="U1754" s="4" t="n">
        <v>1820215.258874711</v>
      </c>
      <c r="V1754" s="5">
        <f>U1754/$D1754</f>
        <v/>
      </c>
      <c r="W1754" s="4">
        <f>W1753+U1754</f>
        <v/>
      </c>
      <c r="X1754" s="4">
        <f>V1754*$E1753-W1753</f>
        <v/>
      </c>
      <c r="Y1754" s="4">
        <f>MAX(0,Resumo!$D$6*$D1754-U1754)</f>
        <v/>
      </c>
      <c r="Z1754" s="4" t="n">
        <v>2395084.743008741</v>
      </c>
      <c r="AA1754" s="5">
        <f>Z1754/$D1754</f>
        <v/>
      </c>
      <c r="AB1754" s="4">
        <f>AB1753+Z1754</f>
        <v/>
      </c>
      <c r="AC1754" s="4">
        <f>AA1754*$E1753-AB1753</f>
        <v/>
      </c>
      <c r="AD1754" s="4">
        <f>MAX(0,Resumo!$D$7*$D1754-Z1754)</f>
        <v/>
      </c>
    </row>
    <row r="1755">
      <c r="A1755" t="inlineStr">
        <is>
          <t>Estrela do Indaiá</t>
        </is>
      </c>
      <c r="B1755" t="inlineStr">
        <is>
          <t>Município</t>
        </is>
      </c>
      <c r="C1755" t="inlineStr">
        <is>
          <t>MG</t>
        </is>
      </c>
      <c r="D1755" s="4" t="n">
        <v>5232763.51283784</v>
      </c>
      <c r="E1755" s="4">
        <f>E1754+D1755</f>
        <v/>
      </c>
      <c r="F1755" s="4" t="n">
        <v>136976.6625593788</v>
      </c>
      <c r="G1755" s="5">
        <f>F1755/$D1755</f>
        <v/>
      </c>
      <c r="H1755" s="4">
        <f>H1754+F1755</f>
        <v/>
      </c>
      <c r="I1755" s="4">
        <f>G1755*$E1754-H1754</f>
        <v/>
      </c>
      <c r="J1755" s="4">
        <f>MAX(0,Resumo!$D$3*$D1755-F1755)</f>
        <v/>
      </c>
      <c r="K1755" s="4" t="n">
        <v>292163.6735455245</v>
      </c>
      <c r="L1755" s="5">
        <f>K1755/$D1755</f>
        <v/>
      </c>
      <c r="M1755" s="4">
        <f>M1754+K1755</f>
        <v/>
      </c>
      <c r="N1755" s="4">
        <f>L1755*$E1754-M1754</f>
        <v/>
      </c>
      <c r="O1755" s="4">
        <f>MAX(0,Resumo!$D$4*$D1755-K1755)</f>
        <v/>
      </c>
      <c r="P1755" s="4" t="n">
        <v>462861.2639545797</v>
      </c>
      <c r="Q1755" s="5">
        <f>P1755/$D1755</f>
        <v/>
      </c>
      <c r="R1755" s="4">
        <f>R1754+P1755</f>
        <v/>
      </c>
      <c r="S1755" s="4">
        <f>Q1755*$E1754-R1754</f>
        <v/>
      </c>
      <c r="T1755" s="4">
        <f>MAX(0,Resumo!$D$5*$D1755-P1755)</f>
        <v/>
      </c>
      <c r="U1755" s="4" t="n">
        <v>650759.2341003198</v>
      </c>
      <c r="V1755" s="5">
        <f>U1755/$D1755</f>
        <v/>
      </c>
      <c r="W1755" s="4">
        <f>W1754+U1755</f>
        <v/>
      </c>
      <c r="X1755" s="4">
        <f>V1755*$E1754-W1754</f>
        <v/>
      </c>
      <c r="Y1755" s="4">
        <f>MAX(0,Resumo!$D$6*$D1755-U1755)</f>
        <v/>
      </c>
      <c r="Z1755" s="4" t="n">
        <v>856285.2692100265</v>
      </c>
      <c r="AA1755" s="5">
        <f>Z1755/$D1755</f>
        <v/>
      </c>
      <c r="AB1755" s="4">
        <f>AB1754+Z1755</f>
        <v/>
      </c>
      <c r="AC1755" s="4">
        <f>AA1755*$E1754-AB1754</f>
        <v/>
      </c>
      <c r="AD1755" s="4">
        <f>MAX(0,Resumo!$D$7*$D1755-Z1755)</f>
        <v/>
      </c>
    </row>
    <row r="1756">
      <c r="A1756" t="inlineStr">
        <is>
          <t>Poté</t>
        </is>
      </c>
      <c r="B1756" t="inlineStr">
        <is>
          <t>Município</t>
        </is>
      </c>
      <c r="C1756" t="inlineStr">
        <is>
          <t>MG</t>
        </is>
      </c>
      <c r="D1756" s="4" t="n">
        <v>7935200.422454698</v>
      </c>
      <c r="E1756" s="4">
        <f>E1755+D1756</f>
        <v/>
      </c>
      <c r="F1756" s="4" t="n">
        <v>207717.6367594239</v>
      </c>
      <c r="G1756" s="5">
        <f>F1756/$D1756</f>
        <v/>
      </c>
      <c r="H1756" s="4">
        <f>H1755+F1756</f>
        <v/>
      </c>
      <c r="I1756" s="4">
        <f>G1756*$E1755-H1755</f>
        <v/>
      </c>
      <c r="J1756" s="4">
        <f>MAX(0,Resumo!$D$3*$D1756-F1756)</f>
        <v/>
      </c>
      <c r="K1756" s="4" t="n">
        <v>443050.2735421836</v>
      </c>
      <c r="L1756" s="5">
        <f>K1756/$D1756</f>
        <v/>
      </c>
      <c r="M1756" s="4">
        <f>M1755+K1756</f>
        <v/>
      </c>
      <c r="N1756" s="4">
        <f>L1756*$E1755-M1755</f>
        <v/>
      </c>
      <c r="O1756" s="4">
        <f>MAX(0,Resumo!$D$4*$D1756-K1756)</f>
        <v/>
      </c>
      <c r="P1756" s="4" t="n">
        <v>701903.8579250461</v>
      </c>
      <c r="Q1756" s="5">
        <f>P1756/$D1756</f>
        <v/>
      </c>
      <c r="R1756" s="4">
        <f>R1755+P1756</f>
        <v/>
      </c>
      <c r="S1756" s="4">
        <f>Q1756*$E1755-R1755</f>
        <v/>
      </c>
      <c r="T1756" s="4">
        <f>MAX(0,Resumo!$D$5*$D1756-P1756)</f>
        <v/>
      </c>
      <c r="U1756" s="4" t="n">
        <v>986840.8799060475</v>
      </c>
      <c r="V1756" s="5">
        <f>U1756/$D1756</f>
        <v/>
      </c>
      <c r="W1756" s="4">
        <f>W1755+U1756</f>
        <v/>
      </c>
      <c r="X1756" s="4">
        <f>V1756*$E1755-W1755</f>
        <v/>
      </c>
      <c r="Y1756" s="4">
        <f>MAX(0,Resumo!$D$6*$D1756-U1756)</f>
        <v/>
      </c>
      <c r="Z1756" s="4" t="n">
        <v>1298509.900802334</v>
      </c>
      <c r="AA1756" s="5">
        <f>Z1756/$D1756</f>
        <v/>
      </c>
      <c r="AB1756" s="4">
        <f>AB1755+Z1756</f>
        <v/>
      </c>
      <c r="AC1756" s="4">
        <f>AA1756*$E1755-AB1755</f>
        <v/>
      </c>
      <c r="AD1756" s="4">
        <f>MAX(0,Resumo!$D$7*$D1756-Z1756)</f>
        <v/>
      </c>
    </row>
    <row r="1757">
      <c r="A1757" t="inlineStr">
        <is>
          <t>Glaucilândia</t>
        </is>
      </c>
      <c r="B1757" t="inlineStr">
        <is>
          <t>Município</t>
        </is>
      </c>
      <c r="C1757" t="inlineStr">
        <is>
          <t>MG</t>
        </is>
      </c>
      <c r="D1757" s="4" t="n">
        <v>3319667.121636389</v>
      </c>
      <c r="E1757" s="4">
        <f>E1756+D1757</f>
        <v/>
      </c>
      <c r="F1757" s="4" t="n">
        <v>86898.04574853588</v>
      </c>
      <c r="G1757" s="5">
        <f>F1757/$D1757</f>
        <v/>
      </c>
      <c r="H1757" s="4">
        <f>H1756+F1757</f>
        <v/>
      </c>
      <c r="I1757" s="4">
        <f>G1757*$E1756-H1756</f>
        <v/>
      </c>
      <c r="J1757" s="4">
        <f>MAX(0,Resumo!$D$3*$D1757-F1757)</f>
        <v/>
      </c>
      <c r="K1757" s="4" t="n">
        <v>185348.7433219765</v>
      </c>
      <c r="L1757" s="5">
        <f>K1757/$D1757</f>
        <v/>
      </c>
      <c r="M1757" s="4">
        <f>M1756+K1757</f>
        <v/>
      </c>
      <c r="N1757" s="4">
        <f>L1757*$E1756-M1756</f>
        <v/>
      </c>
      <c r="O1757" s="4">
        <f>MAX(0,Resumo!$D$4*$D1757-K1757)</f>
        <v/>
      </c>
      <c r="P1757" s="4" t="n">
        <v>293639.3582586688</v>
      </c>
      <c r="Q1757" s="5">
        <f>P1757/$D1757</f>
        <v/>
      </c>
      <c r="R1757" s="4">
        <f>R1756+P1757</f>
        <v/>
      </c>
      <c r="S1757" s="4">
        <f>Q1757*$E1756-R1756</f>
        <v/>
      </c>
      <c r="T1757" s="4">
        <f>MAX(0,Resumo!$D$5*$D1757-P1757)</f>
        <v/>
      </c>
      <c r="U1757" s="4" t="n">
        <v>412841.9005070861</v>
      </c>
      <c r="V1757" s="5">
        <f>U1757/$D1757</f>
        <v/>
      </c>
      <c r="W1757" s="4">
        <f>W1756+U1757</f>
        <v/>
      </c>
      <c r="X1757" s="4">
        <f>V1757*$E1756-W1756</f>
        <v/>
      </c>
      <c r="Y1757" s="4">
        <f>MAX(0,Resumo!$D$6*$D1757-U1757)</f>
        <v/>
      </c>
      <c r="Z1757" s="4" t="n">
        <v>543227.6937347195</v>
      </c>
      <c r="AA1757" s="5">
        <f>Z1757/$D1757</f>
        <v/>
      </c>
      <c r="AB1757" s="4">
        <f>AB1756+Z1757</f>
        <v/>
      </c>
      <c r="AC1757" s="4">
        <f>AA1757*$E1756-AB1756</f>
        <v/>
      </c>
      <c r="AD1757" s="4">
        <f>MAX(0,Resumo!$D$7*$D1757-Z1757)</f>
        <v/>
      </c>
    </row>
    <row r="1758">
      <c r="A1758" t="inlineStr">
        <is>
          <t>Contagem</t>
        </is>
      </c>
      <c r="B1758" t="inlineStr">
        <is>
          <t>Município</t>
        </is>
      </c>
      <c r="C1758" t="inlineStr">
        <is>
          <t>MG</t>
        </is>
      </c>
      <c r="D1758" s="4" t="n">
        <v>1096479562.236308</v>
      </c>
      <c r="E1758" s="4">
        <f>E1757+D1758</f>
        <v/>
      </c>
      <c r="F1758" s="4" t="n">
        <v>28702254.67503416</v>
      </c>
      <c r="G1758" s="5">
        <f>F1758/$D1758</f>
        <v/>
      </c>
      <c r="H1758" s="4">
        <f>H1757+F1758</f>
        <v/>
      </c>
      <c r="I1758" s="4">
        <f>G1758*$E1757-H1757</f>
        <v/>
      </c>
      <c r="J1758" s="4">
        <f>MAX(0,Resumo!$D$3*$D1758-F1758)</f>
        <v/>
      </c>
      <c r="K1758" s="4" t="n">
        <v>61220327.66904359</v>
      </c>
      <c r="L1758" s="5">
        <f>K1758/$D1758</f>
        <v/>
      </c>
      <c r="M1758" s="4">
        <f>M1757+K1758</f>
        <v/>
      </c>
      <c r="N1758" s="4">
        <f>L1758*$E1757-M1757</f>
        <v/>
      </c>
      <c r="O1758" s="4">
        <f>MAX(0,Resumo!$D$4*$D1758-K1758)</f>
        <v/>
      </c>
      <c r="P1758" s="4" t="n">
        <v>96988506.1367552</v>
      </c>
      <c r="Q1758" s="5">
        <f>P1758/$D1758</f>
        <v/>
      </c>
      <c r="R1758" s="4">
        <f>R1757+P1758</f>
        <v/>
      </c>
      <c r="S1758" s="4">
        <f>Q1758*$E1757-R1757</f>
        <v/>
      </c>
      <c r="T1758" s="4">
        <f>MAX(0,Resumo!$D$5*$D1758-P1758)</f>
        <v/>
      </c>
      <c r="U1758" s="4" t="n">
        <v>136360872.8689868</v>
      </c>
      <c r="V1758" s="5">
        <f>U1758/$D1758</f>
        <v/>
      </c>
      <c r="W1758" s="4">
        <f>W1757+U1758</f>
        <v/>
      </c>
      <c r="X1758" s="4">
        <f>V1758*$E1757-W1757</f>
        <v/>
      </c>
      <c r="Y1758" s="4">
        <f>MAX(0,Resumo!$D$6*$D1758-U1758)</f>
        <v/>
      </c>
      <c r="Z1758" s="4" t="n">
        <v>179427045.5428289</v>
      </c>
      <c r="AA1758" s="5">
        <f>Z1758/$D1758</f>
        <v/>
      </c>
      <c r="AB1758" s="4">
        <f>AB1757+Z1758</f>
        <v/>
      </c>
      <c r="AC1758" s="4">
        <f>AA1758*$E1757-AB1757</f>
        <v/>
      </c>
      <c r="AD1758" s="4">
        <f>MAX(0,Resumo!$D$7*$D1758-Z1758)</f>
        <v/>
      </c>
    </row>
    <row r="1759">
      <c r="A1759" t="inlineStr">
        <is>
          <t>Pescador</t>
        </is>
      </c>
      <c r="B1759" t="inlineStr">
        <is>
          <t>Município</t>
        </is>
      </c>
      <c r="C1759" t="inlineStr">
        <is>
          <t>MG</t>
        </is>
      </c>
      <c r="D1759" s="4" t="n">
        <v>3759757.907390077</v>
      </c>
      <c r="E1759" s="4">
        <f>E1758+D1759</f>
        <v/>
      </c>
      <c r="F1759" s="4" t="n">
        <v>98418.18551938182</v>
      </c>
      <c r="G1759" s="5">
        <f>F1759/$D1759</f>
        <v/>
      </c>
      <c r="H1759" s="4">
        <f>H1758+F1759</f>
        <v/>
      </c>
      <c r="I1759" s="4">
        <f>G1759*$E1758-H1758</f>
        <v/>
      </c>
      <c r="J1759" s="4">
        <f>MAX(0,Resumo!$D$3*$D1759-F1759)</f>
        <v/>
      </c>
      <c r="K1759" s="4" t="n">
        <v>209920.5666699808</v>
      </c>
      <c r="L1759" s="5">
        <f>K1759/$D1759</f>
        <v/>
      </c>
      <c r="M1759" s="4">
        <f>M1758+K1759</f>
        <v/>
      </c>
      <c r="N1759" s="4">
        <f>L1759*$E1758-M1758</f>
        <v/>
      </c>
      <c r="O1759" s="4">
        <f>MAX(0,Resumo!$D$4*$D1759-K1759)</f>
        <v/>
      </c>
      <c r="P1759" s="4" t="n">
        <v>332567.3504847582</v>
      </c>
      <c r="Q1759" s="5">
        <f>P1759/$D1759</f>
        <v/>
      </c>
      <c r="R1759" s="4">
        <f>R1758+P1759</f>
        <v/>
      </c>
      <c r="S1759" s="4">
        <f>Q1759*$E1758-R1758</f>
        <v/>
      </c>
      <c r="T1759" s="4">
        <f>MAX(0,Resumo!$D$5*$D1759-P1759)</f>
        <v/>
      </c>
      <c r="U1759" s="4" t="n">
        <v>467572.6640833595</v>
      </c>
      <c r="V1759" s="5">
        <f>U1759/$D1759</f>
        <v/>
      </c>
      <c r="W1759" s="4">
        <f>W1758+U1759</f>
        <v/>
      </c>
      <c r="X1759" s="4">
        <f>V1759*$E1758-W1758</f>
        <v/>
      </c>
      <c r="Y1759" s="4">
        <f>MAX(0,Resumo!$D$6*$D1759-U1759)</f>
        <v/>
      </c>
      <c r="Z1759" s="4" t="n">
        <v>615243.8007174672</v>
      </c>
      <c r="AA1759" s="5">
        <f>Z1759/$D1759</f>
        <v/>
      </c>
      <c r="AB1759" s="4">
        <f>AB1758+Z1759</f>
        <v/>
      </c>
      <c r="AC1759" s="4">
        <f>AA1759*$E1758-AB1758</f>
        <v/>
      </c>
      <c r="AD1759" s="4">
        <f>MAX(0,Resumo!$D$7*$D1759-Z1759)</f>
        <v/>
      </c>
    </row>
    <row r="1760">
      <c r="A1760" t="inlineStr">
        <is>
          <t>Três Pontas</t>
        </is>
      </c>
      <c r="B1760" t="inlineStr">
        <is>
          <t>Município</t>
        </is>
      </c>
      <c r="C1760" t="inlineStr">
        <is>
          <t>MG</t>
        </is>
      </c>
      <c r="D1760" s="4" t="n">
        <v>54079706.60205371</v>
      </c>
      <c r="E1760" s="4">
        <f>E1759+D1760</f>
        <v/>
      </c>
      <c r="F1760" s="4" t="n">
        <v>1415630.135848121</v>
      </c>
      <c r="G1760" s="5">
        <f>F1760/$D1760</f>
        <v/>
      </c>
      <c r="H1760" s="4">
        <f>H1759+F1760</f>
        <v/>
      </c>
      <c r="I1760" s="4">
        <f>G1760*$E1759-H1759</f>
        <v/>
      </c>
      <c r="J1760" s="4">
        <f>MAX(0,Resumo!$D$3*$D1760-F1760)</f>
        <v/>
      </c>
      <c r="K1760" s="4" t="n">
        <v>3019461.075654729</v>
      </c>
      <c r="L1760" s="5">
        <f>K1760/$D1760</f>
        <v/>
      </c>
      <c r="M1760" s="4">
        <f>M1759+K1760</f>
        <v/>
      </c>
      <c r="N1760" s="4">
        <f>L1760*$E1759-M1759</f>
        <v/>
      </c>
      <c r="O1760" s="4">
        <f>MAX(0,Resumo!$D$4*$D1760-K1760)</f>
        <v/>
      </c>
      <c r="P1760" s="4" t="n">
        <v>4783591.17332714</v>
      </c>
      <c r="Q1760" s="5">
        <f>P1760/$D1760</f>
        <v/>
      </c>
      <c r="R1760" s="4">
        <f>R1759+P1760</f>
        <v/>
      </c>
      <c r="S1760" s="4">
        <f>Q1760*$E1759-R1759</f>
        <v/>
      </c>
      <c r="T1760" s="4">
        <f>MAX(0,Resumo!$D$5*$D1760-P1760)</f>
        <v/>
      </c>
      <c r="U1760" s="4" t="n">
        <v>6725484.223084378</v>
      </c>
      <c r="V1760" s="5">
        <f>U1760/$D1760</f>
        <v/>
      </c>
      <c r="W1760" s="4">
        <f>W1759+U1760</f>
        <v/>
      </c>
      <c r="X1760" s="4">
        <f>V1760*$E1759-W1759</f>
        <v/>
      </c>
      <c r="Y1760" s="4">
        <f>MAX(0,Resumo!$D$6*$D1760-U1760)</f>
        <v/>
      </c>
      <c r="Z1760" s="4" t="n">
        <v>8849560.277839724</v>
      </c>
      <c r="AA1760" s="5">
        <f>Z1760/$D1760</f>
        <v/>
      </c>
      <c r="AB1760" s="4">
        <f>AB1759+Z1760</f>
        <v/>
      </c>
      <c r="AC1760" s="4">
        <f>AA1760*$E1759-AB1759</f>
        <v/>
      </c>
      <c r="AD1760" s="4">
        <f>MAX(0,Resumo!$D$7*$D1760-Z1760)</f>
        <v/>
      </c>
    </row>
    <row r="1761">
      <c r="A1761" t="inlineStr">
        <is>
          <t>Douradoquara</t>
        </is>
      </c>
      <c r="B1761" t="inlineStr">
        <is>
          <t>Município</t>
        </is>
      </c>
      <c r="C1761" t="inlineStr">
        <is>
          <t>MG</t>
        </is>
      </c>
      <c r="D1761" s="4" t="n">
        <v>4445830.997081044</v>
      </c>
      <c r="E1761" s="4">
        <f>E1760+D1761</f>
        <v/>
      </c>
      <c r="F1761" s="4" t="n">
        <v>116377.3388170826</v>
      </c>
      <c r="G1761" s="5">
        <f>F1761/$D1761</f>
        <v/>
      </c>
      <c r="H1761" s="4">
        <f>H1760+F1761</f>
        <v/>
      </c>
      <c r="I1761" s="4">
        <f>G1761*$E1760-H1760</f>
        <v/>
      </c>
      <c r="J1761" s="4">
        <f>MAX(0,Resumo!$D$3*$D1761-F1761)</f>
        <v/>
      </c>
      <c r="K1761" s="4" t="n">
        <v>248226.4510679813</v>
      </c>
      <c r="L1761" s="5">
        <f>K1761/$D1761</f>
        <v/>
      </c>
      <c r="M1761" s="4">
        <f>M1760+K1761</f>
        <v/>
      </c>
      <c r="N1761" s="4">
        <f>L1761*$E1760-M1760</f>
        <v/>
      </c>
      <c r="O1761" s="4">
        <f>MAX(0,Resumo!$D$4*$D1761-K1761)</f>
        <v/>
      </c>
      <c r="P1761" s="4" t="n">
        <v>393253.5742517037</v>
      </c>
      <c r="Q1761" s="5">
        <f>P1761/$D1761</f>
        <v/>
      </c>
      <c r="R1761" s="4">
        <f>R1760+P1761</f>
        <v/>
      </c>
      <c r="S1761" s="4">
        <f>Q1761*$E1760-R1760</f>
        <v/>
      </c>
      <c r="T1761" s="4">
        <f>MAX(0,Resumo!$D$5*$D1761-P1761)</f>
        <v/>
      </c>
      <c r="U1761" s="4" t="n">
        <v>552894.3869719991</v>
      </c>
      <c r="V1761" s="5">
        <f>U1761/$D1761</f>
        <v/>
      </c>
      <c r="W1761" s="4">
        <f>W1760+U1761</f>
        <v/>
      </c>
      <c r="X1761" s="4">
        <f>V1761*$E1760-W1760</f>
        <v/>
      </c>
      <c r="Y1761" s="4">
        <f>MAX(0,Resumo!$D$6*$D1761-U1761)</f>
        <v/>
      </c>
      <c r="Z1761" s="4" t="n">
        <v>727512.2567374078</v>
      </c>
      <c r="AA1761" s="5">
        <f>Z1761/$D1761</f>
        <v/>
      </c>
      <c r="AB1761" s="4">
        <f>AB1760+Z1761</f>
        <v/>
      </c>
      <c r="AC1761" s="4">
        <f>AA1761*$E1760-AB1760</f>
        <v/>
      </c>
      <c r="AD1761" s="4">
        <f>MAX(0,Resumo!$D$7*$D1761-Z1761)</f>
        <v/>
      </c>
    </row>
    <row r="1762">
      <c r="A1762" t="inlineStr">
        <is>
          <t>Jampruca</t>
        </is>
      </c>
      <c r="B1762" t="inlineStr">
        <is>
          <t>Município</t>
        </is>
      </c>
      <c r="C1762" t="inlineStr">
        <is>
          <t>MG</t>
        </is>
      </c>
      <c r="D1762" s="4" t="n">
        <v>4677386.441745585</v>
      </c>
      <c r="E1762" s="4">
        <f>E1761+D1762</f>
        <v/>
      </c>
      <c r="F1762" s="4" t="n">
        <v>122438.7042752744</v>
      </c>
      <c r="G1762" s="5">
        <f>F1762/$D1762</f>
        <v/>
      </c>
      <c r="H1762" s="4">
        <f>H1761+F1762</f>
        <v/>
      </c>
      <c r="I1762" s="4">
        <f>G1762*$E1761-H1761</f>
        <v/>
      </c>
      <c r="J1762" s="4">
        <f>MAX(0,Resumo!$D$3*$D1762-F1762)</f>
        <v/>
      </c>
      <c r="K1762" s="4" t="n">
        <v>261155.0095966984</v>
      </c>
      <c r="L1762" s="5">
        <f>K1762/$D1762</f>
        <v/>
      </c>
      <c r="M1762" s="4">
        <f>M1761+K1762</f>
        <v/>
      </c>
      <c r="N1762" s="4">
        <f>L1762*$E1761-M1761</f>
        <v/>
      </c>
      <c r="O1762" s="4">
        <f>MAX(0,Resumo!$D$4*$D1762-K1762)</f>
        <v/>
      </c>
      <c r="P1762" s="4" t="n">
        <v>413735.6857650652</v>
      </c>
      <c r="Q1762" s="5">
        <f>P1762/$D1762</f>
        <v/>
      </c>
      <c r="R1762" s="4">
        <f>R1761+P1762</f>
        <v/>
      </c>
      <c r="S1762" s="4">
        <f>Q1762*$E1761-R1761</f>
        <v/>
      </c>
      <c r="T1762" s="4">
        <f>MAX(0,Resumo!$D$5*$D1762-P1762)</f>
        <v/>
      </c>
      <c r="U1762" s="4" t="n">
        <v>581691.1868755235</v>
      </c>
      <c r="V1762" s="5">
        <f>U1762/$D1762</f>
        <v/>
      </c>
      <c r="W1762" s="4">
        <f>W1761+U1762</f>
        <v/>
      </c>
      <c r="X1762" s="4">
        <f>V1762*$E1761-W1761</f>
        <v/>
      </c>
      <c r="Y1762" s="4">
        <f>MAX(0,Resumo!$D$6*$D1762-U1762)</f>
        <v/>
      </c>
      <c r="Z1762" s="4" t="n">
        <v>765403.8059704617</v>
      </c>
      <c r="AA1762" s="5">
        <f>Z1762/$D1762</f>
        <v/>
      </c>
      <c r="AB1762" s="4">
        <f>AB1761+Z1762</f>
        <v/>
      </c>
      <c r="AC1762" s="4">
        <f>AA1762*$E1761-AB1761</f>
        <v/>
      </c>
      <c r="AD1762" s="4">
        <f>MAX(0,Resumo!$D$7*$D1762-Z1762)</f>
        <v/>
      </c>
    </row>
    <row r="1763">
      <c r="A1763" t="inlineStr">
        <is>
          <t>Japaraíba</t>
        </is>
      </c>
      <c r="B1763" t="inlineStr">
        <is>
          <t>Município</t>
        </is>
      </c>
      <c r="C1763" t="inlineStr">
        <is>
          <t>MG</t>
        </is>
      </c>
      <c r="D1763" s="4" t="n">
        <v>6591628.55204062</v>
      </c>
      <c r="E1763" s="4">
        <f>E1762+D1763</f>
        <v/>
      </c>
      <c r="F1763" s="4" t="n">
        <v>172547.3122709444</v>
      </c>
      <c r="G1763" s="5">
        <f>F1763/$D1763</f>
        <v/>
      </c>
      <c r="H1763" s="4">
        <f>H1762+F1763</f>
        <v/>
      </c>
      <c r="I1763" s="4">
        <f>G1763*$E1762-H1762</f>
        <v/>
      </c>
      <c r="J1763" s="4">
        <f>MAX(0,Resumo!$D$3*$D1763-F1763)</f>
        <v/>
      </c>
      <c r="K1763" s="4" t="n">
        <v>368033.909364907</v>
      </c>
      <c r="L1763" s="5">
        <f>K1763/$D1763</f>
        <v/>
      </c>
      <c r="M1763" s="4">
        <f>M1762+K1763</f>
        <v/>
      </c>
      <c r="N1763" s="4">
        <f>L1763*$E1762-M1762</f>
        <v/>
      </c>
      <c r="O1763" s="4">
        <f>MAX(0,Resumo!$D$4*$D1763-K1763)</f>
        <v/>
      </c>
      <c r="P1763" s="4" t="n">
        <v>583058.9354232042</v>
      </c>
      <c r="Q1763" s="5">
        <f>P1763/$D1763</f>
        <v/>
      </c>
      <c r="R1763" s="4">
        <f>R1762+P1763</f>
        <v/>
      </c>
      <c r="S1763" s="4">
        <f>Q1763*$E1762-R1762</f>
        <v/>
      </c>
      <c r="T1763" s="4">
        <f>MAX(0,Resumo!$D$5*$D1763-P1763)</f>
        <v/>
      </c>
      <c r="U1763" s="4" t="n">
        <v>819751.0048898486</v>
      </c>
      <c r="V1763" s="5">
        <f>U1763/$D1763</f>
        <v/>
      </c>
      <c r="W1763" s="4">
        <f>W1762+U1763</f>
        <v/>
      </c>
      <c r="X1763" s="4">
        <f>V1763*$E1762-W1762</f>
        <v/>
      </c>
      <c r="Y1763" s="4">
        <f>MAX(0,Resumo!$D$6*$D1763-U1763)</f>
        <v/>
      </c>
      <c r="Z1763" s="4" t="n">
        <v>1078648.866009151</v>
      </c>
      <c r="AA1763" s="5">
        <f>Z1763/$D1763</f>
        <v/>
      </c>
      <c r="AB1763" s="4">
        <f>AB1762+Z1763</f>
        <v/>
      </c>
      <c r="AC1763" s="4">
        <f>AA1763*$E1762-AB1762</f>
        <v/>
      </c>
      <c r="AD1763" s="4">
        <f>MAX(0,Resumo!$D$7*$D1763-Z1763)</f>
        <v/>
      </c>
    </row>
    <row r="1764">
      <c r="A1764" t="inlineStr">
        <is>
          <t>São Sebastião do Anta</t>
        </is>
      </c>
      <c r="B1764" t="inlineStr">
        <is>
          <t>Município</t>
        </is>
      </c>
      <c r="C1764" t="inlineStr">
        <is>
          <t>MG</t>
        </is>
      </c>
      <c r="D1764" s="4" t="n">
        <v>5185709.469386844</v>
      </c>
      <c r="E1764" s="4">
        <f>E1763+D1764</f>
        <v/>
      </c>
      <c r="F1764" s="4" t="n">
        <v>135744.9413443785</v>
      </c>
      <c r="G1764" s="5">
        <f>F1764/$D1764</f>
        <v/>
      </c>
      <c r="H1764" s="4">
        <f>H1763+F1764</f>
        <v/>
      </c>
      <c r="I1764" s="4">
        <f>G1764*$E1763-H1763</f>
        <v/>
      </c>
      <c r="J1764" s="4">
        <f>MAX(0,Resumo!$D$3*$D1764-F1764)</f>
        <v/>
      </c>
      <c r="K1764" s="4" t="n">
        <v>289536.4800642815</v>
      </c>
      <c r="L1764" s="5">
        <f>K1764/$D1764</f>
        <v/>
      </c>
      <c r="M1764" s="4">
        <f>M1763+K1764</f>
        <v/>
      </c>
      <c r="N1764" s="4">
        <f>L1764*$E1763-M1763</f>
        <v/>
      </c>
      <c r="O1764" s="4">
        <f>MAX(0,Resumo!$D$4*$D1764-K1764)</f>
        <v/>
      </c>
      <c r="P1764" s="4" t="n">
        <v>458699.1240121824</v>
      </c>
      <c r="Q1764" s="5">
        <f>P1764/$D1764</f>
        <v/>
      </c>
      <c r="R1764" s="4">
        <f>R1763+P1764</f>
        <v/>
      </c>
      <c r="S1764" s="4">
        <f>Q1764*$E1763-R1763</f>
        <v/>
      </c>
      <c r="T1764" s="4">
        <f>MAX(0,Resumo!$D$5*$D1764-P1764)</f>
        <v/>
      </c>
      <c r="U1764" s="4" t="n">
        <v>644907.4784835469</v>
      </c>
      <c r="V1764" s="5">
        <f>U1764/$D1764</f>
        <v/>
      </c>
      <c r="W1764" s="4">
        <f>W1763+U1764</f>
        <v/>
      </c>
      <c r="X1764" s="4">
        <f>V1764*$E1763-W1763</f>
        <v/>
      </c>
      <c r="Y1764" s="4">
        <f>MAX(0,Resumo!$D$6*$D1764-U1764)</f>
        <v/>
      </c>
      <c r="Z1764" s="4" t="n">
        <v>848585.3828755864</v>
      </c>
      <c r="AA1764" s="5">
        <f>Z1764/$D1764</f>
        <v/>
      </c>
      <c r="AB1764" s="4">
        <f>AB1763+Z1764</f>
        <v/>
      </c>
      <c r="AC1764" s="4">
        <f>AA1764*$E1763-AB1763</f>
        <v/>
      </c>
      <c r="AD1764" s="4">
        <f>MAX(0,Resumo!$D$7*$D1764-Z1764)</f>
        <v/>
      </c>
    </row>
    <row r="1765">
      <c r="A1765" t="inlineStr">
        <is>
          <t>Divinolândia de Minas</t>
        </is>
      </c>
      <c r="B1765" t="inlineStr">
        <is>
          <t>Município</t>
        </is>
      </c>
      <c r="C1765" t="inlineStr">
        <is>
          <t>MG</t>
        </is>
      </c>
      <c r="D1765" s="4" t="n">
        <v>5496568.698768123</v>
      </c>
      <c r="E1765" s="4">
        <f>E1764+D1765</f>
        <v/>
      </c>
      <c r="F1765" s="4" t="n">
        <v>143882.2209408983</v>
      </c>
      <c r="G1765" s="5">
        <f>F1765/$D1765</f>
        <v/>
      </c>
      <c r="H1765" s="4">
        <f>H1764+F1765</f>
        <v/>
      </c>
      <c r="I1765" s="4">
        <f>G1765*$E1764-H1764</f>
        <v/>
      </c>
      <c r="J1765" s="4">
        <f>MAX(0,Resumo!$D$3*$D1765-F1765)</f>
        <v/>
      </c>
      <c r="K1765" s="4" t="n">
        <v>306892.8490629467</v>
      </c>
      <c r="L1765" s="5">
        <f>K1765/$D1765</f>
        <v/>
      </c>
      <c r="M1765" s="4">
        <f>M1764+K1765</f>
        <v/>
      </c>
      <c r="N1765" s="4">
        <f>L1765*$E1764-M1764</f>
        <v/>
      </c>
      <c r="O1765" s="4">
        <f>MAX(0,Resumo!$D$4*$D1765-K1765)</f>
        <v/>
      </c>
      <c r="P1765" s="4" t="n">
        <v>486196.0088743331</v>
      </c>
      <c r="Q1765" s="5">
        <f>P1765/$D1765</f>
        <v/>
      </c>
      <c r="R1765" s="4">
        <f>R1764+P1765</f>
        <v/>
      </c>
      <c r="S1765" s="4">
        <f>Q1765*$E1764-R1764</f>
        <v/>
      </c>
      <c r="T1765" s="4">
        <f>MAX(0,Resumo!$D$5*$D1765-P1765)</f>
        <v/>
      </c>
      <c r="U1765" s="4" t="n">
        <v>683566.690490525</v>
      </c>
      <c r="V1765" s="5">
        <f>U1765/$D1765</f>
        <v/>
      </c>
      <c r="W1765" s="4">
        <f>W1764+U1765</f>
        <v/>
      </c>
      <c r="X1765" s="4">
        <f>V1765*$E1764-W1764</f>
        <v/>
      </c>
      <c r="Y1765" s="4">
        <f>MAX(0,Resumo!$D$6*$D1765-U1765)</f>
        <v/>
      </c>
      <c r="Z1765" s="4" t="n">
        <v>899454.1405146667</v>
      </c>
      <c r="AA1765" s="5">
        <f>Z1765/$D1765</f>
        <v/>
      </c>
      <c r="AB1765" s="4">
        <f>AB1764+Z1765</f>
        <v/>
      </c>
      <c r="AC1765" s="4">
        <f>AA1765*$E1764-AB1764</f>
        <v/>
      </c>
      <c r="AD1765" s="4">
        <f>MAX(0,Resumo!$D$7*$D1765-Z1765)</f>
        <v/>
      </c>
    </row>
    <row r="1766">
      <c r="A1766" t="inlineStr">
        <is>
          <t>Monte Carmelo</t>
        </is>
      </c>
      <c r="B1766" t="inlineStr">
        <is>
          <t>Município</t>
        </is>
      </c>
      <c r="C1766" t="inlineStr">
        <is>
          <t>MG</t>
        </is>
      </c>
      <c r="D1766" s="4" t="n">
        <v>53155255.26949</v>
      </c>
      <c r="E1766" s="4">
        <f>E1765+D1766</f>
        <v/>
      </c>
      <c r="F1766" s="4" t="n">
        <v>1391431.018513182</v>
      </c>
      <c r="G1766" s="5">
        <f>F1766/$D1766</f>
        <v/>
      </c>
      <c r="H1766" s="4">
        <f>H1765+F1766</f>
        <v/>
      </c>
      <c r="I1766" s="4">
        <f>G1766*$E1765-H1765</f>
        <v/>
      </c>
      <c r="J1766" s="4">
        <f>MAX(0,Resumo!$D$3*$D1766-F1766)</f>
        <v/>
      </c>
      <c r="K1766" s="4" t="n">
        <v>2967845.691800053</v>
      </c>
      <c r="L1766" s="5">
        <f>K1766/$D1766</f>
        <v/>
      </c>
      <c r="M1766" s="4">
        <f>M1765+K1766</f>
        <v/>
      </c>
      <c r="N1766" s="4">
        <f>L1766*$E1765-M1765</f>
        <v/>
      </c>
      <c r="O1766" s="4">
        <f>MAX(0,Resumo!$D$4*$D1766-K1766)</f>
        <v/>
      </c>
      <c r="P1766" s="4" t="n">
        <v>4701819.331124609</v>
      </c>
      <c r="Q1766" s="5">
        <f>P1766/$D1766</f>
        <v/>
      </c>
      <c r="R1766" s="4">
        <f>R1765+P1766</f>
        <v/>
      </c>
      <c r="S1766" s="4">
        <f>Q1766*$E1765-R1765</f>
        <v/>
      </c>
      <c r="T1766" s="4">
        <f>MAX(0,Resumo!$D$5*$D1766-P1766)</f>
        <v/>
      </c>
      <c r="U1766" s="4" t="n">
        <v>6610517.200465021</v>
      </c>
      <c r="V1766" s="5">
        <f>U1766/$D1766</f>
        <v/>
      </c>
      <c r="W1766" s="4">
        <f>W1765+U1766</f>
        <v/>
      </c>
      <c r="X1766" s="4">
        <f>V1766*$E1765-W1765</f>
        <v/>
      </c>
      <c r="Y1766" s="4">
        <f>MAX(0,Resumo!$D$6*$D1766-U1766)</f>
        <v/>
      </c>
      <c r="Z1766" s="4" t="n">
        <v>8698283.795301612</v>
      </c>
      <c r="AA1766" s="5">
        <f>Z1766/$D1766</f>
        <v/>
      </c>
      <c r="AB1766" s="4">
        <f>AB1765+Z1766</f>
        <v/>
      </c>
      <c r="AC1766" s="4">
        <f>AA1766*$E1765-AB1765</f>
        <v/>
      </c>
      <c r="AD1766" s="4">
        <f>MAX(0,Resumo!$D$7*$D1766-Z1766)</f>
        <v/>
      </c>
    </row>
    <row r="1767">
      <c r="A1767" t="inlineStr">
        <is>
          <t>Itapeva</t>
        </is>
      </c>
      <c r="B1767" t="inlineStr">
        <is>
          <t>Município</t>
        </is>
      </c>
      <c r="C1767" t="inlineStr">
        <is>
          <t>MG</t>
        </is>
      </c>
      <c r="D1767" s="4" t="n">
        <v>28956178.15709691</v>
      </c>
      <c r="E1767" s="4">
        <f>E1766+D1767</f>
        <v/>
      </c>
      <c r="F1767" s="4" t="n">
        <v>757978.1954034643</v>
      </c>
      <c r="G1767" s="5">
        <f>F1767/$D1767</f>
        <v/>
      </c>
      <c r="H1767" s="4">
        <f>H1766+F1767</f>
        <v/>
      </c>
      <c r="I1767" s="4">
        <f>G1767*$E1766-H1766</f>
        <v/>
      </c>
      <c r="J1767" s="4">
        <f>MAX(0,Resumo!$D$3*$D1767-F1767)</f>
        <v/>
      </c>
      <c r="K1767" s="4" t="n">
        <v>1616725.724650243</v>
      </c>
      <c r="L1767" s="5">
        <f>K1767/$D1767</f>
        <v/>
      </c>
      <c r="M1767" s="4">
        <f>M1766+K1767</f>
        <v/>
      </c>
      <c r="N1767" s="4">
        <f>L1767*$E1766-M1766</f>
        <v/>
      </c>
      <c r="O1767" s="4">
        <f>MAX(0,Resumo!$D$4*$D1767-K1767)</f>
        <v/>
      </c>
      <c r="P1767" s="4" t="n">
        <v>2561303.064471817</v>
      </c>
      <c r="Q1767" s="5">
        <f>P1767/$D1767</f>
        <v/>
      </c>
      <c r="R1767" s="4">
        <f>R1766+P1767</f>
        <v/>
      </c>
      <c r="S1767" s="4">
        <f>Q1767*$E1766-R1766</f>
        <v/>
      </c>
      <c r="T1767" s="4">
        <f>MAX(0,Resumo!$D$5*$D1767-P1767)</f>
        <v/>
      </c>
      <c r="U1767" s="4" t="n">
        <v>3601060.944901285</v>
      </c>
      <c r="V1767" s="5">
        <f>U1767/$D1767</f>
        <v/>
      </c>
      <c r="W1767" s="4">
        <f>W1766+U1767</f>
        <v/>
      </c>
      <c r="X1767" s="4">
        <f>V1767*$E1766-W1766</f>
        <v/>
      </c>
      <c r="Y1767" s="4">
        <f>MAX(0,Resumo!$D$6*$D1767-U1767)</f>
        <v/>
      </c>
      <c r="Z1767" s="4" t="n">
        <v>4738366.017824585</v>
      </c>
      <c r="AA1767" s="5">
        <f>Z1767/$D1767</f>
        <v/>
      </c>
      <c r="AB1767" s="4">
        <f>AB1766+Z1767</f>
        <v/>
      </c>
      <c r="AC1767" s="4">
        <f>AA1767*$E1766-AB1766</f>
        <v/>
      </c>
      <c r="AD1767" s="4">
        <f>MAX(0,Resumo!$D$7*$D1767-Z1767)</f>
        <v/>
      </c>
    </row>
    <row r="1768">
      <c r="A1768" t="inlineStr">
        <is>
          <t>Lassance</t>
        </is>
      </c>
      <c r="B1768" t="inlineStr">
        <is>
          <t>Município</t>
        </is>
      </c>
      <c r="C1768" t="inlineStr">
        <is>
          <t>MG</t>
        </is>
      </c>
      <c r="D1768" s="4" t="n">
        <v>16483142.6223952</v>
      </c>
      <c r="E1768" s="4">
        <f>E1767+D1768</f>
        <v/>
      </c>
      <c r="F1768" s="4" t="n">
        <v>431474.8525070426</v>
      </c>
      <c r="G1768" s="5">
        <f>F1768/$D1768</f>
        <v/>
      </c>
      <c r="H1768" s="4">
        <f>H1767+F1768</f>
        <v/>
      </c>
      <c r="I1768" s="4">
        <f>G1768*$E1767-H1767</f>
        <v/>
      </c>
      <c r="J1768" s="4">
        <f>MAX(0,Resumo!$D$3*$D1768-F1768)</f>
        <v/>
      </c>
      <c r="K1768" s="4" t="n">
        <v>920312.0852526533</v>
      </c>
      <c r="L1768" s="5">
        <f>K1768/$D1768</f>
        <v/>
      </c>
      <c r="M1768" s="4">
        <f>M1767+K1768</f>
        <v/>
      </c>
      <c r="N1768" s="4">
        <f>L1768*$E1767-M1767</f>
        <v/>
      </c>
      <c r="O1768" s="4">
        <f>MAX(0,Resumo!$D$4*$D1768-K1768)</f>
        <v/>
      </c>
      <c r="P1768" s="4" t="n">
        <v>1458007.458091271</v>
      </c>
      <c r="Q1768" s="5">
        <f>P1768/$D1768</f>
        <v/>
      </c>
      <c r="R1768" s="4">
        <f>R1767+P1768</f>
        <v/>
      </c>
      <c r="S1768" s="4">
        <f>Q1768*$E1767-R1767</f>
        <v/>
      </c>
      <c r="T1768" s="4">
        <f>MAX(0,Resumo!$D$5*$D1768-P1768)</f>
        <v/>
      </c>
      <c r="U1768" s="4" t="n">
        <v>2049883.821846747</v>
      </c>
      <c r="V1768" s="5">
        <f>U1768/$D1768</f>
        <v/>
      </c>
      <c r="W1768" s="4">
        <f>W1767+U1768</f>
        <v/>
      </c>
      <c r="X1768" s="4">
        <f>V1768*$E1767-W1767</f>
        <v/>
      </c>
      <c r="Y1768" s="4">
        <f>MAX(0,Resumo!$D$6*$D1768-U1768)</f>
        <v/>
      </c>
      <c r="Z1768" s="4" t="n">
        <v>2697288.379881411</v>
      </c>
      <c r="AA1768" s="5">
        <f>Z1768/$D1768</f>
        <v/>
      </c>
      <c r="AB1768" s="4">
        <f>AB1767+Z1768</f>
        <v/>
      </c>
      <c r="AC1768" s="4">
        <f>AA1768*$E1767-AB1767</f>
        <v/>
      </c>
      <c r="AD1768" s="4">
        <f>MAX(0,Resumo!$D$7*$D1768-Z1768)</f>
        <v/>
      </c>
    </row>
    <row r="1769">
      <c r="A1769" t="inlineStr">
        <is>
          <t>Monte Alegre de Minas</t>
        </is>
      </c>
      <c r="B1769" t="inlineStr">
        <is>
          <t>Município</t>
        </is>
      </c>
      <c r="C1769" t="inlineStr">
        <is>
          <t>MG</t>
        </is>
      </c>
      <c r="D1769" s="4" t="n">
        <v>47441205.65785906</v>
      </c>
      <c r="E1769" s="4">
        <f>E1768+D1769</f>
        <v/>
      </c>
      <c r="F1769" s="4" t="n">
        <v>1241855.857399996</v>
      </c>
      <c r="G1769" s="5">
        <f>F1769/$D1769</f>
        <v/>
      </c>
      <c r="H1769" s="4">
        <f>H1768+F1769</f>
        <v/>
      </c>
      <c r="I1769" s="4">
        <f>G1769*$E1768-H1768</f>
        <v/>
      </c>
      <c r="J1769" s="4">
        <f>MAX(0,Resumo!$D$3*$D1769-F1769)</f>
        <v/>
      </c>
      <c r="K1769" s="4" t="n">
        <v>2648810.115042238</v>
      </c>
      <c r="L1769" s="5">
        <f>K1769/$D1769</f>
        <v/>
      </c>
      <c r="M1769" s="4">
        <f>M1768+K1769</f>
        <v/>
      </c>
      <c r="N1769" s="4">
        <f>L1769*$E1768-M1768</f>
        <v/>
      </c>
      <c r="O1769" s="4">
        <f>MAX(0,Resumo!$D$4*$D1769-K1769)</f>
        <v/>
      </c>
      <c r="P1769" s="4" t="n">
        <v>4196386.165828682</v>
      </c>
      <c r="Q1769" s="5">
        <f>P1769/$D1769</f>
        <v/>
      </c>
      <c r="R1769" s="4">
        <f>R1768+P1769</f>
        <v/>
      </c>
      <c r="S1769" s="4">
        <f>Q1769*$E1768-R1768</f>
        <v/>
      </c>
      <c r="T1769" s="4">
        <f>MAX(0,Resumo!$D$5*$D1769-P1769)</f>
        <v/>
      </c>
      <c r="U1769" s="4" t="n">
        <v>5899904.053176128</v>
      </c>
      <c r="V1769" s="5">
        <f>U1769/$D1769</f>
        <v/>
      </c>
      <c r="W1769" s="4">
        <f>W1768+U1769</f>
        <v/>
      </c>
      <c r="X1769" s="4">
        <f>V1769*$E1768-W1768</f>
        <v/>
      </c>
      <c r="Y1769" s="4">
        <f>MAX(0,Resumo!$D$6*$D1769-U1769)</f>
        <v/>
      </c>
      <c r="Z1769" s="4" t="n">
        <v>7763241.250770235</v>
      </c>
      <c r="AA1769" s="5">
        <f>Z1769/$D1769</f>
        <v/>
      </c>
      <c r="AB1769" s="4">
        <f>AB1768+Z1769</f>
        <v/>
      </c>
      <c r="AC1769" s="4">
        <f>AA1769*$E1768-AB1768</f>
        <v/>
      </c>
      <c r="AD1769" s="4">
        <f>MAX(0,Resumo!$D$7*$D1769-Z1769)</f>
        <v/>
      </c>
    </row>
    <row r="1770">
      <c r="A1770" t="inlineStr">
        <is>
          <t>Santos Dumont</t>
        </is>
      </c>
      <c r="B1770" t="inlineStr">
        <is>
          <t>Município</t>
        </is>
      </c>
      <c r="C1770" t="inlineStr">
        <is>
          <t>MG</t>
        </is>
      </c>
      <c r="D1770" s="4" t="n">
        <v>33373444.44587307</v>
      </c>
      <c r="E1770" s="4">
        <f>E1769+D1770</f>
        <v/>
      </c>
      <c r="F1770" s="4" t="n">
        <v>873607.8034276329</v>
      </c>
      <c r="G1770" s="5">
        <f>F1770/$D1770</f>
        <v/>
      </c>
      <c r="H1770" s="4">
        <f>H1769+F1770</f>
        <v/>
      </c>
      <c r="I1770" s="4">
        <f>G1770*$E1769-H1769</f>
        <v/>
      </c>
      <c r="J1770" s="4">
        <f>MAX(0,Resumo!$D$3*$D1770-F1770)</f>
        <v/>
      </c>
      <c r="K1770" s="4" t="n">
        <v>1863357.307138431</v>
      </c>
      <c r="L1770" s="5">
        <f>K1770/$D1770</f>
        <v/>
      </c>
      <c r="M1770" s="4">
        <f>M1769+K1770</f>
        <v/>
      </c>
      <c r="N1770" s="4">
        <f>L1770*$E1769-M1769</f>
        <v/>
      </c>
      <c r="O1770" s="4">
        <f>MAX(0,Resumo!$D$4*$D1770-K1770)</f>
        <v/>
      </c>
      <c r="P1770" s="4" t="n">
        <v>2952029.962912918</v>
      </c>
      <c r="Q1770" s="5">
        <f>P1770/$D1770</f>
        <v/>
      </c>
      <c r="R1770" s="4">
        <f>R1769+P1770</f>
        <v/>
      </c>
      <c r="S1770" s="4">
        <f>Q1770*$E1769-R1769</f>
        <v/>
      </c>
      <c r="T1770" s="4">
        <f>MAX(0,Resumo!$D$5*$D1770-P1770)</f>
        <v/>
      </c>
      <c r="U1770" s="4" t="n">
        <v>4150402.955074068</v>
      </c>
      <c r="V1770" s="5">
        <f>U1770/$D1770</f>
        <v/>
      </c>
      <c r="W1770" s="4">
        <f>W1769+U1770</f>
        <v/>
      </c>
      <c r="X1770" s="4">
        <f>V1770*$E1769-W1769</f>
        <v/>
      </c>
      <c r="Y1770" s="4">
        <f>MAX(0,Resumo!$D$6*$D1770-U1770)</f>
        <v/>
      </c>
      <c r="Z1770" s="4" t="n">
        <v>5461203.968360164</v>
      </c>
      <c r="AA1770" s="5">
        <f>Z1770/$D1770</f>
        <v/>
      </c>
      <c r="AB1770" s="4">
        <f>AB1769+Z1770</f>
        <v/>
      </c>
      <c r="AC1770" s="4">
        <f>AA1770*$E1769-AB1769</f>
        <v/>
      </c>
      <c r="AD1770" s="4">
        <f>MAX(0,Resumo!$D$7*$D1770-Z1770)</f>
        <v/>
      </c>
    </row>
    <row r="1771">
      <c r="A1771" t="inlineStr">
        <is>
          <t>Raposos</t>
        </is>
      </c>
      <c r="B1771" t="inlineStr">
        <is>
          <t>Município</t>
        </is>
      </c>
      <c r="C1771" t="inlineStr">
        <is>
          <t>MG</t>
        </is>
      </c>
      <c r="D1771" s="4" t="n">
        <v>9930496.768329827</v>
      </c>
      <c r="E1771" s="4">
        <f>E1770+D1771</f>
        <v/>
      </c>
      <c r="F1771" s="4" t="n">
        <v>259947.9799813894</v>
      </c>
      <c r="G1771" s="5">
        <f>F1771/$D1771</f>
        <v/>
      </c>
      <c r="H1771" s="4">
        <f>H1770+F1771</f>
        <v/>
      </c>
      <c r="I1771" s="4">
        <f>G1771*$E1770-H1770</f>
        <v/>
      </c>
      <c r="J1771" s="4">
        <f>MAX(0,Resumo!$D$3*$D1771-F1771)</f>
        <v/>
      </c>
      <c r="K1771" s="4" t="n">
        <v>554454.7176361401</v>
      </c>
      <c r="L1771" s="5">
        <f>K1771/$D1771</f>
        <v/>
      </c>
      <c r="M1771" s="4">
        <f>M1770+K1771</f>
        <v/>
      </c>
      <c r="N1771" s="4">
        <f>L1771*$E1770-M1770</f>
        <v/>
      </c>
      <c r="O1771" s="4">
        <f>MAX(0,Resumo!$D$4*$D1771-K1771)</f>
        <v/>
      </c>
      <c r="P1771" s="4" t="n">
        <v>878396.7161155469</v>
      </c>
      <c r="Q1771" s="5">
        <f>P1771/$D1771</f>
        <v/>
      </c>
      <c r="R1771" s="4">
        <f>R1770+P1771</f>
        <v/>
      </c>
      <c r="S1771" s="4">
        <f>Q1771*$E1770-R1770</f>
        <v/>
      </c>
      <c r="T1771" s="4">
        <f>MAX(0,Resumo!$D$5*$D1771-P1771)</f>
        <v/>
      </c>
      <c r="U1771" s="4" t="n">
        <v>1234980.800362855</v>
      </c>
      <c r="V1771" s="5">
        <f>U1771/$D1771</f>
        <v/>
      </c>
      <c r="W1771" s="4">
        <f>W1770+U1771</f>
        <v/>
      </c>
      <c r="X1771" s="4">
        <f>V1771*$E1770-W1770</f>
        <v/>
      </c>
      <c r="Y1771" s="4">
        <f>MAX(0,Resumo!$D$6*$D1771-U1771)</f>
        <v/>
      </c>
      <c r="Z1771" s="4" t="n">
        <v>1625018.611637402</v>
      </c>
      <c r="AA1771" s="5">
        <f>Z1771/$D1771</f>
        <v/>
      </c>
      <c r="AB1771" s="4">
        <f>AB1770+Z1771</f>
        <v/>
      </c>
      <c r="AC1771" s="4">
        <f>AA1771*$E1770-AB1770</f>
        <v/>
      </c>
      <c r="AD1771" s="4">
        <f>MAX(0,Resumo!$D$7*$D1771-Z1771)</f>
        <v/>
      </c>
    </row>
    <row r="1772">
      <c r="A1772" t="inlineStr">
        <is>
          <t>Iguatama</t>
        </is>
      </c>
      <c r="B1772" t="inlineStr">
        <is>
          <t>Município</t>
        </is>
      </c>
      <c r="C1772" t="inlineStr">
        <is>
          <t>MG</t>
        </is>
      </c>
      <c r="D1772" s="4" t="n">
        <v>16133356.56460961</v>
      </c>
      <c r="E1772" s="4">
        <f>E1771+D1772</f>
        <v/>
      </c>
      <c r="F1772" s="4" t="n">
        <v>422318.5956481714</v>
      </c>
      <c r="G1772" s="5">
        <f>F1772/$D1772</f>
        <v/>
      </c>
      <c r="H1772" s="4">
        <f>H1771+F1772</f>
        <v/>
      </c>
      <c r="I1772" s="4">
        <f>G1772*$E1771-H1771</f>
        <v/>
      </c>
      <c r="J1772" s="4">
        <f>MAX(0,Resumo!$D$3*$D1772-F1772)</f>
        <v/>
      </c>
      <c r="K1772" s="4" t="n">
        <v>900782.2939011187</v>
      </c>
      <c r="L1772" s="5">
        <f>K1772/$D1772</f>
        <v/>
      </c>
      <c r="M1772" s="4">
        <f>M1771+K1772</f>
        <v/>
      </c>
      <c r="N1772" s="4">
        <f>L1772*$E1771-M1771</f>
        <v/>
      </c>
      <c r="O1772" s="4">
        <f>MAX(0,Resumo!$D$4*$D1772-K1772)</f>
        <v/>
      </c>
      <c r="P1772" s="4" t="n">
        <v>1427067.321694294</v>
      </c>
      <c r="Q1772" s="5">
        <f>P1772/$D1772</f>
        <v/>
      </c>
      <c r="R1772" s="4">
        <f>R1771+P1772</f>
        <v/>
      </c>
      <c r="S1772" s="4">
        <f>Q1772*$E1771-R1771</f>
        <v/>
      </c>
      <c r="T1772" s="4">
        <f>MAX(0,Resumo!$D$5*$D1772-P1772)</f>
        <v/>
      </c>
      <c r="U1772" s="4" t="n">
        <v>2006383.574509928</v>
      </c>
      <c r="V1772" s="5">
        <f>U1772/$D1772</f>
        <v/>
      </c>
      <c r="W1772" s="4">
        <f>W1771+U1772</f>
        <v/>
      </c>
      <c r="X1772" s="4">
        <f>V1772*$E1771-W1771</f>
        <v/>
      </c>
      <c r="Y1772" s="4">
        <f>MAX(0,Resumo!$D$6*$D1772-U1772)</f>
        <v/>
      </c>
      <c r="Z1772" s="4" t="n">
        <v>2640049.666929444</v>
      </c>
      <c r="AA1772" s="5">
        <f>Z1772/$D1772</f>
        <v/>
      </c>
      <c r="AB1772" s="4">
        <f>AB1771+Z1772</f>
        <v/>
      </c>
      <c r="AC1772" s="4">
        <f>AA1772*$E1771-AB1771</f>
        <v/>
      </c>
      <c r="AD1772" s="4">
        <f>MAX(0,Resumo!$D$7*$D1772-Z1772)</f>
        <v/>
      </c>
    </row>
    <row r="1773">
      <c r="A1773" t="inlineStr">
        <is>
          <t>Córrego do Bom Jesus</t>
        </is>
      </c>
      <c r="B1773" t="inlineStr">
        <is>
          <t>Município</t>
        </is>
      </c>
      <c r="C1773" t="inlineStr">
        <is>
          <t>MG</t>
        </is>
      </c>
      <c r="D1773" s="4" t="n">
        <v>3664586.347874996</v>
      </c>
      <c r="E1773" s="4">
        <f>E1772+D1773</f>
        <v/>
      </c>
      <c r="F1773" s="4" t="n">
        <v>95926.90484885956</v>
      </c>
      <c r="G1773" s="5">
        <f>F1773/$D1773</f>
        <v/>
      </c>
      <c r="H1773" s="4">
        <f>H1772+F1773</f>
        <v/>
      </c>
      <c r="I1773" s="4">
        <f>G1773*$E1772-H1772</f>
        <v/>
      </c>
      <c r="J1773" s="4">
        <f>MAX(0,Resumo!$D$3*$D1773-F1773)</f>
        <v/>
      </c>
      <c r="K1773" s="4" t="n">
        <v>204606.8022744056</v>
      </c>
      <c r="L1773" s="5">
        <f>K1773/$D1773</f>
        <v/>
      </c>
      <c r="M1773" s="4">
        <f>M1772+K1773</f>
        <v/>
      </c>
      <c r="N1773" s="4">
        <f>L1773*$E1772-M1772</f>
        <v/>
      </c>
      <c r="O1773" s="4">
        <f>MAX(0,Resumo!$D$4*$D1773-K1773)</f>
        <v/>
      </c>
      <c r="P1773" s="4" t="n">
        <v>324149.0017056465</v>
      </c>
      <c r="Q1773" s="5">
        <f>P1773/$D1773</f>
        <v/>
      </c>
      <c r="R1773" s="4">
        <f>R1772+P1773</f>
        <v/>
      </c>
      <c r="S1773" s="4">
        <f>Q1773*$E1772-R1772</f>
        <v/>
      </c>
      <c r="T1773" s="4">
        <f>MAX(0,Resumo!$D$5*$D1773-P1773)</f>
        <v/>
      </c>
      <c r="U1773" s="4" t="n">
        <v>455736.8968016505</v>
      </c>
      <c r="V1773" s="5">
        <f>U1773/$D1773</f>
        <v/>
      </c>
      <c r="W1773" s="4">
        <f>W1772+U1773</f>
        <v/>
      </c>
      <c r="X1773" s="4">
        <f>V1773*$E1772-W1772</f>
        <v/>
      </c>
      <c r="Y1773" s="4">
        <f>MAX(0,Resumo!$D$6*$D1773-U1773)</f>
        <v/>
      </c>
      <c r="Z1773" s="4" t="n">
        <v>599670.0022340128</v>
      </c>
      <c r="AA1773" s="5">
        <f>Z1773/$D1773</f>
        <v/>
      </c>
      <c r="AB1773" s="4">
        <f>AB1772+Z1773</f>
        <v/>
      </c>
      <c r="AC1773" s="4">
        <f>AA1773*$E1772-AB1772</f>
        <v/>
      </c>
      <c r="AD1773" s="4">
        <f>MAX(0,Resumo!$D$7*$D1773-Z1773)</f>
        <v/>
      </c>
    </row>
    <row r="1774">
      <c r="A1774" t="inlineStr">
        <is>
          <t>Turvolândia</t>
        </is>
      </c>
      <c r="B1774" t="inlineStr">
        <is>
          <t>Município</t>
        </is>
      </c>
      <c r="C1774" t="inlineStr">
        <is>
          <t>MG</t>
        </is>
      </c>
      <c r="D1774" s="4" t="n">
        <v>6811894.51346548</v>
      </c>
      <c r="E1774" s="4">
        <f>E1773+D1774</f>
        <v/>
      </c>
      <c r="F1774" s="4" t="n">
        <v>178313.1559207461</v>
      </c>
      <c r="G1774" s="5">
        <f>F1774/$D1774</f>
        <v/>
      </c>
      <c r="H1774" s="4">
        <f>H1773+F1774</f>
        <v/>
      </c>
      <c r="I1774" s="4">
        <f>G1774*$E1773-H1773</f>
        <v/>
      </c>
      <c r="J1774" s="4">
        <f>MAX(0,Resumo!$D$3*$D1774-F1774)</f>
        <v/>
      </c>
      <c r="K1774" s="4" t="n">
        <v>380332.1361601828</v>
      </c>
      <c r="L1774" s="5">
        <f>K1774/$D1774</f>
        <v/>
      </c>
      <c r="M1774" s="4">
        <f>M1773+K1774</f>
        <v/>
      </c>
      <c r="N1774" s="4">
        <f>L1774*$E1773-M1773</f>
        <v/>
      </c>
      <c r="O1774" s="4">
        <f>MAX(0,Resumo!$D$4*$D1774-K1774)</f>
        <v/>
      </c>
      <c r="P1774" s="4" t="n">
        <v>602542.4418077666</v>
      </c>
      <c r="Q1774" s="5">
        <f>P1774/$D1774</f>
        <v/>
      </c>
      <c r="R1774" s="4">
        <f>R1773+P1774</f>
        <v/>
      </c>
      <c r="S1774" s="4">
        <f>Q1774*$E1773-R1773</f>
        <v/>
      </c>
      <c r="T1774" s="4">
        <f>MAX(0,Resumo!$D$5*$D1774-P1774)</f>
        <v/>
      </c>
      <c r="U1774" s="4" t="n">
        <v>847143.8171206227</v>
      </c>
      <c r="V1774" s="5">
        <f>U1774/$D1774</f>
        <v/>
      </c>
      <c r="W1774" s="4">
        <f>W1773+U1774</f>
        <v/>
      </c>
      <c r="X1774" s="4">
        <f>V1774*$E1773-W1773</f>
        <v/>
      </c>
      <c r="Y1774" s="4">
        <f>MAX(0,Resumo!$D$6*$D1774-U1774)</f>
        <v/>
      </c>
      <c r="Z1774" s="4" t="n">
        <v>1114693.013162708</v>
      </c>
      <c r="AA1774" s="5">
        <f>Z1774/$D1774</f>
        <v/>
      </c>
      <c r="AB1774" s="4">
        <f>AB1773+Z1774</f>
        <v/>
      </c>
      <c r="AC1774" s="4">
        <f>AA1774*$E1773-AB1773</f>
        <v/>
      </c>
      <c r="AD1774" s="4">
        <f>MAX(0,Resumo!$D$7*$D1774-Z1774)</f>
        <v/>
      </c>
    </row>
    <row r="1775">
      <c r="A1775" t="inlineStr">
        <is>
          <t>Cachoeira da Prata</t>
        </is>
      </c>
      <c r="B1775" t="inlineStr">
        <is>
          <t>Município</t>
        </is>
      </c>
      <c r="C1775" t="inlineStr">
        <is>
          <t>MG</t>
        </is>
      </c>
      <c r="D1775" s="4" t="n">
        <v>4204584.228657806</v>
      </c>
      <c r="E1775" s="4">
        <f>E1774+D1775</f>
        <v/>
      </c>
      <c r="F1775" s="4" t="n">
        <v>110062.2861473453</v>
      </c>
      <c r="G1775" s="5">
        <f>F1775/$D1775</f>
        <v/>
      </c>
      <c r="H1775" s="4">
        <f>H1774+F1775</f>
        <v/>
      </c>
      <c r="I1775" s="4">
        <f>G1775*$E1774-H1774</f>
        <v/>
      </c>
      <c r="J1775" s="4">
        <f>MAX(0,Resumo!$D$3*$D1775-F1775)</f>
        <v/>
      </c>
      <c r="K1775" s="4" t="n">
        <v>234756.7916957206</v>
      </c>
      <c r="L1775" s="5">
        <f>K1775/$D1775</f>
        <v/>
      </c>
      <c r="M1775" s="4">
        <f>M1774+K1775</f>
        <v/>
      </c>
      <c r="N1775" s="4">
        <f>L1775*$E1774-M1774</f>
        <v/>
      </c>
      <c r="O1775" s="4">
        <f>MAX(0,Resumo!$D$4*$D1775-K1775)</f>
        <v/>
      </c>
      <c r="P1775" s="4" t="n">
        <v>371914.2219413257</v>
      </c>
      <c r="Q1775" s="5">
        <f>P1775/$D1775</f>
        <v/>
      </c>
      <c r="R1775" s="4">
        <f>R1774+P1775</f>
        <v/>
      </c>
      <c r="S1775" s="4">
        <f>Q1775*$E1774-R1774</f>
        <v/>
      </c>
      <c r="T1775" s="4">
        <f>MAX(0,Resumo!$D$5*$D1775-P1775)</f>
        <v/>
      </c>
      <c r="U1775" s="4" t="n">
        <v>522892.3504069751</v>
      </c>
      <c r="V1775" s="5">
        <f>U1775/$D1775</f>
        <v/>
      </c>
      <c r="W1775" s="4">
        <f>W1774+U1775</f>
        <v/>
      </c>
      <c r="X1775" s="4">
        <f>V1775*$E1774-W1774</f>
        <v/>
      </c>
      <c r="Y1775" s="4">
        <f>MAX(0,Resumo!$D$6*$D1775-U1775)</f>
        <v/>
      </c>
      <c r="Z1775" s="4" t="n">
        <v>688034.8269742364</v>
      </c>
      <c r="AA1775" s="5">
        <f>Z1775/$D1775</f>
        <v/>
      </c>
      <c r="AB1775" s="4">
        <f>AB1774+Z1775</f>
        <v/>
      </c>
      <c r="AC1775" s="4">
        <f>AA1775*$E1774-AB1774</f>
        <v/>
      </c>
      <c r="AD1775" s="4">
        <f>MAX(0,Resumo!$D$7*$D1775-Z1775)</f>
        <v/>
      </c>
    </row>
    <row r="1776">
      <c r="A1776" t="inlineStr">
        <is>
          <t>Campos Altos</t>
        </is>
      </c>
      <c r="B1776" t="inlineStr">
        <is>
          <t>Município</t>
        </is>
      </c>
      <c r="C1776" t="inlineStr">
        <is>
          <t>MG</t>
        </is>
      </c>
      <c r="D1776" s="4" t="n">
        <v>23816474.15672636</v>
      </c>
      <c r="E1776" s="4">
        <f>E1775+D1776</f>
        <v/>
      </c>
      <c r="F1776" s="4" t="n">
        <v>623437.5270192281</v>
      </c>
      <c r="G1776" s="5">
        <f>F1776/$D1776</f>
        <v/>
      </c>
      <c r="H1776" s="4">
        <f>H1775+F1776</f>
        <v/>
      </c>
      <c r="I1776" s="4">
        <f>G1776*$E1775-H1775</f>
        <v/>
      </c>
      <c r="J1776" s="4">
        <f>MAX(0,Resumo!$D$3*$D1776-F1776)</f>
        <v/>
      </c>
      <c r="K1776" s="4" t="n">
        <v>1329757.892452048</v>
      </c>
      <c r="L1776" s="5">
        <f>K1776/$D1776</f>
        <v/>
      </c>
      <c r="M1776" s="4">
        <f>M1775+K1776</f>
        <v/>
      </c>
      <c r="N1776" s="4">
        <f>L1776*$E1775-M1775</f>
        <v/>
      </c>
      <c r="O1776" s="4">
        <f>MAX(0,Resumo!$D$4*$D1776-K1776)</f>
        <v/>
      </c>
      <c r="P1776" s="4" t="n">
        <v>2106673.329318019</v>
      </c>
      <c r="Q1776" s="5">
        <f>P1776/$D1776</f>
        <v/>
      </c>
      <c r="R1776" s="4">
        <f>R1775+P1776</f>
        <v/>
      </c>
      <c r="S1776" s="4">
        <f>Q1776*$E1775-R1775</f>
        <v/>
      </c>
      <c r="T1776" s="4">
        <f>MAX(0,Resumo!$D$5*$D1776-P1776)</f>
        <v/>
      </c>
      <c r="U1776" s="4" t="n">
        <v>2961874.818760151</v>
      </c>
      <c r="V1776" s="5">
        <f>U1776/$D1776</f>
        <v/>
      </c>
      <c r="W1776" s="4">
        <f>W1775+U1776</f>
        <v/>
      </c>
      <c r="X1776" s="4">
        <f>V1776*$E1775-W1775</f>
        <v/>
      </c>
      <c r="Y1776" s="4">
        <f>MAX(0,Resumo!$D$6*$D1776-U1776)</f>
        <v/>
      </c>
      <c r="Z1776" s="4" t="n">
        <v>3897308.933394953</v>
      </c>
      <c r="AA1776" s="5">
        <f>Z1776/$D1776</f>
        <v/>
      </c>
      <c r="AB1776" s="4">
        <f>AB1775+Z1776</f>
        <v/>
      </c>
      <c r="AC1776" s="4">
        <f>AA1776*$E1775-AB1775</f>
        <v/>
      </c>
      <c r="AD1776" s="4">
        <f>MAX(0,Resumo!$D$7*$D1776-Z1776)</f>
        <v/>
      </c>
    </row>
    <row r="1777">
      <c r="A1777" t="inlineStr">
        <is>
          <t>Capela Nova</t>
        </is>
      </c>
      <c r="B1777" t="inlineStr">
        <is>
          <t>Município</t>
        </is>
      </c>
      <c r="C1777" t="inlineStr">
        <is>
          <t>MG</t>
        </is>
      </c>
      <c r="D1777" s="4" t="n">
        <v>3715624.436506681</v>
      </c>
      <c r="E1777" s="4">
        <f>E1776+D1777</f>
        <v/>
      </c>
      <c r="F1777" s="4" t="n">
        <v>97262.91535784329</v>
      </c>
      <c r="G1777" s="5">
        <f>F1777/$D1777</f>
        <v/>
      </c>
      <c r="H1777" s="4">
        <f>H1776+F1777</f>
        <v/>
      </c>
      <c r="I1777" s="4">
        <f>G1777*$E1776-H1776</f>
        <v/>
      </c>
      <c r="J1777" s="4">
        <f>MAX(0,Resumo!$D$3*$D1777-F1777)</f>
        <v/>
      </c>
      <c r="K1777" s="4" t="n">
        <v>207456.4390731625</v>
      </c>
      <c r="L1777" s="5">
        <f>K1777/$D1777</f>
        <v/>
      </c>
      <c r="M1777" s="4">
        <f>M1776+K1777</f>
        <v/>
      </c>
      <c r="N1777" s="4">
        <f>L1777*$E1776-M1776</f>
        <v/>
      </c>
      <c r="O1777" s="4">
        <f>MAX(0,Resumo!$D$4*$D1777-K1777)</f>
        <v/>
      </c>
      <c r="P1777" s="4" t="n">
        <v>328663.5482078782</v>
      </c>
      <c r="Q1777" s="5">
        <f>P1777/$D1777</f>
        <v/>
      </c>
      <c r="R1777" s="4">
        <f>R1776+P1777</f>
        <v/>
      </c>
      <c r="S1777" s="4">
        <f>Q1777*$E1776-R1776</f>
        <v/>
      </c>
      <c r="T1777" s="4">
        <f>MAX(0,Resumo!$D$5*$D1777-P1777)</f>
        <v/>
      </c>
      <c r="U1777" s="4" t="n">
        <v>462084.1179948909</v>
      </c>
      <c r="V1777" s="5">
        <f>U1777/$D1777</f>
        <v/>
      </c>
      <c r="W1777" s="4">
        <f>W1776+U1777</f>
        <v/>
      </c>
      <c r="X1777" s="4">
        <f>V1777*$E1776-W1776</f>
        <v/>
      </c>
      <c r="Y1777" s="4">
        <f>MAX(0,Resumo!$D$6*$D1777-U1777)</f>
        <v/>
      </c>
      <c r="Z1777" s="4" t="n">
        <v>608021.8345606083</v>
      </c>
      <c r="AA1777" s="5">
        <f>Z1777/$D1777</f>
        <v/>
      </c>
      <c r="AB1777" s="4">
        <f>AB1776+Z1777</f>
        <v/>
      </c>
      <c r="AC1777" s="4">
        <f>AA1777*$E1776-AB1776</f>
        <v/>
      </c>
      <c r="AD1777" s="4">
        <f>MAX(0,Resumo!$D$7*$D1777-Z1777)</f>
        <v/>
      </c>
    </row>
    <row r="1778">
      <c r="A1778" t="inlineStr">
        <is>
          <t>Morada Nova de Minas</t>
        </is>
      </c>
      <c r="B1778" t="inlineStr">
        <is>
          <t>Município</t>
        </is>
      </c>
      <c r="C1778" t="inlineStr">
        <is>
          <t>MG</t>
        </is>
      </c>
      <c r="D1778" s="4" t="n">
        <v>16153622.21521099</v>
      </c>
      <c r="E1778" s="4">
        <f>E1777+D1778</f>
        <v/>
      </c>
      <c r="F1778" s="4" t="n">
        <v>422849.0842087878</v>
      </c>
      <c r="G1778" s="5">
        <f>F1778/$D1778</f>
        <v/>
      </c>
      <c r="H1778" s="4">
        <f>H1777+F1778</f>
        <v/>
      </c>
      <c r="I1778" s="4">
        <f>G1778*$E1777-H1777</f>
        <v/>
      </c>
      <c r="J1778" s="4">
        <f>MAX(0,Resumo!$D$3*$D1778-F1778)</f>
        <v/>
      </c>
      <c r="K1778" s="4" t="n">
        <v>901913.7967699112</v>
      </c>
      <c r="L1778" s="5">
        <f>K1778/$D1778</f>
        <v/>
      </c>
      <c r="M1778" s="4">
        <f>M1777+K1778</f>
        <v/>
      </c>
      <c r="N1778" s="4">
        <f>L1778*$E1777-M1777</f>
        <v/>
      </c>
      <c r="O1778" s="4">
        <f>MAX(0,Resumo!$D$4*$D1778-K1778)</f>
        <v/>
      </c>
      <c r="P1778" s="4" t="n">
        <v>1428859.908848137</v>
      </c>
      <c r="Q1778" s="5">
        <f>P1778/$D1778</f>
        <v/>
      </c>
      <c r="R1778" s="4">
        <f>R1777+P1778</f>
        <v/>
      </c>
      <c r="S1778" s="4">
        <f>Q1778*$E1777-R1777</f>
        <v/>
      </c>
      <c r="T1778" s="4">
        <f>MAX(0,Resumo!$D$5*$D1778-P1778)</f>
        <v/>
      </c>
      <c r="U1778" s="4" t="n">
        <v>2008903.860250253</v>
      </c>
      <c r="V1778" s="5">
        <f>U1778/$D1778</f>
        <v/>
      </c>
      <c r="W1778" s="4">
        <f>W1777+U1778</f>
        <v/>
      </c>
      <c r="X1778" s="4">
        <f>V1778*$E1777-W1777</f>
        <v/>
      </c>
      <c r="Y1778" s="4">
        <f>MAX(0,Resumo!$D$6*$D1778-U1778)</f>
        <v/>
      </c>
      <c r="Z1778" s="4" t="n">
        <v>2643365.921913707</v>
      </c>
      <c r="AA1778" s="5">
        <f>Z1778/$D1778</f>
        <v/>
      </c>
      <c r="AB1778" s="4">
        <f>AB1777+Z1778</f>
        <v/>
      </c>
      <c r="AC1778" s="4">
        <f>AA1778*$E1777-AB1777</f>
        <v/>
      </c>
      <c r="AD1778" s="4">
        <f>MAX(0,Resumo!$D$7*$D1778-Z1778)</f>
        <v/>
      </c>
    </row>
    <row r="1779">
      <c r="A1779" t="inlineStr">
        <is>
          <t>Morro da Garça</t>
        </is>
      </c>
      <c r="B1779" t="inlineStr">
        <is>
          <t>Município</t>
        </is>
      </c>
      <c r="C1779" t="inlineStr">
        <is>
          <t>MG</t>
        </is>
      </c>
      <c r="D1779" s="4" t="n">
        <v>5756725.924506719</v>
      </c>
      <c r="E1779" s="4">
        <f>E1778+D1779</f>
        <v/>
      </c>
      <c r="F1779" s="4" t="n">
        <v>150692.2876360495</v>
      </c>
      <c r="G1779" s="5">
        <f>F1779/$D1779</f>
        <v/>
      </c>
      <c r="H1779" s="4">
        <f>H1778+F1779</f>
        <v/>
      </c>
      <c r="I1779" s="4">
        <f>G1779*$E1778-H1778</f>
        <v/>
      </c>
      <c r="J1779" s="4">
        <f>MAX(0,Resumo!$D$3*$D1779-F1779)</f>
        <v/>
      </c>
      <c r="K1779" s="4" t="n">
        <v>321418.3460751324</v>
      </c>
      <c r="L1779" s="5">
        <f>K1779/$D1779</f>
        <v/>
      </c>
      <c r="M1779" s="4">
        <f>M1778+K1779</f>
        <v/>
      </c>
      <c r="N1779" s="4">
        <f>L1779*$E1778-M1778</f>
        <v/>
      </c>
      <c r="O1779" s="4">
        <f>MAX(0,Resumo!$D$4*$D1779-K1779)</f>
        <v/>
      </c>
      <c r="P1779" s="4" t="n">
        <v>509208.0754500264</v>
      </c>
      <c r="Q1779" s="5">
        <f>P1779/$D1779</f>
        <v/>
      </c>
      <c r="R1779" s="4">
        <f>R1778+P1779</f>
        <v/>
      </c>
      <c r="S1779" s="4">
        <f>Q1779*$E1778-R1778</f>
        <v/>
      </c>
      <c r="T1779" s="4">
        <f>MAX(0,Resumo!$D$5*$D1779-P1779)</f>
        <v/>
      </c>
      <c r="U1779" s="4" t="n">
        <v>715920.4776532659</v>
      </c>
      <c r="V1779" s="5">
        <f>U1779/$D1779</f>
        <v/>
      </c>
      <c r="W1779" s="4">
        <f>W1778+U1779</f>
        <v/>
      </c>
      <c r="X1779" s="4">
        <f>V1779*$E1778-W1778</f>
        <v/>
      </c>
      <c r="Y1779" s="4">
        <f>MAX(0,Resumo!$D$6*$D1779-U1779)</f>
        <v/>
      </c>
      <c r="Z1779" s="4" t="n">
        <v>942026.062508079</v>
      </c>
      <c r="AA1779" s="5">
        <f>Z1779/$D1779</f>
        <v/>
      </c>
      <c r="AB1779" s="4">
        <f>AB1778+Z1779</f>
        <v/>
      </c>
      <c r="AC1779" s="4">
        <f>AA1779*$E1778-AB1778</f>
        <v/>
      </c>
      <c r="AD1779" s="4">
        <f>MAX(0,Resumo!$D$7*$D1779-Z1779)</f>
        <v/>
      </c>
    </row>
    <row r="1780">
      <c r="A1780" t="inlineStr">
        <is>
          <t>Dores de Campos</t>
        </is>
      </c>
      <c r="B1780" t="inlineStr">
        <is>
          <t>Município</t>
        </is>
      </c>
      <c r="C1780" t="inlineStr">
        <is>
          <t>MG</t>
        </is>
      </c>
      <c r="D1780" s="4" t="n">
        <v>10378553.24583252</v>
      </c>
      <c r="E1780" s="4">
        <f>E1779+D1780</f>
        <v/>
      </c>
      <c r="F1780" s="4" t="n">
        <v>271676.6355523626</v>
      </c>
      <c r="G1780" s="5">
        <f>F1780/$D1780</f>
        <v/>
      </c>
      <c r="H1780" s="4">
        <f>H1779+F1780</f>
        <v/>
      </c>
      <c r="I1780" s="4">
        <f>G1780*$E1779-H1779</f>
        <v/>
      </c>
      <c r="J1780" s="4">
        <f>MAX(0,Resumo!$D$3*$D1780-F1780)</f>
        <v/>
      </c>
      <c r="K1780" s="4" t="n">
        <v>579471.2936961696</v>
      </c>
      <c r="L1780" s="5">
        <f>K1780/$D1780</f>
        <v/>
      </c>
      <c r="M1780" s="4">
        <f>M1779+K1780</f>
        <v/>
      </c>
      <c r="N1780" s="4">
        <f>L1780*$E1779-M1779</f>
        <v/>
      </c>
      <c r="O1780" s="4">
        <f>MAX(0,Resumo!$D$4*$D1780-K1780)</f>
        <v/>
      </c>
      <c r="P1780" s="4" t="n">
        <v>918029.3092933462</v>
      </c>
      <c r="Q1780" s="5">
        <f>P1780/$D1780</f>
        <v/>
      </c>
      <c r="R1780" s="4">
        <f>R1779+P1780</f>
        <v/>
      </c>
      <c r="S1780" s="4">
        <f>Q1780*$E1779-R1779</f>
        <v/>
      </c>
      <c r="T1780" s="4">
        <f>MAX(0,Resumo!$D$5*$D1780-P1780)</f>
        <v/>
      </c>
      <c r="U1780" s="4" t="n">
        <v>1290702.196794778</v>
      </c>
      <c r="V1780" s="5">
        <f>U1780/$D1780</f>
        <v/>
      </c>
      <c r="W1780" s="4">
        <f>W1779+U1780</f>
        <v/>
      </c>
      <c r="X1780" s="4">
        <f>V1780*$E1779-W1779</f>
        <v/>
      </c>
      <c r="Y1780" s="4">
        <f>MAX(0,Resumo!$D$6*$D1780-U1780)</f>
        <v/>
      </c>
      <c r="Z1780" s="4" t="n">
        <v>1698338.218097436</v>
      </c>
      <c r="AA1780" s="5">
        <f>Z1780/$D1780</f>
        <v/>
      </c>
      <c r="AB1780" s="4">
        <f>AB1779+Z1780</f>
        <v/>
      </c>
      <c r="AC1780" s="4">
        <f>AA1780*$E1779-AB1779</f>
        <v/>
      </c>
      <c r="AD1780" s="4">
        <f>MAX(0,Resumo!$D$7*$D1780-Z1780)</f>
        <v/>
      </c>
    </row>
    <row r="1781">
      <c r="A1781" t="inlineStr">
        <is>
          <t>São Sebastião do Paraíso</t>
        </is>
      </c>
      <c r="B1781" t="inlineStr">
        <is>
          <t>Município</t>
        </is>
      </c>
      <c r="C1781" t="inlineStr">
        <is>
          <t>MG</t>
        </is>
      </c>
      <c r="D1781" s="4" t="n">
        <v>70715587.32890749</v>
      </c>
      <c r="E1781" s="4">
        <f>E1780+D1781</f>
        <v/>
      </c>
      <c r="F1781" s="4" t="n">
        <v>1851103.173203963</v>
      </c>
      <c r="G1781" s="5">
        <f>F1781/$D1781</f>
        <v/>
      </c>
      <c r="H1781" s="4">
        <f>H1780+F1781</f>
        <v/>
      </c>
      <c r="I1781" s="4">
        <f>G1781*$E1780-H1780</f>
        <v/>
      </c>
      <c r="J1781" s="4">
        <f>MAX(0,Resumo!$D$3*$D1781-F1781)</f>
        <v/>
      </c>
      <c r="K1781" s="4" t="n">
        <v>3948301.068881729</v>
      </c>
      <c r="L1781" s="5">
        <f>K1781/$D1781</f>
        <v/>
      </c>
      <c r="M1781" s="4">
        <f>M1780+K1781</f>
        <v/>
      </c>
      <c r="N1781" s="4">
        <f>L1781*$E1780-M1780</f>
        <v/>
      </c>
      <c r="O1781" s="4">
        <f>MAX(0,Resumo!$D$4*$D1781-K1781)</f>
        <v/>
      </c>
      <c r="P1781" s="4" t="n">
        <v>6255108.997768864</v>
      </c>
      <c r="Q1781" s="5">
        <f>P1781/$D1781</f>
        <v/>
      </c>
      <c r="R1781" s="4">
        <f>R1780+P1781</f>
        <v/>
      </c>
      <c r="S1781" s="4">
        <f>Q1781*$E1780-R1780</f>
        <v/>
      </c>
      <c r="T1781" s="4">
        <f>MAX(0,Resumo!$D$5*$D1781-P1781)</f>
        <v/>
      </c>
      <c r="U1781" s="4" t="n">
        <v>8794362.928157082</v>
      </c>
      <c r="V1781" s="5">
        <f>U1781/$D1781</f>
        <v/>
      </c>
      <c r="W1781" s="4">
        <f>W1780+U1781</f>
        <v/>
      </c>
      <c r="X1781" s="4">
        <f>V1781*$E1780-W1780</f>
        <v/>
      </c>
      <c r="Y1781" s="4">
        <f>MAX(0,Resumo!$D$6*$D1781-U1781)</f>
        <v/>
      </c>
      <c r="Z1781" s="4" t="n">
        <v>11571842.59994193</v>
      </c>
      <c r="AA1781" s="5">
        <f>Z1781/$D1781</f>
        <v/>
      </c>
      <c r="AB1781" s="4">
        <f>AB1780+Z1781</f>
        <v/>
      </c>
      <c r="AC1781" s="4">
        <f>AA1781*$E1780-AB1780</f>
        <v/>
      </c>
      <c r="AD1781" s="4">
        <f>MAX(0,Resumo!$D$7*$D1781-Z1781)</f>
        <v/>
      </c>
    </row>
    <row r="1782">
      <c r="A1782" t="inlineStr">
        <is>
          <t>Crucilândia</t>
        </is>
      </c>
      <c r="B1782" t="inlineStr">
        <is>
          <t>Município</t>
        </is>
      </c>
      <c r="C1782" t="inlineStr">
        <is>
          <t>MG</t>
        </is>
      </c>
      <c r="D1782" s="4" t="n">
        <v>4900949.069001864</v>
      </c>
      <c r="E1782" s="4">
        <f>E1781+D1782</f>
        <v/>
      </c>
      <c r="F1782" s="4" t="n">
        <v>128290.8438721514</v>
      </c>
      <c r="G1782" s="5">
        <f>F1782/$D1782</f>
        <v/>
      </c>
      <c r="H1782" s="4">
        <f>H1781+F1782</f>
        <v/>
      </c>
      <c r="I1782" s="4">
        <f>G1782*$E1781-H1781</f>
        <v/>
      </c>
      <c r="J1782" s="4">
        <f>MAX(0,Resumo!$D$3*$D1782-F1782)</f>
        <v/>
      </c>
      <c r="K1782" s="4" t="n">
        <v>273637.3008920029</v>
      </c>
      <c r="L1782" s="5">
        <f>K1782/$D1782</f>
        <v/>
      </c>
      <c r="M1782" s="4">
        <f>M1781+K1782</f>
        <v/>
      </c>
      <c r="N1782" s="4">
        <f>L1782*$E1781-M1781</f>
        <v/>
      </c>
      <c r="O1782" s="4">
        <f>MAX(0,Resumo!$D$4*$D1782-K1782)</f>
        <v/>
      </c>
      <c r="P1782" s="4" t="n">
        <v>433510.796941211</v>
      </c>
      <c r="Q1782" s="5">
        <f>P1782/$D1782</f>
        <v/>
      </c>
      <c r="R1782" s="4">
        <f>R1781+P1782</f>
        <v/>
      </c>
      <c r="S1782" s="4">
        <f>Q1782*$E1781-R1781</f>
        <v/>
      </c>
      <c r="T1782" s="4">
        <f>MAX(0,Resumo!$D$5*$D1782-P1782)</f>
        <v/>
      </c>
      <c r="U1782" s="4" t="n">
        <v>609493.9805102489</v>
      </c>
      <c r="V1782" s="5">
        <f>U1782/$D1782</f>
        <v/>
      </c>
      <c r="W1782" s="4">
        <f>W1781+U1782</f>
        <v/>
      </c>
      <c r="X1782" s="4">
        <f>V1782*$E1781-W1781</f>
        <v/>
      </c>
      <c r="Y1782" s="4">
        <f>MAX(0,Resumo!$D$6*$D1782-U1782)</f>
        <v/>
      </c>
      <c r="Z1782" s="4" t="n">
        <v>801987.4169048731</v>
      </c>
      <c r="AA1782" s="5">
        <f>Z1782/$D1782</f>
        <v/>
      </c>
      <c r="AB1782" s="4">
        <f>AB1781+Z1782</f>
        <v/>
      </c>
      <c r="AC1782" s="4">
        <f>AA1782*$E1781-AB1781</f>
        <v/>
      </c>
      <c r="AD1782" s="4">
        <f>MAX(0,Resumo!$D$7*$D1782-Z1782)</f>
        <v/>
      </c>
    </row>
    <row r="1783">
      <c r="A1783" t="inlineStr">
        <is>
          <t>Monte Belo</t>
        </is>
      </c>
      <c r="B1783" t="inlineStr">
        <is>
          <t>Município</t>
        </is>
      </c>
      <c r="C1783" t="inlineStr">
        <is>
          <t>MG</t>
        </is>
      </c>
      <c r="D1783" s="4" t="n">
        <v>16316364.62814504</v>
      </c>
      <c r="E1783" s="4">
        <f>E1782+D1783</f>
        <v/>
      </c>
      <c r="F1783" s="4" t="n">
        <v>427109.1491870496</v>
      </c>
      <c r="G1783" s="5">
        <f>F1783/$D1783</f>
        <v/>
      </c>
      <c r="H1783" s="4">
        <f>H1782+F1783</f>
        <v/>
      </c>
      <c r="I1783" s="4">
        <f>G1783*$E1782-H1782</f>
        <v/>
      </c>
      <c r="J1783" s="4">
        <f>MAX(0,Resumo!$D$3*$D1783-F1783)</f>
        <v/>
      </c>
      <c r="K1783" s="4" t="n">
        <v>911000.28063027</v>
      </c>
      <c r="L1783" s="5">
        <f>K1783/$D1783</f>
        <v/>
      </c>
      <c r="M1783" s="4">
        <f>M1782+K1783</f>
        <v/>
      </c>
      <c r="N1783" s="4">
        <f>L1783*$E1782-M1782</f>
        <v/>
      </c>
      <c r="O1783" s="4">
        <f>MAX(0,Resumo!$D$4*$D1783-K1783)</f>
        <v/>
      </c>
      <c r="P1783" s="4" t="n">
        <v>1443255.200889306</v>
      </c>
      <c r="Q1783" s="5">
        <f>P1783/$D1783</f>
        <v/>
      </c>
      <c r="R1783" s="4">
        <f>R1782+P1783</f>
        <v/>
      </c>
      <c r="S1783" s="4">
        <f>Q1783*$E1782-R1782</f>
        <v/>
      </c>
      <c r="T1783" s="4">
        <f>MAX(0,Resumo!$D$5*$D1783-P1783)</f>
        <v/>
      </c>
      <c r="U1783" s="4" t="n">
        <v>2029142.903680513</v>
      </c>
      <c r="V1783" s="5">
        <f>U1783/$D1783</f>
        <v/>
      </c>
      <c r="W1783" s="4">
        <f>W1782+U1783</f>
        <v/>
      </c>
      <c r="X1783" s="4">
        <f>V1783*$E1782-W1782</f>
        <v/>
      </c>
      <c r="Y1783" s="4">
        <f>MAX(0,Resumo!$D$6*$D1783-U1783)</f>
        <v/>
      </c>
      <c r="Z1783" s="4" t="n">
        <v>2669996.961235327</v>
      </c>
      <c r="AA1783" s="5">
        <f>Z1783/$D1783</f>
        <v/>
      </c>
      <c r="AB1783" s="4">
        <f>AB1782+Z1783</f>
        <v/>
      </c>
      <c r="AC1783" s="4">
        <f>AA1783*$E1782-AB1782</f>
        <v/>
      </c>
      <c r="AD1783" s="4">
        <f>MAX(0,Resumo!$D$7*$D1783-Z1783)</f>
        <v/>
      </c>
    </row>
    <row r="1784">
      <c r="A1784" t="inlineStr">
        <is>
          <t>Andrelândia</t>
        </is>
      </c>
      <c r="B1784" t="inlineStr">
        <is>
          <t>Município</t>
        </is>
      </c>
      <c r="C1784" t="inlineStr">
        <is>
          <t>MG</t>
        </is>
      </c>
      <c r="D1784" s="4" t="n">
        <v>12329006.3281245</v>
      </c>
      <c r="E1784" s="4">
        <f>E1783+D1784</f>
        <v/>
      </c>
      <c r="F1784" s="4" t="n">
        <v>322733.1285575508</v>
      </c>
      <c r="G1784" s="5">
        <f>F1784/$D1784</f>
        <v/>
      </c>
      <c r="H1784" s="4">
        <f>H1783+F1784</f>
        <v/>
      </c>
      <c r="I1784" s="4">
        <f>G1784*$E1783-H1783</f>
        <v/>
      </c>
      <c r="J1784" s="4">
        <f>MAX(0,Resumo!$D$3*$D1784-F1784)</f>
        <v/>
      </c>
      <c r="K1784" s="4" t="n">
        <v>688371.9799592823</v>
      </c>
      <c r="L1784" s="5">
        <f>K1784/$D1784</f>
        <v/>
      </c>
      <c r="M1784" s="4">
        <f>M1783+K1784</f>
        <v/>
      </c>
      <c r="N1784" s="4">
        <f>L1784*$E1783-M1783</f>
        <v/>
      </c>
      <c r="O1784" s="4">
        <f>MAX(0,Resumo!$D$4*$D1784-K1784)</f>
        <v/>
      </c>
      <c r="P1784" s="4" t="n">
        <v>1090555.580877932</v>
      </c>
      <c r="Q1784" s="5">
        <f>P1784/$D1784</f>
        <v/>
      </c>
      <c r="R1784" s="4">
        <f>R1783+P1784</f>
        <v/>
      </c>
      <c r="S1784" s="4">
        <f>Q1784*$E1783-R1783</f>
        <v/>
      </c>
      <c r="T1784" s="4">
        <f>MAX(0,Resumo!$D$5*$D1784-P1784)</f>
        <v/>
      </c>
      <c r="U1784" s="4" t="n">
        <v>1533265.299611665</v>
      </c>
      <c r="V1784" s="5">
        <f>U1784/$D1784</f>
        <v/>
      </c>
      <c r="W1784" s="4">
        <f>W1783+U1784</f>
        <v/>
      </c>
      <c r="X1784" s="4">
        <f>V1784*$E1783-W1783</f>
        <v/>
      </c>
      <c r="Y1784" s="4">
        <f>MAX(0,Resumo!$D$6*$D1784-U1784)</f>
        <v/>
      </c>
      <c r="Z1784" s="4" t="n">
        <v>2017508.812861456</v>
      </c>
      <c r="AA1784" s="5">
        <f>Z1784/$D1784</f>
        <v/>
      </c>
      <c r="AB1784" s="4">
        <f>AB1783+Z1784</f>
        <v/>
      </c>
      <c r="AC1784" s="4">
        <f>AA1784*$E1783-AB1783</f>
        <v/>
      </c>
      <c r="AD1784" s="4">
        <f>MAX(0,Resumo!$D$7*$D1784-Z1784)</f>
        <v/>
      </c>
    </row>
    <row r="1785">
      <c r="A1785" t="inlineStr">
        <is>
          <t>Angelândia</t>
        </is>
      </c>
      <c r="B1785" t="inlineStr">
        <is>
          <t>Município</t>
        </is>
      </c>
      <c r="C1785" t="inlineStr">
        <is>
          <t>MG</t>
        </is>
      </c>
      <c r="D1785" s="4" t="n">
        <v>6811370.928532811</v>
      </c>
      <c r="E1785" s="4">
        <f>E1784+D1785</f>
        <v/>
      </c>
      <c r="F1785" s="4" t="n">
        <v>178299.4501768371</v>
      </c>
      <c r="G1785" s="5">
        <f>F1785/$D1785</f>
        <v/>
      </c>
      <c r="H1785" s="4">
        <f>H1784+F1785</f>
        <v/>
      </c>
      <c r="I1785" s="4">
        <f>G1785*$E1784-H1784</f>
        <v/>
      </c>
      <c r="J1785" s="4">
        <f>MAX(0,Resumo!$D$3*$D1785-F1785)</f>
        <v/>
      </c>
      <c r="K1785" s="4" t="n">
        <v>380302.9025636393</v>
      </c>
      <c r="L1785" s="5">
        <f>K1785/$D1785</f>
        <v/>
      </c>
      <c r="M1785" s="4">
        <f>M1784+K1785</f>
        <v/>
      </c>
      <c r="N1785" s="4">
        <f>L1785*$E1784-M1784</f>
        <v/>
      </c>
      <c r="O1785" s="4">
        <f>MAX(0,Resumo!$D$4*$D1785-K1785)</f>
        <v/>
      </c>
      <c r="P1785" s="4" t="n">
        <v>602496.1283859718</v>
      </c>
      <c r="Q1785" s="5">
        <f>P1785/$D1785</f>
        <v/>
      </c>
      <c r="R1785" s="4">
        <f>R1784+P1785</f>
        <v/>
      </c>
      <c r="S1785" s="4">
        <f>Q1785*$E1784-R1784</f>
        <v/>
      </c>
      <c r="T1785" s="4">
        <f>MAX(0,Resumo!$D$5*$D1785-P1785)</f>
        <v/>
      </c>
      <c r="U1785" s="4" t="n">
        <v>847078.7028212789</v>
      </c>
      <c r="V1785" s="5">
        <f>U1785/$D1785</f>
        <v/>
      </c>
      <c r="W1785" s="4">
        <f>W1784+U1785</f>
        <v/>
      </c>
      <c r="X1785" s="4">
        <f>V1785*$E1784-W1784</f>
        <v/>
      </c>
      <c r="Y1785" s="4">
        <f>MAX(0,Resumo!$D$6*$D1785-U1785)</f>
        <v/>
      </c>
      <c r="Z1785" s="4" t="n">
        <v>1114607.334139774</v>
      </c>
      <c r="AA1785" s="5">
        <f>Z1785/$D1785</f>
        <v/>
      </c>
      <c r="AB1785" s="4">
        <f>AB1784+Z1785</f>
        <v/>
      </c>
      <c r="AC1785" s="4">
        <f>AA1785*$E1784-AB1784</f>
        <v/>
      </c>
      <c r="AD1785" s="4">
        <f>MAX(0,Resumo!$D$7*$D1785-Z1785)</f>
        <v/>
      </c>
    </row>
    <row r="1786">
      <c r="A1786" t="inlineStr">
        <is>
          <t>Brasilândia de Minas</t>
        </is>
      </c>
      <c r="B1786" t="inlineStr">
        <is>
          <t>Município</t>
        </is>
      </c>
      <c r="C1786" t="inlineStr">
        <is>
          <t>MG</t>
        </is>
      </c>
      <c r="D1786" s="4" t="n">
        <v>15269638.24298941</v>
      </c>
      <c r="E1786" s="4">
        <f>E1785+D1786</f>
        <v/>
      </c>
      <c r="F1786" s="4" t="n">
        <v>399709.270232133</v>
      </c>
      <c r="G1786" s="5">
        <f>F1786/$D1786</f>
        <v/>
      </c>
      <c r="H1786" s="4">
        <f>H1785+F1786</f>
        <v/>
      </c>
      <c r="I1786" s="4">
        <f>G1786*$E1785-H1785</f>
        <v/>
      </c>
      <c r="J1786" s="4">
        <f>MAX(0,Resumo!$D$3*$D1786-F1786)</f>
        <v/>
      </c>
      <c r="K1786" s="4" t="n">
        <v>852557.8486086774</v>
      </c>
      <c r="L1786" s="5">
        <f>K1786/$D1786</f>
        <v/>
      </c>
      <c r="M1786" s="4">
        <f>M1785+K1786</f>
        <v/>
      </c>
      <c r="N1786" s="4">
        <f>L1786*$E1785-M1785</f>
        <v/>
      </c>
      <c r="O1786" s="4">
        <f>MAX(0,Resumo!$D$4*$D1786-K1786)</f>
        <v/>
      </c>
      <c r="P1786" s="4" t="n">
        <v>1350667.58509908</v>
      </c>
      <c r="Q1786" s="5">
        <f>P1786/$D1786</f>
        <v/>
      </c>
      <c r="R1786" s="4">
        <f>R1785+P1786</f>
        <v/>
      </c>
      <c r="S1786" s="4">
        <f>Q1786*$E1785-R1785</f>
        <v/>
      </c>
      <c r="T1786" s="4">
        <f>MAX(0,Resumo!$D$5*$D1786-P1786)</f>
        <v/>
      </c>
      <c r="U1786" s="4" t="n">
        <v>1898969.457270155</v>
      </c>
      <c r="V1786" s="5">
        <f>U1786/$D1786</f>
        <v/>
      </c>
      <c r="W1786" s="4">
        <f>W1785+U1786</f>
        <v/>
      </c>
      <c r="X1786" s="4">
        <f>V1786*$E1785-W1785</f>
        <v/>
      </c>
      <c r="Y1786" s="4">
        <f>MAX(0,Resumo!$D$6*$D1786-U1786)</f>
        <v/>
      </c>
      <c r="Z1786" s="4" t="n">
        <v>2498711.486112423</v>
      </c>
      <c r="AA1786" s="5">
        <f>Z1786/$D1786</f>
        <v/>
      </c>
      <c r="AB1786" s="4">
        <f>AB1785+Z1786</f>
        <v/>
      </c>
      <c r="AC1786" s="4">
        <f>AA1786*$E1785-AB1785</f>
        <v/>
      </c>
      <c r="AD1786" s="4">
        <f>MAX(0,Resumo!$D$7*$D1786-Z1786)</f>
        <v/>
      </c>
    </row>
    <row r="1787">
      <c r="A1787" t="inlineStr">
        <is>
          <t>Caeté</t>
        </is>
      </c>
      <c r="B1787" t="inlineStr">
        <is>
          <t>Município</t>
        </is>
      </c>
      <c r="C1787" t="inlineStr">
        <is>
          <t>MG</t>
        </is>
      </c>
      <c r="D1787" s="4" t="n">
        <v>35550336.72578777</v>
      </c>
      <c r="E1787" s="4">
        <f>E1786+D1787</f>
        <v/>
      </c>
      <c r="F1787" s="4" t="n">
        <v>930591.7352492107</v>
      </c>
      <c r="G1787" s="5">
        <f>F1787/$D1787</f>
        <v/>
      </c>
      <c r="H1787" s="4">
        <f>H1786+F1787</f>
        <v/>
      </c>
      <c r="I1787" s="4">
        <f>G1787*$E1786-H1786</f>
        <v/>
      </c>
      <c r="J1787" s="4">
        <f>MAX(0,Resumo!$D$3*$D1787-F1787)</f>
        <v/>
      </c>
      <c r="K1787" s="4" t="n">
        <v>1984900.893782929</v>
      </c>
      <c r="L1787" s="5">
        <f>K1787/$D1787</f>
        <v/>
      </c>
      <c r="M1787" s="4">
        <f>M1786+K1787</f>
        <v/>
      </c>
      <c r="N1787" s="4">
        <f>L1787*$E1786-M1786</f>
        <v/>
      </c>
      <c r="O1787" s="4">
        <f>MAX(0,Resumo!$D$4*$D1787-K1787)</f>
        <v/>
      </c>
      <c r="P1787" s="4" t="n">
        <v>3144585.791148281</v>
      </c>
      <c r="Q1787" s="5">
        <f>P1787/$D1787</f>
        <v/>
      </c>
      <c r="R1787" s="4">
        <f>R1786+P1787</f>
        <v/>
      </c>
      <c r="S1787" s="4">
        <f>Q1787*$E1786-R1786</f>
        <v/>
      </c>
      <c r="T1787" s="4">
        <f>MAX(0,Resumo!$D$5*$D1787-P1787)</f>
        <v/>
      </c>
      <c r="U1787" s="4" t="n">
        <v>4421126.588832919</v>
      </c>
      <c r="V1787" s="5">
        <f>U1787/$D1787</f>
        <v/>
      </c>
      <c r="W1787" s="4">
        <f>W1786+U1787</f>
        <v/>
      </c>
      <c r="X1787" s="4">
        <f>V1787*$E1786-W1786</f>
        <v/>
      </c>
      <c r="Y1787" s="4">
        <f>MAX(0,Resumo!$D$6*$D1787-U1787)</f>
        <v/>
      </c>
      <c r="Z1787" s="4" t="n">
        <v>5817428.893750892</v>
      </c>
      <c r="AA1787" s="5">
        <f>Z1787/$D1787</f>
        <v/>
      </c>
      <c r="AB1787" s="4">
        <f>AB1786+Z1787</f>
        <v/>
      </c>
      <c r="AC1787" s="4">
        <f>AA1787*$E1786-AB1786</f>
        <v/>
      </c>
      <c r="AD1787" s="4">
        <f>MAX(0,Resumo!$D$7*$D1787-Z1787)</f>
        <v/>
      </c>
    </row>
    <row r="1788">
      <c r="A1788" t="inlineStr">
        <is>
          <t>Canaã</t>
        </is>
      </c>
      <c r="B1788" t="inlineStr">
        <is>
          <t>Município</t>
        </is>
      </c>
      <c r="C1788" t="inlineStr">
        <is>
          <t>MG</t>
        </is>
      </c>
      <c r="D1788" s="4" t="n">
        <v>5751660.230776469</v>
      </c>
      <c r="E1788" s="4">
        <f>E1787+D1788</f>
        <v/>
      </c>
      <c r="F1788" s="4" t="n">
        <v>150559.684314876</v>
      </c>
      <c r="G1788" s="5">
        <f>F1788/$D1788</f>
        <v/>
      </c>
      <c r="H1788" s="4">
        <f>H1787+F1788</f>
        <v/>
      </c>
      <c r="I1788" s="4">
        <f>G1788*$E1787-H1787</f>
        <v/>
      </c>
      <c r="J1788" s="4">
        <f>MAX(0,Resumo!$D$3*$D1788-F1788)</f>
        <v/>
      </c>
      <c r="K1788" s="4" t="n">
        <v>321135.510497783</v>
      </c>
      <c r="L1788" s="5">
        <f>K1788/$D1788</f>
        <v/>
      </c>
      <c r="M1788" s="4">
        <f>M1787+K1788</f>
        <v/>
      </c>
      <c r="N1788" s="4">
        <f>L1788*$E1787-M1787</f>
        <v/>
      </c>
      <c r="O1788" s="4">
        <f>MAX(0,Resumo!$D$4*$D1788-K1788)</f>
        <v/>
      </c>
      <c r="P1788" s="4" t="n">
        <v>508759.9922532532</v>
      </c>
      <c r="Q1788" s="5">
        <f>P1788/$D1788</f>
        <v/>
      </c>
      <c r="R1788" s="4">
        <f>R1787+P1788</f>
        <v/>
      </c>
      <c r="S1788" s="4">
        <f>Q1788*$E1787-R1787</f>
        <v/>
      </c>
      <c r="T1788" s="4">
        <f>MAX(0,Resumo!$D$5*$D1788-P1788)</f>
        <v/>
      </c>
      <c r="U1788" s="4" t="n">
        <v>715290.4956248412</v>
      </c>
      <c r="V1788" s="5">
        <f>U1788/$D1788</f>
        <v/>
      </c>
      <c r="W1788" s="4">
        <f>W1787+U1788</f>
        <v/>
      </c>
      <c r="X1788" s="4">
        <f>V1788*$E1787-W1787</f>
        <v/>
      </c>
      <c r="Y1788" s="4">
        <f>MAX(0,Resumo!$D$6*$D1788-U1788)</f>
        <v/>
      </c>
      <c r="Z1788" s="4" t="n">
        <v>941197.1164055271</v>
      </c>
      <c r="AA1788" s="5">
        <f>Z1788/$D1788</f>
        <v/>
      </c>
      <c r="AB1788" s="4">
        <f>AB1787+Z1788</f>
        <v/>
      </c>
      <c r="AC1788" s="4">
        <f>AA1788*$E1787-AB1787</f>
        <v/>
      </c>
      <c r="AD1788" s="4">
        <f>MAX(0,Resumo!$D$7*$D1788-Z1788)</f>
        <v/>
      </c>
    </row>
    <row r="1789">
      <c r="A1789" t="inlineStr">
        <is>
          <t>Vargem Bonita</t>
        </is>
      </c>
      <c r="B1789" t="inlineStr">
        <is>
          <t>Município</t>
        </is>
      </c>
      <c r="C1789" t="inlineStr">
        <is>
          <t>MG</t>
        </is>
      </c>
      <c r="D1789" s="4" t="n">
        <v>5559550.979350783</v>
      </c>
      <c r="E1789" s="4">
        <f>E1788+D1789</f>
        <v/>
      </c>
      <c r="F1789" s="4" t="n">
        <v>145530.8913945554</v>
      </c>
      <c r="G1789" s="5">
        <f>F1789/$D1789</f>
        <v/>
      </c>
      <c r="H1789" s="4">
        <f>H1788+F1789</f>
        <v/>
      </c>
      <c r="I1789" s="4">
        <f>G1789*$E1788-H1788</f>
        <v/>
      </c>
      <c r="J1789" s="4">
        <f>MAX(0,Resumo!$D$3*$D1789-F1789)</f>
        <v/>
      </c>
      <c r="K1789" s="4" t="n">
        <v>310409.3722954911</v>
      </c>
      <c r="L1789" s="5">
        <f>K1789/$D1789</f>
        <v/>
      </c>
      <c r="M1789" s="4">
        <f>M1788+K1789</f>
        <v/>
      </c>
      <c r="N1789" s="4">
        <f>L1789*$E1788-M1788</f>
        <v/>
      </c>
      <c r="O1789" s="4">
        <f>MAX(0,Resumo!$D$4*$D1789-K1789)</f>
        <v/>
      </c>
      <c r="P1789" s="4" t="n">
        <v>491767.0724100177</v>
      </c>
      <c r="Q1789" s="5">
        <f>P1789/$D1789</f>
        <v/>
      </c>
      <c r="R1789" s="4">
        <f>R1788+P1789</f>
        <v/>
      </c>
      <c r="S1789" s="4">
        <f>Q1789*$E1788-R1788</f>
        <v/>
      </c>
      <c r="T1789" s="4">
        <f>MAX(0,Resumo!$D$5*$D1789-P1789)</f>
        <v/>
      </c>
      <c r="U1789" s="4" t="n">
        <v>691399.3205288037</v>
      </c>
      <c r="V1789" s="5">
        <f>U1789/$D1789</f>
        <v/>
      </c>
      <c r="W1789" s="4">
        <f>W1788+U1789</f>
        <v/>
      </c>
      <c r="X1789" s="4">
        <f>V1789*$E1788-W1788</f>
        <v/>
      </c>
      <c r="Y1789" s="4">
        <f>MAX(0,Resumo!$D$6*$D1789-U1789)</f>
        <v/>
      </c>
      <c r="Z1789" s="4" t="n">
        <v>909760.5109347845</v>
      </c>
      <c r="AA1789" s="5">
        <f>Z1789/$D1789</f>
        <v/>
      </c>
      <c r="AB1789" s="4">
        <f>AB1788+Z1789</f>
        <v/>
      </c>
      <c r="AC1789" s="4">
        <f>AA1789*$E1788-AB1788</f>
        <v/>
      </c>
      <c r="AD1789" s="4">
        <f>MAX(0,Resumo!$D$7*$D1789-Z1789)</f>
        <v/>
      </c>
    </row>
    <row r="1790">
      <c r="A1790" t="inlineStr">
        <is>
          <t>Entre Folhas</t>
        </is>
      </c>
      <c r="B1790" t="inlineStr">
        <is>
          <t>Município</t>
        </is>
      </c>
      <c r="C1790" t="inlineStr">
        <is>
          <t>MG</t>
        </is>
      </c>
      <c r="D1790" s="4" t="n">
        <v>4714782.122187558</v>
      </c>
      <c r="E1790" s="4">
        <f>E1789+D1790</f>
        <v/>
      </c>
      <c r="F1790" s="4" t="n">
        <v>123417.601083531</v>
      </c>
      <c r="G1790" s="5">
        <f>F1790/$D1790</f>
        <v/>
      </c>
      <c r="H1790" s="4">
        <f>H1789+F1790</f>
        <v/>
      </c>
      <c r="I1790" s="4">
        <f>G1790*$E1789-H1789</f>
        <v/>
      </c>
      <c r="J1790" s="4">
        <f>MAX(0,Resumo!$D$3*$D1790-F1790)</f>
        <v/>
      </c>
      <c r="K1790" s="4" t="n">
        <v>263242.9425494979</v>
      </c>
      <c r="L1790" s="5">
        <f>K1790/$D1790</f>
        <v/>
      </c>
      <c r="M1790" s="4">
        <f>M1789+K1790</f>
        <v/>
      </c>
      <c r="N1790" s="4">
        <f>L1790*$E1789-M1789</f>
        <v/>
      </c>
      <c r="O1790" s="4">
        <f>MAX(0,Resumo!$D$4*$D1790-K1790)</f>
        <v/>
      </c>
      <c r="P1790" s="4" t="n">
        <v>417043.5004357164</v>
      </c>
      <c r="Q1790" s="5">
        <f>P1790/$D1790</f>
        <v/>
      </c>
      <c r="R1790" s="4">
        <f>R1789+P1790</f>
        <v/>
      </c>
      <c r="S1790" s="4">
        <f>Q1790*$E1789-R1789</f>
        <v/>
      </c>
      <c r="T1790" s="4">
        <f>MAX(0,Resumo!$D$5*$D1790-P1790)</f>
        <v/>
      </c>
      <c r="U1790" s="4" t="n">
        <v>586341.8049100238</v>
      </c>
      <c r="V1790" s="5">
        <f>U1790/$D1790</f>
        <v/>
      </c>
      <c r="W1790" s="4">
        <f>W1789+U1790</f>
        <v/>
      </c>
      <c r="X1790" s="4">
        <f>V1790*$E1789-W1789</f>
        <v/>
      </c>
      <c r="Y1790" s="4">
        <f>MAX(0,Resumo!$D$6*$D1790-U1790)</f>
        <v/>
      </c>
      <c r="Z1790" s="4" t="n">
        <v>771523.2054457078</v>
      </c>
      <c r="AA1790" s="5">
        <f>Z1790/$D1790</f>
        <v/>
      </c>
      <c r="AB1790" s="4">
        <f>AB1789+Z1790</f>
        <v/>
      </c>
      <c r="AC1790" s="4">
        <f>AA1790*$E1789-AB1789</f>
        <v/>
      </c>
      <c r="AD1790" s="4">
        <f>MAX(0,Resumo!$D$7*$D1790-Z1790)</f>
        <v/>
      </c>
    </row>
    <row r="1791">
      <c r="A1791" t="inlineStr">
        <is>
          <t>Juvenília</t>
        </is>
      </c>
      <c r="B1791" t="inlineStr">
        <is>
          <t>Município</t>
        </is>
      </c>
      <c r="C1791" t="inlineStr">
        <is>
          <t>MG</t>
        </is>
      </c>
      <c r="D1791" s="4" t="n">
        <v>5226351.605992696</v>
      </c>
      <c r="E1791" s="4">
        <f>E1790+D1791</f>
        <v/>
      </c>
      <c r="F1791" s="4" t="n">
        <v>136808.8197745606</v>
      </c>
      <c r="G1791" s="5">
        <f>F1791/$D1791</f>
        <v/>
      </c>
      <c r="H1791" s="4">
        <f>H1790+F1791</f>
        <v/>
      </c>
      <c r="I1791" s="4">
        <f>G1791*$E1790-H1790</f>
        <v/>
      </c>
      <c r="J1791" s="4">
        <f>MAX(0,Resumo!$D$3*$D1791-F1791)</f>
        <v/>
      </c>
      <c r="K1791" s="4" t="n">
        <v>291805.6741339873</v>
      </c>
      <c r="L1791" s="5">
        <f>K1791/$D1791</f>
        <v/>
      </c>
      <c r="M1791" s="4">
        <f>M1790+K1791</f>
        <v/>
      </c>
      <c r="N1791" s="4">
        <f>L1791*$E1790-M1790</f>
        <v/>
      </c>
      <c r="O1791" s="4">
        <f>MAX(0,Resumo!$D$4*$D1791-K1791)</f>
        <v/>
      </c>
      <c r="P1791" s="4" t="n">
        <v>462294.102205454</v>
      </c>
      <c r="Q1791" s="5">
        <f>P1791/$D1791</f>
        <v/>
      </c>
      <c r="R1791" s="4">
        <f>R1790+P1791</f>
        <v/>
      </c>
      <c r="S1791" s="4">
        <f>Q1791*$E1790-R1790</f>
        <v/>
      </c>
      <c r="T1791" s="4">
        <f>MAX(0,Resumo!$D$5*$D1791-P1791)</f>
        <v/>
      </c>
      <c r="U1791" s="4" t="n">
        <v>649961.8337252729</v>
      </c>
      <c r="V1791" s="5">
        <f>U1791/$D1791</f>
        <v/>
      </c>
      <c r="W1791" s="4">
        <f>W1790+U1791</f>
        <v/>
      </c>
      <c r="X1791" s="4">
        <f>V1791*$E1790-W1790</f>
        <v/>
      </c>
      <c r="Y1791" s="4">
        <f>MAX(0,Resumo!$D$6*$D1791-U1791)</f>
        <v/>
      </c>
      <c r="Z1791" s="4" t="n">
        <v>855236.0298615304</v>
      </c>
      <c r="AA1791" s="5">
        <f>Z1791/$D1791</f>
        <v/>
      </c>
      <c r="AB1791" s="4">
        <f>AB1790+Z1791</f>
        <v/>
      </c>
      <c r="AC1791" s="4">
        <f>AA1791*$E1790-AB1790</f>
        <v/>
      </c>
      <c r="AD1791" s="4">
        <f>MAX(0,Resumo!$D$7*$D1791-Z1791)</f>
        <v/>
      </c>
    </row>
    <row r="1792">
      <c r="A1792" t="inlineStr">
        <is>
          <t>Itaobim</t>
        </is>
      </c>
      <c r="B1792" t="inlineStr">
        <is>
          <t>Município</t>
        </is>
      </c>
      <c r="C1792" t="inlineStr">
        <is>
          <t>MG</t>
        </is>
      </c>
      <c r="D1792" s="4" t="n">
        <v>13341083.66465789</v>
      </c>
      <c r="E1792" s="4">
        <f>E1791+D1792</f>
        <v/>
      </c>
      <c r="F1792" s="4" t="n">
        <v>349226.0085568507</v>
      </c>
      <c r="G1792" s="5">
        <f>F1792/$D1792</f>
        <v/>
      </c>
      <c r="H1792" s="4">
        <f>H1791+F1792</f>
        <v/>
      </c>
      <c r="I1792" s="4">
        <f>G1792*$E1791-H1791</f>
        <v/>
      </c>
      <c r="J1792" s="4">
        <f>MAX(0,Resumo!$D$3*$D1792-F1792)</f>
        <v/>
      </c>
      <c r="K1792" s="4" t="n">
        <v>744879.833186038</v>
      </c>
      <c r="L1792" s="5">
        <f>K1792/$D1792</f>
        <v/>
      </c>
      <c r="M1792" s="4">
        <f>M1791+K1792</f>
        <v/>
      </c>
      <c r="N1792" s="4">
        <f>L1792*$E1791-M1791</f>
        <v/>
      </c>
      <c r="O1792" s="4">
        <f>MAX(0,Resumo!$D$4*$D1792-K1792)</f>
        <v/>
      </c>
      <c r="P1792" s="4" t="n">
        <v>1180078.333828328</v>
      </c>
      <c r="Q1792" s="5">
        <f>P1792/$D1792</f>
        <v/>
      </c>
      <c r="R1792" s="4">
        <f>R1791+P1792</f>
        <v/>
      </c>
      <c r="S1792" s="4">
        <f>Q1792*$E1791-R1791</f>
        <v/>
      </c>
      <c r="T1792" s="4">
        <f>MAX(0,Resumo!$D$5*$D1792-P1792)</f>
        <v/>
      </c>
      <c r="U1792" s="4" t="n">
        <v>1659129.705820149</v>
      </c>
      <c r="V1792" s="5">
        <f>U1792/$D1792</f>
        <v/>
      </c>
      <c r="W1792" s="4">
        <f>W1791+U1792</f>
        <v/>
      </c>
      <c r="X1792" s="4">
        <f>V1792*$E1791-W1791</f>
        <v/>
      </c>
      <c r="Y1792" s="4">
        <f>MAX(0,Resumo!$D$6*$D1792-U1792)</f>
        <v/>
      </c>
      <c r="Z1792" s="4" t="n">
        <v>2183124.345160729</v>
      </c>
      <c r="AA1792" s="5">
        <f>Z1792/$D1792</f>
        <v/>
      </c>
      <c r="AB1792" s="4">
        <f>AB1791+Z1792</f>
        <v/>
      </c>
      <c r="AC1792" s="4">
        <f>AA1792*$E1791-AB1791</f>
        <v/>
      </c>
      <c r="AD1792" s="4">
        <f>MAX(0,Resumo!$D$7*$D1792-Z1792)</f>
        <v/>
      </c>
    </row>
    <row r="1793">
      <c r="A1793" t="inlineStr">
        <is>
          <t>Liberdade</t>
        </is>
      </c>
      <c r="B1793" t="inlineStr">
        <is>
          <t>Município</t>
        </is>
      </c>
      <c r="C1793" t="inlineStr">
        <is>
          <t>MG</t>
        </is>
      </c>
      <c r="D1793" s="4" t="n">
        <v>4558688.769281818</v>
      </c>
      <c r="E1793" s="4">
        <f>E1792+D1793</f>
        <v/>
      </c>
      <c r="F1793" s="4" t="n">
        <v>119331.5867860616</v>
      </c>
      <c r="G1793" s="5">
        <f>F1793/$D1793</f>
        <v/>
      </c>
      <c r="H1793" s="4">
        <f>H1792+F1793</f>
        <v/>
      </c>
      <c r="I1793" s="4">
        <f>G1793*$E1792-H1792</f>
        <v/>
      </c>
      <c r="J1793" s="4">
        <f>MAX(0,Resumo!$D$3*$D1793-F1793)</f>
        <v/>
      </c>
      <c r="K1793" s="4" t="n">
        <v>254527.6992007217</v>
      </c>
      <c r="L1793" s="5">
        <f>K1793/$D1793</f>
        <v/>
      </c>
      <c r="M1793" s="4">
        <f>M1792+K1793</f>
        <v/>
      </c>
      <c r="N1793" s="4">
        <f>L1793*$E1792-M1792</f>
        <v/>
      </c>
      <c r="O1793" s="4">
        <f>MAX(0,Resumo!$D$4*$D1793-K1793)</f>
        <v/>
      </c>
      <c r="P1793" s="4" t="n">
        <v>403236.3474001157</v>
      </c>
      <c r="Q1793" s="5">
        <f>P1793/$D1793</f>
        <v/>
      </c>
      <c r="R1793" s="4">
        <f>R1792+P1793</f>
        <v/>
      </c>
      <c r="S1793" s="4">
        <f>Q1793*$E1792-R1792</f>
        <v/>
      </c>
      <c r="T1793" s="4">
        <f>MAX(0,Resumo!$D$5*$D1793-P1793)</f>
        <v/>
      </c>
      <c r="U1793" s="4" t="n">
        <v>566929.6548031289</v>
      </c>
      <c r="V1793" s="5">
        <f>U1793/$D1793</f>
        <v/>
      </c>
      <c r="W1793" s="4">
        <f>W1792+U1793</f>
        <v/>
      </c>
      <c r="X1793" s="4">
        <f>V1793*$E1792-W1792</f>
        <v/>
      </c>
      <c r="Y1793" s="4">
        <f>MAX(0,Resumo!$D$6*$D1793-U1793)</f>
        <v/>
      </c>
      <c r="Z1793" s="4" t="n">
        <v>745980.2130313037</v>
      </c>
      <c r="AA1793" s="5">
        <f>Z1793/$D1793</f>
        <v/>
      </c>
      <c r="AB1793" s="4">
        <f>AB1792+Z1793</f>
        <v/>
      </c>
      <c r="AC1793" s="4">
        <f>AA1793*$E1792-AB1792</f>
        <v/>
      </c>
      <c r="AD1793" s="4">
        <f>MAX(0,Resumo!$D$7*$D1793-Z1793)</f>
        <v/>
      </c>
    </row>
    <row r="1794">
      <c r="A1794" t="inlineStr">
        <is>
          <t>Biquinhas</t>
        </is>
      </c>
      <c r="B1794" t="inlineStr">
        <is>
          <t>Município</t>
        </is>
      </c>
      <c r="C1794" t="inlineStr">
        <is>
          <t>MG</t>
        </is>
      </c>
      <c r="D1794" s="4" t="n">
        <v>4361197.242387937</v>
      </c>
      <c r="E1794" s="4">
        <f>E1793+D1794</f>
        <v/>
      </c>
      <c r="F1794" s="4" t="n">
        <v>114161.9034683821</v>
      </c>
      <c r="G1794" s="5">
        <f>F1794/$D1794</f>
        <v/>
      </c>
      <c r="H1794" s="4">
        <f>H1793+F1794</f>
        <v/>
      </c>
      <c r="I1794" s="4">
        <f>G1794*$E1793-H1793</f>
        <v/>
      </c>
      <c r="J1794" s="4">
        <f>MAX(0,Resumo!$D$3*$D1794-F1794)</f>
        <v/>
      </c>
      <c r="K1794" s="4" t="n">
        <v>243501.0495442118</v>
      </c>
      <c r="L1794" s="5">
        <f>K1794/$D1794</f>
        <v/>
      </c>
      <c r="M1794" s="4">
        <f>M1793+K1794</f>
        <v/>
      </c>
      <c r="N1794" s="4">
        <f>L1794*$E1793-M1793</f>
        <v/>
      </c>
      <c r="O1794" s="4">
        <f>MAX(0,Resumo!$D$4*$D1794-K1794)</f>
        <v/>
      </c>
      <c r="P1794" s="4" t="n">
        <v>385767.3412938477</v>
      </c>
      <c r="Q1794" s="5">
        <f>P1794/$D1794</f>
        <v/>
      </c>
      <c r="R1794" s="4">
        <f>R1793+P1794</f>
        <v/>
      </c>
      <c r="S1794" s="4">
        <f>Q1794*$E1793-R1793</f>
        <v/>
      </c>
      <c r="T1794" s="4">
        <f>MAX(0,Resumo!$D$5*$D1794-P1794)</f>
        <v/>
      </c>
      <c r="U1794" s="4" t="n">
        <v>542369.1268015367</v>
      </c>
      <c r="V1794" s="5">
        <f>U1794/$D1794</f>
        <v/>
      </c>
      <c r="W1794" s="4">
        <f>W1793+U1794</f>
        <v/>
      </c>
      <c r="X1794" s="4">
        <f>V1794*$E1793-W1793</f>
        <v/>
      </c>
      <c r="Y1794" s="4">
        <f>MAX(0,Resumo!$D$6*$D1794-U1794)</f>
        <v/>
      </c>
      <c r="Z1794" s="4" t="n">
        <v>713662.8562736096</v>
      </c>
      <c r="AA1794" s="5">
        <f>Z1794/$D1794</f>
        <v/>
      </c>
      <c r="AB1794" s="4">
        <f>AB1793+Z1794</f>
        <v/>
      </c>
      <c r="AC1794" s="4">
        <f>AA1794*$E1793-AB1793</f>
        <v/>
      </c>
      <c r="AD1794" s="4">
        <f>MAX(0,Resumo!$D$7*$D1794-Z1794)</f>
        <v/>
      </c>
    </row>
    <row r="1795">
      <c r="A1795" t="inlineStr">
        <is>
          <t>Pequeri</t>
        </is>
      </c>
      <c r="B1795" t="inlineStr">
        <is>
          <t>Município</t>
        </is>
      </c>
      <c r="C1795" t="inlineStr">
        <is>
          <t>MG</t>
        </is>
      </c>
      <c r="D1795" s="4" t="n">
        <v>4501149.6036429</v>
      </c>
      <c r="E1795" s="4">
        <f>E1794+D1795</f>
        <v/>
      </c>
      <c r="F1795" s="4" t="n">
        <v>117825.3993085779</v>
      </c>
      <c r="G1795" s="5">
        <f>F1795/$D1795</f>
        <v/>
      </c>
      <c r="H1795" s="4">
        <f>H1794+F1795</f>
        <v/>
      </c>
      <c r="I1795" s="4">
        <f>G1795*$E1794-H1794</f>
        <v/>
      </c>
      <c r="J1795" s="4">
        <f>MAX(0,Resumo!$D$3*$D1795-F1795)</f>
        <v/>
      </c>
      <c r="K1795" s="4" t="n">
        <v>251315.0843052526</v>
      </c>
      <c r="L1795" s="5">
        <f>K1795/$D1795</f>
        <v/>
      </c>
      <c r="M1795" s="4">
        <f>M1794+K1795</f>
        <v/>
      </c>
      <c r="N1795" s="4">
        <f>L1795*$E1794-M1794</f>
        <v/>
      </c>
      <c r="O1795" s="4">
        <f>MAX(0,Resumo!$D$4*$D1795-K1795)</f>
        <v/>
      </c>
      <c r="P1795" s="4" t="n">
        <v>398146.75165034</v>
      </c>
      <c r="Q1795" s="5">
        <f>P1795/$D1795</f>
        <v/>
      </c>
      <c r="R1795" s="4">
        <f>R1794+P1795</f>
        <v/>
      </c>
      <c r="S1795" s="4">
        <f>Q1795*$E1794-R1794</f>
        <v/>
      </c>
      <c r="T1795" s="4">
        <f>MAX(0,Resumo!$D$5*$D1795-P1795)</f>
        <v/>
      </c>
      <c r="U1795" s="4" t="n">
        <v>559773.9438159824</v>
      </c>
      <c r="V1795" s="5">
        <f>U1795/$D1795</f>
        <v/>
      </c>
      <c r="W1795" s="4">
        <f>W1794+U1795</f>
        <v/>
      </c>
      <c r="X1795" s="4">
        <f>V1795*$E1794-W1794</f>
        <v/>
      </c>
      <c r="Y1795" s="4">
        <f>MAX(0,Resumo!$D$6*$D1795-U1795)</f>
        <v/>
      </c>
      <c r="Z1795" s="4" t="n">
        <v>736564.549621642</v>
      </c>
      <c r="AA1795" s="5">
        <f>Z1795/$D1795</f>
        <v/>
      </c>
      <c r="AB1795" s="4">
        <f>AB1794+Z1795</f>
        <v/>
      </c>
      <c r="AC1795" s="4">
        <f>AA1795*$E1794-AB1794</f>
        <v/>
      </c>
      <c r="AD1795" s="4">
        <f>MAX(0,Resumo!$D$7*$D1795-Z1795)</f>
        <v/>
      </c>
    </row>
    <row r="1796">
      <c r="A1796" t="inlineStr">
        <is>
          <t>Piedade dos Gerais</t>
        </is>
      </c>
      <c r="B1796" t="inlineStr">
        <is>
          <t>Município</t>
        </is>
      </c>
      <c r="C1796" t="inlineStr">
        <is>
          <t>MG</t>
        </is>
      </c>
      <c r="D1796" s="4" t="n">
        <v>5428901.958511193</v>
      </c>
      <c r="E1796" s="4">
        <f>E1795+D1796</f>
        <v/>
      </c>
      <c r="F1796" s="4" t="n">
        <v>142110.926628834</v>
      </c>
      <c r="G1796" s="5">
        <f>F1796/$D1796</f>
        <v/>
      </c>
      <c r="H1796" s="4">
        <f>H1795+F1796</f>
        <v/>
      </c>
      <c r="I1796" s="4">
        <f>G1796*$E1795-H1795</f>
        <v/>
      </c>
      <c r="J1796" s="4">
        <f>MAX(0,Resumo!$D$3*$D1796-F1796)</f>
        <v/>
      </c>
      <c r="K1796" s="4" t="n">
        <v>303114.775897245</v>
      </c>
      <c r="L1796" s="5">
        <f>K1796/$D1796</f>
        <v/>
      </c>
      <c r="M1796" s="4">
        <f>M1795+K1796</f>
        <v/>
      </c>
      <c r="N1796" s="4">
        <f>L1796*$E1795-M1795</f>
        <v/>
      </c>
      <c r="O1796" s="4">
        <f>MAX(0,Resumo!$D$4*$D1796-K1796)</f>
        <v/>
      </c>
      <c r="P1796" s="4" t="n">
        <v>480210.5839939293</v>
      </c>
      <c r="Q1796" s="5">
        <f>P1796/$D1796</f>
        <v/>
      </c>
      <c r="R1796" s="4">
        <f>R1795+P1796</f>
        <v/>
      </c>
      <c r="S1796" s="4">
        <f>Q1796*$E1795-R1795</f>
        <v/>
      </c>
      <c r="T1796" s="4">
        <f>MAX(0,Resumo!$D$5*$D1796-P1796)</f>
        <v/>
      </c>
      <c r="U1796" s="4" t="n">
        <v>675151.4896209209</v>
      </c>
      <c r="V1796" s="5">
        <f>U1796/$D1796</f>
        <v/>
      </c>
      <c r="W1796" s="4">
        <f>W1795+U1796</f>
        <v/>
      </c>
      <c r="X1796" s="4">
        <f>V1796*$E1795-W1795</f>
        <v/>
      </c>
      <c r="Y1796" s="4">
        <f>MAX(0,Resumo!$D$6*$D1796-U1796)</f>
        <v/>
      </c>
      <c r="Z1796" s="4" t="n">
        <v>888381.2088304203</v>
      </c>
      <c r="AA1796" s="5">
        <f>Z1796/$D1796</f>
        <v/>
      </c>
      <c r="AB1796" s="4">
        <f>AB1795+Z1796</f>
        <v/>
      </c>
      <c r="AC1796" s="4">
        <f>AA1796*$E1795-AB1795</f>
        <v/>
      </c>
      <c r="AD1796" s="4">
        <f>MAX(0,Resumo!$D$7*$D1796-Z1796)</f>
        <v/>
      </c>
    </row>
    <row r="1797">
      <c r="A1797" t="inlineStr">
        <is>
          <t>Campestre</t>
        </is>
      </c>
      <c r="B1797" t="inlineStr">
        <is>
          <t>Município</t>
        </is>
      </c>
      <c r="C1797" t="inlineStr">
        <is>
          <t>MG</t>
        </is>
      </c>
      <c r="D1797" s="4" t="n">
        <v>17537507.22687656</v>
      </c>
      <c r="E1797" s="4">
        <f>E1796+D1797</f>
        <v/>
      </c>
      <c r="F1797" s="4" t="n">
        <v>459074.6751033198</v>
      </c>
      <c r="G1797" s="5">
        <f>F1797/$D1797</f>
        <v/>
      </c>
      <c r="H1797" s="4">
        <f>H1796+F1797</f>
        <v/>
      </c>
      <c r="I1797" s="4">
        <f>G1797*$E1796-H1796</f>
        <v/>
      </c>
      <c r="J1797" s="4">
        <f>MAX(0,Resumo!$D$3*$D1797-F1797)</f>
        <v/>
      </c>
      <c r="K1797" s="4" t="n">
        <v>979180.9860439656</v>
      </c>
      <c r="L1797" s="5">
        <f>K1797/$D1797</f>
        <v/>
      </c>
      <c r="M1797" s="4">
        <f>M1796+K1797</f>
        <v/>
      </c>
      <c r="N1797" s="4">
        <f>L1797*$E1796-M1796</f>
        <v/>
      </c>
      <c r="O1797" s="4">
        <f>MAX(0,Resumo!$D$4*$D1797-K1797)</f>
        <v/>
      </c>
      <c r="P1797" s="4" t="n">
        <v>1551270.708437272</v>
      </c>
      <c r="Q1797" s="5">
        <f>P1797/$D1797</f>
        <v/>
      </c>
      <c r="R1797" s="4">
        <f>R1796+P1797</f>
        <v/>
      </c>
      <c r="S1797" s="4">
        <f>Q1797*$E1796-R1796</f>
        <v/>
      </c>
      <c r="T1797" s="4">
        <f>MAX(0,Resumo!$D$5*$D1797-P1797)</f>
        <v/>
      </c>
      <c r="U1797" s="4" t="n">
        <v>2181007.175843433</v>
      </c>
      <c r="V1797" s="5">
        <f>U1797/$D1797</f>
        <v/>
      </c>
      <c r="W1797" s="4">
        <f>W1796+U1797</f>
        <v/>
      </c>
      <c r="X1797" s="4">
        <f>V1797*$E1796-W1796</f>
        <v/>
      </c>
      <c r="Y1797" s="4">
        <f>MAX(0,Resumo!$D$6*$D1797-U1797)</f>
        <v/>
      </c>
      <c r="Z1797" s="4" t="n">
        <v>2869823.767154095</v>
      </c>
      <c r="AA1797" s="5">
        <f>Z1797/$D1797</f>
        <v/>
      </c>
      <c r="AB1797" s="4">
        <f>AB1796+Z1797</f>
        <v/>
      </c>
      <c r="AC1797" s="4">
        <f>AA1797*$E1796-AB1796</f>
        <v/>
      </c>
      <c r="AD1797" s="4">
        <f>MAX(0,Resumo!$D$7*$D1797-Z1797)</f>
        <v/>
      </c>
    </row>
    <row r="1798">
      <c r="A1798" t="inlineStr">
        <is>
          <t>Rio Pardo de Minas</t>
        </is>
      </c>
      <c r="B1798" t="inlineStr">
        <is>
          <t>Município</t>
        </is>
      </c>
      <c r="C1798" t="inlineStr">
        <is>
          <t>MG</t>
        </is>
      </c>
      <c r="D1798" s="4" t="n">
        <v>15168913.35405069</v>
      </c>
      <c r="E1798" s="4">
        <f>E1797+D1798</f>
        <v/>
      </c>
      <c r="F1798" s="4" t="n">
        <v>397072.6215302299</v>
      </c>
      <c r="G1798" s="5">
        <f>F1798/$D1798</f>
        <v/>
      </c>
      <c r="H1798" s="4">
        <f>H1797+F1798</f>
        <v/>
      </c>
      <c r="I1798" s="4">
        <f>G1798*$E1797-H1797</f>
        <v/>
      </c>
      <c r="J1798" s="4">
        <f>MAX(0,Resumo!$D$3*$D1798-F1798)</f>
        <v/>
      </c>
      <c r="K1798" s="4" t="n">
        <v>846934.022212242</v>
      </c>
      <c r="L1798" s="5">
        <f>K1798/$D1798</f>
        <v/>
      </c>
      <c r="M1798" s="4">
        <f>M1797+K1798</f>
        <v/>
      </c>
      <c r="N1798" s="4">
        <f>L1798*$E1797-M1797</f>
        <v/>
      </c>
      <c r="O1798" s="4">
        <f>MAX(0,Resumo!$D$4*$D1798-K1798)</f>
        <v/>
      </c>
      <c r="P1798" s="4" t="n">
        <v>1341758.019571901</v>
      </c>
      <c r="Q1798" s="5">
        <f>P1798/$D1798</f>
        <v/>
      </c>
      <c r="R1798" s="4">
        <f>R1797+P1798</f>
        <v/>
      </c>
      <c r="S1798" s="4">
        <f>Q1798*$E1797-R1797</f>
        <v/>
      </c>
      <c r="T1798" s="4">
        <f>MAX(0,Resumo!$D$5*$D1798-P1798)</f>
        <v/>
      </c>
      <c r="U1798" s="4" t="n">
        <v>1886443.064395761</v>
      </c>
      <c r="V1798" s="5">
        <f>U1798/$D1798</f>
        <v/>
      </c>
      <c r="W1798" s="4">
        <f>W1797+U1798</f>
        <v/>
      </c>
      <c r="X1798" s="4">
        <f>V1798*$E1797-W1797</f>
        <v/>
      </c>
      <c r="Y1798" s="4">
        <f>MAX(0,Resumo!$D$6*$D1798-U1798)</f>
        <v/>
      </c>
      <c r="Z1798" s="4" t="n">
        <v>2482228.945208474</v>
      </c>
      <c r="AA1798" s="5">
        <f>Z1798/$D1798</f>
        <v/>
      </c>
      <c r="AB1798" s="4">
        <f>AB1797+Z1798</f>
        <v/>
      </c>
      <c r="AC1798" s="4">
        <f>AA1798*$E1797-AB1797</f>
        <v/>
      </c>
      <c r="AD1798" s="4">
        <f>MAX(0,Resumo!$D$7*$D1798-Z1798)</f>
        <v/>
      </c>
    </row>
    <row r="1799">
      <c r="A1799" t="inlineStr">
        <is>
          <t>Ilicínea</t>
        </is>
      </c>
      <c r="B1799" t="inlineStr">
        <is>
          <t>Município</t>
        </is>
      </c>
      <c r="C1799" t="inlineStr">
        <is>
          <t>MG</t>
        </is>
      </c>
      <c r="D1799" s="4" t="n">
        <v>12074852.90521022</v>
      </c>
      <c r="E1799" s="4">
        <f>E1798+D1799</f>
        <v/>
      </c>
      <c r="F1799" s="4" t="n">
        <v>316080.2218165081</v>
      </c>
      <c r="G1799" s="5">
        <f>F1799/$D1799</f>
        <v/>
      </c>
      <c r="H1799" s="4">
        <f>H1798+F1799</f>
        <v/>
      </c>
      <c r="I1799" s="4">
        <f>G1799*$E1798-H1798</f>
        <v/>
      </c>
      <c r="J1799" s="4">
        <f>MAX(0,Resumo!$D$3*$D1799-F1799)</f>
        <v/>
      </c>
      <c r="K1799" s="4" t="n">
        <v>674181.6964693759</v>
      </c>
      <c r="L1799" s="5">
        <f>K1799/$D1799</f>
        <v/>
      </c>
      <c r="M1799" s="4">
        <f>M1798+K1799</f>
        <v/>
      </c>
      <c r="N1799" s="4">
        <f>L1799*$E1798-M1798</f>
        <v/>
      </c>
      <c r="O1799" s="4">
        <f>MAX(0,Resumo!$D$4*$D1799-K1799)</f>
        <v/>
      </c>
      <c r="P1799" s="4" t="n">
        <v>1068074.577431114</v>
      </c>
      <c r="Q1799" s="5">
        <f>P1799/$D1799</f>
        <v/>
      </c>
      <c r="R1799" s="4">
        <f>R1798+P1799</f>
        <v/>
      </c>
      <c r="S1799" s="4">
        <f>Q1799*$E1798-R1798</f>
        <v/>
      </c>
      <c r="T1799" s="4">
        <f>MAX(0,Resumo!$D$5*$D1799-P1799)</f>
        <v/>
      </c>
      <c r="U1799" s="4" t="n">
        <v>1501658.160012501</v>
      </c>
      <c r="V1799" s="5">
        <f>U1799/$D1799</f>
        <v/>
      </c>
      <c r="W1799" s="4">
        <f>W1798+U1799</f>
        <v/>
      </c>
      <c r="X1799" s="4">
        <f>V1799*$E1798-W1798</f>
        <v/>
      </c>
      <c r="Y1799" s="4">
        <f>MAX(0,Resumo!$D$6*$D1799-U1799)</f>
        <v/>
      </c>
      <c r="Z1799" s="4" t="n">
        <v>1975919.348398387</v>
      </c>
      <c r="AA1799" s="5">
        <f>Z1799/$D1799</f>
        <v/>
      </c>
      <c r="AB1799" s="4">
        <f>AB1798+Z1799</f>
        <v/>
      </c>
      <c r="AC1799" s="4">
        <f>AA1799*$E1798-AB1798</f>
        <v/>
      </c>
      <c r="AD1799" s="4">
        <f>MAX(0,Resumo!$D$7*$D1799-Z1799)</f>
        <v/>
      </c>
    </row>
    <row r="1800">
      <c r="A1800" t="inlineStr">
        <is>
          <t>Abre Campo</t>
        </is>
      </c>
      <c r="B1800" t="inlineStr">
        <is>
          <t>Município</t>
        </is>
      </c>
      <c r="C1800" t="inlineStr">
        <is>
          <t>MG</t>
        </is>
      </c>
      <c r="D1800" s="4" t="n">
        <v>10370654.24597505</v>
      </c>
      <c r="E1800" s="4">
        <f>E1799+D1800</f>
        <v/>
      </c>
      <c r="F1800" s="4" t="n">
        <v>271469.8655281911</v>
      </c>
      <c r="G1800" s="5">
        <f>F1800/$D1800</f>
        <v/>
      </c>
      <c r="H1800" s="4">
        <f>H1799+F1800</f>
        <v/>
      </c>
      <c r="I1800" s="4">
        <f>G1800*$E1799-H1799</f>
        <v/>
      </c>
      <c r="J1800" s="4">
        <f>MAX(0,Resumo!$D$3*$D1800-F1800)</f>
        <v/>
      </c>
      <c r="K1800" s="4" t="n">
        <v>579030.2646280621</v>
      </c>
      <c r="L1800" s="5">
        <f>K1800/$D1800</f>
        <v/>
      </c>
      <c r="M1800" s="4">
        <f>M1799+K1800</f>
        <v/>
      </c>
      <c r="N1800" s="4">
        <f>L1800*$E1799-M1799</f>
        <v/>
      </c>
      <c r="O1800" s="4">
        <f>MAX(0,Resumo!$D$4*$D1800-K1800)</f>
        <v/>
      </c>
      <c r="P1800" s="4" t="n">
        <v>917330.607536801</v>
      </c>
      <c r="Q1800" s="5">
        <f>P1800/$D1800</f>
        <v/>
      </c>
      <c r="R1800" s="4">
        <f>R1799+P1800</f>
        <v/>
      </c>
      <c r="S1800" s="4">
        <f>Q1800*$E1799-R1799</f>
        <v/>
      </c>
      <c r="T1800" s="4">
        <f>MAX(0,Resumo!$D$5*$D1800-P1800)</f>
        <v/>
      </c>
      <c r="U1800" s="4" t="n">
        <v>1289719.857905433</v>
      </c>
      <c r="V1800" s="5">
        <f>U1800/$D1800</f>
        <v/>
      </c>
      <c r="W1800" s="4">
        <f>W1799+U1800</f>
        <v/>
      </c>
      <c r="X1800" s="4">
        <f>V1800*$E1799-W1799</f>
        <v/>
      </c>
      <c r="Y1800" s="4">
        <f>MAX(0,Resumo!$D$6*$D1800-U1800)</f>
        <v/>
      </c>
      <c r="Z1800" s="4" t="n">
        <v>1697045.632028363</v>
      </c>
      <c r="AA1800" s="5">
        <f>Z1800/$D1800</f>
        <v/>
      </c>
      <c r="AB1800" s="4">
        <f>AB1799+Z1800</f>
        <v/>
      </c>
      <c r="AC1800" s="4">
        <f>AA1800*$E1799-AB1799</f>
        <v/>
      </c>
      <c r="AD1800" s="4">
        <f>MAX(0,Resumo!$D$7*$D1800-Z1800)</f>
        <v/>
      </c>
    </row>
    <row r="1801">
      <c r="A1801" t="inlineStr">
        <is>
          <t>Carlos Chagas</t>
        </is>
      </c>
      <c r="B1801" t="inlineStr">
        <is>
          <t>Município</t>
        </is>
      </c>
      <c r="C1801" t="inlineStr">
        <is>
          <t>MG</t>
        </is>
      </c>
      <c r="D1801" s="4" t="n">
        <v>19347841.04670904</v>
      </c>
      <c r="E1801" s="4">
        <f>E1800+D1801</f>
        <v/>
      </c>
      <c r="F1801" s="4" t="n">
        <v>506463.3033397491</v>
      </c>
      <c r="G1801" s="5">
        <f>F1801/$D1801</f>
        <v/>
      </c>
      <c r="H1801" s="4">
        <f>H1800+F1801</f>
        <v/>
      </c>
      <c r="I1801" s="4">
        <f>G1801*$E1800-H1800</f>
        <v/>
      </c>
      <c r="J1801" s="4">
        <f>MAX(0,Resumo!$D$3*$D1801-F1801)</f>
        <v/>
      </c>
      <c r="K1801" s="4" t="n">
        <v>1080258.318862149</v>
      </c>
      <c r="L1801" s="5">
        <f>K1801/$D1801</f>
        <v/>
      </c>
      <c r="M1801" s="4">
        <f>M1800+K1801</f>
        <v/>
      </c>
      <c r="N1801" s="4">
        <f>L1801*$E1800-M1800</f>
        <v/>
      </c>
      <c r="O1801" s="4">
        <f>MAX(0,Resumo!$D$4*$D1801-K1801)</f>
        <v/>
      </c>
      <c r="P1801" s="4" t="n">
        <v>1711402.806509663</v>
      </c>
      <c r="Q1801" s="5">
        <f>P1801/$D1801</f>
        <v/>
      </c>
      <c r="R1801" s="4">
        <f>R1800+P1801</f>
        <v/>
      </c>
      <c r="S1801" s="4">
        <f>Q1801*$E1800-R1800</f>
        <v/>
      </c>
      <c r="T1801" s="4">
        <f>MAX(0,Resumo!$D$5*$D1801-P1801)</f>
        <v/>
      </c>
      <c r="U1801" s="4" t="n">
        <v>2406144.705404975</v>
      </c>
      <c r="V1801" s="5">
        <f>U1801/$D1801</f>
        <v/>
      </c>
      <c r="W1801" s="4">
        <f>W1800+U1801</f>
        <v/>
      </c>
      <c r="X1801" s="4">
        <f>V1801*$E1800-W1800</f>
        <v/>
      </c>
      <c r="Y1801" s="4">
        <f>MAX(0,Resumo!$D$6*$D1801-U1801)</f>
        <v/>
      </c>
      <c r="Z1801" s="4" t="n">
        <v>3166065.356989401</v>
      </c>
      <c r="AA1801" s="5">
        <f>Z1801/$D1801</f>
        <v/>
      </c>
      <c r="AB1801" s="4">
        <f>AB1800+Z1801</f>
        <v/>
      </c>
      <c r="AC1801" s="4">
        <f>AA1801*$E1800-AB1800</f>
        <v/>
      </c>
      <c r="AD1801" s="4">
        <f>MAX(0,Resumo!$D$7*$D1801-Z1801)</f>
        <v/>
      </c>
    </row>
    <row r="1802">
      <c r="A1802" t="inlineStr">
        <is>
          <t>Carmo de Minas</t>
        </is>
      </c>
      <c r="B1802" t="inlineStr">
        <is>
          <t>Município</t>
        </is>
      </c>
      <c r="C1802" t="inlineStr">
        <is>
          <t>MG</t>
        </is>
      </c>
      <c r="D1802" s="4" t="n">
        <v>10656531.90274698</v>
      </c>
      <c r="E1802" s="4">
        <f>E1801+D1802</f>
        <v/>
      </c>
      <c r="F1802" s="4" t="n">
        <v>278953.209124523</v>
      </c>
      <c r="G1802" s="5">
        <f>F1802/$D1802</f>
        <v/>
      </c>
      <c r="H1802" s="4">
        <f>H1801+F1802</f>
        <v/>
      </c>
      <c r="I1802" s="4">
        <f>G1802*$E1801-H1801</f>
        <v/>
      </c>
      <c r="J1802" s="4">
        <f>MAX(0,Resumo!$D$3*$D1802-F1802)</f>
        <v/>
      </c>
      <c r="K1802" s="4" t="n">
        <v>594991.8241715347</v>
      </c>
      <c r="L1802" s="5">
        <f>K1802/$D1802</f>
        <v/>
      </c>
      <c r="M1802" s="4">
        <f>M1801+K1802</f>
        <v/>
      </c>
      <c r="N1802" s="4">
        <f>L1802*$E1801-M1801</f>
        <v/>
      </c>
      <c r="O1802" s="4">
        <f>MAX(0,Resumo!$D$4*$D1802-K1802)</f>
        <v/>
      </c>
      <c r="P1802" s="4" t="n">
        <v>942617.760916692</v>
      </c>
      <c r="Q1802" s="5">
        <f>P1802/$D1802</f>
        <v/>
      </c>
      <c r="R1802" s="4">
        <f>R1801+P1802</f>
        <v/>
      </c>
      <c r="S1802" s="4">
        <f>Q1802*$E1801-R1801</f>
        <v/>
      </c>
      <c r="T1802" s="4">
        <f>MAX(0,Resumo!$D$5*$D1802-P1802)</f>
        <v/>
      </c>
      <c r="U1802" s="4" t="n">
        <v>1325272.3006082</v>
      </c>
      <c r="V1802" s="5">
        <f>U1802/$D1802</f>
        <v/>
      </c>
      <c r="W1802" s="4">
        <f>W1801+U1802</f>
        <v/>
      </c>
      <c r="X1802" s="4">
        <f>V1802*$E1801-W1801</f>
        <v/>
      </c>
      <c r="Y1802" s="4">
        <f>MAX(0,Resumo!$D$6*$D1802-U1802)</f>
        <v/>
      </c>
      <c r="Z1802" s="4" t="n">
        <v>1743826.424947729</v>
      </c>
      <c r="AA1802" s="5">
        <f>Z1802/$D1802</f>
        <v/>
      </c>
      <c r="AB1802" s="4">
        <f>AB1801+Z1802</f>
        <v/>
      </c>
      <c r="AC1802" s="4">
        <f>AA1802*$E1801-AB1801</f>
        <v/>
      </c>
      <c r="AD1802" s="4">
        <f>MAX(0,Resumo!$D$7*$D1802-Z1802)</f>
        <v/>
      </c>
    </row>
    <row r="1803">
      <c r="A1803" t="inlineStr">
        <is>
          <t>Matozinhos</t>
        </is>
      </c>
      <c r="B1803" t="inlineStr">
        <is>
          <t>Município</t>
        </is>
      </c>
      <c r="C1803" t="inlineStr">
        <is>
          <t>MG</t>
        </is>
      </c>
      <c r="D1803" s="4" t="n">
        <v>45169019.81400345</v>
      </c>
      <c r="E1803" s="4">
        <f>E1802+D1803</f>
        <v/>
      </c>
      <c r="F1803" s="4" t="n">
        <v>1182377.451230401</v>
      </c>
      <c r="G1803" s="5">
        <f>F1803/$D1803</f>
        <v/>
      </c>
      <c r="H1803" s="4">
        <f>H1802+F1803</f>
        <v/>
      </c>
      <c r="I1803" s="4">
        <f>G1803*$E1802-H1802</f>
        <v/>
      </c>
      <c r="J1803" s="4">
        <f>MAX(0,Resumo!$D$3*$D1803-F1803)</f>
        <v/>
      </c>
      <c r="K1803" s="4" t="n">
        <v>2521945.952064046</v>
      </c>
      <c r="L1803" s="5">
        <f>K1803/$D1803</f>
        <v/>
      </c>
      <c r="M1803" s="4">
        <f>M1802+K1803</f>
        <v/>
      </c>
      <c r="N1803" s="4">
        <f>L1803*$E1802-M1802</f>
        <v/>
      </c>
      <c r="O1803" s="4">
        <f>MAX(0,Resumo!$D$4*$D1803-K1803)</f>
        <v/>
      </c>
      <c r="P1803" s="4" t="n">
        <v>3995401.19697876</v>
      </c>
      <c r="Q1803" s="5">
        <f>P1803/$D1803</f>
        <v/>
      </c>
      <c r="R1803" s="4">
        <f>R1802+P1803</f>
        <v/>
      </c>
      <c r="S1803" s="4">
        <f>Q1803*$E1802-R1802</f>
        <v/>
      </c>
      <c r="T1803" s="4">
        <f>MAX(0,Resumo!$D$5*$D1803-P1803)</f>
        <v/>
      </c>
      <c r="U1803" s="4" t="n">
        <v>5617329.47936758</v>
      </c>
      <c r="V1803" s="5">
        <f>U1803/$D1803</f>
        <v/>
      </c>
      <c r="W1803" s="4">
        <f>W1802+U1803</f>
        <v/>
      </c>
      <c r="X1803" s="4">
        <f>V1803*$E1802-W1802</f>
        <v/>
      </c>
      <c r="Y1803" s="4">
        <f>MAX(0,Resumo!$D$6*$D1803-U1803)</f>
        <v/>
      </c>
      <c r="Z1803" s="4" t="n">
        <v>7391422.562188614</v>
      </c>
      <c r="AA1803" s="5">
        <f>Z1803/$D1803</f>
        <v/>
      </c>
      <c r="AB1803" s="4">
        <f>AB1802+Z1803</f>
        <v/>
      </c>
      <c r="AC1803" s="4">
        <f>AA1803*$E1802-AB1802</f>
        <v/>
      </c>
      <c r="AD1803" s="4">
        <f>MAX(0,Resumo!$D$7*$D1803-Z1803)</f>
        <v/>
      </c>
    </row>
    <row r="1804">
      <c r="A1804" t="inlineStr">
        <is>
          <t>São João da Ponte</t>
        </is>
      </c>
      <c r="B1804" t="inlineStr">
        <is>
          <t>Município</t>
        </is>
      </c>
      <c r="C1804" t="inlineStr">
        <is>
          <t>MG</t>
        </is>
      </c>
      <c r="D1804" s="4" t="n">
        <v>12487004.64041382</v>
      </c>
      <c r="E1804" s="4">
        <f>E1803+D1804</f>
        <v/>
      </c>
      <c r="F1804" s="4" t="n">
        <v>326869.0084715406</v>
      </c>
      <c r="G1804" s="5">
        <f>F1804/$D1804</f>
        <v/>
      </c>
      <c r="H1804" s="4">
        <f>H1803+F1804</f>
        <v/>
      </c>
      <c r="I1804" s="4">
        <f>G1804*$E1803-H1803</f>
        <v/>
      </c>
      <c r="J1804" s="4">
        <f>MAX(0,Resumo!$D$3*$D1804-F1804)</f>
        <v/>
      </c>
      <c r="K1804" s="4" t="n">
        <v>697193.5839203994</v>
      </c>
      <c r="L1804" s="5">
        <f>K1804/$D1804</f>
        <v/>
      </c>
      <c r="M1804" s="4">
        <f>M1803+K1804</f>
        <v/>
      </c>
      <c r="N1804" s="4">
        <f>L1804*$E1803-M1803</f>
        <v/>
      </c>
      <c r="O1804" s="4">
        <f>MAX(0,Resumo!$D$4*$D1804-K1804)</f>
        <v/>
      </c>
      <c r="P1804" s="4" t="n">
        <v>1104531.236064624</v>
      </c>
      <c r="Q1804" s="5">
        <f>P1804/$D1804</f>
        <v/>
      </c>
      <c r="R1804" s="4">
        <f>R1803+P1804</f>
        <v/>
      </c>
      <c r="S1804" s="4">
        <f>Q1804*$E1803-R1803</f>
        <v/>
      </c>
      <c r="T1804" s="4">
        <f>MAX(0,Resumo!$D$5*$D1804-P1804)</f>
        <v/>
      </c>
      <c r="U1804" s="4" t="n">
        <v>1552914.355114037</v>
      </c>
      <c r="V1804" s="5">
        <f>U1804/$D1804</f>
        <v/>
      </c>
      <c r="W1804" s="4">
        <f>W1803+U1804</f>
        <v/>
      </c>
      <c r="X1804" s="4">
        <f>V1804*$E1803-W1803</f>
        <v/>
      </c>
      <c r="Y1804" s="4">
        <f>MAX(0,Resumo!$D$6*$D1804-U1804)</f>
        <v/>
      </c>
      <c r="Z1804" s="4" t="n">
        <v>2043363.531317864</v>
      </c>
      <c r="AA1804" s="5">
        <f>Z1804/$D1804</f>
        <v/>
      </c>
      <c r="AB1804" s="4">
        <f>AB1803+Z1804</f>
        <v/>
      </c>
      <c r="AC1804" s="4">
        <f>AA1804*$E1803-AB1803</f>
        <v/>
      </c>
      <c r="AD1804" s="4">
        <f>MAX(0,Resumo!$D$7*$D1804-Z1804)</f>
        <v/>
      </c>
    </row>
    <row r="1805">
      <c r="A1805" t="inlineStr">
        <is>
          <t>Fronteira</t>
        </is>
      </c>
      <c r="B1805" t="inlineStr">
        <is>
          <t>Município</t>
        </is>
      </c>
      <c r="C1805" t="inlineStr">
        <is>
          <t>MG</t>
        </is>
      </c>
      <c r="D1805" s="4" t="n">
        <v>54605518.74242814</v>
      </c>
      <c r="E1805" s="4">
        <f>E1804+D1805</f>
        <v/>
      </c>
      <c r="F1805" s="4" t="n">
        <v>1429394.180782502</v>
      </c>
      <c r="G1805" s="5">
        <f>F1805/$D1805</f>
        <v/>
      </c>
      <c r="H1805" s="4">
        <f>H1804+F1805</f>
        <v/>
      </c>
      <c r="I1805" s="4">
        <f>G1805*$E1804-H1804</f>
        <v/>
      </c>
      <c r="J1805" s="4">
        <f>MAX(0,Resumo!$D$3*$D1805-F1805)</f>
        <v/>
      </c>
      <c r="K1805" s="4" t="n">
        <v>3048819.025072801</v>
      </c>
      <c r="L1805" s="5">
        <f>K1805/$D1805</f>
        <v/>
      </c>
      <c r="M1805" s="4">
        <f>M1804+K1805</f>
        <v/>
      </c>
      <c r="N1805" s="4">
        <f>L1805*$E1804-M1804</f>
        <v/>
      </c>
      <c r="O1805" s="4">
        <f>MAX(0,Resumo!$D$4*$D1805-K1805)</f>
        <v/>
      </c>
      <c r="P1805" s="4" t="n">
        <v>4830101.60157395</v>
      </c>
      <c r="Q1805" s="5">
        <f>P1805/$D1805</f>
        <v/>
      </c>
      <c r="R1805" s="4">
        <f>R1804+P1805</f>
        <v/>
      </c>
      <c r="S1805" s="4">
        <f>Q1805*$E1804-R1804</f>
        <v/>
      </c>
      <c r="T1805" s="4">
        <f>MAX(0,Resumo!$D$5*$D1805-P1805)</f>
        <v/>
      </c>
      <c r="U1805" s="4" t="n">
        <v>6790875.503410964</v>
      </c>
      <c r="V1805" s="5">
        <f>U1805/$D1805</f>
        <v/>
      </c>
      <c r="W1805" s="4">
        <f>W1804+U1805</f>
        <v/>
      </c>
      <c r="X1805" s="4">
        <f>V1805*$E1804-W1804</f>
        <v/>
      </c>
      <c r="Y1805" s="4">
        <f>MAX(0,Resumo!$D$6*$D1805-U1805)</f>
        <v/>
      </c>
      <c r="Z1805" s="4" t="n">
        <v>8935603.759275451</v>
      </c>
      <c r="AA1805" s="5">
        <f>Z1805/$D1805</f>
        <v/>
      </c>
      <c r="AB1805" s="4">
        <f>AB1804+Z1805</f>
        <v/>
      </c>
      <c r="AC1805" s="4">
        <f>AA1805*$E1804-AB1804</f>
        <v/>
      </c>
      <c r="AD1805" s="4">
        <f>MAX(0,Resumo!$D$7*$D1805-Z1805)</f>
        <v/>
      </c>
    </row>
    <row r="1806">
      <c r="A1806" t="inlineStr">
        <is>
          <t>Santo Antônio do Grama</t>
        </is>
      </c>
      <c r="B1806" t="inlineStr">
        <is>
          <t>Município</t>
        </is>
      </c>
      <c r="C1806" t="inlineStr">
        <is>
          <t>MG</t>
        </is>
      </c>
      <c r="D1806" s="4" t="n">
        <v>7338122.668764654</v>
      </c>
      <c r="E1806" s="4">
        <f>E1805+D1806</f>
        <v/>
      </c>
      <c r="F1806" s="4" t="n">
        <v>192088.0907674707</v>
      </c>
      <c r="G1806" s="5">
        <f>F1806/$D1806</f>
        <v/>
      </c>
      <c r="H1806" s="4">
        <f>H1805+F1806</f>
        <v/>
      </c>
      <c r="I1806" s="4">
        <f>G1806*$E1805-H1805</f>
        <v/>
      </c>
      <c r="J1806" s="4">
        <f>MAX(0,Resumo!$D$3*$D1806-F1806)</f>
        <v/>
      </c>
      <c r="K1806" s="4" t="n">
        <v>409713.3131612264</v>
      </c>
      <c r="L1806" s="5">
        <f>K1806/$D1806</f>
        <v/>
      </c>
      <c r="M1806" s="4">
        <f>M1805+K1806</f>
        <v/>
      </c>
      <c r="N1806" s="4">
        <f>L1806*$E1805-M1805</f>
        <v/>
      </c>
      <c r="O1806" s="4">
        <f>MAX(0,Resumo!$D$4*$D1806-K1806)</f>
        <v/>
      </c>
      <c r="P1806" s="4" t="n">
        <v>649089.66842955</v>
      </c>
      <c r="Q1806" s="5">
        <f>P1806/$D1806</f>
        <v/>
      </c>
      <c r="R1806" s="4">
        <f>R1805+P1806</f>
        <v/>
      </c>
      <c r="S1806" s="4">
        <f>Q1806*$E1805-R1805</f>
        <v/>
      </c>
      <c r="T1806" s="4">
        <f>MAX(0,Resumo!$D$5*$D1806-P1806)</f>
        <v/>
      </c>
      <c r="U1806" s="4" t="n">
        <v>912586.8340779853</v>
      </c>
      <c r="V1806" s="5">
        <f>U1806/$D1806</f>
        <v/>
      </c>
      <c r="W1806" s="4">
        <f>W1805+U1806</f>
        <v/>
      </c>
      <c r="X1806" s="4">
        <f>V1806*$E1805-W1805</f>
        <v/>
      </c>
      <c r="Y1806" s="4">
        <f>MAX(0,Resumo!$D$6*$D1806-U1806)</f>
        <v/>
      </c>
      <c r="Z1806" s="4" t="n">
        <v>1200804.570950627</v>
      </c>
      <c r="AA1806" s="5">
        <f>Z1806/$D1806</f>
        <v/>
      </c>
      <c r="AB1806" s="4">
        <f>AB1805+Z1806</f>
        <v/>
      </c>
      <c r="AC1806" s="4">
        <f>AA1806*$E1805-AB1805</f>
        <v/>
      </c>
      <c r="AD1806" s="4">
        <f>MAX(0,Resumo!$D$7*$D1806-Z1806)</f>
        <v/>
      </c>
    </row>
    <row r="1807">
      <c r="A1807" t="inlineStr">
        <is>
          <t>Cambuquira</t>
        </is>
      </c>
      <c r="B1807" t="inlineStr">
        <is>
          <t>Município</t>
        </is>
      </c>
      <c r="C1807" t="inlineStr">
        <is>
          <t>MG</t>
        </is>
      </c>
      <c r="D1807" s="4" t="n">
        <v>9087480.537460363</v>
      </c>
      <c r="E1807" s="4">
        <f>E1806+D1807</f>
        <v/>
      </c>
      <c r="F1807" s="4" t="n">
        <v>237880.5677039976</v>
      </c>
      <c r="G1807" s="5">
        <f>F1807/$D1807</f>
        <v/>
      </c>
      <c r="H1807" s="4">
        <f>H1806+F1807</f>
        <v/>
      </c>
      <c r="I1807" s="4">
        <f>G1807*$E1806-H1806</f>
        <v/>
      </c>
      <c r="J1807" s="4">
        <f>MAX(0,Resumo!$D$3*$D1807-F1807)</f>
        <v/>
      </c>
      <c r="K1807" s="4" t="n">
        <v>507386.1432079119</v>
      </c>
      <c r="L1807" s="5">
        <f>K1807/$D1807</f>
        <v/>
      </c>
      <c r="M1807" s="4">
        <f>M1806+K1807</f>
        <v/>
      </c>
      <c r="N1807" s="4">
        <f>L1807*$E1806-M1806</f>
        <v/>
      </c>
      <c r="O1807" s="4">
        <f>MAX(0,Resumo!$D$4*$D1807-K1807)</f>
        <v/>
      </c>
      <c r="P1807" s="4" t="n">
        <v>803828.1717513374</v>
      </c>
      <c r="Q1807" s="5">
        <f>P1807/$D1807</f>
        <v/>
      </c>
      <c r="R1807" s="4">
        <f>R1806+P1807</f>
        <v/>
      </c>
      <c r="S1807" s="4">
        <f>Q1807*$E1806-R1806</f>
        <v/>
      </c>
      <c r="T1807" s="4">
        <f>MAX(0,Resumo!$D$5*$D1807-P1807)</f>
        <v/>
      </c>
      <c r="U1807" s="4" t="n">
        <v>1130141.245624935</v>
      </c>
      <c r="V1807" s="5">
        <f>U1807/$D1807</f>
        <v/>
      </c>
      <c r="W1807" s="4">
        <f>W1806+U1807</f>
        <v/>
      </c>
      <c r="X1807" s="4">
        <f>V1807*$E1806-W1806</f>
        <v/>
      </c>
      <c r="Y1807" s="4">
        <f>MAX(0,Resumo!$D$6*$D1807-U1807)</f>
        <v/>
      </c>
      <c r="Z1807" s="4" t="n">
        <v>1487068.104524384</v>
      </c>
      <c r="AA1807" s="5">
        <f>Z1807/$D1807</f>
        <v/>
      </c>
      <c r="AB1807" s="4">
        <f>AB1806+Z1807</f>
        <v/>
      </c>
      <c r="AC1807" s="4">
        <f>AA1807*$E1806-AB1806</f>
        <v/>
      </c>
      <c r="AD1807" s="4">
        <f>MAX(0,Resumo!$D$7*$D1807-Z1807)</f>
        <v/>
      </c>
    </row>
    <row r="1808">
      <c r="A1808" t="inlineStr">
        <is>
          <t>Campanário</t>
        </is>
      </c>
      <c r="B1808" t="inlineStr">
        <is>
          <t>Município</t>
        </is>
      </c>
      <c r="C1808" t="inlineStr">
        <is>
          <t>MG</t>
        </is>
      </c>
      <c r="D1808" s="4" t="n">
        <v>3839890.307567084</v>
      </c>
      <c r="E1808" s="4">
        <f>E1807+D1808</f>
        <v/>
      </c>
      <c r="F1808" s="4" t="n">
        <v>100515.7901048347</v>
      </c>
      <c r="G1808" s="5">
        <f>F1808/$D1808</f>
        <v/>
      </c>
      <c r="H1808" s="4">
        <f>H1807+F1808</f>
        <v/>
      </c>
      <c r="I1808" s="4">
        <f>G1808*$E1807-H1807</f>
        <v/>
      </c>
      <c r="J1808" s="4">
        <f>MAX(0,Resumo!$D$3*$D1808-F1808)</f>
        <v/>
      </c>
      <c r="K1808" s="4" t="n">
        <v>214394.6416684586</v>
      </c>
      <c r="L1808" s="5">
        <f>K1808/$D1808</f>
        <v/>
      </c>
      <c r="M1808" s="4">
        <f>M1807+K1808</f>
        <v/>
      </c>
      <c r="N1808" s="4">
        <f>L1808*$E1807-M1807</f>
        <v/>
      </c>
      <c r="O1808" s="4">
        <f>MAX(0,Resumo!$D$4*$D1808-K1808)</f>
        <v/>
      </c>
      <c r="P1808" s="4" t="n">
        <v>339655.4185655435</v>
      </c>
      <c r="Q1808" s="5">
        <f>P1808/$D1808</f>
        <v/>
      </c>
      <c r="R1808" s="4">
        <f>R1807+P1808</f>
        <v/>
      </c>
      <c r="S1808" s="4">
        <f>Q1808*$E1807-R1807</f>
        <v/>
      </c>
      <c r="T1808" s="4">
        <f>MAX(0,Resumo!$D$5*$D1808-P1808)</f>
        <v/>
      </c>
      <c r="U1808" s="4" t="n">
        <v>477538.1248265929</v>
      </c>
      <c r="V1808" s="5">
        <f>U1808/$D1808</f>
        <v/>
      </c>
      <c r="W1808" s="4">
        <f>W1807+U1808</f>
        <v/>
      </c>
      <c r="X1808" s="4">
        <f>V1808*$E1807-W1807</f>
        <v/>
      </c>
      <c r="Y1808" s="4">
        <f>MAX(0,Resumo!$D$6*$D1808-U1808)</f>
        <v/>
      </c>
      <c r="Z1808" s="4" t="n">
        <v>628356.6030999318</v>
      </c>
      <c r="AA1808" s="5">
        <f>Z1808/$D1808</f>
        <v/>
      </c>
      <c r="AB1808" s="4">
        <f>AB1807+Z1808</f>
        <v/>
      </c>
      <c r="AC1808" s="4">
        <f>AA1808*$E1807-AB1807</f>
        <v/>
      </c>
      <c r="AD1808" s="4">
        <f>MAX(0,Resumo!$D$7*$D1808-Z1808)</f>
        <v/>
      </c>
    </row>
    <row r="1809">
      <c r="A1809" t="inlineStr">
        <is>
          <t>Rubelita</t>
        </is>
      </c>
      <c r="B1809" t="inlineStr">
        <is>
          <t>Município</t>
        </is>
      </c>
      <c r="C1809" t="inlineStr">
        <is>
          <t>MG</t>
        </is>
      </c>
      <c r="D1809" s="4" t="n">
        <v>5664923.643888562</v>
      </c>
      <c r="E1809" s="4">
        <f>E1808+D1809</f>
        <v/>
      </c>
      <c r="F1809" s="4" t="n">
        <v>148289.2036855587</v>
      </c>
      <c r="G1809" s="5">
        <f>F1809/$D1809</f>
        <v/>
      </c>
      <c r="H1809" s="4">
        <f>H1808+F1809</f>
        <v/>
      </c>
      <c r="I1809" s="4">
        <f>G1809*$E1808-H1808</f>
        <v/>
      </c>
      <c r="J1809" s="4">
        <f>MAX(0,Resumo!$D$3*$D1809-F1809)</f>
        <v/>
      </c>
      <c r="K1809" s="4" t="n">
        <v>316292.7004235651</v>
      </c>
      <c r="L1809" s="5">
        <f>K1809/$D1809</f>
        <v/>
      </c>
      <c r="M1809" s="4">
        <f>M1808+K1809</f>
        <v/>
      </c>
      <c r="N1809" s="4">
        <f>L1809*$E1808-M1808</f>
        <v/>
      </c>
      <c r="O1809" s="4">
        <f>MAX(0,Resumo!$D$4*$D1809-K1809)</f>
        <v/>
      </c>
      <c r="P1809" s="4" t="n">
        <v>501087.7544119008</v>
      </c>
      <c r="Q1809" s="5">
        <f>P1809/$D1809</f>
        <v/>
      </c>
      <c r="R1809" s="4">
        <f>R1808+P1809</f>
        <v/>
      </c>
      <c r="S1809" s="4">
        <f>Q1809*$E1808-R1808</f>
        <v/>
      </c>
      <c r="T1809" s="4">
        <f>MAX(0,Resumo!$D$5*$D1809-P1809)</f>
        <v/>
      </c>
      <c r="U1809" s="4" t="n">
        <v>704503.7221134506</v>
      </c>
      <c r="V1809" s="5">
        <f>U1809/$D1809</f>
        <v/>
      </c>
      <c r="W1809" s="4">
        <f>W1808+U1809</f>
        <v/>
      </c>
      <c r="X1809" s="4">
        <f>V1809*$E1808-W1808</f>
        <v/>
      </c>
      <c r="Y1809" s="4">
        <f>MAX(0,Resumo!$D$6*$D1809-U1809)</f>
        <v/>
      </c>
      <c r="Z1809" s="4" t="n">
        <v>927003.6101499021</v>
      </c>
      <c r="AA1809" s="5">
        <f>Z1809/$D1809</f>
        <v/>
      </c>
      <c r="AB1809" s="4">
        <f>AB1808+Z1809</f>
        <v/>
      </c>
      <c r="AC1809" s="4">
        <f>AA1809*$E1808-AB1808</f>
        <v/>
      </c>
      <c r="AD1809" s="4">
        <f>MAX(0,Resumo!$D$7*$D1809-Z1809)</f>
        <v/>
      </c>
    </row>
    <row r="1810">
      <c r="A1810" t="inlineStr">
        <is>
          <t>Olhos-d'Água</t>
        </is>
      </c>
      <c r="B1810" t="inlineStr">
        <is>
          <t>Município</t>
        </is>
      </c>
      <c r="C1810" t="inlineStr">
        <is>
          <t>MG</t>
        </is>
      </c>
      <c r="D1810" s="4" t="n">
        <v>9980578.289794864</v>
      </c>
      <c r="E1810" s="4">
        <f>E1809+D1810</f>
        <v/>
      </c>
      <c r="F1810" s="4" t="n">
        <v>261258.9506853677</v>
      </c>
      <c r="G1810" s="5">
        <f>F1810/$D1810</f>
        <v/>
      </c>
      <c r="H1810" s="4">
        <f>H1809+F1810</f>
        <v/>
      </c>
      <c r="I1810" s="4">
        <f>G1810*$E1809-H1809</f>
        <v/>
      </c>
      <c r="J1810" s="4">
        <f>MAX(0,Resumo!$D$3*$D1810-F1810)</f>
        <v/>
      </c>
      <c r="K1810" s="4" t="n">
        <v>557250.9459105646</v>
      </c>
      <c r="L1810" s="5">
        <f>K1810/$D1810</f>
        <v/>
      </c>
      <c r="M1810" s="4">
        <f>M1809+K1810</f>
        <v/>
      </c>
      <c r="N1810" s="4">
        <f>L1810*$E1809-M1809</f>
        <v/>
      </c>
      <c r="O1810" s="4">
        <f>MAX(0,Resumo!$D$4*$D1810-K1810)</f>
        <v/>
      </c>
      <c r="P1810" s="4" t="n">
        <v>882826.649986857</v>
      </c>
      <c r="Q1810" s="5">
        <f>P1810/$D1810</f>
        <v/>
      </c>
      <c r="R1810" s="4">
        <f>R1809+P1810</f>
        <v/>
      </c>
      <c r="S1810" s="4">
        <f>Q1810*$E1809-R1809</f>
        <v/>
      </c>
      <c r="T1810" s="4">
        <f>MAX(0,Resumo!$D$5*$D1810-P1810)</f>
        <v/>
      </c>
      <c r="U1810" s="4" t="n">
        <v>1241209.060530013</v>
      </c>
      <c r="V1810" s="5">
        <f>U1810/$D1810</f>
        <v/>
      </c>
      <c r="W1810" s="4">
        <f>W1809+U1810</f>
        <v/>
      </c>
      <c r="X1810" s="4">
        <f>V1810*$E1809-W1809</f>
        <v/>
      </c>
      <c r="Y1810" s="4">
        <f>MAX(0,Resumo!$D$6*$D1810-U1810)</f>
        <v/>
      </c>
      <c r="Z1810" s="4" t="n">
        <v>1633213.912071853</v>
      </c>
      <c r="AA1810" s="5">
        <f>Z1810/$D1810</f>
        <v/>
      </c>
      <c r="AB1810" s="4">
        <f>AB1809+Z1810</f>
        <v/>
      </c>
      <c r="AC1810" s="4">
        <f>AA1810*$E1809-AB1809</f>
        <v/>
      </c>
      <c r="AD1810" s="4">
        <f>MAX(0,Resumo!$D$7*$D1810-Z1810)</f>
        <v/>
      </c>
    </row>
    <row r="1811">
      <c r="A1811" t="inlineStr">
        <is>
          <t>Ouro Preto</t>
        </is>
      </c>
      <c r="B1811" t="inlineStr">
        <is>
          <t>Município</t>
        </is>
      </c>
      <c r="C1811" t="inlineStr">
        <is>
          <t>MG</t>
        </is>
      </c>
      <c r="D1811" s="4" t="n">
        <v>364955801.8594753</v>
      </c>
      <c r="E1811" s="4">
        <f>E1810+D1811</f>
        <v/>
      </c>
      <c r="F1811" s="4" t="n">
        <v>9553351.225934144</v>
      </c>
      <c r="G1811" s="5">
        <f>F1811/$D1811</f>
        <v/>
      </c>
      <c r="H1811" s="4">
        <f>H1810+F1811</f>
        <v/>
      </c>
      <c r="I1811" s="4">
        <f>G1811*$E1810-H1810</f>
        <v/>
      </c>
      <c r="J1811" s="4">
        <f>MAX(0,Resumo!$D$3*$D1811-F1811)</f>
        <v/>
      </c>
      <c r="K1811" s="4" t="n">
        <v>20376771.7557698</v>
      </c>
      <c r="L1811" s="5">
        <f>K1811/$D1811</f>
        <v/>
      </c>
      <c r="M1811" s="4">
        <f>M1810+K1811</f>
        <v/>
      </c>
      <c r="N1811" s="4">
        <f>L1811*$E1810-M1810</f>
        <v/>
      </c>
      <c r="O1811" s="4">
        <f>MAX(0,Resumo!$D$4*$D1811-K1811)</f>
        <v/>
      </c>
      <c r="P1811" s="4" t="n">
        <v>32281967.89742229</v>
      </c>
      <c r="Q1811" s="5">
        <f>P1811/$D1811</f>
        <v/>
      </c>
      <c r="R1811" s="4">
        <f>R1810+P1811</f>
        <v/>
      </c>
      <c r="S1811" s="4">
        <f>Q1811*$E1810-R1810</f>
        <v/>
      </c>
      <c r="T1811" s="4">
        <f>MAX(0,Resumo!$D$5*$D1811-P1811)</f>
        <v/>
      </c>
      <c r="U1811" s="4" t="n">
        <v>45386793.7115583</v>
      </c>
      <c r="V1811" s="5">
        <f>U1811/$D1811</f>
        <v/>
      </c>
      <c r="W1811" s="4">
        <f>W1810+U1811</f>
        <v/>
      </c>
      <c r="X1811" s="4">
        <f>V1811*$E1810-W1810</f>
        <v/>
      </c>
      <c r="Y1811" s="4">
        <f>MAX(0,Resumo!$D$6*$D1811-U1811)</f>
        <v/>
      </c>
      <c r="Z1811" s="4" t="n">
        <v>59721077.83550932</v>
      </c>
      <c r="AA1811" s="5">
        <f>Z1811/$D1811</f>
        <v/>
      </c>
      <c r="AB1811" s="4">
        <f>AB1810+Z1811</f>
        <v/>
      </c>
      <c r="AC1811" s="4">
        <f>AA1811*$E1810-AB1810</f>
        <v/>
      </c>
      <c r="AD1811" s="4">
        <f>MAX(0,Resumo!$D$7*$D1811-Z1811)</f>
        <v/>
      </c>
    </row>
    <row r="1812">
      <c r="A1812" t="inlineStr">
        <is>
          <t>Curvelo</t>
        </is>
      </c>
      <c r="B1812" t="inlineStr">
        <is>
          <t>Município</t>
        </is>
      </c>
      <c r="C1812" t="inlineStr">
        <is>
          <t>MG</t>
        </is>
      </c>
      <c r="D1812" s="4" t="n">
        <v>70829184.11814936</v>
      </c>
      <c r="E1812" s="4">
        <f>E1811+D1812</f>
        <v/>
      </c>
      <c r="F1812" s="4" t="n">
        <v>1854076.766226013</v>
      </c>
      <c r="G1812" s="5">
        <f>F1812/$D1812</f>
        <v/>
      </c>
      <c r="H1812" s="4">
        <f>H1811+F1812</f>
        <v/>
      </c>
      <c r="I1812" s="4">
        <f>G1812*$E1811-H1811</f>
        <v/>
      </c>
      <c r="J1812" s="4">
        <f>MAX(0,Resumo!$D$3*$D1812-F1812)</f>
        <v/>
      </c>
      <c r="K1812" s="4" t="n">
        <v>3954643.578946718</v>
      </c>
      <c r="L1812" s="5">
        <f>K1812/$D1812</f>
        <v/>
      </c>
      <c r="M1812" s="4">
        <f>M1811+K1812</f>
        <v/>
      </c>
      <c r="N1812" s="4">
        <f>L1812*$E1811-M1811</f>
        <v/>
      </c>
      <c r="O1812" s="4">
        <f>MAX(0,Resumo!$D$4*$D1812-K1812)</f>
        <v/>
      </c>
      <c r="P1812" s="4" t="n">
        <v>6265157.140269605</v>
      </c>
      <c r="Q1812" s="5">
        <f>P1812/$D1812</f>
        <v/>
      </c>
      <c r="R1812" s="4">
        <f>R1811+P1812</f>
        <v/>
      </c>
      <c r="S1812" s="4">
        <f>Q1812*$E1811-R1811</f>
        <v/>
      </c>
      <c r="T1812" s="4">
        <f>MAX(0,Resumo!$D$5*$D1812-P1812)</f>
        <v/>
      </c>
      <c r="U1812" s="4" t="n">
        <v>8808490.101950036</v>
      </c>
      <c r="V1812" s="5">
        <f>U1812/$D1812</f>
        <v/>
      </c>
      <c r="W1812" s="4">
        <f>W1811+U1812</f>
        <v/>
      </c>
      <c r="X1812" s="4">
        <f>V1812*$E1811-W1811</f>
        <v/>
      </c>
      <c r="Y1812" s="4">
        <f>MAX(0,Resumo!$D$6*$D1812-U1812)</f>
        <v/>
      </c>
      <c r="Z1812" s="4" t="n">
        <v>11590431.48839804</v>
      </c>
      <c r="AA1812" s="5">
        <f>Z1812/$D1812</f>
        <v/>
      </c>
      <c r="AB1812" s="4">
        <f>AB1811+Z1812</f>
        <v/>
      </c>
      <c r="AC1812" s="4">
        <f>AA1812*$E1811-AB1811</f>
        <v/>
      </c>
      <c r="AD1812" s="4">
        <f>MAX(0,Resumo!$D$7*$D1812-Z1812)</f>
        <v/>
      </c>
    </row>
    <row r="1813">
      <c r="A1813" t="inlineStr">
        <is>
          <t>Descoberto</t>
        </is>
      </c>
      <c r="B1813" t="inlineStr">
        <is>
          <t>Município</t>
        </is>
      </c>
      <c r="C1813" t="inlineStr">
        <is>
          <t>MG</t>
        </is>
      </c>
      <c r="D1813" s="4" t="n">
        <v>5310185.478056639</v>
      </c>
      <c r="E1813" s="4">
        <f>E1812+D1813</f>
        <v/>
      </c>
      <c r="F1813" s="4" t="n">
        <v>139003.316807835</v>
      </c>
      <c r="G1813" s="5">
        <f>F1813/$D1813</f>
        <v/>
      </c>
      <c r="H1813" s="4">
        <f>H1812+F1813</f>
        <v/>
      </c>
      <c r="I1813" s="4">
        <f>G1813*$E1812-H1812</f>
        <v/>
      </c>
      <c r="J1813" s="4">
        <f>MAX(0,Resumo!$D$3*$D1813-F1813)</f>
        <v/>
      </c>
      <c r="K1813" s="4" t="n">
        <v>296486.4153846967</v>
      </c>
      <c r="L1813" s="5">
        <f>K1813/$D1813</f>
        <v/>
      </c>
      <c r="M1813" s="4">
        <f>M1812+K1813</f>
        <v/>
      </c>
      <c r="N1813" s="4">
        <f>L1813*$E1812-M1812</f>
        <v/>
      </c>
      <c r="O1813" s="4">
        <f>MAX(0,Resumo!$D$4*$D1813-K1813)</f>
        <v/>
      </c>
      <c r="P1813" s="4" t="n">
        <v>469709.5819783359</v>
      </c>
      <c r="Q1813" s="5">
        <f>P1813/$D1813</f>
        <v/>
      </c>
      <c r="R1813" s="4">
        <f>R1812+P1813</f>
        <v/>
      </c>
      <c r="S1813" s="4">
        <f>Q1813*$E1812-R1812</f>
        <v/>
      </c>
      <c r="T1813" s="4">
        <f>MAX(0,Resumo!$D$5*$D1813-P1813)</f>
        <v/>
      </c>
      <c r="U1813" s="4" t="n">
        <v>660387.6185409161</v>
      </c>
      <c r="V1813" s="5">
        <f>U1813/$D1813</f>
        <v/>
      </c>
      <c r="W1813" s="4">
        <f>W1812+U1813</f>
        <v/>
      </c>
      <c r="X1813" s="4">
        <f>V1813*$E1812-W1812</f>
        <v/>
      </c>
      <c r="Y1813" s="4">
        <f>MAX(0,Resumo!$D$6*$D1813-U1813)</f>
        <v/>
      </c>
      <c r="Z1813" s="4" t="n">
        <v>868954.5381665736</v>
      </c>
      <c r="AA1813" s="5">
        <f>Z1813/$D1813</f>
        <v/>
      </c>
      <c r="AB1813" s="4">
        <f>AB1812+Z1813</f>
        <v/>
      </c>
      <c r="AC1813" s="4">
        <f>AA1813*$E1812-AB1812</f>
        <v/>
      </c>
      <c r="AD1813" s="4">
        <f>MAX(0,Resumo!$D$7*$D1813-Z1813)</f>
        <v/>
      </c>
    </row>
    <row r="1814">
      <c r="A1814" t="inlineStr">
        <is>
          <t>Mantena</t>
        </is>
      </c>
      <c r="B1814" t="inlineStr">
        <is>
          <t>Município</t>
        </is>
      </c>
      <c r="C1814" t="inlineStr">
        <is>
          <t>MG</t>
        </is>
      </c>
      <c r="D1814" s="4" t="n">
        <v>14435158.09908586</v>
      </c>
      <c r="E1814" s="4">
        <f>E1813+D1814</f>
        <v/>
      </c>
      <c r="F1814" s="4" t="n">
        <v>377865.3048391721</v>
      </c>
      <c r="G1814" s="5">
        <f>F1814/$D1814</f>
        <v/>
      </c>
      <c r="H1814" s="4">
        <f>H1813+F1814</f>
        <v/>
      </c>
      <c r="I1814" s="4">
        <f>G1814*$E1813-H1813</f>
        <v/>
      </c>
      <c r="J1814" s="4">
        <f>MAX(0,Resumo!$D$3*$D1814-F1814)</f>
        <v/>
      </c>
      <c r="K1814" s="4" t="n">
        <v>805965.8740725609</v>
      </c>
      <c r="L1814" s="5">
        <f>K1814/$D1814</f>
        <v/>
      </c>
      <c r="M1814" s="4">
        <f>M1813+K1814</f>
        <v/>
      </c>
      <c r="N1814" s="4">
        <f>L1814*$E1813-M1813</f>
        <v/>
      </c>
      <c r="O1814" s="4">
        <f>MAX(0,Resumo!$D$4*$D1814-K1814)</f>
        <v/>
      </c>
      <c r="P1814" s="4" t="n">
        <v>1276854.095686728</v>
      </c>
      <c r="Q1814" s="5">
        <f>P1814/$D1814</f>
        <v/>
      </c>
      <c r="R1814" s="4">
        <f>R1813+P1814</f>
        <v/>
      </c>
      <c r="S1814" s="4">
        <f>Q1814*$E1813-R1813</f>
        <v/>
      </c>
      <c r="T1814" s="4">
        <f>MAX(0,Resumo!$D$5*$D1814-P1814)</f>
        <v/>
      </c>
      <c r="U1814" s="4" t="n">
        <v>1795191.471128355</v>
      </c>
      <c r="V1814" s="5">
        <f>U1814/$D1814</f>
        <v/>
      </c>
      <c r="W1814" s="4">
        <f>W1813+U1814</f>
        <v/>
      </c>
      <c r="X1814" s="4">
        <f>V1814*$E1813-W1813</f>
        <v/>
      </c>
      <c r="Y1814" s="4">
        <f>MAX(0,Resumo!$D$6*$D1814-U1814)</f>
        <v/>
      </c>
      <c r="Z1814" s="4" t="n">
        <v>2362157.817497394</v>
      </c>
      <c r="AA1814" s="5">
        <f>Z1814/$D1814</f>
        <v/>
      </c>
      <c r="AB1814" s="4">
        <f>AB1813+Z1814</f>
        <v/>
      </c>
      <c r="AC1814" s="4">
        <f>AA1814*$E1813-AB1813</f>
        <v/>
      </c>
      <c r="AD1814" s="4">
        <f>MAX(0,Resumo!$D$7*$D1814-Z1814)</f>
        <v/>
      </c>
    </row>
    <row r="1815">
      <c r="A1815" t="inlineStr">
        <is>
          <t>Guaraciaba</t>
        </is>
      </c>
      <c r="B1815" t="inlineStr">
        <is>
          <t>Município</t>
        </is>
      </c>
      <c r="C1815" t="inlineStr">
        <is>
          <t>MG</t>
        </is>
      </c>
      <c r="D1815" s="4" t="n">
        <v>6300517.250424995</v>
      </c>
      <c r="E1815" s="4">
        <f>E1814+D1815</f>
        <v/>
      </c>
      <c r="F1815" s="4" t="n">
        <v>164926.9689416889</v>
      </c>
      <c r="G1815" s="5">
        <f>F1815/$D1815</f>
        <v/>
      </c>
      <c r="H1815" s="4">
        <f>H1814+F1815</f>
        <v/>
      </c>
      <c r="I1815" s="4">
        <f>G1815*$E1814-H1814</f>
        <v/>
      </c>
      <c r="J1815" s="4">
        <f>MAX(0,Resumo!$D$3*$D1815-F1815)</f>
        <v/>
      </c>
      <c r="K1815" s="4" t="n">
        <v>351780.1369400732</v>
      </c>
      <c r="L1815" s="5">
        <f>K1815/$D1815</f>
        <v/>
      </c>
      <c r="M1815" s="4">
        <f>M1814+K1815</f>
        <v/>
      </c>
      <c r="N1815" s="4">
        <f>L1815*$E1814-M1814</f>
        <v/>
      </c>
      <c r="O1815" s="4">
        <f>MAX(0,Resumo!$D$4*$D1815-K1815)</f>
        <v/>
      </c>
      <c r="P1815" s="4" t="n">
        <v>557308.8428217145</v>
      </c>
      <c r="Q1815" s="5">
        <f>P1815/$D1815</f>
        <v/>
      </c>
      <c r="R1815" s="4">
        <f>R1814+P1815</f>
        <v/>
      </c>
      <c r="S1815" s="4">
        <f>Q1815*$E1814-R1814</f>
        <v/>
      </c>
      <c r="T1815" s="4">
        <f>MAX(0,Resumo!$D$5*$D1815-P1815)</f>
        <v/>
      </c>
      <c r="U1815" s="4" t="n">
        <v>783547.6933485266</v>
      </c>
      <c r="V1815" s="5">
        <f>U1815/$D1815</f>
        <v/>
      </c>
      <c r="W1815" s="4">
        <f>W1814+U1815</f>
        <v/>
      </c>
      <c r="X1815" s="4">
        <f>V1815*$E1814-W1814</f>
        <v/>
      </c>
      <c r="Y1815" s="4">
        <f>MAX(0,Resumo!$D$6*$D1815-U1815)</f>
        <v/>
      </c>
      <c r="Z1815" s="4" t="n">
        <v>1031011.643600293</v>
      </c>
      <c r="AA1815" s="5">
        <f>Z1815/$D1815</f>
        <v/>
      </c>
      <c r="AB1815" s="4">
        <f>AB1814+Z1815</f>
        <v/>
      </c>
      <c r="AC1815" s="4">
        <f>AA1815*$E1814-AB1814</f>
        <v/>
      </c>
      <c r="AD1815" s="4">
        <f>MAX(0,Resumo!$D$7*$D1815-Z1815)</f>
        <v/>
      </c>
    </row>
    <row r="1816">
      <c r="A1816" t="inlineStr">
        <is>
          <t>Alterosa</t>
        </is>
      </c>
      <c r="B1816" t="inlineStr">
        <is>
          <t>Município</t>
        </is>
      </c>
      <c r="C1816" t="inlineStr">
        <is>
          <t>MG</t>
        </is>
      </c>
      <c r="D1816" s="4" t="n">
        <v>11195899.46189992</v>
      </c>
      <c r="E1816" s="4">
        <f>E1815+D1816</f>
        <v/>
      </c>
      <c r="F1816" s="4" t="n">
        <v>293072.0906608874</v>
      </c>
      <c r="G1816" s="5">
        <f>F1816/$D1816</f>
        <v/>
      </c>
      <c r="H1816" s="4">
        <f>H1815+F1816</f>
        <v/>
      </c>
      <c r="I1816" s="4">
        <f>G1816*$E1815-H1815</f>
        <v/>
      </c>
      <c r="J1816" s="4">
        <f>MAX(0,Resumo!$D$3*$D1816-F1816)</f>
        <v/>
      </c>
      <c r="K1816" s="4" t="n">
        <v>625106.6205094155</v>
      </c>
      <c r="L1816" s="5">
        <f>K1816/$D1816</f>
        <v/>
      </c>
      <c r="M1816" s="4">
        <f>M1815+K1816</f>
        <v/>
      </c>
      <c r="N1816" s="4">
        <f>L1816*$E1815-M1815</f>
        <v/>
      </c>
      <c r="O1816" s="4">
        <f>MAX(0,Resumo!$D$4*$D1816-K1816)</f>
        <v/>
      </c>
      <c r="P1816" s="4" t="n">
        <v>990327.2263938034</v>
      </c>
      <c r="Q1816" s="5">
        <f>P1816/$D1816</f>
        <v/>
      </c>
      <c r="R1816" s="4">
        <f>R1815+P1816</f>
        <v/>
      </c>
      <c r="S1816" s="4">
        <f>Q1816*$E1815-R1815</f>
        <v/>
      </c>
      <c r="T1816" s="4">
        <f>MAX(0,Resumo!$D$5*$D1816-P1816)</f>
        <v/>
      </c>
      <c r="U1816" s="4" t="n">
        <v>1392349.365878166</v>
      </c>
      <c r="V1816" s="5">
        <f>U1816/$D1816</f>
        <v/>
      </c>
      <c r="W1816" s="4">
        <f>W1815+U1816</f>
        <v/>
      </c>
      <c r="X1816" s="4">
        <f>V1816*$E1815-W1815</f>
        <v/>
      </c>
      <c r="Y1816" s="4">
        <f>MAX(0,Resumo!$D$6*$D1816-U1816)</f>
        <v/>
      </c>
      <c r="Z1816" s="4" t="n">
        <v>1832088.10435658</v>
      </c>
      <c r="AA1816" s="5">
        <f>Z1816/$D1816</f>
        <v/>
      </c>
      <c r="AB1816" s="4">
        <f>AB1815+Z1816</f>
        <v/>
      </c>
      <c r="AC1816" s="4">
        <f>AA1816*$E1815-AB1815</f>
        <v/>
      </c>
      <c r="AD1816" s="4">
        <f>MAX(0,Resumo!$D$7*$D1816-Z1816)</f>
        <v/>
      </c>
    </row>
    <row r="1817">
      <c r="A1817" t="inlineStr">
        <is>
          <t>Congonhal</t>
        </is>
      </c>
      <c r="B1817" t="inlineStr">
        <is>
          <t>Município</t>
        </is>
      </c>
      <c r="C1817" t="inlineStr">
        <is>
          <t>MG</t>
        </is>
      </c>
      <c r="D1817" s="4" t="n">
        <v>9025280.889748672</v>
      </c>
      <c r="E1817" s="4">
        <f>E1816+D1817</f>
        <v/>
      </c>
      <c r="F1817" s="4" t="n">
        <v>236252.3840234215</v>
      </c>
      <c r="G1817" s="5">
        <f>F1817/$D1817</f>
        <v/>
      </c>
      <c r="H1817" s="4">
        <f>H1816+F1817</f>
        <v/>
      </c>
      <c r="I1817" s="4">
        <f>G1817*$E1816-H1816</f>
        <v/>
      </c>
      <c r="J1817" s="4">
        <f>MAX(0,Resumo!$D$3*$D1817-F1817)</f>
        <v/>
      </c>
      <c r="K1817" s="4" t="n">
        <v>503913.3171334865</v>
      </c>
      <c r="L1817" s="5">
        <f>K1817/$D1817</f>
        <v/>
      </c>
      <c r="M1817" s="4">
        <f>M1816+K1817</f>
        <v/>
      </c>
      <c r="N1817" s="4">
        <f>L1817*$E1816-M1816</f>
        <v/>
      </c>
      <c r="O1817" s="4">
        <f>MAX(0,Resumo!$D$4*$D1817-K1817)</f>
        <v/>
      </c>
      <c r="P1817" s="4" t="n">
        <v>798326.3355826032</v>
      </c>
      <c r="Q1817" s="5">
        <f>P1817/$D1817</f>
        <v/>
      </c>
      <c r="R1817" s="4">
        <f>R1816+P1817</f>
        <v/>
      </c>
      <c r="S1817" s="4">
        <f>Q1817*$E1816-R1816</f>
        <v/>
      </c>
      <c r="T1817" s="4">
        <f>MAX(0,Resumo!$D$5*$D1817-P1817)</f>
        <v/>
      </c>
      <c r="U1817" s="4" t="n">
        <v>1122405.945719471</v>
      </c>
      <c r="V1817" s="5">
        <f>U1817/$D1817</f>
        <v/>
      </c>
      <c r="W1817" s="4">
        <f>W1816+U1817</f>
        <v/>
      </c>
      <c r="X1817" s="4">
        <f>V1817*$E1816-W1816</f>
        <v/>
      </c>
      <c r="Y1817" s="4">
        <f>MAX(0,Resumo!$D$6*$D1817-U1817)</f>
        <v/>
      </c>
      <c r="Z1817" s="4" t="n">
        <v>1476889.803526277</v>
      </c>
      <c r="AA1817" s="5">
        <f>Z1817/$D1817</f>
        <v/>
      </c>
      <c r="AB1817" s="4">
        <f>AB1816+Z1817</f>
        <v/>
      </c>
      <c r="AC1817" s="4">
        <f>AA1817*$E1816-AB1816</f>
        <v/>
      </c>
      <c r="AD1817" s="4">
        <f>MAX(0,Resumo!$D$7*$D1817-Z1817)</f>
        <v/>
      </c>
    </row>
    <row r="1818">
      <c r="A1818" t="inlineStr">
        <is>
          <t>Antônio Prado de Minas</t>
        </is>
      </c>
      <c r="B1818" t="inlineStr">
        <is>
          <t>Município</t>
        </is>
      </c>
      <c r="C1818" t="inlineStr">
        <is>
          <t>MG</t>
        </is>
      </c>
      <c r="D1818" s="4" t="n">
        <v>3252826.025541351</v>
      </c>
      <c r="E1818" s="4">
        <f>E1817+D1818</f>
        <v/>
      </c>
      <c r="F1818" s="4" t="n">
        <v>85148.36410470716</v>
      </c>
      <c r="G1818" s="5">
        <f>F1818/$D1818</f>
        <v/>
      </c>
      <c r="H1818" s="4">
        <f>H1817+F1818</f>
        <v/>
      </c>
      <c r="I1818" s="4">
        <f>G1818*$E1817-H1817</f>
        <v/>
      </c>
      <c r="J1818" s="4">
        <f>MAX(0,Resumo!$D$3*$D1818-F1818)</f>
        <v/>
      </c>
      <c r="K1818" s="4" t="n">
        <v>181616.7687867189</v>
      </c>
      <c r="L1818" s="5">
        <f>K1818/$D1818</f>
        <v/>
      </c>
      <c r="M1818" s="4">
        <f>M1817+K1818</f>
        <v/>
      </c>
      <c r="N1818" s="4">
        <f>L1818*$E1817-M1817</f>
        <v/>
      </c>
      <c r="O1818" s="4">
        <f>MAX(0,Resumo!$D$4*$D1818-K1818)</f>
        <v/>
      </c>
      <c r="P1818" s="4" t="n">
        <v>287726.9652856715</v>
      </c>
      <c r="Q1818" s="5">
        <f>P1818/$D1818</f>
        <v/>
      </c>
      <c r="R1818" s="4">
        <f>R1817+P1818</f>
        <v/>
      </c>
      <c r="S1818" s="4">
        <f>Q1818*$E1817-R1817</f>
        <v/>
      </c>
      <c r="T1818" s="4">
        <f>MAX(0,Resumo!$D$5*$D1818-P1818)</f>
        <v/>
      </c>
      <c r="U1818" s="4" t="n">
        <v>404529.3787593484</v>
      </c>
      <c r="V1818" s="5">
        <f>U1818/$D1818</f>
        <v/>
      </c>
      <c r="W1818" s="4">
        <f>W1817+U1818</f>
        <v/>
      </c>
      <c r="X1818" s="4">
        <f>V1818*$E1817-W1817</f>
        <v/>
      </c>
      <c r="Y1818" s="4">
        <f>MAX(0,Resumo!$D$6*$D1818-U1818)</f>
        <v/>
      </c>
      <c r="Z1818" s="4" t="n">
        <v>532289.8698060029</v>
      </c>
      <c r="AA1818" s="5">
        <f>Z1818/$D1818</f>
        <v/>
      </c>
      <c r="AB1818" s="4">
        <f>AB1817+Z1818</f>
        <v/>
      </c>
      <c r="AC1818" s="4">
        <f>AA1818*$E1817-AB1817</f>
        <v/>
      </c>
      <c r="AD1818" s="4">
        <f>MAX(0,Resumo!$D$7*$D1818-Z1818)</f>
        <v/>
      </c>
    </row>
    <row r="1819">
      <c r="A1819" t="inlineStr">
        <is>
          <t>Pedra Bonita</t>
        </is>
      </c>
      <c r="B1819" t="inlineStr">
        <is>
          <t>Município</t>
        </is>
      </c>
      <c r="C1819" t="inlineStr">
        <is>
          <t>MG</t>
        </is>
      </c>
      <c r="D1819" s="4" t="n">
        <v>5433843.509420048</v>
      </c>
      <c r="E1819" s="4">
        <f>E1818+D1819</f>
        <v/>
      </c>
      <c r="F1819" s="4" t="n">
        <v>142240.280296299</v>
      </c>
      <c r="G1819" s="5">
        <f>F1819/$D1819</f>
        <v/>
      </c>
      <c r="H1819" s="4">
        <f>H1818+F1819</f>
        <v/>
      </c>
      <c r="I1819" s="4">
        <f>G1819*$E1818-H1818</f>
        <v/>
      </c>
      <c r="J1819" s="4">
        <f>MAX(0,Resumo!$D$3*$D1819-F1819)</f>
        <v/>
      </c>
      <c r="K1819" s="4" t="n">
        <v>303390.6801422967</v>
      </c>
      <c r="L1819" s="5">
        <f>K1819/$D1819</f>
        <v/>
      </c>
      <c r="M1819" s="4">
        <f>M1818+K1819</f>
        <v/>
      </c>
      <c r="N1819" s="4">
        <f>L1819*$E1818-M1818</f>
        <v/>
      </c>
      <c r="O1819" s="4">
        <f>MAX(0,Resumo!$D$4*$D1819-K1819)</f>
        <v/>
      </c>
      <c r="P1819" s="4" t="n">
        <v>480647.6862046362</v>
      </c>
      <c r="Q1819" s="5">
        <f>P1819/$D1819</f>
        <v/>
      </c>
      <c r="R1819" s="4">
        <f>R1818+P1819</f>
        <v/>
      </c>
      <c r="S1819" s="4">
        <f>Q1819*$E1818-R1818</f>
        <v/>
      </c>
      <c r="T1819" s="4">
        <f>MAX(0,Resumo!$D$5*$D1819-P1819)</f>
        <v/>
      </c>
      <c r="U1819" s="4" t="n">
        <v>675766.0329452703</v>
      </c>
      <c r="V1819" s="5">
        <f>U1819/$D1819</f>
        <v/>
      </c>
      <c r="W1819" s="4">
        <f>W1818+U1819</f>
        <v/>
      </c>
      <c r="X1819" s="4">
        <f>V1819*$E1818-W1818</f>
        <v/>
      </c>
      <c r="Y1819" s="4">
        <f>MAX(0,Resumo!$D$6*$D1819-U1819)</f>
        <v/>
      </c>
      <c r="Z1819" s="4" t="n">
        <v>889189.8403001823</v>
      </c>
      <c r="AA1819" s="5">
        <f>Z1819/$D1819</f>
        <v/>
      </c>
      <c r="AB1819" s="4">
        <f>AB1818+Z1819</f>
        <v/>
      </c>
      <c r="AC1819" s="4">
        <f>AA1819*$E1818-AB1818</f>
        <v/>
      </c>
      <c r="AD1819" s="4">
        <f>MAX(0,Resumo!$D$7*$D1819-Z1819)</f>
        <v/>
      </c>
    </row>
    <row r="1820">
      <c r="A1820" t="inlineStr">
        <is>
          <t>Turmalina</t>
        </is>
      </c>
      <c r="B1820" t="inlineStr">
        <is>
          <t>Município</t>
        </is>
      </c>
      <c r="C1820" t="inlineStr">
        <is>
          <t>MG</t>
        </is>
      </c>
      <c r="D1820" s="4" t="n">
        <v>16609413.00066598</v>
      </c>
      <c r="E1820" s="4">
        <f>E1819+D1820</f>
        <v/>
      </c>
      <c r="F1820" s="4" t="n">
        <v>434780.1987076128</v>
      </c>
      <c r="G1820" s="5">
        <f>F1820/$D1820</f>
        <v/>
      </c>
      <c r="H1820" s="4">
        <f>H1819+F1820</f>
        <v/>
      </c>
      <c r="I1820" s="4">
        <f>G1820*$E1819-H1819</f>
        <v/>
      </c>
      <c r="J1820" s="4">
        <f>MAX(0,Resumo!$D$3*$D1820-F1820)</f>
        <v/>
      </c>
      <c r="K1820" s="4" t="n">
        <v>927362.2065671487</v>
      </c>
      <c r="L1820" s="5">
        <f>K1820/$D1820</f>
        <v/>
      </c>
      <c r="M1820" s="4">
        <f>M1819+K1820</f>
        <v/>
      </c>
      <c r="N1820" s="4">
        <f>L1820*$E1819-M1819</f>
        <v/>
      </c>
      <c r="O1820" s="4">
        <f>MAX(0,Resumo!$D$4*$D1820-K1820)</f>
        <v/>
      </c>
      <c r="P1820" s="4" t="n">
        <v>1469176.63604916</v>
      </c>
      <c r="Q1820" s="5">
        <f>P1820/$D1820</f>
        <v/>
      </c>
      <c r="R1820" s="4">
        <f>R1819+P1820</f>
        <v/>
      </c>
      <c r="S1820" s="4">
        <f>Q1820*$E1819-R1819</f>
        <v/>
      </c>
      <c r="T1820" s="4">
        <f>MAX(0,Resumo!$D$5*$D1820-P1820)</f>
        <v/>
      </c>
      <c r="U1820" s="4" t="n">
        <v>2065587.114084481</v>
      </c>
      <c r="V1820" s="5">
        <f>U1820/$D1820</f>
        <v/>
      </c>
      <c r="W1820" s="4">
        <f>W1819+U1820</f>
        <v/>
      </c>
      <c r="X1820" s="4">
        <f>V1820*$E1819-W1819</f>
        <v/>
      </c>
      <c r="Y1820" s="4">
        <f>MAX(0,Resumo!$D$6*$D1820-U1820)</f>
        <v/>
      </c>
      <c r="Z1820" s="4" t="n">
        <v>2717951.164390127</v>
      </c>
      <c r="AA1820" s="5">
        <f>Z1820/$D1820</f>
        <v/>
      </c>
      <c r="AB1820" s="4">
        <f>AB1819+Z1820</f>
        <v/>
      </c>
      <c r="AC1820" s="4">
        <f>AA1820*$E1819-AB1819</f>
        <v/>
      </c>
      <c r="AD1820" s="4">
        <f>MAX(0,Resumo!$D$7*$D1820-Z1820)</f>
        <v/>
      </c>
    </row>
    <row r="1821">
      <c r="A1821" t="inlineStr">
        <is>
          <t>Buritis</t>
        </is>
      </c>
      <c r="B1821" t="inlineStr">
        <is>
          <t>Município</t>
        </is>
      </c>
      <c r="C1821" t="inlineStr">
        <is>
          <t>MG</t>
        </is>
      </c>
      <c r="D1821" s="4" t="n">
        <v>55303072.38472775</v>
      </c>
      <c r="E1821" s="4">
        <f>E1820+D1821</f>
        <v/>
      </c>
      <c r="F1821" s="4" t="n">
        <v>1447653.857460786</v>
      </c>
      <c r="G1821" s="5">
        <f>F1821/$D1821</f>
        <v/>
      </c>
      <c r="H1821" s="4">
        <f>H1820+F1821</f>
        <v/>
      </c>
      <c r="I1821" s="4">
        <f>G1821*$E1820-H1820</f>
        <v/>
      </c>
      <c r="J1821" s="4">
        <f>MAX(0,Resumo!$D$3*$D1821-F1821)</f>
        <v/>
      </c>
      <c r="K1821" s="4" t="n">
        <v>3087765.909282134</v>
      </c>
      <c r="L1821" s="5">
        <f>K1821/$D1821</f>
        <v/>
      </c>
      <c r="M1821" s="4">
        <f>M1820+K1821</f>
        <v/>
      </c>
      <c r="N1821" s="4">
        <f>L1821*$E1820-M1820</f>
        <v/>
      </c>
      <c r="O1821" s="4">
        <f>MAX(0,Resumo!$D$4*$D1821-K1821)</f>
        <v/>
      </c>
      <c r="P1821" s="4" t="n">
        <v>4891803.331407297</v>
      </c>
      <c r="Q1821" s="5">
        <f>P1821/$D1821</f>
        <v/>
      </c>
      <c r="R1821" s="4">
        <f>R1820+P1821</f>
        <v/>
      </c>
      <c r="S1821" s="4">
        <f>Q1821*$E1820-R1820</f>
        <v/>
      </c>
      <c r="T1821" s="4">
        <f>MAX(0,Resumo!$D$5*$D1821-P1821)</f>
        <v/>
      </c>
      <c r="U1821" s="4" t="n">
        <v>6877624.975825131</v>
      </c>
      <c r="V1821" s="5">
        <f>U1821/$D1821</f>
        <v/>
      </c>
      <c r="W1821" s="4">
        <f>W1820+U1821</f>
        <v/>
      </c>
      <c r="X1821" s="4">
        <f>V1821*$E1820-W1820</f>
        <v/>
      </c>
      <c r="Y1821" s="4">
        <f>MAX(0,Resumo!$D$6*$D1821-U1821)</f>
        <v/>
      </c>
      <c r="Z1821" s="4" t="n">
        <v>9049750.883814819</v>
      </c>
      <c r="AA1821" s="5">
        <f>Z1821/$D1821</f>
        <v/>
      </c>
      <c r="AB1821" s="4">
        <f>AB1820+Z1821</f>
        <v/>
      </c>
      <c r="AC1821" s="4">
        <f>AA1821*$E1820-AB1820</f>
        <v/>
      </c>
      <c r="AD1821" s="4">
        <f>MAX(0,Resumo!$D$7*$D1821-Z1821)</f>
        <v/>
      </c>
    </row>
    <row r="1822">
      <c r="A1822" t="inlineStr">
        <is>
          <t>Santa Juliana</t>
        </is>
      </c>
      <c r="B1822" t="inlineStr">
        <is>
          <t>Município</t>
        </is>
      </c>
      <c r="C1822" t="inlineStr">
        <is>
          <t>MG</t>
        </is>
      </c>
      <c r="D1822" s="4" t="n">
        <v>38848195.08206209</v>
      </c>
      <c r="E1822" s="4">
        <f>E1821+D1822</f>
        <v/>
      </c>
      <c r="F1822" s="4" t="n">
        <v>1016918.898731329</v>
      </c>
      <c r="G1822" s="5">
        <f>F1822/$D1822</f>
        <v/>
      </c>
      <c r="H1822" s="4">
        <f>H1821+F1822</f>
        <v/>
      </c>
      <c r="I1822" s="4">
        <f>G1822*$E1821-H1821</f>
        <v/>
      </c>
      <c r="J1822" s="4">
        <f>MAX(0,Resumo!$D$3*$D1822-F1822)</f>
        <v/>
      </c>
      <c r="K1822" s="4" t="n">
        <v>2169031.976687414</v>
      </c>
      <c r="L1822" s="5">
        <f>K1822/$D1822</f>
        <v/>
      </c>
      <c r="M1822" s="4">
        <f>M1821+K1822</f>
        <v/>
      </c>
      <c r="N1822" s="4">
        <f>L1822*$E1821-M1821</f>
        <v/>
      </c>
      <c r="O1822" s="4">
        <f>MAX(0,Resumo!$D$4*$D1822-K1822)</f>
        <v/>
      </c>
      <c r="P1822" s="4" t="n">
        <v>3436296.066872261</v>
      </c>
      <c r="Q1822" s="5">
        <f>P1822/$D1822</f>
        <v/>
      </c>
      <c r="R1822" s="4">
        <f>R1821+P1822</f>
        <v/>
      </c>
      <c r="S1822" s="4">
        <f>Q1822*$E1821-R1821</f>
        <v/>
      </c>
      <c r="T1822" s="4">
        <f>MAX(0,Resumo!$D$5*$D1822-P1822)</f>
        <v/>
      </c>
      <c r="U1822" s="4" t="n">
        <v>4831256.298084107</v>
      </c>
      <c r="V1822" s="5">
        <f>U1822/$D1822</f>
        <v/>
      </c>
      <c r="W1822" s="4">
        <f>W1821+U1822</f>
        <v/>
      </c>
      <c r="X1822" s="4">
        <f>V1822*$E1821-W1821</f>
        <v/>
      </c>
      <c r="Y1822" s="4">
        <f>MAX(0,Resumo!$D$6*$D1822-U1822)</f>
        <v/>
      </c>
      <c r="Z1822" s="4" t="n">
        <v>6357087.818426321</v>
      </c>
      <c r="AA1822" s="5">
        <f>Z1822/$D1822</f>
        <v/>
      </c>
      <c r="AB1822" s="4">
        <f>AB1821+Z1822</f>
        <v/>
      </c>
      <c r="AC1822" s="4">
        <f>AA1822*$E1821-AB1821</f>
        <v/>
      </c>
      <c r="AD1822" s="4">
        <f>MAX(0,Resumo!$D$7*$D1822-Z1822)</f>
        <v/>
      </c>
    </row>
    <row r="1823">
      <c r="A1823" t="inlineStr">
        <is>
          <t>Virgolândia</t>
        </is>
      </c>
      <c r="B1823" t="inlineStr">
        <is>
          <t>Município</t>
        </is>
      </c>
      <c r="C1823" t="inlineStr">
        <is>
          <t>MG</t>
        </is>
      </c>
      <c r="D1823" s="4" t="n">
        <v>3999257.264175784</v>
      </c>
      <c r="E1823" s="4">
        <f>E1822+D1823</f>
        <v/>
      </c>
      <c r="F1823" s="4" t="n">
        <v>104687.4966581596</v>
      </c>
      <c r="G1823" s="5">
        <f>F1823/$D1823</f>
        <v/>
      </c>
      <c r="H1823" s="4">
        <f>H1822+F1823</f>
        <v/>
      </c>
      <c r="I1823" s="4">
        <f>G1823*$E1822-H1822</f>
        <v/>
      </c>
      <c r="J1823" s="4">
        <f>MAX(0,Resumo!$D$3*$D1823-F1823)</f>
        <v/>
      </c>
      <c r="K1823" s="4" t="n">
        <v>223292.6618771564</v>
      </c>
      <c r="L1823" s="5">
        <f>K1823/$D1823</f>
        <v/>
      </c>
      <c r="M1823" s="4">
        <f>M1822+K1823</f>
        <v/>
      </c>
      <c r="N1823" s="4">
        <f>L1823*$E1822-M1822</f>
        <v/>
      </c>
      <c r="O1823" s="4">
        <f>MAX(0,Resumo!$D$4*$D1823-K1823)</f>
        <v/>
      </c>
      <c r="P1823" s="4" t="n">
        <v>353752.1364446385</v>
      </c>
      <c r="Q1823" s="5">
        <f>P1823/$D1823</f>
        <v/>
      </c>
      <c r="R1823" s="4">
        <f>R1822+P1823</f>
        <v/>
      </c>
      <c r="S1823" s="4">
        <f>Q1823*$E1822-R1822</f>
        <v/>
      </c>
      <c r="T1823" s="4">
        <f>MAX(0,Resumo!$D$5*$D1823-P1823)</f>
        <v/>
      </c>
      <c r="U1823" s="4" t="n">
        <v>497357.3882748912</v>
      </c>
      <c r="V1823" s="5">
        <f>U1823/$D1823</f>
        <v/>
      </c>
      <c r="W1823" s="4">
        <f>W1822+U1823</f>
        <v/>
      </c>
      <c r="X1823" s="4">
        <f>V1823*$E1822-W1822</f>
        <v/>
      </c>
      <c r="Y1823" s="4">
        <f>MAX(0,Resumo!$D$6*$D1823-U1823)</f>
        <v/>
      </c>
      <c r="Z1823" s="4" t="n">
        <v>654435.2854267883</v>
      </c>
      <c r="AA1823" s="5">
        <f>Z1823/$D1823</f>
        <v/>
      </c>
      <c r="AB1823" s="4">
        <f>AB1822+Z1823</f>
        <v/>
      </c>
      <c r="AC1823" s="4">
        <f>AA1823*$E1822-AB1822</f>
        <v/>
      </c>
      <c r="AD1823" s="4">
        <f>MAX(0,Resumo!$D$7*$D1823-Z1823)</f>
        <v/>
      </c>
    </row>
    <row r="1824">
      <c r="A1824" t="inlineStr">
        <is>
          <t>Wenceslau Braz</t>
        </is>
      </c>
      <c r="B1824" t="inlineStr">
        <is>
          <t>Município</t>
        </is>
      </c>
      <c r="C1824" t="inlineStr">
        <is>
          <t>MG</t>
        </is>
      </c>
      <c r="D1824" s="4" t="n">
        <v>3322209.332172468</v>
      </c>
      <c r="E1824" s="4">
        <f>E1823+D1824</f>
        <v/>
      </c>
      <c r="F1824" s="4" t="n">
        <v>86964.59251945358</v>
      </c>
      <c r="G1824" s="5">
        <f>F1824/$D1824</f>
        <v/>
      </c>
      <c r="H1824" s="4">
        <f>H1823+F1824</f>
        <v/>
      </c>
      <c r="I1824" s="4">
        <f>G1824*$E1823-H1823</f>
        <v/>
      </c>
      <c r="J1824" s="4">
        <f>MAX(0,Resumo!$D$3*$D1824-F1824)</f>
        <v/>
      </c>
      <c r="K1824" s="4" t="n">
        <v>185490.6839174811</v>
      </c>
      <c r="L1824" s="5">
        <f>K1824/$D1824</f>
        <v/>
      </c>
      <c r="M1824" s="4">
        <f>M1823+K1824</f>
        <v/>
      </c>
      <c r="N1824" s="4">
        <f>L1824*$E1823-M1823</f>
        <v/>
      </c>
      <c r="O1824" s="4">
        <f>MAX(0,Resumo!$D$4*$D1824-K1824)</f>
        <v/>
      </c>
      <c r="P1824" s="4" t="n">
        <v>293864.2281155009</v>
      </c>
      <c r="Q1824" s="5">
        <f>P1824/$D1824</f>
        <v/>
      </c>
      <c r="R1824" s="4">
        <f>R1823+P1824</f>
        <v/>
      </c>
      <c r="S1824" s="4">
        <f>Q1824*$E1823-R1823</f>
        <v/>
      </c>
      <c r="T1824" s="4">
        <f>MAX(0,Resumo!$D$5*$D1824-P1824)</f>
        <v/>
      </c>
      <c r="U1824" s="4" t="n">
        <v>413158.0560102579</v>
      </c>
      <c r="V1824" s="5">
        <f>U1824/$D1824</f>
        <v/>
      </c>
      <c r="W1824" s="4">
        <f>W1823+U1824</f>
        <v/>
      </c>
      <c r="X1824" s="4">
        <f>V1824*$E1823-W1823</f>
        <v/>
      </c>
      <c r="Y1824" s="4">
        <f>MAX(0,Resumo!$D$6*$D1824-U1824)</f>
        <v/>
      </c>
      <c r="Z1824" s="4" t="n">
        <v>543643.6990496806</v>
      </c>
      <c r="AA1824" s="5">
        <f>Z1824/$D1824</f>
        <v/>
      </c>
      <c r="AB1824" s="4">
        <f>AB1823+Z1824</f>
        <v/>
      </c>
      <c r="AC1824" s="4">
        <f>AA1824*$E1823-AB1823</f>
        <v/>
      </c>
      <c r="AD1824" s="4">
        <f>MAX(0,Resumo!$D$7*$D1824-Z1824)</f>
        <v/>
      </c>
    </row>
    <row r="1825">
      <c r="A1825" t="inlineStr">
        <is>
          <t>Ouro Fino</t>
        </is>
      </c>
      <c r="B1825" t="inlineStr">
        <is>
          <t>Município</t>
        </is>
      </c>
      <c r="C1825" t="inlineStr">
        <is>
          <t>MG</t>
        </is>
      </c>
      <c r="D1825" s="4" t="n">
        <v>28077619.38339139</v>
      </c>
      <c r="E1825" s="4">
        <f>E1824+D1825</f>
        <v/>
      </c>
      <c r="F1825" s="4" t="n">
        <v>734980.3954094073</v>
      </c>
      <c r="G1825" s="5">
        <f>F1825/$D1825</f>
        <v/>
      </c>
      <c r="H1825" s="4">
        <f>H1824+F1825</f>
        <v/>
      </c>
      <c r="I1825" s="4">
        <f>G1825*$E1824-H1824</f>
        <v/>
      </c>
      <c r="J1825" s="4">
        <f>MAX(0,Resumo!$D$3*$D1825-F1825)</f>
        <v/>
      </c>
      <c r="K1825" s="4" t="n">
        <v>1567672.68448863</v>
      </c>
      <c r="L1825" s="5">
        <f>K1825/$D1825</f>
        <v/>
      </c>
      <c r="M1825" s="4">
        <f>M1824+K1825</f>
        <v/>
      </c>
      <c r="N1825" s="4">
        <f>L1825*$E1824-M1824</f>
        <v/>
      </c>
      <c r="O1825" s="4">
        <f>MAX(0,Resumo!$D$4*$D1825-K1825)</f>
        <v/>
      </c>
      <c r="P1825" s="4" t="n">
        <v>2483590.623720756</v>
      </c>
      <c r="Q1825" s="5">
        <f>P1825/$D1825</f>
        <v/>
      </c>
      <c r="R1825" s="4">
        <f>R1824+P1825</f>
        <v/>
      </c>
      <c r="S1825" s="4">
        <f>Q1825*$E1824-R1824</f>
        <v/>
      </c>
      <c r="T1825" s="4">
        <f>MAX(0,Resumo!$D$5*$D1825-P1825)</f>
        <v/>
      </c>
      <c r="U1825" s="4" t="n">
        <v>3491801.23284167</v>
      </c>
      <c r="V1825" s="5">
        <f>U1825/$D1825</f>
        <v/>
      </c>
      <c r="W1825" s="4">
        <f>W1824+U1825</f>
        <v/>
      </c>
      <c r="X1825" s="4">
        <f>V1825*$E1824-W1824</f>
        <v/>
      </c>
      <c r="Y1825" s="4">
        <f>MAX(0,Resumo!$D$6*$D1825-U1825)</f>
        <v/>
      </c>
      <c r="Z1825" s="4" t="n">
        <v>4594599.357203745</v>
      </c>
      <c r="AA1825" s="5">
        <f>Z1825/$D1825</f>
        <v/>
      </c>
      <c r="AB1825" s="4">
        <f>AB1824+Z1825</f>
        <v/>
      </c>
      <c r="AC1825" s="4">
        <f>AA1825*$E1824-AB1824</f>
        <v/>
      </c>
      <c r="AD1825" s="4">
        <f>MAX(0,Resumo!$D$7*$D1825-Z1825)</f>
        <v/>
      </c>
    </row>
    <row r="1826">
      <c r="A1826" t="inlineStr">
        <is>
          <t>Ipanema</t>
        </is>
      </c>
      <c r="B1826" t="inlineStr">
        <is>
          <t>Município</t>
        </is>
      </c>
      <c r="C1826" t="inlineStr">
        <is>
          <t>MG</t>
        </is>
      </c>
      <c r="D1826" s="4" t="n">
        <v>12164506.82592818</v>
      </c>
      <c r="E1826" s="4">
        <f>E1825+D1826</f>
        <v/>
      </c>
      <c r="F1826" s="4" t="n">
        <v>318427.0687197135</v>
      </c>
      <c r="G1826" s="5">
        <f>F1826/$D1826</f>
        <v/>
      </c>
      <c r="H1826" s="4">
        <f>H1825+F1826</f>
        <v/>
      </c>
      <c r="I1826" s="4">
        <f>G1826*$E1825-H1825</f>
        <v/>
      </c>
      <c r="J1826" s="4">
        <f>MAX(0,Resumo!$D$3*$D1826-F1826)</f>
        <v/>
      </c>
      <c r="K1826" s="4" t="n">
        <v>679187.3915978596</v>
      </c>
      <c r="L1826" s="5">
        <f>K1826/$D1826</f>
        <v/>
      </c>
      <c r="M1826" s="4">
        <f>M1825+K1826</f>
        <v/>
      </c>
      <c r="N1826" s="4">
        <f>L1826*$E1825-M1825</f>
        <v/>
      </c>
      <c r="O1826" s="4">
        <f>MAX(0,Resumo!$D$4*$D1826-K1826)</f>
        <v/>
      </c>
      <c r="P1826" s="4" t="n">
        <v>1076004.866457208</v>
      </c>
      <c r="Q1826" s="5">
        <f>P1826/$D1826</f>
        <v/>
      </c>
      <c r="R1826" s="4">
        <f>R1825+P1826</f>
        <v/>
      </c>
      <c r="S1826" s="4">
        <f>Q1826*$E1825-R1825</f>
        <v/>
      </c>
      <c r="T1826" s="4">
        <f>MAX(0,Resumo!$D$5*$D1826-P1826)</f>
        <v/>
      </c>
      <c r="U1826" s="4" t="n">
        <v>1512807.740274895</v>
      </c>
      <c r="V1826" s="5">
        <f>U1826/$D1826</f>
        <v/>
      </c>
      <c r="W1826" s="4">
        <f>W1825+U1826</f>
        <v/>
      </c>
      <c r="X1826" s="4">
        <f>V1826*$E1825-W1825</f>
        <v/>
      </c>
      <c r="Y1826" s="4">
        <f>MAX(0,Resumo!$D$6*$D1826-U1826)</f>
        <v/>
      </c>
      <c r="Z1826" s="4" t="n">
        <v>1990590.244847152</v>
      </c>
      <c r="AA1826" s="5">
        <f>Z1826/$D1826</f>
        <v/>
      </c>
      <c r="AB1826" s="4">
        <f>AB1825+Z1826</f>
        <v/>
      </c>
      <c r="AC1826" s="4">
        <f>AA1826*$E1825-AB1825</f>
        <v/>
      </c>
      <c r="AD1826" s="4">
        <f>MAX(0,Resumo!$D$7*$D1826-Z1826)</f>
        <v/>
      </c>
    </row>
    <row r="1827">
      <c r="A1827" t="inlineStr">
        <is>
          <t>José Gonçalves de Minas</t>
        </is>
      </c>
      <c r="B1827" t="inlineStr">
        <is>
          <t>Município</t>
        </is>
      </c>
      <c r="C1827" t="inlineStr">
        <is>
          <t>MG</t>
        </is>
      </c>
      <c r="D1827" s="4" t="n">
        <v>4157752.821353731</v>
      </c>
      <c r="E1827" s="4">
        <f>E1826+D1827</f>
        <v/>
      </c>
      <c r="F1827" s="4" t="n">
        <v>108836.392819712</v>
      </c>
      <c r="G1827" s="5">
        <f>F1827/$D1827</f>
        <v/>
      </c>
      <c r="H1827" s="4">
        <f>H1826+F1827</f>
        <v/>
      </c>
      <c r="I1827" s="4">
        <f>G1827*$E1826-H1826</f>
        <v/>
      </c>
      <c r="J1827" s="4">
        <f>MAX(0,Resumo!$D$3*$D1827-F1827)</f>
        <v/>
      </c>
      <c r="K1827" s="4" t="n">
        <v>232142.0287771027</v>
      </c>
      <c r="L1827" s="5">
        <f>K1827/$D1827</f>
        <v/>
      </c>
      <c r="M1827" s="4">
        <f>M1826+K1827</f>
        <v/>
      </c>
      <c r="N1827" s="4">
        <f>L1827*$E1826-M1826</f>
        <v/>
      </c>
      <c r="O1827" s="4">
        <f>MAX(0,Resumo!$D$4*$D1827-K1827)</f>
        <v/>
      </c>
      <c r="P1827" s="4" t="n">
        <v>367771.775158788</v>
      </c>
      <c r="Q1827" s="5">
        <f>P1827/$D1827</f>
        <v/>
      </c>
      <c r="R1827" s="4">
        <f>R1826+P1827</f>
        <v/>
      </c>
      <c r="S1827" s="4">
        <f>Q1827*$E1826-R1826</f>
        <v/>
      </c>
      <c r="T1827" s="4">
        <f>MAX(0,Resumo!$D$5*$D1827-P1827)</f>
        <v/>
      </c>
      <c r="U1827" s="4" t="n">
        <v>517068.2823644825</v>
      </c>
      <c r="V1827" s="5">
        <f>U1827/$D1827</f>
        <v/>
      </c>
      <c r="W1827" s="4">
        <f>W1826+U1827</f>
        <v/>
      </c>
      <c r="X1827" s="4">
        <f>V1827*$E1826-W1826</f>
        <v/>
      </c>
      <c r="Y1827" s="4">
        <f>MAX(0,Resumo!$D$6*$D1827-U1827)</f>
        <v/>
      </c>
      <c r="Z1827" s="4" t="n">
        <v>680371.3726422238</v>
      </c>
      <c r="AA1827" s="5">
        <f>Z1827/$D1827</f>
        <v/>
      </c>
      <c r="AB1827" s="4">
        <f>AB1826+Z1827</f>
        <v/>
      </c>
      <c r="AC1827" s="4">
        <f>AA1827*$E1826-AB1826</f>
        <v/>
      </c>
      <c r="AD1827" s="4">
        <f>MAX(0,Resumo!$D$7*$D1827-Z1827)</f>
        <v/>
      </c>
    </row>
    <row r="1828">
      <c r="A1828" t="inlineStr">
        <is>
          <t>Machacalis</t>
        </is>
      </c>
      <c r="B1828" t="inlineStr">
        <is>
          <t>Município</t>
        </is>
      </c>
      <c r="C1828" t="inlineStr">
        <is>
          <t>MG</t>
        </is>
      </c>
      <c r="D1828" s="4" t="n">
        <v>5720586.572269565</v>
      </c>
      <c r="E1828" s="4">
        <f>E1827+D1828</f>
        <v/>
      </c>
      <c r="F1828" s="4" t="n">
        <v>149746.2773979873</v>
      </c>
      <c r="G1828" s="5">
        <f>F1828/$D1828</f>
        <v/>
      </c>
      <c r="H1828" s="4">
        <f>H1827+F1828</f>
        <v/>
      </c>
      <c r="I1828" s="4">
        <f>G1828*$E1827-H1827</f>
        <v/>
      </c>
      <c r="J1828" s="4">
        <f>MAX(0,Resumo!$D$3*$D1828-F1828)</f>
        <v/>
      </c>
      <c r="K1828" s="4" t="n">
        <v>319400.5583644403</v>
      </c>
      <c r="L1828" s="5">
        <f>K1828/$D1828</f>
        <v/>
      </c>
      <c r="M1828" s="4">
        <f>M1827+K1828</f>
        <v/>
      </c>
      <c r="N1828" s="4">
        <f>L1828*$E1827-M1827</f>
        <v/>
      </c>
      <c r="O1828" s="4">
        <f>MAX(0,Resumo!$D$4*$D1828-K1828)</f>
        <v/>
      </c>
      <c r="P1828" s="4" t="n">
        <v>506011.3886106632</v>
      </c>
      <c r="Q1828" s="5">
        <f>P1828/$D1828</f>
        <v/>
      </c>
      <c r="R1828" s="4">
        <f>R1827+P1828</f>
        <v/>
      </c>
      <c r="S1828" s="4">
        <f>Q1828*$E1827-R1827</f>
        <v/>
      </c>
      <c r="T1828" s="4">
        <f>MAX(0,Resumo!$D$5*$D1828-P1828)</f>
        <v/>
      </c>
      <c r="U1828" s="4" t="n">
        <v>711426.0996587257</v>
      </c>
      <c r="V1828" s="5">
        <f>U1828/$D1828</f>
        <v/>
      </c>
      <c r="W1828" s="4">
        <f>W1827+U1828</f>
        <v/>
      </c>
      <c r="X1828" s="4">
        <f>V1828*$E1827-W1827</f>
        <v/>
      </c>
      <c r="Y1828" s="4">
        <f>MAX(0,Resumo!$D$6*$D1828-U1828)</f>
        <v/>
      </c>
      <c r="Z1828" s="4" t="n">
        <v>936112.2475834133</v>
      </c>
      <c r="AA1828" s="5">
        <f>Z1828/$D1828</f>
        <v/>
      </c>
      <c r="AB1828" s="4">
        <f>AB1827+Z1828</f>
        <v/>
      </c>
      <c r="AC1828" s="4">
        <f>AA1828*$E1827-AB1827</f>
        <v/>
      </c>
      <c r="AD1828" s="4">
        <f>MAX(0,Resumo!$D$7*$D1828-Z1828)</f>
        <v/>
      </c>
    </row>
    <row r="1829">
      <c r="A1829" t="inlineStr">
        <is>
          <t>São Geraldo</t>
        </is>
      </c>
      <c r="B1829" t="inlineStr">
        <is>
          <t>Município</t>
        </is>
      </c>
      <c r="C1829" t="inlineStr">
        <is>
          <t>MG</t>
        </is>
      </c>
      <c r="D1829" s="4" t="n">
        <v>8724241.045030458</v>
      </c>
      <c r="E1829" s="4">
        <f>E1828+D1829</f>
        <v/>
      </c>
      <c r="F1829" s="4" t="n">
        <v>228372.1438547746</v>
      </c>
      <c r="G1829" s="5">
        <f>F1829/$D1829</f>
        <v/>
      </c>
      <c r="H1829" s="4">
        <f>H1828+F1829</f>
        <v/>
      </c>
      <c r="I1829" s="4">
        <f>G1829*$E1828-H1828</f>
        <v/>
      </c>
      <c r="J1829" s="4">
        <f>MAX(0,Resumo!$D$3*$D1829-F1829)</f>
        <v/>
      </c>
      <c r="K1829" s="4" t="n">
        <v>487105.1990710769</v>
      </c>
      <c r="L1829" s="5">
        <f>K1829/$D1829</f>
        <v/>
      </c>
      <c r="M1829" s="4">
        <f>M1828+K1829</f>
        <v/>
      </c>
      <c r="N1829" s="4">
        <f>L1829*$E1828-M1828</f>
        <v/>
      </c>
      <c r="O1829" s="4">
        <f>MAX(0,Resumo!$D$4*$D1829-K1829)</f>
        <v/>
      </c>
      <c r="P1829" s="4" t="n">
        <v>771698.0190754436</v>
      </c>
      <c r="Q1829" s="5">
        <f>P1829/$D1829</f>
        <v/>
      </c>
      <c r="R1829" s="4">
        <f>R1828+P1829</f>
        <v/>
      </c>
      <c r="S1829" s="4">
        <f>Q1829*$E1828-R1828</f>
        <v/>
      </c>
      <c r="T1829" s="4">
        <f>MAX(0,Resumo!$D$5*$D1829-P1829)</f>
        <v/>
      </c>
      <c r="U1829" s="4" t="n">
        <v>1084967.896340423</v>
      </c>
      <c r="V1829" s="5">
        <f>U1829/$D1829</f>
        <v/>
      </c>
      <c r="W1829" s="4">
        <f>W1828+U1829</f>
        <v/>
      </c>
      <c r="X1829" s="4">
        <f>V1829*$E1828-W1828</f>
        <v/>
      </c>
      <c r="Y1829" s="4">
        <f>MAX(0,Resumo!$D$6*$D1829-U1829)</f>
        <v/>
      </c>
      <c r="Z1829" s="4" t="n">
        <v>1427627.882202093</v>
      </c>
      <c r="AA1829" s="5">
        <f>Z1829/$D1829</f>
        <v/>
      </c>
      <c r="AB1829" s="4">
        <f>AB1828+Z1829</f>
        <v/>
      </c>
      <c r="AC1829" s="4">
        <f>AA1829*$E1828-AB1828</f>
        <v/>
      </c>
      <c r="AD1829" s="4">
        <f>MAX(0,Resumo!$D$7*$D1829-Z1829)</f>
        <v/>
      </c>
    </row>
    <row r="1830">
      <c r="A1830" t="inlineStr">
        <is>
          <t>Arceburgo</t>
        </is>
      </c>
      <c r="B1830" t="inlineStr">
        <is>
          <t>Município</t>
        </is>
      </c>
      <c r="C1830" t="inlineStr">
        <is>
          <t>MG</t>
        </is>
      </c>
      <c r="D1830" s="4" t="n">
        <v>14444023.55581252</v>
      </c>
      <c r="E1830" s="4">
        <f>E1829+D1830</f>
        <v/>
      </c>
      <c r="F1830" s="4" t="n">
        <v>378097.3735484693</v>
      </c>
      <c r="G1830" s="5">
        <f>F1830/$D1830</f>
        <v/>
      </c>
      <c r="H1830" s="4">
        <f>H1829+F1830</f>
        <v/>
      </c>
      <c r="I1830" s="4">
        <f>G1830*$E1829-H1829</f>
        <v/>
      </c>
      <c r="J1830" s="4">
        <f>MAX(0,Resumo!$D$3*$D1830-F1830)</f>
        <v/>
      </c>
      <c r="K1830" s="4" t="n">
        <v>806460.8638420326</v>
      </c>
      <c r="L1830" s="5">
        <f>K1830/$D1830</f>
        <v/>
      </c>
      <c r="M1830" s="4">
        <f>M1829+K1830</f>
        <v/>
      </c>
      <c r="N1830" s="4">
        <f>L1830*$E1829-M1829</f>
        <v/>
      </c>
      <c r="O1830" s="4">
        <f>MAX(0,Resumo!$D$4*$D1830-K1830)</f>
        <v/>
      </c>
      <c r="P1830" s="4" t="n">
        <v>1277638.28486248</v>
      </c>
      <c r="Q1830" s="5">
        <f>P1830/$D1830</f>
        <v/>
      </c>
      <c r="R1830" s="4">
        <f>R1829+P1830</f>
        <v/>
      </c>
      <c r="S1830" s="4">
        <f>Q1830*$E1829-R1829</f>
        <v/>
      </c>
      <c r="T1830" s="4">
        <f>MAX(0,Resumo!$D$5*$D1830-P1830)</f>
        <v/>
      </c>
      <c r="U1830" s="4" t="n">
        <v>1796294.000951313</v>
      </c>
      <c r="V1830" s="5">
        <f>U1830/$D1830</f>
        <v/>
      </c>
      <c r="W1830" s="4">
        <f>W1829+U1830</f>
        <v/>
      </c>
      <c r="X1830" s="4">
        <f>V1830*$E1829-W1829</f>
        <v/>
      </c>
      <c r="Y1830" s="4">
        <f>MAX(0,Resumo!$D$6*$D1830-U1830)</f>
        <v/>
      </c>
      <c r="Z1830" s="4" t="n">
        <v>2363608.553801687</v>
      </c>
      <c r="AA1830" s="5">
        <f>Z1830/$D1830</f>
        <v/>
      </c>
      <c r="AB1830" s="4">
        <f>AB1829+Z1830</f>
        <v/>
      </c>
      <c r="AC1830" s="4">
        <f>AA1830*$E1829-AB1829</f>
        <v/>
      </c>
      <c r="AD1830" s="4">
        <f>MAX(0,Resumo!$D$7*$D1830-Z1830)</f>
        <v/>
      </c>
    </row>
    <row r="1831">
      <c r="A1831" t="inlineStr">
        <is>
          <t>Astolfo Dutra</t>
        </is>
      </c>
      <c r="B1831" t="inlineStr">
        <is>
          <t>Município</t>
        </is>
      </c>
      <c r="C1831" t="inlineStr">
        <is>
          <t>MG</t>
        </is>
      </c>
      <c r="D1831" s="4" t="n">
        <v>12096256.09420286</v>
      </c>
      <c r="E1831" s="4">
        <f>E1830+D1831</f>
        <v/>
      </c>
      <c r="F1831" s="4" t="n">
        <v>316640.4874178768</v>
      </c>
      <c r="G1831" s="5">
        <f>F1831/$D1831</f>
        <v/>
      </c>
      <c r="H1831" s="4">
        <f>H1830+F1831</f>
        <v/>
      </c>
      <c r="I1831" s="4">
        <f>G1831*$E1830-H1830</f>
        <v/>
      </c>
      <c r="J1831" s="4">
        <f>MAX(0,Resumo!$D$3*$D1831-F1831)</f>
        <v/>
      </c>
      <c r="K1831" s="4" t="n">
        <v>675376.7121253174</v>
      </c>
      <c r="L1831" s="5">
        <f>K1831/$D1831</f>
        <v/>
      </c>
      <c r="M1831" s="4">
        <f>M1830+K1831</f>
        <v/>
      </c>
      <c r="N1831" s="4">
        <f>L1831*$E1830-M1830</f>
        <v/>
      </c>
      <c r="O1831" s="4">
        <f>MAX(0,Resumo!$D$4*$D1831-K1831)</f>
        <v/>
      </c>
      <c r="P1831" s="4" t="n">
        <v>1069967.784927591</v>
      </c>
      <c r="Q1831" s="5">
        <f>P1831/$D1831</f>
        <v/>
      </c>
      <c r="R1831" s="4">
        <f>R1830+P1831</f>
        <v/>
      </c>
      <c r="S1831" s="4">
        <f>Q1831*$E1830-R1830</f>
        <v/>
      </c>
      <c r="T1831" s="4">
        <f>MAX(0,Resumo!$D$5*$D1831-P1831)</f>
        <v/>
      </c>
      <c r="U1831" s="4" t="n">
        <v>1504319.912801823</v>
      </c>
      <c r="V1831" s="5">
        <f>U1831/$D1831</f>
        <v/>
      </c>
      <c r="W1831" s="4">
        <f>W1830+U1831</f>
        <v/>
      </c>
      <c r="X1831" s="4">
        <f>V1831*$E1830-W1830</f>
        <v/>
      </c>
      <c r="Y1831" s="4">
        <f>MAX(0,Resumo!$D$6*$D1831-U1831)</f>
        <v/>
      </c>
      <c r="Z1831" s="4" t="n">
        <v>1979421.749262397</v>
      </c>
      <c r="AA1831" s="5">
        <f>Z1831/$D1831</f>
        <v/>
      </c>
      <c r="AB1831" s="4">
        <f>AB1830+Z1831</f>
        <v/>
      </c>
      <c r="AC1831" s="4">
        <f>AA1831*$E1830-AB1830</f>
        <v/>
      </c>
      <c r="AD1831" s="4">
        <f>MAX(0,Resumo!$D$7*$D1831-Z1831)</f>
        <v/>
      </c>
    </row>
    <row r="1832">
      <c r="A1832" t="inlineStr">
        <is>
          <t>Bandeira do Sul</t>
        </is>
      </c>
      <c r="B1832" t="inlineStr">
        <is>
          <t>Município</t>
        </is>
      </c>
      <c r="C1832" t="inlineStr">
        <is>
          <t>MG</t>
        </is>
      </c>
      <c r="D1832" s="4" t="n">
        <v>4298106.124592805</v>
      </c>
      <c r="E1832" s="4">
        <f>E1831+D1832</f>
        <v/>
      </c>
      <c r="F1832" s="4" t="n">
        <v>112510.3840118816</v>
      </c>
      <c r="G1832" s="5">
        <f>F1832/$D1832</f>
        <v/>
      </c>
      <c r="H1832" s="4">
        <f>H1831+F1832</f>
        <v/>
      </c>
      <c r="I1832" s="4">
        <f>G1832*$E1831-H1831</f>
        <v/>
      </c>
      <c r="J1832" s="4">
        <f>MAX(0,Resumo!$D$3*$D1832-F1832)</f>
        <v/>
      </c>
      <c r="K1832" s="4" t="n">
        <v>239978.4495455884</v>
      </c>
      <c r="L1832" s="5">
        <f>K1832/$D1832</f>
        <v/>
      </c>
      <c r="M1832" s="4">
        <f>M1831+K1832</f>
        <v/>
      </c>
      <c r="N1832" s="4">
        <f>L1832*$E1831-M1831</f>
        <v/>
      </c>
      <c r="O1832" s="4">
        <f>MAX(0,Resumo!$D$4*$D1832-K1832)</f>
        <v/>
      </c>
      <c r="P1832" s="4" t="n">
        <v>380186.650621449</v>
      </c>
      <c r="Q1832" s="5">
        <f>P1832/$D1832</f>
        <v/>
      </c>
      <c r="R1832" s="4">
        <f>R1831+P1832</f>
        <v/>
      </c>
      <c r="S1832" s="4">
        <f>Q1832*$E1831-R1831</f>
        <v/>
      </c>
      <c r="T1832" s="4">
        <f>MAX(0,Resumo!$D$5*$D1832-P1832)</f>
        <v/>
      </c>
      <c r="U1832" s="4" t="n">
        <v>534522.9615020414</v>
      </c>
      <c r="V1832" s="5">
        <f>U1832/$D1832</f>
        <v/>
      </c>
      <c r="W1832" s="4">
        <f>W1831+U1832</f>
        <v/>
      </c>
      <c r="X1832" s="4">
        <f>V1832*$E1831-W1831</f>
        <v/>
      </c>
      <c r="Y1832" s="4">
        <f>MAX(0,Resumo!$D$6*$D1832-U1832)</f>
        <v/>
      </c>
      <c r="Z1832" s="4" t="n">
        <v>703338.6758184016</v>
      </c>
      <c r="AA1832" s="5">
        <f>Z1832/$D1832</f>
        <v/>
      </c>
      <c r="AB1832" s="4">
        <f>AB1831+Z1832</f>
        <v/>
      </c>
      <c r="AC1832" s="4">
        <f>AA1832*$E1831-AB1831</f>
        <v/>
      </c>
      <c r="AD1832" s="4">
        <f>MAX(0,Resumo!$D$7*$D1832-Z1832)</f>
        <v/>
      </c>
    </row>
    <row r="1833">
      <c r="A1833" t="inlineStr">
        <is>
          <t>Piedade de Ponte Nova</t>
        </is>
      </c>
      <c r="B1833" t="inlineStr">
        <is>
          <t>Município</t>
        </is>
      </c>
      <c r="C1833" t="inlineStr">
        <is>
          <t>MG</t>
        </is>
      </c>
      <c r="D1833" s="4" t="n">
        <v>5891934.503026353</v>
      </c>
      <c r="E1833" s="4">
        <f>E1832+D1833</f>
        <v/>
      </c>
      <c r="F1833" s="4" t="n">
        <v>154231.6067338035</v>
      </c>
      <c r="G1833" s="5">
        <f>F1833/$D1833</f>
        <v/>
      </c>
      <c r="H1833" s="4">
        <f>H1832+F1833</f>
        <v/>
      </c>
      <c r="I1833" s="4">
        <f>G1833*$E1832-H1832</f>
        <v/>
      </c>
      <c r="J1833" s="4">
        <f>MAX(0,Resumo!$D$3*$D1833-F1833)</f>
        <v/>
      </c>
      <c r="K1833" s="4" t="n">
        <v>328967.5186869368</v>
      </c>
      <c r="L1833" s="5">
        <f>K1833/$D1833</f>
        <v/>
      </c>
      <c r="M1833" s="4">
        <f>M1832+K1833</f>
        <v/>
      </c>
      <c r="N1833" s="4">
        <f>L1833*$E1832-M1832</f>
        <v/>
      </c>
      <c r="O1833" s="4">
        <f>MAX(0,Resumo!$D$4*$D1833-K1833)</f>
        <v/>
      </c>
      <c r="P1833" s="4" t="n">
        <v>521167.8770725462</v>
      </c>
      <c r="Q1833" s="5">
        <f>P1833/$D1833</f>
        <v/>
      </c>
      <c r="R1833" s="4">
        <f>R1832+P1833</f>
        <v/>
      </c>
      <c r="S1833" s="4">
        <f>Q1833*$E1832-R1832</f>
        <v/>
      </c>
      <c r="T1833" s="4">
        <f>MAX(0,Resumo!$D$5*$D1833-P1833)</f>
        <v/>
      </c>
      <c r="U1833" s="4" t="n">
        <v>732735.3462758138</v>
      </c>
      <c r="V1833" s="5">
        <f>U1833/$D1833</f>
        <v/>
      </c>
      <c r="W1833" s="4">
        <f>W1832+U1833</f>
        <v/>
      </c>
      <c r="X1833" s="4">
        <f>V1833*$E1832-W1832</f>
        <v/>
      </c>
      <c r="Y1833" s="4">
        <f>MAX(0,Resumo!$D$6*$D1833-U1833)</f>
        <v/>
      </c>
      <c r="Z1833" s="4" t="n">
        <v>964151.4870133423</v>
      </c>
      <c r="AA1833" s="5">
        <f>Z1833/$D1833</f>
        <v/>
      </c>
      <c r="AB1833" s="4">
        <f>AB1832+Z1833</f>
        <v/>
      </c>
      <c r="AC1833" s="4">
        <f>AA1833*$E1832-AB1832</f>
        <v/>
      </c>
      <c r="AD1833" s="4">
        <f>MAX(0,Resumo!$D$7*$D1833-Z1833)</f>
        <v/>
      </c>
    </row>
    <row r="1834">
      <c r="A1834" t="inlineStr">
        <is>
          <t>Sericita</t>
        </is>
      </c>
      <c r="B1834" t="inlineStr">
        <is>
          <t>Município</t>
        </is>
      </c>
      <c r="C1834" t="inlineStr">
        <is>
          <t>MG</t>
        </is>
      </c>
      <c r="D1834" s="4" t="n">
        <v>4968823.825415614</v>
      </c>
      <c r="E1834" s="4">
        <f>E1833+D1834</f>
        <v/>
      </c>
      <c r="F1834" s="4" t="n">
        <v>130067.5833679793</v>
      </c>
      <c r="G1834" s="5">
        <f>F1834/$D1834</f>
        <v/>
      </c>
      <c r="H1834" s="4">
        <f>H1833+F1834</f>
        <v/>
      </c>
      <c r="I1834" s="4">
        <f>G1834*$E1833-H1833</f>
        <v/>
      </c>
      <c r="J1834" s="4">
        <f>MAX(0,Resumo!$D$3*$D1834-F1834)</f>
        <v/>
      </c>
      <c r="K1834" s="4" t="n">
        <v>277426.988334632</v>
      </c>
      <c r="L1834" s="5">
        <f>K1834/$D1834</f>
        <v/>
      </c>
      <c r="M1834" s="4">
        <f>M1833+K1834</f>
        <v/>
      </c>
      <c r="N1834" s="4">
        <f>L1834*$E1833-M1833</f>
        <v/>
      </c>
      <c r="O1834" s="4">
        <f>MAX(0,Resumo!$D$4*$D1834-K1834)</f>
        <v/>
      </c>
      <c r="P1834" s="4" t="n">
        <v>439514.6217781641</v>
      </c>
      <c r="Q1834" s="5">
        <f>P1834/$D1834</f>
        <v/>
      </c>
      <c r="R1834" s="4">
        <f>R1833+P1834</f>
        <v/>
      </c>
      <c r="S1834" s="4">
        <f>Q1834*$E1833-R1833</f>
        <v/>
      </c>
      <c r="T1834" s="4">
        <f>MAX(0,Resumo!$D$5*$D1834-P1834)</f>
        <v/>
      </c>
      <c r="U1834" s="4" t="n">
        <v>617935.0507765036</v>
      </c>
      <c r="V1834" s="5">
        <f>U1834/$D1834</f>
        <v/>
      </c>
      <c r="W1834" s="4">
        <f>W1833+U1834</f>
        <v/>
      </c>
      <c r="X1834" s="4">
        <f>V1834*$E1833-W1833</f>
        <v/>
      </c>
      <c r="Y1834" s="4">
        <f>MAX(0,Resumo!$D$6*$D1834-U1834)</f>
        <v/>
      </c>
      <c r="Z1834" s="4" t="n">
        <v>813094.3881879674</v>
      </c>
      <c r="AA1834" s="5">
        <f>Z1834/$D1834</f>
        <v/>
      </c>
      <c r="AB1834" s="4">
        <f>AB1833+Z1834</f>
        <v/>
      </c>
      <c r="AC1834" s="4">
        <f>AA1834*$E1833-AB1833</f>
        <v/>
      </c>
      <c r="AD1834" s="4">
        <f>MAX(0,Resumo!$D$7*$D1834-Z1834)</f>
        <v/>
      </c>
    </row>
    <row r="1835">
      <c r="A1835" t="inlineStr">
        <is>
          <t>Caetanópolis</t>
        </is>
      </c>
      <c r="B1835" t="inlineStr">
        <is>
          <t>Município</t>
        </is>
      </c>
      <c r="C1835" t="inlineStr">
        <is>
          <t>MG</t>
        </is>
      </c>
      <c r="D1835" s="4" t="n">
        <v>9246582.940884808</v>
      </c>
      <c r="E1835" s="4">
        <f>E1834+D1835</f>
        <v/>
      </c>
      <c r="F1835" s="4" t="n">
        <v>242045.3491187872</v>
      </c>
      <c r="G1835" s="5">
        <f>F1835/$D1835</f>
        <v/>
      </c>
      <c r="H1835" s="4">
        <f>H1834+F1835</f>
        <v/>
      </c>
      <c r="I1835" s="4">
        <f>G1835*$E1834-H1834</f>
        <v/>
      </c>
      <c r="J1835" s="4">
        <f>MAX(0,Resumo!$D$3*$D1835-F1835)</f>
        <v/>
      </c>
      <c r="K1835" s="4" t="n">
        <v>516269.3924777033</v>
      </c>
      <c r="L1835" s="5">
        <f>K1835/$D1835</f>
        <v/>
      </c>
      <c r="M1835" s="4">
        <f>M1834+K1835</f>
        <v/>
      </c>
      <c r="N1835" s="4">
        <f>L1835*$E1834-M1834</f>
        <v/>
      </c>
      <c r="O1835" s="4">
        <f>MAX(0,Resumo!$D$4*$D1835-K1835)</f>
        <v/>
      </c>
      <c r="P1835" s="4" t="n">
        <v>817901.4887217258</v>
      </c>
      <c r="Q1835" s="5">
        <f>P1835/$D1835</f>
        <v/>
      </c>
      <c r="R1835" s="4">
        <f>R1834+P1835</f>
        <v/>
      </c>
      <c r="S1835" s="4">
        <f>Q1835*$E1834-R1834</f>
        <v/>
      </c>
      <c r="T1835" s="4">
        <f>MAX(0,Resumo!$D$5*$D1835-P1835)</f>
        <v/>
      </c>
      <c r="U1835" s="4" t="n">
        <v>1149927.608593947</v>
      </c>
      <c r="V1835" s="5">
        <f>U1835/$D1835</f>
        <v/>
      </c>
      <c r="W1835" s="4">
        <f>W1834+U1835</f>
        <v/>
      </c>
      <c r="X1835" s="4">
        <f>V1835*$E1834-W1834</f>
        <v/>
      </c>
      <c r="Y1835" s="4">
        <f>MAX(0,Resumo!$D$6*$D1835-U1835)</f>
        <v/>
      </c>
      <c r="Z1835" s="4" t="n">
        <v>1513103.495578083</v>
      </c>
      <c r="AA1835" s="5">
        <f>Z1835/$D1835</f>
        <v/>
      </c>
      <c r="AB1835" s="4">
        <f>AB1834+Z1835</f>
        <v/>
      </c>
      <c r="AC1835" s="4">
        <f>AA1835*$E1834-AB1834</f>
        <v/>
      </c>
      <c r="AD1835" s="4">
        <f>MAX(0,Resumo!$D$7*$D1835-Z1835)</f>
        <v/>
      </c>
    </row>
    <row r="1836">
      <c r="A1836" t="inlineStr">
        <is>
          <t>Campos Gerais</t>
        </is>
      </c>
      <c r="B1836" t="inlineStr">
        <is>
          <t>Município</t>
        </is>
      </c>
      <c r="C1836" t="inlineStr">
        <is>
          <t>MG</t>
        </is>
      </c>
      <c r="D1836" s="4" t="n">
        <v>23723316.59149495</v>
      </c>
      <c r="E1836" s="4">
        <f>E1835+D1836</f>
        <v/>
      </c>
      <c r="F1836" s="4" t="n">
        <v>620998.9661428861</v>
      </c>
      <c r="G1836" s="5">
        <f>F1836/$D1836</f>
        <v/>
      </c>
      <c r="H1836" s="4">
        <f>H1835+F1836</f>
        <v/>
      </c>
      <c r="I1836" s="4">
        <f>G1836*$E1835-H1835</f>
        <v/>
      </c>
      <c r="J1836" s="4">
        <f>MAX(0,Resumo!$D$3*$D1836-F1836)</f>
        <v/>
      </c>
      <c r="K1836" s="4" t="n">
        <v>1324556.576472491</v>
      </c>
      <c r="L1836" s="5">
        <f>K1836/$D1836</f>
        <v/>
      </c>
      <c r="M1836" s="4">
        <f>M1835+K1836</f>
        <v/>
      </c>
      <c r="N1836" s="4">
        <f>L1836*$E1835-M1835</f>
        <v/>
      </c>
      <c r="O1836" s="4">
        <f>MAX(0,Resumo!$D$4*$D1836-K1836)</f>
        <v/>
      </c>
      <c r="P1836" s="4" t="n">
        <v>2098433.127313064</v>
      </c>
      <c r="Q1836" s="5">
        <f>P1836/$D1836</f>
        <v/>
      </c>
      <c r="R1836" s="4">
        <f>R1835+P1836</f>
        <v/>
      </c>
      <c r="S1836" s="4">
        <f>Q1836*$E1835-R1835</f>
        <v/>
      </c>
      <c r="T1836" s="4">
        <f>MAX(0,Resumo!$D$5*$D1836-P1836)</f>
        <v/>
      </c>
      <c r="U1836" s="4" t="n">
        <v>2950289.51672005</v>
      </c>
      <c r="V1836" s="5">
        <f>U1836/$D1836</f>
        <v/>
      </c>
      <c r="W1836" s="4">
        <f>W1835+U1836</f>
        <v/>
      </c>
      <c r="X1836" s="4">
        <f>V1836*$E1835-W1835</f>
        <v/>
      </c>
      <c r="Y1836" s="4">
        <f>MAX(0,Resumo!$D$6*$D1836-U1836)</f>
        <v/>
      </c>
      <c r="Z1836" s="4" t="n">
        <v>3882064.703338038</v>
      </c>
      <c r="AA1836" s="5">
        <f>Z1836/$D1836</f>
        <v/>
      </c>
      <c r="AB1836" s="4">
        <f>AB1835+Z1836</f>
        <v/>
      </c>
      <c r="AC1836" s="4">
        <f>AA1836*$E1835-AB1835</f>
        <v/>
      </c>
      <c r="AD1836" s="4">
        <f>MAX(0,Resumo!$D$7*$D1836-Z1836)</f>
        <v/>
      </c>
    </row>
    <row r="1837">
      <c r="A1837" t="inlineStr">
        <is>
          <t>Ritápolis</t>
        </is>
      </c>
      <c r="B1837" t="inlineStr">
        <is>
          <t>Município</t>
        </is>
      </c>
      <c r="C1837" t="inlineStr">
        <is>
          <t>MG</t>
        </is>
      </c>
      <c r="D1837" s="4" t="n">
        <v>5053071.03037297</v>
      </c>
      <c r="E1837" s="4">
        <f>E1836+D1837</f>
        <v/>
      </c>
      <c r="F1837" s="4" t="n">
        <v>132272.9001067739</v>
      </c>
      <c r="G1837" s="5">
        <f>F1837/$D1837</f>
        <v/>
      </c>
      <c r="H1837" s="4">
        <f>H1836+F1837</f>
        <v/>
      </c>
      <c r="I1837" s="4">
        <f>G1837*$E1836-H1836</f>
        <v/>
      </c>
      <c r="J1837" s="4">
        <f>MAX(0,Resumo!$D$3*$D1837-F1837)</f>
        <v/>
      </c>
      <c r="K1837" s="4" t="n">
        <v>282130.8074210281</v>
      </c>
      <c r="L1837" s="5">
        <f>K1837/$D1837</f>
        <v/>
      </c>
      <c r="M1837" s="4">
        <f>M1836+K1837</f>
        <v/>
      </c>
      <c r="N1837" s="4">
        <f>L1837*$E1836-M1836</f>
        <v/>
      </c>
      <c r="O1837" s="4">
        <f>MAX(0,Resumo!$D$4*$D1837-K1837)</f>
        <v/>
      </c>
      <c r="P1837" s="4" t="n">
        <v>446966.6626883895</v>
      </c>
      <c r="Q1837" s="5">
        <f>P1837/$D1837</f>
        <v/>
      </c>
      <c r="R1837" s="4">
        <f>R1836+P1837</f>
        <v/>
      </c>
      <c r="S1837" s="4">
        <f>Q1837*$E1836-R1836</f>
        <v/>
      </c>
      <c r="T1837" s="4">
        <f>MAX(0,Resumo!$D$5*$D1837-P1837)</f>
        <v/>
      </c>
      <c r="U1837" s="4" t="n">
        <v>628412.2386789641</v>
      </c>
      <c r="V1837" s="5">
        <f>U1837/$D1837</f>
        <v/>
      </c>
      <c r="W1837" s="4">
        <f>W1836+U1837</f>
        <v/>
      </c>
      <c r="X1837" s="4">
        <f>V1837*$E1836-W1836</f>
        <v/>
      </c>
      <c r="Y1837" s="4">
        <f>MAX(0,Resumo!$D$6*$D1837-U1837)</f>
        <v/>
      </c>
      <c r="Z1837" s="4" t="n">
        <v>826880.533959722</v>
      </c>
      <c r="AA1837" s="5">
        <f>Z1837/$D1837</f>
        <v/>
      </c>
      <c r="AB1837" s="4">
        <f>AB1836+Z1837</f>
        <v/>
      </c>
      <c r="AC1837" s="4">
        <f>AA1837*$E1836-AB1836</f>
        <v/>
      </c>
      <c r="AD1837" s="4">
        <f>MAX(0,Resumo!$D$7*$D1837-Z1837)</f>
        <v/>
      </c>
    </row>
    <row r="1838">
      <c r="A1838" t="inlineStr">
        <is>
          <t>Rubim</t>
        </is>
      </c>
      <c r="B1838" t="inlineStr">
        <is>
          <t>Município</t>
        </is>
      </c>
      <c r="C1838" t="inlineStr">
        <is>
          <t>MG</t>
        </is>
      </c>
      <c r="D1838" s="4" t="n">
        <v>6313204.798227313</v>
      </c>
      <c r="E1838" s="4">
        <f>E1837+D1838</f>
        <v/>
      </c>
      <c r="F1838" s="4" t="n">
        <v>165259.0875153184</v>
      </c>
      <c r="G1838" s="5">
        <f>F1838/$D1838</f>
        <v/>
      </c>
      <c r="H1838" s="4">
        <f>H1837+F1838</f>
        <v/>
      </c>
      <c r="I1838" s="4">
        <f>G1838*$E1837-H1837</f>
        <v/>
      </c>
      <c r="J1838" s="4">
        <f>MAX(0,Resumo!$D$3*$D1838-F1838)</f>
        <v/>
      </c>
      <c r="K1838" s="4" t="n">
        <v>352488.5275572137</v>
      </c>
      <c r="L1838" s="5">
        <f>K1838/$D1838</f>
        <v/>
      </c>
      <c r="M1838" s="4">
        <f>M1837+K1838</f>
        <v/>
      </c>
      <c r="N1838" s="4">
        <f>L1838*$E1837-M1837</f>
        <v/>
      </c>
      <c r="O1838" s="4">
        <f>MAX(0,Resumo!$D$4*$D1838-K1838)</f>
        <v/>
      </c>
      <c r="P1838" s="4" t="n">
        <v>558431.1129946082</v>
      </c>
      <c r="Q1838" s="5">
        <f>P1838/$D1838</f>
        <v/>
      </c>
      <c r="R1838" s="4">
        <f>R1837+P1838</f>
        <v/>
      </c>
      <c r="S1838" s="4">
        <f>Q1838*$E1837-R1837</f>
        <v/>
      </c>
      <c r="T1838" s="4">
        <f>MAX(0,Resumo!$D$5*$D1838-P1838)</f>
        <v/>
      </c>
      <c r="U1838" s="4" t="n">
        <v>785125.5477404156</v>
      </c>
      <c r="V1838" s="5">
        <f>U1838/$D1838</f>
        <v/>
      </c>
      <c r="W1838" s="4">
        <f>W1837+U1838</f>
        <v/>
      </c>
      <c r="X1838" s="4">
        <f>V1838*$E1837-W1837</f>
        <v/>
      </c>
      <c r="Y1838" s="4">
        <f>MAX(0,Resumo!$D$6*$D1838-U1838)</f>
        <v/>
      </c>
      <c r="Z1838" s="4" t="n">
        <v>1033087.8238555</v>
      </c>
      <c r="AA1838" s="5">
        <f>Z1838/$D1838</f>
        <v/>
      </c>
      <c r="AB1838" s="4">
        <f>AB1837+Z1838</f>
        <v/>
      </c>
      <c r="AC1838" s="4">
        <f>AA1838*$E1837-AB1837</f>
        <v/>
      </c>
      <c r="AD1838" s="4">
        <f>MAX(0,Resumo!$D$7*$D1838-Z1838)</f>
        <v/>
      </c>
    </row>
    <row r="1839">
      <c r="A1839" t="inlineStr">
        <is>
          <t>Pai Pedro</t>
        </is>
      </c>
      <c r="B1839" t="inlineStr">
        <is>
          <t>Município</t>
        </is>
      </c>
      <c r="C1839" t="inlineStr">
        <is>
          <t>MG</t>
        </is>
      </c>
      <c r="D1839" s="4" t="n">
        <v>5841478.377080843</v>
      </c>
      <c r="E1839" s="4">
        <f>E1838+D1839</f>
        <v/>
      </c>
      <c r="F1839" s="4" t="n">
        <v>152910.8301076984</v>
      </c>
      <c r="G1839" s="5">
        <f>F1839/$D1839</f>
        <v/>
      </c>
      <c r="H1839" s="4">
        <f>H1838+F1839</f>
        <v/>
      </c>
      <c r="I1839" s="4">
        <f>G1839*$E1838-H1838</f>
        <v/>
      </c>
      <c r="J1839" s="4">
        <f>MAX(0,Resumo!$D$3*$D1839-F1839)</f>
        <v/>
      </c>
      <c r="K1839" s="4" t="n">
        <v>326150.3749209421</v>
      </c>
      <c r="L1839" s="5">
        <f>K1839/$D1839</f>
        <v/>
      </c>
      <c r="M1839" s="4">
        <f>M1838+K1839</f>
        <v/>
      </c>
      <c r="N1839" s="4">
        <f>L1839*$E1838-M1838</f>
        <v/>
      </c>
      <c r="O1839" s="4">
        <f>MAX(0,Resumo!$D$4*$D1839-K1839)</f>
        <v/>
      </c>
      <c r="P1839" s="4" t="n">
        <v>516704.8077646949</v>
      </c>
      <c r="Q1839" s="5">
        <f>P1839/$D1839</f>
        <v/>
      </c>
      <c r="R1839" s="4">
        <f>R1838+P1839</f>
        <v/>
      </c>
      <c r="S1839" s="4">
        <f>Q1839*$E1838-R1838</f>
        <v/>
      </c>
      <c r="T1839" s="4">
        <f>MAX(0,Resumo!$D$5*$D1839-P1839)</f>
        <v/>
      </c>
      <c r="U1839" s="4" t="n">
        <v>726460.4993817367</v>
      </c>
      <c r="V1839" s="5">
        <f>U1839/$D1839</f>
        <v/>
      </c>
      <c r="W1839" s="4">
        <f>W1838+U1839</f>
        <v/>
      </c>
      <c r="X1839" s="4">
        <f>V1839*$E1838-W1838</f>
        <v/>
      </c>
      <c r="Y1839" s="4">
        <f>MAX(0,Resumo!$D$6*$D1839-U1839)</f>
        <v/>
      </c>
      <c r="Z1839" s="4" t="n">
        <v>955894.8865989437</v>
      </c>
      <c r="AA1839" s="5">
        <f>Z1839/$D1839</f>
        <v/>
      </c>
      <c r="AB1839" s="4">
        <f>AB1838+Z1839</f>
        <v/>
      </c>
      <c r="AC1839" s="4">
        <f>AA1839*$E1838-AB1838</f>
        <v/>
      </c>
      <c r="AD1839" s="4">
        <f>MAX(0,Resumo!$D$7*$D1839-Z1839)</f>
        <v/>
      </c>
    </row>
    <row r="1840">
      <c r="A1840" t="inlineStr">
        <is>
          <t>Luislândia</t>
        </is>
      </c>
      <c r="B1840" t="inlineStr">
        <is>
          <t>Município</t>
        </is>
      </c>
      <c r="C1840" t="inlineStr">
        <is>
          <t>MG</t>
        </is>
      </c>
      <c r="D1840" s="4" t="n">
        <v>4121067.512575809</v>
      </c>
      <c r="E1840" s="4">
        <f>E1839+D1840</f>
        <v/>
      </c>
      <c r="F1840" s="4" t="n">
        <v>107876.0912220893</v>
      </c>
      <c r="G1840" s="5">
        <f>F1840/$D1840</f>
        <v/>
      </c>
      <c r="H1840" s="4">
        <f>H1839+F1840</f>
        <v/>
      </c>
      <c r="I1840" s="4">
        <f>G1840*$E1839-H1839</f>
        <v/>
      </c>
      <c r="J1840" s="4">
        <f>MAX(0,Resumo!$D$3*$D1840-F1840)</f>
        <v/>
      </c>
      <c r="K1840" s="4" t="n">
        <v>230093.7583839511</v>
      </c>
      <c r="L1840" s="5">
        <f>K1840/$D1840</f>
        <v/>
      </c>
      <c r="M1840" s="4">
        <f>M1839+K1840</f>
        <v/>
      </c>
      <c r="N1840" s="4">
        <f>L1840*$E1839-M1839</f>
        <v/>
      </c>
      <c r="O1840" s="4">
        <f>MAX(0,Resumo!$D$4*$D1840-K1840)</f>
        <v/>
      </c>
      <c r="P1840" s="4" t="n">
        <v>364526.7960291457</v>
      </c>
      <c r="Q1840" s="5">
        <f>P1840/$D1840</f>
        <v/>
      </c>
      <c r="R1840" s="4">
        <f>R1839+P1840</f>
        <v/>
      </c>
      <c r="S1840" s="4">
        <f>Q1840*$E1839-R1839</f>
        <v/>
      </c>
      <c r="T1840" s="4">
        <f>MAX(0,Resumo!$D$5*$D1840-P1840)</f>
        <v/>
      </c>
      <c r="U1840" s="4" t="n">
        <v>512506.007882847</v>
      </c>
      <c r="V1840" s="5">
        <f>U1840/$D1840</f>
        <v/>
      </c>
      <c r="W1840" s="4">
        <f>W1839+U1840</f>
        <v/>
      </c>
      <c r="X1840" s="4">
        <f>V1840*$E1839-W1839</f>
        <v/>
      </c>
      <c r="Y1840" s="4">
        <f>MAX(0,Resumo!$D$6*$D1840-U1840)</f>
        <v/>
      </c>
      <c r="Z1840" s="4" t="n">
        <v>674368.2178224259</v>
      </c>
      <c r="AA1840" s="5">
        <f>Z1840/$D1840</f>
        <v/>
      </c>
      <c r="AB1840" s="4">
        <f>AB1839+Z1840</f>
        <v/>
      </c>
      <c r="AC1840" s="4">
        <f>AA1840*$E1839-AB1839</f>
        <v/>
      </c>
      <c r="AD1840" s="4">
        <f>MAX(0,Resumo!$D$7*$D1840-Z1840)</f>
        <v/>
      </c>
    </row>
    <row r="1841">
      <c r="A1841" t="inlineStr">
        <is>
          <t>Mar de Espanha</t>
        </is>
      </c>
      <c r="B1841" t="inlineStr">
        <is>
          <t>Município</t>
        </is>
      </c>
      <c r="C1841" t="inlineStr">
        <is>
          <t>MG</t>
        </is>
      </c>
      <c r="D1841" s="4" t="n">
        <v>9230721.640339943</v>
      </c>
      <c r="E1841" s="4">
        <f>E1840+D1841</f>
        <v/>
      </c>
      <c r="F1841" s="4" t="n">
        <v>241630.152061409</v>
      </c>
      <c r="G1841" s="5">
        <f>F1841/$D1841</f>
        <v/>
      </c>
      <c r="H1841" s="4">
        <f>H1840+F1841</f>
        <v/>
      </c>
      <c r="I1841" s="4">
        <f>G1841*$E1840-H1840</f>
        <v/>
      </c>
      <c r="J1841" s="4">
        <f>MAX(0,Resumo!$D$3*$D1841-F1841)</f>
        <v/>
      </c>
      <c r="K1841" s="4" t="n">
        <v>515383.8000325206</v>
      </c>
      <c r="L1841" s="5">
        <f>K1841/$D1841</f>
        <v/>
      </c>
      <c r="M1841" s="4">
        <f>M1840+K1841</f>
        <v/>
      </c>
      <c r="N1841" s="4">
        <f>L1841*$E1840-M1840</f>
        <v/>
      </c>
      <c r="O1841" s="4">
        <f>MAX(0,Resumo!$D$4*$D1841-K1841)</f>
        <v/>
      </c>
      <c r="P1841" s="4" t="n">
        <v>816498.48596799</v>
      </c>
      <c r="Q1841" s="5">
        <f>P1841/$D1841</f>
        <v/>
      </c>
      <c r="R1841" s="4">
        <f>R1840+P1841</f>
        <v/>
      </c>
      <c r="S1841" s="4">
        <f>Q1841*$E1840-R1840</f>
        <v/>
      </c>
      <c r="T1841" s="4">
        <f>MAX(0,Resumo!$D$5*$D1841-P1841)</f>
        <v/>
      </c>
      <c r="U1841" s="4" t="n">
        <v>1147955.058569646</v>
      </c>
      <c r="V1841" s="5">
        <f>U1841/$D1841</f>
        <v/>
      </c>
      <c r="W1841" s="4">
        <f>W1840+U1841</f>
        <v/>
      </c>
      <c r="X1841" s="4">
        <f>V1841*$E1840-W1840</f>
        <v/>
      </c>
      <c r="Y1841" s="4">
        <f>MAX(0,Resumo!$D$6*$D1841-U1841)</f>
        <v/>
      </c>
      <c r="Z1841" s="4" t="n">
        <v>1510507.964942357</v>
      </c>
      <c r="AA1841" s="5">
        <f>Z1841/$D1841</f>
        <v/>
      </c>
      <c r="AB1841" s="4">
        <f>AB1840+Z1841</f>
        <v/>
      </c>
      <c r="AC1841" s="4">
        <f>AA1841*$E1840-AB1840</f>
        <v/>
      </c>
      <c r="AD1841" s="4">
        <f>MAX(0,Resumo!$D$7*$D1841-Z1841)</f>
        <v/>
      </c>
    </row>
    <row r="1842">
      <c r="A1842" t="inlineStr">
        <is>
          <t>São Félix de Minas</t>
        </is>
      </c>
      <c r="B1842" t="inlineStr">
        <is>
          <t>Município</t>
        </is>
      </c>
      <c r="C1842" t="inlineStr">
        <is>
          <t>MG</t>
        </is>
      </c>
      <c r="D1842" s="4" t="n">
        <v>3891942.674025009</v>
      </c>
      <c r="E1842" s="4">
        <f>E1841+D1842</f>
        <v/>
      </c>
      <c r="F1842" s="4" t="n">
        <v>101878.3510954531</v>
      </c>
      <c r="G1842" s="5">
        <f>F1842/$D1842</f>
        <v/>
      </c>
      <c r="H1842" s="4">
        <f>H1841+F1842</f>
        <v/>
      </c>
      <c r="I1842" s="4">
        <f>G1842*$E1841-H1841</f>
        <v/>
      </c>
      <c r="J1842" s="4">
        <f>MAX(0,Resumo!$D$3*$D1842-F1842)</f>
        <v/>
      </c>
      <c r="K1842" s="4" t="n">
        <v>217300.9091815565</v>
      </c>
      <c r="L1842" s="5">
        <f>K1842/$D1842</f>
        <v/>
      </c>
      <c r="M1842" s="4">
        <f>M1841+K1842</f>
        <v/>
      </c>
      <c r="N1842" s="4">
        <f>L1842*$E1841-M1841</f>
        <v/>
      </c>
      <c r="O1842" s="4">
        <f>MAX(0,Resumo!$D$4*$D1842-K1842)</f>
        <v/>
      </c>
      <c r="P1842" s="4" t="n">
        <v>344259.6824638514</v>
      </c>
      <c r="Q1842" s="5">
        <f>P1842/$D1842</f>
        <v/>
      </c>
      <c r="R1842" s="4">
        <f>R1841+P1842</f>
        <v/>
      </c>
      <c r="S1842" s="4">
        <f>Q1842*$E1841-R1841</f>
        <v/>
      </c>
      <c r="T1842" s="4">
        <f>MAX(0,Resumo!$D$5*$D1842-P1842)</f>
        <v/>
      </c>
      <c r="U1842" s="4" t="n">
        <v>484011.4840843091</v>
      </c>
      <c r="V1842" s="5">
        <f>U1842/$D1842</f>
        <v/>
      </c>
      <c r="W1842" s="4">
        <f>W1841+U1842</f>
        <v/>
      </c>
      <c r="X1842" s="4">
        <f>V1842*$E1841-W1841</f>
        <v/>
      </c>
      <c r="Y1842" s="4">
        <f>MAX(0,Resumo!$D$6*$D1842-U1842)</f>
        <v/>
      </c>
      <c r="Z1842" s="4" t="n">
        <v>636874.411045216</v>
      </c>
      <c r="AA1842" s="5">
        <f>Z1842/$D1842</f>
        <v/>
      </c>
      <c r="AB1842" s="4">
        <f>AB1841+Z1842</f>
        <v/>
      </c>
      <c r="AC1842" s="4">
        <f>AA1842*$E1841-AB1841</f>
        <v/>
      </c>
      <c r="AD1842" s="4">
        <f>MAX(0,Resumo!$D$7*$D1842-Z1842)</f>
        <v/>
      </c>
    </row>
    <row r="1843">
      <c r="A1843" t="inlineStr">
        <is>
          <t>Presidente Bernardes</t>
        </is>
      </c>
      <c r="B1843" t="inlineStr">
        <is>
          <t>Município</t>
        </is>
      </c>
      <c r="C1843" t="inlineStr">
        <is>
          <t>MG</t>
        </is>
      </c>
      <c r="D1843" s="4" t="n">
        <v>4766162.353848493</v>
      </c>
      <c r="E1843" s="4">
        <f>E1842+D1843</f>
        <v/>
      </c>
      <c r="F1843" s="4" t="n">
        <v>124762.5677798428</v>
      </c>
      <c r="G1843" s="5">
        <f>F1843/$D1843</f>
        <v/>
      </c>
      <c r="H1843" s="4">
        <f>H1842+F1843</f>
        <v/>
      </c>
      <c r="I1843" s="4">
        <f>G1843*$E1842-H1842</f>
        <v/>
      </c>
      <c r="J1843" s="4">
        <f>MAX(0,Resumo!$D$3*$D1843-F1843)</f>
        <v/>
      </c>
      <c r="K1843" s="4" t="n">
        <v>266111.6824023215</v>
      </c>
      <c r="L1843" s="5">
        <f>K1843/$D1843</f>
        <v/>
      </c>
      <c r="M1843" s="4">
        <f>M1842+K1843</f>
        <v/>
      </c>
      <c r="N1843" s="4">
        <f>L1843*$E1842-M1842</f>
        <v/>
      </c>
      <c r="O1843" s="4">
        <f>MAX(0,Resumo!$D$4*$D1843-K1843)</f>
        <v/>
      </c>
      <c r="P1843" s="4" t="n">
        <v>421588.3110143932</v>
      </c>
      <c r="Q1843" s="5">
        <f>P1843/$D1843</f>
        <v/>
      </c>
      <c r="R1843" s="4">
        <f>R1842+P1843</f>
        <v/>
      </c>
      <c r="S1843" s="4">
        <f>Q1843*$E1842-R1842</f>
        <v/>
      </c>
      <c r="T1843" s="4">
        <f>MAX(0,Resumo!$D$5*$D1843-P1843)</f>
        <v/>
      </c>
      <c r="U1843" s="4" t="n">
        <v>592731.5758449297</v>
      </c>
      <c r="V1843" s="5">
        <f>U1843/$D1843</f>
        <v/>
      </c>
      <c r="W1843" s="4">
        <f>W1842+U1843</f>
        <v/>
      </c>
      <c r="X1843" s="4">
        <f>V1843*$E1842-W1842</f>
        <v/>
      </c>
      <c r="Y1843" s="4">
        <f>MAX(0,Resumo!$D$6*$D1843-U1843)</f>
        <v/>
      </c>
      <c r="Z1843" s="4" t="n">
        <v>779931.0257861301</v>
      </c>
      <c r="AA1843" s="5">
        <f>Z1843/$D1843</f>
        <v/>
      </c>
      <c r="AB1843" s="4">
        <f>AB1842+Z1843</f>
        <v/>
      </c>
      <c r="AC1843" s="4">
        <f>AA1843*$E1842-AB1842</f>
        <v/>
      </c>
      <c r="AD1843" s="4">
        <f>MAX(0,Resumo!$D$7*$D1843-Z1843)</f>
        <v/>
      </c>
    </row>
    <row r="1844">
      <c r="A1844" t="inlineStr">
        <is>
          <t>Riachinho</t>
        </is>
      </c>
      <c r="B1844" t="inlineStr">
        <is>
          <t>Município</t>
        </is>
      </c>
      <c r="C1844" t="inlineStr">
        <is>
          <t>MG</t>
        </is>
      </c>
      <c r="D1844" s="4" t="n">
        <v>8166370.924978288</v>
      </c>
      <c r="E1844" s="4">
        <f>E1843+D1844</f>
        <v/>
      </c>
      <c r="F1844" s="4" t="n">
        <v>213768.9256892924</v>
      </c>
      <c r="G1844" s="5">
        <f>F1844/$D1844</f>
        <v/>
      </c>
      <c r="H1844" s="4">
        <f>H1843+F1844</f>
        <v/>
      </c>
      <c r="I1844" s="4">
        <f>G1844*$E1843-H1843</f>
        <v/>
      </c>
      <c r="J1844" s="4">
        <f>MAX(0,Resumo!$D$3*$D1844-F1844)</f>
        <v/>
      </c>
      <c r="K1844" s="4" t="n">
        <v>455957.3393912244</v>
      </c>
      <c r="L1844" s="5">
        <f>K1844/$D1844</f>
        <v/>
      </c>
      <c r="M1844" s="4">
        <f>M1843+K1844</f>
        <v/>
      </c>
      <c r="N1844" s="4">
        <f>L1844*$E1843-M1843</f>
        <v/>
      </c>
      <c r="O1844" s="4">
        <f>MAX(0,Resumo!$D$4*$D1844-K1844)</f>
        <v/>
      </c>
      <c r="P1844" s="4" t="n">
        <v>722351.9195897047</v>
      </c>
      <c r="Q1844" s="5">
        <f>P1844/$D1844</f>
        <v/>
      </c>
      <c r="R1844" s="4">
        <f>R1843+P1844</f>
        <v/>
      </c>
      <c r="S1844" s="4">
        <f>Q1844*$E1843-R1843</f>
        <v/>
      </c>
      <c r="T1844" s="4">
        <f>MAX(0,Resumo!$D$5*$D1844-P1844)</f>
        <v/>
      </c>
      <c r="U1844" s="4" t="n">
        <v>1015589.807465981</v>
      </c>
      <c r="V1844" s="5">
        <f>U1844/$D1844</f>
        <v/>
      </c>
      <c r="W1844" s="4">
        <f>W1843+U1844</f>
        <v/>
      </c>
      <c r="X1844" s="4">
        <f>V1844*$E1843-W1843</f>
        <v/>
      </c>
      <c r="Y1844" s="4">
        <f>MAX(0,Resumo!$D$6*$D1844-U1844)</f>
        <v/>
      </c>
      <c r="Z1844" s="4" t="n">
        <v>1336338.458408882</v>
      </c>
      <c r="AA1844" s="5">
        <f>Z1844/$D1844</f>
        <v/>
      </c>
      <c r="AB1844" s="4">
        <f>AB1843+Z1844</f>
        <v/>
      </c>
      <c r="AC1844" s="4">
        <f>AA1844*$E1843-AB1843</f>
        <v/>
      </c>
      <c r="AD1844" s="4">
        <f>MAX(0,Resumo!$D$7*$D1844-Z1844)</f>
        <v/>
      </c>
    </row>
    <row r="1845">
      <c r="A1845" t="inlineStr">
        <is>
          <t>Fortuna de Minas</t>
        </is>
      </c>
      <c r="B1845" t="inlineStr">
        <is>
          <t>Município</t>
        </is>
      </c>
      <c r="C1845" t="inlineStr">
        <is>
          <t>MG</t>
        </is>
      </c>
      <c r="D1845" s="4" t="n">
        <v>4123143.763085473</v>
      </c>
      <c r="E1845" s="4">
        <f>E1844+D1845</f>
        <v/>
      </c>
      <c r="F1845" s="4" t="n">
        <v>107930.4406809848</v>
      </c>
      <c r="G1845" s="5">
        <f>F1845/$D1845</f>
        <v/>
      </c>
      <c r="H1845" s="4">
        <f>H1844+F1845</f>
        <v/>
      </c>
      <c r="I1845" s="4">
        <f>G1845*$E1844-H1844</f>
        <v/>
      </c>
      <c r="J1845" s="4">
        <f>MAX(0,Resumo!$D$3*$D1845-F1845)</f>
        <v/>
      </c>
      <c r="K1845" s="4" t="n">
        <v>230209.6827850092</v>
      </c>
      <c r="L1845" s="5">
        <f>K1845/$D1845</f>
        <v/>
      </c>
      <c r="M1845" s="4">
        <f>M1844+K1845</f>
        <v/>
      </c>
      <c r="N1845" s="4">
        <f>L1845*$E1844-M1844</f>
        <v/>
      </c>
      <c r="O1845" s="4">
        <f>MAX(0,Resumo!$D$4*$D1845-K1845)</f>
        <v/>
      </c>
      <c r="P1845" s="4" t="n">
        <v>364710.4496440724</v>
      </c>
      <c r="Q1845" s="5">
        <f>P1845/$D1845</f>
        <v/>
      </c>
      <c r="R1845" s="4">
        <f>R1844+P1845</f>
        <v/>
      </c>
      <c r="S1845" s="4">
        <f>Q1845*$E1844-R1844</f>
        <v/>
      </c>
      <c r="T1845" s="4">
        <f>MAX(0,Resumo!$D$5*$D1845-P1845)</f>
        <v/>
      </c>
      <c r="U1845" s="4" t="n">
        <v>512764.2154605742</v>
      </c>
      <c r="V1845" s="5">
        <f>U1845/$D1845</f>
        <v/>
      </c>
      <c r="W1845" s="4">
        <f>W1844+U1845</f>
        <v/>
      </c>
      <c r="X1845" s="4">
        <f>V1845*$E1844-W1844</f>
        <v/>
      </c>
      <c r="Y1845" s="4">
        <f>MAX(0,Resumo!$D$6*$D1845-U1845)</f>
        <v/>
      </c>
      <c r="Z1845" s="4" t="n">
        <v>674707.9738083888</v>
      </c>
      <c r="AA1845" s="5">
        <f>Z1845/$D1845</f>
        <v/>
      </c>
      <c r="AB1845" s="4">
        <f>AB1844+Z1845</f>
        <v/>
      </c>
      <c r="AC1845" s="4">
        <f>AA1845*$E1844-AB1844</f>
        <v/>
      </c>
      <c r="AD1845" s="4">
        <f>MAX(0,Resumo!$D$7*$D1845-Z1845)</f>
        <v/>
      </c>
    </row>
    <row r="1846">
      <c r="A1846" t="inlineStr">
        <is>
          <t>Cônego Marinho</t>
        </is>
      </c>
      <c r="B1846" t="inlineStr">
        <is>
          <t>Município</t>
        </is>
      </c>
      <c r="C1846" t="inlineStr">
        <is>
          <t>MG</t>
        </is>
      </c>
      <c r="D1846" s="4" t="n">
        <v>5081875.298947911</v>
      </c>
      <c r="E1846" s="4">
        <f>E1845+D1846</f>
        <v/>
      </c>
      <c r="F1846" s="4" t="n">
        <v>133026.9018053371</v>
      </c>
      <c r="G1846" s="5">
        <f>F1846/$D1846</f>
        <v/>
      </c>
      <c r="H1846" s="4">
        <f>H1845+F1846</f>
        <v/>
      </c>
      <c r="I1846" s="4">
        <f>G1846*$E1845-H1845</f>
        <v/>
      </c>
      <c r="J1846" s="4">
        <f>MAX(0,Resumo!$D$3*$D1846-F1846)</f>
        <v/>
      </c>
      <c r="K1846" s="4" t="n">
        <v>283739.0514970312</v>
      </c>
      <c r="L1846" s="5">
        <f>K1846/$D1846</f>
        <v/>
      </c>
      <c r="M1846" s="4">
        <f>M1845+K1846</f>
        <v/>
      </c>
      <c r="N1846" s="4">
        <f>L1846*$E1845-M1845</f>
        <v/>
      </c>
      <c r="O1846" s="4">
        <f>MAX(0,Resumo!$D$4*$D1846-K1846)</f>
        <v/>
      </c>
      <c r="P1846" s="4" t="n">
        <v>449514.5286730027</v>
      </c>
      <c r="Q1846" s="5">
        <f>P1846/$D1846</f>
        <v/>
      </c>
      <c r="R1846" s="4">
        <f>R1845+P1846</f>
        <v/>
      </c>
      <c r="S1846" s="4">
        <f>Q1846*$E1845-R1845</f>
        <v/>
      </c>
      <c r="T1846" s="4">
        <f>MAX(0,Resumo!$D$5*$D1846-P1846)</f>
        <v/>
      </c>
      <c r="U1846" s="4" t="n">
        <v>631994.4077776941</v>
      </c>
      <c r="V1846" s="5">
        <f>U1846/$D1846</f>
        <v/>
      </c>
      <c r="W1846" s="4">
        <f>W1845+U1846</f>
        <v/>
      </c>
      <c r="X1846" s="4">
        <f>V1846*$E1845-W1845</f>
        <v/>
      </c>
      <c r="Y1846" s="4">
        <f>MAX(0,Resumo!$D$6*$D1846-U1846)</f>
        <v/>
      </c>
      <c r="Z1846" s="4" t="n">
        <v>831594.0416140581</v>
      </c>
      <c r="AA1846" s="5">
        <f>Z1846/$D1846</f>
        <v/>
      </c>
      <c r="AB1846" s="4">
        <f>AB1845+Z1846</f>
        <v/>
      </c>
      <c r="AC1846" s="4">
        <f>AA1846*$E1845-AB1845</f>
        <v/>
      </c>
      <c r="AD1846" s="4">
        <f>MAX(0,Resumo!$D$7*$D1846-Z1846)</f>
        <v/>
      </c>
    </row>
    <row r="1847">
      <c r="A1847" t="inlineStr">
        <is>
          <t>Alto Caparaó</t>
        </is>
      </c>
      <c r="B1847" t="inlineStr">
        <is>
          <t>Município</t>
        </is>
      </c>
      <c r="C1847" t="inlineStr">
        <is>
          <t>MG</t>
        </is>
      </c>
      <c r="D1847" s="4" t="n">
        <v>4487481.909122048</v>
      </c>
      <c r="E1847" s="4">
        <f>E1846+D1847</f>
        <v/>
      </c>
      <c r="F1847" s="4" t="n">
        <v>117467.6236942673</v>
      </c>
      <c r="G1847" s="5">
        <f>F1847/$D1847</f>
        <v/>
      </c>
      <c r="H1847" s="4">
        <f>H1846+F1847</f>
        <v/>
      </c>
      <c r="I1847" s="4">
        <f>G1847*$E1846-H1846</f>
        <v/>
      </c>
      <c r="J1847" s="4">
        <f>MAX(0,Resumo!$D$3*$D1847-F1847)</f>
        <v/>
      </c>
      <c r="K1847" s="4" t="n">
        <v>250551.9686340945</v>
      </c>
      <c r="L1847" s="5">
        <f>K1847/$D1847</f>
        <v/>
      </c>
      <c r="M1847" s="4">
        <f>M1846+K1847</f>
        <v/>
      </c>
      <c r="N1847" s="4">
        <f>L1847*$E1846-M1846</f>
        <v/>
      </c>
      <c r="O1847" s="4">
        <f>MAX(0,Resumo!$D$4*$D1847-K1847)</f>
        <v/>
      </c>
      <c r="P1847" s="4" t="n">
        <v>396937.7831300264</v>
      </c>
      <c r="Q1847" s="5">
        <f>P1847/$D1847</f>
        <v/>
      </c>
      <c r="R1847" s="4">
        <f>R1846+P1847</f>
        <v/>
      </c>
      <c r="S1847" s="4">
        <f>Q1847*$E1846-R1846</f>
        <v/>
      </c>
      <c r="T1847" s="4">
        <f>MAX(0,Resumo!$D$5*$D1847-P1847)</f>
        <v/>
      </c>
      <c r="U1847" s="4" t="n">
        <v>558074.1959874238</v>
      </c>
      <c r="V1847" s="5">
        <f>U1847/$D1847</f>
        <v/>
      </c>
      <c r="W1847" s="4">
        <f>W1846+U1847</f>
        <v/>
      </c>
      <c r="X1847" s="4">
        <f>V1847*$E1846-W1846</f>
        <v/>
      </c>
      <c r="Y1847" s="4">
        <f>MAX(0,Resumo!$D$6*$D1847-U1847)</f>
        <v/>
      </c>
      <c r="Z1847" s="4" t="n">
        <v>734327.9789351289</v>
      </c>
      <c r="AA1847" s="5">
        <f>Z1847/$D1847</f>
        <v/>
      </c>
      <c r="AB1847" s="4">
        <f>AB1846+Z1847</f>
        <v/>
      </c>
      <c r="AC1847" s="4">
        <f>AA1847*$E1846-AB1846</f>
        <v/>
      </c>
      <c r="AD1847" s="4">
        <f>MAX(0,Resumo!$D$7*$D1847-Z1847)</f>
        <v/>
      </c>
    </row>
    <row r="1848">
      <c r="A1848" t="inlineStr">
        <is>
          <t>Bom Jesus da Penha</t>
        </is>
      </c>
      <c r="B1848" t="inlineStr">
        <is>
          <t>Município</t>
        </is>
      </c>
      <c r="C1848" t="inlineStr">
        <is>
          <t>MG</t>
        </is>
      </c>
      <c r="D1848" s="4" t="n">
        <v>8575146.933779292</v>
      </c>
      <c r="E1848" s="4">
        <f>E1847+D1848</f>
        <v/>
      </c>
      <c r="F1848" s="4" t="n">
        <v>224469.3468496476</v>
      </c>
      <c r="G1848" s="5">
        <f>F1848/$D1848</f>
        <v/>
      </c>
      <c r="H1848" s="4">
        <f>H1847+F1848</f>
        <v/>
      </c>
      <c r="I1848" s="4">
        <f>G1848*$E1847-H1847</f>
        <v/>
      </c>
      <c r="J1848" s="4">
        <f>MAX(0,Resumo!$D$3*$D1848-F1848)</f>
        <v/>
      </c>
      <c r="K1848" s="4" t="n">
        <v>478780.7481112203</v>
      </c>
      <c r="L1848" s="5">
        <f>K1848/$D1848</f>
        <v/>
      </c>
      <c r="M1848" s="4">
        <f>M1847+K1848</f>
        <v/>
      </c>
      <c r="N1848" s="4">
        <f>L1848*$E1847-M1847</f>
        <v/>
      </c>
      <c r="O1848" s="4">
        <f>MAX(0,Resumo!$D$4*$D1848-K1848)</f>
        <v/>
      </c>
      <c r="P1848" s="4" t="n">
        <v>758509.9801716037</v>
      </c>
      <c r="Q1848" s="5">
        <f>P1848/$D1848</f>
        <v/>
      </c>
      <c r="R1848" s="4">
        <f>R1847+P1848</f>
        <v/>
      </c>
      <c r="S1848" s="4">
        <f>Q1848*$E1847-R1847</f>
        <v/>
      </c>
      <c r="T1848" s="4">
        <f>MAX(0,Resumo!$D$5*$D1848-P1848)</f>
        <v/>
      </c>
      <c r="U1848" s="4" t="n">
        <v>1066426.188998091</v>
      </c>
      <c r="V1848" s="5">
        <f>U1848/$D1848</f>
        <v/>
      </c>
      <c r="W1848" s="4">
        <f>W1847+U1848</f>
        <v/>
      </c>
      <c r="X1848" s="4">
        <f>V1848*$E1847-W1847</f>
        <v/>
      </c>
      <c r="Y1848" s="4">
        <f>MAX(0,Resumo!$D$6*$D1848-U1848)</f>
        <v/>
      </c>
      <c r="Z1848" s="4" t="n">
        <v>1403230.240138368</v>
      </c>
      <c r="AA1848" s="5">
        <f>Z1848/$D1848</f>
        <v/>
      </c>
      <c r="AB1848" s="4">
        <f>AB1847+Z1848</f>
        <v/>
      </c>
      <c r="AC1848" s="4">
        <f>AA1848*$E1847-AB1847</f>
        <v/>
      </c>
      <c r="AD1848" s="4">
        <f>MAX(0,Resumo!$D$7*$D1848-Z1848)</f>
        <v/>
      </c>
    </row>
    <row r="1849">
      <c r="A1849" t="inlineStr">
        <is>
          <t>Piranga</t>
        </is>
      </c>
      <c r="B1849" t="inlineStr">
        <is>
          <t>Município</t>
        </is>
      </c>
      <c r="C1849" t="inlineStr">
        <is>
          <t>MG</t>
        </is>
      </c>
      <c r="D1849" s="4" t="n">
        <v>10910943.0588346</v>
      </c>
      <c r="E1849" s="4">
        <f>E1848+D1849</f>
        <v/>
      </c>
      <c r="F1849" s="4" t="n">
        <v>285612.8624784841</v>
      </c>
      <c r="G1849" s="5">
        <f>F1849/$D1849</f>
        <v/>
      </c>
      <c r="H1849" s="4">
        <f>H1848+F1849</f>
        <v/>
      </c>
      <c r="I1849" s="4">
        <f>G1849*$E1848-H1848</f>
        <v/>
      </c>
      <c r="J1849" s="4">
        <f>MAX(0,Resumo!$D$3*$D1849-F1849)</f>
        <v/>
      </c>
      <c r="K1849" s="4" t="n">
        <v>609196.4978150439</v>
      </c>
      <c r="L1849" s="5">
        <f>K1849/$D1849</f>
        <v/>
      </c>
      <c r="M1849" s="4">
        <f>M1848+K1849</f>
        <v/>
      </c>
      <c r="N1849" s="4">
        <f>L1849*$E1848-M1848</f>
        <v/>
      </c>
      <c r="O1849" s="4">
        <f>MAX(0,Resumo!$D$4*$D1849-K1849)</f>
        <v/>
      </c>
      <c r="P1849" s="4" t="n">
        <v>965121.5620118425</v>
      </c>
      <c r="Q1849" s="5">
        <f>P1849/$D1849</f>
        <v/>
      </c>
      <c r="R1849" s="4">
        <f>R1848+P1849</f>
        <v/>
      </c>
      <c r="S1849" s="4">
        <f>Q1849*$E1848-R1848</f>
        <v/>
      </c>
      <c r="T1849" s="4">
        <f>MAX(0,Resumo!$D$5*$D1849-P1849)</f>
        <v/>
      </c>
      <c r="U1849" s="4" t="n">
        <v>1356911.492533457</v>
      </c>
      <c r="V1849" s="5">
        <f>U1849/$D1849</f>
        <v/>
      </c>
      <c r="W1849" s="4">
        <f>W1848+U1849</f>
        <v/>
      </c>
      <c r="X1849" s="4">
        <f>V1849*$E1848-W1848</f>
        <v/>
      </c>
      <c r="Y1849" s="4">
        <f>MAX(0,Resumo!$D$6*$D1849-U1849)</f>
        <v/>
      </c>
      <c r="Z1849" s="4" t="n">
        <v>1785458.064662779</v>
      </c>
      <c r="AA1849" s="5">
        <f>Z1849/$D1849</f>
        <v/>
      </c>
      <c r="AB1849" s="4">
        <f>AB1848+Z1849</f>
        <v/>
      </c>
      <c r="AC1849" s="4">
        <f>AA1849*$E1848-AB1848</f>
        <v/>
      </c>
      <c r="AD1849" s="4">
        <f>MAX(0,Resumo!$D$7*$D1849-Z1849)</f>
        <v/>
      </c>
    </row>
    <row r="1850">
      <c r="A1850" t="inlineStr">
        <is>
          <t>Serranos</t>
        </is>
      </c>
      <c r="B1850" t="inlineStr">
        <is>
          <t>Município</t>
        </is>
      </c>
      <c r="C1850" t="inlineStr">
        <is>
          <t>MG</t>
        </is>
      </c>
      <c r="D1850" s="4" t="n">
        <v>4110700.051847044</v>
      </c>
      <c r="E1850" s="4">
        <f>E1849+D1850</f>
        <v/>
      </c>
      <c r="F1850" s="4" t="n">
        <v>107604.704952414</v>
      </c>
      <c r="G1850" s="5">
        <f>F1850/$D1850</f>
        <v/>
      </c>
      <c r="H1850" s="4">
        <f>H1849+F1850</f>
        <v/>
      </c>
      <c r="I1850" s="4">
        <f>G1850*$E1849-H1849</f>
        <v/>
      </c>
      <c r="J1850" s="4">
        <f>MAX(0,Resumo!$D$3*$D1850-F1850)</f>
        <v/>
      </c>
      <c r="K1850" s="4" t="n">
        <v>229514.9064246711</v>
      </c>
      <c r="L1850" s="5">
        <f>K1850/$D1850</f>
        <v/>
      </c>
      <c r="M1850" s="4">
        <f>M1849+K1850</f>
        <v/>
      </c>
      <c r="N1850" s="4">
        <f>L1850*$E1849-M1849</f>
        <v/>
      </c>
      <c r="O1850" s="4">
        <f>MAX(0,Resumo!$D$4*$D1850-K1850)</f>
        <v/>
      </c>
      <c r="P1850" s="4" t="n">
        <v>363609.7479024449</v>
      </c>
      <c r="Q1850" s="5">
        <f>P1850/$D1850</f>
        <v/>
      </c>
      <c r="R1850" s="4">
        <f>R1849+P1850</f>
        <v/>
      </c>
      <c r="S1850" s="4">
        <f>Q1850*$E1849-R1849</f>
        <v/>
      </c>
      <c r="T1850" s="4">
        <f>MAX(0,Resumo!$D$5*$D1850-P1850)</f>
        <v/>
      </c>
      <c r="U1850" s="4" t="n">
        <v>511216.6851785313</v>
      </c>
      <c r="V1850" s="5">
        <f>U1850/$D1850</f>
        <v/>
      </c>
      <c r="W1850" s="4">
        <f>W1849+U1850</f>
        <v/>
      </c>
      <c r="X1850" s="4">
        <f>V1850*$E1849-W1849</f>
        <v/>
      </c>
      <c r="Y1850" s="4">
        <f>MAX(0,Resumo!$D$6*$D1850-U1850)</f>
        <v/>
      </c>
      <c r="Z1850" s="4" t="n">
        <v>672671.6947750198</v>
      </c>
      <c r="AA1850" s="5">
        <f>Z1850/$D1850</f>
        <v/>
      </c>
      <c r="AB1850" s="4">
        <f>AB1849+Z1850</f>
        <v/>
      </c>
      <c r="AC1850" s="4">
        <f>AA1850*$E1849-AB1849</f>
        <v/>
      </c>
      <c r="AD1850" s="4">
        <f>MAX(0,Resumo!$D$7*$D1850-Z1850)</f>
        <v/>
      </c>
    </row>
    <row r="1851">
      <c r="A1851" t="inlineStr">
        <is>
          <t>Muzambinho</t>
        </is>
      </c>
      <c r="B1851" t="inlineStr">
        <is>
          <t>Município</t>
        </is>
      </c>
      <c r="C1851" t="inlineStr">
        <is>
          <t>MG</t>
        </is>
      </c>
      <c r="D1851" s="4" t="n">
        <v>16799818.81684629</v>
      </c>
      <c r="E1851" s="4">
        <f>E1850+D1851</f>
        <v/>
      </c>
      <c r="F1851" s="4" t="n">
        <v>439764.4012553273</v>
      </c>
      <c r="G1851" s="5">
        <f>F1851/$D1851</f>
        <v/>
      </c>
      <c r="H1851" s="4">
        <f>H1850+F1851</f>
        <v/>
      </c>
      <c r="I1851" s="4">
        <f>G1851*$E1850-H1850</f>
        <v/>
      </c>
      <c r="J1851" s="4">
        <f>MAX(0,Resumo!$D$3*$D1851-F1851)</f>
        <v/>
      </c>
      <c r="K1851" s="4" t="n">
        <v>937993.2359616924</v>
      </c>
      <c r="L1851" s="5">
        <f>K1851/$D1851</f>
        <v/>
      </c>
      <c r="M1851" s="4">
        <f>M1850+K1851</f>
        <v/>
      </c>
      <c r="N1851" s="4">
        <f>L1851*$E1850-M1850</f>
        <v/>
      </c>
      <c r="O1851" s="4">
        <f>MAX(0,Resumo!$D$4*$D1851-K1851)</f>
        <v/>
      </c>
      <c r="P1851" s="4" t="n">
        <v>1486018.879449861</v>
      </c>
      <c r="Q1851" s="5">
        <f>P1851/$D1851</f>
        <v/>
      </c>
      <c r="R1851" s="4">
        <f>R1850+P1851</f>
        <v/>
      </c>
      <c r="S1851" s="4">
        <f>Q1851*$E1850-R1850</f>
        <v/>
      </c>
      <c r="T1851" s="4">
        <f>MAX(0,Resumo!$D$5*$D1851-P1851)</f>
        <v/>
      </c>
      <c r="U1851" s="4" t="n">
        <v>2089266.445818422</v>
      </c>
      <c r="V1851" s="5">
        <f>U1851/$D1851</f>
        <v/>
      </c>
      <c r="W1851" s="4">
        <f>W1850+U1851</f>
        <v/>
      </c>
      <c r="X1851" s="4">
        <f>V1851*$E1850-W1850</f>
        <v/>
      </c>
      <c r="Y1851" s="4">
        <f>MAX(0,Resumo!$D$6*$D1851-U1851)</f>
        <v/>
      </c>
      <c r="Z1851" s="4" t="n">
        <v>2749109.021068939</v>
      </c>
      <c r="AA1851" s="5">
        <f>Z1851/$D1851</f>
        <v/>
      </c>
      <c r="AB1851" s="4">
        <f>AB1850+Z1851</f>
        <v/>
      </c>
      <c r="AC1851" s="4">
        <f>AA1851*$E1850-AB1850</f>
        <v/>
      </c>
      <c r="AD1851" s="4">
        <f>MAX(0,Resumo!$D$7*$D1851-Z1851)</f>
        <v/>
      </c>
    </row>
    <row r="1852">
      <c r="A1852" t="inlineStr">
        <is>
          <t>Orizânia</t>
        </is>
      </c>
      <c r="B1852" t="inlineStr">
        <is>
          <t>Município</t>
        </is>
      </c>
      <c r="C1852" t="inlineStr">
        <is>
          <t>MG</t>
        </is>
      </c>
      <c r="D1852" s="4" t="n">
        <v>6024577.193265342</v>
      </c>
      <c r="E1852" s="4">
        <f>E1851+D1852</f>
        <v/>
      </c>
      <c r="F1852" s="4" t="n">
        <v>157703.7592546004</v>
      </c>
      <c r="G1852" s="5">
        <f>F1852/$D1852</f>
        <v/>
      </c>
      <c r="H1852" s="4">
        <f>H1851+F1852</f>
        <v/>
      </c>
      <c r="I1852" s="4">
        <f>G1852*$E1851-H1851</f>
        <v/>
      </c>
      <c r="J1852" s="4">
        <f>MAX(0,Resumo!$D$3*$D1852-F1852)</f>
        <v/>
      </c>
      <c r="K1852" s="4" t="n">
        <v>336373.4286911073</v>
      </c>
      <c r="L1852" s="5">
        <f>K1852/$D1852</f>
        <v/>
      </c>
      <c r="M1852" s="4">
        <f>M1851+K1852</f>
        <v/>
      </c>
      <c r="N1852" s="4">
        <f>L1852*$E1851-M1851</f>
        <v/>
      </c>
      <c r="O1852" s="4">
        <f>MAX(0,Resumo!$D$4*$D1852-K1852)</f>
        <v/>
      </c>
      <c r="P1852" s="4" t="n">
        <v>532900.7144361553</v>
      </c>
      <c r="Q1852" s="5">
        <f>P1852/$D1852</f>
        <v/>
      </c>
      <c r="R1852" s="4">
        <f>R1851+P1852</f>
        <v/>
      </c>
      <c r="S1852" s="4">
        <f>Q1852*$E1851-R1851</f>
        <v/>
      </c>
      <c r="T1852" s="4">
        <f>MAX(0,Resumo!$D$5*$D1852-P1852)</f>
        <v/>
      </c>
      <c r="U1852" s="4" t="n">
        <v>749231.1147731212</v>
      </c>
      <c r="V1852" s="5">
        <f>U1852/$D1852</f>
        <v/>
      </c>
      <c r="W1852" s="4">
        <f>W1851+U1852</f>
        <v/>
      </c>
      <c r="X1852" s="4">
        <f>V1852*$E1851-W1851</f>
        <v/>
      </c>
      <c r="Y1852" s="4">
        <f>MAX(0,Resumo!$D$6*$D1852-U1852)</f>
        <v/>
      </c>
      <c r="Z1852" s="4" t="n">
        <v>985857.0315963113</v>
      </c>
      <c r="AA1852" s="5">
        <f>Z1852/$D1852</f>
        <v/>
      </c>
      <c r="AB1852" s="4">
        <f>AB1851+Z1852</f>
        <v/>
      </c>
      <c r="AC1852" s="4">
        <f>AA1852*$E1851-AB1851</f>
        <v/>
      </c>
      <c r="AD1852" s="4">
        <f>MAX(0,Resumo!$D$7*$D1852-Z1852)</f>
        <v/>
      </c>
    </row>
    <row r="1853">
      <c r="A1853" t="inlineStr">
        <is>
          <t>Divisa Nova</t>
        </is>
      </c>
      <c r="B1853" t="inlineStr">
        <is>
          <t>Município</t>
        </is>
      </c>
      <c r="C1853" t="inlineStr">
        <is>
          <t>MG</t>
        </is>
      </c>
      <c r="D1853" s="4" t="n">
        <v>6769424.82209123</v>
      </c>
      <c r="E1853" s="4">
        <f>E1852+D1853</f>
        <v/>
      </c>
      <c r="F1853" s="4" t="n">
        <v>177201.4380741246</v>
      </c>
      <c r="G1853" s="5">
        <f>F1853/$D1853</f>
        <v/>
      </c>
      <c r="H1853" s="4">
        <f>H1852+F1853</f>
        <v/>
      </c>
      <c r="I1853" s="4">
        <f>G1853*$E1852-H1852</f>
        <v/>
      </c>
      <c r="J1853" s="4">
        <f>MAX(0,Resumo!$D$3*$D1853-F1853)</f>
        <v/>
      </c>
      <c r="K1853" s="4" t="n">
        <v>377960.9032512611</v>
      </c>
      <c r="L1853" s="5">
        <f>K1853/$D1853</f>
        <v/>
      </c>
      <c r="M1853" s="4">
        <f>M1852+K1853</f>
        <v/>
      </c>
      <c r="N1853" s="4">
        <f>L1853*$E1852-M1852</f>
        <v/>
      </c>
      <c r="O1853" s="4">
        <f>MAX(0,Resumo!$D$4*$D1853-K1853)</f>
        <v/>
      </c>
      <c r="P1853" s="4" t="n">
        <v>598785.8082467392</v>
      </c>
      <c r="Q1853" s="5">
        <f>P1853/$D1853</f>
        <v/>
      </c>
      <c r="R1853" s="4">
        <f>R1852+P1853</f>
        <v/>
      </c>
      <c r="S1853" s="4">
        <f>Q1853*$E1852-R1852</f>
        <v/>
      </c>
      <c r="T1853" s="4">
        <f>MAX(0,Resumo!$D$5*$D1853-P1853)</f>
        <v/>
      </c>
      <c r="U1853" s="4" t="n">
        <v>841862.1827101666</v>
      </c>
      <c r="V1853" s="5">
        <f>U1853/$D1853</f>
        <v/>
      </c>
      <c r="W1853" s="4">
        <f>W1852+U1853</f>
        <v/>
      </c>
      <c r="X1853" s="4">
        <f>V1853*$E1852-W1852</f>
        <v/>
      </c>
      <c r="Y1853" s="4">
        <f>MAX(0,Resumo!$D$6*$D1853-U1853)</f>
        <v/>
      </c>
      <c r="Z1853" s="4" t="n">
        <v>1107743.30656457</v>
      </c>
      <c r="AA1853" s="5">
        <f>Z1853/$D1853</f>
        <v/>
      </c>
      <c r="AB1853" s="4">
        <f>AB1852+Z1853</f>
        <v/>
      </c>
      <c r="AC1853" s="4">
        <f>AA1853*$E1852-AB1852</f>
        <v/>
      </c>
      <c r="AD1853" s="4">
        <f>MAX(0,Resumo!$D$7*$D1853-Z1853)</f>
        <v/>
      </c>
    </row>
    <row r="1854">
      <c r="A1854" t="inlineStr">
        <is>
          <t>Pouso Alegre</t>
        </is>
      </c>
      <c r="B1854" t="inlineStr">
        <is>
          <t>Município</t>
        </is>
      </c>
      <c r="C1854" t="inlineStr">
        <is>
          <t>MG</t>
        </is>
      </c>
      <c r="D1854" s="4" t="n">
        <v>444978974.7567639</v>
      </c>
      <c r="E1854" s="4">
        <f>E1853+D1854</f>
        <v/>
      </c>
      <c r="F1854" s="4" t="n">
        <v>11648096.59785679</v>
      </c>
      <c r="G1854" s="5">
        <f>F1854/$D1854</f>
        <v/>
      </c>
      <c r="H1854" s="4">
        <f>H1853+F1854</f>
        <v/>
      </c>
      <c r="I1854" s="4">
        <f>G1854*$E1853-H1853</f>
        <v/>
      </c>
      <c r="J1854" s="4">
        <f>MAX(0,Resumo!$D$3*$D1854-F1854)</f>
        <v/>
      </c>
      <c r="K1854" s="4" t="n">
        <v>24844748.20933612</v>
      </c>
      <c r="L1854" s="5">
        <f>K1854/$D1854</f>
        <v/>
      </c>
      <c r="M1854" s="4">
        <f>M1853+K1854</f>
        <v/>
      </c>
      <c r="N1854" s="4">
        <f>L1854*$E1853-M1853</f>
        <v/>
      </c>
      <c r="O1854" s="4">
        <f>MAX(0,Resumo!$D$4*$D1854-K1854)</f>
        <v/>
      </c>
      <c r="P1854" s="4" t="n">
        <v>39360374.33830643</v>
      </c>
      <c r="Q1854" s="5">
        <f>P1854/$D1854</f>
        <v/>
      </c>
      <c r="R1854" s="4">
        <f>R1853+P1854</f>
        <v/>
      </c>
      <c r="S1854" s="4">
        <f>Q1854*$E1853-R1853</f>
        <v/>
      </c>
      <c r="T1854" s="4">
        <f>MAX(0,Resumo!$D$5*$D1854-P1854)</f>
        <v/>
      </c>
      <c r="U1854" s="4" t="n">
        <v>55338670.68386107</v>
      </c>
      <c r="V1854" s="5">
        <f>U1854/$D1854</f>
        <v/>
      </c>
      <c r="W1854" s="4">
        <f>W1853+U1854</f>
        <v/>
      </c>
      <c r="X1854" s="4">
        <f>V1854*$E1853-W1853</f>
        <v/>
      </c>
      <c r="Y1854" s="4">
        <f>MAX(0,Resumo!$D$6*$D1854-U1854)</f>
        <v/>
      </c>
      <c r="Z1854" s="4" t="n">
        <v>72816006.3525892</v>
      </c>
      <c r="AA1854" s="5">
        <f>Z1854/$D1854</f>
        <v/>
      </c>
      <c r="AB1854" s="4">
        <f>AB1853+Z1854</f>
        <v/>
      </c>
      <c r="AC1854" s="4">
        <f>AA1854*$E1853-AB1853</f>
        <v/>
      </c>
      <c r="AD1854" s="4">
        <f>MAX(0,Resumo!$D$7*$D1854-Z1854)</f>
        <v/>
      </c>
    </row>
    <row r="1855">
      <c r="A1855" t="inlineStr">
        <is>
          <t>Fruta de Leite</t>
        </is>
      </c>
      <c r="B1855" t="inlineStr">
        <is>
          <t>Município</t>
        </is>
      </c>
      <c r="C1855" t="inlineStr">
        <is>
          <t>MG</t>
        </is>
      </c>
      <c r="D1855" s="4" t="n">
        <v>3978642.323146422</v>
      </c>
      <c r="E1855" s="4">
        <f>E1854+D1855</f>
        <v/>
      </c>
      <c r="F1855" s="4" t="n">
        <v>104147.8648146542</v>
      </c>
      <c r="G1855" s="5">
        <f>F1855/$D1855</f>
        <v/>
      </c>
      <c r="H1855" s="4">
        <f>H1854+F1855</f>
        <v/>
      </c>
      <c r="I1855" s="4">
        <f>G1855*$E1854-H1854</f>
        <v/>
      </c>
      <c r="J1855" s="4">
        <f>MAX(0,Resumo!$D$3*$D1855-F1855)</f>
        <v/>
      </c>
      <c r="K1855" s="4" t="n">
        <v>222141.6568897752</v>
      </c>
      <c r="L1855" s="5">
        <f>K1855/$D1855</f>
        <v/>
      </c>
      <c r="M1855" s="4">
        <f>M1854+K1855</f>
        <v/>
      </c>
      <c r="N1855" s="4">
        <f>L1855*$E1854-M1854</f>
        <v/>
      </c>
      <c r="O1855" s="4">
        <f>MAX(0,Resumo!$D$4*$D1855-K1855)</f>
        <v/>
      </c>
      <c r="P1855" s="4" t="n">
        <v>351928.6529950636</v>
      </c>
      <c r="Q1855" s="5">
        <f>P1855/$D1855</f>
        <v/>
      </c>
      <c r="R1855" s="4">
        <f>R1854+P1855</f>
        <v/>
      </c>
      <c r="S1855" s="4">
        <f>Q1855*$E1854-R1854</f>
        <v/>
      </c>
      <c r="T1855" s="4">
        <f>MAX(0,Resumo!$D$5*$D1855-P1855)</f>
        <v/>
      </c>
      <c r="U1855" s="4" t="n">
        <v>494793.6639249607</v>
      </c>
      <c r="V1855" s="5">
        <f>U1855/$D1855</f>
        <v/>
      </c>
      <c r="W1855" s="4">
        <f>W1854+U1855</f>
        <v/>
      </c>
      <c r="X1855" s="4">
        <f>V1855*$E1854-W1854</f>
        <v/>
      </c>
      <c r="Y1855" s="4">
        <f>MAX(0,Resumo!$D$6*$D1855-U1855)</f>
        <v/>
      </c>
      <c r="Z1855" s="4" t="n">
        <v>651061.8728340409</v>
      </c>
      <c r="AA1855" s="5">
        <f>Z1855/$D1855</f>
        <v/>
      </c>
      <c r="AB1855" s="4">
        <f>AB1854+Z1855</f>
        <v/>
      </c>
      <c r="AC1855" s="4">
        <f>AA1855*$E1854-AB1854</f>
        <v/>
      </c>
      <c r="AD1855" s="4">
        <f>MAX(0,Resumo!$D$7*$D1855-Z1855)</f>
        <v/>
      </c>
    </row>
    <row r="1856">
      <c r="A1856" t="inlineStr">
        <is>
          <t>Gonçalves</t>
        </is>
      </c>
      <c r="B1856" t="inlineStr">
        <is>
          <t>Município</t>
        </is>
      </c>
      <c r="C1856" t="inlineStr">
        <is>
          <t>MG</t>
        </is>
      </c>
      <c r="D1856" s="4" t="n">
        <v>6232803.228417237</v>
      </c>
      <c r="E1856" s="4">
        <f>E1855+D1856</f>
        <v/>
      </c>
      <c r="F1856" s="4" t="n">
        <v>163154.4369477741</v>
      </c>
      <c r="G1856" s="5">
        <f>F1856/$D1856</f>
        <v/>
      </c>
      <c r="H1856" s="4">
        <f>H1855+F1856</f>
        <v/>
      </c>
      <c r="I1856" s="4">
        <f>G1856*$E1855-H1855</f>
        <v/>
      </c>
      <c r="J1856" s="4">
        <f>MAX(0,Resumo!$D$3*$D1856-F1856)</f>
        <v/>
      </c>
      <c r="K1856" s="4" t="n">
        <v>347999.4238671829</v>
      </c>
      <c r="L1856" s="5">
        <f>K1856/$D1856</f>
        <v/>
      </c>
      <c r="M1856" s="4">
        <f>M1855+K1856</f>
        <v/>
      </c>
      <c r="N1856" s="4">
        <f>L1856*$E1855-M1855</f>
        <v/>
      </c>
      <c r="O1856" s="4">
        <f>MAX(0,Resumo!$D$4*$D1856-K1856)</f>
        <v/>
      </c>
      <c r="P1856" s="4" t="n">
        <v>551319.2356596355</v>
      </c>
      <c r="Q1856" s="5">
        <f>P1856/$D1856</f>
        <v/>
      </c>
      <c r="R1856" s="4">
        <f>R1855+P1856</f>
        <v/>
      </c>
      <c r="S1856" s="4">
        <f>Q1856*$E1855-R1855</f>
        <v/>
      </c>
      <c r="T1856" s="4">
        <f>MAX(0,Resumo!$D$5*$D1856-P1856)</f>
        <v/>
      </c>
      <c r="U1856" s="4" t="n">
        <v>775126.612405061</v>
      </c>
      <c r="V1856" s="5">
        <f>U1856/$D1856</f>
        <v/>
      </c>
      <c r="W1856" s="4">
        <f>W1855+U1856</f>
        <v/>
      </c>
      <c r="X1856" s="4">
        <f>V1856*$E1855-W1855</f>
        <v/>
      </c>
      <c r="Y1856" s="4">
        <f>MAX(0,Resumo!$D$6*$D1856-U1856)</f>
        <v/>
      </c>
      <c r="Z1856" s="4" t="n">
        <v>1019930.974767857</v>
      </c>
      <c r="AA1856" s="5">
        <f>Z1856/$D1856</f>
        <v/>
      </c>
      <c r="AB1856" s="4">
        <f>AB1855+Z1856</f>
        <v/>
      </c>
      <c r="AC1856" s="4">
        <f>AA1856*$E1855-AB1855</f>
        <v/>
      </c>
      <c r="AD1856" s="4">
        <f>MAX(0,Resumo!$D$7*$D1856-Z1856)</f>
        <v/>
      </c>
    </row>
    <row r="1857">
      <c r="A1857" t="inlineStr">
        <is>
          <t>Grupiara</t>
        </is>
      </c>
      <c r="B1857" t="inlineStr">
        <is>
          <t>Município</t>
        </is>
      </c>
      <c r="C1857" t="inlineStr">
        <is>
          <t>MG</t>
        </is>
      </c>
      <c r="D1857" s="4" t="n">
        <v>4104537.816898603</v>
      </c>
      <c r="E1857" s="4">
        <f>E1856+D1857</f>
        <v/>
      </c>
      <c r="F1857" s="4" t="n">
        <v>107443.397762614</v>
      </c>
      <c r="G1857" s="5">
        <f>F1857/$D1857</f>
        <v/>
      </c>
      <c r="H1857" s="4">
        <f>H1856+F1857</f>
        <v/>
      </c>
      <c r="I1857" s="4">
        <f>G1857*$E1856-H1856</f>
        <v/>
      </c>
      <c r="J1857" s="4">
        <f>MAX(0,Resumo!$D$3*$D1857-F1857)</f>
        <v/>
      </c>
      <c r="K1857" s="4" t="n">
        <v>229170.847077183</v>
      </c>
      <c r="L1857" s="5">
        <f>K1857/$D1857</f>
        <v/>
      </c>
      <c r="M1857" s="4">
        <f>M1856+K1857</f>
        <v/>
      </c>
      <c r="N1857" s="4">
        <f>L1857*$E1856-M1856</f>
        <v/>
      </c>
      <c r="O1857" s="4">
        <f>MAX(0,Resumo!$D$4*$D1857-K1857)</f>
        <v/>
      </c>
      <c r="P1857" s="4" t="n">
        <v>363064.6707457909</v>
      </c>
      <c r="Q1857" s="5">
        <f>P1857/$D1857</f>
        <v/>
      </c>
      <c r="R1857" s="4">
        <f>R1856+P1857</f>
        <v/>
      </c>
      <c r="S1857" s="4">
        <f>Q1857*$E1856-R1856</f>
        <v/>
      </c>
      <c r="T1857" s="4">
        <f>MAX(0,Resumo!$D$5*$D1857-P1857)</f>
        <v/>
      </c>
      <c r="U1857" s="4" t="n">
        <v>510450.3346095528</v>
      </c>
      <c r="V1857" s="5">
        <f>U1857/$D1857</f>
        <v/>
      </c>
      <c r="W1857" s="4">
        <f>W1856+U1857</f>
        <v/>
      </c>
      <c r="X1857" s="4">
        <f>V1857*$E1856-W1856</f>
        <v/>
      </c>
      <c r="Y1857" s="4">
        <f>MAX(0,Resumo!$D$6*$D1857-U1857)</f>
        <v/>
      </c>
      <c r="Z1857" s="4" t="n">
        <v>671663.3115375936</v>
      </c>
      <c r="AA1857" s="5">
        <f>Z1857/$D1857</f>
        <v/>
      </c>
      <c r="AB1857" s="4">
        <f>AB1856+Z1857</f>
        <v/>
      </c>
      <c r="AC1857" s="4">
        <f>AA1857*$E1856-AB1856</f>
        <v/>
      </c>
      <c r="AD1857" s="4">
        <f>MAX(0,Resumo!$D$7*$D1857-Z1857)</f>
        <v/>
      </c>
    </row>
    <row r="1858">
      <c r="A1858" t="inlineStr">
        <is>
          <t>Conselheiro Pena</t>
        </is>
      </c>
      <c r="B1858" t="inlineStr">
        <is>
          <t>Município</t>
        </is>
      </c>
      <c r="C1858" t="inlineStr">
        <is>
          <t>MG</t>
        </is>
      </c>
      <c r="D1858" s="4" t="n">
        <v>13780443.58367562</v>
      </c>
      <c r="E1858" s="4">
        <f>E1857+D1858</f>
        <v/>
      </c>
      <c r="F1858" s="4" t="n">
        <v>360727.0166230017</v>
      </c>
      <c r="G1858" s="5">
        <f>F1858/$D1858</f>
        <v/>
      </c>
      <c r="H1858" s="4">
        <f>H1857+F1858</f>
        <v/>
      </c>
      <c r="I1858" s="4">
        <f>G1858*$E1857-H1857</f>
        <v/>
      </c>
      <c r="J1858" s="4">
        <f>MAX(0,Resumo!$D$3*$D1858-F1858)</f>
        <v/>
      </c>
      <c r="K1858" s="4" t="n">
        <v>769410.8496621237</v>
      </c>
      <c r="L1858" s="5">
        <f>K1858/$D1858</f>
        <v/>
      </c>
      <c r="M1858" s="4">
        <f>M1857+K1858</f>
        <v/>
      </c>
      <c r="N1858" s="4">
        <f>L1858*$E1857-M1857</f>
        <v/>
      </c>
      <c r="O1858" s="4">
        <f>MAX(0,Resumo!$D$4*$D1858-K1858)</f>
        <v/>
      </c>
      <c r="P1858" s="4" t="n">
        <v>1218941.677632918</v>
      </c>
      <c r="Q1858" s="5">
        <f>P1858/$D1858</f>
        <v/>
      </c>
      <c r="R1858" s="4">
        <f>R1857+P1858</f>
        <v/>
      </c>
      <c r="S1858" s="4">
        <f>Q1858*$E1857-R1857</f>
        <v/>
      </c>
      <c r="T1858" s="4">
        <f>MAX(0,Resumo!$D$5*$D1858-P1858)</f>
        <v/>
      </c>
      <c r="U1858" s="4" t="n">
        <v>1713769.577026425</v>
      </c>
      <c r="V1858" s="5">
        <f>U1858/$D1858</f>
        <v/>
      </c>
      <c r="W1858" s="4">
        <f>W1857+U1858</f>
        <v/>
      </c>
      <c r="X1858" s="4">
        <f>V1858*$E1857-W1857</f>
        <v/>
      </c>
      <c r="Y1858" s="4">
        <f>MAX(0,Resumo!$D$6*$D1858-U1858)</f>
        <v/>
      </c>
      <c r="Z1858" s="4" t="n">
        <v>2255020.853690725</v>
      </c>
      <c r="AA1858" s="5">
        <f>Z1858/$D1858</f>
        <v/>
      </c>
      <c r="AB1858" s="4">
        <f>AB1857+Z1858</f>
        <v/>
      </c>
      <c r="AC1858" s="4">
        <f>AA1858*$E1857-AB1857</f>
        <v/>
      </c>
      <c r="AD1858" s="4">
        <f>MAX(0,Resumo!$D$7*$D1858-Z1858)</f>
        <v/>
      </c>
    </row>
    <row r="1859">
      <c r="A1859" t="inlineStr">
        <is>
          <t>Coração de Jesus</t>
        </is>
      </c>
      <c r="B1859" t="inlineStr">
        <is>
          <t>Município</t>
        </is>
      </c>
      <c r="C1859" t="inlineStr">
        <is>
          <t>MG</t>
        </is>
      </c>
      <c r="D1859" s="4" t="n">
        <v>14376650.77183302</v>
      </c>
      <c r="E1859" s="4">
        <f>E1858+D1859</f>
        <v/>
      </c>
      <c r="F1859" s="4" t="n">
        <v>376333.7740519118</v>
      </c>
      <c r="G1859" s="5">
        <f>F1859/$D1859</f>
        <v/>
      </c>
      <c r="H1859" s="4">
        <f>H1858+F1859</f>
        <v/>
      </c>
      <c r="I1859" s="4">
        <f>G1859*$E1858-H1858</f>
        <v/>
      </c>
      <c r="J1859" s="4">
        <f>MAX(0,Resumo!$D$3*$D1859-F1859)</f>
        <v/>
      </c>
      <c r="K1859" s="4" t="n">
        <v>802699.2032938066</v>
      </c>
      <c r="L1859" s="5">
        <f>K1859/$D1859</f>
        <v/>
      </c>
      <c r="M1859" s="4">
        <f>M1858+K1859</f>
        <v/>
      </c>
      <c r="N1859" s="4">
        <f>L1859*$E1858-M1858</f>
        <v/>
      </c>
      <c r="O1859" s="4">
        <f>MAX(0,Resumo!$D$4*$D1859-K1859)</f>
        <v/>
      </c>
      <c r="P1859" s="4" t="n">
        <v>1271678.861725474</v>
      </c>
      <c r="Q1859" s="5">
        <f>P1859/$D1859</f>
        <v/>
      </c>
      <c r="R1859" s="4">
        <f>R1858+P1859</f>
        <v/>
      </c>
      <c r="S1859" s="4">
        <f>Q1859*$E1858-R1858</f>
        <v/>
      </c>
      <c r="T1859" s="4">
        <f>MAX(0,Resumo!$D$5*$D1859-P1859)</f>
        <v/>
      </c>
      <c r="U1859" s="4" t="n">
        <v>1787915.357201383</v>
      </c>
      <c r="V1859" s="5">
        <f>U1859/$D1859</f>
        <v/>
      </c>
      <c r="W1859" s="4">
        <f>W1858+U1859</f>
        <v/>
      </c>
      <c r="X1859" s="4">
        <f>V1859*$E1858-W1858</f>
        <v/>
      </c>
      <c r="Y1859" s="4">
        <f>MAX(0,Resumo!$D$6*$D1859-U1859)</f>
        <v/>
      </c>
      <c r="Z1859" s="4" t="n">
        <v>2352583.724889435</v>
      </c>
      <c r="AA1859" s="5">
        <f>Z1859/$D1859</f>
        <v/>
      </c>
      <c r="AB1859" s="4">
        <f>AB1858+Z1859</f>
        <v/>
      </c>
      <c r="AC1859" s="4">
        <f>AA1859*$E1858-AB1858</f>
        <v/>
      </c>
      <c r="AD1859" s="4">
        <f>MAX(0,Resumo!$D$7*$D1859-Z1859)</f>
        <v/>
      </c>
    </row>
    <row r="1860">
      <c r="A1860" t="inlineStr">
        <is>
          <t>Belo Horizonte</t>
        </is>
      </c>
      <c r="B1860" t="inlineStr">
        <is>
          <t>Município</t>
        </is>
      </c>
      <c r="C1860" t="inlineStr">
        <is>
          <t>MG</t>
        </is>
      </c>
      <c r="D1860" s="4" t="n">
        <v>4399847525.403845</v>
      </c>
      <c r="E1860" s="4">
        <f>E1859+D1860</f>
        <v/>
      </c>
      <c r="F1860" s="4" t="n">
        <v>115173641.6754511</v>
      </c>
      <c r="G1860" s="5">
        <f>F1860/$D1860</f>
        <v/>
      </c>
      <c r="H1860" s="4">
        <f>H1859+F1860</f>
        <v/>
      </c>
      <c r="I1860" s="4">
        <f>G1860*$E1859-H1859</f>
        <v/>
      </c>
      <c r="J1860" s="4">
        <f>MAX(0,Resumo!$D$3*$D1860-F1860)</f>
        <v/>
      </c>
      <c r="K1860" s="4" t="n">
        <v>245659031.3910501</v>
      </c>
      <c r="L1860" s="5">
        <f>K1860/$D1860</f>
        <v/>
      </c>
      <c r="M1860" s="4">
        <f>M1859+K1860</f>
        <v/>
      </c>
      <c r="N1860" s="4">
        <f>L1860*$E1859-M1859</f>
        <v/>
      </c>
      <c r="O1860" s="4">
        <f>MAX(0,Resumo!$D$4*$D1860-K1860)</f>
        <v/>
      </c>
      <c r="P1860" s="4" t="n">
        <v>389186131.156041</v>
      </c>
      <c r="Q1860" s="5">
        <f>P1860/$D1860</f>
        <v/>
      </c>
      <c r="R1860" s="4">
        <f>R1859+P1860</f>
        <v/>
      </c>
      <c r="S1860" s="4">
        <f>Q1860*$E1859-R1859</f>
        <v/>
      </c>
      <c r="T1860" s="4">
        <f>MAX(0,Resumo!$D$5*$D1860-P1860)</f>
        <v/>
      </c>
      <c r="U1860" s="4" t="n">
        <v>547175770.272331</v>
      </c>
      <c r="V1860" s="5">
        <f>U1860/$D1860</f>
        <v/>
      </c>
      <c r="W1860" s="4">
        <f>W1859+U1860</f>
        <v/>
      </c>
      <c r="X1860" s="4">
        <f>V1860*$E1859-W1859</f>
        <v/>
      </c>
      <c r="Y1860" s="4">
        <f>MAX(0,Resumo!$D$6*$D1860-U1860)</f>
        <v/>
      </c>
      <c r="Z1860" s="4" t="n">
        <v>719987557.9185673</v>
      </c>
      <c r="AA1860" s="5">
        <f>Z1860/$D1860</f>
        <v/>
      </c>
      <c r="AB1860" s="4">
        <f>AB1859+Z1860</f>
        <v/>
      </c>
      <c r="AC1860" s="4">
        <f>AA1860*$E1859-AB1859</f>
        <v/>
      </c>
      <c r="AD1860" s="4">
        <f>MAX(0,Resumo!$D$7*$D1860-Z1860)</f>
        <v/>
      </c>
    </row>
    <row r="1861">
      <c r="A1861" t="inlineStr">
        <is>
          <t>Tarumirim</t>
        </is>
      </c>
      <c r="B1861" t="inlineStr">
        <is>
          <t>Município</t>
        </is>
      </c>
      <c r="C1861" t="inlineStr">
        <is>
          <t>MG</t>
        </is>
      </c>
      <c r="D1861" s="4" t="n">
        <v>8532172.822578816</v>
      </c>
      <c r="E1861" s="4">
        <f>E1860+D1861</f>
        <v/>
      </c>
      <c r="F1861" s="4" t="n">
        <v>223344.4249390252</v>
      </c>
      <c r="G1861" s="5">
        <f>F1861/$D1861</f>
        <v/>
      </c>
      <c r="H1861" s="4">
        <f>H1860+F1861</f>
        <v/>
      </c>
      <c r="I1861" s="4">
        <f>G1861*$E1860-H1860</f>
        <v/>
      </c>
      <c r="J1861" s="4">
        <f>MAX(0,Resumo!$D$3*$D1861-F1861)</f>
        <v/>
      </c>
      <c r="K1861" s="4" t="n">
        <v>476381.3516613555</v>
      </c>
      <c r="L1861" s="5">
        <f>K1861/$D1861</f>
        <v/>
      </c>
      <c r="M1861" s="4">
        <f>M1860+K1861</f>
        <v/>
      </c>
      <c r="N1861" s="4">
        <f>L1861*$E1860-M1860</f>
        <v/>
      </c>
      <c r="O1861" s="4">
        <f>MAX(0,Resumo!$D$4*$D1861-K1861)</f>
        <v/>
      </c>
      <c r="P1861" s="4" t="n">
        <v>754708.7284278976</v>
      </c>
      <c r="Q1861" s="5">
        <f>P1861/$D1861</f>
        <v/>
      </c>
      <c r="R1861" s="4">
        <f>R1860+P1861</f>
        <v/>
      </c>
      <c r="S1861" s="4">
        <f>Q1861*$E1860-R1860</f>
        <v/>
      </c>
      <c r="T1861" s="4">
        <f>MAX(0,Resumo!$D$5*$D1861-P1861)</f>
        <v/>
      </c>
      <c r="U1861" s="4" t="n">
        <v>1061081.823707675</v>
      </c>
      <c r="V1861" s="5">
        <f>U1861/$D1861</f>
        <v/>
      </c>
      <c r="W1861" s="4">
        <f>W1860+U1861</f>
        <v/>
      </c>
      <c r="X1861" s="4">
        <f>V1861*$E1860-W1860</f>
        <v/>
      </c>
      <c r="Y1861" s="4">
        <f>MAX(0,Resumo!$D$6*$D1861-U1861)</f>
        <v/>
      </c>
      <c r="Z1861" s="4" t="n">
        <v>1396197.990680107</v>
      </c>
      <c r="AA1861" s="5">
        <f>Z1861/$D1861</f>
        <v/>
      </c>
      <c r="AB1861" s="4">
        <f>AB1860+Z1861</f>
        <v/>
      </c>
      <c r="AC1861" s="4">
        <f>AA1861*$E1860-AB1860</f>
        <v/>
      </c>
      <c r="AD1861" s="4">
        <f>MAX(0,Resumo!$D$7*$D1861-Z1861)</f>
        <v/>
      </c>
    </row>
    <row r="1862">
      <c r="A1862" t="inlineStr">
        <is>
          <t>Rio Casca</t>
        </is>
      </c>
      <c r="B1862" t="inlineStr">
        <is>
          <t>Município</t>
        </is>
      </c>
      <c r="C1862" t="inlineStr">
        <is>
          <t>MG</t>
        </is>
      </c>
      <c r="D1862" s="4" t="n">
        <v>11146853.95705035</v>
      </c>
      <c r="E1862" s="4">
        <f>E1861+D1862</f>
        <v/>
      </c>
      <c r="F1862" s="4" t="n">
        <v>291788.2394890638</v>
      </c>
      <c r="G1862" s="5">
        <f>F1862/$D1862</f>
        <v/>
      </c>
      <c r="H1862" s="4">
        <f>H1861+F1862</f>
        <v/>
      </c>
      <c r="I1862" s="4">
        <f>G1862*$E1861-H1861</f>
        <v/>
      </c>
      <c r="J1862" s="4">
        <f>MAX(0,Resumo!$D$3*$D1862-F1862)</f>
        <v/>
      </c>
      <c r="K1862" s="4" t="n">
        <v>622368.2367027352</v>
      </c>
      <c r="L1862" s="5">
        <f>K1862/$D1862</f>
        <v/>
      </c>
      <c r="M1862" s="4">
        <f>M1861+K1862</f>
        <v/>
      </c>
      <c r="N1862" s="4">
        <f>L1862*$E1861-M1861</f>
        <v/>
      </c>
      <c r="O1862" s="4">
        <f>MAX(0,Resumo!$D$4*$D1862-K1862)</f>
        <v/>
      </c>
      <c r="P1862" s="4" t="n">
        <v>985988.9328114039</v>
      </c>
      <c r="Q1862" s="5">
        <f>P1862/$D1862</f>
        <v/>
      </c>
      <c r="R1862" s="4">
        <f>R1861+P1862</f>
        <v/>
      </c>
      <c r="S1862" s="4">
        <f>Q1862*$E1861-R1861</f>
        <v/>
      </c>
      <c r="T1862" s="4">
        <f>MAX(0,Resumo!$D$5*$D1862-P1862)</f>
        <v/>
      </c>
      <c r="U1862" s="4" t="n">
        <v>1386249.947264338</v>
      </c>
      <c r="V1862" s="5">
        <f>U1862/$D1862</f>
        <v/>
      </c>
      <c r="W1862" s="4">
        <f>W1861+U1862</f>
        <v/>
      </c>
      <c r="X1862" s="4">
        <f>V1862*$E1861-W1861</f>
        <v/>
      </c>
      <c r="Y1862" s="4">
        <f>MAX(0,Resumo!$D$6*$D1862-U1862)</f>
        <v/>
      </c>
      <c r="Z1862" s="4" t="n">
        <v>1824062.33685904</v>
      </c>
      <c r="AA1862" s="5">
        <f>Z1862/$D1862</f>
        <v/>
      </c>
      <c r="AB1862" s="4">
        <f>AB1861+Z1862</f>
        <v/>
      </c>
      <c r="AC1862" s="4">
        <f>AA1862*$E1861-AB1861</f>
        <v/>
      </c>
      <c r="AD1862" s="4">
        <f>MAX(0,Resumo!$D$7*$D1862-Z1862)</f>
        <v/>
      </c>
    </row>
    <row r="1863">
      <c r="A1863" t="inlineStr">
        <is>
          <t>Dores de Guanhães</t>
        </is>
      </c>
      <c r="B1863" t="inlineStr">
        <is>
          <t>Município</t>
        </is>
      </c>
      <c r="C1863" t="inlineStr">
        <is>
          <t>MG</t>
        </is>
      </c>
      <c r="D1863" s="4" t="n">
        <v>9001302.395441832</v>
      </c>
      <c r="E1863" s="4">
        <f>E1862+D1863</f>
        <v/>
      </c>
      <c r="F1863" s="4" t="n">
        <v>235624.7053379063</v>
      </c>
      <c r="G1863" s="5">
        <f>F1863/$D1863</f>
        <v/>
      </c>
      <c r="H1863" s="4">
        <f>H1862+F1863</f>
        <v/>
      </c>
      <c r="I1863" s="4">
        <f>G1863*$E1862-H1862</f>
        <v/>
      </c>
      <c r="J1863" s="4">
        <f>MAX(0,Resumo!$D$3*$D1863-F1863)</f>
        <v/>
      </c>
      <c r="K1863" s="4" t="n">
        <v>502574.5130836591</v>
      </c>
      <c r="L1863" s="5">
        <f>K1863/$D1863</f>
        <v/>
      </c>
      <c r="M1863" s="4">
        <f>M1862+K1863</f>
        <v/>
      </c>
      <c r="N1863" s="4">
        <f>L1863*$E1862-M1862</f>
        <v/>
      </c>
      <c r="O1863" s="4">
        <f>MAX(0,Resumo!$D$4*$D1863-K1863)</f>
        <v/>
      </c>
      <c r="P1863" s="4" t="n">
        <v>796205.330848611</v>
      </c>
      <c r="Q1863" s="5">
        <f>P1863/$D1863</f>
        <v/>
      </c>
      <c r="R1863" s="4">
        <f>R1862+P1863</f>
        <v/>
      </c>
      <c r="S1863" s="4">
        <f>Q1863*$E1862-R1862</f>
        <v/>
      </c>
      <c r="T1863" s="4">
        <f>MAX(0,Resumo!$D$5*$D1863-P1863)</f>
        <v/>
      </c>
      <c r="U1863" s="4" t="n">
        <v>1119423.921679647</v>
      </c>
      <c r="V1863" s="5">
        <f>U1863/$D1863</f>
        <v/>
      </c>
      <c r="W1863" s="4">
        <f>W1862+U1863</f>
        <v/>
      </c>
      <c r="X1863" s="4">
        <f>V1863*$E1862-W1862</f>
        <v/>
      </c>
      <c r="Y1863" s="4">
        <f>MAX(0,Resumo!$D$6*$D1863-U1863)</f>
        <v/>
      </c>
      <c r="Z1863" s="4" t="n">
        <v>1472965.981744075</v>
      </c>
      <c r="AA1863" s="5">
        <f>Z1863/$D1863</f>
        <v/>
      </c>
      <c r="AB1863" s="4">
        <f>AB1862+Z1863</f>
        <v/>
      </c>
      <c r="AC1863" s="4">
        <f>AA1863*$E1862-AB1862</f>
        <v/>
      </c>
      <c r="AD1863" s="4">
        <f>MAX(0,Resumo!$D$7*$D1863-Z1863)</f>
        <v/>
      </c>
    </row>
    <row r="1864">
      <c r="A1864" t="inlineStr">
        <is>
          <t>Jequitibá</t>
        </is>
      </c>
      <c r="B1864" t="inlineStr">
        <is>
          <t>Município</t>
        </is>
      </c>
      <c r="C1864" t="inlineStr">
        <is>
          <t>MG</t>
        </is>
      </c>
      <c r="D1864" s="4" t="n">
        <v>7576800.289406636</v>
      </c>
      <c r="E1864" s="4">
        <f>E1863+D1864</f>
        <v/>
      </c>
      <c r="F1864" s="4" t="n">
        <v>198335.891537168</v>
      </c>
      <c r="G1864" s="5">
        <f>F1864/$D1864</f>
        <v/>
      </c>
      <c r="H1864" s="4">
        <f>H1863+F1864</f>
        <v/>
      </c>
      <c r="I1864" s="4">
        <f>G1864*$E1863-H1863</f>
        <v/>
      </c>
      <c r="J1864" s="4">
        <f>MAX(0,Resumo!$D$3*$D1864-F1864)</f>
        <v/>
      </c>
      <c r="K1864" s="4" t="n">
        <v>423039.5279364186</v>
      </c>
      <c r="L1864" s="5">
        <f>K1864/$D1864</f>
        <v/>
      </c>
      <c r="M1864" s="4">
        <f>M1863+K1864</f>
        <v/>
      </c>
      <c r="N1864" s="4">
        <f>L1864*$E1863-M1863</f>
        <v/>
      </c>
      <c r="O1864" s="4">
        <f>MAX(0,Resumo!$D$4*$D1864-K1864)</f>
        <v/>
      </c>
      <c r="P1864" s="4" t="n">
        <v>670201.7681636553</v>
      </c>
      <c r="Q1864" s="5">
        <f>P1864/$D1864</f>
        <v/>
      </c>
      <c r="R1864" s="4">
        <f>R1863+P1864</f>
        <v/>
      </c>
      <c r="S1864" s="4">
        <f>Q1864*$E1863-R1863</f>
        <v/>
      </c>
      <c r="T1864" s="4">
        <f>MAX(0,Resumo!$D$5*$D1864-P1864)</f>
        <v/>
      </c>
      <c r="U1864" s="4" t="n">
        <v>942269.3651583223</v>
      </c>
      <c r="V1864" s="5">
        <f>U1864/$D1864</f>
        <v/>
      </c>
      <c r="W1864" s="4">
        <f>W1863+U1864</f>
        <v/>
      </c>
      <c r="X1864" s="4">
        <f>V1864*$E1863-W1863</f>
        <v/>
      </c>
      <c r="Y1864" s="4">
        <f>MAX(0,Resumo!$D$6*$D1864-U1864)</f>
        <v/>
      </c>
      <c r="Z1864" s="4" t="n">
        <v>1239861.58740941</v>
      </c>
      <c r="AA1864" s="5">
        <f>Z1864/$D1864</f>
        <v/>
      </c>
      <c r="AB1864" s="4">
        <f>AB1863+Z1864</f>
        <v/>
      </c>
      <c r="AC1864" s="4">
        <f>AA1864*$E1863-AB1863</f>
        <v/>
      </c>
      <c r="AD1864" s="4">
        <f>MAX(0,Resumo!$D$7*$D1864-Z1864)</f>
        <v/>
      </c>
    </row>
    <row r="1865">
      <c r="A1865" t="inlineStr">
        <is>
          <t>Capitólio</t>
        </is>
      </c>
      <c r="B1865" t="inlineStr">
        <is>
          <t>Município</t>
        </is>
      </c>
      <c r="C1865" t="inlineStr">
        <is>
          <t>MG</t>
        </is>
      </c>
      <c r="D1865" s="4" t="n">
        <v>15835215.28154016</v>
      </c>
      <c r="E1865" s="4">
        <f>E1864+D1865</f>
        <v/>
      </c>
      <c r="F1865" s="4" t="n">
        <v>414514.230359002</v>
      </c>
      <c r="G1865" s="5">
        <f>F1865/$D1865</f>
        <v/>
      </c>
      <c r="H1865" s="4">
        <f>H1864+F1865</f>
        <v/>
      </c>
      <c r="I1865" s="4">
        <f>G1865*$E1864-H1864</f>
        <v/>
      </c>
      <c r="J1865" s="4">
        <f>MAX(0,Resumo!$D$3*$D1865-F1865)</f>
        <v/>
      </c>
      <c r="K1865" s="4" t="n">
        <v>884136.0127757739</v>
      </c>
      <c r="L1865" s="5">
        <f>K1865/$D1865</f>
        <v/>
      </c>
      <c r="M1865" s="4">
        <f>M1864+K1865</f>
        <v/>
      </c>
      <c r="N1865" s="4">
        <f>L1865*$E1864-M1864</f>
        <v/>
      </c>
      <c r="O1865" s="4">
        <f>MAX(0,Resumo!$D$4*$D1865-K1865)</f>
        <v/>
      </c>
      <c r="P1865" s="4" t="n">
        <v>1400695.39588874</v>
      </c>
      <c r="Q1865" s="5">
        <f>P1865/$D1865</f>
        <v/>
      </c>
      <c r="R1865" s="4">
        <f>R1864+P1865</f>
        <v/>
      </c>
      <c r="S1865" s="4">
        <f>Q1865*$E1864-R1864</f>
        <v/>
      </c>
      <c r="T1865" s="4">
        <f>MAX(0,Resumo!$D$5*$D1865-P1865)</f>
        <v/>
      </c>
      <c r="U1865" s="4" t="n">
        <v>1969305.99732763</v>
      </c>
      <c r="V1865" s="5">
        <f>U1865/$D1865</f>
        <v/>
      </c>
      <c r="W1865" s="4">
        <f>W1864+U1865</f>
        <v/>
      </c>
      <c r="X1865" s="4">
        <f>V1865*$E1864-W1864</f>
        <v/>
      </c>
      <c r="Y1865" s="4">
        <f>MAX(0,Resumo!$D$6*$D1865-U1865)</f>
        <v/>
      </c>
      <c r="Z1865" s="4" t="n">
        <v>2591262.063933548</v>
      </c>
      <c r="AA1865" s="5">
        <f>Z1865/$D1865</f>
        <v/>
      </c>
      <c r="AB1865" s="4">
        <f>AB1864+Z1865</f>
        <v/>
      </c>
      <c r="AC1865" s="4">
        <f>AA1865*$E1864-AB1864</f>
        <v/>
      </c>
      <c r="AD1865" s="4">
        <f>MAX(0,Resumo!$D$7*$D1865-Z1865)</f>
        <v/>
      </c>
    </row>
    <row r="1866">
      <c r="A1866" t="inlineStr">
        <is>
          <t>Caputira</t>
        </is>
      </c>
      <c r="B1866" t="inlineStr">
        <is>
          <t>Município</t>
        </is>
      </c>
      <c r="C1866" t="inlineStr">
        <is>
          <t>MG</t>
        </is>
      </c>
      <c r="D1866" s="4" t="n">
        <v>6044284.55870997</v>
      </c>
      <c r="E1866" s="4">
        <f>E1865+D1866</f>
        <v/>
      </c>
      <c r="F1866" s="4" t="n">
        <v>158219.6337327458</v>
      </c>
      <c r="G1866" s="5">
        <f>F1866/$D1866</f>
        <v/>
      </c>
      <c r="H1866" s="4">
        <f>H1865+F1866</f>
        <v/>
      </c>
      <c r="I1866" s="4">
        <f>G1866*$E1865-H1865</f>
        <v/>
      </c>
      <c r="J1866" s="4">
        <f>MAX(0,Resumo!$D$3*$D1866-F1866)</f>
        <v/>
      </c>
      <c r="K1866" s="4" t="n">
        <v>337473.7605272549</v>
      </c>
      <c r="L1866" s="5">
        <f>K1866/$D1866</f>
        <v/>
      </c>
      <c r="M1866" s="4">
        <f>M1865+K1866</f>
        <v/>
      </c>
      <c r="N1866" s="4">
        <f>L1866*$E1865-M1865</f>
        <v/>
      </c>
      <c r="O1866" s="4">
        <f>MAX(0,Resumo!$D$4*$D1866-K1866)</f>
        <v/>
      </c>
      <c r="P1866" s="4" t="n">
        <v>534643.9187786669</v>
      </c>
      <c r="Q1866" s="5">
        <f>P1866/$D1866</f>
        <v/>
      </c>
      <c r="R1866" s="4">
        <f>R1865+P1866</f>
        <v/>
      </c>
      <c r="S1866" s="4">
        <f>Q1866*$E1865-R1865</f>
        <v/>
      </c>
      <c r="T1866" s="4">
        <f>MAX(0,Resumo!$D$5*$D1866-P1866)</f>
        <v/>
      </c>
      <c r="U1866" s="4" t="n">
        <v>751681.9708095955</v>
      </c>
      <c r="V1866" s="5">
        <f>U1866/$D1866</f>
        <v/>
      </c>
      <c r="W1866" s="4">
        <f>W1865+U1866</f>
        <v/>
      </c>
      <c r="X1866" s="4">
        <f>V1866*$E1865-W1865</f>
        <v/>
      </c>
      <c r="Y1866" s="4">
        <f>MAX(0,Resumo!$D$6*$D1866-U1866)</f>
        <v/>
      </c>
      <c r="Z1866" s="4" t="n">
        <v>989081.929240505</v>
      </c>
      <c r="AA1866" s="5">
        <f>Z1866/$D1866</f>
        <v/>
      </c>
      <c r="AB1866" s="4">
        <f>AB1865+Z1866</f>
        <v/>
      </c>
      <c r="AC1866" s="4">
        <f>AA1866*$E1865-AB1865</f>
        <v/>
      </c>
      <c r="AD1866" s="4">
        <f>MAX(0,Resumo!$D$7*$D1866-Z1866)</f>
        <v/>
      </c>
    </row>
    <row r="1867">
      <c r="A1867" t="inlineStr">
        <is>
          <t>Gouveia</t>
        </is>
      </c>
      <c r="B1867" t="inlineStr">
        <is>
          <t>Município</t>
        </is>
      </c>
      <c r="C1867" t="inlineStr">
        <is>
          <t>MG</t>
        </is>
      </c>
      <c r="D1867" s="4" t="n">
        <v>8365541.483341681</v>
      </c>
      <c r="E1867" s="4">
        <f>E1866+D1867</f>
        <v/>
      </c>
      <c r="F1867" s="4" t="n">
        <v>218982.56056841</v>
      </c>
      <c r="G1867" s="5">
        <f>F1867/$D1867</f>
        <v/>
      </c>
      <c r="H1867" s="4">
        <f>H1866+F1867</f>
        <v/>
      </c>
      <c r="I1867" s="4">
        <f>G1867*$E1866-H1866</f>
        <v/>
      </c>
      <c r="J1867" s="4">
        <f>MAX(0,Resumo!$D$3*$D1867-F1867)</f>
        <v/>
      </c>
      <c r="K1867" s="4" t="n">
        <v>467077.7353064613</v>
      </c>
      <c r="L1867" s="5">
        <f>K1867/$D1867</f>
        <v/>
      </c>
      <c r="M1867" s="4">
        <f>M1866+K1867</f>
        <v/>
      </c>
      <c r="N1867" s="4">
        <f>L1867*$E1866-M1866</f>
        <v/>
      </c>
      <c r="O1867" s="4">
        <f>MAX(0,Resumo!$D$4*$D1867-K1867)</f>
        <v/>
      </c>
      <c r="P1867" s="4" t="n">
        <v>739969.4435157236</v>
      </c>
      <c r="Q1867" s="5">
        <f>P1867/$D1867</f>
        <v/>
      </c>
      <c r="R1867" s="4">
        <f>R1866+P1867</f>
        <v/>
      </c>
      <c r="S1867" s="4">
        <f>Q1867*$E1866-R1866</f>
        <v/>
      </c>
      <c r="T1867" s="4">
        <f>MAX(0,Resumo!$D$5*$D1867-P1867)</f>
        <v/>
      </c>
      <c r="U1867" s="4" t="n">
        <v>1040359.143916579</v>
      </c>
      <c r="V1867" s="5">
        <f>U1867/$D1867</f>
        <v/>
      </c>
      <c r="W1867" s="4">
        <f>W1866+U1867</f>
        <v/>
      </c>
      <c r="X1867" s="4">
        <f>V1867*$E1866-W1866</f>
        <v/>
      </c>
      <c r="Y1867" s="4">
        <f>MAX(0,Resumo!$D$6*$D1867-U1867)</f>
        <v/>
      </c>
      <c r="Z1867" s="4" t="n">
        <v>1368930.57054399</v>
      </c>
      <c r="AA1867" s="5">
        <f>Z1867/$D1867</f>
        <v/>
      </c>
      <c r="AB1867" s="4">
        <f>AB1866+Z1867</f>
        <v/>
      </c>
      <c r="AC1867" s="4">
        <f>AA1867*$E1866-AB1866</f>
        <v/>
      </c>
      <c r="AD1867" s="4">
        <f>MAX(0,Resumo!$D$7*$D1867-Z1867)</f>
        <v/>
      </c>
    </row>
    <row r="1868">
      <c r="A1868" t="inlineStr">
        <is>
          <t>Barão de Monte Alto</t>
        </is>
      </c>
      <c r="B1868" t="inlineStr">
        <is>
          <t>Município</t>
        </is>
      </c>
      <c r="C1868" t="inlineStr">
        <is>
          <t>MG</t>
        </is>
      </c>
      <c r="D1868" s="4" t="n">
        <v>3657155.807205284</v>
      </c>
      <c r="E1868" s="4">
        <f>E1867+D1868</f>
        <v/>
      </c>
      <c r="F1868" s="4" t="n">
        <v>95732.39755659385</v>
      </c>
      <c r="G1868" s="5">
        <f>F1868/$D1868</f>
        <v/>
      </c>
      <c r="H1868" s="4">
        <f>H1867+F1868</f>
        <v/>
      </c>
      <c r="I1868" s="4">
        <f>G1868*$E1867-H1867</f>
        <v/>
      </c>
      <c r="J1868" s="4">
        <f>MAX(0,Resumo!$D$3*$D1868-F1868)</f>
        <v/>
      </c>
      <c r="K1868" s="4" t="n">
        <v>204191.9289377516</v>
      </c>
      <c r="L1868" s="5">
        <f>K1868/$D1868</f>
        <v/>
      </c>
      <c r="M1868" s="4">
        <f>M1867+K1868</f>
        <v/>
      </c>
      <c r="N1868" s="4">
        <f>L1868*$E1867-M1867</f>
        <v/>
      </c>
      <c r="O1868" s="4">
        <f>MAX(0,Resumo!$D$4*$D1868-K1868)</f>
        <v/>
      </c>
      <c r="P1868" s="4" t="n">
        <v>323491.7372529703</v>
      </c>
      <c r="Q1868" s="5">
        <f>P1868/$D1868</f>
        <v/>
      </c>
      <c r="R1868" s="4">
        <f>R1867+P1868</f>
        <v/>
      </c>
      <c r="S1868" s="4">
        <f>Q1868*$E1867-R1867</f>
        <v/>
      </c>
      <c r="T1868" s="4">
        <f>MAX(0,Resumo!$D$5*$D1868-P1868)</f>
        <v/>
      </c>
      <c r="U1868" s="4" t="n">
        <v>454812.8166395506</v>
      </c>
      <c r="V1868" s="5">
        <f>U1868/$D1868</f>
        <v/>
      </c>
      <c r="W1868" s="4">
        <f>W1867+U1868</f>
        <v/>
      </c>
      <c r="X1868" s="4">
        <f>V1868*$E1867-W1867</f>
        <v/>
      </c>
      <c r="Y1868" s="4">
        <f>MAX(0,Resumo!$D$6*$D1868-U1868)</f>
        <v/>
      </c>
      <c r="Z1868" s="4" t="n">
        <v>598454.0744547179</v>
      </c>
      <c r="AA1868" s="5">
        <f>Z1868/$D1868</f>
        <v/>
      </c>
      <c r="AB1868" s="4">
        <f>AB1867+Z1868</f>
        <v/>
      </c>
      <c r="AC1868" s="4">
        <f>AA1868*$E1867-AB1867</f>
        <v/>
      </c>
      <c r="AD1868" s="4">
        <f>MAX(0,Resumo!$D$7*$D1868-Z1868)</f>
        <v/>
      </c>
    </row>
    <row r="1869">
      <c r="A1869" t="inlineStr">
        <is>
          <t>Rio Novo</t>
        </is>
      </c>
      <c r="B1869" t="inlineStr">
        <is>
          <t>Município</t>
        </is>
      </c>
      <c r="C1869" t="inlineStr">
        <is>
          <t>MG</t>
        </is>
      </c>
      <c r="D1869" s="4" t="n">
        <v>6569872.906567103</v>
      </c>
      <c r="E1869" s="4">
        <f>E1868+D1869</f>
        <v/>
      </c>
      <c r="F1869" s="4" t="n">
        <v>171977.82050976</v>
      </c>
      <c r="G1869" s="5">
        <f>F1869/$D1869</f>
        <v/>
      </c>
      <c r="H1869" s="4">
        <f>H1868+F1869</f>
        <v/>
      </c>
      <c r="I1869" s="4">
        <f>G1869*$E1868-H1868</f>
        <v/>
      </c>
      <c r="J1869" s="4">
        <f>MAX(0,Resumo!$D$3*$D1869-F1869)</f>
        <v/>
      </c>
      <c r="K1869" s="4" t="n">
        <v>366819.2148184589</v>
      </c>
      <c r="L1869" s="5">
        <f>K1869/$D1869</f>
        <v/>
      </c>
      <c r="M1869" s="4">
        <f>M1868+K1869</f>
        <v/>
      </c>
      <c r="N1869" s="4">
        <f>L1869*$E1868-M1868</f>
        <v/>
      </c>
      <c r="O1869" s="4">
        <f>MAX(0,Resumo!$D$4*$D1869-K1869)</f>
        <v/>
      </c>
      <c r="P1869" s="4" t="n">
        <v>581134.5515795019</v>
      </c>
      <c r="Q1869" s="5">
        <f>P1869/$D1869</f>
        <v/>
      </c>
      <c r="R1869" s="4">
        <f>R1868+P1869</f>
        <v/>
      </c>
      <c r="S1869" s="4">
        <f>Q1869*$E1868-R1868</f>
        <v/>
      </c>
      <c r="T1869" s="4">
        <f>MAX(0,Resumo!$D$5*$D1869-P1869)</f>
        <v/>
      </c>
      <c r="U1869" s="4" t="n">
        <v>817045.4197528614</v>
      </c>
      <c r="V1869" s="5">
        <f>U1869/$D1869</f>
        <v/>
      </c>
      <c r="W1869" s="4">
        <f>W1868+U1869</f>
        <v/>
      </c>
      <c r="X1869" s="4">
        <f>V1869*$E1868-W1868</f>
        <v/>
      </c>
      <c r="Y1869" s="4">
        <f>MAX(0,Resumo!$D$6*$D1869-U1869)</f>
        <v/>
      </c>
      <c r="Z1869" s="4" t="n">
        <v>1075088.789446275</v>
      </c>
      <c r="AA1869" s="5">
        <f>Z1869/$D1869</f>
        <v/>
      </c>
      <c r="AB1869" s="4">
        <f>AB1868+Z1869</f>
        <v/>
      </c>
      <c r="AC1869" s="4">
        <f>AA1869*$E1868-AB1868</f>
        <v/>
      </c>
      <c r="AD1869" s="4">
        <f>MAX(0,Resumo!$D$7*$D1869-Z1869)</f>
        <v/>
      </c>
    </row>
    <row r="1870">
      <c r="A1870" t="inlineStr">
        <is>
          <t>Natalândia</t>
        </is>
      </c>
      <c r="B1870" t="inlineStr">
        <is>
          <t>Município</t>
        </is>
      </c>
      <c r="C1870" t="inlineStr">
        <is>
          <t>MG</t>
        </is>
      </c>
      <c r="D1870" s="4" t="n">
        <v>5653618.912556885</v>
      </c>
      <c r="E1870" s="4">
        <f>E1869+D1870</f>
        <v/>
      </c>
      <c r="F1870" s="4" t="n">
        <v>147993.2827319087</v>
      </c>
      <c r="G1870" s="5">
        <f>F1870/$D1870</f>
        <v/>
      </c>
      <c r="H1870" s="4">
        <f>H1869+F1870</f>
        <v/>
      </c>
      <c r="I1870" s="4">
        <f>G1870*$E1869-H1869</f>
        <v/>
      </c>
      <c r="J1870" s="4">
        <f>MAX(0,Resumo!$D$3*$D1870-F1870)</f>
        <v/>
      </c>
      <c r="K1870" s="4" t="n">
        <v>315661.5173352781</v>
      </c>
      <c r="L1870" s="5">
        <f>K1870/$D1870</f>
        <v/>
      </c>
      <c r="M1870" s="4">
        <f>M1869+K1870</f>
        <v/>
      </c>
      <c r="N1870" s="4">
        <f>L1870*$E1869-M1869</f>
        <v/>
      </c>
      <c r="O1870" s="4">
        <f>MAX(0,Resumo!$D$4*$D1870-K1870)</f>
        <v/>
      </c>
      <c r="P1870" s="4" t="n">
        <v>500087.8005213782</v>
      </c>
      <c r="Q1870" s="5">
        <f>P1870/$D1870</f>
        <v/>
      </c>
      <c r="R1870" s="4">
        <f>R1869+P1870</f>
        <v/>
      </c>
      <c r="S1870" s="4">
        <f>Q1870*$E1869-R1869</f>
        <v/>
      </c>
      <c r="T1870" s="4">
        <f>MAX(0,Resumo!$D$5*$D1870-P1870)</f>
        <v/>
      </c>
      <c r="U1870" s="4" t="n">
        <v>703097.8381507866</v>
      </c>
      <c r="V1870" s="5">
        <f>U1870/$D1870</f>
        <v/>
      </c>
      <c r="W1870" s="4">
        <f>W1869+U1870</f>
        <v/>
      </c>
      <c r="X1870" s="4">
        <f>V1870*$E1869-W1869</f>
        <v/>
      </c>
      <c r="Y1870" s="4">
        <f>MAX(0,Resumo!$D$6*$D1870-U1870)</f>
        <v/>
      </c>
      <c r="Z1870" s="4" t="n">
        <v>925153.7128847297</v>
      </c>
      <c r="AA1870" s="5">
        <f>Z1870/$D1870</f>
        <v/>
      </c>
      <c r="AB1870" s="4">
        <f>AB1869+Z1870</f>
        <v/>
      </c>
      <c r="AC1870" s="4">
        <f>AA1870*$E1869-AB1869</f>
        <v/>
      </c>
      <c r="AD1870" s="4">
        <f>MAX(0,Resumo!$D$7*$D1870-Z1870)</f>
        <v/>
      </c>
    </row>
    <row r="1871">
      <c r="A1871" t="inlineStr">
        <is>
          <t>Ituiutaba</t>
        </is>
      </c>
      <c r="B1871" t="inlineStr">
        <is>
          <t>Município</t>
        </is>
      </c>
      <c r="C1871" t="inlineStr">
        <is>
          <t>MG</t>
        </is>
      </c>
      <c r="D1871" s="4" t="n">
        <v>127813026.2194149</v>
      </c>
      <c r="E1871" s="4">
        <f>E1870+D1871</f>
        <v/>
      </c>
      <c r="F1871" s="4" t="n">
        <v>3345727.68675632</v>
      </c>
      <c r="G1871" s="5">
        <f>F1871/$D1871</f>
        <v/>
      </c>
      <c r="H1871" s="4">
        <f>H1870+F1871</f>
        <v/>
      </c>
      <c r="I1871" s="4">
        <f>G1871*$E1870-H1870</f>
        <v/>
      </c>
      <c r="J1871" s="4">
        <f>MAX(0,Resumo!$D$3*$D1871-F1871)</f>
        <v/>
      </c>
      <c r="K1871" s="4" t="n">
        <v>7136252.799428183</v>
      </c>
      <c r="L1871" s="5">
        <f>K1871/$D1871</f>
        <v/>
      </c>
      <c r="M1871" s="4">
        <f>M1870+K1871</f>
        <v/>
      </c>
      <c r="N1871" s="4">
        <f>L1871*$E1870-M1870</f>
        <v/>
      </c>
      <c r="O1871" s="4">
        <f>MAX(0,Resumo!$D$4*$D1871-K1871)</f>
        <v/>
      </c>
      <c r="P1871" s="4" t="n">
        <v>11305632.04712736</v>
      </c>
      <c r="Q1871" s="5">
        <f>P1871/$D1871</f>
        <v/>
      </c>
      <c r="R1871" s="4">
        <f>R1870+P1871</f>
        <v/>
      </c>
      <c r="S1871" s="4">
        <f>Q1871*$E1870-R1870</f>
        <v/>
      </c>
      <c r="T1871" s="4">
        <f>MAX(0,Resumo!$D$5*$D1871-P1871)</f>
        <v/>
      </c>
      <c r="U1871" s="4" t="n">
        <v>15895139.69942102</v>
      </c>
      <c r="V1871" s="5">
        <f>U1871/$D1871</f>
        <v/>
      </c>
      <c r="W1871" s="4">
        <f>W1870+U1871</f>
        <v/>
      </c>
      <c r="X1871" s="4">
        <f>V1871*$E1870-W1870</f>
        <v/>
      </c>
      <c r="Y1871" s="4">
        <f>MAX(0,Resumo!$D$6*$D1871-U1871)</f>
        <v/>
      </c>
      <c r="Z1871" s="4" t="n">
        <v>20915222.19499</v>
      </c>
      <c r="AA1871" s="5">
        <f>Z1871/$D1871</f>
        <v/>
      </c>
      <c r="AB1871" s="4">
        <f>AB1870+Z1871</f>
        <v/>
      </c>
      <c r="AC1871" s="4">
        <f>AA1871*$E1870-AB1870</f>
        <v/>
      </c>
      <c r="AD1871" s="4">
        <f>MAX(0,Resumo!$D$7*$D1871-Z1871)</f>
        <v/>
      </c>
    </row>
    <row r="1872">
      <c r="A1872" t="inlineStr">
        <is>
          <t>João Pinheiro</t>
        </is>
      </c>
      <c r="B1872" t="inlineStr">
        <is>
          <t>Município</t>
        </is>
      </c>
      <c r="C1872" t="inlineStr">
        <is>
          <t>MG</t>
        </is>
      </c>
      <c r="D1872" s="4" t="n">
        <v>81031946.97593307</v>
      </c>
      <c r="E1872" s="4">
        <f>E1871+D1872</f>
        <v/>
      </c>
      <c r="F1872" s="4" t="n">
        <v>2121151.783416325</v>
      </c>
      <c r="G1872" s="5">
        <f>F1872/$D1872</f>
        <v/>
      </c>
      <c r="H1872" s="4">
        <f>H1871+F1872</f>
        <v/>
      </c>
      <c r="I1872" s="4">
        <f>G1872*$E1871-H1871</f>
        <v/>
      </c>
      <c r="J1872" s="4">
        <f>MAX(0,Resumo!$D$3*$D1872-F1872)</f>
        <v/>
      </c>
      <c r="K1872" s="4" t="n">
        <v>4524299.874235195</v>
      </c>
      <c r="L1872" s="5">
        <f>K1872/$D1872</f>
        <v/>
      </c>
      <c r="M1872" s="4">
        <f>M1871+K1872</f>
        <v/>
      </c>
      <c r="N1872" s="4">
        <f>L1872*$E1871-M1871</f>
        <v/>
      </c>
      <c r="O1872" s="4">
        <f>MAX(0,Resumo!$D$4*$D1872-K1872)</f>
        <v/>
      </c>
      <c r="P1872" s="4" t="n">
        <v>7167637.005946071</v>
      </c>
      <c r="Q1872" s="5">
        <f>P1872/$D1872</f>
        <v/>
      </c>
      <c r="R1872" s="4">
        <f>R1871+P1872</f>
        <v/>
      </c>
      <c r="S1872" s="4">
        <f>Q1872*$E1871-R1871</f>
        <v/>
      </c>
      <c r="T1872" s="4">
        <f>MAX(0,Resumo!$D$5*$D1872-P1872)</f>
        <v/>
      </c>
      <c r="U1872" s="4" t="n">
        <v>10077330.57730294</v>
      </c>
      <c r="V1872" s="5">
        <f>U1872/$D1872</f>
        <v/>
      </c>
      <c r="W1872" s="4">
        <f>W1871+U1872</f>
        <v/>
      </c>
      <c r="X1872" s="4">
        <f>V1872*$E1871-W1871</f>
        <v/>
      </c>
      <c r="Y1872" s="4">
        <f>MAX(0,Resumo!$D$6*$D1872-U1872)</f>
        <v/>
      </c>
      <c r="Z1872" s="4" t="n">
        <v>13260003.50687923</v>
      </c>
      <c r="AA1872" s="5">
        <f>Z1872/$D1872</f>
        <v/>
      </c>
      <c r="AB1872" s="4">
        <f>AB1871+Z1872</f>
        <v/>
      </c>
      <c r="AC1872" s="4">
        <f>AA1872*$E1871-AB1871</f>
        <v/>
      </c>
      <c r="AD1872" s="4">
        <f>MAX(0,Resumo!$D$7*$D1872-Z1872)</f>
        <v/>
      </c>
    </row>
    <row r="1873">
      <c r="A1873" t="inlineStr">
        <is>
          <t>Centralina</t>
        </is>
      </c>
      <c r="B1873" t="inlineStr">
        <is>
          <t>Município</t>
        </is>
      </c>
      <c r="C1873" t="inlineStr">
        <is>
          <t>MG</t>
        </is>
      </c>
      <c r="D1873" s="4" t="n">
        <v>14763078.92907845</v>
      </c>
      <c r="E1873" s="4">
        <f>E1872+D1873</f>
        <v/>
      </c>
      <c r="F1873" s="4" t="n">
        <v>386449.2014295469</v>
      </c>
      <c r="G1873" s="5">
        <f>F1873/$D1873</f>
        <v/>
      </c>
      <c r="H1873" s="4">
        <f>H1872+F1873</f>
        <v/>
      </c>
      <c r="I1873" s="4">
        <f>G1873*$E1872-H1872</f>
        <v/>
      </c>
      <c r="J1873" s="4">
        <f>MAX(0,Resumo!$D$3*$D1873-F1873)</f>
        <v/>
      </c>
      <c r="K1873" s="4" t="n">
        <v>824274.8525096115</v>
      </c>
      <c r="L1873" s="5">
        <f>K1873/$D1873</f>
        <v/>
      </c>
      <c r="M1873" s="4">
        <f>M1872+K1873</f>
        <v/>
      </c>
      <c r="N1873" s="4">
        <f>L1873*$E1872-M1872</f>
        <v/>
      </c>
      <c r="O1873" s="4">
        <f>MAX(0,Resumo!$D$4*$D1873-K1873)</f>
        <v/>
      </c>
      <c r="P1873" s="4" t="n">
        <v>1305860.155195252</v>
      </c>
      <c r="Q1873" s="5">
        <f>P1873/$D1873</f>
        <v/>
      </c>
      <c r="R1873" s="4">
        <f>R1872+P1873</f>
        <v/>
      </c>
      <c r="S1873" s="4">
        <f>Q1873*$E1872-R1872</f>
        <v/>
      </c>
      <c r="T1873" s="4">
        <f>MAX(0,Resumo!$D$5*$D1873-P1873)</f>
        <v/>
      </c>
      <c r="U1873" s="4" t="n">
        <v>1835972.505403644</v>
      </c>
      <c r="V1873" s="5">
        <f>U1873/$D1873</f>
        <v/>
      </c>
      <c r="W1873" s="4">
        <f>W1872+U1873</f>
        <v/>
      </c>
      <c r="X1873" s="4">
        <f>V1873*$E1872-W1872</f>
        <v/>
      </c>
      <c r="Y1873" s="4">
        <f>MAX(0,Resumo!$D$6*$D1873-U1873)</f>
        <v/>
      </c>
      <c r="Z1873" s="4" t="n">
        <v>2415818.521922674</v>
      </c>
      <c r="AA1873" s="5">
        <f>Z1873/$D1873</f>
        <v/>
      </c>
      <c r="AB1873" s="4">
        <f>AB1872+Z1873</f>
        <v/>
      </c>
      <c r="AC1873" s="4">
        <f>AA1873*$E1872-AB1872</f>
        <v/>
      </c>
      <c r="AD1873" s="4">
        <f>MAX(0,Resumo!$D$7*$D1873-Z1873)</f>
        <v/>
      </c>
    </row>
    <row r="1874">
      <c r="A1874" t="inlineStr">
        <is>
          <t>Diogo de Vasconcelos</t>
        </is>
      </c>
      <c r="B1874" t="inlineStr">
        <is>
          <t>Município</t>
        </is>
      </c>
      <c r="C1874" t="inlineStr">
        <is>
          <t>MG</t>
        </is>
      </c>
      <c r="D1874" s="4" t="n">
        <v>4329225.421137429</v>
      </c>
      <c r="E1874" s="4">
        <f>E1873+D1874</f>
        <v/>
      </c>
      <c r="F1874" s="4" t="n">
        <v>113324.9855835789</v>
      </c>
      <c r="G1874" s="5">
        <f>F1874/$D1874</f>
        <v/>
      </c>
      <c r="H1874" s="4">
        <f>H1873+F1874</f>
        <v/>
      </c>
      <c r="I1874" s="4">
        <f>G1874*$E1873-H1873</f>
        <v/>
      </c>
      <c r="J1874" s="4">
        <f>MAX(0,Resumo!$D$3*$D1874-F1874)</f>
        <v/>
      </c>
      <c r="K1874" s="4" t="n">
        <v>241715.9498118099</v>
      </c>
      <c r="L1874" s="5">
        <f>K1874/$D1874</f>
        <v/>
      </c>
      <c r="M1874" s="4">
        <f>M1873+K1874</f>
        <v/>
      </c>
      <c r="N1874" s="4">
        <f>L1874*$E1873-M1873</f>
        <v/>
      </c>
      <c r="O1874" s="4">
        <f>MAX(0,Resumo!$D$4*$D1874-K1874)</f>
        <v/>
      </c>
      <c r="P1874" s="4" t="n">
        <v>382939.291151961</v>
      </c>
      <c r="Q1874" s="5">
        <f>P1874/$D1874</f>
        <v/>
      </c>
      <c r="R1874" s="4">
        <f>R1873+P1874</f>
        <v/>
      </c>
      <c r="S1874" s="4">
        <f>Q1874*$E1873-R1873</f>
        <v/>
      </c>
      <c r="T1874" s="4">
        <f>MAX(0,Resumo!$D$5*$D1874-P1874)</f>
        <v/>
      </c>
      <c r="U1874" s="4" t="n">
        <v>538393.0331258472</v>
      </c>
      <c r="V1874" s="5">
        <f>U1874/$D1874</f>
        <v/>
      </c>
      <c r="W1874" s="4">
        <f>W1873+U1874</f>
        <v/>
      </c>
      <c r="X1874" s="4">
        <f>V1874*$E1873-W1873</f>
        <v/>
      </c>
      <c r="Y1874" s="4">
        <f>MAX(0,Resumo!$D$6*$D1874-U1874)</f>
        <v/>
      </c>
      <c r="Z1874" s="4" t="n">
        <v>708431.0128127956</v>
      </c>
      <c r="AA1874" s="5">
        <f>Z1874/$D1874</f>
        <v/>
      </c>
      <c r="AB1874" s="4">
        <f>AB1873+Z1874</f>
        <v/>
      </c>
      <c r="AC1874" s="4">
        <f>AA1874*$E1873-AB1873</f>
        <v/>
      </c>
      <c r="AD1874" s="4">
        <f>MAX(0,Resumo!$D$7*$D1874-Z1874)</f>
        <v/>
      </c>
    </row>
    <row r="1875">
      <c r="A1875" t="inlineStr">
        <is>
          <t>Águas Formosas</t>
        </is>
      </c>
      <c r="B1875" t="inlineStr">
        <is>
          <t>Município</t>
        </is>
      </c>
      <c r="C1875" t="inlineStr">
        <is>
          <t>MG</t>
        </is>
      </c>
      <c r="D1875" s="4" t="n">
        <v>10197962.19913401</v>
      </c>
      <c r="E1875" s="4">
        <f>E1874+D1875</f>
        <v/>
      </c>
      <c r="F1875" s="4" t="n">
        <v>266949.351622145</v>
      </c>
      <c r="G1875" s="5">
        <f>F1875/$D1875</f>
        <v/>
      </c>
      <c r="H1875" s="4">
        <f>H1874+F1875</f>
        <v/>
      </c>
      <c r="I1875" s="4">
        <f>G1875*$E1874-H1874</f>
        <v/>
      </c>
      <c r="J1875" s="4">
        <f>MAX(0,Resumo!$D$3*$D1875-F1875)</f>
        <v/>
      </c>
      <c r="K1875" s="4" t="n">
        <v>569388.2575560068</v>
      </c>
      <c r="L1875" s="5">
        <f>K1875/$D1875</f>
        <v/>
      </c>
      <c r="M1875" s="4">
        <f>M1874+K1875</f>
        <v/>
      </c>
      <c r="N1875" s="4">
        <f>L1875*$E1874-M1874</f>
        <v/>
      </c>
      <c r="O1875" s="4">
        <f>MAX(0,Resumo!$D$4*$D1875-K1875)</f>
        <v/>
      </c>
      <c r="P1875" s="4" t="n">
        <v>902055.2260142755</v>
      </c>
      <c r="Q1875" s="5">
        <f>P1875/$D1875</f>
        <v/>
      </c>
      <c r="R1875" s="4">
        <f>R1874+P1875</f>
        <v/>
      </c>
      <c r="S1875" s="4">
        <f>Q1875*$E1874-R1874</f>
        <v/>
      </c>
      <c r="T1875" s="4">
        <f>MAX(0,Resumo!$D$5*$D1875-P1875)</f>
        <v/>
      </c>
      <c r="U1875" s="4" t="n">
        <v>1268243.453733568</v>
      </c>
      <c r="V1875" s="5">
        <f>U1875/$D1875</f>
        <v/>
      </c>
      <c r="W1875" s="4">
        <f>W1874+U1875</f>
        <v/>
      </c>
      <c r="X1875" s="4">
        <f>V1875*$E1874-W1874</f>
        <v/>
      </c>
      <c r="Y1875" s="4">
        <f>MAX(0,Resumo!$D$6*$D1875-U1875)</f>
        <v/>
      </c>
      <c r="Z1875" s="4" t="n">
        <v>1668786.44250892</v>
      </c>
      <c r="AA1875" s="5">
        <f>Z1875/$D1875</f>
        <v/>
      </c>
      <c r="AB1875" s="4">
        <f>AB1874+Z1875</f>
        <v/>
      </c>
      <c r="AC1875" s="4">
        <f>AA1875*$E1874-AB1874</f>
        <v/>
      </c>
      <c r="AD1875" s="4">
        <f>MAX(0,Resumo!$D$7*$D1875-Z1875)</f>
        <v/>
      </c>
    </row>
    <row r="1876">
      <c r="A1876" t="inlineStr">
        <is>
          <t>Manhumirim</t>
        </is>
      </c>
      <c r="B1876" t="inlineStr">
        <is>
          <t>Município</t>
        </is>
      </c>
      <c r="C1876" t="inlineStr">
        <is>
          <t>MG</t>
        </is>
      </c>
      <c r="D1876" s="4" t="n">
        <v>15156343.61033452</v>
      </c>
      <c r="E1876" s="4">
        <f>E1875+D1876</f>
        <v/>
      </c>
      <c r="F1876" s="4" t="n">
        <v>396743.5866829177</v>
      </c>
      <c r="G1876" s="5">
        <f>F1876/$D1876</f>
        <v/>
      </c>
      <c r="H1876" s="4">
        <f>H1875+F1876</f>
        <v/>
      </c>
      <c r="I1876" s="4">
        <f>G1876*$E1875-H1875</f>
        <v/>
      </c>
      <c r="J1876" s="4">
        <f>MAX(0,Resumo!$D$3*$D1876-F1876)</f>
        <v/>
      </c>
      <c r="K1876" s="4" t="n">
        <v>846232.2090134167</v>
      </c>
      <c r="L1876" s="5">
        <f>K1876/$D1876</f>
        <v/>
      </c>
      <c r="M1876" s="4">
        <f>M1875+K1876</f>
        <v/>
      </c>
      <c r="N1876" s="4">
        <f>L1876*$E1875-M1875</f>
        <v/>
      </c>
      <c r="O1876" s="4">
        <f>MAX(0,Resumo!$D$4*$D1876-K1876)</f>
        <v/>
      </c>
      <c r="P1876" s="4" t="n">
        <v>1340646.169695679</v>
      </c>
      <c r="Q1876" s="5">
        <f>P1876/$D1876</f>
        <v/>
      </c>
      <c r="R1876" s="4">
        <f>R1875+P1876</f>
        <v/>
      </c>
      <c r="S1876" s="4">
        <f>Q1876*$E1875-R1875</f>
        <v/>
      </c>
      <c r="T1876" s="4">
        <f>MAX(0,Resumo!$D$5*$D1876-P1876)</f>
        <v/>
      </c>
      <c r="U1876" s="4" t="n">
        <v>1884879.860407371</v>
      </c>
      <c r="V1876" s="5">
        <f>U1876/$D1876</f>
        <v/>
      </c>
      <c r="W1876" s="4">
        <f>W1875+U1876</f>
        <v/>
      </c>
      <c r="X1876" s="4">
        <f>V1876*$E1875-W1875</f>
        <v/>
      </c>
      <c r="Y1876" s="4">
        <f>MAX(0,Resumo!$D$6*$D1876-U1876)</f>
        <v/>
      </c>
      <c r="Z1876" s="4" t="n">
        <v>2480172.042320451</v>
      </c>
      <c r="AA1876" s="5">
        <f>Z1876/$D1876</f>
        <v/>
      </c>
      <c r="AB1876" s="4">
        <f>AB1875+Z1876</f>
        <v/>
      </c>
      <c r="AC1876" s="4">
        <f>AA1876*$E1875-AB1875</f>
        <v/>
      </c>
      <c r="AD1876" s="4">
        <f>MAX(0,Resumo!$D$7*$D1876-Z1876)</f>
        <v/>
      </c>
    </row>
    <row r="1877">
      <c r="A1877" t="inlineStr">
        <is>
          <t>São Brás do Suaçuí</t>
        </is>
      </c>
      <c r="B1877" t="inlineStr">
        <is>
          <t>Município</t>
        </is>
      </c>
      <c r="C1877" t="inlineStr">
        <is>
          <t>MG</t>
        </is>
      </c>
      <c r="D1877" s="4" t="n">
        <v>6416723.659012186</v>
      </c>
      <c r="E1877" s="4">
        <f>E1876+D1877</f>
        <v/>
      </c>
      <c r="F1877" s="4" t="n">
        <v>167968.873277177</v>
      </c>
      <c r="G1877" s="5">
        <f>F1877/$D1877</f>
        <v/>
      </c>
      <c r="H1877" s="4">
        <f>H1876+F1877</f>
        <v/>
      </c>
      <c r="I1877" s="4">
        <f>G1877*$E1876-H1876</f>
        <v/>
      </c>
      <c r="J1877" s="4">
        <f>MAX(0,Resumo!$D$3*$D1877-F1877)</f>
        <v/>
      </c>
      <c r="K1877" s="4" t="n">
        <v>358268.3512725327</v>
      </c>
      <c r="L1877" s="5">
        <f>K1877/$D1877</f>
        <v/>
      </c>
      <c r="M1877" s="4">
        <f>M1876+K1877</f>
        <v/>
      </c>
      <c r="N1877" s="4">
        <f>L1877*$E1876-M1876</f>
        <v/>
      </c>
      <c r="O1877" s="4">
        <f>MAX(0,Resumo!$D$4*$D1877-K1877)</f>
        <v/>
      </c>
      <c r="P1877" s="4" t="n">
        <v>567587.8177890199</v>
      </c>
      <c r="Q1877" s="5">
        <f>P1877/$D1877</f>
        <v/>
      </c>
      <c r="R1877" s="4">
        <f>R1876+P1877</f>
        <v/>
      </c>
      <c r="S1877" s="4">
        <f>Q1877*$E1876-R1876</f>
        <v/>
      </c>
      <c r="T1877" s="4">
        <f>MAX(0,Resumo!$D$5*$D1877-P1877)</f>
        <v/>
      </c>
      <c r="U1877" s="4" t="n">
        <v>797999.4057685931</v>
      </c>
      <c r="V1877" s="5">
        <f>U1877/$D1877</f>
        <v/>
      </c>
      <c r="W1877" s="4">
        <f>W1876+U1877</f>
        <v/>
      </c>
      <c r="X1877" s="4">
        <f>V1877*$E1876-W1876</f>
        <v/>
      </c>
      <c r="Y1877" s="4">
        <f>MAX(0,Resumo!$D$6*$D1877-U1877)</f>
        <v/>
      </c>
      <c r="Z1877" s="4" t="n">
        <v>1050027.568095426</v>
      </c>
      <c r="AA1877" s="5">
        <f>Z1877/$D1877</f>
        <v/>
      </c>
      <c r="AB1877" s="4">
        <f>AB1876+Z1877</f>
        <v/>
      </c>
      <c r="AC1877" s="4">
        <f>AA1877*$E1876-AB1876</f>
        <v/>
      </c>
      <c r="AD1877" s="4">
        <f>MAX(0,Resumo!$D$7*$D1877-Z1877)</f>
        <v/>
      </c>
    </row>
    <row r="1878">
      <c r="A1878" t="inlineStr">
        <is>
          <t>Confins</t>
        </is>
      </c>
      <c r="B1878" t="inlineStr">
        <is>
          <t>Município</t>
        </is>
      </c>
      <c r="C1878" t="inlineStr">
        <is>
          <t>MG</t>
        </is>
      </c>
      <c r="D1878" s="4" t="n">
        <v>27581609.83038811</v>
      </c>
      <c r="E1878" s="4">
        <f>E1877+D1878</f>
        <v/>
      </c>
      <c r="F1878" s="4" t="n">
        <v>721996.4848999273</v>
      </c>
      <c r="G1878" s="5">
        <f>F1878/$D1878</f>
        <v/>
      </c>
      <c r="H1878" s="4">
        <f>H1877+F1878</f>
        <v/>
      </c>
      <c r="I1878" s="4">
        <f>G1878*$E1877-H1877</f>
        <v/>
      </c>
      <c r="J1878" s="4">
        <f>MAX(0,Resumo!$D$3*$D1878-F1878)</f>
        <v/>
      </c>
      <c r="K1878" s="4" t="n">
        <v>1539978.718811874</v>
      </c>
      <c r="L1878" s="5">
        <f>K1878/$D1878</f>
        <v/>
      </c>
      <c r="M1878" s="4">
        <f>M1877+K1878</f>
        <v/>
      </c>
      <c r="N1878" s="4">
        <f>L1878*$E1877-M1877</f>
        <v/>
      </c>
      <c r="O1878" s="4">
        <f>MAX(0,Resumo!$D$4*$D1878-K1878)</f>
        <v/>
      </c>
      <c r="P1878" s="4" t="n">
        <v>2439716.367207272</v>
      </c>
      <c r="Q1878" s="5">
        <f>P1878/$D1878</f>
        <v/>
      </c>
      <c r="R1878" s="4">
        <f>R1877+P1878</f>
        <v/>
      </c>
      <c r="S1878" s="4">
        <f>Q1878*$E1877-R1877</f>
        <v/>
      </c>
      <c r="T1878" s="4">
        <f>MAX(0,Resumo!$D$5*$D1878-P1878)</f>
        <v/>
      </c>
      <c r="U1878" s="4" t="n">
        <v>3430116.274974386</v>
      </c>
      <c r="V1878" s="5">
        <f>U1878/$D1878</f>
        <v/>
      </c>
      <c r="W1878" s="4">
        <f>W1877+U1878</f>
        <v/>
      </c>
      <c r="X1878" s="4">
        <f>V1878*$E1877-W1877</f>
        <v/>
      </c>
      <c r="Y1878" s="4">
        <f>MAX(0,Resumo!$D$6*$D1878-U1878)</f>
        <v/>
      </c>
      <c r="Z1878" s="4" t="n">
        <v>4513432.74751803</v>
      </c>
      <c r="AA1878" s="5">
        <f>Z1878/$D1878</f>
        <v/>
      </c>
      <c r="AB1878" s="4">
        <f>AB1877+Z1878</f>
        <v/>
      </c>
      <c r="AC1878" s="4">
        <f>AA1878*$E1877-AB1877</f>
        <v/>
      </c>
      <c r="AD1878" s="4">
        <f>MAX(0,Resumo!$D$7*$D1878-Z1878)</f>
        <v/>
      </c>
    </row>
    <row r="1879">
      <c r="A1879" t="inlineStr">
        <is>
          <t>Alvinópolis</t>
        </is>
      </c>
      <c r="B1879" t="inlineStr">
        <is>
          <t>Município</t>
        </is>
      </c>
      <c r="C1879" t="inlineStr">
        <is>
          <t>MG</t>
        </is>
      </c>
      <c r="D1879" s="4" t="n">
        <v>13005632.34441867</v>
      </c>
      <c r="E1879" s="4">
        <f>E1878+D1879</f>
        <v/>
      </c>
      <c r="F1879" s="4" t="n">
        <v>340444.9883206456</v>
      </c>
      <c r="G1879" s="5">
        <f>F1879/$D1879</f>
        <v/>
      </c>
      <c r="H1879" s="4">
        <f>H1878+F1879</f>
        <v/>
      </c>
      <c r="I1879" s="4">
        <f>G1879*$E1878-H1878</f>
        <v/>
      </c>
      <c r="J1879" s="4">
        <f>MAX(0,Resumo!$D$3*$D1879-F1879)</f>
        <v/>
      </c>
      <c r="K1879" s="4" t="n">
        <v>726150.4008743465</v>
      </c>
      <c r="L1879" s="5">
        <f>K1879/$D1879</f>
        <v/>
      </c>
      <c r="M1879" s="4">
        <f>M1878+K1879</f>
        <v/>
      </c>
      <c r="N1879" s="4">
        <f>L1879*$E1878-M1878</f>
        <v/>
      </c>
      <c r="O1879" s="4">
        <f>MAX(0,Resumo!$D$4*$D1879-K1879)</f>
        <v/>
      </c>
      <c r="P1879" s="4" t="n">
        <v>1150406.168881407</v>
      </c>
      <c r="Q1879" s="5">
        <f>P1879/$D1879</f>
        <v/>
      </c>
      <c r="R1879" s="4">
        <f>R1878+P1879</f>
        <v/>
      </c>
      <c r="S1879" s="4">
        <f>Q1879*$E1878-R1878</f>
        <v/>
      </c>
      <c r="T1879" s="4">
        <f>MAX(0,Resumo!$D$5*$D1879-P1879)</f>
        <v/>
      </c>
      <c r="U1879" s="4" t="n">
        <v>1617412.161409581</v>
      </c>
      <c r="V1879" s="5">
        <f>U1879/$D1879</f>
        <v/>
      </c>
      <c r="W1879" s="4">
        <f>W1878+U1879</f>
        <v/>
      </c>
      <c r="X1879" s="4">
        <f>V1879*$E1878-W1878</f>
        <v/>
      </c>
      <c r="Y1879" s="4">
        <f>MAX(0,Resumo!$D$6*$D1879-U1879)</f>
        <v/>
      </c>
      <c r="Z1879" s="4" t="n">
        <v>2128231.357286695</v>
      </c>
      <c r="AA1879" s="5">
        <f>Z1879/$D1879</f>
        <v/>
      </c>
      <c r="AB1879" s="4">
        <f>AB1878+Z1879</f>
        <v/>
      </c>
      <c r="AC1879" s="4">
        <f>AA1879*$E1878-AB1878</f>
        <v/>
      </c>
      <c r="AD1879" s="4">
        <f>MAX(0,Resumo!$D$7*$D1879-Z1879)</f>
        <v/>
      </c>
    </row>
    <row r="1880">
      <c r="A1880" t="inlineStr">
        <is>
          <t>Santana do Paraíso</t>
        </is>
      </c>
      <c r="B1880" t="inlineStr">
        <is>
          <t>Município</t>
        </is>
      </c>
      <c r="C1880" t="inlineStr">
        <is>
          <t>MG</t>
        </is>
      </c>
      <c r="D1880" s="4" t="n">
        <v>30354561.48096937</v>
      </c>
      <c r="E1880" s="4">
        <f>E1879+D1880</f>
        <v/>
      </c>
      <c r="F1880" s="4" t="n">
        <v>794583.3047711643</v>
      </c>
      <c r="G1880" s="5">
        <f>F1880/$D1880</f>
        <v/>
      </c>
      <c r="H1880" s="4">
        <f>H1879+F1880</f>
        <v/>
      </c>
      <c r="I1880" s="4">
        <f>G1880*$E1879-H1879</f>
        <v/>
      </c>
      <c r="J1880" s="4">
        <f>MAX(0,Resumo!$D$3*$D1880-F1880)</f>
        <v/>
      </c>
      <c r="K1880" s="4" t="n">
        <v>1694802.405915322</v>
      </c>
      <c r="L1880" s="5">
        <f>K1880/$D1880</f>
        <v/>
      </c>
      <c r="M1880" s="4">
        <f>M1879+K1880</f>
        <v/>
      </c>
      <c r="N1880" s="4">
        <f>L1880*$E1879-M1879</f>
        <v/>
      </c>
      <c r="O1880" s="4">
        <f>MAX(0,Resumo!$D$4*$D1880-K1880)</f>
        <v/>
      </c>
      <c r="P1880" s="4" t="n">
        <v>2684996.304419057</v>
      </c>
      <c r="Q1880" s="5">
        <f>P1880/$D1880</f>
        <v/>
      </c>
      <c r="R1880" s="4">
        <f>R1879+P1880</f>
        <v/>
      </c>
      <c r="S1880" s="4">
        <f>Q1880*$E1879-R1879</f>
        <v/>
      </c>
      <c r="T1880" s="4">
        <f>MAX(0,Resumo!$D$5*$D1880-P1880)</f>
        <v/>
      </c>
      <c r="U1880" s="4" t="n">
        <v>3774967.305964481</v>
      </c>
      <c r="V1880" s="5">
        <f>U1880/$D1880</f>
        <v/>
      </c>
      <c r="W1880" s="4">
        <f>W1879+U1880</f>
        <v/>
      </c>
      <c r="X1880" s="4">
        <f>V1880*$E1879-W1879</f>
        <v/>
      </c>
      <c r="Y1880" s="4">
        <f>MAX(0,Resumo!$D$6*$D1880-U1880)</f>
        <v/>
      </c>
      <c r="Z1880" s="4" t="n">
        <v>4967196.355370558</v>
      </c>
      <c r="AA1880" s="5">
        <f>Z1880/$D1880</f>
        <v/>
      </c>
      <c r="AB1880" s="4">
        <f>AB1879+Z1880</f>
        <v/>
      </c>
      <c r="AC1880" s="4">
        <f>AA1880*$E1879-AB1879</f>
        <v/>
      </c>
      <c r="AD1880" s="4">
        <f>MAX(0,Resumo!$D$7*$D1880-Z1880)</f>
        <v/>
      </c>
    </row>
    <row r="1881">
      <c r="A1881" t="inlineStr">
        <is>
          <t>Rio Paranaíba</t>
        </is>
      </c>
      <c r="B1881" t="inlineStr">
        <is>
          <t>Município</t>
        </is>
      </c>
      <c r="C1881" t="inlineStr">
        <is>
          <t>MG</t>
        </is>
      </c>
      <c r="D1881" s="4" t="n">
        <v>49005833.34470651</v>
      </c>
      <c r="E1881" s="4">
        <f>E1880+D1881</f>
        <v/>
      </c>
      <c r="F1881" s="4" t="n">
        <v>1282812.701363337</v>
      </c>
      <c r="G1881" s="5">
        <f>F1881/$D1881</f>
        <v/>
      </c>
      <c r="H1881" s="4">
        <f>H1880+F1881</f>
        <v/>
      </c>
      <c r="I1881" s="4">
        <f>G1881*$E1880-H1880</f>
        <v/>
      </c>
      <c r="J1881" s="4">
        <f>MAX(0,Resumo!$D$3*$D1881-F1881)</f>
        <v/>
      </c>
      <c r="K1881" s="4" t="n">
        <v>2736168.806410363</v>
      </c>
      <c r="L1881" s="5">
        <f>K1881/$D1881</f>
        <v/>
      </c>
      <c r="M1881" s="4">
        <f>M1880+K1881</f>
        <v/>
      </c>
      <c r="N1881" s="4">
        <f>L1881*$E1880-M1880</f>
        <v/>
      </c>
      <c r="O1881" s="4">
        <f>MAX(0,Resumo!$D$4*$D1881-K1881)</f>
        <v/>
      </c>
      <c r="P1881" s="4" t="n">
        <v>4334784.460912302</v>
      </c>
      <c r="Q1881" s="5">
        <f>P1881/$D1881</f>
        <v/>
      </c>
      <c r="R1881" s="4">
        <f>R1880+P1881</f>
        <v/>
      </c>
      <c r="S1881" s="4">
        <f>Q1881*$E1880-R1880</f>
        <v/>
      </c>
      <c r="T1881" s="4">
        <f>MAX(0,Resumo!$D$5*$D1881-P1881)</f>
        <v/>
      </c>
      <c r="U1881" s="4" t="n">
        <v>6094484.968718556</v>
      </c>
      <c r="V1881" s="5">
        <f>U1881/$D1881</f>
        <v/>
      </c>
      <c r="W1881" s="4">
        <f>W1880+U1881</f>
        <v/>
      </c>
      <c r="X1881" s="4">
        <f>V1881*$E1880-W1880</f>
        <v/>
      </c>
      <c r="Y1881" s="4">
        <f>MAX(0,Resumo!$D$6*$D1881-U1881)</f>
        <v/>
      </c>
      <c r="Z1881" s="4" t="n">
        <v>8019275.683963842</v>
      </c>
      <c r="AA1881" s="5">
        <f>Z1881/$D1881</f>
        <v/>
      </c>
      <c r="AB1881" s="4">
        <f>AB1880+Z1881</f>
        <v/>
      </c>
      <c r="AC1881" s="4">
        <f>AA1881*$E1880-AB1880</f>
        <v/>
      </c>
      <c r="AD1881" s="4">
        <f>MAX(0,Resumo!$D$7*$D1881-Z1881)</f>
        <v/>
      </c>
    </row>
    <row r="1882">
      <c r="A1882" t="inlineStr">
        <is>
          <t>Santa Bárbara do Monte Verde</t>
        </is>
      </c>
      <c r="B1882" t="inlineStr">
        <is>
          <t>Município</t>
        </is>
      </c>
      <c r="C1882" t="inlineStr">
        <is>
          <t>MG</t>
        </is>
      </c>
      <c r="D1882" s="4" t="n">
        <v>4528692.32578919</v>
      </c>
      <c r="E1882" s="4">
        <f>E1881+D1882</f>
        <v/>
      </c>
      <c r="F1882" s="4" t="n">
        <v>118546.3778408855</v>
      </c>
      <c r="G1882" s="5">
        <f>F1882/$D1882</f>
        <v/>
      </c>
      <c r="H1882" s="4">
        <f>H1881+F1882</f>
        <v/>
      </c>
      <c r="I1882" s="4">
        <f>G1882*$E1881-H1881</f>
        <v/>
      </c>
      <c r="J1882" s="4">
        <f>MAX(0,Resumo!$D$3*$D1882-F1882)</f>
        <v/>
      </c>
      <c r="K1882" s="4" t="n">
        <v>252852.8917872764</v>
      </c>
      <c r="L1882" s="5">
        <f>K1882/$D1882</f>
        <v/>
      </c>
      <c r="M1882" s="4">
        <f>M1881+K1882</f>
        <v/>
      </c>
      <c r="N1882" s="4">
        <f>L1882*$E1881-M1881</f>
        <v/>
      </c>
      <c r="O1882" s="4">
        <f>MAX(0,Resumo!$D$4*$D1882-K1882)</f>
        <v/>
      </c>
      <c r="P1882" s="4" t="n">
        <v>400583.0282285008</v>
      </c>
      <c r="Q1882" s="5">
        <f>P1882/$D1882</f>
        <v/>
      </c>
      <c r="R1882" s="4">
        <f>R1881+P1882</f>
        <v/>
      </c>
      <c r="S1882" s="4">
        <f>Q1882*$E1881-R1881</f>
        <v/>
      </c>
      <c r="T1882" s="4">
        <f>MAX(0,Resumo!$D$5*$D1882-P1882)</f>
        <v/>
      </c>
      <c r="U1882" s="4" t="n">
        <v>563199.2239237083</v>
      </c>
      <c r="V1882" s="5">
        <f>U1882/$D1882</f>
        <v/>
      </c>
      <c r="W1882" s="4">
        <f>W1881+U1882</f>
        <v/>
      </c>
      <c r="X1882" s="4">
        <f>V1882*$E1881-W1881</f>
        <v/>
      </c>
      <c r="Y1882" s="4">
        <f>MAX(0,Resumo!$D$6*$D1882-U1882)</f>
        <v/>
      </c>
      <c r="Z1882" s="4" t="n">
        <v>741071.6188193902</v>
      </c>
      <c r="AA1882" s="5">
        <f>Z1882/$D1882</f>
        <v/>
      </c>
      <c r="AB1882" s="4">
        <f>AB1881+Z1882</f>
        <v/>
      </c>
      <c r="AC1882" s="4">
        <f>AA1882*$E1881-AB1881</f>
        <v/>
      </c>
      <c r="AD1882" s="4">
        <f>MAX(0,Resumo!$D$7*$D1882-Z1882)</f>
        <v/>
      </c>
    </row>
    <row r="1883">
      <c r="A1883" t="inlineStr">
        <is>
          <t>Unaí</t>
        </is>
      </c>
      <c r="B1883" t="inlineStr">
        <is>
          <t>Município</t>
        </is>
      </c>
      <c r="C1883" t="inlineStr">
        <is>
          <t>MG</t>
        </is>
      </c>
      <c r="D1883" s="4" t="n">
        <v>167571520.4627623</v>
      </c>
      <c r="E1883" s="4">
        <f>E1882+D1883</f>
        <v/>
      </c>
      <c r="F1883" s="4" t="n">
        <v>4386475.245188696</v>
      </c>
      <c r="G1883" s="5">
        <f>F1883/$D1883</f>
        <v/>
      </c>
      <c r="H1883" s="4">
        <f>H1882+F1883</f>
        <v/>
      </c>
      <c r="I1883" s="4">
        <f>G1883*$E1882-H1882</f>
        <v/>
      </c>
      <c r="J1883" s="4">
        <f>MAX(0,Resumo!$D$3*$D1883-F1883)</f>
        <v/>
      </c>
      <c r="K1883" s="4" t="n">
        <v>9356109.994250152</v>
      </c>
      <c r="L1883" s="5">
        <f>K1883/$D1883</f>
        <v/>
      </c>
      <c r="M1883" s="4">
        <f>M1882+K1883</f>
        <v/>
      </c>
      <c r="N1883" s="4">
        <f>L1883*$E1882-M1882</f>
        <v/>
      </c>
      <c r="O1883" s="4">
        <f>MAX(0,Resumo!$D$4*$D1883-K1883)</f>
        <v/>
      </c>
      <c r="P1883" s="4" t="n">
        <v>14822448.1335525</v>
      </c>
      <c r="Q1883" s="5">
        <f>P1883/$D1883</f>
        <v/>
      </c>
      <c r="R1883" s="4">
        <f>R1882+P1883</f>
        <v/>
      </c>
      <c r="S1883" s="4">
        <f>Q1883*$E1882-R1882</f>
        <v/>
      </c>
      <c r="T1883" s="4">
        <f>MAX(0,Resumo!$D$5*$D1883-P1883)</f>
        <v/>
      </c>
      <c r="U1883" s="4" t="n">
        <v>20839603.02158463</v>
      </c>
      <c r="V1883" s="5">
        <f>U1883/$D1883</f>
        <v/>
      </c>
      <c r="W1883" s="4">
        <f>W1882+U1883</f>
        <v/>
      </c>
      <c r="X1883" s="4">
        <f>V1883*$E1882-W1882</f>
        <v/>
      </c>
      <c r="Y1883" s="4">
        <f>MAX(0,Resumo!$D$6*$D1883-U1883)</f>
        <v/>
      </c>
      <c r="Z1883" s="4" t="n">
        <v>27421270.64587574</v>
      </c>
      <c r="AA1883" s="5">
        <f>Z1883/$D1883</f>
        <v/>
      </c>
      <c r="AB1883" s="4">
        <f>AB1882+Z1883</f>
        <v/>
      </c>
      <c r="AC1883" s="4">
        <f>AA1883*$E1882-AB1882</f>
        <v/>
      </c>
      <c r="AD1883" s="4">
        <f>MAX(0,Resumo!$D$7*$D1883-Z1883)</f>
        <v/>
      </c>
    </row>
    <row r="1884">
      <c r="A1884" t="inlineStr">
        <is>
          <t>São João do Oriente</t>
        </is>
      </c>
      <c r="B1884" t="inlineStr">
        <is>
          <t>Município</t>
        </is>
      </c>
      <c r="C1884" t="inlineStr">
        <is>
          <t>MG</t>
        </is>
      </c>
      <c r="D1884" s="4" t="n">
        <v>4588758.970464191</v>
      </c>
      <c r="E1884" s="4">
        <f>E1883+D1884</f>
        <v/>
      </c>
      <c r="F1884" s="4" t="n">
        <v>120118.726466719</v>
      </c>
      <c r="G1884" s="5">
        <f>F1884/$D1884</f>
        <v/>
      </c>
      <c r="H1884" s="4">
        <f>H1883+F1884</f>
        <v/>
      </c>
      <c r="I1884" s="4">
        <f>G1884*$E1883-H1883</f>
        <v/>
      </c>
      <c r="J1884" s="4">
        <f>MAX(0,Resumo!$D$3*$D1884-F1884)</f>
        <v/>
      </c>
      <c r="K1884" s="4" t="n">
        <v>256206.6247665612</v>
      </c>
      <c r="L1884" s="5">
        <f>K1884/$D1884</f>
        <v/>
      </c>
      <c r="M1884" s="4">
        <f>M1883+K1884</f>
        <v/>
      </c>
      <c r="N1884" s="4">
        <f>L1884*$E1883-M1883</f>
        <v/>
      </c>
      <c r="O1884" s="4">
        <f>MAX(0,Resumo!$D$4*$D1884-K1884)</f>
        <v/>
      </c>
      <c r="P1884" s="4" t="n">
        <v>405896.190768251</v>
      </c>
      <c r="Q1884" s="5">
        <f>P1884/$D1884</f>
        <v/>
      </c>
      <c r="R1884" s="4">
        <f>R1883+P1884</f>
        <v/>
      </c>
      <c r="S1884" s="4">
        <f>Q1884*$E1883-R1883</f>
        <v/>
      </c>
      <c r="T1884" s="4">
        <f>MAX(0,Resumo!$D$5*$D1884-P1884)</f>
        <v/>
      </c>
      <c r="U1884" s="4" t="n">
        <v>570669.2583687546</v>
      </c>
      <c r="V1884" s="5">
        <f>U1884/$D1884</f>
        <v/>
      </c>
      <c r="W1884" s="4">
        <f>W1883+U1884</f>
        <v/>
      </c>
      <c r="X1884" s="4">
        <f>V1884*$E1883-W1883</f>
        <v/>
      </c>
      <c r="Y1884" s="4">
        <f>MAX(0,Resumo!$D$6*$D1884-U1884)</f>
        <v/>
      </c>
      <c r="Z1884" s="4" t="n">
        <v>750900.8768930429</v>
      </c>
      <c r="AA1884" s="5">
        <f>Z1884/$D1884</f>
        <v/>
      </c>
      <c r="AB1884" s="4">
        <f>AB1883+Z1884</f>
        <v/>
      </c>
      <c r="AC1884" s="4">
        <f>AA1884*$E1883-AB1883</f>
        <v/>
      </c>
      <c r="AD1884" s="4">
        <f>MAX(0,Resumo!$D$7*$D1884-Z1884)</f>
        <v/>
      </c>
    </row>
    <row r="1885">
      <c r="A1885" t="inlineStr">
        <is>
          <t>Joanésia</t>
        </is>
      </c>
      <c r="B1885" t="inlineStr">
        <is>
          <t>Município</t>
        </is>
      </c>
      <c r="C1885" t="inlineStr">
        <is>
          <t>MG</t>
        </is>
      </c>
      <c r="D1885" s="4" t="n">
        <v>5319944.966351436</v>
      </c>
      <c r="E1885" s="4">
        <f>E1884+D1885</f>
        <v/>
      </c>
      <c r="F1885" s="4" t="n">
        <v>139258.7883443623</v>
      </c>
      <c r="G1885" s="5">
        <f>F1885/$D1885</f>
        <v/>
      </c>
      <c r="H1885" s="4">
        <f>H1884+F1885</f>
        <v/>
      </c>
      <c r="I1885" s="4">
        <f>G1885*$E1884-H1884</f>
        <v/>
      </c>
      <c r="J1885" s="4">
        <f>MAX(0,Resumo!$D$3*$D1885-F1885)</f>
        <v/>
      </c>
      <c r="K1885" s="4" t="n">
        <v>297031.3220951065</v>
      </c>
      <c r="L1885" s="5">
        <f>K1885/$D1885</f>
        <v/>
      </c>
      <c r="M1885" s="4">
        <f>M1884+K1885</f>
        <v/>
      </c>
      <c r="N1885" s="4">
        <f>L1885*$E1884-M1884</f>
        <v/>
      </c>
      <c r="O1885" s="4">
        <f>MAX(0,Resumo!$D$4*$D1885-K1885)</f>
        <v/>
      </c>
      <c r="P1885" s="4" t="n">
        <v>470572.8522324945</v>
      </c>
      <c r="Q1885" s="5">
        <f>P1885/$D1885</f>
        <v/>
      </c>
      <c r="R1885" s="4">
        <f>R1884+P1885</f>
        <v/>
      </c>
      <c r="S1885" s="4">
        <f>Q1885*$E1884-R1884</f>
        <v/>
      </c>
      <c r="T1885" s="4">
        <f>MAX(0,Resumo!$D$5*$D1885-P1885)</f>
        <v/>
      </c>
      <c r="U1885" s="4" t="n">
        <v>661601.3323103902</v>
      </c>
      <c r="V1885" s="5">
        <f>U1885/$D1885</f>
        <v/>
      </c>
      <c r="W1885" s="4">
        <f>W1884+U1885</f>
        <v/>
      </c>
      <c r="X1885" s="4">
        <f>V1885*$E1884-W1884</f>
        <v/>
      </c>
      <c r="Y1885" s="4">
        <f>MAX(0,Resumo!$D$6*$D1885-U1885)</f>
        <v/>
      </c>
      <c r="Z1885" s="4" t="n">
        <v>870551.5730872919</v>
      </c>
      <c r="AA1885" s="5">
        <f>Z1885/$D1885</f>
        <v/>
      </c>
      <c r="AB1885" s="4">
        <f>AB1884+Z1885</f>
        <v/>
      </c>
      <c r="AC1885" s="4">
        <f>AA1885*$E1884-AB1884</f>
        <v/>
      </c>
      <c r="AD1885" s="4">
        <f>MAX(0,Resumo!$D$7*$D1885-Z1885)</f>
        <v/>
      </c>
    </row>
    <row r="1886">
      <c r="A1886" t="inlineStr">
        <is>
          <t>Chapada Gaúcha</t>
        </is>
      </c>
      <c r="B1886" t="inlineStr">
        <is>
          <t>Município</t>
        </is>
      </c>
      <c r="C1886" t="inlineStr">
        <is>
          <t>MG</t>
        </is>
      </c>
      <c r="D1886" s="4" t="n">
        <v>18490995.87036982</v>
      </c>
      <c r="E1886" s="4">
        <f>E1885+D1886</f>
        <v/>
      </c>
      <c r="F1886" s="4" t="n">
        <v>484033.8944247267</v>
      </c>
      <c r="G1886" s="5">
        <f>F1886/$D1886</f>
        <v/>
      </c>
      <c r="H1886" s="4">
        <f>H1885+F1886</f>
        <v/>
      </c>
      <c r="I1886" s="4">
        <f>G1886*$E1885-H1885</f>
        <v/>
      </c>
      <c r="J1886" s="4">
        <f>MAX(0,Resumo!$D$3*$D1886-F1886)</f>
        <v/>
      </c>
      <c r="K1886" s="4" t="n">
        <v>1032417.625552608</v>
      </c>
      <c r="L1886" s="5">
        <f>K1886/$D1886</f>
        <v/>
      </c>
      <c r="M1886" s="4">
        <f>M1885+K1886</f>
        <v/>
      </c>
      <c r="N1886" s="4">
        <f>L1886*$E1885-M1885</f>
        <v/>
      </c>
      <c r="O1886" s="4">
        <f>MAX(0,Resumo!$D$4*$D1886-K1886)</f>
        <v/>
      </c>
      <c r="P1886" s="4" t="n">
        <v>1635611.030259742</v>
      </c>
      <c r="Q1886" s="5">
        <f>P1886/$D1886</f>
        <v/>
      </c>
      <c r="R1886" s="4">
        <f>R1885+P1886</f>
        <v/>
      </c>
      <c r="S1886" s="4">
        <f>Q1886*$E1885-R1885</f>
        <v/>
      </c>
      <c r="T1886" s="4">
        <f>MAX(0,Resumo!$D$5*$D1886-P1886)</f>
        <v/>
      </c>
      <c r="U1886" s="4" t="n">
        <v>2299585.349277171</v>
      </c>
      <c r="V1886" s="5">
        <f>U1886/$D1886</f>
        <v/>
      </c>
      <c r="W1886" s="4">
        <f>W1885+U1886</f>
        <v/>
      </c>
      <c r="X1886" s="4">
        <f>V1886*$E1885-W1885</f>
        <v/>
      </c>
      <c r="Y1886" s="4">
        <f>MAX(0,Resumo!$D$6*$D1886-U1886)</f>
        <v/>
      </c>
      <c r="Z1886" s="4" t="n">
        <v>3025851.892212539</v>
      </c>
      <c r="AA1886" s="5">
        <f>Z1886/$D1886</f>
        <v/>
      </c>
      <c r="AB1886" s="4">
        <f>AB1885+Z1886</f>
        <v/>
      </c>
      <c r="AC1886" s="4">
        <f>AA1886*$E1885-AB1885</f>
        <v/>
      </c>
      <c r="AD1886" s="4">
        <f>MAX(0,Resumo!$D$7*$D1886-Z1886)</f>
        <v/>
      </c>
    </row>
    <row r="1887">
      <c r="A1887" t="inlineStr">
        <is>
          <t>Resplendor</t>
        </is>
      </c>
      <c r="B1887" t="inlineStr">
        <is>
          <t>Município</t>
        </is>
      </c>
      <c r="C1887" t="inlineStr">
        <is>
          <t>MG</t>
        </is>
      </c>
      <c r="D1887" s="4" t="n">
        <v>15212642.56751721</v>
      </c>
      <c r="E1887" s="4">
        <f>E1886+D1887</f>
        <v/>
      </c>
      <c r="F1887" s="4" t="n">
        <v>398217.3095525904</v>
      </c>
      <c r="G1887" s="5">
        <f>F1887/$D1887</f>
        <v/>
      </c>
      <c r="H1887" s="4">
        <f>H1886+F1887</f>
        <v/>
      </c>
      <c r="I1887" s="4">
        <f>G1887*$E1886-H1886</f>
        <v/>
      </c>
      <c r="J1887" s="4">
        <f>MAX(0,Resumo!$D$3*$D1887-F1887)</f>
        <v/>
      </c>
      <c r="K1887" s="4" t="n">
        <v>849375.578689291</v>
      </c>
      <c r="L1887" s="5">
        <f>K1887/$D1887</f>
        <v/>
      </c>
      <c r="M1887" s="4">
        <f>M1886+K1887</f>
        <v/>
      </c>
      <c r="N1887" s="4">
        <f>L1887*$E1886-M1886</f>
        <v/>
      </c>
      <c r="O1887" s="4">
        <f>MAX(0,Resumo!$D$4*$D1887-K1887)</f>
        <v/>
      </c>
      <c r="P1887" s="4" t="n">
        <v>1345626.063477802</v>
      </c>
      <c r="Q1887" s="5">
        <f>P1887/$D1887</f>
        <v/>
      </c>
      <c r="R1887" s="4">
        <f>R1886+P1887</f>
        <v/>
      </c>
      <c r="S1887" s="4">
        <f>Q1887*$E1886-R1886</f>
        <v/>
      </c>
      <c r="T1887" s="4">
        <f>MAX(0,Resumo!$D$5*$D1887-P1887)</f>
        <v/>
      </c>
      <c r="U1887" s="4" t="n">
        <v>1891881.336045811</v>
      </c>
      <c r="V1887" s="5">
        <f>U1887/$D1887</f>
        <v/>
      </c>
      <c r="W1887" s="4">
        <f>W1886+U1887</f>
        <v/>
      </c>
      <c r="X1887" s="4">
        <f>V1887*$E1886-W1886</f>
        <v/>
      </c>
      <c r="Y1887" s="4">
        <f>MAX(0,Resumo!$D$6*$D1887-U1887)</f>
        <v/>
      </c>
      <c r="Z1887" s="4" t="n">
        <v>2489384.759002401</v>
      </c>
      <c r="AA1887" s="5">
        <f>Z1887/$D1887</f>
        <v/>
      </c>
      <c r="AB1887" s="4">
        <f>AB1886+Z1887</f>
        <v/>
      </c>
      <c r="AC1887" s="4">
        <f>AA1887*$E1886-AB1886</f>
        <v/>
      </c>
      <c r="AD1887" s="4">
        <f>MAX(0,Resumo!$D$7*$D1887-Z1887)</f>
        <v/>
      </c>
    </row>
    <row r="1888">
      <c r="A1888" t="inlineStr">
        <is>
          <t>Araújos</t>
        </is>
      </c>
      <c r="B1888" t="inlineStr">
        <is>
          <t>Município</t>
        </is>
      </c>
      <c r="C1888" t="inlineStr">
        <is>
          <t>MG</t>
        </is>
      </c>
      <c r="D1888" s="4" t="n">
        <v>8181497.384460649</v>
      </c>
      <c r="E1888" s="4">
        <f>E1887+D1888</f>
        <v/>
      </c>
      <c r="F1888" s="4" t="n">
        <v>214164.8870070837</v>
      </c>
      <c r="G1888" s="5">
        <f>F1888/$D1888</f>
        <v/>
      </c>
      <c r="H1888" s="4">
        <f>H1887+F1888</f>
        <v/>
      </c>
      <c r="I1888" s="4">
        <f>G1888*$E1887-H1887</f>
        <v/>
      </c>
      <c r="J1888" s="4">
        <f>MAX(0,Resumo!$D$3*$D1888-F1888)</f>
        <v/>
      </c>
      <c r="K1888" s="4" t="n">
        <v>456801.9030637967</v>
      </c>
      <c r="L1888" s="5">
        <f>K1888/$D1888</f>
        <v/>
      </c>
      <c r="M1888" s="4">
        <f>M1887+K1888</f>
        <v/>
      </c>
      <c r="N1888" s="4">
        <f>L1888*$E1887-M1887</f>
        <v/>
      </c>
      <c r="O1888" s="4">
        <f>MAX(0,Resumo!$D$4*$D1888-K1888)</f>
        <v/>
      </c>
      <c r="P1888" s="4" t="n">
        <v>723689.9223750372</v>
      </c>
      <c r="Q1888" s="5">
        <f>P1888/$D1888</f>
        <v/>
      </c>
      <c r="R1888" s="4">
        <f>R1887+P1888</f>
        <v/>
      </c>
      <c r="S1888" s="4">
        <f>Q1888*$E1887-R1887</f>
        <v/>
      </c>
      <c r="T1888" s="4">
        <f>MAX(0,Resumo!$D$5*$D1888-P1888)</f>
        <v/>
      </c>
      <c r="U1888" s="4" t="n">
        <v>1017470.970863341</v>
      </c>
      <c r="V1888" s="5">
        <f>U1888/$D1888</f>
        <v/>
      </c>
      <c r="W1888" s="4">
        <f>W1887+U1888</f>
        <v/>
      </c>
      <c r="X1888" s="4">
        <f>V1888*$E1887-W1887</f>
        <v/>
      </c>
      <c r="Y1888" s="4">
        <f>MAX(0,Resumo!$D$6*$D1888-U1888)</f>
        <v/>
      </c>
      <c r="Z1888" s="4" t="n">
        <v>1338813.740236213</v>
      </c>
      <c r="AA1888" s="5">
        <f>Z1888/$D1888</f>
        <v/>
      </c>
      <c r="AB1888" s="4">
        <f>AB1887+Z1888</f>
        <v/>
      </c>
      <c r="AC1888" s="4">
        <f>AA1888*$E1887-AB1887</f>
        <v/>
      </c>
      <c r="AD1888" s="4">
        <f>MAX(0,Resumo!$D$7*$D1888-Z1888)</f>
        <v/>
      </c>
    </row>
    <row r="1889">
      <c r="A1889" t="inlineStr">
        <is>
          <t>Central de Minas</t>
        </is>
      </c>
      <c r="B1889" t="inlineStr">
        <is>
          <t>Município</t>
        </is>
      </c>
      <c r="C1889" t="inlineStr">
        <is>
          <t>MG</t>
        </is>
      </c>
      <c r="D1889" s="4" t="n">
        <v>5117951.484298564</v>
      </c>
      <c r="E1889" s="4">
        <f>E1888+D1889</f>
        <v/>
      </c>
      <c r="F1889" s="4" t="n">
        <v>133971.2585405656</v>
      </c>
      <c r="G1889" s="5">
        <f>F1889/$D1889</f>
        <v/>
      </c>
      <c r="H1889" s="4">
        <f>H1888+F1889</f>
        <v/>
      </c>
      <c r="I1889" s="4">
        <f>G1889*$E1888-H1888</f>
        <v/>
      </c>
      <c r="J1889" s="4">
        <f>MAX(0,Resumo!$D$3*$D1889-F1889)</f>
        <v/>
      </c>
      <c r="K1889" s="4" t="n">
        <v>285753.3123772903</v>
      </c>
      <c r="L1889" s="5">
        <f>K1889/$D1889</f>
        <v/>
      </c>
      <c r="M1889" s="4">
        <f>M1888+K1889</f>
        <v/>
      </c>
      <c r="N1889" s="4">
        <f>L1889*$E1888-M1888</f>
        <v/>
      </c>
      <c r="O1889" s="4">
        <f>MAX(0,Resumo!$D$4*$D1889-K1889)</f>
        <v/>
      </c>
      <c r="P1889" s="4" t="n">
        <v>452705.6281196137</v>
      </c>
      <c r="Q1889" s="5">
        <f>P1889/$D1889</f>
        <v/>
      </c>
      <c r="R1889" s="4">
        <f>R1888+P1889</f>
        <v/>
      </c>
      <c r="S1889" s="4">
        <f>Q1889*$E1888-R1888</f>
        <v/>
      </c>
      <c r="T1889" s="4">
        <f>MAX(0,Resumo!$D$5*$D1889-P1889)</f>
        <v/>
      </c>
      <c r="U1889" s="4" t="n">
        <v>636480.930184154</v>
      </c>
      <c r="V1889" s="5">
        <f>U1889/$D1889</f>
        <v/>
      </c>
      <c r="W1889" s="4">
        <f>W1888+U1889</f>
        <v/>
      </c>
      <c r="X1889" s="4">
        <f>V1889*$E1888-W1888</f>
        <v/>
      </c>
      <c r="Y1889" s="4">
        <f>MAX(0,Resumo!$D$6*$D1889-U1889)</f>
        <v/>
      </c>
      <c r="Z1889" s="4" t="n">
        <v>837497.519959538</v>
      </c>
      <c r="AA1889" s="5">
        <f>Z1889/$D1889</f>
        <v/>
      </c>
      <c r="AB1889" s="4">
        <f>AB1888+Z1889</f>
        <v/>
      </c>
      <c r="AC1889" s="4">
        <f>AA1889*$E1888-AB1888</f>
        <v/>
      </c>
      <c r="AD1889" s="4">
        <f>MAX(0,Resumo!$D$7*$D1889-Z1889)</f>
        <v/>
      </c>
    </row>
    <row r="1890">
      <c r="A1890" t="inlineStr">
        <is>
          <t>Moeda</t>
        </is>
      </c>
      <c r="B1890" t="inlineStr">
        <is>
          <t>Município</t>
        </is>
      </c>
      <c r="C1890" t="inlineStr">
        <is>
          <t>MG</t>
        </is>
      </c>
      <c r="D1890" s="4" t="n">
        <v>5482665.823926387</v>
      </c>
      <c r="E1890" s="4">
        <f>E1889+D1890</f>
        <v/>
      </c>
      <c r="F1890" s="4" t="n">
        <v>143518.2890737062</v>
      </c>
      <c r="G1890" s="5">
        <f>F1890/$D1890</f>
        <v/>
      </c>
      <c r="H1890" s="4">
        <f>H1889+F1890</f>
        <v/>
      </c>
      <c r="I1890" s="4">
        <f>G1890*$E1889-H1889</f>
        <v/>
      </c>
      <c r="J1890" s="4">
        <f>MAX(0,Resumo!$D$3*$D1890-F1890)</f>
        <v/>
      </c>
      <c r="K1890" s="4" t="n">
        <v>306116.6024436146</v>
      </c>
      <c r="L1890" s="5">
        <f>K1890/$D1890</f>
        <v/>
      </c>
      <c r="M1890" s="4">
        <f>M1889+K1890</f>
        <v/>
      </c>
      <c r="N1890" s="4">
        <f>L1890*$E1889-M1889</f>
        <v/>
      </c>
      <c r="O1890" s="4">
        <f>MAX(0,Resumo!$D$4*$D1890-K1890)</f>
        <v/>
      </c>
      <c r="P1890" s="4" t="n">
        <v>484966.2376060424</v>
      </c>
      <c r="Q1890" s="5">
        <f>P1890/$D1890</f>
        <v/>
      </c>
      <c r="R1890" s="4">
        <f>R1889+P1890</f>
        <v/>
      </c>
      <c r="S1890" s="4">
        <f>Q1890*$E1889-R1889</f>
        <v/>
      </c>
      <c r="T1890" s="4">
        <f>MAX(0,Resumo!$D$5*$D1890-P1890)</f>
        <v/>
      </c>
      <c r="U1890" s="4" t="n">
        <v>681837.6950636145</v>
      </c>
      <c r="V1890" s="5">
        <f>U1890/$D1890</f>
        <v/>
      </c>
      <c r="W1890" s="4">
        <f>W1889+U1890</f>
        <v/>
      </c>
      <c r="X1890" s="4">
        <f>V1890*$E1889-W1889</f>
        <v/>
      </c>
      <c r="Y1890" s="4">
        <f>MAX(0,Resumo!$D$6*$D1890-U1890)</f>
        <v/>
      </c>
      <c r="Z1890" s="4" t="n">
        <v>897179.0851070523</v>
      </c>
      <c r="AA1890" s="5">
        <f>Z1890/$D1890</f>
        <v/>
      </c>
      <c r="AB1890" s="4">
        <f>AB1889+Z1890</f>
        <v/>
      </c>
      <c r="AC1890" s="4">
        <f>AA1890*$E1889-AB1889</f>
        <v/>
      </c>
      <c r="AD1890" s="4">
        <f>MAX(0,Resumo!$D$7*$D1890-Z1890)</f>
        <v/>
      </c>
    </row>
    <row r="1891">
      <c r="A1891" t="inlineStr">
        <is>
          <t>Borda da Mata</t>
        </is>
      </c>
      <c r="B1891" t="inlineStr">
        <is>
          <t>Município</t>
        </is>
      </c>
      <c r="C1891" t="inlineStr">
        <is>
          <t>MG</t>
        </is>
      </c>
      <c r="D1891" s="4" t="n">
        <v>12212700.74514177</v>
      </c>
      <c r="E1891" s="4">
        <f>E1890+D1891</f>
        <v/>
      </c>
      <c r="F1891" s="4" t="n">
        <v>319688.6281602153</v>
      </c>
      <c r="G1891" s="5">
        <f>F1891/$D1891</f>
        <v/>
      </c>
      <c r="H1891" s="4">
        <f>H1890+F1891</f>
        <v/>
      </c>
      <c r="I1891" s="4">
        <f>G1891*$E1890-H1890</f>
        <v/>
      </c>
      <c r="J1891" s="4">
        <f>MAX(0,Resumo!$D$3*$D1891-F1891)</f>
        <v/>
      </c>
      <c r="K1891" s="4" t="n">
        <v>681878.2283699503</v>
      </c>
      <c r="L1891" s="5">
        <f>K1891/$D1891</f>
        <v/>
      </c>
      <c r="M1891" s="4">
        <f>M1890+K1891</f>
        <v/>
      </c>
      <c r="N1891" s="4">
        <f>L1891*$E1890-M1890</f>
        <v/>
      </c>
      <c r="O1891" s="4">
        <f>MAX(0,Resumo!$D$4*$D1891-K1891)</f>
        <v/>
      </c>
      <c r="P1891" s="4" t="n">
        <v>1080267.833493154</v>
      </c>
      <c r="Q1891" s="5">
        <f>P1891/$D1891</f>
        <v/>
      </c>
      <c r="R1891" s="4">
        <f>R1890+P1891</f>
        <v/>
      </c>
      <c r="S1891" s="4">
        <f>Q1891*$E1890-R1890</f>
        <v/>
      </c>
      <c r="T1891" s="4">
        <f>MAX(0,Resumo!$D$5*$D1891-P1891)</f>
        <v/>
      </c>
      <c r="U1891" s="4" t="n">
        <v>1518801.253621865</v>
      </c>
      <c r="V1891" s="5">
        <f>U1891/$D1891</f>
        <v/>
      </c>
      <c r="W1891" s="4">
        <f>W1890+U1891</f>
        <v/>
      </c>
      <c r="X1891" s="4">
        <f>V1891*$E1890-W1890</f>
        <v/>
      </c>
      <c r="Y1891" s="4">
        <f>MAX(0,Resumo!$D$6*$D1891-U1891)</f>
        <v/>
      </c>
      <c r="Z1891" s="4" t="n">
        <v>1998476.659546928</v>
      </c>
      <c r="AA1891" s="5">
        <f>Z1891/$D1891</f>
        <v/>
      </c>
      <c r="AB1891" s="4">
        <f>AB1890+Z1891</f>
        <v/>
      </c>
      <c r="AC1891" s="4">
        <f>AA1891*$E1890-AB1890</f>
        <v/>
      </c>
      <c r="AD1891" s="4">
        <f>MAX(0,Resumo!$D$7*$D1891-Z1891)</f>
        <v/>
      </c>
    </row>
    <row r="1892">
      <c r="A1892" t="inlineStr">
        <is>
          <t>Catas Altas da Noruega</t>
        </is>
      </c>
      <c r="B1892" t="inlineStr">
        <is>
          <t>Município</t>
        </is>
      </c>
      <c r="C1892" t="inlineStr">
        <is>
          <t>MG</t>
        </is>
      </c>
      <c r="D1892" s="4" t="n">
        <v>3322289.091301161</v>
      </c>
      <c r="E1892" s="4">
        <f>E1891+D1892</f>
        <v/>
      </c>
      <c r="F1892" s="4" t="n">
        <v>86966.68035301042</v>
      </c>
      <c r="G1892" s="5">
        <f>F1892/$D1892</f>
        <v/>
      </c>
      <c r="H1892" s="4">
        <f>H1891+F1892</f>
        <v/>
      </c>
      <c r="I1892" s="4">
        <f>G1892*$E1891-H1891</f>
        <v/>
      </c>
      <c r="J1892" s="4">
        <f>MAX(0,Resumo!$D$3*$D1892-F1892)</f>
        <v/>
      </c>
      <c r="K1892" s="4" t="n">
        <v>185495.1371514139</v>
      </c>
      <c r="L1892" s="5">
        <f>K1892/$D1892</f>
        <v/>
      </c>
      <c r="M1892" s="4">
        <f>M1891+K1892</f>
        <v/>
      </c>
      <c r="N1892" s="4">
        <f>L1892*$E1891-M1891</f>
        <v/>
      </c>
      <c r="O1892" s="4">
        <f>MAX(0,Resumo!$D$4*$D1892-K1892)</f>
        <v/>
      </c>
      <c r="P1892" s="4" t="n">
        <v>293871.2831660546</v>
      </c>
      <c r="Q1892" s="5">
        <f>P1892/$D1892</f>
        <v/>
      </c>
      <c r="R1892" s="4">
        <f>R1891+P1892</f>
        <v/>
      </c>
      <c r="S1892" s="4">
        <f>Q1892*$E1891-R1891</f>
        <v/>
      </c>
      <c r="T1892" s="4">
        <f>MAX(0,Resumo!$D$5*$D1892-P1892)</f>
        <v/>
      </c>
      <c r="U1892" s="4" t="n">
        <v>413167.975050049</v>
      </c>
      <c r="V1892" s="5">
        <f>U1892/$D1892</f>
        <v/>
      </c>
      <c r="W1892" s="4">
        <f>W1891+U1892</f>
        <v/>
      </c>
      <c r="X1892" s="4">
        <f>V1892*$E1891-W1891</f>
        <v/>
      </c>
      <c r="Y1892" s="4">
        <f>MAX(0,Resumo!$D$6*$D1892-U1892)</f>
        <v/>
      </c>
      <c r="Z1892" s="4" t="n">
        <v>543656.7507702137</v>
      </c>
      <c r="AA1892" s="5">
        <f>Z1892/$D1892</f>
        <v/>
      </c>
      <c r="AB1892" s="4">
        <f>AB1891+Z1892</f>
        <v/>
      </c>
      <c r="AC1892" s="4">
        <f>AA1892*$E1891-AB1891</f>
        <v/>
      </c>
      <c r="AD1892" s="4">
        <f>MAX(0,Resumo!$D$7*$D1892-Z1892)</f>
        <v/>
      </c>
    </row>
    <row r="1893">
      <c r="A1893" t="inlineStr">
        <is>
          <t>Claraval</t>
        </is>
      </c>
      <c r="B1893" t="inlineStr">
        <is>
          <t>Município</t>
        </is>
      </c>
      <c r="C1893" t="inlineStr">
        <is>
          <t>MG</t>
        </is>
      </c>
      <c r="D1893" s="4" t="n">
        <v>4630404.288707441</v>
      </c>
      <c r="E1893" s="4">
        <f>E1892+D1893</f>
        <v/>
      </c>
      <c r="F1893" s="4" t="n">
        <v>121208.8649165435</v>
      </c>
      <c r="G1893" s="5">
        <f>F1893/$D1893</f>
        <v/>
      </c>
      <c r="H1893" s="4">
        <f>H1892+F1893</f>
        <v/>
      </c>
      <c r="I1893" s="4">
        <f>G1893*$E1892-H1892</f>
        <v/>
      </c>
      <c r="J1893" s="4">
        <f>MAX(0,Resumo!$D$3*$D1893-F1893)</f>
        <v/>
      </c>
      <c r="K1893" s="4" t="n">
        <v>258531.8300111838</v>
      </c>
      <c r="L1893" s="5">
        <f>K1893/$D1893</f>
        <v/>
      </c>
      <c r="M1893" s="4">
        <f>M1892+K1893</f>
        <v/>
      </c>
      <c r="N1893" s="4">
        <f>L1893*$E1892-M1892</f>
        <v/>
      </c>
      <c r="O1893" s="4">
        <f>MAX(0,Resumo!$D$4*$D1893-K1893)</f>
        <v/>
      </c>
      <c r="P1893" s="4" t="n">
        <v>409579.9048502214</v>
      </c>
      <c r="Q1893" s="5">
        <f>P1893/$D1893</f>
        <v/>
      </c>
      <c r="R1893" s="4">
        <f>R1892+P1893</f>
        <v/>
      </c>
      <c r="S1893" s="4">
        <f>Q1893*$E1892-R1892</f>
        <v/>
      </c>
      <c r="T1893" s="4">
        <f>MAX(0,Resumo!$D$5*$D1893-P1893)</f>
        <v/>
      </c>
      <c r="U1893" s="4" t="n">
        <v>575848.3717258465</v>
      </c>
      <c r="V1893" s="5">
        <f>U1893/$D1893</f>
        <v/>
      </c>
      <c r="W1893" s="4">
        <f>W1892+U1893</f>
        <v/>
      </c>
      <c r="X1893" s="4">
        <f>V1893*$E1892-W1892</f>
        <v/>
      </c>
      <c r="Y1893" s="4">
        <f>MAX(0,Resumo!$D$6*$D1893-U1893)</f>
        <v/>
      </c>
      <c r="Z1893" s="4" t="n">
        <v>757715.6837261382</v>
      </c>
      <c r="AA1893" s="5">
        <f>Z1893/$D1893</f>
        <v/>
      </c>
      <c r="AB1893" s="4">
        <f>AB1892+Z1893</f>
        <v/>
      </c>
      <c r="AC1893" s="4">
        <f>AA1893*$E1892-AB1892</f>
        <v/>
      </c>
      <c r="AD1893" s="4">
        <f>MAX(0,Resumo!$D$7*$D1893-Z1893)</f>
        <v/>
      </c>
    </row>
    <row r="1894">
      <c r="A1894" t="inlineStr">
        <is>
          <t>Itamonte</t>
        </is>
      </c>
      <c r="B1894" t="inlineStr">
        <is>
          <t>Município</t>
        </is>
      </c>
      <c r="C1894" t="inlineStr">
        <is>
          <t>MG</t>
        </is>
      </c>
      <c r="D1894" s="4" t="n">
        <v>10515929.87926567</v>
      </c>
      <c r="E1894" s="4">
        <f>E1893+D1894</f>
        <v/>
      </c>
      <c r="F1894" s="4" t="n">
        <v>275272.7072485419</v>
      </c>
      <c r="G1894" s="5">
        <f>F1894/$D1894</f>
        <v/>
      </c>
      <c r="H1894" s="4">
        <f>H1893+F1894</f>
        <v/>
      </c>
      <c r="I1894" s="4">
        <f>G1894*$E1893-H1893</f>
        <v/>
      </c>
      <c r="J1894" s="4">
        <f>MAX(0,Resumo!$D$3*$D1894-F1894)</f>
        <v/>
      </c>
      <c r="K1894" s="4" t="n">
        <v>587141.5164732311</v>
      </c>
      <c r="L1894" s="5">
        <f>K1894/$D1894</f>
        <v/>
      </c>
      <c r="M1894" s="4">
        <f>M1893+K1894</f>
        <v/>
      </c>
      <c r="N1894" s="4">
        <f>L1894*$E1893-M1893</f>
        <v/>
      </c>
      <c r="O1894" s="4">
        <f>MAX(0,Resumo!$D$4*$D1894-K1894)</f>
        <v/>
      </c>
      <c r="P1894" s="4" t="n">
        <v>930180.8850396401</v>
      </c>
      <c r="Q1894" s="5">
        <f>P1894/$D1894</f>
        <v/>
      </c>
      <c r="R1894" s="4">
        <f>R1893+P1894</f>
        <v/>
      </c>
      <c r="S1894" s="4">
        <f>Q1894*$E1893-R1893</f>
        <v/>
      </c>
      <c r="T1894" s="4">
        <f>MAX(0,Resumo!$D$5*$D1894-P1894)</f>
        <v/>
      </c>
      <c r="U1894" s="4" t="n">
        <v>1307786.690014643</v>
      </c>
      <c r="V1894" s="5">
        <f>U1894/$D1894</f>
        <v/>
      </c>
      <c r="W1894" s="4">
        <f>W1893+U1894</f>
        <v/>
      </c>
      <c r="X1894" s="4">
        <f>V1894*$E1893-W1893</f>
        <v/>
      </c>
      <c r="Y1894" s="4">
        <f>MAX(0,Resumo!$D$6*$D1894-U1894)</f>
        <v/>
      </c>
      <c r="Z1894" s="4" t="n">
        <v>1720818.421388464</v>
      </c>
      <c r="AA1894" s="5">
        <f>Z1894/$D1894</f>
        <v/>
      </c>
      <c r="AB1894" s="4">
        <f>AB1893+Z1894</f>
        <v/>
      </c>
      <c r="AC1894" s="4">
        <f>AA1894*$E1893-AB1893</f>
        <v/>
      </c>
      <c r="AD1894" s="4">
        <f>MAX(0,Resumo!$D$7*$D1894-Z1894)</f>
        <v/>
      </c>
    </row>
    <row r="1895">
      <c r="A1895" t="inlineStr">
        <is>
          <t>Cordislândia</t>
        </is>
      </c>
      <c r="B1895" t="inlineStr">
        <is>
          <t>Município</t>
        </is>
      </c>
      <c r="C1895" t="inlineStr">
        <is>
          <t>MG</t>
        </is>
      </c>
      <c r="D1895" s="4" t="n">
        <v>4265728.20939179</v>
      </c>
      <c r="E1895" s="4">
        <f>E1894+D1895</f>
        <v/>
      </c>
      <c r="F1895" s="4" t="n">
        <v>111662.8359134466</v>
      </c>
      <c r="G1895" s="5">
        <f>F1895/$D1895</f>
        <v/>
      </c>
      <c r="H1895" s="4">
        <f>H1894+F1895</f>
        <v/>
      </c>
      <c r="I1895" s="4">
        <f>G1895*$E1894-H1894</f>
        <v/>
      </c>
      <c r="J1895" s="4">
        <f>MAX(0,Resumo!$D$3*$D1895-F1895)</f>
        <v/>
      </c>
      <c r="K1895" s="4" t="n">
        <v>238170.6761532564</v>
      </c>
      <c r="L1895" s="5">
        <f>K1895/$D1895</f>
        <v/>
      </c>
      <c r="M1895" s="4">
        <f>M1894+K1895</f>
        <v/>
      </c>
      <c r="N1895" s="4">
        <f>L1895*$E1894-M1894</f>
        <v/>
      </c>
      <c r="O1895" s="4">
        <f>MAX(0,Resumo!$D$4*$D1895-K1895)</f>
        <v/>
      </c>
      <c r="P1895" s="4" t="n">
        <v>377322.679658995</v>
      </c>
      <c r="Q1895" s="5">
        <f>P1895/$D1895</f>
        <v/>
      </c>
      <c r="R1895" s="4">
        <f>R1894+P1895</f>
        <v/>
      </c>
      <c r="S1895" s="4">
        <f>Q1895*$E1894-R1894</f>
        <v/>
      </c>
      <c r="T1895" s="4">
        <f>MAX(0,Resumo!$D$5*$D1895-P1895)</f>
        <v/>
      </c>
      <c r="U1895" s="4" t="n">
        <v>530496.3649921312</v>
      </c>
      <c r="V1895" s="5">
        <f>U1895/$D1895</f>
        <v/>
      </c>
      <c r="W1895" s="4">
        <f>W1894+U1895</f>
        <v/>
      </c>
      <c r="X1895" s="4">
        <f>V1895*$E1894-W1894</f>
        <v/>
      </c>
      <c r="Y1895" s="4">
        <f>MAX(0,Resumo!$D$6*$D1895-U1895)</f>
        <v/>
      </c>
      <c r="Z1895" s="4" t="n">
        <v>698040.3794657493</v>
      </c>
      <c r="AA1895" s="5">
        <f>Z1895/$D1895</f>
        <v/>
      </c>
      <c r="AB1895" s="4">
        <f>AB1894+Z1895</f>
        <v/>
      </c>
      <c r="AC1895" s="4">
        <f>AA1895*$E1894-AB1894</f>
        <v/>
      </c>
      <c r="AD1895" s="4">
        <f>MAX(0,Resumo!$D$7*$D1895-Z1895)</f>
        <v/>
      </c>
    </row>
    <row r="1896">
      <c r="A1896" t="inlineStr">
        <is>
          <t>Pirajuba</t>
        </is>
      </c>
      <c r="B1896" t="inlineStr">
        <is>
          <t>Município</t>
        </is>
      </c>
      <c r="C1896" t="inlineStr">
        <is>
          <t>MG</t>
        </is>
      </c>
      <c r="D1896" s="4" t="n">
        <v>21334598.87303302</v>
      </c>
      <c r="E1896" s="4">
        <f>E1895+D1896</f>
        <v/>
      </c>
      <c r="F1896" s="4" t="n">
        <v>558470.1360001453</v>
      </c>
      <c r="G1896" s="5">
        <f>F1896/$D1896</f>
        <v/>
      </c>
      <c r="H1896" s="4">
        <f>H1895+F1896</f>
        <v/>
      </c>
      <c r="I1896" s="4">
        <f>G1896*$E1895-H1895</f>
        <v/>
      </c>
      <c r="J1896" s="4">
        <f>MAX(0,Resumo!$D$3*$D1896-F1896)</f>
        <v/>
      </c>
      <c r="K1896" s="4" t="n">
        <v>1191186.027244166</v>
      </c>
      <c r="L1896" s="5">
        <f>K1896/$D1896</f>
        <v/>
      </c>
      <c r="M1896" s="4">
        <f>M1895+K1896</f>
        <v/>
      </c>
      <c r="N1896" s="4">
        <f>L1896*$E1895-M1895</f>
        <v/>
      </c>
      <c r="O1896" s="4">
        <f>MAX(0,Resumo!$D$4*$D1896-K1896)</f>
        <v/>
      </c>
      <c r="P1896" s="4" t="n">
        <v>1887140.394575296</v>
      </c>
      <c r="Q1896" s="5">
        <f>P1896/$D1896</f>
        <v/>
      </c>
      <c r="R1896" s="4">
        <f>R1895+P1896</f>
        <v/>
      </c>
      <c r="S1896" s="4">
        <f>Q1896*$E1895-R1895</f>
        <v/>
      </c>
      <c r="T1896" s="4">
        <f>MAX(0,Resumo!$D$5*$D1896-P1896)</f>
        <v/>
      </c>
      <c r="U1896" s="4" t="n">
        <v>2653222.754743428</v>
      </c>
      <c r="V1896" s="5">
        <f>U1896/$D1896</f>
        <v/>
      </c>
      <c r="W1896" s="4">
        <f>W1895+U1896</f>
        <v/>
      </c>
      <c r="X1896" s="4">
        <f>V1896*$E1895-W1895</f>
        <v/>
      </c>
      <c r="Y1896" s="4">
        <f>MAX(0,Resumo!$D$6*$D1896-U1896)</f>
        <v/>
      </c>
      <c r="Z1896" s="4" t="n">
        <v>3491176.831260162</v>
      </c>
      <c r="AA1896" s="5">
        <f>Z1896/$D1896</f>
        <v/>
      </c>
      <c r="AB1896" s="4">
        <f>AB1895+Z1896</f>
        <v/>
      </c>
      <c r="AC1896" s="4">
        <f>AA1896*$E1895-AB1895</f>
        <v/>
      </c>
      <c r="AD1896" s="4">
        <f>MAX(0,Resumo!$D$7*$D1896-Z1896)</f>
        <v/>
      </c>
    </row>
    <row r="1897">
      <c r="A1897" t="inlineStr">
        <is>
          <t>Capitão Andrade</t>
        </is>
      </c>
      <c r="B1897" t="inlineStr">
        <is>
          <t>Município</t>
        </is>
      </c>
      <c r="C1897" t="inlineStr">
        <is>
          <t>MG</t>
        </is>
      </c>
      <c r="D1897" s="4" t="n">
        <v>4636044.668374595</v>
      </c>
      <c r="E1897" s="4">
        <f>E1896+D1897</f>
        <v/>
      </c>
      <c r="F1897" s="4" t="n">
        <v>121356.5116390601</v>
      </c>
      <c r="G1897" s="5">
        <f>F1897/$D1897</f>
        <v/>
      </c>
      <c r="H1897" s="4">
        <f>H1896+F1897</f>
        <v/>
      </c>
      <c r="I1897" s="4">
        <f>G1897*$E1896-H1896</f>
        <v/>
      </c>
      <c r="J1897" s="4">
        <f>MAX(0,Resumo!$D$3*$D1897-F1897)</f>
        <v/>
      </c>
      <c r="K1897" s="4" t="n">
        <v>258846.7523346758</v>
      </c>
      <c r="L1897" s="5">
        <f>K1897/$D1897</f>
        <v/>
      </c>
      <c r="M1897" s="4">
        <f>M1896+K1897</f>
        <v/>
      </c>
      <c r="N1897" s="4">
        <f>L1897*$E1896-M1896</f>
        <v/>
      </c>
      <c r="O1897" s="4">
        <f>MAX(0,Resumo!$D$4*$D1897-K1897)</f>
        <v/>
      </c>
      <c r="P1897" s="4" t="n">
        <v>410078.8215804573</v>
      </c>
      <c r="Q1897" s="5">
        <f>P1897/$D1897</f>
        <v/>
      </c>
      <c r="R1897" s="4">
        <f>R1896+P1897</f>
        <v/>
      </c>
      <c r="S1897" s="4">
        <f>Q1897*$E1896-R1896</f>
        <v/>
      </c>
      <c r="T1897" s="4">
        <f>MAX(0,Resumo!$D$5*$D1897-P1897)</f>
        <v/>
      </c>
      <c r="U1897" s="4" t="n">
        <v>576549.8230991461</v>
      </c>
      <c r="V1897" s="5">
        <f>U1897/$D1897</f>
        <v/>
      </c>
      <c r="W1897" s="4">
        <f>W1896+U1897</f>
        <v/>
      </c>
      <c r="X1897" s="4">
        <f>V1897*$E1896-W1896</f>
        <v/>
      </c>
      <c r="Y1897" s="4">
        <f>MAX(0,Resumo!$D$6*$D1897-U1897)</f>
        <v/>
      </c>
      <c r="Z1897" s="4" t="n">
        <v>758638.6709794102</v>
      </c>
      <c r="AA1897" s="5">
        <f>Z1897/$D1897</f>
        <v/>
      </c>
      <c r="AB1897" s="4">
        <f>AB1896+Z1897</f>
        <v/>
      </c>
      <c r="AC1897" s="4">
        <f>AA1897*$E1896-AB1896</f>
        <v/>
      </c>
      <c r="AD1897" s="4">
        <f>MAX(0,Resumo!$D$7*$D1897-Z1897)</f>
        <v/>
      </c>
    </row>
    <row r="1898">
      <c r="A1898" t="inlineStr">
        <is>
          <t>Pedralva</t>
        </is>
      </c>
      <c r="B1898" t="inlineStr">
        <is>
          <t>Município</t>
        </is>
      </c>
      <c r="C1898" t="inlineStr">
        <is>
          <t>MG</t>
        </is>
      </c>
      <c r="D1898" s="4" t="n">
        <v>8141806.642386094</v>
      </c>
      <c r="E1898" s="4">
        <f>E1897+D1898</f>
        <v/>
      </c>
      <c r="F1898" s="4" t="n">
        <v>213125.9129792035</v>
      </c>
      <c r="G1898" s="5">
        <f>F1898/$D1898</f>
        <v/>
      </c>
      <c r="H1898" s="4">
        <f>H1897+F1898</f>
        <v/>
      </c>
      <c r="I1898" s="4">
        <f>G1898*$E1897-H1897</f>
        <v/>
      </c>
      <c r="J1898" s="4">
        <f>MAX(0,Resumo!$D$3*$D1898-F1898)</f>
        <v/>
      </c>
      <c r="K1898" s="4" t="n">
        <v>454585.8287119174</v>
      </c>
      <c r="L1898" s="5">
        <f>K1898/$D1898</f>
        <v/>
      </c>
      <c r="M1898" s="4">
        <f>M1897+K1898</f>
        <v/>
      </c>
      <c r="N1898" s="4">
        <f>L1898*$E1897-M1897</f>
        <v/>
      </c>
      <c r="O1898" s="4">
        <f>MAX(0,Resumo!$D$4*$D1898-K1898)</f>
        <v/>
      </c>
      <c r="P1898" s="4" t="n">
        <v>720179.0992700274</v>
      </c>
      <c r="Q1898" s="5">
        <f>P1898/$D1898</f>
        <v/>
      </c>
      <c r="R1898" s="4">
        <f>R1897+P1898</f>
        <v/>
      </c>
      <c r="S1898" s="4">
        <f>Q1898*$E1897-R1897</f>
        <v/>
      </c>
      <c r="T1898" s="4">
        <f>MAX(0,Resumo!$D$5*$D1898-P1898)</f>
        <v/>
      </c>
      <c r="U1898" s="4" t="n">
        <v>1012534.933366148</v>
      </c>
      <c r="V1898" s="5">
        <f>U1898/$D1898</f>
        <v/>
      </c>
      <c r="W1898" s="4">
        <f>W1897+U1898</f>
        <v/>
      </c>
      <c r="X1898" s="4">
        <f>V1898*$E1897-W1897</f>
        <v/>
      </c>
      <c r="Y1898" s="4">
        <f>MAX(0,Resumo!$D$6*$D1898-U1898)</f>
        <v/>
      </c>
      <c r="Z1898" s="4" t="n">
        <v>1332318.778696469</v>
      </c>
      <c r="AA1898" s="5">
        <f>Z1898/$D1898</f>
        <v/>
      </c>
      <c r="AB1898" s="4">
        <f>AB1897+Z1898</f>
        <v/>
      </c>
      <c r="AC1898" s="4">
        <f>AA1898*$E1897-AB1897</f>
        <v/>
      </c>
      <c r="AD1898" s="4">
        <f>MAX(0,Resumo!$D$7*$D1898-Z1898)</f>
        <v/>
      </c>
    </row>
    <row r="1899">
      <c r="A1899" t="inlineStr">
        <is>
          <t>Eugenópolis</t>
        </is>
      </c>
      <c r="B1899" t="inlineStr">
        <is>
          <t>Município</t>
        </is>
      </c>
      <c r="C1899" t="inlineStr">
        <is>
          <t>MG</t>
        </is>
      </c>
      <c r="D1899" s="4" t="n">
        <v>7749700.018858572</v>
      </c>
      <c r="E1899" s="4">
        <f>E1898+D1899</f>
        <v/>
      </c>
      <c r="F1899" s="4" t="n">
        <v>202861.8418958346</v>
      </c>
      <c r="G1899" s="5">
        <f>F1899/$D1899</f>
        <v/>
      </c>
      <c r="H1899" s="4">
        <f>H1898+F1899</f>
        <v/>
      </c>
      <c r="I1899" s="4">
        <f>G1899*$E1898-H1898</f>
        <v/>
      </c>
      <c r="J1899" s="4">
        <f>MAX(0,Resumo!$D$3*$D1899-F1899)</f>
        <v/>
      </c>
      <c r="K1899" s="4" t="n">
        <v>432693.1306623537</v>
      </c>
      <c r="L1899" s="5">
        <f>K1899/$D1899</f>
        <v/>
      </c>
      <c r="M1899" s="4">
        <f>M1898+K1899</f>
        <v/>
      </c>
      <c r="N1899" s="4">
        <f>L1899*$E1898-M1898</f>
        <v/>
      </c>
      <c r="O1899" s="4">
        <f>MAX(0,Resumo!$D$4*$D1899-K1899)</f>
        <v/>
      </c>
      <c r="P1899" s="4" t="n">
        <v>685495.5201391056</v>
      </c>
      <c r="Q1899" s="5">
        <f>P1899/$D1899</f>
        <v/>
      </c>
      <c r="R1899" s="4">
        <f>R1898+P1899</f>
        <v/>
      </c>
      <c r="S1899" s="4">
        <f>Q1899*$E1898-R1898</f>
        <v/>
      </c>
      <c r="T1899" s="4">
        <f>MAX(0,Resumo!$D$5*$D1899-P1899)</f>
        <v/>
      </c>
      <c r="U1899" s="4" t="n">
        <v>963771.5972462529</v>
      </c>
      <c r="V1899" s="5">
        <f>U1899/$D1899</f>
        <v/>
      </c>
      <c r="W1899" s="4">
        <f>W1898+U1899</f>
        <v/>
      </c>
      <c r="X1899" s="4">
        <f>V1899*$E1898-W1898</f>
        <v/>
      </c>
      <c r="Y1899" s="4">
        <f>MAX(0,Resumo!$D$6*$D1899-U1899)</f>
        <v/>
      </c>
      <c r="Z1899" s="4" t="n">
        <v>1268154.761946511</v>
      </c>
      <c r="AA1899" s="5">
        <f>Z1899/$D1899</f>
        <v/>
      </c>
      <c r="AB1899" s="4">
        <f>AB1898+Z1899</f>
        <v/>
      </c>
      <c r="AC1899" s="4">
        <f>AA1899*$E1898-AB1898</f>
        <v/>
      </c>
      <c r="AD1899" s="4">
        <f>MAX(0,Resumo!$D$7*$D1899-Z1899)</f>
        <v/>
      </c>
    </row>
    <row r="1900">
      <c r="A1900" t="inlineStr">
        <is>
          <t>Conceição das Alagoas</t>
        </is>
      </c>
      <c r="B1900" t="inlineStr">
        <is>
          <t>Município</t>
        </is>
      </c>
      <c r="C1900" t="inlineStr">
        <is>
          <t>MG</t>
        </is>
      </c>
      <c r="D1900" s="4" t="n">
        <v>60486229.68865267</v>
      </c>
      <c r="E1900" s="4">
        <f>E1899+D1900</f>
        <v/>
      </c>
      <c r="F1900" s="4" t="n">
        <v>1583331.991446794</v>
      </c>
      <c r="G1900" s="5">
        <f>F1900/$D1900</f>
        <v/>
      </c>
      <c r="H1900" s="4">
        <f>H1899+F1900</f>
        <v/>
      </c>
      <c r="I1900" s="4">
        <f>G1900*$E1899-H1899</f>
        <v/>
      </c>
      <c r="J1900" s="4">
        <f>MAX(0,Resumo!$D$3*$D1900-F1900)</f>
        <v/>
      </c>
      <c r="K1900" s="4" t="n">
        <v>3377159.892932232</v>
      </c>
      <c r="L1900" s="5">
        <f>K1900/$D1900</f>
        <v/>
      </c>
      <c r="M1900" s="4">
        <f>M1899+K1900</f>
        <v/>
      </c>
      <c r="N1900" s="4">
        <f>L1900*$E1899-M1899</f>
        <v/>
      </c>
      <c r="O1900" s="4">
        <f>MAX(0,Resumo!$D$4*$D1900-K1900)</f>
        <v/>
      </c>
      <c r="P1900" s="4" t="n">
        <v>5350276.705005071</v>
      </c>
      <c r="Q1900" s="5">
        <f>P1900/$D1900</f>
        <v/>
      </c>
      <c r="R1900" s="4">
        <f>R1899+P1900</f>
        <v/>
      </c>
      <c r="S1900" s="4">
        <f>Q1900*$E1899-R1899</f>
        <v/>
      </c>
      <c r="T1900" s="4">
        <f>MAX(0,Resumo!$D$5*$D1900-P1900)</f>
        <v/>
      </c>
      <c r="U1900" s="4" t="n">
        <v>7522215.060786648</v>
      </c>
      <c r="V1900" s="5">
        <f>U1900/$D1900</f>
        <v/>
      </c>
      <c r="W1900" s="4">
        <f>W1899+U1900</f>
        <v/>
      </c>
      <c r="X1900" s="4">
        <f>V1900*$E1899-W1899</f>
        <v/>
      </c>
      <c r="Y1900" s="4">
        <f>MAX(0,Resumo!$D$6*$D1900-U1900)</f>
        <v/>
      </c>
      <c r="Z1900" s="4" t="n">
        <v>9897918.632359279</v>
      </c>
      <c r="AA1900" s="5">
        <f>Z1900/$D1900</f>
        <v/>
      </c>
      <c r="AB1900" s="4">
        <f>AB1899+Z1900</f>
        <v/>
      </c>
      <c r="AC1900" s="4">
        <f>AA1900*$E1899-AB1899</f>
        <v/>
      </c>
      <c r="AD1900" s="4">
        <f>MAX(0,Resumo!$D$7*$D1900-Z1900)</f>
        <v/>
      </c>
    </row>
    <row r="1901">
      <c r="A1901" t="inlineStr">
        <is>
          <t>Rio do Prado</t>
        </is>
      </c>
      <c r="B1901" t="inlineStr">
        <is>
          <t>Município</t>
        </is>
      </c>
      <c r="C1901" t="inlineStr">
        <is>
          <t>MG</t>
        </is>
      </c>
      <c r="D1901" s="4" t="n">
        <v>4483035.168304403</v>
      </c>
      <c r="E1901" s="4">
        <f>E1900+D1901</f>
        <v/>
      </c>
      <c r="F1901" s="4" t="n">
        <v>117351.2225393187</v>
      </c>
      <c r="G1901" s="5">
        <f>F1901/$D1901</f>
        <v/>
      </c>
      <c r="H1901" s="4">
        <f>H1900+F1901</f>
        <v/>
      </c>
      <c r="I1901" s="4">
        <f>G1901*$E1900-H1900</f>
        <v/>
      </c>
      <c r="J1901" s="4">
        <f>MAX(0,Resumo!$D$3*$D1901-F1901)</f>
        <v/>
      </c>
      <c r="K1901" s="4" t="n">
        <v>250303.6913845303</v>
      </c>
      <c r="L1901" s="5">
        <f>K1901/$D1901</f>
        <v/>
      </c>
      <c r="M1901" s="4">
        <f>M1900+K1901</f>
        <v/>
      </c>
      <c r="N1901" s="4">
        <f>L1901*$E1900-M1900</f>
        <v/>
      </c>
      <c r="O1901" s="4">
        <f>MAX(0,Resumo!$D$4*$D1901-K1901)</f>
        <v/>
      </c>
      <c r="P1901" s="4" t="n">
        <v>396544.4490780893</v>
      </c>
      <c r="Q1901" s="5">
        <f>P1901/$D1901</f>
        <v/>
      </c>
      <c r="R1901" s="4">
        <f>R1900+P1901</f>
        <v/>
      </c>
      <c r="S1901" s="4">
        <f>Q1901*$E1900-R1900</f>
        <v/>
      </c>
      <c r="T1901" s="4">
        <f>MAX(0,Resumo!$D$5*$D1901-P1901)</f>
        <v/>
      </c>
      <c r="U1901" s="4" t="n">
        <v>557521.1884529474</v>
      </c>
      <c r="V1901" s="5">
        <f>U1901/$D1901</f>
        <v/>
      </c>
      <c r="W1901" s="4">
        <f>W1900+U1901</f>
        <v/>
      </c>
      <c r="X1901" s="4">
        <f>V1901*$E1900-W1900</f>
        <v/>
      </c>
      <c r="Y1901" s="4">
        <f>MAX(0,Resumo!$D$6*$D1901-U1901)</f>
        <v/>
      </c>
      <c r="Z1901" s="4" t="n">
        <v>733600.3177960764</v>
      </c>
      <c r="AA1901" s="5">
        <f>Z1901/$D1901</f>
        <v/>
      </c>
      <c r="AB1901" s="4">
        <f>AB1900+Z1901</f>
        <v/>
      </c>
      <c r="AC1901" s="4">
        <f>AA1901*$E1900-AB1900</f>
        <v/>
      </c>
      <c r="AD1901" s="4">
        <f>MAX(0,Resumo!$D$7*$D1901-Z1901)</f>
        <v/>
      </c>
    </row>
    <row r="1902">
      <c r="A1902" t="inlineStr">
        <is>
          <t>Rio Vermelho</t>
        </is>
      </c>
      <c r="B1902" t="inlineStr">
        <is>
          <t>Município</t>
        </is>
      </c>
      <c r="C1902" t="inlineStr">
        <is>
          <t>MG</t>
        </is>
      </c>
      <c r="D1902" s="4" t="n">
        <v>7023716.137901867</v>
      </c>
      <c r="E1902" s="4">
        <f>E1901+D1902</f>
        <v/>
      </c>
      <c r="F1902" s="4" t="n">
        <v>183857.954400941</v>
      </c>
      <c r="G1902" s="5">
        <f>F1902/$D1902</f>
        <v/>
      </c>
      <c r="H1902" s="4">
        <f>H1901+F1902</f>
        <v/>
      </c>
      <c r="I1902" s="4">
        <f>G1902*$E1901-H1901</f>
        <v/>
      </c>
      <c r="J1902" s="4">
        <f>MAX(0,Resumo!$D$3*$D1902-F1902)</f>
        <v/>
      </c>
      <c r="K1902" s="4" t="n">
        <v>392158.8857887272</v>
      </c>
      <c r="L1902" s="5">
        <f>K1902/$D1902</f>
        <v/>
      </c>
      <c r="M1902" s="4">
        <f>M1901+K1902</f>
        <v/>
      </c>
      <c r="N1902" s="4">
        <f>L1902*$E1901-M1901</f>
        <v/>
      </c>
      <c r="O1902" s="4">
        <f>MAX(0,Resumo!$D$4*$D1902-K1902)</f>
        <v/>
      </c>
      <c r="P1902" s="4" t="n">
        <v>621279.0089350602</v>
      </c>
      <c r="Q1902" s="5">
        <f>P1902/$D1902</f>
        <v/>
      </c>
      <c r="R1902" s="4">
        <f>R1901+P1902</f>
        <v/>
      </c>
      <c r="S1902" s="4">
        <f>Q1902*$E1901-R1901</f>
        <v/>
      </c>
      <c r="T1902" s="4">
        <f>MAX(0,Resumo!$D$5*$D1902-P1902)</f>
        <v/>
      </c>
      <c r="U1902" s="4" t="n">
        <v>873486.471006266</v>
      </c>
      <c r="V1902" s="5">
        <f>U1902/$D1902</f>
        <v/>
      </c>
      <c r="W1902" s="4">
        <f>W1901+U1902</f>
        <v/>
      </c>
      <c r="X1902" s="4">
        <f>V1902*$E1901-W1901</f>
        <v/>
      </c>
      <c r="Y1902" s="4">
        <f>MAX(0,Resumo!$D$6*$D1902-U1902)</f>
        <v/>
      </c>
      <c r="Z1902" s="4" t="n">
        <v>1149355.335711784</v>
      </c>
      <c r="AA1902" s="5">
        <f>Z1902/$D1902</f>
        <v/>
      </c>
      <c r="AB1902" s="4">
        <f>AB1901+Z1902</f>
        <v/>
      </c>
      <c r="AC1902" s="4">
        <f>AA1902*$E1901-AB1901</f>
        <v/>
      </c>
      <c r="AD1902" s="4">
        <f>MAX(0,Resumo!$D$7*$D1902-Z1902)</f>
        <v/>
      </c>
    </row>
    <row r="1903">
      <c r="A1903" t="inlineStr">
        <is>
          <t>Casa Grande</t>
        </is>
      </c>
      <c r="B1903" t="inlineStr">
        <is>
          <t>Município</t>
        </is>
      </c>
      <c r="C1903" t="inlineStr">
        <is>
          <t>MG</t>
        </is>
      </c>
      <c r="D1903" s="4" t="n">
        <v>4915573.470881989</v>
      </c>
      <c r="E1903" s="4">
        <f>E1902+D1903</f>
        <v/>
      </c>
      <c r="F1903" s="4" t="n">
        <v>128673.6629612526</v>
      </c>
      <c r="G1903" s="5">
        <f>F1903/$D1903</f>
        <v/>
      </c>
      <c r="H1903" s="4">
        <f>H1902+F1903</f>
        <v/>
      </c>
      <c r="I1903" s="4">
        <f>G1903*$E1902-H1902</f>
        <v/>
      </c>
      <c r="J1903" s="4">
        <f>MAX(0,Resumo!$D$3*$D1903-F1903)</f>
        <v/>
      </c>
      <c r="K1903" s="4" t="n">
        <v>274453.8329149429</v>
      </c>
      <c r="L1903" s="5">
        <f>K1903/$D1903</f>
        <v/>
      </c>
      <c r="M1903" s="4">
        <f>M1902+K1903</f>
        <v/>
      </c>
      <c r="N1903" s="4">
        <f>L1903*$E1902-M1902</f>
        <v/>
      </c>
      <c r="O1903" s="4">
        <f>MAX(0,Resumo!$D$4*$D1903-K1903)</f>
        <v/>
      </c>
      <c r="P1903" s="4" t="n">
        <v>434804.3904931092</v>
      </c>
      <c r="Q1903" s="5">
        <f>P1903/$D1903</f>
        <v/>
      </c>
      <c r="R1903" s="4">
        <f>R1902+P1903</f>
        <v/>
      </c>
      <c r="S1903" s="4">
        <f>Q1903*$E1902-R1902</f>
        <v/>
      </c>
      <c r="T1903" s="4">
        <f>MAX(0,Resumo!$D$5*$D1903-P1903)</f>
        <v/>
      </c>
      <c r="U1903" s="4" t="n">
        <v>611312.7067995869</v>
      </c>
      <c r="V1903" s="5">
        <f>U1903/$D1903</f>
        <v/>
      </c>
      <c r="W1903" s="4">
        <f>W1902+U1903</f>
        <v/>
      </c>
      <c r="X1903" s="4">
        <f>V1903*$E1902-W1902</f>
        <v/>
      </c>
      <c r="Y1903" s="4">
        <f>MAX(0,Resumo!$D$6*$D1903-U1903)</f>
        <v/>
      </c>
      <c r="Z1903" s="4" t="n">
        <v>804380.5424245411</v>
      </c>
      <c r="AA1903" s="5">
        <f>Z1903/$D1903</f>
        <v/>
      </c>
      <c r="AB1903" s="4">
        <f>AB1902+Z1903</f>
        <v/>
      </c>
      <c r="AC1903" s="4">
        <f>AA1903*$E1902-AB1902</f>
        <v/>
      </c>
      <c r="AD1903" s="4">
        <f>MAX(0,Resumo!$D$7*$D1903-Z1903)</f>
        <v/>
      </c>
    </row>
    <row r="1904">
      <c r="A1904" t="inlineStr">
        <is>
          <t>Pratápolis</t>
        </is>
      </c>
      <c r="B1904" t="inlineStr">
        <is>
          <t>Município</t>
        </is>
      </c>
      <c r="C1904" t="inlineStr">
        <is>
          <t>MG</t>
        </is>
      </c>
      <c r="D1904" s="4" t="n">
        <v>10703370.83450025</v>
      </c>
      <c r="E1904" s="4">
        <f>E1903+D1904</f>
        <v/>
      </c>
      <c r="F1904" s="4" t="n">
        <v>280179.2994176672</v>
      </c>
      <c r="G1904" s="5">
        <f>F1904/$D1904</f>
        <v/>
      </c>
      <c r="H1904" s="4">
        <f>H1903+F1904</f>
        <v/>
      </c>
      <c r="I1904" s="4">
        <f>G1904*$E1903-H1903</f>
        <v/>
      </c>
      <c r="J1904" s="4">
        <f>MAX(0,Resumo!$D$3*$D1904-F1904)</f>
        <v/>
      </c>
      <c r="K1904" s="4" t="n">
        <v>597607.0072067343</v>
      </c>
      <c r="L1904" s="5">
        <f>K1904/$D1904</f>
        <v/>
      </c>
      <c r="M1904" s="4">
        <f>M1903+K1904</f>
        <v/>
      </c>
      <c r="N1904" s="4">
        <f>L1904*$E1903-M1903</f>
        <v/>
      </c>
      <c r="O1904" s="4">
        <f>MAX(0,Resumo!$D$4*$D1904-K1904)</f>
        <v/>
      </c>
      <c r="P1904" s="4" t="n">
        <v>946760.8732703103</v>
      </c>
      <c r="Q1904" s="5">
        <f>P1904/$D1904</f>
        <v/>
      </c>
      <c r="R1904" s="4">
        <f>R1903+P1904</f>
        <v/>
      </c>
      <c r="S1904" s="4">
        <f>Q1904*$E1903-R1903</f>
        <v/>
      </c>
      <c r="T1904" s="4">
        <f>MAX(0,Resumo!$D$5*$D1904-P1904)</f>
        <v/>
      </c>
      <c r="U1904" s="4" t="n">
        <v>1331097.304409548</v>
      </c>
      <c r="V1904" s="5">
        <f>U1904/$D1904</f>
        <v/>
      </c>
      <c r="W1904" s="4">
        <f>W1903+U1904</f>
        <v/>
      </c>
      <c r="X1904" s="4">
        <f>V1904*$E1903-W1903</f>
        <v/>
      </c>
      <c r="Y1904" s="4">
        <f>MAX(0,Resumo!$D$6*$D1904-U1904)</f>
        <v/>
      </c>
      <c r="Z1904" s="4" t="n">
        <v>1751491.110574638</v>
      </c>
      <c r="AA1904" s="5">
        <f>Z1904/$D1904</f>
        <v/>
      </c>
      <c r="AB1904" s="4">
        <f>AB1903+Z1904</f>
        <v/>
      </c>
      <c r="AC1904" s="4">
        <f>AA1904*$E1903-AB1903</f>
        <v/>
      </c>
      <c r="AD1904" s="4">
        <f>MAX(0,Resumo!$D$7*$D1904-Z1904)</f>
        <v/>
      </c>
    </row>
    <row r="1905">
      <c r="A1905" t="inlineStr">
        <is>
          <t>Toledo</t>
        </is>
      </c>
      <c r="B1905" t="inlineStr">
        <is>
          <t>Município</t>
        </is>
      </c>
      <c r="C1905" t="inlineStr">
        <is>
          <t>MG</t>
        </is>
      </c>
      <c r="D1905" s="4" t="n">
        <v>5363677.440051662</v>
      </c>
      <c r="E1905" s="4">
        <f>E1904+D1905</f>
        <v/>
      </c>
      <c r="F1905" s="4" t="n">
        <v>140403.5617089958</v>
      </c>
      <c r="G1905" s="5">
        <f>F1905/$D1905</f>
        <v/>
      </c>
      <c r="H1905" s="4">
        <f>H1904+F1905</f>
        <v/>
      </c>
      <c r="I1905" s="4">
        <f>G1905*$E1904-H1904</f>
        <v/>
      </c>
      <c r="J1905" s="4">
        <f>MAX(0,Resumo!$D$3*$D1905-F1905)</f>
        <v/>
      </c>
      <c r="K1905" s="4" t="n">
        <v>299473.0606025212</v>
      </c>
      <c r="L1905" s="5">
        <f>K1905/$D1905</f>
        <v/>
      </c>
      <c r="M1905" s="4">
        <f>M1904+K1905</f>
        <v/>
      </c>
      <c r="N1905" s="4">
        <f>L1905*$E1904-M1904</f>
        <v/>
      </c>
      <c r="O1905" s="4">
        <f>MAX(0,Resumo!$D$4*$D1905-K1905)</f>
        <v/>
      </c>
      <c r="P1905" s="4" t="n">
        <v>474441.1845206031</v>
      </c>
      <c r="Q1905" s="5">
        <f>P1905/$D1905</f>
        <v/>
      </c>
      <c r="R1905" s="4">
        <f>R1904+P1905</f>
        <v/>
      </c>
      <c r="S1905" s="4">
        <f>Q1905*$E1904-R1904</f>
        <v/>
      </c>
      <c r="T1905" s="4">
        <f>MAX(0,Resumo!$D$5*$D1905-P1905)</f>
        <v/>
      </c>
      <c r="U1905" s="4" t="n">
        <v>667040.0094110562</v>
      </c>
      <c r="V1905" s="5">
        <f>U1905/$D1905</f>
        <v/>
      </c>
      <c r="W1905" s="4">
        <f>W1904+U1905</f>
        <v/>
      </c>
      <c r="X1905" s="4">
        <f>V1905*$E1904-W1904</f>
        <v/>
      </c>
      <c r="Y1905" s="4">
        <f>MAX(0,Resumo!$D$6*$D1905-U1905)</f>
        <v/>
      </c>
      <c r="Z1905" s="4" t="n">
        <v>877707.9203832754</v>
      </c>
      <c r="AA1905" s="5">
        <f>Z1905/$D1905</f>
        <v/>
      </c>
      <c r="AB1905" s="4">
        <f>AB1904+Z1905</f>
        <v/>
      </c>
      <c r="AC1905" s="4">
        <f>AA1905*$E1904-AB1904</f>
        <v/>
      </c>
      <c r="AD1905" s="4">
        <f>MAX(0,Resumo!$D$7*$D1905-Z1905)</f>
        <v/>
      </c>
    </row>
    <row r="1906">
      <c r="A1906" t="inlineStr">
        <is>
          <t>Paraisópolis</t>
        </is>
      </c>
      <c r="B1906" t="inlineStr">
        <is>
          <t>Município</t>
        </is>
      </c>
      <c r="C1906" t="inlineStr">
        <is>
          <t>MG</t>
        </is>
      </c>
      <c r="D1906" s="4" t="n">
        <v>18741318.42503171</v>
      </c>
      <c r="E1906" s="4">
        <f>E1905+D1906</f>
        <v/>
      </c>
      <c r="F1906" s="4" t="n">
        <v>490586.52154361</v>
      </c>
      <c r="G1906" s="5">
        <f>F1906/$D1906</f>
        <v/>
      </c>
      <c r="H1906" s="4">
        <f>H1905+F1906</f>
        <v/>
      </c>
      <c r="I1906" s="4">
        <f>G1906*$E1905-H1905</f>
        <v/>
      </c>
      <c r="J1906" s="4">
        <f>MAX(0,Resumo!$D$3*$D1906-F1906)</f>
        <v/>
      </c>
      <c r="K1906" s="4" t="n">
        <v>1046394.01813406</v>
      </c>
      <c r="L1906" s="5">
        <f>K1906/$D1906</f>
        <v/>
      </c>
      <c r="M1906" s="4">
        <f>M1905+K1906</f>
        <v/>
      </c>
      <c r="N1906" s="4">
        <f>L1906*$E1905-M1905</f>
        <v/>
      </c>
      <c r="O1906" s="4">
        <f>MAX(0,Resumo!$D$4*$D1906-K1906)</f>
        <v/>
      </c>
      <c r="P1906" s="4" t="n">
        <v>1657753.176329001</v>
      </c>
      <c r="Q1906" s="5">
        <f>P1906/$D1906</f>
        <v/>
      </c>
      <c r="R1906" s="4">
        <f>R1905+P1906</f>
        <v/>
      </c>
      <c r="S1906" s="4">
        <f>Q1906*$E1905-R1905</f>
        <v/>
      </c>
      <c r="T1906" s="4">
        <f>MAX(0,Resumo!$D$5*$D1906-P1906)</f>
        <v/>
      </c>
      <c r="U1906" s="4" t="n">
        <v>2330716.072756296</v>
      </c>
      <c r="V1906" s="5">
        <f>U1906/$D1906</f>
        <v/>
      </c>
      <c r="W1906" s="4">
        <f>W1905+U1906</f>
        <v/>
      </c>
      <c r="X1906" s="4">
        <f>V1906*$E1905-W1905</f>
        <v/>
      </c>
      <c r="Y1906" s="4">
        <f>MAX(0,Resumo!$D$6*$D1906-U1906)</f>
        <v/>
      </c>
      <c r="Z1906" s="4" t="n">
        <v>3066814.476434457</v>
      </c>
      <c r="AA1906" s="5">
        <f>Z1906/$D1906</f>
        <v/>
      </c>
      <c r="AB1906" s="4">
        <f>AB1905+Z1906</f>
        <v/>
      </c>
      <c r="AC1906" s="4">
        <f>AA1906*$E1905-AB1905</f>
        <v/>
      </c>
      <c r="AD1906" s="4">
        <f>MAX(0,Resumo!$D$7*$D1906-Z1906)</f>
        <v/>
      </c>
    </row>
    <row r="1907">
      <c r="A1907" t="inlineStr">
        <is>
          <t>Santo Hipólito</t>
        </is>
      </c>
      <c r="B1907" t="inlineStr">
        <is>
          <t>Município</t>
        </is>
      </c>
      <c r="C1907" t="inlineStr">
        <is>
          <t>MG</t>
        </is>
      </c>
      <c r="D1907" s="4" t="n">
        <v>3923121.87779009</v>
      </c>
      <c r="E1907" s="4">
        <f>E1906+D1907</f>
        <v/>
      </c>
      <c r="F1907" s="4" t="n">
        <v>102694.5208425708</v>
      </c>
      <c r="G1907" s="5">
        <f>F1907/$D1907</f>
        <v/>
      </c>
      <c r="H1907" s="4">
        <f>H1906+F1907</f>
        <v/>
      </c>
      <c r="I1907" s="4">
        <f>G1907*$E1906-H1906</f>
        <v/>
      </c>
      <c r="J1907" s="4">
        <f>MAX(0,Resumo!$D$3*$D1907-F1907)</f>
        <v/>
      </c>
      <c r="K1907" s="4" t="n">
        <v>219041.75427954</v>
      </c>
      <c r="L1907" s="5">
        <f>K1907/$D1907</f>
        <v/>
      </c>
      <c r="M1907" s="4">
        <f>M1906+K1907</f>
        <v/>
      </c>
      <c r="N1907" s="4">
        <f>L1907*$E1906-M1906</f>
        <v/>
      </c>
      <c r="O1907" s="4">
        <f>MAX(0,Resumo!$D$4*$D1907-K1907)</f>
        <v/>
      </c>
      <c r="P1907" s="4" t="n">
        <v>347017.6220551203</v>
      </c>
      <c r="Q1907" s="5">
        <f>P1907/$D1907</f>
        <v/>
      </c>
      <c r="R1907" s="4">
        <f>R1906+P1907</f>
        <v/>
      </c>
      <c r="S1907" s="4">
        <f>Q1907*$E1906-R1906</f>
        <v/>
      </c>
      <c r="T1907" s="4">
        <f>MAX(0,Resumo!$D$5*$D1907-P1907)</f>
        <v/>
      </c>
      <c r="U1907" s="4" t="n">
        <v>487889.0059161754</v>
      </c>
      <c r="V1907" s="5">
        <f>U1907/$D1907</f>
        <v/>
      </c>
      <c r="W1907" s="4">
        <f>W1906+U1907</f>
        <v/>
      </c>
      <c r="X1907" s="4">
        <f>V1907*$E1906-W1906</f>
        <v/>
      </c>
      <c r="Y1907" s="4">
        <f>MAX(0,Resumo!$D$6*$D1907-U1907)</f>
        <v/>
      </c>
      <c r="Z1907" s="4" t="n">
        <v>641976.5512096314</v>
      </c>
      <c r="AA1907" s="5">
        <f>Z1907/$D1907</f>
        <v/>
      </c>
      <c r="AB1907" s="4">
        <f>AB1906+Z1907</f>
        <v/>
      </c>
      <c r="AC1907" s="4">
        <f>AA1907*$E1906-AB1906</f>
        <v/>
      </c>
      <c r="AD1907" s="4">
        <f>MAX(0,Resumo!$D$7*$D1907-Z1907)</f>
        <v/>
      </c>
    </row>
    <row r="1908">
      <c r="A1908" t="inlineStr">
        <is>
          <t>Francisco Badaró</t>
        </is>
      </c>
      <c r="B1908" t="inlineStr">
        <is>
          <t>Município</t>
        </is>
      </c>
      <c r="C1908" t="inlineStr">
        <is>
          <t>MG</t>
        </is>
      </c>
      <c r="D1908" s="4" t="n">
        <v>4815924.31127735</v>
      </c>
      <c r="E1908" s="4">
        <f>E1907+D1908</f>
        <v/>
      </c>
      <c r="F1908" s="4" t="n">
        <v>126065.1733408058</v>
      </c>
      <c r="G1908" s="5">
        <f>F1908/$D1908</f>
        <v/>
      </c>
      <c r="H1908" s="4">
        <f>H1907+F1908</f>
        <v/>
      </c>
      <c r="I1908" s="4">
        <f>G1908*$E1907-H1907</f>
        <v/>
      </c>
      <c r="J1908" s="4">
        <f>MAX(0,Resumo!$D$3*$D1908-F1908)</f>
        <v/>
      </c>
      <c r="K1908" s="4" t="n">
        <v>268890.068287631</v>
      </c>
      <c r="L1908" s="5">
        <f>K1908/$D1908</f>
        <v/>
      </c>
      <c r="M1908" s="4">
        <f>M1907+K1908</f>
        <v/>
      </c>
      <c r="N1908" s="4">
        <f>L1908*$E1907-M1907</f>
        <v/>
      </c>
      <c r="O1908" s="4">
        <f>MAX(0,Resumo!$D$4*$D1908-K1908)</f>
        <v/>
      </c>
      <c r="P1908" s="4" t="n">
        <v>425989.9780218679</v>
      </c>
      <c r="Q1908" s="5">
        <f>P1908/$D1908</f>
        <v/>
      </c>
      <c r="R1908" s="4">
        <f>R1907+P1908</f>
        <v/>
      </c>
      <c r="S1908" s="4">
        <f>Q1908*$E1907-R1907</f>
        <v/>
      </c>
      <c r="T1908" s="4">
        <f>MAX(0,Resumo!$D$5*$D1908-P1908)</f>
        <v/>
      </c>
      <c r="U1908" s="4" t="n">
        <v>598920.0942490749</v>
      </c>
      <c r="V1908" s="5">
        <f>U1908/$D1908</f>
        <v/>
      </c>
      <c r="W1908" s="4">
        <f>W1907+U1908</f>
        <v/>
      </c>
      <c r="X1908" s="4">
        <f>V1908*$E1907-W1907</f>
        <v/>
      </c>
      <c r="Y1908" s="4">
        <f>MAX(0,Resumo!$D$6*$D1908-U1908)</f>
        <v/>
      </c>
      <c r="Z1908" s="4" t="n">
        <v>788074.0330152642</v>
      </c>
      <c r="AA1908" s="5">
        <f>Z1908/$D1908</f>
        <v/>
      </c>
      <c r="AB1908" s="4">
        <f>AB1907+Z1908</f>
        <v/>
      </c>
      <c r="AC1908" s="4">
        <f>AA1908*$E1907-AB1907</f>
        <v/>
      </c>
      <c r="AD1908" s="4">
        <f>MAX(0,Resumo!$D$7*$D1908-Z1908)</f>
        <v/>
      </c>
    </row>
    <row r="1909">
      <c r="A1909" t="inlineStr">
        <is>
          <t>Simonésia</t>
        </is>
      </c>
      <c r="B1909" t="inlineStr">
        <is>
          <t>Município</t>
        </is>
      </c>
      <c r="C1909" t="inlineStr">
        <is>
          <t>MG</t>
        </is>
      </c>
      <c r="D1909" s="4" t="n">
        <v>10714993.59311879</v>
      </c>
      <c r="E1909" s="4">
        <f>E1908+D1909</f>
        <v/>
      </c>
      <c r="F1909" s="4" t="n">
        <v>280483.545287253</v>
      </c>
      <c r="G1909" s="5">
        <f>F1909/$D1909</f>
        <v/>
      </c>
      <c r="H1909" s="4">
        <f>H1908+F1909</f>
        <v/>
      </c>
      <c r="I1909" s="4">
        <f>G1909*$E1908-H1908</f>
        <v/>
      </c>
      <c r="J1909" s="4">
        <f>MAX(0,Resumo!$D$3*$D1909-F1909)</f>
        <v/>
      </c>
      <c r="K1909" s="4" t="n">
        <v>598255.9468819925</v>
      </c>
      <c r="L1909" s="5">
        <f>K1909/$D1909</f>
        <v/>
      </c>
      <c r="M1909" s="4">
        <f>M1908+K1909</f>
        <v/>
      </c>
      <c r="N1909" s="4">
        <f>L1909*$E1908-M1908</f>
        <v/>
      </c>
      <c r="O1909" s="4">
        <f>MAX(0,Resumo!$D$4*$D1909-K1909)</f>
        <v/>
      </c>
      <c r="P1909" s="4" t="n">
        <v>947788.9580923392</v>
      </c>
      <c r="Q1909" s="5">
        <f>P1909/$D1909</f>
        <v/>
      </c>
      <c r="R1909" s="4">
        <f>R1908+P1909</f>
        <v/>
      </c>
      <c r="S1909" s="4">
        <f>Q1909*$E1908-R1908</f>
        <v/>
      </c>
      <c r="T1909" s="4">
        <f>MAX(0,Resumo!$D$5*$D1909-P1909)</f>
        <v/>
      </c>
      <c r="U1909" s="4" t="n">
        <v>1332542.739021331</v>
      </c>
      <c r="V1909" s="5">
        <f>U1909/$D1909</f>
        <v/>
      </c>
      <c r="W1909" s="4">
        <f>W1908+U1909</f>
        <v/>
      </c>
      <c r="X1909" s="4">
        <f>V1909*$E1908-W1908</f>
        <v/>
      </c>
      <c r="Y1909" s="4">
        <f>MAX(0,Resumo!$D$6*$D1909-U1909)</f>
        <v/>
      </c>
      <c r="Z1909" s="4" t="n">
        <v>1753393.049572688</v>
      </c>
      <c r="AA1909" s="5">
        <f>Z1909/$D1909</f>
        <v/>
      </c>
      <c r="AB1909" s="4">
        <f>AB1908+Z1909</f>
        <v/>
      </c>
      <c r="AC1909" s="4">
        <f>AA1909*$E1908-AB1908</f>
        <v/>
      </c>
      <c r="AD1909" s="4">
        <f>MAX(0,Resumo!$D$7*$D1909-Z1909)</f>
        <v/>
      </c>
    </row>
    <row r="1910">
      <c r="A1910" t="inlineStr">
        <is>
          <t>Veredinha</t>
        </is>
      </c>
      <c r="B1910" t="inlineStr">
        <is>
          <t>Município</t>
        </is>
      </c>
      <c r="C1910" t="inlineStr">
        <is>
          <t>MG</t>
        </is>
      </c>
      <c r="D1910" s="4" t="n">
        <v>6510997.233103366</v>
      </c>
      <c r="E1910" s="4">
        <f>E1909+D1910</f>
        <v/>
      </c>
      <c r="F1910" s="4" t="n">
        <v>170436.6476214356</v>
      </c>
      <c r="G1910" s="5">
        <f>F1910/$D1910</f>
        <v/>
      </c>
      <c r="H1910" s="4">
        <f>H1909+F1910</f>
        <v/>
      </c>
      <c r="I1910" s="4">
        <f>G1910*$E1909-H1909</f>
        <v/>
      </c>
      <c r="J1910" s="4">
        <f>MAX(0,Resumo!$D$3*$D1910-F1910)</f>
        <v/>
      </c>
      <c r="K1910" s="4" t="n">
        <v>363531.9779694342</v>
      </c>
      <c r="L1910" s="5">
        <f>K1910/$D1910</f>
        <v/>
      </c>
      <c r="M1910" s="4">
        <f>M1909+K1910</f>
        <v/>
      </c>
      <c r="N1910" s="4">
        <f>L1910*$E1909-M1909</f>
        <v/>
      </c>
      <c r="O1910" s="4">
        <f>MAX(0,Resumo!$D$4*$D1910-K1910)</f>
        <v/>
      </c>
      <c r="P1910" s="4" t="n">
        <v>575926.7357535536</v>
      </c>
      <c r="Q1910" s="5">
        <f>P1910/$D1910</f>
        <v/>
      </c>
      <c r="R1910" s="4">
        <f>R1909+P1910</f>
        <v/>
      </c>
      <c r="S1910" s="4">
        <f>Q1910*$E1909-R1909</f>
        <v/>
      </c>
      <c r="T1910" s="4">
        <f>MAX(0,Resumo!$D$5*$D1910-P1910)</f>
        <v/>
      </c>
      <c r="U1910" s="4" t="n">
        <v>809723.4973926392</v>
      </c>
      <c r="V1910" s="5">
        <f>U1910/$D1910</f>
        <v/>
      </c>
      <c r="W1910" s="4">
        <f>W1909+U1910</f>
        <v/>
      </c>
      <c r="X1910" s="4">
        <f>V1910*$E1909-W1909</f>
        <v/>
      </c>
      <c r="Y1910" s="4">
        <f>MAX(0,Resumo!$D$6*$D1910-U1910)</f>
        <v/>
      </c>
      <c r="Z1910" s="4" t="n">
        <v>1065454.420956636</v>
      </c>
      <c r="AA1910" s="5">
        <f>Z1910/$D1910</f>
        <v/>
      </c>
      <c r="AB1910" s="4">
        <f>AB1909+Z1910</f>
        <v/>
      </c>
      <c r="AC1910" s="4">
        <f>AA1910*$E1909-AB1909</f>
        <v/>
      </c>
      <c r="AD1910" s="4">
        <f>MAX(0,Resumo!$D$7*$D1910-Z1910)</f>
        <v/>
      </c>
    </row>
    <row r="1911">
      <c r="A1911" t="inlineStr">
        <is>
          <t>Papagaios</t>
        </is>
      </c>
      <c r="B1911" t="inlineStr">
        <is>
          <t>Município</t>
        </is>
      </c>
      <c r="C1911" t="inlineStr">
        <is>
          <t>MG</t>
        </is>
      </c>
      <c r="D1911" s="4" t="n">
        <v>14119326.55178417</v>
      </c>
      <c r="E1911" s="4">
        <f>E1910+D1911</f>
        <v/>
      </c>
      <c r="F1911" s="4" t="n">
        <v>369597.8661952866</v>
      </c>
      <c r="G1911" s="5">
        <f>F1911/$D1911</f>
        <v/>
      </c>
      <c r="H1911" s="4">
        <f>H1910+F1911</f>
        <v/>
      </c>
      <c r="I1911" s="4">
        <f>G1911*$E1910-H1910</f>
        <v/>
      </c>
      <c r="J1911" s="4">
        <f>MAX(0,Resumo!$D$3*$D1911-F1911)</f>
        <v/>
      </c>
      <c r="K1911" s="4" t="n">
        <v>788331.8829978937</v>
      </c>
      <c r="L1911" s="5">
        <f>K1911/$D1911</f>
        <v/>
      </c>
      <c r="M1911" s="4">
        <f>M1910+K1911</f>
        <v/>
      </c>
      <c r="N1911" s="4">
        <f>L1911*$E1910-M1910</f>
        <v/>
      </c>
      <c r="O1911" s="4">
        <f>MAX(0,Resumo!$D$4*$D1911-K1911)</f>
        <v/>
      </c>
      <c r="P1911" s="4" t="n">
        <v>1248917.387134519</v>
      </c>
      <c r="Q1911" s="5">
        <f>P1911/$D1911</f>
        <v/>
      </c>
      <c r="R1911" s="4">
        <f>R1910+P1911</f>
        <v/>
      </c>
      <c r="S1911" s="4">
        <f>Q1911*$E1910-R1910</f>
        <v/>
      </c>
      <c r="T1911" s="4">
        <f>MAX(0,Resumo!$D$5*$D1911-P1911)</f>
        <v/>
      </c>
      <c r="U1911" s="4" t="n">
        <v>1755913.889536425</v>
      </c>
      <c r="V1911" s="5">
        <f>U1911/$D1911</f>
        <v/>
      </c>
      <c r="W1911" s="4">
        <f>W1910+U1911</f>
        <v/>
      </c>
      <c r="X1911" s="4">
        <f>V1911*$E1910-W1910</f>
        <v/>
      </c>
      <c r="Y1911" s="4">
        <f>MAX(0,Resumo!$D$6*$D1911-U1911)</f>
        <v/>
      </c>
      <c r="Z1911" s="4" t="n">
        <v>2310475.393699194</v>
      </c>
      <c r="AA1911" s="5">
        <f>Z1911/$D1911</f>
        <v/>
      </c>
      <c r="AB1911" s="4">
        <f>AB1910+Z1911</f>
        <v/>
      </c>
      <c r="AC1911" s="4">
        <f>AA1911*$E1910-AB1910</f>
        <v/>
      </c>
      <c r="AD1911" s="4">
        <f>MAX(0,Resumo!$D$7*$D1911-Z1911)</f>
        <v/>
      </c>
    </row>
    <row r="1912">
      <c r="A1912" t="inlineStr">
        <is>
          <t>Ibirité</t>
        </is>
      </c>
      <c r="B1912" t="inlineStr">
        <is>
          <t>Município</t>
        </is>
      </c>
      <c r="C1912" t="inlineStr">
        <is>
          <t>MG</t>
        </is>
      </c>
      <c r="D1912" s="4" t="n">
        <v>121242785.245978</v>
      </c>
      <c r="E1912" s="4">
        <f>E1911+D1912</f>
        <v/>
      </c>
      <c r="F1912" s="4" t="n">
        <v>3173740.231457736</v>
      </c>
      <c r="G1912" s="5">
        <f>F1912/$D1912</f>
        <v/>
      </c>
      <c r="H1912" s="4">
        <f>H1911+F1912</f>
        <v/>
      </c>
      <c r="I1912" s="4">
        <f>G1912*$E1911-H1911</f>
        <v/>
      </c>
      <c r="J1912" s="4">
        <f>MAX(0,Resumo!$D$3*$D1912-F1912)</f>
        <v/>
      </c>
      <c r="K1912" s="4" t="n">
        <v>6769413.034136058</v>
      </c>
      <c r="L1912" s="5">
        <f>K1912/$D1912</f>
        <v/>
      </c>
      <c r="M1912" s="4">
        <f>M1911+K1912</f>
        <v/>
      </c>
      <c r="N1912" s="4">
        <f>L1912*$E1911-M1911</f>
        <v/>
      </c>
      <c r="O1912" s="4">
        <f>MAX(0,Resumo!$D$4*$D1912-K1912)</f>
        <v/>
      </c>
      <c r="P1912" s="4" t="n">
        <v>10724464.93839213</v>
      </c>
      <c r="Q1912" s="5">
        <f>P1912/$D1912</f>
        <v/>
      </c>
      <c r="R1912" s="4">
        <f>R1911+P1912</f>
        <v/>
      </c>
      <c r="S1912" s="4">
        <f>Q1912*$E1911-R1911</f>
        <v/>
      </c>
      <c r="T1912" s="4">
        <f>MAX(0,Resumo!$D$5*$D1912-P1912)</f>
        <v/>
      </c>
      <c r="U1912" s="4" t="n">
        <v>15078048.50597445</v>
      </c>
      <c r="V1912" s="5">
        <f>U1912/$D1912</f>
        <v/>
      </c>
      <c r="W1912" s="4">
        <f>W1911+U1912</f>
        <v/>
      </c>
      <c r="X1912" s="4">
        <f>V1912*$E1911-W1911</f>
        <v/>
      </c>
      <c r="Y1912" s="4">
        <f>MAX(0,Resumo!$D$6*$D1912-U1912)</f>
        <v/>
      </c>
      <c r="Z1912" s="4" t="n">
        <v>19840073.17537322</v>
      </c>
      <c r="AA1912" s="5">
        <f>Z1912/$D1912</f>
        <v/>
      </c>
      <c r="AB1912" s="4">
        <f>AB1911+Z1912</f>
        <v/>
      </c>
      <c r="AC1912" s="4">
        <f>AA1912*$E1911-AB1911</f>
        <v/>
      </c>
      <c r="AD1912" s="4">
        <f>MAX(0,Resumo!$D$7*$D1912-Z1912)</f>
        <v/>
      </c>
    </row>
    <row r="1913">
      <c r="A1913" t="inlineStr">
        <is>
          <t>Teófilo Otoni</t>
        </is>
      </c>
      <c r="B1913" t="inlineStr">
        <is>
          <t>Município</t>
        </is>
      </c>
      <c r="C1913" t="inlineStr">
        <is>
          <t>MG</t>
        </is>
      </c>
      <c r="D1913" s="4" t="n">
        <v>87301338.75389351</v>
      </c>
      <c r="E1913" s="4">
        <f>E1912+D1913</f>
        <v/>
      </c>
      <c r="F1913" s="4" t="n">
        <v>2285263.989120899</v>
      </c>
      <c r="G1913" s="5">
        <f>F1913/$D1913</f>
        <v/>
      </c>
      <c r="H1913" s="4">
        <f>H1912+F1913</f>
        <v/>
      </c>
      <c r="I1913" s="4">
        <f>G1913*$E1912-H1912</f>
        <v/>
      </c>
      <c r="J1913" s="4">
        <f>MAX(0,Resumo!$D$3*$D1913-F1913)</f>
        <v/>
      </c>
      <c r="K1913" s="4" t="n">
        <v>4874342.166085619</v>
      </c>
      <c r="L1913" s="5">
        <f>K1913/$D1913</f>
        <v/>
      </c>
      <c r="M1913" s="4">
        <f>M1912+K1913</f>
        <v/>
      </c>
      <c r="N1913" s="4">
        <f>L1913*$E1912-M1912</f>
        <v/>
      </c>
      <c r="O1913" s="4">
        <f>MAX(0,Resumo!$D$4*$D1913-K1913)</f>
        <v/>
      </c>
      <c r="P1913" s="4" t="n">
        <v>7722192.661949621</v>
      </c>
      <c r="Q1913" s="5">
        <f>P1913/$D1913</f>
        <v/>
      </c>
      <c r="R1913" s="4">
        <f>R1912+P1913</f>
        <v/>
      </c>
      <c r="S1913" s="4">
        <f>Q1913*$E1912-R1912</f>
        <v/>
      </c>
      <c r="T1913" s="4">
        <f>MAX(0,Resumo!$D$5*$D1913-P1913)</f>
        <v/>
      </c>
      <c r="U1913" s="4" t="n">
        <v>10857007.4309752</v>
      </c>
      <c r="V1913" s="5">
        <f>U1913/$D1913</f>
        <v/>
      </c>
      <c r="W1913" s="4">
        <f>W1912+U1913</f>
        <v/>
      </c>
      <c r="X1913" s="4">
        <f>V1913*$E1912-W1912</f>
        <v/>
      </c>
      <c r="Y1913" s="4">
        <f>MAX(0,Resumo!$D$6*$D1913-U1913)</f>
        <v/>
      </c>
      <c r="Z1913" s="4" t="n">
        <v>14285921.80286249</v>
      </c>
      <c r="AA1913" s="5">
        <f>Z1913/$D1913</f>
        <v/>
      </c>
      <c r="AB1913" s="4">
        <f>AB1912+Z1913</f>
        <v/>
      </c>
      <c r="AC1913" s="4">
        <f>AA1913*$E1912-AB1912</f>
        <v/>
      </c>
      <c r="AD1913" s="4">
        <f>MAX(0,Resumo!$D$7*$D1913-Z1913)</f>
        <v/>
      </c>
    </row>
    <row r="1914">
      <c r="A1914" t="inlineStr">
        <is>
          <t>Viçosa</t>
        </is>
      </c>
      <c r="B1914" t="inlineStr">
        <is>
          <t>Município</t>
        </is>
      </c>
      <c r="C1914" t="inlineStr">
        <is>
          <t>MG</t>
        </is>
      </c>
      <c r="D1914" s="4" t="n">
        <v>63987638.6706394</v>
      </c>
      <c r="E1914" s="4">
        <f>E1913+D1914</f>
        <v/>
      </c>
      <c r="F1914" s="4" t="n">
        <v>1674987.445669274</v>
      </c>
      <c r="G1914" s="5">
        <f>F1914/$D1914</f>
        <v/>
      </c>
      <c r="H1914" s="4">
        <f>H1913+F1914</f>
        <v/>
      </c>
      <c r="I1914" s="4">
        <f>G1914*$E1913-H1913</f>
        <v/>
      </c>
      <c r="J1914" s="4">
        <f>MAX(0,Resumo!$D$3*$D1914-F1914)</f>
        <v/>
      </c>
      <c r="K1914" s="4" t="n">
        <v>3572655.926386217</v>
      </c>
      <c r="L1914" s="5">
        <f>K1914/$D1914</f>
        <v/>
      </c>
      <c r="M1914" s="4">
        <f>M1913+K1914</f>
        <v/>
      </c>
      <c r="N1914" s="4">
        <f>L1914*$E1913-M1913</f>
        <v/>
      </c>
      <c r="O1914" s="4">
        <f>MAX(0,Resumo!$D$4*$D1914-K1914)</f>
        <v/>
      </c>
      <c r="P1914" s="4" t="n">
        <v>5659991.94114143</v>
      </c>
      <c r="Q1914" s="5">
        <f>P1914/$D1914</f>
        <v/>
      </c>
      <c r="R1914" s="4">
        <f>R1913+P1914</f>
        <v/>
      </c>
      <c r="S1914" s="4">
        <f>Q1914*$E1913-R1913</f>
        <v/>
      </c>
      <c r="T1914" s="4">
        <f>MAX(0,Resumo!$D$5*$D1914-P1914)</f>
        <v/>
      </c>
      <c r="U1914" s="4" t="n">
        <v>7957658.822347725</v>
      </c>
      <c r="V1914" s="5">
        <f>U1914/$D1914</f>
        <v/>
      </c>
      <c r="W1914" s="4">
        <f>W1913+U1914</f>
        <v/>
      </c>
      <c r="X1914" s="4">
        <f>V1914*$E1913-W1913</f>
        <v/>
      </c>
      <c r="Y1914" s="4">
        <f>MAX(0,Resumo!$D$6*$D1914-U1914)</f>
        <v/>
      </c>
      <c r="Z1914" s="4" t="n">
        <v>10470886.41991537</v>
      </c>
      <c r="AA1914" s="5">
        <f>Z1914/$D1914</f>
        <v/>
      </c>
      <c r="AB1914" s="4">
        <f>AB1913+Z1914</f>
        <v/>
      </c>
      <c r="AC1914" s="4">
        <f>AA1914*$E1913-AB1913</f>
        <v/>
      </c>
      <c r="AD1914" s="4">
        <f>MAX(0,Resumo!$D$7*$D1914-Z1914)</f>
        <v/>
      </c>
    </row>
    <row r="1915">
      <c r="A1915" t="inlineStr">
        <is>
          <t>Patis</t>
        </is>
      </c>
      <c r="B1915" t="inlineStr">
        <is>
          <t>Município</t>
        </is>
      </c>
      <c r="C1915" t="inlineStr">
        <is>
          <t>MG</t>
        </is>
      </c>
      <c r="D1915" s="4" t="n">
        <v>4421258.190959787</v>
      </c>
      <c r="E1915" s="4">
        <f>E1914+D1915</f>
        <v/>
      </c>
      <c r="F1915" s="4" t="n">
        <v>115734.1029888342</v>
      </c>
      <c r="G1915" s="5">
        <f>F1915/$D1915</f>
        <v/>
      </c>
      <c r="H1915" s="4">
        <f>H1914+F1915</f>
        <v/>
      </c>
      <c r="I1915" s="4">
        <f>G1915*$E1914-H1914</f>
        <v/>
      </c>
      <c r="J1915" s="4">
        <f>MAX(0,Resumo!$D$3*$D1915-F1915)</f>
        <v/>
      </c>
      <c r="K1915" s="4" t="n">
        <v>246854.4644899341</v>
      </c>
      <c r="L1915" s="5">
        <f>K1915/$D1915</f>
        <v/>
      </c>
      <c r="M1915" s="4">
        <f>M1914+K1915</f>
        <v/>
      </c>
      <c r="N1915" s="4">
        <f>L1915*$E1914-M1914</f>
        <v/>
      </c>
      <c r="O1915" s="4">
        <f>MAX(0,Resumo!$D$4*$D1915-K1915)</f>
        <v/>
      </c>
      <c r="P1915" s="4" t="n">
        <v>391079.999987877</v>
      </c>
      <c r="Q1915" s="5">
        <f>P1915/$D1915</f>
        <v/>
      </c>
      <c r="R1915" s="4">
        <f>R1914+P1915</f>
        <v/>
      </c>
      <c r="S1915" s="4">
        <f>Q1915*$E1914-R1914</f>
        <v/>
      </c>
      <c r="T1915" s="4">
        <f>MAX(0,Resumo!$D$5*$D1915-P1915)</f>
        <v/>
      </c>
      <c r="U1915" s="4" t="n">
        <v>549838.4528653013</v>
      </c>
      <c r="V1915" s="5">
        <f>U1915/$D1915</f>
        <v/>
      </c>
      <c r="W1915" s="4">
        <f>W1914+U1915</f>
        <v/>
      </c>
      <c r="X1915" s="4">
        <f>V1915*$E1914-W1914</f>
        <v/>
      </c>
      <c r="Y1915" s="4">
        <f>MAX(0,Resumo!$D$6*$D1915-U1915)</f>
        <v/>
      </c>
      <c r="Z1915" s="4" t="n">
        <v>723491.1822414623</v>
      </c>
      <c r="AA1915" s="5">
        <f>Z1915/$D1915</f>
        <v/>
      </c>
      <c r="AB1915" s="4">
        <f>AB1914+Z1915</f>
        <v/>
      </c>
      <c r="AC1915" s="4">
        <f>AA1915*$E1914-AB1914</f>
        <v/>
      </c>
      <c r="AD1915" s="4">
        <f>MAX(0,Resumo!$D$7*$D1915-Z1915)</f>
        <v/>
      </c>
    </row>
    <row r="1916">
      <c r="A1916" t="inlineStr">
        <is>
          <t>São João do Paraíso</t>
        </is>
      </c>
      <c r="B1916" t="inlineStr">
        <is>
          <t>Município</t>
        </is>
      </c>
      <c r="C1916" t="inlineStr">
        <is>
          <t>MG</t>
        </is>
      </c>
      <c r="D1916" s="4" t="n">
        <v>12273877.70416335</v>
      </c>
      <c r="E1916" s="4">
        <f>E1915+D1916</f>
        <v/>
      </c>
      <c r="F1916" s="4" t="n">
        <v>321290.0411902039</v>
      </c>
      <c r="G1916" s="5">
        <f>F1916/$D1916</f>
        <v/>
      </c>
      <c r="H1916" s="4">
        <f>H1915+F1916</f>
        <v/>
      </c>
      <c r="I1916" s="4">
        <f>G1916*$E1915-H1915</f>
        <v/>
      </c>
      <c r="J1916" s="4">
        <f>MAX(0,Resumo!$D$3*$D1916-F1916)</f>
        <v/>
      </c>
      <c r="K1916" s="4" t="n">
        <v>685293.95412179</v>
      </c>
      <c r="L1916" s="5">
        <f>K1916/$D1916</f>
        <v/>
      </c>
      <c r="M1916" s="4">
        <f>M1915+K1916</f>
        <v/>
      </c>
      <c r="N1916" s="4">
        <f>L1916*$E1915-M1915</f>
        <v/>
      </c>
      <c r="O1916" s="4">
        <f>MAX(0,Resumo!$D$4*$D1916-K1916)</f>
        <v/>
      </c>
      <c r="P1916" s="4" t="n">
        <v>1085679.2082874</v>
      </c>
      <c r="Q1916" s="5">
        <f>P1916/$D1916</f>
        <v/>
      </c>
      <c r="R1916" s="4">
        <f>R1915+P1916</f>
        <v/>
      </c>
      <c r="S1916" s="4">
        <f>Q1916*$E1915-R1915</f>
        <v/>
      </c>
      <c r="T1916" s="4">
        <f>MAX(0,Resumo!$D$5*$D1916-P1916)</f>
        <v/>
      </c>
      <c r="U1916" s="4" t="n">
        <v>1526409.369467306</v>
      </c>
      <c r="V1916" s="5">
        <f>U1916/$D1916</f>
        <v/>
      </c>
      <c r="W1916" s="4">
        <f>W1915+U1916</f>
        <v/>
      </c>
      <c r="X1916" s="4">
        <f>V1916*$E1915-W1915</f>
        <v/>
      </c>
      <c r="Y1916" s="4">
        <f>MAX(0,Resumo!$D$6*$D1916-U1916)</f>
        <v/>
      </c>
      <c r="Z1916" s="4" t="n">
        <v>2008487.608579255</v>
      </c>
      <c r="AA1916" s="5">
        <f>Z1916/$D1916</f>
        <v/>
      </c>
      <c r="AB1916" s="4">
        <f>AB1915+Z1916</f>
        <v/>
      </c>
      <c r="AC1916" s="4">
        <f>AA1916*$E1915-AB1915</f>
        <v/>
      </c>
      <c r="AD1916" s="4">
        <f>MAX(0,Resumo!$D$7*$D1916-Z1916)</f>
        <v/>
      </c>
    </row>
    <row r="1917">
      <c r="A1917" t="inlineStr">
        <is>
          <t>Guaranésia</t>
        </is>
      </c>
      <c r="B1917" t="inlineStr">
        <is>
          <t>Município</t>
        </is>
      </c>
      <c r="C1917" t="inlineStr">
        <is>
          <t>MG</t>
        </is>
      </c>
      <c r="D1917" s="4" t="n">
        <v>16707145.10468199</v>
      </c>
      <c r="E1917" s="4">
        <f>E1916+D1917</f>
        <v/>
      </c>
      <c r="F1917" s="4" t="n">
        <v>437338.506072388</v>
      </c>
      <c r="G1917" s="5">
        <f>F1917/$D1917</f>
        <v/>
      </c>
      <c r="H1917" s="4">
        <f>H1916+F1917</f>
        <v/>
      </c>
      <c r="I1917" s="4">
        <f>G1917*$E1916-H1916</f>
        <v/>
      </c>
      <c r="J1917" s="4">
        <f>MAX(0,Resumo!$D$3*$D1917-F1917)</f>
        <v/>
      </c>
      <c r="K1917" s="4" t="n">
        <v>932818.9352082579</v>
      </c>
      <c r="L1917" s="5">
        <f>K1917/$D1917</f>
        <v/>
      </c>
      <c r="M1917" s="4">
        <f>M1916+K1917</f>
        <v/>
      </c>
      <c r="N1917" s="4">
        <f>L1917*$E1916-M1916</f>
        <v/>
      </c>
      <c r="O1917" s="4">
        <f>MAX(0,Resumo!$D$4*$D1917-K1917)</f>
        <v/>
      </c>
      <c r="P1917" s="4" t="n">
        <v>1477821.47640604</v>
      </c>
      <c r="Q1917" s="5">
        <f>P1917/$D1917</f>
        <v/>
      </c>
      <c r="R1917" s="4">
        <f>R1916+P1917</f>
        <v/>
      </c>
      <c r="S1917" s="4">
        <f>Q1917*$E1916-R1916</f>
        <v/>
      </c>
      <c r="T1917" s="4">
        <f>MAX(0,Resumo!$D$5*$D1917-P1917)</f>
        <v/>
      </c>
      <c r="U1917" s="4" t="n">
        <v>2077741.316925951</v>
      </c>
      <c r="V1917" s="5">
        <f>U1917/$D1917</f>
        <v/>
      </c>
      <c r="W1917" s="4">
        <f>W1916+U1917</f>
        <v/>
      </c>
      <c r="X1917" s="4">
        <f>V1917*$E1916-W1916</f>
        <v/>
      </c>
      <c r="Y1917" s="4">
        <f>MAX(0,Resumo!$D$6*$D1917-U1917)</f>
        <v/>
      </c>
      <c r="Z1917" s="4" t="n">
        <v>2733943.968344004</v>
      </c>
      <c r="AA1917" s="5">
        <f>Z1917/$D1917</f>
        <v/>
      </c>
      <c r="AB1917" s="4">
        <f>AB1916+Z1917</f>
        <v/>
      </c>
      <c r="AC1917" s="4">
        <f>AA1917*$E1916-AB1916</f>
        <v/>
      </c>
      <c r="AD1917" s="4">
        <f>MAX(0,Resumo!$D$7*$D1917-Z1917)</f>
        <v/>
      </c>
    </row>
    <row r="1918">
      <c r="A1918" t="inlineStr">
        <is>
          <t>Virgínia</t>
        </is>
      </c>
      <c r="B1918" t="inlineStr">
        <is>
          <t>Município</t>
        </is>
      </c>
      <c r="C1918" t="inlineStr">
        <is>
          <t>MG</t>
        </is>
      </c>
      <c r="D1918" s="4" t="n">
        <v>8547655.766604822</v>
      </c>
      <c r="E1918" s="4">
        <f>E1917+D1918</f>
        <v/>
      </c>
      <c r="F1918" s="4" t="n">
        <v>223749.7178581631</v>
      </c>
      <c r="G1918" s="5">
        <f>F1918/$D1918</f>
        <v/>
      </c>
      <c r="H1918" s="4">
        <f>H1917+F1918</f>
        <v/>
      </c>
      <c r="I1918" s="4">
        <f>G1918*$E1917-H1917</f>
        <v/>
      </c>
      <c r="J1918" s="4">
        <f>MAX(0,Resumo!$D$3*$D1918-F1918)</f>
        <v/>
      </c>
      <c r="K1918" s="4" t="n">
        <v>477245.8191254097</v>
      </c>
      <c r="L1918" s="5">
        <f>K1918/$D1918</f>
        <v/>
      </c>
      <c r="M1918" s="4">
        <f>M1917+K1918</f>
        <v/>
      </c>
      <c r="N1918" s="4">
        <f>L1918*$E1917-M1917</f>
        <v/>
      </c>
      <c r="O1918" s="4">
        <f>MAX(0,Resumo!$D$4*$D1918-K1918)</f>
        <v/>
      </c>
      <c r="P1918" s="4" t="n">
        <v>756078.2638605678</v>
      </c>
      <c r="Q1918" s="5">
        <f>P1918/$D1918</f>
        <v/>
      </c>
      <c r="R1918" s="4">
        <f>R1917+P1918</f>
        <v/>
      </c>
      <c r="S1918" s="4">
        <f>Q1918*$E1917-R1917</f>
        <v/>
      </c>
      <c r="T1918" s="4">
        <f>MAX(0,Resumo!$D$5*$D1918-P1918)</f>
        <v/>
      </c>
      <c r="U1918" s="4" t="n">
        <v>1063007.320392412</v>
      </c>
      <c r="V1918" s="5">
        <f>U1918/$D1918</f>
        <v/>
      </c>
      <c r="W1918" s="4">
        <f>W1917+U1918</f>
        <v/>
      </c>
      <c r="X1918" s="4">
        <f>V1918*$E1917-W1917</f>
        <v/>
      </c>
      <c r="Y1918" s="4">
        <f>MAX(0,Resumo!$D$6*$D1918-U1918)</f>
        <v/>
      </c>
      <c r="Z1918" s="4" t="n">
        <v>1398731.607355302</v>
      </c>
      <c r="AA1918" s="5">
        <f>Z1918/$D1918</f>
        <v/>
      </c>
      <c r="AB1918" s="4">
        <f>AB1917+Z1918</f>
        <v/>
      </c>
      <c r="AC1918" s="4">
        <f>AA1918*$E1917-AB1917</f>
        <v/>
      </c>
      <c r="AD1918" s="4">
        <f>MAX(0,Resumo!$D$7*$D1918-Z1918)</f>
        <v/>
      </c>
    </row>
    <row r="1919">
      <c r="A1919" t="inlineStr">
        <is>
          <t>São Geraldo do Baixio</t>
        </is>
      </c>
      <c r="B1919" t="inlineStr">
        <is>
          <t>Município</t>
        </is>
      </c>
      <c r="C1919" t="inlineStr">
        <is>
          <t>MG</t>
        </is>
      </c>
      <c r="D1919" s="4" t="n">
        <v>3459034.334998596</v>
      </c>
      <c r="E1919" s="4">
        <f>E1918+D1919</f>
        <v/>
      </c>
      <c r="F1919" s="4" t="n">
        <v>90546.22432754509</v>
      </c>
      <c r="G1919" s="5">
        <f>F1919/$D1919</f>
        <v/>
      </c>
      <c r="H1919" s="4">
        <f>H1918+F1919</f>
        <v/>
      </c>
      <c r="I1919" s="4">
        <f>G1919*$E1918-H1918</f>
        <v/>
      </c>
      <c r="J1919" s="4">
        <f>MAX(0,Resumo!$D$3*$D1919-F1919)</f>
        <v/>
      </c>
      <c r="K1919" s="4" t="n">
        <v>193130.1072089188</v>
      </c>
      <c r="L1919" s="5">
        <f>K1919/$D1919</f>
        <v/>
      </c>
      <c r="M1919" s="4">
        <f>M1918+K1919</f>
        <v/>
      </c>
      <c r="N1919" s="4">
        <f>L1919*$E1918-M1918</f>
        <v/>
      </c>
      <c r="O1919" s="4">
        <f>MAX(0,Resumo!$D$4*$D1919-K1919)</f>
        <v/>
      </c>
      <c r="P1919" s="4" t="n">
        <v>305967.0096750568</v>
      </c>
      <c r="Q1919" s="5">
        <f>P1919/$D1919</f>
        <v/>
      </c>
      <c r="R1919" s="4">
        <f>R1918+P1919</f>
        <v/>
      </c>
      <c r="S1919" s="4">
        <f>Q1919*$E1918-R1918</f>
        <v/>
      </c>
      <c r="T1919" s="4">
        <f>MAX(0,Resumo!$D$5*$D1919-P1919)</f>
        <v/>
      </c>
      <c r="U1919" s="4" t="n">
        <v>430173.9471023087</v>
      </c>
      <c r="V1919" s="5">
        <f>U1919/$D1919</f>
        <v/>
      </c>
      <c r="W1919" s="4">
        <f>W1918+U1919</f>
        <v/>
      </c>
      <c r="X1919" s="4">
        <f>V1919*$E1918-W1918</f>
        <v/>
      </c>
      <c r="Y1919" s="4">
        <f>MAX(0,Resumo!$D$6*$D1919-U1919)</f>
        <v/>
      </c>
      <c r="Z1919" s="4" t="n">
        <v>566033.6339458775</v>
      </c>
      <c r="AA1919" s="5">
        <f>Z1919/$D1919</f>
        <v/>
      </c>
      <c r="AB1919" s="4">
        <f>AB1918+Z1919</f>
        <v/>
      </c>
      <c r="AC1919" s="4">
        <f>AA1919*$E1918-AB1918</f>
        <v/>
      </c>
      <c r="AD1919" s="4">
        <f>MAX(0,Resumo!$D$7*$D1919-Z1919)</f>
        <v/>
      </c>
    </row>
    <row r="1920">
      <c r="A1920" t="inlineStr">
        <is>
          <t>Araguari</t>
        </is>
      </c>
      <c r="B1920" t="inlineStr">
        <is>
          <t>Município</t>
        </is>
      </c>
      <c r="C1920" t="inlineStr">
        <is>
          <t>MG</t>
        </is>
      </c>
      <c r="D1920" s="4" t="n">
        <v>220074890.2647215</v>
      </c>
      <c r="E1920" s="4">
        <f>E1919+D1920</f>
        <v/>
      </c>
      <c r="F1920" s="4" t="n">
        <v>5760842.030721685</v>
      </c>
      <c r="G1920" s="5">
        <f>F1920/$D1920</f>
        <v/>
      </c>
      <c r="H1920" s="4">
        <f>H1919+F1920</f>
        <v/>
      </c>
      <c r="I1920" s="4">
        <f>G1920*$E1919-H1919</f>
        <v/>
      </c>
      <c r="J1920" s="4">
        <f>MAX(0,Resumo!$D$3*$D1920-F1920)</f>
        <v/>
      </c>
      <c r="K1920" s="4" t="n">
        <v>12287558.61737751</v>
      </c>
      <c r="L1920" s="5">
        <f>K1920/$D1920</f>
        <v/>
      </c>
      <c r="M1920" s="4">
        <f>M1919+K1920</f>
        <v/>
      </c>
      <c r="N1920" s="4">
        <f>L1920*$E1919-M1919</f>
        <v/>
      </c>
      <c r="O1920" s="4">
        <f>MAX(0,Resumo!$D$4*$D1920-K1920)</f>
        <v/>
      </c>
      <c r="P1920" s="4" t="n">
        <v>19466605.28852207</v>
      </c>
      <c r="Q1920" s="5">
        <f>P1920/$D1920</f>
        <v/>
      </c>
      <c r="R1920" s="4">
        <f>R1919+P1920</f>
        <v/>
      </c>
      <c r="S1920" s="4">
        <f>Q1920*$E1919-R1919</f>
        <v/>
      </c>
      <c r="T1920" s="4">
        <f>MAX(0,Resumo!$D$5*$D1920-P1920)</f>
        <v/>
      </c>
      <c r="U1920" s="4" t="n">
        <v>27369050.15524257</v>
      </c>
      <c r="V1920" s="5">
        <f>U1920/$D1920</f>
        <v/>
      </c>
      <c r="W1920" s="4">
        <f>W1919+U1920</f>
        <v/>
      </c>
      <c r="X1920" s="4">
        <f>V1920*$E1919-W1919</f>
        <v/>
      </c>
      <c r="Y1920" s="4">
        <f>MAX(0,Resumo!$D$6*$D1920-U1920)</f>
        <v/>
      </c>
      <c r="Z1920" s="4" t="n">
        <v>36012880.42052092</v>
      </c>
      <c r="AA1920" s="5">
        <f>Z1920/$D1920</f>
        <v/>
      </c>
      <c r="AB1920" s="4">
        <f>AB1919+Z1920</f>
        <v/>
      </c>
      <c r="AC1920" s="4">
        <f>AA1920*$E1919-AB1919</f>
        <v/>
      </c>
      <c r="AD1920" s="4">
        <f>MAX(0,Resumo!$D$7*$D1920-Z1920)</f>
        <v/>
      </c>
    </row>
    <row r="1921">
      <c r="A1921" t="inlineStr">
        <is>
          <t>Verdelândia</t>
        </is>
      </c>
      <c r="B1921" t="inlineStr">
        <is>
          <t>Município</t>
        </is>
      </c>
      <c r="C1921" t="inlineStr">
        <is>
          <t>MG</t>
        </is>
      </c>
      <c r="D1921" s="4" t="n">
        <v>8433012.740827205</v>
      </c>
      <c r="E1921" s="4">
        <f>E1920+D1921</f>
        <v/>
      </c>
      <c r="F1921" s="4" t="n">
        <v>220748.7377798162</v>
      </c>
      <c r="G1921" s="5">
        <f>F1921/$D1921</f>
        <v/>
      </c>
      <c r="H1921" s="4">
        <f>H1920+F1921</f>
        <v/>
      </c>
      <c r="I1921" s="4">
        <f>G1921*$E1920-H1920</f>
        <v/>
      </c>
      <c r="J1921" s="4">
        <f>MAX(0,Resumo!$D$3*$D1921-F1921)</f>
        <v/>
      </c>
      <c r="K1921" s="4" t="n">
        <v>470844.893978422</v>
      </c>
      <c r="L1921" s="5">
        <f>K1921/$D1921</f>
        <v/>
      </c>
      <c r="M1921" s="4">
        <f>M1920+K1921</f>
        <v/>
      </c>
      <c r="N1921" s="4">
        <f>L1921*$E1920-M1920</f>
        <v/>
      </c>
      <c r="O1921" s="4">
        <f>MAX(0,Resumo!$D$4*$D1921-K1921)</f>
        <v/>
      </c>
      <c r="P1921" s="4" t="n">
        <v>745937.5770734006</v>
      </c>
      <c r="Q1921" s="5">
        <f>P1921/$D1921</f>
        <v/>
      </c>
      <c r="R1921" s="4">
        <f>R1920+P1921</f>
        <v/>
      </c>
      <c r="S1921" s="4">
        <f>Q1921*$E1920-R1920</f>
        <v/>
      </c>
      <c r="T1921" s="4">
        <f>MAX(0,Resumo!$D$5*$D1921-P1921)</f>
        <v/>
      </c>
      <c r="U1921" s="4" t="n">
        <v>1048750.034071914</v>
      </c>
      <c r="V1921" s="5">
        <f>U1921/$D1921</f>
        <v/>
      </c>
      <c r="W1921" s="4">
        <f>W1920+U1921</f>
        <v/>
      </c>
      <c r="X1921" s="4">
        <f>V1921*$E1920-W1920</f>
        <v/>
      </c>
      <c r="Y1921" s="4">
        <f>MAX(0,Resumo!$D$6*$D1921-U1921)</f>
        <v/>
      </c>
      <c r="Z1921" s="4" t="n">
        <v>1379971.513582632</v>
      </c>
      <c r="AA1921" s="5">
        <f>Z1921/$D1921</f>
        <v/>
      </c>
      <c r="AB1921" s="4">
        <f>AB1920+Z1921</f>
        <v/>
      </c>
      <c r="AC1921" s="4">
        <f>AA1921*$E1920-AB1920</f>
        <v/>
      </c>
      <c r="AD1921" s="4">
        <f>MAX(0,Resumo!$D$7*$D1921-Z1921)</f>
        <v/>
      </c>
    </row>
    <row r="1922">
      <c r="A1922" t="inlineStr">
        <is>
          <t>Serra do Salitre</t>
        </is>
      </c>
      <c r="B1922" t="inlineStr">
        <is>
          <t>Município</t>
        </is>
      </c>
      <c r="C1922" t="inlineStr">
        <is>
          <t>MG</t>
        </is>
      </c>
      <c r="D1922" s="4" t="n">
        <v>58784960.36338537</v>
      </c>
      <c r="E1922" s="4">
        <f>E1921+D1922</f>
        <v/>
      </c>
      <c r="F1922" s="4" t="n">
        <v>1538798.315556789</v>
      </c>
      <c r="G1922" s="5">
        <f>F1922/$D1922</f>
        <v/>
      </c>
      <c r="H1922" s="4">
        <f>H1921+F1922</f>
        <v/>
      </c>
      <c r="I1922" s="4">
        <f>G1922*$E1921-H1921</f>
        <v/>
      </c>
      <c r="J1922" s="4">
        <f>MAX(0,Resumo!$D$3*$D1922-F1922)</f>
        <v/>
      </c>
      <c r="K1922" s="4" t="n">
        <v>3282172.016155272</v>
      </c>
      <c r="L1922" s="5">
        <f>K1922/$D1922</f>
        <v/>
      </c>
      <c r="M1922" s="4">
        <f>M1921+K1922</f>
        <v/>
      </c>
      <c r="N1922" s="4">
        <f>L1922*$E1921-M1921</f>
        <v/>
      </c>
      <c r="O1922" s="4">
        <f>MAX(0,Resumo!$D$4*$D1922-K1922)</f>
        <v/>
      </c>
      <c r="P1922" s="4" t="n">
        <v>5199791.847761192</v>
      </c>
      <c r="Q1922" s="5">
        <f>P1922/$D1922</f>
        <v/>
      </c>
      <c r="R1922" s="4">
        <f>R1921+P1922</f>
        <v/>
      </c>
      <c r="S1922" s="4">
        <f>Q1922*$E1921-R1921</f>
        <v/>
      </c>
      <c r="T1922" s="4">
        <f>MAX(0,Resumo!$D$5*$D1922-P1922)</f>
        <v/>
      </c>
      <c r="U1922" s="4" t="n">
        <v>7310641.05779699</v>
      </c>
      <c r="V1922" s="5">
        <f>U1922/$D1922</f>
        <v/>
      </c>
      <c r="W1922" s="4">
        <f>W1921+U1922</f>
        <v/>
      </c>
      <c r="X1922" s="4">
        <f>V1922*$E1921-W1921</f>
        <v/>
      </c>
      <c r="Y1922" s="4">
        <f>MAX(0,Resumo!$D$6*$D1922-U1922)</f>
        <v/>
      </c>
      <c r="Z1922" s="4" t="n">
        <v>9619524.269875424</v>
      </c>
      <c r="AA1922" s="5">
        <f>Z1922/$D1922</f>
        <v/>
      </c>
      <c r="AB1922" s="4">
        <f>AB1921+Z1922</f>
        <v/>
      </c>
      <c r="AC1922" s="4">
        <f>AA1922*$E1921-AB1921</f>
        <v/>
      </c>
      <c r="AD1922" s="4">
        <f>MAX(0,Resumo!$D$7*$D1922-Z1922)</f>
        <v/>
      </c>
    </row>
    <row r="1923">
      <c r="A1923" t="inlineStr">
        <is>
          <t>Rosário da Limeira</t>
        </is>
      </c>
      <c r="B1923" t="inlineStr">
        <is>
          <t>Município</t>
        </is>
      </c>
      <c r="C1923" t="inlineStr">
        <is>
          <t>MG</t>
        </is>
      </c>
      <c r="D1923" s="4" t="n">
        <v>5312166.567772434</v>
      </c>
      <c r="E1923" s="4">
        <f>E1922+D1923</f>
        <v/>
      </c>
      <c r="F1923" s="4" t="n">
        <v>139055.1752678695</v>
      </c>
      <c r="G1923" s="5">
        <f>F1923/$D1923</f>
        <v/>
      </c>
      <c r="H1923" s="4">
        <f>H1922+F1923</f>
        <v/>
      </c>
      <c r="I1923" s="4">
        <f>G1923*$E1922-H1922</f>
        <v/>
      </c>
      <c r="J1923" s="4">
        <f>MAX(0,Resumo!$D$3*$D1923-F1923)</f>
        <v/>
      </c>
      <c r="K1923" s="4" t="n">
        <v>296597.0266224433</v>
      </c>
      <c r="L1923" s="5">
        <f>K1923/$D1923</f>
        <v/>
      </c>
      <c r="M1923" s="4">
        <f>M1922+K1923</f>
        <v/>
      </c>
      <c r="N1923" s="4">
        <f>L1923*$E1922-M1922</f>
        <v/>
      </c>
      <c r="O1923" s="4">
        <f>MAX(0,Resumo!$D$4*$D1923-K1923)</f>
        <v/>
      </c>
      <c r="P1923" s="4" t="n">
        <v>469884.8181967529</v>
      </c>
      <c r="Q1923" s="5">
        <f>P1923/$D1923</f>
        <v/>
      </c>
      <c r="R1923" s="4">
        <f>R1922+P1923</f>
        <v/>
      </c>
      <c r="S1923" s="4">
        <f>Q1923*$E1922-R1922</f>
        <v/>
      </c>
      <c r="T1923" s="4">
        <f>MAX(0,Resumo!$D$5*$D1923-P1923)</f>
        <v/>
      </c>
      <c r="U1923" s="4" t="n">
        <v>660633.9916902037</v>
      </c>
      <c r="V1923" s="5">
        <f>U1923/$D1923</f>
        <v/>
      </c>
      <c r="W1923" s="4">
        <f>W1922+U1923</f>
        <v/>
      </c>
      <c r="X1923" s="4">
        <f>V1923*$E1922-W1922</f>
        <v/>
      </c>
      <c r="Y1923" s="4">
        <f>MAX(0,Resumo!$D$6*$D1923-U1923)</f>
        <v/>
      </c>
      <c r="Z1923" s="4" t="n">
        <v>869278.7221157349</v>
      </c>
      <c r="AA1923" s="5">
        <f>Z1923/$D1923</f>
        <v/>
      </c>
      <c r="AB1923" s="4">
        <f>AB1922+Z1923</f>
        <v/>
      </c>
      <c r="AC1923" s="4">
        <f>AA1923*$E1922-AB1922</f>
        <v/>
      </c>
      <c r="AD1923" s="4">
        <f>MAX(0,Resumo!$D$7*$D1923-Z1923)</f>
        <v/>
      </c>
    </row>
    <row r="1924">
      <c r="A1924" t="inlineStr">
        <is>
          <t>Palma</t>
        </is>
      </c>
      <c r="B1924" t="inlineStr">
        <is>
          <t>Município</t>
        </is>
      </c>
      <c r="C1924" t="inlineStr">
        <is>
          <t>MG</t>
        </is>
      </c>
      <c r="D1924" s="4" t="n">
        <v>4932795.307674699</v>
      </c>
      <c r="E1924" s="4">
        <f>E1923+D1924</f>
        <v/>
      </c>
      <c r="F1924" s="4" t="n">
        <v>129124.4744151279</v>
      </c>
      <c r="G1924" s="5">
        <f>F1924/$D1924</f>
        <v/>
      </c>
      <c r="H1924" s="4">
        <f>H1923+F1924</f>
        <v/>
      </c>
      <c r="I1924" s="4">
        <f>G1924*$E1923-H1923</f>
        <v/>
      </c>
      <c r="J1924" s="4">
        <f>MAX(0,Resumo!$D$3*$D1924-F1924)</f>
        <v/>
      </c>
      <c r="K1924" s="4" t="n">
        <v>275415.3889054278</v>
      </c>
      <c r="L1924" s="5">
        <f>K1924/$D1924</f>
        <v/>
      </c>
      <c r="M1924" s="4">
        <f>M1923+K1924</f>
        <v/>
      </c>
      <c r="N1924" s="4">
        <f>L1924*$E1923-M1923</f>
        <v/>
      </c>
      <c r="O1924" s="4">
        <f>MAX(0,Resumo!$D$4*$D1924-K1924)</f>
        <v/>
      </c>
      <c r="P1924" s="4" t="n">
        <v>436327.7387441695</v>
      </c>
      <c r="Q1924" s="5">
        <f>P1924/$D1924</f>
        <v/>
      </c>
      <c r="R1924" s="4">
        <f>R1923+P1924</f>
        <v/>
      </c>
      <c r="S1924" s="4">
        <f>Q1924*$E1923-R1923</f>
        <v/>
      </c>
      <c r="T1924" s="4">
        <f>MAX(0,Resumo!$D$5*$D1924-P1924)</f>
        <v/>
      </c>
      <c r="U1924" s="4" t="n">
        <v>613454.4564302608</v>
      </c>
      <c r="V1924" s="5">
        <f>U1924/$D1924</f>
        <v/>
      </c>
      <c r="W1924" s="4">
        <f>W1923+U1924</f>
        <v/>
      </c>
      <c r="X1924" s="4">
        <f>V1924*$E1923-W1923</f>
        <v/>
      </c>
      <c r="Y1924" s="4">
        <f>MAX(0,Resumo!$D$6*$D1924-U1924)</f>
        <v/>
      </c>
      <c r="Z1924" s="4" t="n">
        <v>807198.7101323226</v>
      </c>
      <c r="AA1924" s="5">
        <f>Z1924/$D1924</f>
        <v/>
      </c>
      <c r="AB1924" s="4">
        <f>AB1923+Z1924</f>
        <v/>
      </c>
      <c r="AC1924" s="4">
        <f>AA1924*$E1923-AB1923</f>
        <v/>
      </c>
      <c r="AD1924" s="4">
        <f>MAX(0,Resumo!$D$7*$D1924-Z1924)</f>
        <v/>
      </c>
    </row>
    <row r="1925">
      <c r="A1925" t="inlineStr">
        <is>
          <t>Jacuí</t>
        </is>
      </c>
      <c r="B1925" t="inlineStr">
        <is>
          <t>Município</t>
        </is>
      </c>
      <c r="C1925" t="inlineStr">
        <is>
          <t>MG</t>
        </is>
      </c>
      <c r="D1925" s="4" t="n">
        <v>8968700.025389023</v>
      </c>
      <c r="E1925" s="4">
        <f>E1924+D1925</f>
        <v/>
      </c>
      <c r="F1925" s="4" t="n">
        <v>234771.2817443494</v>
      </c>
      <c r="G1925" s="5">
        <f>F1925/$D1925</f>
        <v/>
      </c>
      <c r="H1925" s="4">
        <f>H1924+F1925</f>
        <v/>
      </c>
      <c r="I1925" s="4">
        <f>G1925*$E1924-H1924</f>
        <v/>
      </c>
      <c r="J1925" s="4">
        <f>MAX(0,Resumo!$D$3*$D1925-F1925)</f>
        <v/>
      </c>
      <c r="K1925" s="4" t="n">
        <v>500754.2075839837</v>
      </c>
      <c r="L1925" s="5">
        <f>K1925/$D1925</f>
        <v/>
      </c>
      <c r="M1925" s="4">
        <f>M1924+K1925</f>
        <v/>
      </c>
      <c r="N1925" s="4">
        <f>L1925*$E1924-M1924</f>
        <v/>
      </c>
      <c r="O1925" s="4">
        <f>MAX(0,Resumo!$D$4*$D1925-K1925)</f>
        <v/>
      </c>
      <c r="P1925" s="4" t="n">
        <v>793321.5058537425</v>
      </c>
      <c r="Q1925" s="5">
        <f>P1925/$D1925</f>
        <v/>
      </c>
      <c r="R1925" s="4">
        <f>R1924+P1925</f>
        <v/>
      </c>
      <c r="S1925" s="4">
        <f>Q1925*$E1924-R1924</f>
        <v/>
      </c>
      <c r="T1925" s="4">
        <f>MAX(0,Resumo!$D$5*$D1925-P1925)</f>
        <v/>
      </c>
      <c r="U1925" s="4" t="n">
        <v>1115369.411416882</v>
      </c>
      <c r="V1925" s="5">
        <f>U1925/$D1925</f>
        <v/>
      </c>
      <c r="W1925" s="4">
        <f>W1924+U1925</f>
        <v/>
      </c>
      <c r="X1925" s="4">
        <f>V1925*$E1924-W1924</f>
        <v/>
      </c>
      <c r="Y1925" s="4">
        <f>MAX(0,Resumo!$D$6*$D1925-U1925)</f>
        <v/>
      </c>
      <c r="Z1925" s="4" t="n">
        <v>1467630.955777573</v>
      </c>
      <c r="AA1925" s="5">
        <f>Z1925/$D1925</f>
        <v/>
      </c>
      <c r="AB1925" s="4">
        <f>AB1924+Z1925</f>
        <v/>
      </c>
      <c r="AC1925" s="4">
        <f>AA1925*$E1924-AB1924</f>
        <v/>
      </c>
      <c r="AD1925" s="4">
        <f>MAX(0,Resumo!$D$7*$D1925-Z1925)</f>
        <v/>
      </c>
    </row>
    <row r="1926">
      <c r="A1926" t="inlineStr">
        <is>
          <t>Monte Santo de Minas</t>
        </is>
      </c>
      <c r="B1926" t="inlineStr">
        <is>
          <t>Município</t>
        </is>
      </c>
      <c r="C1926" t="inlineStr">
        <is>
          <t>MG</t>
        </is>
      </c>
      <c r="D1926" s="4" t="n">
        <v>18310693.95321477</v>
      </c>
      <c r="E1926" s="4">
        <f>E1925+D1926</f>
        <v/>
      </c>
      <c r="F1926" s="4" t="n">
        <v>479314.178961881</v>
      </c>
      <c r="G1926" s="5">
        <f>F1926/$D1926</f>
        <v/>
      </c>
      <c r="H1926" s="4">
        <f>H1925+F1926</f>
        <v/>
      </c>
      <c r="I1926" s="4">
        <f>G1926*$E1925-H1925</f>
        <v/>
      </c>
      <c r="J1926" s="4">
        <f>MAX(0,Resumo!$D$3*$D1926-F1926)</f>
        <v/>
      </c>
      <c r="K1926" s="4" t="n">
        <v>1022350.732536312</v>
      </c>
      <c r="L1926" s="5">
        <f>K1926/$D1926</f>
        <v/>
      </c>
      <c r="M1926" s="4">
        <f>M1925+K1926</f>
        <v/>
      </c>
      <c r="N1926" s="4">
        <f>L1926*$E1925-M1925</f>
        <v/>
      </c>
      <c r="O1926" s="4">
        <f>MAX(0,Resumo!$D$4*$D1926-K1926)</f>
        <v/>
      </c>
      <c r="P1926" s="4" t="n">
        <v>1619662.521777929</v>
      </c>
      <c r="Q1926" s="5">
        <f>P1926/$D1926</f>
        <v/>
      </c>
      <c r="R1926" s="4">
        <f>R1925+P1926</f>
        <v/>
      </c>
      <c r="S1926" s="4">
        <f>Q1926*$E1925-R1925</f>
        <v/>
      </c>
      <c r="T1926" s="4">
        <f>MAX(0,Resumo!$D$5*$D1926-P1926)</f>
        <v/>
      </c>
      <c r="U1926" s="4" t="n">
        <v>2277162.563071225</v>
      </c>
      <c r="V1926" s="5">
        <f>U1926/$D1926</f>
        <v/>
      </c>
      <c r="W1926" s="4">
        <f>W1925+U1926</f>
        <v/>
      </c>
      <c r="X1926" s="4">
        <f>V1926*$E1925-W1925</f>
        <v/>
      </c>
      <c r="Y1926" s="4">
        <f>MAX(0,Resumo!$D$6*$D1926-U1926)</f>
        <v/>
      </c>
      <c r="Z1926" s="4" t="n">
        <v>2996347.429553101</v>
      </c>
      <c r="AA1926" s="5">
        <f>Z1926/$D1926</f>
        <v/>
      </c>
      <c r="AB1926" s="4">
        <f>AB1925+Z1926</f>
        <v/>
      </c>
      <c r="AC1926" s="4">
        <f>AA1926*$E1925-AB1925</f>
        <v/>
      </c>
      <c r="AD1926" s="4">
        <f>MAX(0,Resumo!$D$7*$D1926-Z1926)</f>
        <v/>
      </c>
    </row>
    <row r="1927">
      <c r="A1927" t="inlineStr">
        <is>
          <t>Itanhomi</t>
        </is>
      </c>
      <c r="B1927" t="inlineStr">
        <is>
          <t>Município</t>
        </is>
      </c>
      <c r="C1927" t="inlineStr">
        <is>
          <t>MG</t>
        </is>
      </c>
      <c r="D1927" s="4" t="n">
        <v>7472396.851947516</v>
      </c>
      <c r="E1927" s="4">
        <f>E1926+D1927</f>
        <v/>
      </c>
      <c r="F1927" s="4" t="n">
        <v>195602.9504463292</v>
      </c>
      <c r="G1927" s="5">
        <f>F1927/$D1927</f>
        <v/>
      </c>
      <c r="H1927" s="4">
        <f>H1926+F1927</f>
        <v/>
      </c>
      <c r="I1927" s="4">
        <f>G1927*$E1926-H1926</f>
        <v/>
      </c>
      <c r="J1927" s="4">
        <f>MAX(0,Resumo!$D$3*$D1927-F1927)</f>
        <v/>
      </c>
      <c r="K1927" s="4" t="n">
        <v>417210.3151802905</v>
      </c>
      <c r="L1927" s="5">
        <f>K1927/$D1927</f>
        <v/>
      </c>
      <c r="M1927" s="4">
        <f>M1926+K1927</f>
        <v/>
      </c>
      <c r="N1927" s="4">
        <f>L1927*$E1926-M1926</f>
        <v/>
      </c>
      <c r="O1927" s="4">
        <f>MAX(0,Resumo!$D$4*$D1927-K1927)</f>
        <v/>
      </c>
      <c r="P1927" s="4" t="n">
        <v>660966.818618358</v>
      </c>
      <c r="Q1927" s="5">
        <f>P1927/$D1927</f>
        <v/>
      </c>
      <c r="R1927" s="4">
        <f>R1926+P1927</f>
        <v/>
      </c>
      <c r="S1927" s="4">
        <f>Q1927*$E1926-R1926</f>
        <v/>
      </c>
      <c r="T1927" s="4">
        <f>MAX(0,Resumo!$D$5*$D1927-P1927)</f>
        <v/>
      </c>
      <c r="U1927" s="4" t="n">
        <v>929285.4990172953</v>
      </c>
      <c r="V1927" s="5">
        <f>U1927/$D1927</f>
        <v/>
      </c>
      <c r="W1927" s="4">
        <f>W1926+U1927</f>
        <v/>
      </c>
      <c r="X1927" s="4">
        <f>V1927*$E1926-W1926</f>
        <v/>
      </c>
      <c r="Y1927" s="4">
        <f>MAX(0,Resumo!$D$6*$D1927-U1927)</f>
        <v/>
      </c>
      <c r="Z1927" s="4" t="n">
        <v>1222777.091744394</v>
      </c>
      <c r="AA1927" s="5">
        <f>Z1927/$D1927</f>
        <v/>
      </c>
      <c r="AB1927" s="4">
        <f>AB1926+Z1927</f>
        <v/>
      </c>
      <c r="AC1927" s="4">
        <f>AA1927*$E1926-AB1926</f>
        <v/>
      </c>
      <c r="AD1927" s="4">
        <f>MAX(0,Resumo!$D$7*$D1927-Z1927)</f>
        <v/>
      </c>
    </row>
    <row r="1928">
      <c r="A1928" t="inlineStr">
        <is>
          <t>Gonzaga</t>
        </is>
      </c>
      <c r="B1928" t="inlineStr">
        <is>
          <t>Município</t>
        </is>
      </c>
      <c r="C1928" t="inlineStr">
        <is>
          <t>MG</t>
        </is>
      </c>
      <c r="D1928" s="4" t="n">
        <v>5986271.309583814</v>
      </c>
      <c r="E1928" s="4">
        <f>E1927+D1928</f>
        <v/>
      </c>
      <c r="F1928" s="4" t="n">
        <v>156701.0362975605</v>
      </c>
      <c r="G1928" s="5">
        <f>F1928/$D1928</f>
        <v/>
      </c>
      <c r="H1928" s="4">
        <f>H1927+F1928</f>
        <v/>
      </c>
      <c r="I1928" s="4">
        <f>G1928*$E1927-H1927</f>
        <v/>
      </c>
      <c r="J1928" s="4">
        <f>MAX(0,Resumo!$D$3*$D1928-F1928)</f>
        <v/>
      </c>
      <c r="K1928" s="4" t="n">
        <v>334234.6758758223</v>
      </c>
      <c r="L1928" s="5">
        <f>K1928/$D1928</f>
        <v/>
      </c>
      <c r="M1928" s="4">
        <f>M1927+K1928</f>
        <v/>
      </c>
      <c r="N1928" s="4">
        <f>L1928*$E1927-M1927</f>
        <v/>
      </c>
      <c r="O1928" s="4">
        <f>MAX(0,Resumo!$D$4*$D1928-K1928)</f>
        <v/>
      </c>
      <c r="P1928" s="4" t="n">
        <v>529512.3882306559</v>
      </c>
      <c r="Q1928" s="5">
        <f>P1928/$D1928</f>
        <v/>
      </c>
      <c r="R1928" s="4">
        <f>R1927+P1928</f>
        <v/>
      </c>
      <c r="S1928" s="4">
        <f>Q1928*$E1927-R1927</f>
        <v/>
      </c>
      <c r="T1928" s="4">
        <f>MAX(0,Resumo!$D$5*$D1928-P1928)</f>
        <v/>
      </c>
      <c r="U1928" s="4" t="n">
        <v>744467.3016436019</v>
      </c>
      <c r="V1928" s="5">
        <f>U1928/$D1928</f>
        <v/>
      </c>
      <c r="W1928" s="4">
        <f>W1927+U1928</f>
        <v/>
      </c>
      <c r="X1928" s="4">
        <f>V1928*$E1927-W1927</f>
        <v/>
      </c>
      <c r="Y1928" s="4">
        <f>MAX(0,Resumo!$D$6*$D1928-U1928)</f>
        <v/>
      </c>
      <c r="Z1928" s="4" t="n">
        <v>979588.6871851616</v>
      </c>
      <c r="AA1928" s="5">
        <f>Z1928/$D1928</f>
        <v/>
      </c>
      <c r="AB1928" s="4">
        <f>AB1927+Z1928</f>
        <v/>
      </c>
      <c r="AC1928" s="4">
        <f>AA1928*$E1927-AB1927</f>
        <v/>
      </c>
      <c r="AD1928" s="4">
        <f>MAX(0,Resumo!$D$7*$D1928-Z1928)</f>
        <v/>
      </c>
    </row>
    <row r="1929">
      <c r="A1929" t="inlineStr">
        <is>
          <t>Bicas</t>
        </is>
      </c>
      <c r="B1929" t="inlineStr">
        <is>
          <t>Município</t>
        </is>
      </c>
      <c r="C1929" t="inlineStr">
        <is>
          <t>MG</t>
        </is>
      </c>
      <c r="D1929" s="4" t="n">
        <v>9715270.364229083</v>
      </c>
      <c r="E1929" s="4">
        <f>E1928+D1929</f>
        <v/>
      </c>
      <c r="F1929" s="4" t="n">
        <v>254314.0554869902</v>
      </c>
      <c r="G1929" s="5">
        <f>F1929/$D1929</f>
        <v/>
      </c>
      <c r="H1929" s="4">
        <f>H1928+F1929</f>
        <v/>
      </c>
      <c r="I1929" s="4">
        <f>G1929*$E1928-H1928</f>
        <v/>
      </c>
      <c r="J1929" s="4">
        <f>MAX(0,Resumo!$D$3*$D1929-F1929)</f>
        <v/>
      </c>
      <c r="K1929" s="4" t="n">
        <v>542437.8671303231</v>
      </c>
      <c r="L1929" s="5">
        <f>K1929/$D1929</f>
        <v/>
      </c>
      <c r="M1929" s="4">
        <f>M1928+K1929</f>
        <v/>
      </c>
      <c r="N1929" s="4">
        <f>L1929*$E1928-M1928</f>
        <v/>
      </c>
      <c r="O1929" s="4">
        <f>MAX(0,Resumo!$D$4*$D1929-K1929)</f>
        <v/>
      </c>
      <c r="P1929" s="4" t="n">
        <v>859358.9810461013</v>
      </c>
      <c r="Q1929" s="5">
        <f>P1929/$D1929</f>
        <v/>
      </c>
      <c r="R1929" s="4">
        <f>R1928+P1929</f>
        <v/>
      </c>
      <c r="S1929" s="4">
        <f>Q1929*$E1928-R1928</f>
        <v/>
      </c>
      <c r="T1929" s="4">
        <f>MAX(0,Resumo!$D$5*$D1929-P1929)</f>
        <v/>
      </c>
      <c r="U1929" s="4" t="n">
        <v>1208214.719773287</v>
      </c>
      <c r="V1929" s="5">
        <f>U1929/$D1929</f>
        <v/>
      </c>
      <c r="W1929" s="4">
        <f>W1928+U1929</f>
        <v/>
      </c>
      <c r="X1929" s="4">
        <f>V1929*$E1928-W1928</f>
        <v/>
      </c>
      <c r="Y1929" s="4">
        <f>MAX(0,Resumo!$D$6*$D1929-U1929)</f>
        <v/>
      </c>
      <c r="Z1929" s="4" t="n">
        <v>1589799.133645636</v>
      </c>
      <c r="AA1929" s="5">
        <f>Z1929/$D1929</f>
        <v/>
      </c>
      <c r="AB1929" s="4">
        <f>AB1928+Z1929</f>
        <v/>
      </c>
      <c r="AC1929" s="4">
        <f>AA1929*$E1928-AB1928</f>
        <v/>
      </c>
      <c r="AD1929" s="4">
        <f>MAX(0,Resumo!$D$7*$D1929-Z1929)</f>
        <v/>
      </c>
    </row>
    <row r="1930">
      <c r="A1930" t="inlineStr">
        <is>
          <t>Coqueiral</t>
        </is>
      </c>
      <c r="B1930" t="inlineStr">
        <is>
          <t>Município</t>
        </is>
      </c>
      <c r="C1930" t="inlineStr">
        <is>
          <t>MG</t>
        </is>
      </c>
      <c r="D1930" s="4" t="n">
        <v>10723582.85114138</v>
      </c>
      <c r="E1930" s="4">
        <f>E1929+D1930</f>
        <v/>
      </c>
      <c r="F1930" s="4" t="n">
        <v>280708.3840163318</v>
      </c>
      <c r="G1930" s="5">
        <f>F1930/$D1930</f>
        <v/>
      </c>
      <c r="H1930" s="4">
        <f>H1929+F1930</f>
        <v/>
      </c>
      <c r="I1930" s="4">
        <f>G1930*$E1929-H1929</f>
        <v/>
      </c>
      <c r="J1930" s="4">
        <f>MAX(0,Resumo!$D$3*$D1930-F1930)</f>
        <v/>
      </c>
      <c r="K1930" s="4" t="n">
        <v>598735.5155020446</v>
      </c>
      <c r="L1930" s="5">
        <f>K1930/$D1930</f>
        <v/>
      </c>
      <c r="M1930" s="4">
        <f>M1929+K1930</f>
        <v/>
      </c>
      <c r="N1930" s="4">
        <f>L1930*$E1929-M1929</f>
        <v/>
      </c>
      <c r="O1930" s="4">
        <f>MAX(0,Resumo!$D$4*$D1930-K1930)</f>
        <v/>
      </c>
      <c r="P1930" s="4" t="n">
        <v>948548.716261233</v>
      </c>
      <c r="Q1930" s="5">
        <f>P1930/$D1930</f>
        <v/>
      </c>
      <c r="R1930" s="4">
        <f>R1929+P1930</f>
        <v/>
      </c>
      <c r="S1930" s="4">
        <f>Q1930*$E1929-R1929</f>
        <v/>
      </c>
      <c r="T1930" s="4">
        <f>MAX(0,Resumo!$D$5*$D1930-P1930)</f>
        <v/>
      </c>
      <c r="U1930" s="4" t="n">
        <v>1333610.920099753</v>
      </c>
      <c r="V1930" s="5">
        <f>U1930/$D1930</f>
        <v/>
      </c>
      <c r="W1930" s="4">
        <f>W1929+U1930</f>
        <v/>
      </c>
      <c r="X1930" s="4">
        <f>V1930*$E1929-W1929</f>
        <v/>
      </c>
      <c r="Y1930" s="4">
        <f>MAX(0,Resumo!$D$6*$D1930-U1930)</f>
        <v/>
      </c>
      <c r="Z1930" s="4" t="n">
        <v>1754798.588940202</v>
      </c>
      <c r="AA1930" s="5">
        <f>Z1930/$D1930</f>
        <v/>
      </c>
      <c r="AB1930" s="4">
        <f>AB1929+Z1930</f>
        <v/>
      </c>
      <c r="AC1930" s="4">
        <f>AA1930*$E1929-AB1929</f>
        <v/>
      </c>
      <c r="AD1930" s="4">
        <f>MAX(0,Resumo!$D$7*$D1930-Z1930)</f>
        <v/>
      </c>
    </row>
    <row r="1931">
      <c r="A1931" t="inlineStr">
        <is>
          <t>Urucuia</t>
        </is>
      </c>
      <c r="B1931" t="inlineStr">
        <is>
          <t>Município</t>
        </is>
      </c>
      <c r="C1931" t="inlineStr">
        <is>
          <t>MG</t>
        </is>
      </c>
      <c r="D1931" s="4" t="n">
        <v>9341896.010517037</v>
      </c>
      <c r="E1931" s="4">
        <f>E1930+D1931</f>
        <v/>
      </c>
      <c r="F1931" s="4" t="n">
        <v>244540.3340621126</v>
      </c>
      <c r="G1931" s="5">
        <f>F1931/$D1931</f>
        <v/>
      </c>
      <c r="H1931" s="4">
        <f>H1930+F1931</f>
        <v/>
      </c>
      <c r="I1931" s="4">
        <f>G1931*$E1930-H1930</f>
        <v/>
      </c>
      <c r="J1931" s="4">
        <f>MAX(0,Resumo!$D$3*$D1931-F1931)</f>
        <v/>
      </c>
      <c r="K1931" s="4" t="n">
        <v>521591.0578830545</v>
      </c>
      <c r="L1931" s="5">
        <f>K1931/$D1931</f>
        <v/>
      </c>
      <c r="M1931" s="4">
        <f>M1930+K1931</f>
        <v/>
      </c>
      <c r="N1931" s="4">
        <f>L1931*$E1930-M1930</f>
        <v/>
      </c>
      <c r="O1931" s="4">
        <f>MAX(0,Resumo!$D$4*$D1931-K1931)</f>
        <v/>
      </c>
      <c r="P1931" s="4" t="n">
        <v>826332.3547016483</v>
      </c>
      <c r="Q1931" s="5">
        <f>P1931/$D1931</f>
        <v/>
      </c>
      <c r="R1931" s="4">
        <f>R1930+P1931</f>
        <v/>
      </c>
      <c r="S1931" s="4">
        <f>Q1931*$E1930-R1930</f>
        <v/>
      </c>
      <c r="T1931" s="4">
        <f>MAX(0,Resumo!$D$5*$D1931-P1931)</f>
        <v/>
      </c>
      <c r="U1931" s="4" t="n">
        <v>1161780.974418993</v>
      </c>
      <c r="V1931" s="5">
        <f>U1931/$D1931</f>
        <v/>
      </c>
      <c r="W1931" s="4">
        <f>W1930+U1931</f>
        <v/>
      </c>
      <c r="X1931" s="4">
        <f>V1931*$E1930-W1930</f>
        <v/>
      </c>
      <c r="Y1931" s="4">
        <f>MAX(0,Resumo!$D$6*$D1931-U1931)</f>
        <v/>
      </c>
      <c r="Z1931" s="4" t="n">
        <v>1528700.450664824</v>
      </c>
      <c r="AA1931" s="5">
        <f>Z1931/$D1931</f>
        <v/>
      </c>
      <c r="AB1931" s="4">
        <f>AB1930+Z1931</f>
        <v/>
      </c>
      <c r="AC1931" s="4">
        <f>AA1931*$E1930-AB1930</f>
        <v/>
      </c>
      <c r="AD1931" s="4">
        <f>MAX(0,Resumo!$D$7*$D1931-Z1931)</f>
        <v/>
      </c>
    </row>
    <row r="1932">
      <c r="A1932" t="inlineStr">
        <is>
          <t>Lagoa Formosa</t>
        </is>
      </c>
      <c r="B1932" t="inlineStr">
        <is>
          <t>Município</t>
        </is>
      </c>
      <c r="C1932" t="inlineStr">
        <is>
          <t>MG</t>
        </is>
      </c>
      <c r="D1932" s="4" t="n">
        <v>21985929.78234472</v>
      </c>
      <c r="E1932" s="4">
        <f>E1931+D1932</f>
        <v/>
      </c>
      <c r="F1932" s="4" t="n">
        <v>575519.8524569279</v>
      </c>
      <c r="G1932" s="5">
        <f>F1932/$D1932</f>
        <v/>
      </c>
      <c r="H1932" s="4">
        <f>H1931+F1932</f>
        <v/>
      </c>
      <c r="I1932" s="4">
        <f>G1932*$E1931-H1931</f>
        <v/>
      </c>
      <c r="J1932" s="4">
        <f>MAX(0,Resumo!$D$3*$D1932-F1932)</f>
        <v/>
      </c>
      <c r="K1932" s="4" t="n">
        <v>1227552.132972314</v>
      </c>
      <c r="L1932" s="5">
        <f>K1932/$D1932</f>
        <v/>
      </c>
      <c r="M1932" s="4">
        <f>M1931+K1932</f>
        <v/>
      </c>
      <c r="N1932" s="4">
        <f>L1932*$E1931-M1931</f>
        <v/>
      </c>
      <c r="O1932" s="4">
        <f>MAX(0,Resumo!$D$4*$D1932-K1932)</f>
        <v/>
      </c>
      <c r="P1932" s="4" t="n">
        <v>1944753.517583258</v>
      </c>
      <c r="Q1932" s="5">
        <f>P1932/$D1932</f>
        <v/>
      </c>
      <c r="R1932" s="4">
        <f>R1931+P1932</f>
        <v/>
      </c>
      <c r="S1932" s="4">
        <f>Q1932*$E1931-R1931</f>
        <v/>
      </c>
      <c r="T1932" s="4">
        <f>MAX(0,Resumo!$D$5*$D1932-P1932)</f>
        <v/>
      </c>
      <c r="U1932" s="4" t="n">
        <v>2734223.855337726</v>
      </c>
      <c r="V1932" s="5">
        <f>U1932/$D1932</f>
        <v/>
      </c>
      <c r="W1932" s="4">
        <f>W1931+U1932</f>
        <v/>
      </c>
      <c r="X1932" s="4">
        <f>V1932*$E1931-W1931</f>
        <v/>
      </c>
      <c r="Y1932" s="4">
        <f>MAX(0,Resumo!$D$6*$D1932-U1932)</f>
        <v/>
      </c>
      <c r="Z1932" s="4" t="n">
        <v>3597760.104449651</v>
      </c>
      <c r="AA1932" s="5">
        <f>Z1932/$D1932</f>
        <v/>
      </c>
      <c r="AB1932" s="4">
        <f>AB1931+Z1932</f>
        <v/>
      </c>
      <c r="AC1932" s="4">
        <f>AA1932*$E1931-AB1931</f>
        <v/>
      </c>
      <c r="AD1932" s="4">
        <f>MAX(0,Resumo!$D$7*$D1932-Z1932)</f>
        <v/>
      </c>
    </row>
    <row r="1933">
      <c r="A1933" t="inlineStr">
        <is>
          <t>Taparuba</t>
        </is>
      </c>
      <c r="B1933" t="inlineStr">
        <is>
          <t>Município</t>
        </is>
      </c>
      <c r="C1933" t="inlineStr">
        <is>
          <t>MG</t>
        </is>
      </c>
      <c r="D1933" s="4" t="n">
        <v>4454959.051377122</v>
      </c>
      <c r="E1933" s="4">
        <f>E1932+D1933</f>
        <v/>
      </c>
      <c r="F1933" s="4" t="n">
        <v>116616.2814733043</v>
      </c>
      <c r="G1933" s="5">
        <f>F1933/$D1933</f>
        <v/>
      </c>
      <c r="H1933" s="4">
        <f>H1932+F1933</f>
        <v/>
      </c>
      <c r="I1933" s="4">
        <f>G1933*$E1932-H1932</f>
        <v/>
      </c>
      <c r="J1933" s="4">
        <f>MAX(0,Resumo!$D$3*$D1933-F1933)</f>
        <v/>
      </c>
      <c r="K1933" s="4" t="n">
        <v>248736.1025874742</v>
      </c>
      <c r="L1933" s="5">
        <f>K1933/$D1933</f>
        <v/>
      </c>
      <c r="M1933" s="4">
        <f>M1932+K1933</f>
        <v/>
      </c>
      <c r="N1933" s="4">
        <f>L1933*$E1932-M1932</f>
        <v/>
      </c>
      <c r="O1933" s="4">
        <f>MAX(0,Resumo!$D$4*$D1933-K1933)</f>
        <v/>
      </c>
      <c r="P1933" s="4" t="n">
        <v>394060.9913533104</v>
      </c>
      <c r="Q1933" s="5">
        <f>P1933/$D1933</f>
        <v/>
      </c>
      <c r="R1933" s="4">
        <f>R1932+P1933</f>
        <v/>
      </c>
      <c r="S1933" s="4">
        <f>Q1933*$E1932-R1932</f>
        <v/>
      </c>
      <c r="T1933" s="4">
        <f>MAX(0,Resumo!$D$5*$D1933-P1933)</f>
        <v/>
      </c>
      <c r="U1933" s="4" t="n">
        <v>554029.5740692123</v>
      </c>
      <c r="V1933" s="5">
        <f>U1933/$D1933</f>
        <v/>
      </c>
      <c r="W1933" s="4">
        <f>W1932+U1933</f>
        <v/>
      </c>
      <c r="X1933" s="4">
        <f>V1933*$E1932-W1932</f>
        <v/>
      </c>
      <c r="Y1933" s="4">
        <f>MAX(0,Resumo!$D$6*$D1933-U1933)</f>
        <v/>
      </c>
      <c r="Z1933" s="4" t="n">
        <v>729005.9642995985</v>
      </c>
      <c r="AA1933" s="5">
        <f>Z1933/$D1933</f>
        <v/>
      </c>
      <c r="AB1933" s="4">
        <f>AB1932+Z1933</f>
        <v/>
      </c>
      <c r="AC1933" s="4">
        <f>AA1933*$E1932-AB1932</f>
        <v/>
      </c>
      <c r="AD1933" s="4">
        <f>MAX(0,Resumo!$D$7*$D1933-Z1933)</f>
        <v/>
      </c>
    </row>
    <row r="1934">
      <c r="A1934" t="inlineStr">
        <is>
          <t>Coronel Pacheco</t>
        </is>
      </c>
      <c r="B1934" t="inlineStr">
        <is>
          <t>Município</t>
        </is>
      </c>
      <c r="C1934" t="inlineStr">
        <is>
          <t>MG</t>
        </is>
      </c>
      <c r="D1934" s="4" t="n">
        <v>4328754.84872028</v>
      </c>
      <c r="E1934" s="4">
        <f>E1933+D1934</f>
        <v/>
      </c>
      <c r="F1934" s="4" t="n">
        <v>113312.6675342279</v>
      </c>
      <c r="G1934" s="5">
        <f>F1934/$D1934</f>
        <v/>
      </c>
      <c r="H1934" s="4">
        <f>H1933+F1934</f>
        <v/>
      </c>
      <c r="I1934" s="4">
        <f>G1934*$E1933-H1933</f>
        <v/>
      </c>
      <c r="J1934" s="4">
        <f>MAX(0,Resumo!$D$3*$D1934-F1934)</f>
        <v/>
      </c>
      <c r="K1934" s="4" t="n">
        <v>241689.6760912938</v>
      </c>
      <c r="L1934" s="5">
        <f>K1934/$D1934</f>
        <v/>
      </c>
      <c r="M1934" s="4">
        <f>M1933+K1934</f>
        <v/>
      </c>
      <c r="N1934" s="4">
        <f>L1934*$E1933-M1933</f>
        <v/>
      </c>
      <c r="O1934" s="4">
        <f>MAX(0,Resumo!$D$4*$D1934-K1934)</f>
        <v/>
      </c>
      <c r="P1934" s="4" t="n">
        <v>382897.6669235301</v>
      </c>
      <c r="Q1934" s="5">
        <f>P1934/$D1934</f>
        <v/>
      </c>
      <c r="R1934" s="4">
        <f>R1933+P1934</f>
        <v/>
      </c>
      <c r="S1934" s="4">
        <f>Q1934*$E1933-R1933</f>
        <v/>
      </c>
      <c r="T1934" s="4">
        <f>MAX(0,Resumo!$D$5*$D1934-P1934)</f>
        <v/>
      </c>
      <c r="U1934" s="4" t="n">
        <v>538334.5115922405</v>
      </c>
      <c r="V1934" s="5">
        <f>U1934/$D1934</f>
        <v/>
      </c>
      <c r="W1934" s="4">
        <f>W1933+U1934</f>
        <v/>
      </c>
      <c r="X1934" s="4">
        <f>V1934*$E1933-W1933</f>
        <v/>
      </c>
      <c r="Y1934" s="4">
        <f>MAX(0,Resumo!$D$6*$D1934-U1934)</f>
        <v/>
      </c>
      <c r="Z1934" s="4" t="n">
        <v>708354.0087158377</v>
      </c>
      <c r="AA1934" s="5">
        <f>Z1934/$D1934</f>
        <v/>
      </c>
      <c r="AB1934" s="4">
        <f>AB1933+Z1934</f>
        <v/>
      </c>
      <c r="AC1934" s="4">
        <f>AA1934*$E1933-AB1933</f>
        <v/>
      </c>
      <c r="AD1934" s="4">
        <f>MAX(0,Resumo!$D$7*$D1934-Z1934)</f>
        <v/>
      </c>
    </row>
    <row r="1935">
      <c r="A1935" t="inlineStr">
        <is>
          <t>Ervália</t>
        </is>
      </c>
      <c r="B1935" t="inlineStr">
        <is>
          <t>Município</t>
        </is>
      </c>
      <c r="C1935" t="inlineStr">
        <is>
          <t>MG</t>
        </is>
      </c>
      <c r="D1935" s="4" t="n">
        <v>14120292.46038958</v>
      </c>
      <c r="E1935" s="4">
        <f>E1934+D1935</f>
        <v/>
      </c>
      <c r="F1935" s="4" t="n">
        <v>369623.1505286569</v>
      </c>
      <c r="G1935" s="5">
        <f>F1935/$D1935</f>
        <v/>
      </c>
      <c r="H1935" s="4">
        <f>H1934+F1935</f>
        <v/>
      </c>
      <c r="I1935" s="4">
        <f>G1935*$E1934-H1934</f>
        <v/>
      </c>
      <c r="J1935" s="4">
        <f>MAX(0,Resumo!$D$3*$D1935-F1935)</f>
        <v/>
      </c>
      <c r="K1935" s="4" t="n">
        <v>788385.8130877542</v>
      </c>
      <c r="L1935" s="5">
        <f>K1935/$D1935</f>
        <v/>
      </c>
      <c r="M1935" s="4">
        <f>M1934+K1935</f>
        <v/>
      </c>
      <c r="N1935" s="4">
        <f>L1935*$E1934-M1934</f>
        <v/>
      </c>
      <c r="O1935" s="4">
        <f>MAX(0,Resumo!$D$4*$D1935-K1935)</f>
        <v/>
      </c>
      <c r="P1935" s="4" t="n">
        <v>1249002.826057349</v>
      </c>
      <c r="Q1935" s="5">
        <f>P1935/$D1935</f>
        <v/>
      </c>
      <c r="R1935" s="4">
        <f>R1934+P1935</f>
        <v/>
      </c>
      <c r="S1935" s="4">
        <f>Q1935*$E1934-R1934</f>
        <v/>
      </c>
      <c r="T1935" s="4">
        <f>MAX(0,Resumo!$D$5*$D1935-P1935)</f>
        <v/>
      </c>
      <c r="U1935" s="4" t="n">
        <v>1756034.012286617</v>
      </c>
      <c r="V1935" s="5">
        <f>U1935/$D1935</f>
        <v/>
      </c>
      <c r="W1935" s="4">
        <f>W1934+U1935</f>
        <v/>
      </c>
      <c r="X1935" s="4">
        <f>V1935*$E1934-W1934</f>
        <v/>
      </c>
      <c r="Y1935" s="4">
        <f>MAX(0,Resumo!$D$6*$D1935-U1935)</f>
        <v/>
      </c>
      <c r="Z1935" s="4" t="n">
        <v>2310633.454216966</v>
      </c>
      <c r="AA1935" s="5">
        <f>Z1935/$D1935</f>
        <v/>
      </c>
      <c r="AB1935" s="4">
        <f>AB1934+Z1935</f>
        <v/>
      </c>
      <c r="AC1935" s="4">
        <f>AA1935*$E1934-AB1934</f>
        <v/>
      </c>
      <c r="AD1935" s="4">
        <f>MAX(0,Resumo!$D$7*$D1935-Z1935)</f>
        <v/>
      </c>
    </row>
    <row r="1936">
      <c r="A1936" t="inlineStr">
        <is>
          <t>Desterro do Melo</t>
        </is>
      </c>
      <c r="B1936" t="inlineStr">
        <is>
          <t>Município</t>
        </is>
      </c>
      <c r="C1936" t="inlineStr">
        <is>
          <t>MG</t>
        </is>
      </c>
      <c r="D1936" s="4" t="n">
        <v>4696519.073912879</v>
      </c>
      <c r="E1936" s="4">
        <f>E1935+D1936</f>
        <v/>
      </c>
      <c r="F1936" s="4" t="n">
        <v>122939.5341128588</v>
      </c>
      <c r="G1936" s="5">
        <f>F1936/$D1936</f>
        <v/>
      </c>
      <c r="H1936" s="4">
        <f>H1935+F1936</f>
        <v/>
      </c>
      <c r="I1936" s="4">
        <f>G1936*$E1935-H1935</f>
        <v/>
      </c>
      <c r="J1936" s="4">
        <f>MAX(0,Resumo!$D$3*$D1936-F1936)</f>
        <v/>
      </c>
      <c r="K1936" s="4" t="n">
        <v>262223.2520435199</v>
      </c>
      <c r="L1936" s="5">
        <f>K1936/$D1936</f>
        <v/>
      </c>
      <c r="M1936" s="4">
        <f>M1935+K1936</f>
        <v/>
      </c>
      <c r="N1936" s="4">
        <f>L1936*$E1935-M1935</f>
        <v/>
      </c>
      <c r="O1936" s="4">
        <f>MAX(0,Resumo!$D$4*$D1936-K1936)</f>
        <v/>
      </c>
      <c r="P1936" s="4" t="n">
        <v>415428.0523866421</v>
      </c>
      <c r="Q1936" s="5">
        <f>P1936/$D1936</f>
        <v/>
      </c>
      <c r="R1936" s="4">
        <f>R1935+P1936</f>
        <v/>
      </c>
      <c r="S1936" s="4">
        <f>Q1936*$E1935-R1935</f>
        <v/>
      </c>
      <c r="T1936" s="4">
        <f>MAX(0,Resumo!$D$5*$D1936-P1936)</f>
        <v/>
      </c>
      <c r="U1936" s="4" t="n">
        <v>584070.5676797518</v>
      </c>
      <c r="V1936" s="5">
        <f>U1936/$D1936</f>
        <v/>
      </c>
      <c r="W1936" s="4">
        <f>W1935+U1936</f>
        <v/>
      </c>
      <c r="X1936" s="4">
        <f>V1936*$E1935-W1935</f>
        <v/>
      </c>
      <c r="Y1936" s="4">
        <f>MAX(0,Resumo!$D$6*$D1936-U1936)</f>
        <v/>
      </c>
      <c r="Z1936" s="4" t="n">
        <v>768534.6547171852</v>
      </c>
      <c r="AA1936" s="5">
        <f>Z1936/$D1936</f>
        <v/>
      </c>
      <c r="AB1936" s="4">
        <f>AB1935+Z1936</f>
        <v/>
      </c>
      <c r="AC1936" s="4">
        <f>AA1936*$E1935-AB1935</f>
        <v/>
      </c>
      <c r="AD1936" s="4">
        <f>MAX(0,Resumo!$D$7*$D1936-Z1936)</f>
        <v/>
      </c>
    </row>
    <row r="1937">
      <c r="A1937" t="inlineStr">
        <is>
          <t>Caraí</t>
        </is>
      </c>
      <c r="B1937" t="inlineStr">
        <is>
          <t>Município</t>
        </is>
      </c>
      <c r="C1937" t="inlineStr">
        <is>
          <t>MG</t>
        </is>
      </c>
      <c r="D1937" s="4" t="n">
        <v>11351392.06126529</v>
      </c>
      <c r="E1937" s="4">
        <f>E1936+D1937</f>
        <v/>
      </c>
      <c r="F1937" s="4" t="n">
        <v>297142.3791922719</v>
      </c>
      <c r="G1937" s="5">
        <f>F1937/$D1937</f>
        <v/>
      </c>
      <c r="H1937" s="4">
        <f>H1936+F1937</f>
        <v/>
      </c>
      <c r="I1937" s="4">
        <f>G1937*$E1936-H1936</f>
        <v/>
      </c>
      <c r="J1937" s="4">
        <f>MAX(0,Resumo!$D$3*$D1937-F1937)</f>
        <v/>
      </c>
      <c r="K1937" s="4" t="n">
        <v>633788.3216656545</v>
      </c>
      <c r="L1937" s="5">
        <f>K1937/$D1937</f>
        <v/>
      </c>
      <c r="M1937" s="4">
        <f>M1936+K1937</f>
        <v/>
      </c>
      <c r="N1937" s="4">
        <f>L1937*$E1936-M1936</f>
        <v/>
      </c>
      <c r="O1937" s="4">
        <f>MAX(0,Resumo!$D$4*$D1937-K1937)</f>
        <v/>
      </c>
      <c r="P1937" s="4" t="n">
        <v>1004081.240100188</v>
      </c>
      <c r="Q1937" s="5">
        <f>P1937/$D1937</f>
        <v/>
      </c>
      <c r="R1937" s="4">
        <f>R1936+P1937</f>
        <v/>
      </c>
      <c r="S1937" s="4">
        <f>Q1937*$E1936-R1936</f>
        <v/>
      </c>
      <c r="T1937" s="4">
        <f>MAX(0,Resumo!$D$5*$D1937-P1937)</f>
        <v/>
      </c>
      <c r="U1937" s="4" t="n">
        <v>1411686.804809436</v>
      </c>
      <c r="V1937" s="5">
        <f>U1937/$D1937</f>
        <v/>
      </c>
      <c r="W1937" s="4">
        <f>W1936+U1937</f>
        <v/>
      </c>
      <c r="X1937" s="4">
        <f>V1937*$E1936-W1936</f>
        <v/>
      </c>
      <c r="Y1937" s="4">
        <f>MAX(0,Resumo!$D$6*$D1937-U1937)</f>
        <v/>
      </c>
      <c r="Z1937" s="4" t="n">
        <v>1857532.789938318</v>
      </c>
      <c r="AA1937" s="5">
        <f>Z1937/$D1937</f>
        <v/>
      </c>
      <c r="AB1937" s="4">
        <f>AB1936+Z1937</f>
        <v/>
      </c>
      <c r="AC1937" s="4">
        <f>AA1937*$E1936-AB1936</f>
        <v/>
      </c>
      <c r="AD1937" s="4">
        <f>MAX(0,Resumo!$D$7*$D1937-Z1937)</f>
        <v/>
      </c>
    </row>
    <row r="1938">
      <c r="A1938" t="inlineStr">
        <is>
          <t>Umburatiba</t>
        </is>
      </c>
      <c r="B1938" t="inlineStr">
        <is>
          <t>Município</t>
        </is>
      </c>
      <c r="C1938" t="inlineStr">
        <is>
          <t>MG</t>
        </is>
      </c>
      <c r="D1938" s="4" t="n">
        <v>4767022.47527153</v>
      </c>
      <c r="E1938" s="4">
        <f>E1937+D1938</f>
        <v/>
      </c>
      <c r="F1938" s="4" t="n">
        <v>124785.0829501987</v>
      </c>
      <c r="G1938" s="5">
        <f>F1938/$D1938</f>
        <v/>
      </c>
      <c r="H1938" s="4">
        <f>H1937+F1938</f>
        <v/>
      </c>
      <c r="I1938" s="4">
        <f>G1938*$E1937-H1937</f>
        <v/>
      </c>
      <c r="J1938" s="4">
        <f>MAX(0,Resumo!$D$3*$D1938-F1938)</f>
        <v/>
      </c>
      <c r="K1938" s="4" t="n">
        <v>266159.7060200588</v>
      </c>
      <c r="L1938" s="5">
        <f>K1938/$D1938</f>
        <v/>
      </c>
      <c r="M1938" s="4">
        <f>M1937+K1938</f>
        <v/>
      </c>
      <c r="N1938" s="4">
        <f>L1938*$E1937-M1937</f>
        <v/>
      </c>
      <c r="O1938" s="4">
        <f>MAX(0,Resumo!$D$4*$D1938-K1938)</f>
        <v/>
      </c>
      <c r="P1938" s="4" t="n">
        <v>421664.3925892714</v>
      </c>
      <c r="Q1938" s="5">
        <f>P1938/$D1938</f>
        <v/>
      </c>
      <c r="R1938" s="4">
        <f>R1937+P1938</f>
        <v/>
      </c>
      <c r="S1938" s="4">
        <f>Q1938*$E1937-R1937</f>
        <v/>
      </c>
      <c r="T1938" s="4">
        <f>MAX(0,Resumo!$D$5*$D1938-P1938)</f>
        <v/>
      </c>
      <c r="U1938" s="4" t="n">
        <v>592838.5426430883</v>
      </c>
      <c r="V1938" s="5">
        <f>U1938/$D1938</f>
        <v/>
      </c>
      <c r="W1938" s="4">
        <f>W1937+U1938</f>
        <v/>
      </c>
      <c r="X1938" s="4">
        <f>V1938*$E1937-W1937</f>
        <v/>
      </c>
      <c r="Y1938" s="4">
        <f>MAX(0,Resumo!$D$6*$D1938-U1938)</f>
        <v/>
      </c>
      <c r="Z1938" s="4" t="n">
        <v>780071.7753733172</v>
      </c>
      <c r="AA1938" s="5">
        <f>Z1938/$D1938</f>
        <v/>
      </c>
      <c r="AB1938" s="4">
        <f>AB1937+Z1938</f>
        <v/>
      </c>
      <c r="AC1938" s="4">
        <f>AA1938*$E1937-AB1937</f>
        <v/>
      </c>
      <c r="AD1938" s="4">
        <f>MAX(0,Resumo!$D$7*$D1938-Z1938)</f>
        <v/>
      </c>
    </row>
    <row r="1939">
      <c r="A1939" t="inlineStr">
        <is>
          <t>Elói Mendes</t>
        </is>
      </c>
      <c r="B1939" t="inlineStr">
        <is>
          <t>Município</t>
        </is>
      </c>
      <c r="C1939" t="inlineStr">
        <is>
          <t>MG</t>
        </is>
      </c>
      <c r="D1939" s="4" t="n">
        <v>24653885.54213805</v>
      </c>
      <c r="E1939" s="4">
        <f>E1938+D1939</f>
        <v/>
      </c>
      <c r="F1939" s="4" t="n">
        <v>645358.2227436774</v>
      </c>
      <c r="G1939" s="5">
        <f>F1939/$D1939</f>
        <v/>
      </c>
      <c r="H1939" s="4">
        <f>H1938+F1939</f>
        <v/>
      </c>
      <c r="I1939" s="4">
        <f>G1939*$E1938-H1938</f>
        <v/>
      </c>
      <c r="J1939" s="4">
        <f>MAX(0,Resumo!$D$3*$D1939-F1939)</f>
        <v/>
      </c>
      <c r="K1939" s="4" t="n">
        <v>1376513.528557231</v>
      </c>
      <c r="L1939" s="5">
        <f>K1939/$D1939</f>
        <v/>
      </c>
      <c r="M1939" s="4">
        <f>M1938+K1939</f>
        <v/>
      </c>
      <c r="N1939" s="4">
        <f>L1939*$E1938-M1938</f>
        <v/>
      </c>
      <c r="O1939" s="4">
        <f>MAX(0,Resumo!$D$4*$D1939-K1939)</f>
        <v/>
      </c>
      <c r="P1939" s="4" t="n">
        <v>2180746.100111248</v>
      </c>
      <c r="Q1939" s="5">
        <f>P1939/$D1939</f>
        <v/>
      </c>
      <c r="R1939" s="4">
        <f>R1938+P1939</f>
        <v/>
      </c>
      <c r="S1939" s="4">
        <f>Q1939*$E1938-R1938</f>
        <v/>
      </c>
      <c r="T1939" s="4">
        <f>MAX(0,Resumo!$D$5*$D1939-P1939)</f>
        <v/>
      </c>
      <c r="U1939" s="4" t="n">
        <v>3066017.341245723</v>
      </c>
      <c r="V1939" s="5">
        <f>U1939/$D1939</f>
        <v/>
      </c>
      <c r="W1939" s="4">
        <f>W1938+U1939</f>
        <v/>
      </c>
      <c r="X1939" s="4">
        <f>V1939*$E1938-W1938</f>
        <v/>
      </c>
      <c r="Y1939" s="4">
        <f>MAX(0,Resumo!$D$6*$D1939-U1939)</f>
        <v/>
      </c>
      <c r="Z1939" s="4" t="n">
        <v>4034342.268044527</v>
      </c>
      <c r="AA1939" s="5">
        <f>Z1939/$D1939</f>
        <v/>
      </c>
      <c r="AB1939" s="4">
        <f>AB1938+Z1939</f>
        <v/>
      </c>
      <c r="AC1939" s="4">
        <f>AA1939*$E1938-AB1938</f>
        <v/>
      </c>
      <c r="AD1939" s="4">
        <f>MAX(0,Resumo!$D$7*$D1939-Z1939)</f>
        <v/>
      </c>
    </row>
    <row r="1940">
      <c r="A1940" t="inlineStr">
        <is>
          <t>Vargem Alegre</t>
        </is>
      </c>
      <c r="B1940" t="inlineStr">
        <is>
          <t>Município</t>
        </is>
      </c>
      <c r="C1940" t="inlineStr">
        <is>
          <t>MG</t>
        </is>
      </c>
      <c r="D1940" s="4" t="n">
        <v>4049160.11127375</v>
      </c>
      <c r="E1940" s="4">
        <f>E1939+D1940</f>
        <v/>
      </c>
      <c r="F1940" s="4" t="n">
        <v>105993.7902506218</v>
      </c>
      <c r="G1940" s="5">
        <f>F1940/$D1940</f>
        <v/>
      </c>
      <c r="H1940" s="4">
        <f>H1939+F1940</f>
        <v/>
      </c>
      <c r="I1940" s="4">
        <f>G1940*$E1939-H1939</f>
        <v/>
      </c>
      <c r="J1940" s="4">
        <f>MAX(0,Resumo!$D$3*$D1940-F1940)</f>
        <v/>
      </c>
      <c r="K1940" s="4" t="n">
        <v>226078.9141304358</v>
      </c>
      <c r="L1940" s="5">
        <f>K1940/$D1940</f>
        <v/>
      </c>
      <c r="M1940" s="4">
        <f>M1939+K1940</f>
        <v/>
      </c>
      <c r="N1940" s="4">
        <f>L1940*$E1939-M1939</f>
        <v/>
      </c>
      <c r="O1940" s="4">
        <f>MAX(0,Resumo!$D$4*$D1940-K1940)</f>
        <v/>
      </c>
      <c r="P1940" s="4" t="n">
        <v>358166.2657715284</v>
      </c>
      <c r="Q1940" s="5">
        <f>P1940/$D1940</f>
        <v/>
      </c>
      <c r="R1940" s="4">
        <f>R1939+P1940</f>
        <v/>
      </c>
      <c r="S1940" s="4">
        <f>Q1940*$E1939-R1939</f>
        <v/>
      </c>
      <c r="T1940" s="4">
        <f>MAX(0,Resumo!$D$5*$D1940-P1940)</f>
        <v/>
      </c>
      <c r="U1940" s="4" t="n">
        <v>503563.4280619418</v>
      </c>
      <c r="V1940" s="5">
        <f>U1940/$D1940</f>
        <v/>
      </c>
      <c r="W1940" s="4">
        <f>W1939+U1940</f>
        <v/>
      </c>
      <c r="X1940" s="4">
        <f>V1940*$E1939-W1939</f>
        <v/>
      </c>
      <c r="Y1940" s="4">
        <f>MAX(0,Resumo!$D$6*$D1940-U1940)</f>
        <v/>
      </c>
      <c r="Z1940" s="4" t="n">
        <v>662601.3477295837</v>
      </c>
      <c r="AA1940" s="5">
        <f>Z1940/$D1940</f>
        <v/>
      </c>
      <c r="AB1940" s="4">
        <f>AB1939+Z1940</f>
        <v/>
      </c>
      <c r="AC1940" s="4">
        <f>AA1940*$E1939-AB1939</f>
        <v/>
      </c>
      <c r="AD1940" s="4">
        <f>MAX(0,Resumo!$D$7*$D1940-Z1940)</f>
        <v/>
      </c>
    </row>
    <row r="1941">
      <c r="A1941" t="inlineStr">
        <is>
          <t>Sarzedo</t>
        </is>
      </c>
      <c r="B1941" t="inlineStr">
        <is>
          <t>Município</t>
        </is>
      </c>
      <c r="C1941" t="inlineStr">
        <is>
          <t>MG</t>
        </is>
      </c>
      <c r="D1941" s="4" t="n">
        <v>73846211.42824237</v>
      </c>
      <c r="E1941" s="4">
        <f>E1940+D1941</f>
        <v/>
      </c>
      <c r="F1941" s="4" t="n">
        <v>1933052.689898689</v>
      </c>
      <c r="G1941" s="5">
        <f>F1941/$D1941</f>
        <v/>
      </c>
      <c r="H1941" s="4">
        <f>H1940+F1941</f>
        <v/>
      </c>
      <c r="I1941" s="4">
        <f>G1941*$E1940-H1940</f>
        <v/>
      </c>
      <c r="J1941" s="4">
        <f>MAX(0,Resumo!$D$3*$D1941-F1941)</f>
        <v/>
      </c>
      <c r="K1941" s="4" t="n">
        <v>4123094.872405977</v>
      </c>
      <c r="L1941" s="5">
        <f>K1941/$D1941</f>
        <v/>
      </c>
      <c r="M1941" s="4">
        <f>M1940+K1941</f>
        <v/>
      </c>
      <c r="N1941" s="4">
        <f>L1941*$E1940-M1940</f>
        <v/>
      </c>
      <c r="O1941" s="4">
        <f>MAX(0,Resumo!$D$4*$D1941-K1941)</f>
        <v/>
      </c>
      <c r="P1941" s="4" t="n">
        <v>6532026.65782168</v>
      </c>
      <c r="Q1941" s="5">
        <f>P1941/$D1941</f>
        <v/>
      </c>
      <c r="R1941" s="4">
        <f>R1940+P1941</f>
        <v/>
      </c>
      <c r="S1941" s="4">
        <f>Q1941*$E1940-R1940</f>
        <v/>
      </c>
      <c r="T1941" s="4">
        <f>MAX(0,Resumo!$D$5*$D1941-P1941)</f>
        <v/>
      </c>
      <c r="U1941" s="4" t="n">
        <v>9183694.977301093</v>
      </c>
      <c r="V1941" s="5">
        <f>U1941/$D1941</f>
        <v/>
      </c>
      <c r="W1941" s="4">
        <f>W1940+U1941</f>
        <v/>
      </c>
      <c r="X1941" s="4">
        <f>V1941*$E1940-W1940</f>
        <v/>
      </c>
      <c r="Y1941" s="4">
        <f>MAX(0,Resumo!$D$6*$D1941-U1941)</f>
        <v/>
      </c>
      <c r="Z1941" s="4" t="n">
        <v>12084135.44350683</v>
      </c>
      <c r="AA1941" s="5">
        <f>Z1941/$D1941</f>
        <v/>
      </c>
      <c r="AB1941" s="4">
        <f>AB1940+Z1941</f>
        <v/>
      </c>
      <c r="AC1941" s="4">
        <f>AA1941*$E1940-AB1940</f>
        <v/>
      </c>
      <c r="AD1941" s="4">
        <f>MAX(0,Resumo!$D$7*$D1941-Z1941)</f>
        <v/>
      </c>
    </row>
    <row r="1942">
      <c r="A1942" t="inlineStr">
        <is>
          <t>Leandro Ferreira</t>
        </is>
      </c>
      <c r="B1942" t="inlineStr">
        <is>
          <t>Município</t>
        </is>
      </c>
      <c r="C1942" t="inlineStr">
        <is>
          <t>MG</t>
        </is>
      </c>
      <c r="D1942" s="4" t="n">
        <v>3972817.857423502</v>
      </c>
      <c r="E1942" s="4">
        <f>E1941+D1942</f>
        <v/>
      </c>
      <c r="F1942" s="4" t="n">
        <v>103995.3993202821</v>
      </c>
      <c r="G1942" s="5">
        <f>F1942/$D1942</f>
        <v/>
      </c>
      <c r="H1942" s="4">
        <f>H1941+F1942</f>
        <v/>
      </c>
      <c r="I1942" s="4">
        <f>G1942*$E1941-H1941</f>
        <v/>
      </c>
      <c r="J1942" s="4">
        <f>MAX(0,Resumo!$D$3*$D1942-F1942)</f>
        <v/>
      </c>
      <c r="K1942" s="4" t="n">
        <v>221816.4563914394</v>
      </c>
      <c r="L1942" s="5">
        <f>K1942/$D1942</f>
        <v/>
      </c>
      <c r="M1942" s="4">
        <f>M1941+K1942</f>
        <v/>
      </c>
      <c r="N1942" s="4">
        <f>L1942*$E1941-M1941</f>
        <v/>
      </c>
      <c r="O1942" s="4">
        <f>MAX(0,Resumo!$D$4*$D1942-K1942)</f>
        <v/>
      </c>
      <c r="P1942" s="4" t="n">
        <v>351413.4530324136</v>
      </c>
      <c r="Q1942" s="5">
        <f>P1942/$D1942</f>
        <v/>
      </c>
      <c r="R1942" s="4">
        <f>R1941+P1942</f>
        <v/>
      </c>
      <c r="S1942" s="4">
        <f>Q1942*$E1941-R1941</f>
        <v/>
      </c>
      <c r="T1942" s="4">
        <f>MAX(0,Resumo!$D$5*$D1942-P1942)</f>
        <v/>
      </c>
      <c r="U1942" s="4" t="n">
        <v>494069.3191607473</v>
      </c>
      <c r="V1942" s="5">
        <f>U1942/$D1942</f>
        <v/>
      </c>
      <c r="W1942" s="4">
        <f>W1941+U1942</f>
        <v/>
      </c>
      <c r="X1942" s="4">
        <f>V1942*$E1941-W1941</f>
        <v/>
      </c>
      <c r="Y1942" s="4">
        <f>MAX(0,Resumo!$D$6*$D1942-U1942)</f>
        <v/>
      </c>
      <c r="Z1942" s="4" t="n">
        <v>650108.76188467</v>
      </c>
      <c r="AA1942" s="5">
        <f>Z1942/$D1942</f>
        <v/>
      </c>
      <c r="AB1942" s="4">
        <f>AB1941+Z1942</f>
        <v/>
      </c>
      <c r="AC1942" s="4">
        <f>AA1942*$E1941-AB1941</f>
        <v/>
      </c>
      <c r="AD1942" s="4">
        <f>MAX(0,Resumo!$D$7*$D1942-Z1942)</f>
        <v/>
      </c>
    </row>
    <row r="1943">
      <c r="A1943" t="inlineStr">
        <is>
          <t>São José do Jacuri</t>
        </is>
      </c>
      <c r="B1943" t="inlineStr">
        <is>
          <t>Município</t>
        </is>
      </c>
      <c r="C1943" t="inlineStr">
        <is>
          <t>MG</t>
        </is>
      </c>
      <c r="D1943" s="4" t="n">
        <v>5098310.870411152</v>
      </c>
      <c r="E1943" s="4">
        <f>E1942+D1943</f>
        <v/>
      </c>
      <c r="F1943" s="4" t="n">
        <v>133457.1314002286</v>
      </c>
      <c r="G1943" s="5">
        <f>F1943/$D1943</f>
        <v/>
      </c>
      <c r="H1943" s="4">
        <f>H1942+F1943</f>
        <v/>
      </c>
      <c r="I1943" s="4">
        <f>G1943*$E1942-H1942</f>
        <v/>
      </c>
      <c r="J1943" s="4">
        <f>MAX(0,Resumo!$D$3*$D1943-F1943)</f>
        <v/>
      </c>
      <c r="K1943" s="4" t="n">
        <v>284656.7075164061</v>
      </c>
      <c r="L1943" s="5">
        <f>K1943/$D1943</f>
        <v/>
      </c>
      <c r="M1943" s="4">
        <f>M1942+K1943</f>
        <v/>
      </c>
      <c r="N1943" s="4">
        <f>L1943*$E1942-M1942</f>
        <v/>
      </c>
      <c r="O1943" s="4">
        <f>MAX(0,Resumo!$D$4*$D1943-K1943)</f>
        <v/>
      </c>
      <c r="P1943" s="4" t="n">
        <v>450968.3282499621</v>
      </c>
      <c r="Q1943" s="5">
        <f>P1943/$D1943</f>
        <v/>
      </c>
      <c r="R1943" s="4">
        <f>R1942+P1943</f>
        <v/>
      </c>
      <c r="S1943" s="4">
        <f>Q1943*$E1942-R1942</f>
        <v/>
      </c>
      <c r="T1943" s="4">
        <f>MAX(0,Resumo!$D$5*$D1943-P1943)</f>
        <v/>
      </c>
      <c r="U1943" s="4" t="n">
        <v>634038.3755341539</v>
      </c>
      <c r="V1943" s="5">
        <f>U1943/$D1943</f>
        <v/>
      </c>
      <c r="W1943" s="4">
        <f>W1942+U1943</f>
        <v/>
      </c>
      <c r="X1943" s="4">
        <f>V1943*$E1942-W1942</f>
        <v/>
      </c>
      <c r="Y1943" s="4">
        <f>MAX(0,Resumo!$D$6*$D1943-U1943)</f>
        <v/>
      </c>
      <c r="Z1943" s="4" t="n">
        <v>834283.5454872019</v>
      </c>
      <c r="AA1943" s="5">
        <f>Z1943/$D1943</f>
        <v/>
      </c>
      <c r="AB1943" s="4">
        <f>AB1942+Z1943</f>
        <v/>
      </c>
      <c r="AC1943" s="4">
        <f>AA1943*$E1942-AB1942</f>
        <v/>
      </c>
      <c r="AD1943" s="4">
        <f>MAX(0,Resumo!$D$7*$D1943-Z1943)</f>
        <v/>
      </c>
    </row>
    <row r="1944">
      <c r="A1944" t="inlineStr">
        <is>
          <t>Chácara</t>
        </is>
      </c>
      <c r="B1944" t="inlineStr">
        <is>
          <t>Município</t>
        </is>
      </c>
      <c r="C1944" t="inlineStr">
        <is>
          <t>MG</t>
        </is>
      </c>
      <c r="D1944" s="4" t="n">
        <v>4217776.310539282</v>
      </c>
      <c r="E1944" s="4">
        <f>E1943+D1944</f>
        <v/>
      </c>
      <c r="F1944" s="4" t="n">
        <v>110407.6117757444</v>
      </c>
      <c r="G1944" s="5">
        <f>F1944/$D1944</f>
        <v/>
      </c>
      <c r="H1944" s="4">
        <f>H1943+F1944</f>
        <v/>
      </c>
      <c r="I1944" s="4">
        <f>G1944*$E1943-H1943</f>
        <v/>
      </c>
      <c r="J1944" s="4">
        <f>MAX(0,Resumo!$D$3*$D1944-F1944)</f>
        <v/>
      </c>
      <c r="K1944" s="4" t="n">
        <v>235493.3522329491</v>
      </c>
      <c r="L1944" s="5">
        <f>K1944/$D1944</f>
        <v/>
      </c>
      <c r="M1944" s="4">
        <f>M1943+K1944</f>
        <v/>
      </c>
      <c r="N1944" s="4">
        <f>L1944*$E1943-M1943</f>
        <v/>
      </c>
      <c r="O1944" s="4">
        <f>MAX(0,Resumo!$D$4*$D1944-K1944)</f>
        <v/>
      </c>
      <c r="P1944" s="4" t="n">
        <v>373081.1204030796</v>
      </c>
      <c r="Q1944" s="5">
        <f>P1944/$D1944</f>
        <v/>
      </c>
      <c r="R1944" s="4">
        <f>R1943+P1944</f>
        <v/>
      </c>
      <c r="S1944" s="4">
        <f>Q1944*$E1943-R1943</f>
        <v/>
      </c>
      <c r="T1944" s="4">
        <f>MAX(0,Resumo!$D$5*$D1944-P1944)</f>
        <v/>
      </c>
      <c r="U1944" s="4" t="n">
        <v>524532.9498875969</v>
      </c>
      <c r="V1944" s="5">
        <f>U1944/$D1944</f>
        <v/>
      </c>
      <c r="W1944" s="4">
        <f>W1943+U1944</f>
        <v/>
      </c>
      <c r="X1944" s="4">
        <f>V1944*$E1943-W1943</f>
        <v/>
      </c>
      <c r="Y1944" s="4">
        <f>MAX(0,Resumo!$D$6*$D1944-U1944)</f>
        <v/>
      </c>
      <c r="Z1944" s="4" t="n">
        <v>690193.5687858255</v>
      </c>
      <c r="AA1944" s="5">
        <f>Z1944/$D1944</f>
        <v/>
      </c>
      <c r="AB1944" s="4">
        <f>AB1943+Z1944</f>
        <v/>
      </c>
      <c r="AC1944" s="4">
        <f>AA1944*$E1943-AB1943</f>
        <v/>
      </c>
      <c r="AD1944" s="4">
        <f>MAX(0,Resumo!$D$7*$D1944-Z1944)</f>
        <v/>
      </c>
    </row>
    <row r="1945">
      <c r="A1945" t="inlineStr">
        <is>
          <t>Piau</t>
        </is>
      </c>
      <c r="B1945" t="inlineStr">
        <is>
          <t>Município</t>
        </is>
      </c>
      <c r="C1945" t="inlineStr">
        <is>
          <t>MG</t>
        </is>
      </c>
      <c r="D1945" s="4" t="n">
        <v>4148799.10665564</v>
      </c>
      <c r="E1945" s="4">
        <f>E1944+D1945</f>
        <v/>
      </c>
      <c r="F1945" s="4" t="n">
        <v>108602.0138049057</v>
      </c>
      <c r="G1945" s="5">
        <f>F1945/$D1945</f>
        <v/>
      </c>
      <c r="H1945" s="4">
        <f>H1944+F1945</f>
        <v/>
      </c>
      <c r="I1945" s="4">
        <f>G1945*$E1944-H1944</f>
        <v/>
      </c>
      <c r="J1945" s="4">
        <f>MAX(0,Resumo!$D$3*$D1945-F1945)</f>
        <v/>
      </c>
      <c r="K1945" s="4" t="n">
        <v>231642.1112532829</v>
      </c>
      <c r="L1945" s="5">
        <f>K1945/$D1945</f>
        <v/>
      </c>
      <c r="M1945" s="4">
        <f>M1944+K1945</f>
        <v/>
      </c>
      <c r="N1945" s="4">
        <f>L1945*$E1944-M1944</f>
        <v/>
      </c>
      <c r="O1945" s="4">
        <f>MAX(0,Resumo!$D$4*$D1945-K1945)</f>
        <v/>
      </c>
      <c r="P1945" s="4" t="n">
        <v>366979.7791719487</v>
      </c>
      <c r="Q1945" s="5">
        <f>P1945/$D1945</f>
        <v/>
      </c>
      <c r="R1945" s="4">
        <f>R1944+P1945</f>
        <v/>
      </c>
      <c r="S1945" s="4">
        <f>Q1945*$E1944-R1944</f>
        <v/>
      </c>
      <c r="T1945" s="4">
        <f>MAX(0,Resumo!$D$5*$D1945-P1945)</f>
        <v/>
      </c>
      <c r="U1945" s="4" t="n">
        <v>515954.7765649204</v>
      </c>
      <c r="V1945" s="5">
        <f>U1945/$D1945</f>
        <v/>
      </c>
      <c r="W1945" s="4">
        <f>W1944+U1945</f>
        <v/>
      </c>
      <c r="X1945" s="4">
        <f>V1945*$E1944-W1944</f>
        <v/>
      </c>
      <c r="Y1945" s="4">
        <f>MAX(0,Resumo!$D$6*$D1945-U1945)</f>
        <v/>
      </c>
      <c r="Z1945" s="4" t="n">
        <v>678906.1938735151</v>
      </c>
      <c r="AA1945" s="5">
        <f>Z1945/$D1945</f>
        <v/>
      </c>
      <c r="AB1945" s="4">
        <f>AB1944+Z1945</f>
        <v/>
      </c>
      <c r="AC1945" s="4">
        <f>AA1945*$E1944-AB1944</f>
        <v/>
      </c>
      <c r="AD1945" s="4">
        <f>MAX(0,Resumo!$D$7*$D1945-Z1945)</f>
        <v/>
      </c>
    </row>
    <row r="1946">
      <c r="A1946" t="inlineStr">
        <is>
          <t>Rio Manso</t>
        </is>
      </c>
      <c r="B1946" t="inlineStr">
        <is>
          <t>Município</t>
        </is>
      </c>
      <c r="C1946" t="inlineStr">
        <is>
          <t>MG</t>
        </is>
      </c>
      <c r="D1946" s="4" t="n">
        <v>6007102.976788242</v>
      </c>
      <c r="E1946" s="4">
        <f>E1945+D1946</f>
        <v/>
      </c>
      <c r="F1946" s="4" t="n">
        <v>157246.3413246671</v>
      </c>
      <c r="G1946" s="5">
        <f>F1946/$D1946</f>
        <v/>
      </c>
      <c r="H1946" s="4">
        <f>H1945+F1946</f>
        <v/>
      </c>
      <c r="I1946" s="4">
        <f>G1946*$E1945-H1945</f>
        <v/>
      </c>
      <c r="J1946" s="4">
        <f>MAX(0,Resumo!$D$3*$D1946-F1946)</f>
        <v/>
      </c>
      <c r="K1946" s="4" t="n">
        <v>335397.7814512209</v>
      </c>
      <c r="L1946" s="5">
        <f>K1946/$D1946</f>
        <v/>
      </c>
      <c r="M1946" s="4">
        <f>M1945+K1946</f>
        <v/>
      </c>
      <c r="N1946" s="4">
        <f>L1946*$E1945-M1945</f>
        <v/>
      </c>
      <c r="O1946" s="4">
        <f>MAX(0,Resumo!$D$4*$D1946-K1946)</f>
        <v/>
      </c>
      <c r="P1946" s="4" t="n">
        <v>531355.0420767294</v>
      </c>
      <c r="Q1946" s="5">
        <f>P1946/$D1946</f>
        <v/>
      </c>
      <c r="R1946" s="4">
        <f>R1945+P1946</f>
        <v/>
      </c>
      <c r="S1946" s="4">
        <f>Q1946*$E1945-R1945</f>
        <v/>
      </c>
      <c r="T1946" s="4">
        <f>MAX(0,Resumo!$D$5*$D1946-P1946)</f>
        <v/>
      </c>
      <c r="U1946" s="4" t="n">
        <v>747057.9785892976</v>
      </c>
      <c r="V1946" s="5">
        <f>U1946/$D1946</f>
        <v/>
      </c>
      <c r="W1946" s="4">
        <f>W1945+U1946</f>
        <v/>
      </c>
      <c r="X1946" s="4">
        <f>V1946*$E1945-W1945</f>
        <v/>
      </c>
      <c r="Y1946" s="4">
        <f>MAX(0,Resumo!$D$6*$D1946-U1946)</f>
        <v/>
      </c>
      <c r="Z1946" s="4" t="n">
        <v>982997.5646772316</v>
      </c>
      <c r="AA1946" s="5">
        <f>Z1946/$D1946</f>
        <v/>
      </c>
      <c r="AB1946" s="4">
        <f>AB1945+Z1946</f>
        <v/>
      </c>
      <c r="AC1946" s="4">
        <f>AA1946*$E1945-AB1945</f>
        <v/>
      </c>
      <c r="AD1946" s="4">
        <f>MAX(0,Resumo!$D$7*$D1946-Z1946)</f>
        <v/>
      </c>
    </row>
    <row r="1947">
      <c r="A1947" t="inlineStr">
        <is>
          <t>Dom Joaquim</t>
        </is>
      </c>
      <c r="B1947" t="inlineStr">
        <is>
          <t>Município</t>
        </is>
      </c>
      <c r="C1947" t="inlineStr">
        <is>
          <t>MG</t>
        </is>
      </c>
      <c r="D1947" s="4" t="n">
        <v>4624396.935508199</v>
      </c>
      <c r="E1947" s="4">
        <f>E1946+D1947</f>
        <v/>
      </c>
      <c r="F1947" s="4" t="n">
        <v>121051.6120252121</v>
      </c>
      <c r="G1947" s="5">
        <f>F1947/$D1947</f>
        <v/>
      </c>
      <c r="H1947" s="4">
        <f>H1946+F1947</f>
        <v/>
      </c>
      <c r="I1947" s="4">
        <f>G1947*$E1946-H1946</f>
        <v/>
      </c>
      <c r="J1947" s="4">
        <f>MAX(0,Resumo!$D$3*$D1947-F1947)</f>
        <v/>
      </c>
      <c r="K1947" s="4" t="n">
        <v>258196.418258929</v>
      </c>
      <c r="L1947" s="5">
        <f>K1947/$D1947</f>
        <v/>
      </c>
      <c r="M1947" s="4">
        <f>M1946+K1947</f>
        <v/>
      </c>
      <c r="N1947" s="4">
        <f>L1947*$E1946-M1946</f>
        <v/>
      </c>
      <c r="O1947" s="4">
        <f>MAX(0,Resumo!$D$4*$D1947-K1947)</f>
        <v/>
      </c>
      <c r="P1947" s="4" t="n">
        <v>409048.527674853</v>
      </c>
      <c r="Q1947" s="5">
        <f>P1947/$D1947</f>
        <v/>
      </c>
      <c r="R1947" s="4">
        <f>R1946+P1947</f>
        <v/>
      </c>
      <c r="S1947" s="4">
        <f>Q1947*$E1946-R1946</f>
        <v/>
      </c>
      <c r="T1947" s="4">
        <f>MAX(0,Resumo!$D$5*$D1947-P1947)</f>
        <v/>
      </c>
      <c r="U1947" s="4" t="n">
        <v>575101.2826289826</v>
      </c>
      <c r="V1947" s="5">
        <f>U1947/$D1947</f>
        <v/>
      </c>
      <c r="W1947" s="4">
        <f>W1946+U1947</f>
        <v/>
      </c>
      <c r="X1947" s="4">
        <f>V1947*$E1946-W1946</f>
        <v/>
      </c>
      <c r="Y1947" s="4">
        <f>MAX(0,Resumo!$D$6*$D1947-U1947)</f>
        <v/>
      </c>
      <c r="Z1947" s="4" t="n">
        <v>756732.6452152572</v>
      </c>
      <c r="AA1947" s="5">
        <f>Z1947/$D1947</f>
        <v/>
      </c>
      <c r="AB1947" s="4">
        <f>AB1946+Z1947</f>
        <v/>
      </c>
      <c r="AC1947" s="4">
        <f>AA1947*$E1946-AB1946</f>
        <v/>
      </c>
      <c r="AD1947" s="4">
        <f>MAX(0,Resumo!$D$7*$D1947-Z1947)</f>
        <v/>
      </c>
    </row>
    <row r="1948">
      <c r="A1948" t="inlineStr">
        <is>
          <t>Ibiá</t>
        </is>
      </c>
      <c r="B1948" t="inlineStr">
        <is>
          <t>Município</t>
        </is>
      </c>
      <c r="C1948" t="inlineStr">
        <is>
          <t>MG</t>
        </is>
      </c>
      <c r="D1948" s="4" t="n">
        <v>60393193.21108615</v>
      </c>
      <c r="E1948" s="4">
        <f>E1947+D1948</f>
        <v/>
      </c>
      <c r="F1948" s="4" t="n">
        <v>1580896.600250138</v>
      </c>
      <c r="G1948" s="5">
        <f>F1948/$D1948</f>
        <v/>
      </c>
      <c r="H1948" s="4">
        <f>H1947+F1948</f>
        <v/>
      </c>
      <c r="I1948" s="4">
        <f>G1948*$E1947-H1947</f>
        <v/>
      </c>
      <c r="J1948" s="4">
        <f>MAX(0,Resumo!$D$3*$D1948-F1948)</f>
        <v/>
      </c>
      <c r="K1948" s="4" t="n">
        <v>3371965.337704792</v>
      </c>
      <c r="L1948" s="5">
        <f>K1948/$D1948</f>
        <v/>
      </c>
      <c r="M1948" s="4">
        <f>M1947+K1948</f>
        <v/>
      </c>
      <c r="N1948" s="4">
        <f>L1948*$E1947-M1947</f>
        <v/>
      </c>
      <c r="O1948" s="4">
        <f>MAX(0,Resumo!$D$4*$D1948-K1948)</f>
        <v/>
      </c>
      <c r="P1948" s="4" t="n">
        <v>5342047.213743967</v>
      </c>
      <c r="Q1948" s="5">
        <f>P1948/$D1948</f>
        <v/>
      </c>
      <c r="R1948" s="4">
        <f>R1947+P1948</f>
        <v/>
      </c>
      <c r="S1948" s="4">
        <f>Q1948*$E1947-R1947</f>
        <v/>
      </c>
      <c r="T1948" s="4">
        <f>MAX(0,Resumo!$D$5*$D1948-P1948)</f>
        <v/>
      </c>
      <c r="U1948" s="4" t="n">
        <v>7510644.817503906</v>
      </c>
      <c r="V1948" s="5">
        <f>U1948/$D1948</f>
        <v/>
      </c>
      <c r="W1948" s="4">
        <f>W1947+U1948</f>
        <v/>
      </c>
      <c r="X1948" s="4">
        <f>V1948*$E1947-W1947</f>
        <v/>
      </c>
      <c r="Y1948" s="4">
        <f>MAX(0,Resumo!$D$6*$D1948-U1948)</f>
        <v/>
      </c>
      <c r="Z1948" s="4" t="n">
        <v>9882694.216991767</v>
      </c>
      <c r="AA1948" s="5">
        <f>Z1948/$D1948</f>
        <v/>
      </c>
      <c r="AB1948" s="4">
        <f>AB1947+Z1948</f>
        <v/>
      </c>
      <c r="AC1948" s="4">
        <f>AA1948*$E1947-AB1947</f>
        <v/>
      </c>
      <c r="AD1948" s="4">
        <f>MAX(0,Resumo!$D$7*$D1948-Z1948)</f>
        <v/>
      </c>
    </row>
    <row r="1949">
      <c r="A1949" t="inlineStr">
        <is>
          <t>Mathias Lobato</t>
        </is>
      </c>
      <c r="B1949" t="inlineStr">
        <is>
          <t>Município</t>
        </is>
      </c>
      <c r="C1949" t="inlineStr">
        <is>
          <t>MG</t>
        </is>
      </c>
      <c r="D1949" s="4" t="n">
        <v>4174925.611750112</v>
      </c>
      <c r="E1949" s="4">
        <f>E1948+D1949</f>
        <v/>
      </c>
      <c r="F1949" s="4" t="n">
        <v>109285.9203990794</v>
      </c>
      <c r="G1949" s="5">
        <f>F1949/$D1949</f>
        <v/>
      </c>
      <c r="H1949" s="4">
        <f>H1948+F1949</f>
        <v/>
      </c>
      <c r="I1949" s="4">
        <f>G1949*$E1948-H1948</f>
        <v/>
      </c>
      <c r="J1949" s="4">
        <f>MAX(0,Resumo!$D$3*$D1949-F1949)</f>
        <v/>
      </c>
      <c r="K1949" s="4" t="n">
        <v>233100.8463340064</v>
      </c>
      <c r="L1949" s="5">
        <f>K1949/$D1949</f>
        <v/>
      </c>
      <c r="M1949" s="4">
        <f>M1948+K1949</f>
        <v/>
      </c>
      <c r="N1949" s="4">
        <f>L1949*$E1948-M1948</f>
        <v/>
      </c>
      <c r="O1949" s="4">
        <f>MAX(0,Resumo!$D$4*$D1949-K1949)</f>
        <v/>
      </c>
      <c r="P1949" s="4" t="n">
        <v>369290.7850374105</v>
      </c>
      <c r="Q1949" s="5">
        <f>P1949/$D1949</f>
        <v/>
      </c>
      <c r="R1949" s="4">
        <f>R1948+P1949</f>
        <v/>
      </c>
      <c r="S1949" s="4">
        <f>Q1949*$E1948-R1948</f>
        <v/>
      </c>
      <c r="T1949" s="4">
        <f>MAX(0,Resumo!$D$5*$D1949-P1949)</f>
        <v/>
      </c>
      <c r="U1949" s="4" t="n">
        <v>519203.9324656762</v>
      </c>
      <c r="V1949" s="5">
        <f>U1949/$D1949</f>
        <v/>
      </c>
      <c r="W1949" s="4">
        <f>W1948+U1949</f>
        <v/>
      </c>
      <c r="X1949" s="4">
        <f>V1949*$E1948-W1948</f>
        <v/>
      </c>
      <c r="Y1949" s="4">
        <f>MAX(0,Resumo!$D$6*$D1949-U1949)</f>
        <v/>
      </c>
      <c r="Z1949" s="4" t="n">
        <v>683181.5144366269</v>
      </c>
      <c r="AA1949" s="5">
        <f>Z1949/$D1949</f>
        <v/>
      </c>
      <c r="AB1949" s="4">
        <f>AB1948+Z1949</f>
        <v/>
      </c>
      <c r="AC1949" s="4">
        <f>AA1949*$E1948-AB1948</f>
        <v/>
      </c>
      <c r="AD1949" s="4">
        <f>MAX(0,Resumo!$D$7*$D1949-Z1949)</f>
        <v/>
      </c>
    </row>
    <row r="1950">
      <c r="A1950" t="inlineStr">
        <is>
          <t>Oliveira</t>
        </is>
      </c>
      <c r="B1950" t="inlineStr">
        <is>
          <t>Município</t>
        </is>
      </c>
      <c r="C1950" t="inlineStr">
        <is>
          <t>MG</t>
        </is>
      </c>
      <c r="D1950" s="4" t="n">
        <v>35987463.66708028</v>
      </c>
      <c r="E1950" s="4">
        <f>E1949+D1950</f>
        <v/>
      </c>
      <c r="F1950" s="4" t="n">
        <v>942034.2912497141</v>
      </c>
      <c r="G1950" s="5">
        <f>F1950/$D1950</f>
        <v/>
      </c>
      <c r="H1950" s="4">
        <f>H1949+F1950</f>
        <v/>
      </c>
      <c r="I1950" s="4">
        <f>G1950*$E1949-H1949</f>
        <v/>
      </c>
      <c r="J1950" s="4">
        <f>MAX(0,Resumo!$D$3*$D1950-F1950)</f>
        <v/>
      </c>
      <c r="K1950" s="4" t="n">
        <v>2009307.235223816</v>
      </c>
      <c r="L1950" s="5">
        <f>K1950/$D1950</f>
        <v/>
      </c>
      <c r="M1950" s="4">
        <f>M1949+K1950</f>
        <v/>
      </c>
      <c r="N1950" s="4">
        <f>L1950*$E1949-M1949</f>
        <v/>
      </c>
      <c r="O1950" s="4">
        <f>MAX(0,Resumo!$D$4*$D1950-K1950)</f>
        <v/>
      </c>
      <c r="P1950" s="4" t="n">
        <v>3183251.618116931</v>
      </c>
      <c r="Q1950" s="5">
        <f>P1950/$D1950</f>
        <v/>
      </c>
      <c r="R1950" s="4">
        <f>R1949+P1950</f>
        <v/>
      </c>
      <c r="S1950" s="4">
        <f>Q1950*$E1949-R1949</f>
        <v/>
      </c>
      <c r="T1950" s="4">
        <f>MAX(0,Resumo!$D$5*$D1950-P1950)</f>
        <v/>
      </c>
      <c r="U1950" s="4" t="n">
        <v>4475488.761482654</v>
      </c>
      <c r="V1950" s="5">
        <f>U1950/$D1950</f>
        <v/>
      </c>
      <c r="W1950" s="4">
        <f>W1949+U1950</f>
        <v/>
      </c>
      <c r="X1950" s="4">
        <f>V1950*$E1949-W1949</f>
        <v/>
      </c>
      <c r="Y1950" s="4">
        <f>MAX(0,Resumo!$D$6*$D1950-U1950)</f>
        <v/>
      </c>
      <c r="Z1950" s="4" t="n">
        <v>5888959.999577729</v>
      </c>
      <c r="AA1950" s="5">
        <f>Z1950/$D1950</f>
        <v/>
      </c>
      <c r="AB1950" s="4">
        <f>AB1949+Z1950</f>
        <v/>
      </c>
      <c r="AC1950" s="4">
        <f>AA1950*$E1949-AB1949</f>
        <v/>
      </c>
      <c r="AD1950" s="4">
        <f>MAX(0,Resumo!$D$7*$D1950-Z1950)</f>
        <v/>
      </c>
    </row>
    <row r="1951">
      <c r="A1951" t="inlineStr">
        <is>
          <t>São Sebastião do Maranhão</t>
        </is>
      </c>
      <c r="B1951" t="inlineStr">
        <is>
          <t>Município</t>
        </is>
      </c>
      <c r="C1951" t="inlineStr">
        <is>
          <t>MG</t>
        </is>
      </c>
      <c r="D1951" s="4" t="n">
        <v>4741655.13842915</v>
      </c>
      <c r="E1951" s="4">
        <f>E1950+D1951</f>
        <v/>
      </c>
      <c r="F1951" s="4" t="n">
        <v>124121.0489020014</v>
      </c>
      <c r="G1951" s="5">
        <f>F1951/$D1951</f>
        <v/>
      </c>
      <c r="H1951" s="4">
        <f>H1950+F1951</f>
        <v/>
      </c>
      <c r="I1951" s="4">
        <f>G1951*$E1950-H1950</f>
        <v/>
      </c>
      <c r="J1951" s="4">
        <f>MAX(0,Resumo!$D$3*$D1951-F1951)</f>
        <v/>
      </c>
      <c r="K1951" s="4" t="n">
        <v>264743.3579848851</v>
      </c>
      <c r="L1951" s="5">
        <f>K1951/$D1951</f>
        <v/>
      </c>
      <c r="M1951" s="4">
        <f>M1950+K1951</f>
        <v/>
      </c>
      <c r="N1951" s="4">
        <f>L1951*$E1950-M1950</f>
        <v/>
      </c>
      <c r="O1951" s="4">
        <f>MAX(0,Resumo!$D$4*$D1951-K1951)</f>
        <v/>
      </c>
      <c r="P1951" s="4" t="n">
        <v>419420.5385405992</v>
      </c>
      <c r="Q1951" s="5">
        <f>P1951/$D1951</f>
        <v/>
      </c>
      <c r="R1951" s="4">
        <f>R1950+P1951</f>
        <v/>
      </c>
      <c r="S1951" s="4">
        <f>Q1951*$E1950-R1950</f>
        <v/>
      </c>
      <c r="T1951" s="4">
        <f>MAX(0,Resumo!$D$5*$D1951-P1951)</f>
        <v/>
      </c>
      <c r="U1951" s="4" t="n">
        <v>589683.7987579094</v>
      </c>
      <c r="V1951" s="5">
        <f>U1951/$D1951</f>
        <v/>
      </c>
      <c r="W1951" s="4">
        <f>W1950+U1951</f>
        <v/>
      </c>
      <c r="X1951" s="4">
        <f>V1951*$E1950-W1950</f>
        <v/>
      </c>
      <c r="Y1951" s="4">
        <f>MAX(0,Resumo!$D$6*$D1951-U1951)</f>
        <v/>
      </c>
      <c r="Z1951" s="4" t="n">
        <v>775920.6845006018</v>
      </c>
      <c r="AA1951" s="5">
        <f>Z1951/$D1951</f>
        <v/>
      </c>
      <c r="AB1951" s="4">
        <f>AB1950+Z1951</f>
        <v/>
      </c>
      <c r="AC1951" s="4">
        <f>AA1951*$E1950-AB1950</f>
        <v/>
      </c>
      <c r="AD1951" s="4">
        <f>MAX(0,Resumo!$D$7*$D1951-Z1951)</f>
        <v/>
      </c>
    </row>
    <row r="1952">
      <c r="A1952" t="inlineStr">
        <is>
          <t>Alfredo Vasconcelos</t>
        </is>
      </c>
      <c r="B1952" t="inlineStr">
        <is>
          <t>Município</t>
        </is>
      </c>
      <c r="C1952" t="inlineStr">
        <is>
          <t>MG</t>
        </is>
      </c>
      <c r="D1952" s="4" t="n">
        <v>6949505.073417176</v>
      </c>
      <c r="E1952" s="4">
        <f>E1951+D1952</f>
        <v/>
      </c>
      <c r="F1952" s="4" t="n">
        <v>181915.3510493557</v>
      </c>
      <c r="G1952" s="5">
        <f>F1952/$D1952</f>
        <v/>
      </c>
      <c r="H1952" s="4">
        <f>H1951+F1952</f>
        <v/>
      </c>
      <c r="I1952" s="4">
        <f>G1952*$E1951-H1951</f>
        <v/>
      </c>
      <c r="J1952" s="4">
        <f>MAX(0,Resumo!$D$3*$D1952-F1952)</f>
        <v/>
      </c>
      <c r="K1952" s="4" t="n">
        <v>388015.4198812047</v>
      </c>
      <c r="L1952" s="5">
        <f>K1952/$D1952</f>
        <v/>
      </c>
      <c r="M1952" s="4">
        <f>M1951+K1952</f>
        <v/>
      </c>
      <c r="N1952" s="4">
        <f>L1952*$E1951-M1951</f>
        <v/>
      </c>
      <c r="O1952" s="4">
        <f>MAX(0,Resumo!$D$4*$D1952-K1952)</f>
        <v/>
      </c>
      <c r="P1952" s="4" t="n">
        <v>614714.7093976309</v>
      </c>
      <c r="Q1952" s="5">
        <f>P1952/$D1952</f>
        <v/>
      </c>
      <c r="R1952" s="4">
        <f>R1951+P1952</f>
        <v/>
      </c>
      <c r="S1952" s="4">
        <f>Q1952*$E1951-R1951</f>
        <v/>
      </c>
      <c r="T1952" s="4">
        <f>MAX(0,Resumo!$D$5*$D1952-P1952)</f>
        <v/>
      </c>
      <c r="U1952" s="4" t="n">
        <v>864257.4020129232</v>
      </c>
      <c r="V1952" s="5">
        <f>U1952/$D1952</f>
        <v/>
      </c>
      <c r="W1952" s="4">
        <f>W1951+U1952</f>
        <v/>
      </c>
      <c r="X1952" s="4">
        <f>V1952*$E1951-W1951</f>
        <v/>
      </c>
      <c r="Y1952" s="4">
        <f>MAX(0,Resumo!$D$6*$D1952-U1952)</f>
        <v/>
      </c>
      <c r="Z1952" s="4" t="n">
        <v>1137211.496003619</v>
      </c>
      <c r="AA1952" s="5">
        <f>Z1952/$D1952</f>
        <v/>
      </c>
      <c r="AB1952" s="4">
        <f>AB1951+Z1952</f>
        <v/>
      </c>
      <c r="AC1952" s="4">
        <f>AA1952*$E1951-AB1951</f>
        <v/>
      </c>
      <c r="AD1952" s="4">
        <f>MAX(0,Resumo!$D$7*$D1952-Z1952)</f>
        <v/>
      </c>
    </row>
    <row r="1953">
      <c r="A1953" t="inlineStr">
        <is>
          <t>Engenheiro Caldas</t>
        </is>
      </c>
      <c r="B1953" t="inlineStr">
        <is>
          <t>Município</t>
        </is>
      </c>
      <c r="C1953" t="inlineStr">
        <is>
          <t>MG</t>
        </is>
      </c>
      <c r="D1953" s="4" t="n">
        <v>9036639.469826464</v>
      </c>
      <c r="E1953" s="4">
        <f>E1952+D1953</f>
        <v/>
      </c>
      <c r="F1953" s="4" t="n">
        <v>236549.7145614159</v>
      </c>
      <c r="G1953" s="5">
        <f>F1953/$D1953</f>
        <v/>
      </c>
      <c r="H1953" s="4">
        <f>H1952+F1953</f>
        <v/>
      </c>
      <c r="I1953" s="4">
        <f>G1953*$E1952-H1952</f>
        <v/>
      </c>
      <c r="J1953" s="4">
        <f>MAX(0,Resumo!$D$3*$D1953-F1953)</f>
        <v/>
      </c>
      <c r="K1953" s="4" t="n">
        <v>504547.5067875091</v>
      </c>
      <c r="L1953" s="5">
        <f>K1953/$D1953</f>
        <v/>
      </c>
      <c r="M1953" s="4">
        <f>M1952+K1953</f>
        <v/>
      </c>
      <c r="N1953" s="4">
        <f>L1953*$E1952-M1952</f>
        <v/>
      </c>
      <c r="O1953" s="4">
        <f>MAX(0,Resumo!$D$4*$D1953-K1953)</f>
        <v/>
      </c>
      <c r="P1953" s="4" t="n">
        <v>799331.0526348144</v>
      </c>
      <c r="Q1953" s="5">
        <f>P1953/$D1953</f>
        <v/>
      </c>
      <c r="R1953" s="4">
        <f>R1952+P1953</f>
        <v/>
      </c>
      <c r="S1953" s="4">
        <f>Q1953*$E1952-R1952</f>
        <v/>
      </c>
      <c r="T1953" s="4">
        <f>MAX(0,Resumo!$D$5*$D1953-P1953)</f>
        <v/>
      </c>
      <c r="U1953" s="4" t="n">
        <v>1123818.526443549</v>
      </c>
      <c r="V1953" s="5">
        <f>U1953/$D1953</f>
        <v/>
      </c>
      <c r="W1953" s="4">
        <f>W1952+U1953</f>
        <v/>
      </c>
      <c r="X1953" s="4">
        <f>V1953*$E1952-W1952</f>
        <v/>
      </c>
      <c r="Y1953" s="4">
        <f>MAX(0,Resumo!$D$6*$D1953-U1953)</f>
        <v/>
      </c>
      <c r="Z1953" s="4" t="n">
        <v>1478748.512557536</v>
      </c>
      <c r="AA1953" s="5">
        <f>Z1953/$D1953</f>
        <v/>
      </c>
      <c r="AB1953" s="4">
        <f>AB1952+Z1953</f>
        <v/>
      </c>
      <c r="AC1953" s="4">
        <f>AA1953*$E1952-AB1952</f>
        <v/>
      </c>
      <c r="AD1953" s="4">
        <f>MAX(0,Resumo!$D$7*$D1953-Z1953)</f>
        <v/>
      </c>
    </row>
    <row r="1954">
      <c r="A1954" t="inlineStr">
        <is>
          <t>Coroaci</t>
        </is>
      </c>
      <c r="B1954" t="inlineStr">
        <is>
          <t>Município</t>
        </is>
      </c>
      <c r="C1954" t="inlineStr">
        <is>
          <t>MG</t>
        </is>
      </c>
      <c r="D1954" s="4" t="n">
        <v>6447864.529271521</v>
      </c>
      <c r="E1954" s="4">
        <f>E1953+D1954</f>
        <v/>
      </c>
      <c r="F1954" s="4" t="n">
        <v>168784.0395782822</v>
      </c>
      <c r="G1954" s="5">
        <f>F1954/$D1954</f>
        <v/>
      </c>
      <c r="H1954" s="4">
        <f>H1953+F1954</f>
        <v/>
      </c>
      <c r="I1954" s="4">
        <f>G1954*$E1953-H1953</f>
        <v/>
      </c>
      <c r="J1954" s="4">
        <f>MAX(0,Resumo!$D$3*$D1954-F1954)</f>
        <v/>
      </c>
      <c r="K1954" s="4" t="n">
        <v>360007.0560754635</v>
      </c>
      <c r="L1954" s="5">
        <f>K1954/$D1954</f>
        <v/>
      </c>
      <c r="M1954" s="4">
        <f>M1953+K1954</f>
        <v/>
      </c>
      <c r="N1954" s="4">
        <f>L1954*$E1953-M1953</f>
        <v/>
      </c>
      <c r="O1954" s="4">
        <f>MAX(0,Resumo!$D$4*$D1954-K1954)</f>
        <v/>
      </c>
      <c r="P1954" s="4" t="n">
        <v>570342.3666107886</v>
      </c>
      <c r="Q1954" s="5">
        <f>P1954/$D1954</f>
        <v/>
      </c>
      <c r="R1954" s="4">
        <f>R1953+P1954</f>
        <v/>
      </c>
      <c r="S1954" s="4">
        <f>Q1954*$E1953-R1953</f>
        <v/>
      </c>
      <c r="T1954" s="4">
        <f>MAX(0,Resumo!$D$5*$D1954-P1954)</f>
        <v/>
      </c>
      <c r="U1954" s="4" t="n">
        <v>801872.1603521826</v>
      </c>
      <c r="V1954" s="5">
        <f>U1954/$D1954</f>
        <v/>
      </c>
      <c r="W1954" s="4">
        <f>W1953+U1954</f>
        <v/>
      </c>
      <c r="X1954" s="4">
        <f>V1954*$E1953-W1953</f>
        <v/>
      </c>
      <c r="Y1954" s="4">
        <f>MAX(0,Resumo!$D$6*$D1954-U1954)</f>
        <v/>
      </c>
      <c r="Z1954" s="4" t="n">
        <v>1055123.435395377</v>
      </c>
      <c r="AA1954" s="5">
        <f>Z1954/$D1954</f>
        <v/>
      </c>
      <c r="AB1954" s="4">
        <f>AB1953+Z1954</f>
        <v/>
      </c>
      <c r="AC1954" s="4">
        <f>AA1954*$E1953-AB1953</f>
        <v/>
      </c>
      <c r="AD1954" s="4">
        <f>MAX(0,Resumo!$D$7*$D1954-Z1954)</f>
        <v/>
      </c>
    </row>
    <row r="1955">
      <c r="A1955" t="inlineStr">
        <is>
          <t>Grão Mogol</t>
        </is>
      </c>
      <c r="B1955" t="inlineStr">
        <is>
          <t>Município</t>
        </is>
      </c>
      <c r="C1955" t="inlineStr">
        <is>
          <t>MG</t>
        </is>
      </c>
      <c r="D1955" s="4" t="n">
        <v>20727773.97254577</v>
      </c>
      <c r="E1955" s="4">
        <f>E1954+D1955</f>
        <v/>
      </c>
      <c r="F1955" s="4" t="n">
        <v>542585.4415317739</v>
      </c>
      <c r="G1955" s="5">
        <f>F1955/$D1955</f>
        <v/>
      </c>
      <c r="H1955" s="4">
        <f>H1954+F1955</f>
        <v/>
      </c>
      <c r="I1955" s="4">
        <f>G1955*$E1954-H1954</f>
        <v/>
      </c>
      <c r="J1955" s="4">
        <f>MAX(0,Resumo!$D$3*$D1955-F1955)</f>
        <v/>
      </c>
      <c r="K1955" s="4" t="n">
        <v>1157304.84922221</v>
      </c>
      <c r="L1955" s="5">
        <f>K1955/$D1955</f>
        <v/>
      </c>
      <c r="M1955" s="4">
        <f>M1954+K1955</f>
        <v/>
      </c>
      <c r="N1955" s="4">
        <f>L1955*$E1954-M1954</f>
        <v/>
      </c>
      <c r="O1955" s="4">
        <f>MAX(0,Resumo!$D$4*$D1955-K1955)</f>
        <v/>
      </c>
      <c r="P1955" s="4" t="n">
        <v>1833464.02648613</v>
      </c>
      <c r="Q1955" s="5">
        <f>P1955/$D1955</f>
        <v/>
      </c>
      <c r="R1955" s="4">
        <f>R1954+P1955</f>
        <v/>
      </c>
      <c r="S1955" s="4">
        <f>Q1955*$E1954-R1954</f>
        <v/>
      </c>
      <c r="T1955" s="4">
        <f>MAX(0,Resumo!$D$5*$D1955-P1955)</f>
        <v/>
      </c>
      <c r="U1955" s="4" t="n">
        <v>2577756.529964636</v>
      </c>
      <c r="V1955" s="5">
        <f>U1955/$D1955</f>
        <v/>
      </c>
      <c r="W1955" s="4">
        <f>W1954+U1955</f>
        <v/>
      </c>
      <c r="X1955" s="4">
        <f>V1955*$E1954-W1954</f>
        <v/>
      </c>
      <c r="Y1955" s="4">
        <f>MAX(0,Resumo!$D$6*$D1955-U1955)</f>
        <v/>
      </c>
      <c r="Z1955" s="4" t="n">
        <v>3391876.48604061</v>
      </c>
      <c r="AA1955" s="5">
        <f>Z1955/$D1955</f>
        <v/>
      </c>
      <c r="AB1955" s="4">
        <f>AB1954+Z1955</f>
        <v/>
      </c>
      <c r="AC1955" s="4">
        <f>AA1955*$E1954-AB1954</f>
        <v/>
      </c>
      <c r="AD1955" s="4">
        <f>MAX(0,Resumo!$D$7*$D1955-Z1955)</f>
        <v/>
      </c>
    </row>
    <row r="1956">
      <c r="A1956" t="inlineStr">
        <is>
          <t>Carmésia</t>
        </is>
      </c>
      <c r="B1956" t="inlineStr">
        <is>
          <t>Município</t>
        </is>
      </c>
      <c r="C1956" t="inlineStr">
        <is>
          <t>MG</t>
        </is>
      </c>
      <c r="D1956" s="4" t="n">
        <v>4432583.911319534</v>
      </c>
      <c r="E1956" s="4">
        <f>E1955+D1956</f>
        <v/>
      </c>
      <c r="F1956" s="4" t="n">
        <v>116030.5733667049</v>
      </c>
      <c r="G1956" s="5">
        <f>F1956/$D1956</f>
        <v/>
      </c>
      <c r="H1956" s="4">
        <f>H1955+F1956</f>
        <v/>
      </c>
      <c r="I1956" s="4">
        <f>G1956*$E1955-H1955</f>
        <v/>
      </c>
      <c r="J1956" s="4">
        <f>MAX(0,Resumo!$D$3*$D1956-F1956)</f>
        <v/>
      </c>
      <c r="K1956" s="4" t="n">
        <v>247486.8194698095</v>
      </c>
      <c r="L1956" s="5">
        <f>K1956/$D1956</f>
        <v/>
      </c>
      <c r="M1956" s="4">
        <f>M1955+K1956</f>
        <v/>
      </c>
      <c r="N1956" s="4">
        <f>L1956*$E1955-M1955</f>
        <v/>
      </c>
      <c r="O1956" s="4">
        <f>MAX(0,Resumo!$D$4*$D1956-K1956)</f>
        <v/>
      </c>
      <c r="P1956" s="4" t="n">
        <v>392081.8104515159</v>
      </c>
      <c r="Q1956" s="5">
        <f>P1956/$D1956</f>
        <v/>
      </c>
      <c r="R1956" s="4">
        <f>R1955+P1956</f>
        <v/>
      </c>
      <c r="S1956" s="4">
        <f>Q1956*$E1955-R1955</f>
        <v/>
      </c>
      <c r="T1956" s="4">
        <f>MAX(0,Resumo!$D$5*$D1956-P1956)</f>
        <v/>
      </c>
      <c r="U1956" s="4" t="n">
        <v>551246.9470746921</v>
      </c>
      <c r="V1956" s="5">
        <f>U1956/$D1956</f>
        <v/>
      </c>
      <c r="W1956" s="4">
        <f>W1955+U1956</f>
        <v/>
      </c>
      <c r="X1956" s="4">
        <f>V1956*$E1955-W1955</f>
        <v/>
      </c>
      <c r="Y1956" s="4">
        <f>MAX(0,Resumo!$D$6*$D1956-U1956)</f>
        <v/>
      </c>
      <c r="Z1956" s="4" t="n">
        <v>725344.5141345339</v>
      </c>
      <c r="AA1956" s="5">
        <f>Z1956/$D1956</f>
        <v/>
      </c>
      <c r="AB1956" s="4">
        <f>AB1955+Z1956</f>
        <v/>
      </c>
      <c r="AC1956" s="4">
        <f>AA1956*$E1955-AB1955</f>
        <v/>
      </c>
      <c r="AD1956" s="4">
        <f>MAX(0,Resumo!$D$7*$D1956-Z1956)</f>
        <v/>
      </c>
    </row>
    <row r="1957">
      <c r="A1957" t="inlineStr">
        <is>
          <t>Minduri</t>
        </is>
      </c>
      <c r="B1957" t="inlineStr">
        <is>
          <t>Município</t>
        </is>
      </c>
      <c r="C1957" t="inlineStr">
        <is>
          <t>MG</t>
        </is>
      </c>
      <c r="D1957" s="4" t="n">
        <v>5581968.778207263</v>
      </c>
      <c r="E1957" s="4">
        <f>E1956+D1957</f>
        <v/>
      </c>
      <c r="F1957" s="4" t="n">
        <v>146117.7161692189</v>
      </c>
      <c r="G1957" s="5">
        <f>F1957/$D1957</f>
        <v/>
      </c>
      <c r="H1957" s="4">
        <f>H1956+F1957</f>
        <v/>
      </c>
      <c r="I1957" s="4">
        <f>G1957*$E1956-H1956</f>
        <v/>
      </c>
      <c r="J1957" s="4">
        <f>MAX(0,Resumo!$D$3*$D1957-F1957)</f>
        <v/>
      </c>
      <c r="K1957" s="4" t="n">
        <v>311661.0372046056</v>
      </c>
      <c r="L1957" s="5">
        <f>K1957/$D1957</f>
        <v/>
      </c>
      <c r="M1957" s="4">
        <f>M1956+K1957</f>
        <v/>
      </c>
      <c r="N1957" s="4">
        <f>L1957*$E1956-M1956</f>
        <v/>
      </c>
      <c r="O1957" s="4">
        <f>MAX(0,Resumo!$D$4*$D1957-K1957)</f>
        <v/>
      </c>
      <c r="P1957" s="4" t="n">
        <v>493750.0266727764</v>
      </c>
      <c r="Q1957" s="5">
        <f>P1957/$D1957</f>
        <v/>
      </c>
      <c r="R1957" s="4">
        <f>R1956+P1957</f>
        <v/>
      </c>
      <c r="S1957" s="4">
        <f>Q1957*$E1956-R1956</f>
        <v/>
      </c>
      <c r="T1957" s="4">
        <f>MAX(0,Resumo!$D$5*$D1957-P1957)</f>
        <v/>
      </c>
      <c r="U1957" s="4" t="n">
        <v>694187.2526756068</v>
      </c>
      <c r="V1957" s="5">
        <f>U1957/$D1957</f>
        <v/>
      </c>
      <c r="W1957" s="4">
        <f>W1956+U1957</f>
        <v/>
      </c>
      <c r="X1957" s="4">
        <f>V1957*$E1956-W1956</f>
        <v/>
      </c>
      <c r="Y1957" s="4">
        <f>MAX(0,Resumo!$D$6*$D1957-U1957)</f>
        <v/>
      </c>
      <c r="Z1957" s="4" t="n">
        <v>913428.9417518515</v>
      </c>
      <c r="AA1957" s="5">
        <f>Z1957/$D1957</f>
        <v/>
      </c>
      <c r="AB1957" s="4">
        <f>AB1956+Z1957</f>
        <v/>
      </c>
      <c r="AC1957" s="4">
        <f>AA1957*$E1956-AB1956</f>
        <v/>
      </c>
      <c r="AD1957" s="4">
        <f>MAX(0,Resumo!$D$7*$D1957-Z1957)</f>
        <v/>
      </c>
    </row>
    <row r="1958">
      <c r="A1958" t="inlineStr">
        <is>
          <t>Virginópolis</t>
        </is>
      </c>
      <c r="B1958" t="inlineStr">
        <is>
          <t>Município</t>
        </is>
      </c>
      <c r="C1958" t="inlineStr">
        <is>
          <t>MG</t>
        </is>
      </c>
      <c r="D1958" s="4" t="n">
        <v>8488194.239173811</v>
      </c>
      <c r="E1958" s="4">
        <f>E1957+D1958</f>
        <v/>
      </c>
      <c r="F1958" s="4" t="n">
        <v>222193.2092259268</v>
      </c>
      <c r="G1958" s="5">
        <f>F1958/$D1958</f>
        <v/>
      </c>
      <c r="H1958" s="4">
        <f>H1957+F1958</f>
        <v/>
      </c>
      <c r="I1958" s="4">
        <f>G1958*$E1957-H1957</f>
        <v/>
      </c>
      <c r="J1958" s="4">
        <f>MAX(0,Resumo!$D$3*$D1958-F1958)</f>
        <v/>
      </c>
      <c r="K1958" s="4" t="n">
        <v>473925.8719796517</v>
      </c>
      <c r="L1958" s="5">
        <f>K1958/$D1958</f>
        <v/>
      </c>
      <c r="M1958" s="4">
        <f>M1957+K1958</f>
        <v/>
      </c>
      <c r="N1958" s="4">
        <f>L1958*$E1957-M1957</f>
        <v/>
      </c>
      <c r="O1958" s="4">
        <f>MAX(0,Resumo!$D$4*$D1958-K1958)</f>
        <v/>
      </c>
      <c r="P1958" s="4" t="n">
        <v>750818.6266390757</v>
      </c>
      <c r="Q1958" s="5">
        <f>P1958/$D1958</f>
        <v/>
      </c>
      <c r="R1958" s="4">
        <f>R1957+P1958</f>
        <v/>
      </c>
      <c r="S1958" s="4">
        <f>Q1958*$E1957-R1957</f>
        <v/>
      </c>
      <c r="T1958" s="4">
        <f>MAX(0,Resumo!$D$5*$D1958-P1958)</f>
        <v/>
      </c>
      <c r="U1958" s="4" t="n">
        <v>1055612.539803817</v>
      </c>
      <c r="V1958" s="5">
        <f>U1958/$D1958</f>
        <v/>
      </c>
      <c r="W1958" s="4">
        <f>W1957+U1958</f>
        <v/>
      </c>
      <c r="X1958" s="4">
        <f>V1958*$E1957-W1957</f>
        <v/>
      </c>
      <c r="Y1958" s="4">
        <f>MAX(0,Resumo!$D$6*$D1958-U1958)</f>
        <v/>
      </c>
      <c r="Z1958" s="4" t="n">
        <v>1389001.370187314</v>
      </c>
      <c r="AA1958" s="5">
        <f>Z1958/$D1958</f>
        <v/>
      </c>
      <c r="AB1958" s="4">
        <f>AB1957+Z1958</f>
        <v/>
      </c>
      <c r="AC1958" s="4">
        <f>AA1958*$E1957-AB1957</f>
        <v/>
      </c>
      <c r="AD1958" s="4">
        <f>MAX(0,Resumo!$D$7*$D1958-Z1958)</f>
        <v/>
      </c>
    </row>
    <row r="1959">
      <c r="A1959" t="inlineStr">
        <is>
          <t>Itanhandu</t>
        </is>
      </c>
      <c r="B1959" t="inlineStr">
        <is>
          <t>Município</t>
        </is>
      </c>
      <c r="C1959" t="inlineStr">
        <is>
          <t>MG</t>
        </is>
      </c>
      <c r="D1959" s="4" t="n">
        <v>17911294.32272203</v>
      </c>
      <c r="E1959" s="4">
        <f>E1958+D1959</f>
        <v/>
      </c>
      <c r="F1959" s="4" t="n">
        <v>468859.20076955</v>
      </c>
      <c r="G1959" s="5">
        <f>F1959/$D1959</f>
        <v/>
      </c>
      <c r="H1959" s="4">
        <f>H1958+F1959</f>
        <v/>
      </c>
      <c r="I1959" s="4">
        <f>G1959*$E1958-H1958</f>
        <v/>
      </c>
      <c r="J1959" s="4">
        <f>MAX(0,Resumo!$D$3*$D1959-F1959)</f>
        <v/>
      </c>
      <c r="K1959" s="4" t="n">
        <v>1000050.840142703</v>
      </c>
      <c r="L1959" s="5">
        <f>K1959/$D1959</f>
        <v/>
      </c>
      <c r="M1959" s="4">
        <f>M1958+K1959</f>
        <v/>
      </c>
      <c r="N1959" s="4">
        <f>L1959*$E1958-M1958</f>
        <v/>
      </c>
      <c r="O1959" s="4">
        <f>MAX(0,Resumo!$D$4*$D1959-K1959)</f>
        <v/>
      </c>
      <c r="P1959" s="4" t="n">
        <v>1584333.843663713</v>
      </c>
      <c r="Q1959" s="5">
        <f>P1959/$D1959</f>
        <v/>
      </c>
      <c r="R1959" s="4">
        <f>R1958+P1959</f>
        <v/>
      </c>
      <c r="S1959" s="4">
        <f>Q1959*$E1958-R1958</f>
        <v/>
      </c>
      <c r="T1959" s="4">
        <f>MAX(0,Resumo!$D$5*$D1959-P1959)</f>
        <v/>
      </c>
      <c r="U1959" s="4" t="n">
        <v>2227492.250816191</v>
      </c>
      <c r="V1959" s="5">
        <f>U1959/$D1959</f>
        <v/>
      </c>
      <c r="W1959" s="4">
        <f>W1958+U1959</f>
        <v/>
      </c>
      <c r="X1959" s="4">
        <f>V1959*$E1958-W1958</f>
        <v/>
      </c>
      <c r="Y1959" s="4">
        <f>MAX(0,Resumo!$D$6*$D1959-U1959)</f>
        <v/>
      </c>
      <c r="Z1959" s="4" t="n">
        <v>2930989.990930122</v>
      </c>
      <c r="AA1959" s="5">
        <f>Z1959/$D1959</f>
        <v/>
      </c>
      <c r="AB1959" s="4">
        <f>AB1958+Z1959</f>
        <v/>
      </c>
      <c r="AC1959" s="4">
        <f>AA1959*$E1958-AB1958</f>
        <v/>
      </c>
      <c r="AD1959" s="4">
        <f>MAX(0,Resumo!$D$7*$D1959-Z1959)</f>
        <v/>
      </c>
    </row>
    <row r="1960">
      <c r="A1960" t="inlineStr">
        <is>
          <t>Cristina</t>
        </is>
      </c>
      <c r="B1960" t="inlineStr">
        <is>
          <t>Município</t>
        </is>
      </c>
      <c r="C1960" t="inlineStr">
        <is>
          <t>MG</t>
        </is>
      </c>
      <c r="D1960" s="4" t="n">
        <v>8244543.379046068</v>
      </c>
      <c r="E1960" s="4">
        <f>E1959+D1960</f>
        <v/>
      </c>
      <c r="F1960" s="4" t="n">
        <v>215815.2252852919</v>
      </c>
      <c r="G1960" s="5">
        <f>F1960/$D1960</f>
        <v/>
      </c>
      <c r="H1960" s="4">
        <f>H1959+F1960</f>
        <v/>
      </c>
      <c r="I1960" s="4">
        <f>G1960*$E1959-H1959</f>
        <v/>
      </c>
      <c r="J1960" s="4">
        <f>MAX(0,Resumo!$D$3*$D1960-F1960)</f>
        <v/>
      </c>
      <c r="K1960" s="4" t="n">
        <v>460321.9836742079</v>
      </c>
      <c r="L1960" s="5">
        <f>K1960/$D1960</f>
        <v/>
      </c>
      <c r="M1960" s="4">
        <f>M1959+K1960</f>
        <v/>
      </c>
      <c r="N1960" s="4">
        <f>L1960*$E1959-M1959</f>
        <v/>
      </c>
      <c r="O1960" s="4">
        <f>MAX(0,Resumo!$D$4*$D1960-K1960)</f>
        <v/>
      </c>
      <c r="P1960" s="4" t="n">
        <v>729266.6216983467</v>
      </c>
      <c r="Q1960" s="5">
        <f>P1960/$D1960</f>
        <v/>
      </c>
      <c r="R1960" s="4">
        <f>R1959+P1960</f>
        <v/>
      </c>
      <c r="S1960" s="4">
        <f>Q1960*$E1959-R1959</f>
        <v/>
      </c>
      <c r="T1960" s="4">
        <f>MAX(0,Resumo!$D$5*$D1960-P1960)</f>
        <v/>
      </c>
      <c r="U1960" s="4" t="n">
        <v>1025311.524530413</v>
      </c>
      <c r="V1960" s="5">
        <f>U1960/$D1960</f>
        <v/>
      </c>
      <c r="W1960" s="4">
        <f>W1959+U1960</f>
        <v/>
      </c>
      <c r="X1960" s="4">
        <f>V1960*$E1959-W1959</f>
        <v/>
      </c>
      <c r="Y1960" s="4">
        <f>MAX(0,Resumo!$D$6*$D1960-U1960)</f>
        <v/>
      </c>
      <c r="Z1960" s="4" t="n">
        <v>1349130.536765188</v>
      </c>
      <c r="AA1960" s="5">
        <f>Z1960/$D1960</f>
        <v/>
      </c>
      <c r="AB1960" s="4">
        <f>AB1959+Z1960</f>
        <v/>
      </c>
      <c r="AC1960" s="4">
        <f>AA1960*$E1959-AB1959</f>
        <v/>
      </c>
      <c r="AD1960" s="4">
        <f>MAX(0,Resumo!$D$7*$D1960-Z1960)</f>
        <v/>
      </c>
    </row>
    <row r="1961">
      <c r="A1961" t="inlineStr">
        <is>
          <t>Catuti</t>
        </is>
      </c>
      <c r="B1961" t="inlineStr">
        <is>
          <t>Município</t>
        </is>
      </c>
      <c r="C1961" t="inlineStr">
        <is>
          <t>MG</t>
        </is>
      </c>
      <c r="D1961" s="4" t="n">
        <v>4618591.021394601</v>
      </c>
      <c r="E1961" s="4">
        <f>E1960+D1961</f>
        <v/>
      </c>
      <c r="F1961" s="4" t="n">
        <v>120899.6321513966</v>
      </c>
      <c r="G1961" s="5">
        <f>F1961/$D1961</f>
        <v/>
      </c>
      <c r="H1961" s="4">
        <f>H1960+F1961</f>
        <v/>
      </c>
      <c r="I1961" s="4">
        <f>G1961*$E1960-H1960</f>
        <v/>
      </c>
      <c r="J1961" s="4">
        <f>MAX(0,Resumo!$D$3*$D1961-F1961)</f>
        <v/>
      </c>
      <c r="K1961" s="4" t="n">
        <v>257872.2535624819</v>
      </c>
      <c r="L1961" s="5">
        <f>K1961/$D1961</f>
        <v/>
      </c>
      <c r="M1961" s="4">
        <f>M1960+K1961</f>
        <v/>
      </c>
      <c r="N1961" s="4">
        <f>L1961*$E1960-M1960</f>
        <v/>
      </c>
      <c r="O1961" s="4">
        <f>MAX(0,Resumo!$D$4*$D1961-K1961)</f>
        <v/>
      </c>
      <c r="P1961" s="4" t="n">
        <v>408534.9686847632</v>
      </c>
      <c r="Q1961" s="5">
        <f>P1961/$D1961</f>
        <v/>
      </c>
      <c r="R1961" s="4">
        <f>R1960+P1961</f>
        <v/>
      </c>
      <c r="S1961" s="4">
        <f>Q1961*$E1960-R1960</f>
        <v/>
      </c>
      <c r="T1961" s="4">
        <f>MAX(0,Resumo!$D$5*$D1961-P1961)</f>
        <v/>
      </c>
      <c r="U1961" s="4" t="n">
        <v>574379.2449881552</v>
      </c>
      <c r="V1961" s="5">
        <f>U1961/$D1961</f>
        <v/>
      </c>
      <c r="W1961" s="4">
        <f>W1960+U1961</f>
        <v/>
      </c>
      <c r="X1961" s="4">
        <f>V1961*$E1960-W1960</f>
        <v/>
      </c>
      <c r="Y1961" s="4">
        <f>MAX(0,Resumo!$D$6*$D1961-U1961)</f>
        <v/>
      </c>
      <c r="Z1961" s="4" t="n">
        <v>755782.5700365155</v>
      </c>
      <c r="AA1961" s="5">
        <f>Z1961/$D1961</f>
        <v/>
      </c>
      <c r="AB1961" s="4">
        <f>AB1960+Z1961</f>
        <v/>
      </c>
      <c r="AC1961" s="4">
        <f>AA1961*$E1960-AB1960</f>
        <v/>
      </c>
      <c r="AD1961" s="4">
        <f>MAX(0,Resumo!$D$7*$D1961-Z1961)</f>
        <v/>
      </c>
    </row>
    <row r="1962">
      <c r="A1962" t="inlineStr">
        <is>
          <t>Itapecerica</t>
        </is>
      </c>
      <c r="B1962" t="inlineStr">
        <is>
          <t>Município</t>
        </is>
      </c>
      <c r="C1962" t="inlineStr">
        <is>
          <t>MG</t>
        </is>
      </c>
      <c r="D1962" s="4" t="n">
        <v>19040815.54757844</v>
      </c>
      <c r="E1962" s="4">
        <f>E1961+D1962</f>
        <v/>
      </c>
      <c r="F1962" s="4" t="n">
        <v>498426.378283159</v>
      </c>
      <c r="G1962" s="5">
        <f>F1962/$D1962</f>
        <v/>
      </c>
      <c r="H1962" s="4">
        <f>H1961+F1962</f>
        <v/>
      </c>
      <c r="I1962" s="4">
        <f>G1962*$E1961-H1961</f>
        <v/>
      </c>
      <c r="J1962" s="4">
        <f>MAX(0,Resumo!$D$3*$D1962-F1962)</f>
        <v/>
      </c>
      <c r="K1962" s="4" t="n">
        <v>1063116.000567414</v>
      </c>
      <c r="L1962" s="5">
        <f>K1962/$D1962</f>
        <v/>
      </c>
      <c r="M1962" s="4">
        <f>M1961+K1962</f>
        <v/>
      </c>
      <c r="N1962" s="4">
        <f>L1962*$E1961-M1961</f>
        <v/>
      </c>
      <c r="O1962" s="4">
        <f>MAX(0,Resumo!$D$4*$D1962-K1962)</f>
        <v/>
      </c>
      <c r="P1962" s="4" t="n">
        <v>1684245.032181581</v>
      </c>
      <c r="Q1962" s="5">
        <f>P1962/$D1962</f>
        <v/>
      </c>
      <c r="R1962" s="4">
        <f>R1961+P1962</f>
        <v/>
      </c>
      <c r="S1962" s="4">
        <f>Q1962*$E1961-R1961</f>
        <v/>
      </c>
      <c r="T1962" s="4">
        <f>MAX(0,Resumo!$D$5*$D1962-P1962)</f>
        <v/>
      </c>
      <c r="U1962" s="4" t="n">
        <v>2367962.265443123</v>
      </c>
      <c r="V1962" s="5">
        <f>U1962/$D1962</f>
        <v/>
      </c>
      <c r="W1962" s="4">
        <f>W1961+U1962</f>
        <v/>
      </c>
      <c r="X1962" s="4">
        <f>V1962*$E1961-W1961</f>
        <v/>
      </c>
      <c r="Y1962" s="4">
        <f>MAX(0,Resumo!$D$6*$D1962-U1962)</f>
        <v/>
      </c>
      <c r="Z1962" s="4" t="n">
        <v>3115823.9479266</v>
      </c>
      <c r="AA1962" s="5">
        <f>Z1962/$D1962</f>
        <v/>
      </c>
      <c r="AB1962" s="4">
        <f>AB1961+Z1962</f>
        <v/>
      </c>
      <c r="AC1962" s="4">
        <f>AA1962*$E1961-AB1961</f>
        <v/>
      </c>
      <c r="AD1962" s="4">
        <f>MAX(0,Resumo!$D$7*$D1962-Z1962)</f>
        <v/>
      </c>
    </row>
    <row r="1963">
      <c r="A1963" t="inlineStr">
        <is>
          <t>São José da Safira</t>
        </is>
      </c>
      <c r="B1963" t="inlineStr">
        <is>
          <t>Município</t>
        </is>
      </c>
      <c r="C1963" t="inlineStr">
        <is>
          <t>MG</t>
        </is>
      </c>
      <c r="D1963" s="4" t="n">
        <v>3964344.108386611</v>
      </c>
      <c r="E1963" s="4">
        <f>E1962+D1963</f>
        <v/>
      </c>
      <c r="F1963" s="4" t="n">
        <v>103773.5842392849</v>
      </c>
      <c r="G1963" s="5">
        <f>F1963/$D1963</f>
        <v/>
      </c>
      <c r="H1963" s="4">
        <f>H1962+F1963</f>
        <v/>
      </c>
      <c r="I1963" s="4">
        <f>G1963*$E1962-H1962</f>
        <v/>
      </c>
      <c r="J1963" s="4">
        <f>MAX(0,Resumo!$D$3*$D1963-F1963)</f>
        <v/>
      </c>
      <c r="K1963" s="4" t="n">
        <v>221343.3370461361</v>
      </c>
      <c r="L1963" s="5">
        <f>K1963/$D1963</f>
        <v/>
      </c>
      <c r="M1963" s="4">
        <f>M1962+K1963</f>
        <v/>
      </c>
      <c r="N1963" s="4">
        <f>L1963*$E1962-M1962</f>
        <v/>
      </c>
      <c r="O1963" s="4">
        <f>MAX(0,Resumo!$D$4*$D1963-K1963)</f>
        <v/>
      </c>
      <c r="P1963" s="4" t="n">
        <v>350663.912148323</v>
      </c>
      <c r="Q1963" s="5">
        <f>P1963/$D1963</f>
        <v/>
      </c>
      <c r="R1963" s="4">
        <f>R1962+P1963</f>
        <v/>
      </c>
      <c r="S1963" s="4">
        <f>Q1963*$E1962-R1962</f>
        <v/>
      </c>
      <c r="T1963" s="4">
        <f>MAX(0,Resumo!$D$5*$D1963-P1963)</f>
        <v/>
      </c>
      <c r="U1963" s="4" t="n">
        <v>493015.5030615338</v>
      </c>
      <c r="V1963" s="5">
        <f>U1963/$D1963</f>
        <v/>
      </c>
      <c r="W1963" s="4">
        <f>W1962+U1963</f>
        <v/>
      </c>
      <c r="X1963" s="4">
        <f>V1963*$E1962-W1962</f>
        <v/>
      </c>
      <c r="Y1963" s="4">
        <f>MAX(0,Resumo!$D$6*$D1963-U1963)</f>
        <v/>
      </c>
      <c r="Z1963" s="4" t="n">
        <v>648722.1243159224</v>
      </c>
      <c r="AA1963" s="5">
        <f>Z1963/$D1963</f>
        <v/>
      </c>
      <c r="AB1963" s="4">
        <f>AB1962+Z1963</f>
        <v/>
      </c>
      <c r="AC1963" s="4">
        <f>AA1963*$E1962-AB1962</f>
        <v/>
      </c>
      <c r="AD1963" s="4">
        <f>MAX(0,Resumo!$D$7*$D1963-Z1963)</f>
        <v/>
      </c>
    </row>
    <row r="1964">
      <c r="A1964" t="inlineStr">
        <is>
          <t>Aricanduva</t>
        </is>
      </c>
      <c r="B1964" t="inlineStr">
        <is>
          <t>Município</t>
        </is>
      </c>
      <c r="C1964" t="inlineStr">
        <is>
          <t>MG</t>
        </is>
      </c>
      <c r="D1964" s="4" t="n">
        <v>4732159.507872945</v>
      </c>
      <c r="E1964" s="4">
        <f>E1963+D1964</f>
        <v/>
      </c>
      <c r="F1964" s="4" t="n">
        <v>123872.4842995127</v>
      </c>
      <c r="G1964" s="5">
        <f>F1964/$D1964</f>
        <v/>
      </c>
      <c r="H1964" s="4">
        <f>H1963+F1964</f>
        <v/>
      </c>
      <c r="I1964" s="4">
        <f>G1964*$E1963-H1963</f>
        <v/>
      </c>
      <c r="J1964" s="4">
        <f>MAX(0,Resumo!$D$3*$D1964-F1964)</f>
        <v/>
      </c>
      <c r="K1964" s="4" t="n">
        <v>264213.1833841935</v>
      </c>
      <c r="L1964" s="5">
        <f>K1964/$D1964</f>
        <v/>
      </c>
      <c r="M1964" s="4">
        <f>M1963+K1964</f>
        <v/>
      </c>
      <c r="N1964" s="4">
        <f>L1964*$E1963-M1963</f>
        <v/>
      </c>
      <c r="O1964" s="4">
        <f>MAX(0,Resumo!$D$4*$D1964-K1964)</f>
        <v/>
      </c>
      <c r="P1964" s="4" t="n">
        <v>418580.6076798774</v>
      </c>
      <c r="Q1964" s="5">
        <f>P1964/$D1964</f>
        <v/>
      </c>
      <c r="R1964" s="4">
        <f>R1963+P1964</f>
        <v/>
      </c>
      <c r="S1964" s="4">
        <f>Q1964*$E1963-R1963</f>
        <v/>
      </c>
      <c r="T1964" s="4">
        <f>MAX(0,Resumo!$D$5*$D1964-P1964)</f>
        <v/>
      </c>
      <c r="U1964" s="4" t="n">
        <v>588502.8989804026</v>
      </c>
      <c r="V1964" s="5">
        <f>U1964/$D1964</f>
        <v/>
      </c>
      <c r="W1964" s="4">
        <f>W1963+U1964</f>
        <v/>
      </c>
      <c r="X1964" s="4">
        <f>V1964*$E1963-W1963</f>
        <v/>
      </c>
      <c r="Y1964" s="4">
        <f>MAX(0,Resumo!$D$6*$D1964-U1964)</f>
        <v/>
      </c>
      <c r="Z1964" s="4" t="n">
        <v>774366.827050864</v>
      </c>
      <c r="AA1964" s="5">
        <f>Z1964/$D1964</f>
        <v/>
      </c>
      <c r="AB1964" s="4">
        <f>AB1963+Z1964</f>
        <v/>
      </c>
      <c r="AC1964" s="4">
        <f>AA1964*$E1963-AB1963</f>
        <v/>
      </c>
      <c r="AD1964" s="4">
        <f>MAX(0,Resumo!$D$7*$D1964-Z1964)</f>
        <v/>
      </c>
    </row>
    <row r="1965">
      <c r="A1965" t="inlineStr">
        <is>
          <t>Virgem da Lapa</t>
        </is>
      </c>
      <c r="B1965" t="inlineStr">
        <is>
          <t>Município</t>
        </is>
      </c>
      <c r="C1965" t="inlineStr">
        <is>
          <t>MG</t>
        </is>
      </c>
      <c r="D1965" s="4" t="n">
        <v>6862333.715974338</v>
      </c>
      <c r="E1965" s="4">
        <f>E1964+D1965</f>
        <v/>
      </c>
      <c r="F1965" s="4" t="n">
        <v>179633.4895465386</v>
      </c>
      <c r="G1965" s="5">
        <f>F1965/$D1965</f>
        <v/>
      </c>
      <c r="H1965" s="4">
        <f>H1964+F1965</f>
        <v/>
      </c>
      <c r="I1965" s="4">
        <f>G1965*$E1964-H1964</f>
        <v/>
      </c>
      <c r="J1965" s="4">
        <f>MAX(0,Resumo!$D$3*$D1965-F1965)</f>
        <v/>
      </c>
      <c r="K1965" s="4" t="n">
        <v>383148.3350309212</v>
      </c>
      <c r="L1965" s="5">
        <f>K1965/$D1965</f>
        <v/>
      </c>
      <c r="M1965" s="4">
        <f>M1964+K1965</f>
        <v/>
      </c>
      <c r="N1965" s="4">
        <f>L1965*$E1964-M1964</f>
        <v/>
      </c>
      <c r="O1965" s="4">
        <f>MAX(0,Resumo!$D$4*$D1965-K1965)</f>
        <v/>
      </c>
      <c r="P1965" s="4" t="n">
        <v>607004.0141621898</v>
      </c>
      <c r="Q1965" s="5">
        <f>P1965/$D1965</f>
        <v/>
      </c>
      <c r="R1965" s="4">
        <f>R1964+P1965</f>
        <v/>
      </c>
      <c r="S1965" s="4">
        <f>Q1965*$E1964-R1964</f>
        <v/>
      </c>
      <c r="T1965" s="4">
        <f>MAX(0,Resumo!$D$5*$D1965-P1965)</f>
        <v/>
      </c>
      <c r="U1965" s="4" t="n">
        <v>853416.5593748385</v>
      </c>
      <c r="V1965" s="5">
        <f>U1965/$D1965</f>
        <v/>
      </c>
      <c r="W1965" s="4">
        <f>W1964+U1965</f>
        <v/>
      </c>
      <c r="X1965" s="4">
        <f>V1965*$E1964-W1964</f>
        <v/>
      </c>
      <c r="Y1965" s="4">
        <f>MAX(0,Resumo!$D$6*$D1965-U1965)</f>
        <v/>
      </c>
      <c r="Z1965" s="4" t="n">
        <v>1122946.844239362</v>
      </c>
      <c r="AA1965" s="5">
        <f>Z1965/$D1965</f>
        <v/>
      </c>
      <c r="AB1965" s="4">
        <f>AB1964+Z1965</f>
        <v/>
      </c>
      <c r="AC1965" s="4">
        <f>AA1965*$E1964-AB1964</f>
        <v/>
      </c>
      <c r="AD1965" s="4">
        <f>MAX(0,Resumo!$D$7*$D1965-Z1965)</f>
        <v/>
      </c>
    </row>
    <row r="1966">
      <c r="A1966" t="inlineStr">
        <is>
          <t>São Tomás de Aquino</t>
        </is>
      </c>
      <c r="B1966" t="inlineStr">
        <is>
          <t>Município</t>
        </is>
      </c>
      <c r="C1966" t="inlineStr">
        <is>
          <t>MG</t>
        </is>
      </c>
      <c r="D1966" s="4" t="n">
        <v>8068017.693733456</v>
      </c>
      <c r="E1966" s="4">
        <f>E1965+D1966</f>
        <v/>
      </c>
      <c r="F1966" s="4" t="n">
        <v>211194.3592417937</v>
      </c>
      <c r="G1966" s="5">
        <f>F1966/$D1966</f>
        <v/>
      </c>
      <c r="H1966" s="4">
        <f>H1965+F1966</f>
        <v/>
      </c>
      <c r="I1966" s="4">
        <f>G1966*$E1965-H1965</f>
        <v/>
      </c>
      <c r="J1966" s="4">
        <f>MAX(0,Resumo!$D$3*$D1966-F1966)</f>
        <v/>
      </c>
      <c r="K1966" s="4" t="n">
        <v>450465.9310225749</v>
      </c>
      <c r="L1966" s="5">
        <f>K1966/$D1966</f>
        <v/>
      </c>
      <c r="M1966" s="4">
        <f>M1965+K1966</f>
        <v/>
      </c>
      <c r="N1966" s="4">
        <f>L1966*$E1965-M1965</f>
        <v/>
      </c>
      <c r="O1966" s="4">
        <f>MAX(0,Resumo!$D$4*$D1966-K1966)</f>
        <v/>
      </c>
      <c r="P1966" s="4" t="n">
        <v>713652.1377600248</v>
      </c>
      <c r="Q1966" s="5">
        <f>P1966/$D1966</f>
        <v/>
      </c>
      <c r="R1966" s="4">
        <f>R1965+P1966</f>
        <v/>
      </c>
      <c r="S1966" s="4">
        <f>Q1966*$E1965-R1965</f>
        <v/>
      </c>
      <c r="T1966" s="4">
        <f>MAX(0,Resumo!$D$5*$D1966-P1966)</f>
        <v/>
      </c>
      <c r="U1966" s="4" t="n">
        <v>1003358.359727295</v>
      </c>
      <c r="V1966" s="5">
        <f>U1966/$D1966</f>
        <v/>
      </c>
      <c r="W1966" s="4">
        <f>W1965+U1966</f>
        <v/>
      </c>
      <c r="X1966" s="4">
        <f>V1966*$E1965-W1965</f>
        <v/>
      </c>
      <c r="Y1966" s="4">
        <f>MAX(0,Resumo!$D$6*$D1966-U1966)</f>
        <v/>
      </c>
      <c r="Z1966" s="4" t="n">
        <v>1320244.013688127</v>
      </c>
      <c r="AA1966" s="5">
        <f>Z1966/$D1966</f>
        <v/>
      </c>
      <c r="AB1966" s="4">
        <f>AB1965+Z1966</f>
        <v/>
      </c>
      <c r="AC1966" s="4">
        <f>AA1966*$E1965-AB1965</f>
        <v/>
      </c>
      <c r="AD1966" s="4">
        <f>MAX(0,Resumo!$D$7*$D1966-Z1966)</f>
        <v/>
      </c>
    </row>
    <row r="1967">
      <c r="A1967" t="inlineStr">
        <is>
          <t>Maricá</t>
        </is>
      </c>
      <c r="B1967" t="inlineStr">
        <is>
          <t>Município</t>
        </is>
      </c>
      <c r="C1967" t="inlineStr">
        <is>
          <t>RJ</t>
        </is>
      </c>
      <c r="D1967" s="4" t="n">
        <v>910532732.3916415</v>
      </c>
      <c r="E1967" s="4">
        <f>E1966+D1967</f>
        <v/>
      </c>
      <c r="F1967" s="4" t="n">
        <v>23849955.59004305</v>
      </c>
      <c r="G1967" s="5">
        <f>F1967/$D1967</f>
        <v/>
      </c>
      <c r="H1967" s="4">
        <f>H1966+F1967</f>
        <v/>
      </c>
      <c r="I1967" s="4">
        <f>G1967*$E1966-H1966</f>
        <v/>
      </c>
      <c r="J1967" s="4">
        <f>MAX(0,Resumo!$D$3*$D1967-F1967)</f>
        <v/>
      </c>
      <c r="K1967" s="4" t="n">
        <v>50870641.09233905</v>
      </c>
      <c r="L1967" s="5">
        <f>K1967/$D1967</f>
        <v/>
      </c>
      <c r="M1967" s="4">
        <f>M1966+K1967</f>
        <v/>
      </c>
      <c r="N1967" s="4">
        <f>L1967*$E1966-M1966</f>
        <v/>
      </c>
      <c r="O1967" s="4">
        <f>MAX(0,Resumo!$D$4*$D1967-K1967)</f>
        <v/>
      </c>
      <c r="P1967" s="4" t="n">
        <v>80591981.02364676</v>
      </c>
      <c r="Q1967" s="5">
        <f>P1967/$D1967</f>
        <v/>
      </c>
      <c r="R1967" s="4">
        <f>R1966+P1967</f>
        <v/>
      </c>
      <c r="S1967" s="4">
        <f>Q1967*$E1966-R1966</f>
        <v/>
      </c>
      <c r="T1967" s="4">
        <f>MAX(0,Resumo!$D$5*$D1967-P1967)</f>
        <v/>
      </c>
      <c r="U1967" s="4" t="n">
        <v>113308198.2222698</v>
      </c>
      <c r="V1967" s="5">
        <f>U1967/$D1967</f>
        <v/>
      </c>
      <c r="W1967" s="4">
        <f>W1966+U1967</f>
        <v/>
      </c>
      <c r="X1967" s="4">
        <f>V1967*$E1966-W1966</f>
        <v/>
      </c>
      <c r="Y1967" s="4">
        <f>MAX(0,Resumo!$D$6*$D1967-U1967)</f>
        <v/>
      </c>
      <c r="Z1967" s="4" t="n">
        <v>149093759.9258135</v>
      </c>
      <c r="AA1967" s="5">
        <f>Z1967/$D1967</f>
        <v/>
      </c>
      <c r="AB1967" s="4">
        <f>AB1966+Z1967</f>
        <v/>
      </c>
      <c r="AC1967" s="4">
        <f>AA1967*$E1966-AB1966</f>
        <v/>
      </c>
      <c r="AD1967" s="4">
        <f>MAX(0,Resumo!$D$7*$D1967-Z1967)</f>
        <v/>
      </c>
    </row>
    <row r="1968">
      <c r="A1968" t="inlineStr">
        <is>
          <t>Sebastianópolis do Sul</t>
        </is>
      </c>
      <c r="B1968" t="inlineStr">
        <is>
          <t>Município</t>
        </is>
      </c>
      <c r="C1968" t="inlineStr">
        <is>
          <t>SP</t>
        </is>
      </c>
      <c r="D1968" s="4" t="n">
        <v>16904430.27336457</v>
      </c>
      <c r="E1968" s="4">
        <f>E1967+D1968</f>
        <v/>
      </c>
      <c r="F1968" s="4" t="n">
        <v>445123.714209813</v>
      </c>
      <c r="G1968" s="5">
        <f>F1968/$D1968</f>
        <v/>
      </c>
      <c r="H1968" s="4">
        <f>H1967+F1968</f>
        <v/>
      </c>
      <c r="I1968" s="4">
        <f>G1968*$E1967-H1967</f>
        <v/>
      </c>
      <c r="J1968" s="4">
        <f>MAX(0,Resumo!$D$3*$D1968-F1968)</f>
        <v/>
      </c>
      <c r="K1968" s="4" t="n">
        <v>949424.35518453</v>
      </c>
      <c r="L1968" s="5">
        <f>K1968/$D1968</f>
        <v/>
      </c>
      <c r="M1968" s="4">
        <f>M1967+K1968</f>
        <v/>
      </c>
      <c r="N1968" s="4">
        <f>L1968*$E1967-M1967</f>
        <v/>
      </c>
      <c r="O1968" s="4">
        <f>MAX(0,Resumo!$D$4*$D1968-K1968)</f>
        <v/>
      </c>
      <c r="P1968" s="4" t="n">
        <v>1504128.667801333</v>
      </c>
      <c r="Q1968" s="5">
        <f>P1968/$D1968</f>
        <v/>
      </c>
      <c r="R1968" s="4">
        <f>R1967+P1968</f>
        <v/>
      </c>
      <c r="S1968" s="4">
        <f>Q1968*$E1967-R1967</f>
        <v/>
      </c>
      <c r="T1968" s="4">
        <f>MAX(0,Resumo!$D$5*$D1968-P1968)</f>
        <v/>
      </c>
      <c r="U1968" s="4" t="n">
        <v>2114727.880842458</v>
      </c>
      <c r="V1968" s="5">
        <f>U1968/$D1968</f>
        <v/>
      </c>
      <c r="W1968" s="4">
        <f>W1967+U1968</f>
        <v/>
      </c>
      <c r="X1968" s="4">
        <f>V1968*$E1967-W1967</f>
        <v/>
      </c>
      <c r="Y1968" s="4">
        <f>MAX(0,Resumo!$D$6*$D1968-U1968)</f>
        <v/>
      </c>
      <c r="Z1968" s="4" t="n">
        <v>2782611.81380944</v>
      </c>
      <c r="AA1968" s="5">
        <f>Z1968/$D1968</f>
        <v/>
      </c>
      <c r="AB1968" s="4">
        <f>AB1967+Z1968</f>
        <v/>
      </c>
      <c r="AC1968" s="4">
        <f>AA1968*$E1967-AB1967</f>
        <v/>
      </c>
      <c r="AD1968" s="4">
        <f>MAX(0,Resumo!$D$7*$D1968-Z1968)</f>
        <v/>
      </c>
    </row>
    <row r="1969">
      <c r="A1969" t="inlineStr">
        <is>
          <t>São José do Egito</t>
        </is>
      </c>
      <c r="B1969" t="inlineStr">
        <is>
          <t>Município</t>
        </is>
      </c>
      <c r="C1969" t="inlineStr">
        <is>
          <t>PE</t>
        </is>
      </c>
      <c r="D1969" s="4" t="n">
        <v>14814506.4074927</v>
      </c>
      <c r="E1969" s="4">
        <f>E1968+D1969</f>
        <v/>
      </c>
      <c r="F1969" s="4" t="n">
        <v>390117.3179963497</v>
      </c>
      <c r="G1969" s="5">
        <f>F1969/$D1969</f>
        <v/>
      </c>
      <c r="H1969" s="4">
        <f>H1968+F1969</f>
        <v/>
      </c>
      <c r="I1969" s="4">
        <f>G1969*$E1968-H1968</f>
        <v/>
      </c>
      <c r="J1969" s="4">
        <f>MAX(0,Resumo!$D$3*$D1969-F1969)</f>
        <v/>
      </c>
      <c r="K1969" s="4" t="n">
        <v>832098.7430258935</v>
      </c>
      <c r="L1969" s="5">
        <f>K1969/$D1969</f>
        <v/>
      </c>
      <c r="M1969" s="4">
        <f>M1968+K1969</f>
        <v/>
      </c>
      <c r="N1969" s="4">
        <f>L1969*$E1968-M1968</f>
        <v/>
      </c>
      <c r="O1969" s="4">
        <f>MAX(0,Resumo!$D$4*$D1969-K1969)</f>
        <v/>
      </c>
      <c r="P1969" s="4" t="n">
        <v>1318255.179564509</v>
      </c>
      <c r="Q1969" s="5">
        <f>P1969/$D1969</f>
        <v/>
      </c>
      <c r="R1969" s="4">
        <f>R1968+P1969</f>
        <v/>
      </c>
      <c r="S1969" s="4">
        <f>Q1969*$E1968-R1968</f>
        <v/>
      </c>
      <c r="T1969" s="4">
        <f>MAX(0,Resumo!$D$5*$D1969-P1969)</f>
        <v/>
      </c>
      <c r="U1969" s="4" t="n">
        <v>1853399.274920447</v>
      </c>
      <c r="V1969" s="5">
        <f>U1969/$D1969</f>
        <v/>
      </c>
      <c r="W1969" s="4">
        <f>W1968+U1969</f>
        <v/>
      </c>
      <c r="X1969" s="4">
        <f>V1969*$E1968-W1968</f>
        <v/>
      </c>
      <c r="Y1969" s="4">
        <f>MAX(0,Resumo!$D$6*$D1969-U1969)</f>
        <v/>
      </c>
      <c r="Z1969" s="4" t="n">
        <v>2438749.100922121</v>
      </c>
      <c r="AA1969" s="5">
        <f>Z1969/$D1969</f>
        <v/>
      </c>
      <c r="AB1969" s="4">
        <f>AB1968+Z1969</f>
        <v/>
      </c>
      <c r="AC1969" s="4">
        <f>AA1969*$E1968-AB1968</f>
        <v/>
      </c>
      <c r="AD1969" s="4">
        <f>MAX(0,Resumo!$D$7*$D1969-Z1969)</f>
        <v/>
      </c>
    </row>
    <row r="1970">
      <c r="A1970" t="inlineStr">
        <is>
          <t>Primavera</t>
        </is>
      </c>
      <c r="B1970" t="inlineStr">
        <is>
          <t>Município</t>
        </is>
      </c>
      <c r="C1970" t="inlineStr">
        <is>
          <t>PE</t>
        </is>
      </c>
      <c r="D1970" s="4" t="n">
        <v>11997435.12214293</v>
      </c>
      <c r="E1970" s="4">
        <f>E1969+D1970</f>
        <v/>
      </c>
      <c r="F1970" s="4" t="n">
        <v>315934.063811833</v>
      </c>
      <c r="G1970" s="5">
        <f>F1970/$D1970</f>
        <v/>
      </c>
      <c r="H1970" s="4">
        <f>H1969+F1970</f>
        <v/>
      </c>
      <c r="I1970" s="4">
        <f>G1970*$E1969-H1969</f>
        <v/>
      </c>
      <c r="J1970" s="4">
        <f>MAX(0,Resumo!$D$3*$D1970-F1970)</f>
        <v/>
      </c>
      <c r="K1970" s="4" t="n">
        <v>673869.9494990081</v>
      </c>
      <c r="L1970" s="5">
        <f>K1970/$D1970</f>
        <v/>
      </c>
      <c r="M1970" s="4">
        <f>M1969+K1970</f>
        <v/>
      </c>
      <c r="N1970" s="4">
        <f>L1970*$E1969-M1969</f>
        <v/>
      </c>
      <c r="O1970" s="4">
        <f>MAX(0,Resumo!$D$4*$D1970-K1970)</f>
        <v/>
      </c>
      <c r="P1970" s="4" t="n">
        <v>1067580.691264544</v>
      </c>
      <c r="Q1970" s="5">
        <f>P1970/$D1970</f>
        <v/>
      </c>
      <c r="R1970" s="4">
        <f>R1969+P1970</f>
        <v/>
      </c>
      <c r="S1970" s="4">
        <f>Q1970*$E1969-R1969</f>
        <v/>
      </c>
      <c r="T1970" s="4">
        <f>MAX(0,Resumo!$D$5*$D1970-P1970)</f>
        <v/>
      </c>
      <c r="U1970" s="4" t="n">
        <v>1500963.781354102</v>
      </c>
      <c r="V1970" s="5">
        <f>U1970/$D1970</f>
        <v/>
      </c>
      <c r="W1970" s="4">
        <f>W1969+U1970</f>
        <v/>
      </c>
      <c r="X1970" s="4">
        <f>V1970*$E1969-W1969</f>
        <v/>
      </c>
      <c r="Y1970" s="4">
        <f>MAX(0,Resumo!$D$6*$D1970-U1970)</f>
        <v/>
      </c>
      <c r="Z1970" s="4" t="n">
        <v>1975005.667600199</v>
      </c>
      <c r="AA1970" s="5">
        <f>Z1970/$D1970</f>
        <v/>
      </c>
      <c r="AB1970" s="4">
        <f>AB1969+Z1970</f>
        <v/>
      </c>
      <c r="AC1970" s="4">
        <f>AA1970*$E1969-AB1969</f>
        <v/>
      </c>
      <c r="AD1970" s="4">
        <f>MAX(0,Resumo!$D$7*$D1970-Z1970)</f>
        <v/>
      </c>
    </row>
    <row r="1971">
      <c r="A1971" t="inlineStr">
        <is>
          <t>Cupira</t>
        </is>
      </c>
      <c r="B1971" t="inlineStr">
        <is>
          <t>Município</t>
        </is>
      </c>
      <c r="C1971" t="inlineStr">
        <is>
          <t>PE</t>
        </is>
      </c>
      <c r="D1971" s="4" t="n">
        <v>11865470.08273302</v>
      </c>
      <c r="E1971" s="4">
        <f>E1970+D1971</f>
        <v/>
      </c>
      <c r="F1971" s="4" t="n">
        <v>312458.966780059</v>
      </c>
      <c r="G1971" s="5">
        <f>F1971/$D1971</f>
        <v/>
      </c>
      <c r="H1971" s="4">
        <f>H1970+F1971</f>
        <v/>
      </c>
      <c r="I1971" s="4">
        <f>G1971*$E1970-H1970</f>
        <v/>
      </c>
      <c r="J1971" s="4">
        <f>MAX(0,Resumo!$D$3*$D1971-F1971)</f>
        <v/>
      </c>
      <c r="K1971" s="4" t="n">
        <v>666457.7590151723</v>
      </c>
      <c r="L1971" s="5">
        <f>K1971/$D1971</f>
        <v/>
      </c>
      <c r="M1971" s="4">
        <f>M1970+K1971</f>
        <v/>
      </c>
      <c r="N1971" s="4">
        <f>L1971*$E1970-M1970</f>
        <v/>
      </c>
      <c r="O1971" s="4">
        <f>MAX(0,Resumo!$D$4*$D1971-K1971)</f>
        <v/>
      </c>
      <c r="P1971" s="4" t="n">
        <v>1055837.9040303</v>
      </c>
      <c r="Q1971" s="5">
        <f>P1971/$D1971</f>
        <v/>
      </c>
      <c r="R1971" s="4">
        <f>R1970+P1971</f>
        <v/>
      </c>
      <c r="S1971" s="4">
        <f>Q1971*$E1970-R1970</f>
        <v/>
      </c>
      <c r="T1971" s="4">
        <f>MAX(0,Resumo!$D$5*$D1971-P1971)</f>
        <v/>
      </c>
      <c r="U1971" s="4" t="n">
        <v>1484454.023848211</v>
      </c>
      <c r="V1971" s="5">
        <f>U1971/$D1971</f>
        <v/>
      </c>
      <c r="W1971" s="4">
        <f>W1970+U1971</f>
        <v/>
      </c>
      <c r="X1971" s="4">
        <f>V1971*$E1970-W1970</f>
        <v/>
      </c>
      <c r="Y1971" s="4">
        <f>MAX(0,Resumo!$D$6*$D1971-U1971)</f>
        <v/>
      </c>
      <c r="Z1971" s="4" t="n">
        <v>1953281.715930011</v>
      </c>
      <c r="AA1971" s="5">
        <f>Z1971/$D1971</f>
        <v/>
      </c>
      <c r="AB1971" s="4">
        <f>AB1970+Z1971</f>
        <v/>
      </c>
      <c r="AC1971" s="4">
        <f>AA1971*$E1970-AB1970</f>
        <v/>
      </c>
      <c r="AD1971" s="4">
        <f>MAX(0,Resumo!$D$7*$D1971-Z1971)</f>
        <v/>
      </c>
    </row>
    <row r="1972">
      <c r="A1972" t="inlineStr">
        <is>
          <t>Santa Terezinha</t>
        </is>
      </c>
      <c r="B1972" t="inlineStr">
        <is>
          <t>Município</t>
        </is>
      </c>
      <c r="C1972" t="inlineStr">
        <is>
          <t>PE</t>
        </is>
      </c>
      <c r="D1972" s="4" t="n">
        <v>8350208.063640242</v>
      </c>
      <c r="E1972" s="4">
        <f>E1971+D1972</f>
        <v/>
      </c>
      <c r="F1972" s="4" t="n">
        <v>219889.929836019</v>
      </c>
      <c r="G1972" s="5">
        <f>F1972/$D1972</f>
        <v/>
      </c>
      <c r="H1972" s="4">
        <f>H1971+F1972</f>
        <v/>
      </c>
      <c r="I1972" s="4">
        <f>G1972*$E1971-H1971</f>
        <v/>
      </c>
      <c r="J1972" s="4">
        <f>MAX(0,Resumo!$D$3*$D1972-F1972)</f>
        <v/>
      </c>
      <c r="K1972" s="4" t="n">
        <v>469013.1039563729</v>
      </c>
      <c r="L1972" s="5">
        <f>K1972/$D1972</f>
        <v/>
      </c>
      <c r="M1972" s="4">
        <f>M1971+K1972</f>
        <v/>
      </c>
      <c r="N1972" s="4">
        <f>L1972*$E1971-M1971</f>
        <v/>
      </c>
      <c r="O1972" s="4">
        <f>MAX(0,Resumo!$D$4*$D1972-K1972)</f>
        <v/>
      </c>
      <c r="P1972" s="4" t="n">
        <v>743035.5576860624</v>
      </c>
      <c r="Q1972" s="5">
        <f>P1972/$D1972</f>
        <v/>
      </c>
      <c r="R1972" s="4">
        <f>R1971+P1972</f>
        <v/>
      </c>
      <c r="S1972" s="4">
        <f>Q1972*$E1971-R1971</f>
        <v/>
      </c>
      <c r="T1972" s="4">
        <f>MAX(0,Resumo!$D$5*$D1972-P1972)</f>
        <v/>
      </c>
      <c r="U1972" s="4" t="n">
        <v>1044669.943425067</v>
      </c>
      <c r="V1972" s="5">
        <f>U1972/$D1972</f>
        <v/>
      </c>
      <c r="W1972" s="4">
        <f>W1971+U1972</f>
        <v/>
      </c>
      <c r="X1972" s="4">
        <f>V1972*$E1971-W1971</f>
        <v/>
      </c>
      <c r="Y1972" s="4">
        <f>MAX(0,Resumo!$D$6*$D1972-U1972)</f>
        <v/>
      </c>
      <c r="Z1972" s="4" t="n">
        <v>1374602.828307246</v>
      </c>
      <c r="AA1972" s="5">
        <f>Z1972/$D1972</f>
        <v/>
      </c>
      <c r="AB1972" s="4">
        <f>AB1971+Z1972</f>
        <v/>
      </c>
      <c r="AC1972" s="4">
        <f>AA1972*$E1971-AB1971</f>
        <v/>
      </c>
      <c r="AD1972" s="4">
        <f>MAX(0,Resumo!$D$7*$D1972-Z1972)</f>
        <v/>
      </c>
    </row>
    <row r="1973">
      <c r="A1973" t="inlineStr">
        <is>
          <t>Jataúba</t>
        </is>
      </c>
      <c r="B1973" t="inlineStr">
        <is>
          <t>Município</t>
        </is>
      </c>
      <c r="C1973" t="inlineStr">
        <is>
          <t>PE</t>
        </is>
      </c>
      <c r="D1973" s="4" t="n">
        <v>8375193.320117003</v>
      </c>
      <c r="E1973" s="4">
        <f>E1972+D1973</f>
        <v/>
      </c>
      <c r="F1973" s="4" t="n">
        <v>220547.8782669728</v>
      </c>
      <c r="G1973" s="5">
        <f>F1973/$D1973</f>
        <v/>
      </c>
      <c r="H1973" s="4">
        <f>H1972+F1973</f>
        <v/>
      </c>
      <c r="I1973" s="4">
        <f>G1973*$E1972-H1972</f>
        <v/>
      </c>
      <c r="J1973" s="4">
        <f>MAX(0,Resumo!$D$3*$D1973-F1973)</f>
        <v/>
      </c>
      <c r="K1973" s="4" t="n">
        <v>470416.4717052961</v>
      </c>
      <c r="L1973" s="5">
        <f>K1973/$D1973</f>
        <v/>
      </c>
      <c r="M1973" s="4">
        <f>M1972+K1973</f>
        <v/>
      </c>
      <c r="N1973" s="4">
        <f>L1973*$E1972-M1972</f>
        <v/>
      </c>
      <c r="O1973" s="4">
        <f>MAX(0,Resumo!$D$4*$D1973-K1973)</f>
        <v/>
      </c>
      <c r="P1973" s="4" t="n">
        <v>745258.8476734074</v>
      </c>
      <c r="Q1973" s="5">
        <f>P1973/$D1973</f>
        <v/>
      </c>
      <c r="R1973" s="4">
        <f>R1972+P1973</f>
        <v/>
      </c>
      <c r="S1973" s="4">
        <f>Q1973*$E1972-R1972</f>
        <v/>
      </c>
      <c r="T1973" s="4">
        <f>MAX(0,Resumo!$D$5*$D1973-P1973)</f>
        <v/>
      </c>
      <c r="U1973" s="4" t="n">
        <v>1047795.775293101</v>
      </c>
      <c r="V1973" s="5">
        <f>U1973/$D1973</f>
        <v/>
      </c>
      <c r="W1973" s="4">
        <f>W1972+U1973</f>
        <v/>
      </c>
      <c r="X1973" s="4">
        <f>V1973*$E1972-W1972</f>
        <v/>
      </c>
      <c r="Y1973" s="4">
        <f>MAX(0,Resumo!$D$6*$D1973-U1973)</f>
        <v/>
      </c>
      <c r="Z1973" s="4" t="n">
        <v>1378715.876025001</v>
      </c>
      <c r="AA1973" s="5">
        <f>Z1973/$D1973</f>
        <v/>
      </c>
      <c r="AB1973" s="4">
        <f>AB1972+Z1973</f>
        <v/>
      </c>
      <c r="AC1973" s="4">
        <f>AA1973*$E1972-AB1972</f>
        <v/>
      </c>
      <c r="AD1973" s="4">
        <f>MAX(0,Resumo!$D$7*$D1973-Z1973)</f>
        <v/>
      </c>
    </row>
    <row r="1974">
      <c r="A1974" t="inlineStr">
        <is>
          <t>Santa Filomena</t>
        </is>
      </c>
      <c r="B1974" t="inlineStr">
        <is>
          <t>Município</t>
        </is>
      </c>
      <c r="C1974" t="inlineStr">
        <is>
          <t>PE</t>
        </is>
      </c>
      <c r="D1974" s="4" t="n">
        <v>9008930.712404322</v>
      </c>
      <c r="E1974" s="4">
        <f>E1973+D1974</f>
        <v/>
      </c>
      <c r="F1974" s="4" t="n">
        <v>237236.3810758202</v>
      </c>
      <c r="G1974" s="5">
        <f>F1974/$D1974</f>
        <v/>
      </c>
      <c r="H1974" s="4">
        <f>H1973+F1974</f>
        <v/>
      </c>
      <c r="I1974" s="4">
        <f>G1974*$E1973-H1973</f>
        <v/>
      </c>
      <c r="J1974" s="4">
        <f>MAX(0,Resumo!$D$3*$D1974-F1974)</f>
        <v/>
      </c>
      <c r="K1974" s="4" t="n">
        <v>506012.1286260072</v>
      </c>
      <c r="L1974" s="5">
        <f>K1974/$D1974</f>
        <v/>
      </c>
      <c r="M1974" s="4">
        <f>M1973+K1974</f>
        <v/>
      </c>
      <c r="N1974" s="4">
        <f>L1974*$E1973-M1973</f>
        <v/>
      </c>
      <c r="O1974" s="4">
        <f>MAX(0,Resumo!$D$4*$D1974-K1974)</f>
        <v/>
      </c>
      <c r="P1974" s="4" t="n">
        <v>801651.3846157069</v>
      </c>
      <c r="Q1974" s="5">
        <f>P1974/$D1974</f>
        <v/>
      </c>
      <c r="R1974" s="4">
        <f>R1973+P1974</f>
        <v/>
      </c>
      <c r="S1974" s="4">
        <f>Q1974*$E1973-R1973</f>
        <v/>
      </c>
      <c r="T1974" s="4">
        <f>MAX(0,Resumo!$D$5*$D1974-P1974)</f>
        <v/>
      </c>
      <c r="U1974" s="4" t="n">
        <v>1127080.794385012</v>
      </c>
      <c r="V1974" s="5">
        <f>U1974/$D1974</f>
        <v/>
      </c>
      <c r="W1974" s="4">
        <f>W1973+U1974</f>
        <v/>
      </c>
      <c r="X1974" s="4">
        <f>V1974*$E1973-W1973</f>
        <v/>
      </c>
      <c r="Y1974" s="4">
        <f>MAX(0,Resumo!$D$6*$D1974-U1974)</f>
        <v/>
      </c>
      <c r="Z1974" s="4" t="n">
        <v>1483041.086271612</v>
      </c>
      <c r="AA1974" s="5">
        <f>Z1974/$D1974</f>
        <v/>
      </c>
      <c r="AB1974" s="4">
        <f>AB1973+Z1974</f>
        <v/>
      </c>
      <c r="AC1974" s="4">
        <f>AA1974*$E1973-AB1973</f>
        <v/>
      </c>
      <c r="AD1974" s="4">
        <f>MAX(0,Resumo!$D$7*$D1974-Z1974)</f>
        <v/>
      </c>
    </row>
    <row r="1975">
      <c r="A1975" t="inlineStr">
        <is>
          <t>Quipapá</t>
        </is>
      </c>
      <c r="B1975" t="inlineStr">
        <is>
          <t>Município</t>
        </is>
      </c>
      <c r="C1975" t="inlineStr">
        <is>
          <t>PE</t>
        </is>
      </c>
      <c r="D1975" s="4" t="n">
        <v>8333019.270521832</v>
      </c>
      <c r="E1975" s="4">
        <f>E1974+D1975</f>
        <v/>
      </c>
      <c r="F1975" s="4" t="n">
        <v>219437.2893168885</v>
      </c>
      <c r="G1975" s="5">
        <f>F1975/$D1975</f>
        <v/>
      </c>
      <c r="H1975" s="4">
        <f>H1974+F1975</f>
        <v/>
      </c>
      <c r="I1975" s="4">
        <f>G1975*$E1974-H1974</f>
        <v/>
      </c>
      <c r="J1975" s="4">
        <f>MAX(0,Resumo!$D$3*$D1975-F1975)</f>
        <v/>
      </c>
      <c r="K1975" s="4" t="n">
        <v>468047.6466704839</v>
      </c>
      <c r="L1975" s="5">
        <f>K1975/$D1975</f>
        <v/>
      </c>
      <c r="M1975" s="4">
        <f>M1974+K1975</f>
        <v/>
      </c>
      <c r="N1975" s="4">
        <f>L1975*$E1974-M1974</f>
        <v/>
      </c>
      <c r="O1975" s="4">
        <f>MAX(0,Resumo!$D$4*$D1975-K1975)</f>
        <v/>
      </c>
      <c r="P1975" s="4" t="n">
        <v>741506.0287948839</v>
      </c>
      <c r="Q1975" s="5">
        <f>P1975/$D1975</f>
        <v/>
      </c>
      <c r="R1975" s="4">
        <f>R1974+P1975</f>
        <v/>
      </c>
      <c r="S1975" s="4">
        <f>Q1975*$E1974-R1974</f>
        <v/>
      </c>
      <c r="T1975" s="4">
        <f>MAX(0,Resumo!$D$5*$D1975-P1975)</f>
        <v/>
      </c>
      <c r="U1975" s="4" t="n">
        <v>1042519.504130896</v>
      </c>
      <c r="V1975" s="5">
        <f>U1975/$D1975</f>
        <v/>
      </c>
      <c r="W1975" s="4">
        <f>W1974+U1975</f>
        <v/>
      </c>
      <c r="X1975" s="4">
        <f>V1975*$E1974-W1974</f>
        <v/>
      </c>
      <c r="Y1975" s="4">
        <f>MAX(0,Resumo!$D$6*$D1975-U1975)</f>
        <v/>
      </c>
      <c r="Z1975" s="4" t="n">
        <v>1371773.226522994</v>
      </c>
      <c r="AA1975" s="5">
        <f>Z1975/$D1975</f>
        <v/>
      </c>
      <c r="AB1975" s="4">
        <f>AB1974+Z1975</f>
        <v/>
      </c>
      <c r="AC1975" s="4">
        <f>AA1975*$E1974-AB1974</f>
        <v/>
      </c>
      <c r="AD1975" s="4">
        <f>MAX(0,Resumo!$D$7*$D1975-Z1975)</f>
        <v/>
      </c>
    </row>
    <row r="1976">
      <c r="A1976" t="inlineStr">
        <is>
          <t>Macaparana</t>
        </is>
      </c>
      <c r="B1976" t="inlineStr">
        <is>
          <t>Município</t>
        </is>
      </c>
      <c r="C1976" t="inlineStr">
        <is>
          <t>PE</t>
        </is>
      </c>
      <c r="D1976" s="4" t="n">
        <v>11928369.98567719</v>
      </c>
      <c r="E1976" s="4">
        <f>E1975+D1976</f>
        <v/>
      </c>
      <c r="F1976" s="4" t="n">
        <v>314115.3393087041</v>
      </c>
      <c r="G1976" s="5">
        <f>F1976/$D1976</f>
        <v/>
      </c>
      <c r="H1976" s="4">
        <f>H1975+F1976</f>
        <v/>
      </c>
      <c r="I1976" s="4">
        <f>G1976*$E1975-H1975</f>
        <v/>
      </c>
      <c r="J1976" s="4">
        <f>MAX(0,Resumo!$D$3*$D1976-F1976)</f>
        <v/>
      </c>
      <c r="K1976" s="4" t="n">
        <v>669990.710349266</v>
      </c>
      <c r="L1976" s="5">
        <f>K1976/$D1976</f>
        <v/>
      </c>
      <c r="M1976" s="4">
        <f>M1975+K1976</f>
        <v/>
      </c>
      <c r="N1976" s="4">
        <f>L1976*$E1975-M1975</f>
        <v/>
      </c>
      <c r="O1976" s="4">
        <f>MAX(0,Resumo!$D$4*$D1976-K1976)</f>
        <v/>
      </c>
      <c r="P1976" s="4" t="n">
        <v>1061434.993840077</v>
      </c>
      <c r="Q1976" s="5">
        <f>P1976/$D1976</f>
        <v/>
      </c>
      <c r="R1976" s="4">
        <f>R1975+P1976</f>
        <v/>
      </c>
      <c r="S1976" s="4">
        <f>Q1976*$E1975-R1975</f>
        <v/>
      </c>
      <c r="T1976" s="4">
        <f>MAX(0,Resumo!$D$5*$D1976-P1976)</f>
        <v/>
      </c>
      <c r="U1976" s="4" t="n">
        <v>1492323.245495064</v>
      </c>
      <c r="V1976" s="5">
        <f>U1976/$D1976</f>
        <v/>
      </c>
      <c r="W1976" s="4">
        <f>W1975+U1976</f>
        <v/>
      </c>
      <c r="X1976" s="4">
        <f>V1976*$E1975-W1975</f>
        <v/>
      </c>
      <c r="Y1976" s="4">
        <f>MAX(0,Resumo!$D$6*$D1976-U1976)</f>
        <v/>
      </c>
      <c r="Z1976" s="4" t="n">
        <v>1963636.234503481</v>
      </c>
      <c r="AA1976" s="5">
        <f>Z1976/$D1976</f>
        <v/>
      </c>
      <c r="AB1976" s="4">
        <f>AB1975+Z1976</f>
        <v/>
      </c>
      <c r="AC1976" s="4">
        <f>AA1976*$E1975-AB1975</f>
        <v/>
      </c>
      <c r="AD1976" s="4">
        <f>MAX(0,Resumo!$D$7*$D1976-Z1976)</f>
        <v/>
      </c>
    </row>
    <row r="1977">
      <c r="A1977" t="inlineStr">
        <is>
          <t>Olinda</t>
        </is>
      </c>
      <c r="B1977" t="inlineStr">
        <is>
          <t>Município</t>
        </is>
      </c>
      <c r="C1977" t="inlineStr">
        <is>
          <t>PE</t>
        </is>
      </c>
      <c r="D1977" s="4" t="n">
        <v>318900729.2065105</v>
      </c>
      <c r="E1977" s="4">
        <f>E1976+D1977</f>
        <v/>
      </c>
      <c r="F1977" s="4" t="n">
        <v>8397761.880355468</v>
      </c>
      <c r="G1977" s="5">
        <f>F1977/$D1977</f>
        <v/>
      </c>
      <c r="H1977" s="4">
        <f>H1976+F1977</f>
        <v/>
      </c>
      <c r="I1977" s="4">
        <f>G1977*$E1976-H1976</f>
        <v/>
      </c>
      <c r="J1977" s="4">
        <f>MAX(0,Resumo!$D$3*$D1977-F1977)</f>
        <v/>
      </c>
      <c r="K1977" s="4" t="n">
        <v>17911963.35698159</v>
      </c>
      <c r="L1977" s="5">
        <f>K1977/$D1977</f>
        <v/>
      </c>
      <c r="M1977" s="4">
        <f>M1976+K1977</f>
        <v/>
      </c>
      <c r="N1977" s="4">
        <f>L1977*$E1976-M1976</f>
        <v/>
      </c>
      <c r="O1977" s="4">
        <f>MAX(0,Resumo!$D$4*$D1977-K1977)</f>
        <v/>
      </c>
      <c r="P1977" s="4" t="n">
        <v>28377087.0577747</v>
      </c>
      <c r="Q1977" s="5">
        <f>P1977/$D1977</f>
        <v/>
      </c>
      <c r="R1977" s="4">
        <f>R1976+P1977</f>
        <v/>
      </c>
      <c r="S1977" s="4">
        <f>Q1977*$E1976-R1976</f>
        <v/>
      </c>
      <c r="T1977" s="4">
        <f>MAX(0,Resumo!$D$5*$D1977-P1977)</f>
        <v/>
      </c>
      <c r="U1977" s="4" t="n">
        <v>39896731.21907148</v>
      </c>
      <c r="V1977" s="5">
        <f>U1977/$D1977</f>
        <v/>
      </c>
      <c r="W1977" s="4">
        <f>W1976+U1977</f>
        <v/>
      </c>
      <c r="X1977" s="4">
        <f>V1977*$E1976-W1976</f>
        <v/>
      </c>
      <c r="Y1977" s="4">
        <f>MAX(0,Resumo!$D$6*$D1977-U1977)</f>
        <v/>
      </c>
      <c r="Z1977" s="4" t="n">
        <v>52497116.35633308</v>
      </c>
      <c r="AA1977" s="5">
        <f>Z1977/$D1977</f>
        <v/>
      </c>
      <c r="AB1977" s="4">
        <f>AB1976+Z1977</f>
        <v/>
      </c>
      <c r="AC1977" s="4">
        <f>AA1977*$E1976-AB1976</f>
        <v/>
      </c>
      <c r="AD1977" s="4">
        <f>MAX(0,Resumo!$D$7*$D1977-Z1977)</f>
        <v/>
      </c>
    </row>
    <row r="1978">
      <c r="A1978" t="inlineStr">
        <is>
          <t>Capoeiras</t>
        </is>
      </c>
      <c r="B1978" t="inlineStr">
        <is>
          <t>Município</t>
        </is>
      </c>
      <c r="C1978" t="inlineStr">
        <is>
          <t>PE</t>
        </is>
      </c>
      <c r="D1978" s="4" t="n">
        <v>3687536.911886168</v>
      </c>
      <c r="E1978" s="4">
        <f>E1977+D1978</f>
        <v/>
      </c>
      <c r="F1978" s="4" t="n">
        <v>97105.63217617497</v>
      </c>
      <c r="G1978" s="5">
        <f>F1978/$D1978</f>
        <v/>
      </c>
      <c r="H1978" s="4">
        <f>H1977+F1978</f>
        <v/>
      </c>
      <c r="I1978" s="4">
        <f>G1978*$E1977-H1977</f>
        <v/>
      </c>
      <c r="J1978" s="4">
        <f>MAX(0,Resumo!$D$3*$D1978-F1978)</f>
        <v/>
      </c>
      <c r="K1978" s="4" t="n">
        <v>207120.9627132883</v>
      </c>
      <c r="L1978" s="5">
        <f>K1978/$D1978</f>
        <v/>
      </c>
      <c r="M1978" s="4">
        <f>M1977+K1978</f>
        <v/>
      </c>
      <c r="N1978" s="4">
        <f>L1978*$E1977-M1977</f>
        <v/>
      </c>
      <c r="O1978" s="4">
        <f>MAX(0,Resumo!$D$4*$D1978-K1978)</f>
        <v/>
      </c>
      <c r="P1978" s="4" t="n">
        <v>328132.0686776754</v>
      </c>
      <c r="Q1978" s="5">
        <f>P1978/$D1978</f>
        <v/>
      </c>
      <c r="R1978" s="4">
        <f>R1977+P1978</f>
        <v/>
      </c>
      <c r="S1978" s="4">
        <f>Q1978*$E1977-R1977</f>
        <v/>
      </c>
      <c r="T1978" s="4">
        <f>MAX(0,Resumo!$D$5*$D1978-P1978)</f>
        <v/>
      </c>
      <c r="U1978" s="4" t="n">
        <v>461336.8849923715</v>
      </c>
      <c r="V1978" s="5">
        <f>U1978/$D1978</f>
        <v/>
      </c>
      <c r="W1978" s="4">
        <f>W1977+U1978</f>
        <v/>
      </c>
      <c r="X1978" s="4">
        <f>V1978*$E1977-W1977</f>
        <v/>
      </c>
      <c r="Y1978" s="4">
        <f>MAX(0,Resumo!$D$6*$D1978-U1978)</f>
        <v/>
      </c>
      <c r="Z1978" s="4" t="n">
        <v>607038.6066950681</v>
      </c>
      <c r="AA1978" s="5">
        <f>Z1978/$D1978</f>
        <v/>
      </c>
      <c r="AB1978" s="4">
        <f>AB1977+Z1978</f>
        <v/>
      </c>
      <c r="AC1978" s="4">
        <f>AA1978*$E1977-AB1977</f>
        <v/>
      </c>
      <c r="AD1978" s="4">
        <f>MAX(0,Resumo!$D$7*$D1978-Z1978)</f>
        <v/>
      </c>
    </row>
    <row r="1979">
      <c r="A1979" t="inlineStr">
        <is>
          <t>Recife</t>
        </is>
      </c>
      <c r="B1979" t="inlineStr">
        <is>
          <t>Município</t>
        </is>
      </c>
      <c r="C1979" t="inlineStr">
        <is>
          <t>PE</t>
        </is>
      </c>
      <c r="D1979" s="4" t="n">
        <v>2829697108.672267</v>
      </c>
      <c r="E1979" s="4">
        <f>E1978+D1979</f>
        <v/>
      </c>
      <c r="F1979" s="4" t="n">
        <v>74515735.88836722</v>
      </c>
      <c r="G1979" s="5">
        <f>F1979/$D1979</f>
        <v/>
      </c>
      <c r="H1979" s="4">
        <f>H1978+F1979</f>
        <v/>
      </c>
      <c r="I1979" s="4">
        <f>G1979*$E1978-H1978</f>
        <v/>
      </c>
      <c r="J1979" s="4">
        <f>MAX(0,Resumo!$D$3*$D1979-F1979)</f>
        <v/>
      </c>
      <c r="K1979" s="4" t="n">
        <v>158937958.6807782</v>
      </c>
      <c r="L1979" s="5">
        <f>K1979/$D1979</f>
        <v/>
      </c>
      <c r="M1979" s="4">
        <f>M1978+K1979</f>
        <v/>
      </c>
      <c r="N1979" s="4">
        <f>L1979*$E1978-M1978</f>
        <v/>
      </c>
      <c r="O1979" s="4">
        <f>MAX(0,Resumo!$D$4*$D1979-K1979)</f>
        <v/>
      </c>
      <c r="P1979" s="4" t="n">
        <v>251797985.5352646</v>
      </c>
      <c r="Q1979" s="5">
        <f>P1979/$D1979</f>
        <v/>
      </c>
      <c r="R1979" s="4">
        <f>R1978+P1979</f>
        <v/>
      </c>
      <c r="S1979" s="4">
        <f>Q1979*$E1978-R1978</f>
        <v/>
      </c>
      <c r="T1979" s="4">
        <f>MAX(0,Resumo!$D$5*$D1979-P1979)</f>
        <v/>
      </c>
      <c r="U1979" s="4" t="n">
        <v>354015073.1451395</v>
      </c>
      <c r="V1979" s="5">
        <f>U1979/$D1979</f>
        <v/>
      </c>
      <c r="W1979" s="4">
        <f>W1978+U1979</f>
        <v/>
      </c>
      <c r="X1979" s="4">
        <f>V1979*$E1978-W1978</f>
        <v/>
      </c>
      <c r="Y1979" s="4">
        <f>MAX(0,Resumo!$D$6*$D1979-U1979)</f>
        <v/>
      </c>
      <c r="Z1979" s="4" t="n">
        <v>465821883.6211885</v>
      </c>
      <c r="AA1979" s="5">
        <f>Z1979/$D1979</f>
        <v/>
      </c>
      <c r="AB1979" s="4">
        <f>AB1978+Z1979</f>
        <v/>
      </c>
      <c r="AC1979" s="4">
        <f>AA1979*$E1978-AB1978</f>
        <v/>
      </c>
      <c r="AD1979" s="4">
        <f>MAX(0,Resumo!$D$7*$D1979-Z1979)</f>
        <v/>
      </c>
    </row>
    <row r="1980">
      <c r="A1980" t="inlineStr">
        <is>
          <t>Santa Maria da Boa Vista</t>
        </is>
      </c>
      <c r="B1980" t="inlineStr">
        <is>
          <t>Município</t>
        </is>
      </c>
      <c r="C1980" t="inlineStr">
        <is>
          <t>PE</t>
        </is>
      </c>
      <c r="D1980" s="4" t="n">
        <v>15045064.20281791</v>
      </c>
      <c r="E1980" s="4">
        <f>E1979+D1980</f>
        <v/>
      </c>
      <c r="F1980" s="4" t="n">
        <v>396188.7041283866</v>
      </c>
      <c r="G1980" s="5">
        <f>F1980/$D1980</f>
        <v/>
      </c>
      <c r="H1980" s="4">
        <f>H1979+F1980</f>
        <v/>
      </c>
      <c r="I1980" s="4">
        <f>G1980*$E1979-H1979</f>
        <v/>
      </c>
      <c r="J1980" s="4">
        <f>MAX(0,Resumo!$D$3*$D1980-F1980)</f>
        <v/>
      </c>
      <c r="K1980" s="4" t="n">
        <v>845048.6750997627</v>
      </c>
      <c r="L1980" s="5">
        <f>K1980/$D1980</f>
        <v/>
      </c>
      <c r="M1980" s="4">
        <f>M1979+K1980</f>
        <v/>
      </c>
      <c r="N1980" s="4">
        <f>L1980*$E1979-M1979</f>
        <v/>
      </c>
      <c r="O1980" s="4">
        <f>MAX(0,Resumo!$D$4*$D1980-K1980)</f>
        <v/>
      </c>
      <c r="P1980" s="4" t="n">
        <v>1338771.152187311</v>
      </c>
      <c r="Q1980" s="5">
        <f>P1980/$D1980</f>
        <v/>
      </c>
      <c r="R1980" s="4">
        <f>R1979+P1980</f>
        <v/>
      </c>
      <c r="S1980" s="4">
        <f>Q1980*$E1979-R1979</f>
        <v/>
      </c>
      <c r="T1980" s="4">
        <f>MAX(0,Resumo!$D$5*$D1980-P1980)</f>
        <v/>
      </c>
      <c r="U1980" s="4" t="n">
        <v>1882243.681809825</v>
      </c>
      <c r="V1980" s="5">
        <f>U1980/$D1980</f>
        <v/>
      </c>
      <c r="W1980" s="4">
        <f>W1979+U1980</f>
        <v/>
      </c>
      <c r="X1980" s="4">
        <f>V1980*$E1979-W1979</f>
        <v/>
      </c>
      <c r="Y1980" s="4">
        <f>MAX(0,Resumo!$D$6*$D1980-U1980)</f>
        <v/>
      </c>
      <c r="Z1980" s="4" t="n">
        <v>2476703.292617335</v>
      </c>
      <c r="AA1980" s="5">
        <f>Z1980/$D1980</f>
        <v/>
      </c>
      <c r="AB1980" s="4">
        <f>AB1979+Z1980</f>
        <v/>
      </c>
      <c r="AC1980" s="4">
        <f>AA1980*$E1979-AB1979</f>
        <v/>
      </c>
      <c r="AD1980" s="4">
        <f>MAX(0,Resumo!$D$7*$D1980-Z1980)</f>
        <v/>
      </c>
    </row>
    <row r="1981">
      <c r="A1981" t="inlineStr">
        <is>
          <t>Itaquitinga</t>
        </is>
      </c>
      <c r="B1981" t="inlineStr">
        <is>
          <t>Município</t>
        </is>
      </c>
      <c r="C1981" t="inlineStr">
        <is>
          <t>PE</t>
        </is>
      </c>
      <c r="D1981" s="4" t="n">
        <v>8500977.554318627</v>
      </c>
      <c r="E1981" s="4">
        <f>E1980+D1981</f>
        <v/>
      </c>
      <c r="F1981" s="4" t="n">
        <v>223860.2132677626</v>
      </c>
      <c r="G1981" s="5">
        <f>F1981/$D1981</f>
        <v/>
      </c>
      <c r="H1981" s="4">
        <f>H1980+F1981</f>
        <v/>
      </c>
      <c r="I1981" s="4">
        <f>G1981*$E1980-H1980</f>
        <v/>
      </c>
      <c r="J1981" s="4">
        <f>MAX(0,Resumo!$D$3*$D1981-F1981)</f>
        <v/>
      </c>
      <c r="K1981" s="4" t="n">
        <v>477481.4997455628</v>
      </c>
      <c r="L1981" s="5">
        <f>K1981/$D1981</f>
        <v/>
      </c>
      <c r="M1981" s="4">
        <f>M1980+K1981</f>
        <v/>
      </c>
      <c r="N1981" s="4">
        <f>L1981*$E1980-M1980</f>
        <v/>
      </c>
      <c r="O1981" s="4">
        <f>MAX(0,Resumo!$D$4*$D1981-K1981)</f>
        <v/>
      </c>
      <c r="P1981" s="4" t="n">
        <v>756451.6416607915</v>
      </c>
      <c r="Q1981" s="5">
        <f>P1981/$D1981</f>
        <v/>
      </c>
      <c r="R1981" s="4">
        <f>R1980+P1981</f>
        <v/>
      </c>
      <c r="S1981" s="4">
        <f>Q1981*$E1980-R1980</f>
        <v/>
      </c>
      <c r="T1981" s="4">
        <f>MAX(0,Resumo!$D$5*$D1981-P1981)</f>
        <v/>
      </c>
      <c r="U1981" s="4" t="n">
        <v>1063532.270458934</v>
      </c>
      <c r="V1981" s="5">
        <f>U1981/$D1981</f>
        <v/>
      </c>
      <c r="W1981" s="4">
        <f>W1980+U1981</f>
        <v/>
      </c>
      <c r="X1981" s="4">
        <f>V1981*$E1980-W1980</f>
        <v/>
      </c>
      <c r="Y1981" s="4">
        <f>MAX(0,Resumo!$D$6*$D1981-U1981)</f>
        <v/>
      </c>
      <c r="Z1981" s="4" t="n">
        <v>1399422.349776583</v>
      </c>
      <c r="AA1981" s="5">
        <f>Z1981/$D1981</f>
        <v/>
      </c>
      <c r="AB1981" s="4">
        <f>AB1980+Z1981</f>
        <v/>
      </c>
      <c r="AC1981" s="4">
        <f>AA1981*$E1980-AB1980</f>
        <v/>
      </c>
      <c r="AD1981" s="4">
        <f>MAX(0,Resumo!$D$7*$D1981-Z1981)</f>
        <v/>
      </c>
    </row>
    <row r="1982">
      <c r="A1982" t="inlineStr">
        <is>
          <t>Calumbi</t>
        </is>
      </c>
      <c r="B1982" t="inlineStr">
        <is>
          <t>Município</t>
        </is>
      </c>
      <c r="C1982" t="inlineStr">
        <is>
          <t>PE</t>
        </is>
      </c>
      <c r="D1982" s="4" t="n">
        <v>9192933.500073293</v>
      </c>
      <c r="E1982" s="4">
        <f>E1981+D1982</f>
        <v/>
      </c>
      <c r="F1982" s="4" t="n">
        <v>242081.8124425355</v>
      </c>
      <c r="G1982" s="5">
        <f>F1982/$D1982</f>
        <v/>
      </c>
      <c r="H1982" s="4">
        <f>H1981+F1982</f>
        <v/>
      </c>
      <c r="I1982" s="4">
        <f>G1982*$E1981-H1981</f>
        <v/>
      </c>
      <c r="J1982" s="4">
        <f>MAX(0,Resumo!$D$3*$D1982-F1982)</f>
        <v/>
      </c>
      <c r="K1982" s="4" t="n">
        <v>516347.1667380549</v>
      </c>
      <c r="L1982" s="5">
        <f>K1982/$D1982</f>
        <v/>
      </c>
      <c r="M1982" s="4">
        <f>M1981+K1982</f>
        <v/>
      </c>
      <c r="N1982" s="4">
        <f>L1982*$E1981-M1981</f>
        <v/>
      </c>
      <c r="O1982" s="4">
        <f>MAX(0,Resumo!$D$4*$D1982-K1982)</f>
        <v/>
      </c>
      <c r="P1982" s="4" t="n">
        <v>818024.7028503427</v>
      </c>
      <c r="Q1982" s="5">
        <f>P1982/$D1982</f>
        <v/>
      </c>
      <c r="R1982" s="4">
        <f>R1981+P1982</f>
        <v/>
      </c>
      <c r="S1982" s="4">
        <f>Q1982*$E1981-R1981</f>
        <v/>
      </c>
      <c r="T1982" s="4">
        <f>MAX(0,Resumo!$D$5*$D1982-P1982)</f>
        <v/>
      </c>
      <c r="U1982" s="4" t="n">
        <v>1150100.841349015</v>
      </c>
      <c r="V1982" s="5">
        <f>U1982/$D1982</f>
        <v/>
      </c>
      <c r="W1982" s="4">
        <f>W1981+U1982</f>
        <v/>
      </c>
      <c r="X1982" s="4">
        <f>V1982*$E1981-W1981</f>
        <v/>
      </c>
      <c r="Y1982" s="4">
        <f>MAX(0,Resumo!$D$6*$D1982-U1982)</f>
        <v/>
      </c>
      <c r="Z1982" s="4" t="n">
        <v>1513331.43956802</v>
      </c>
      <c r="AA1982" s="5">
        <f>Z1982/$D1982</f>
        <v/>
      </c>
      <c r="AB1982" s="4">
        <f>AB1981+Z1982</f>
        <v/>
      </c>
      <c r="AC1982" s="4">
        <f>AA1982*$E1981-AB1981</f>
        <v/>
      </c>
      <c r="AD1982" s="4">
        <f>MAX(0,Resumo!$D$7*$D1982-Z1982)</f>
        <v/>
      </c>
    </row>
    <row r="1983">
      <c r="A1983" t="inlineStr">
        <is>
          <t>Bom Jardim</t>
        </is>
      </c>
      <c r="B1983" t="inlineStr">
        <is>
          <t>Município</t>
        </is>
      </c>
      <c r="C1983" t="inlineStr">
        <is>
          <t>PE</t>
        </is>
      </c>
      <c r="D1983" s="4" t="n">
        <v>15985260.70902202</v>
      </c>
      <c r="E1983" s="4">
        <f>E1982+D1983</f>
        <v/>
      </c>
      <c r="F1983" s="4" t="n">
        <v>420947.3379499209</v>
      </c>
      <c r="G1983" s="5">
        <f>F1983/$D1983</f>
        <v/>
      </c>
      <c r="H1983" s="4">
        <f>H1982+F1983</f>
        <v/>
      </c>
      <c r="I1983" s="4">
        <f>G1983*$E1982-H1982</f>
        <v/>
      </c>
      <c r="J1983" s="4">
        <f>MAX(0,Resumo!$D$3*$D1983-F1983)</f>
        <v/>
      </c>
      <c r="K1983" s="4" t="n">
        <v>897857.4767898477</v>
      </c>
      <c r="L1983" s="5">
        <f>K1983/$D1983</f>
        <v/>
      </c>
      <c r="M1983" s="4">
        <f>M1982+K1983</f>
        <v/>
      </c>
      <c r="N1983" s="4">
        <f>L1983*$E1982-M1982</f>
        <v/>
      </c>
      <c r="O1983" s="4">
        <f>MAX(0,Resumo!$D$4*$D1983-K1983)</f>
        <v/>
      </c>
      <c r="P1983" s="4" t="n">
        <v>1422433.670533866</v>
      </c>
      <c r="Q1983" s="5">
        <f>P1983/$D1983</f>
        <v/>
      </c>
      <c r="R1983" s="4">
        <f>R1982+P1983</f>
        <v/>
      </c>
      <c r="S1983" s="4">
        <f>Q1983*$E1982-R1982</f>
        <v/>
      </c>
      <c r="T1983" s="4">
        <f>MAX(0,Resumo!$D$5*$D1983-P1983)</f>
        <v/>
      </c>
      <c r="U1983" s="4" t="n">
        <v>1999868.898266588</v>
      </c>
      <c r="V1983" s="5">
        <f>U1983/$D1983</f>
        <v/>
      </c>
      <c r="W1983" s="4">
        <f>W1982+U1983</f>
        <v/>
      </c>
      <c r="X1983" s="4">
        <f>V1983*$E1982-W1982</f>
        <v/>
      </c>
      <c r="Y1983" s="4">
        <f>MAX(0,Resumo!$D$6*$D1983-U1983)</f>
        <v/>
      </c>
      <c r="Z1983" s="4" t="n">
        <v>2631477.49306155</v>
      </c>
      <c r="AA1983" s="5">
        <f>Z1983/$D1983</f>
        <v/>
      </c>
      <c r="AB1983" s="4">
        <f>AB1982+Z1983</f>
        <v/>
      </c>
      <c r="AC1983" s="4">
        <f>AA1983*$E1982-AB1982</f>
        <v/>
      </c>
      <c r="AD1983" s="4">
        <f>MAX(0,Resumo!$D$7*$D1983-Z1983)</f>
        <v/>
      </c>
    </row>
    <row r="1984">
      <c r="A1984" t="inlineStr">
        <is>
          <t>Santa Maria do Cambucá</t>
        </is>
      </c>
      <c r="B1984" t="inlineStr">
        <is>
          <t>Município</t>
        </is>
      </c>
      <c r="C1984" t="inlineStr">
        <is>
          <t>PE</t>
        </is>
      </c>
      <c r="D1984" s="4" t="n">
        <v>8548663.573698863</v>
      </c>
      <c r="E1984" s="4">
        <f>E1983+D1984</f>
        <v/>
      </c>
      <c r="F1984" s="4" t="n">
        <v>225115.9514931772</v>
      </c>
      <c r="G1984" s="5">
        <f>F1984/$D1984</f>
        <v/>
      </c>
      <c r="H1984" s="4">
        <f>H1983+F1984</f>
        <v/>
      </c>
      <c r="I1984" s="4">
        <f>G1984*$E1983-H1983</f>
        <v/>
      </c>
      <c r="J1984" s="4">
        <f>MAX(0,Resumo!$D$3*$D1984-F1984)</f>
        <v/>
      </c>
      <c r="K1984" s="4" t="n">
        <v>480159.9201866336</v>
      </c>
      <c r="L1984" s="5">
        <f>K1984/$D1984</f>
        <v/>
      </c>
      <c r="M1984" s="4">
        <f>M1983+K1984</f>
        <v/>
      </c>
      <c r="N1984" s="4">
        <f>L1984*$E1983-M1983</f>
        <v/>
      </c>
      <c r="O1984" s="4">
        <f>MAX(0,Resumo!$D$4*$D1984-K1984)</f>
        <v/>
      </c>
      <c r="P1984" s="4" t="n">
        <v>760694.938083345</v>
      </c>
      <c r="Q1984" s="5">
        <f>P1984/$D1984</f>
        <v/>
      </c>
      <c r="R1984" s="4">
        <f>R1983+P1984</f>
        <v/>
      </c>
      <c r="S1984" s="4">
        <f>Q1984*$E1983-R1983</f>
        <v/>
      </c>
      <c r="T1984" s="4">
        <f>MAX(0,Resumo!$D$5*$D1984-P1984)</f>
        <v/>
      </c>
      <c r="U1984" s="4" t="n">
        <v>1069498.127930802</v>
      </c>
      <c r="V1984" s="5">
        <f>U1984/$D1984</f>
        <v/>
      </c>
      <c r="W1984" s="4">
        <f>W1983+U1984</f>
        <v/>
      </c>
      <c r="X1984" s="4">
        <f>V1984*$E1983-W1983</f>
        <v/>
      </c>
      <c r="Y1984" s="4">
        <f>MAX(0,Resumo!$D$6*$D1984-U1984)</f>
        <v/>
      </c>
      <c r="Z1984" s="4" t="n">
        <v>1407272.374184503</v>
      </c>
      <c r="AA1984" s="5">
        <f>Z1984/$D1984</f>
        <v/>
      </c>
      <c r="AB1984" s="4">
        <f>AB1983+Z1984</f>
        <v/>
      </c>
      <c r="AC1984" s="4">
        <f>AA1984*$E1983-AB1983</f>
        <v/>
      </c>
      <c r="AD1984" s="4">
        <f>MAX(0,Resumo!$D$7*$D1984-Z1984)</f>
        <v/>
      </c>
    </row>
    <row r="1985">
      <c r="A1985" t="inlineStr">
        <is>
          <t>Buíque</t>
        </is>
      </c>
      <c r="B1985" t="inlineStr">
        <is>
          <t>Município</t>
        </is>
      </c>
      <c r="C1985" t="inlineStr">
        <is>
          <t>PE</t>
        </is>
      </c>
      <c r="D1985" s="4" t="n">
        <v>17730469.32988384</v>
      </c>
      <c r="E1985" s="4">
        <f>E1984+D1985</f>
        <v/>
      </c>
      <c r="F1985" s="4" t="n">
        <v>466904.7318574476</v>
      </c>
      <c r="G1985" s="5">
        <f>F1985/$D1985</f>
        <v/>
      </c>
      <c r="H1985" s="4">
        <f>H1984+F1985</f>
        <v/>
      </c>
      <c r="I1985" s="4">
        <f>G1985*$E1984-H1984</f>
        <v/>
      </c>
      <c r="J1985" s="4">
        <f>MAX(0,Resumo!$D$3*$D1985-F1985)</f>
        <v/>
      </c>
      <c r="K1985" s="4" t="n">
        <v>995882.0656484143</v>
      </c>
      <c r="L1985" s="5">
        <f>K1985/$D1985</f>
        <v/>
      </c>
      <c r="M1985" s="4">
        <f>M1984+K1985</f>
        <v/>
      </c>
      <c r="N1985" s="4">
        <f>L1985*$E1984-M1984</f>
        <v/>
      </c>
      <c r="O1985" s="4">
        <f>MAX(0,Resumo!$D$4*$D1985-K1985)</f>
        <v/>
      </c>
      <c r="P1985" s="4" t="n">
        <v>1577729.44891418</v>
      </c>
      <c r="Q1985" s="5">
        <f>P1985/$D1985</f>
        <v/>
      </c>
      <c r="R1985" s="4">
        <f>R1984+P1985</f>
        <v/>
      </c>
      <c r="S1985" s="4">
        <f>Q1985*$E1984-R1984</f>
        <v/>
      </c>
      <c r="T1985" s="4">
        <f>MAX(0,Resumo!$D$5*$D1985-P1985)</f>
        <v/>
      </c>
      <c r="U1985" s="4" t="n">
        <v>2218206.810007897</v>
      </c>
      <c r="V1985" s="5">
        <f>U1985/$D1985</f>
        <v/>
      </c>
      <c r="W1985" s="4">
        <f>W1984+U1985</f>
        <v/>
      </c>
      <c r="X1985" s="4">
        <f>V1985*$E1984-W1984</f>
        <v/>
      </c>
      <c r="Y1985" s="4">
        <f>MAX(0,Resumo!$D$6*$D1985-U1985)</f>
        <v/>
      </c>
      <c r="Z1985" s="4" t="n">
        <v>2918771.97577855</v>
      </c>
      <c r="AA1985" s="5">
        <f>Z1985/$D1985</f>
        <v/>
      </c>
      <c r="AB1985" s="4">
        <f>AB1984+Z1985</f>
        <v/>
      </c>
      <c r="AC1985" s="4">
        <f>AA1985*$E1984-AB1984</f>
        <v/>
      </c>
      <c r="AD1985" s="4">
        <f>MAX(0,Resumo!$D$7*$D1985-Z1985)</f>
        <v/>
      </c>
    </row>
    <row r="1986">
      <c r="A1986" t="inlineStr">
        <is>
          <t>Amaraji</t>
        </is>
      </c>
      <c r="B1986" t="inlineStr">
        <is>
          <t>Município</t>
        </is>
      </c>
      <c r="C1986" t="inlineStr">
        <is>
          <t>PE</t>
        </is>
      </c>
      <c r="D1986" s="4" t="n">
        <v>10965577.47858554</v>
      </c>
      <c r="E1986" s="4">
        <f>E1985+D1986</f>
        <v/>
      </c>
      <c r="F1986" s="4" t="n">
        <v>288761.6744398153</v>
      </c>
      <c r="G1986" s="5">
        <f>F1986/$D1986</f>
        <v/>
      </c>
      <c r="H1986" s="4">
        <f>H1985+F1986</f>
        <v/>
      </c>
      <c r="I1986" s="4">
        <f>G1986*$E1985-H1985</f>
        <v/>
      </c>
      <c r="J1986" s="4">
        <f>MAX(0,Resumo!$D$3*$D1986-F1986)</f>
        <v/>
      </c>
      <c r="K1986" s="4" t="n">
        <v>615912.7402225985</v>
      </c>
      <c r="L1986" s="5">
        <f>K1986/$D1986</f>
        <v/>
      </c>
      <c r="M1986" s="4">
        <f>M1985+K1986</f>
        <v/>
      </c>
      <c r="N1986" s="4">
        <f>L1986*$E1985-M1985</f>
        <v/>
      </c>
      <c r="O1986" s="4">
        <f>MAX(0,Resumo!$D$4*$D1986-K1986)</f>
        <v/>
      </c>
      <c r="P1986" s="4" t="n">
        <v>975761.7912096099</v>
      </c>
      <c r="Q1986" s="5">
        <f>P1986/$D1986</f>
        <v/>
      </c>
      <c r="R1986" s="4">
        <f>R1985+P1986</f>
        <v/>
      </c>
      <c r="S1986" s="4">
        <f>Q1986*$E1985-R1985</f>
        <v/>
      </c>
      <c r="T1986" s="4">
        <f>MAX(0,Resumo!$D$5*$D1986-P1986)</f>
        <v/>
      </c>
      <c r="U1986" s="4" t="n">
        <v>1371871.109901806</v>
      </c>
      <c r="V1986" s="5">
        <f>U1986/$D1986</f>
        <v/>
      </c>
      <c r="W1986" s="4">
        <f>W1985+U1986</f>
        <v/>
      </c>
      <c r="X1986" s="4">
        <f>V1986*$E1985-W1985</f>
        <v/>
      </c>
      <c r="Y1986" s="4">
        <f>MAX(0,Resumo!$D$6*$D1986-U1986)</f>
        <v/>
      </c>
      <c r="Z1986" s="4" t="n">
        <v>1805142.303186487</v>
      </c>
      <c r="AA1986" s="5">
        <f>Z1986/$D1986</f>
        <v/>
      </c>
      <c r="AB1986" s="4">
        <f>AB1985+Z1986</f>
        <v/>
      </c>
      <c r="AC1986" s="4">
        <f>AA1986*$E1985-AB1985</f>
        <v/>
      </c>
      <c r="AD1986" s="4">
        <f>MAX(0,Resumo!$D$7*$D1986-Z1986)</f>
        <v/>
      </c>
    </row>
    <row r="1987">
      <c r="A1987" t="inlineStr">
        <is>
          <t>Lagoa do Ouro</t>
        </is>
      </c>
      <c r="B1987" t="inlineStr">
        <is>
          <t>Município</t>
        </is>
      </c>
      <c r="C1987" t="inlineStr">
        <is>
          <t>PE</t>
        </is>
      </c>
      <c r="D1987" s="4" t="n">
        <v>10654635.4959629</v>
      </c>
      <c r="E1987" s="4">
        <f>E1986+D1987</f>
        <v/>
      </c>
      <c r="F1987" s="4" t="n">
        <v>280573.4939512733</v>
      </c>
      <c r="G1987" s="5">
        <f>F1987/$D1987</f>
        <v/>
      </c>
      <c r="H1987" s="4">
        <f>H1986+F1987</f>
        <v/>
      </c>
      <c r="I1987" s="4">
        <f>G1987*$E1986-H1986</f>
        <v/>
      </c>
      <c r="J1987" s="4">
        <f>MAX(0,Resumo!$D$3*$D1987-F1987)</f>
        <v/>
      </c>
      <c r="K1987" s="4" t="n">
        <v>598447.8024259928</v>
      </c>
      <c r="L1987" s="5">
        <f>K1987/$D1987</f>
        <v/>
      </c>
      <c r="M1987" s="4">
        <f>M1986+K1987</f>
        <v/>
      </c>
      <c r="N1987" s="4">
        <f>L1987*$E1986-M1986</f>
        <v/>
      </c>
      <c r="O1987" s="4">
        <f>MAX(0,Resumo!$D$4*$D1987-K1987)</f>
        <v/>
      </c>
      <c r="P1987" s="4" t="n">
        <v>948092.9058710448</v>
      </c>
      <c r="Q1987" s="5">
        <f>P1987/$D1987</f>
        <v/>
      </c>
      <c r="R1987" s="4">
        <f>R1986+P1987</f>
        <v/>
      </c>
      <c r="S1987" s="4">
        <f>Q1987*$E1986-R1986</f>
        <v/>
      </c>
      <c r="T1987" s="4">
        <f>MAX(0,Resumo!$D$5*$D1987-P1987)</f>
        <v/>
      </c>
      <c r="U1987" s="4" t="n">
        <v>1332970.074033095</v>
      </c>
      <c r="V1987" s="5">
        <f>U1987/$D1987</f>
        <v/>
      </c>
      <c r="W1987" s="4">
        <f>W1986+U1987</f>
        <v/>
      </c>
      <c r="X1987" s="4">
        <f>V1987*$E1986-W1986</f>
        <v/>
      </c>
      <c r="Y1987" s="4">
        <f>MAX(0,Resumo!$D$6*$D1987-U1987)</f>
        <v/>
      </c>
      <c r="Z1987" s="4" t="n">
        <v>1753955.347664541</v>
      </c>
      <c r="AA1987" s="5">
        <f>Z1987/$D1987</f>
        <v/>
      </c>
      <c r="AB1987" s="4">
        <f>AB1986+Z1987</f>
        <v/>
      </c>
      <c r="AC1987" s="4">
        <f>AA1987*$E1986-AB1986</f>
        <v/>
      </c>
      <c r="AD1987" s="4">
        <f>MAX(0,Resumo!$D$7*$D1987-Z1987)</f>
        <v/>
      </c>
    </row>
    <row r="1988">
      <c r="A1988" t="inlineStr">
        <is>
          <t>Orocó</t>
        </is>
      </c>
      <c r="B1988" t="inlineStr">
        <is>
          <t>Município</t>
        </is>
      </c>
      <c r="C1988" t="inlineStr">
        <is>
          <t>PE</t>
        </is>
      </c>
      <c r="D1988" s="4" t="n">
        <v>7633466.94416442</v>
      </c>
      <c r="E1988" s="4">
        <f>E1987+D1988</f>
        <v/>
      </c>
      <c r="F1988" s="4" t="n">
        <v>201015.6511029665</v>
      </c>
      <c r="G1988" s="5">
        <f>F1988/$D1988</f>
        <v/>
      </c>
      <c r="H1988" s="4">
        <f>H1987+F1988</f>
        <v/>
      </c>
      <c r="I1988" s="4">
        <f>G1988*$E1987-H1987</f>
        <v/>
      </c>
      <c r="J1988" s="4">
        <f>MAX(0,Resumo!$D$3*$D1988-F1988)</f>
        <v/>
      </c>
      <c r="K1988" s="4" t="n">
        <v>428755.3074300463</v>
      </c>
      <c r="L1988" s="5">
        <f>K1988/$D1988</f>
        <v/>
      </c>
      <c r="M1988" s="4">
        <f>M1987+K1988</f>
        <v/>
      </c>
      <c r="N1988" s="4">
        <f>L1988*$E1987-M1987</f>
        <v/>
      </c>
      <c r="O1988" s="4">
        <f>MAX(0,Resumo!$D$4*$D1988-K1988)</f>
        <v/>
      </c>
      <c r="P1988" s="4" t="n">
        <v>679257.0106885064</v>
      </c>
      <c r="Q1988" s="5">
        <f>P1988/$D1988</f>
        <v/>
      </c>
      <c r="R1988" s="4">
        <f>R1987+P1988</f>
        <v/>
      </c>
      <c r="S1988" s="4">
        <f>Q1988*$E1987-R1987</f>
        <v/>
      </c>
      <c r="T1988" s="4">
        <f>MAX(0,Resumo!$D$5*$D1988-P1988)</f>
        <v/>
      </c>
      <c r="U1988" s="4" t="n">
        <v>955000.5724313573</v>
      </c>
      <c r="V1988" s="5">
        <f>U1988/$D1988</f>
        <v/>
      </c>
      <c r="W1988" s="4">
        <f>W1987+U1988</f>
        <v/>
      </c>
      <c r="X1988" s="4">
        <f>V1988*$E1987-W1987</f>
        <v/>
      </c>
      <c r="Y1988" s="4">
        <f>MAX(0,Resumo!$D$6*$D1988-U1988)</f>
        <v/>
      </c>
      <c r="Z1988" s="4" t="n">
        <v>1256613.628219451</v>
      </c>
      <c r="AA1988" s="5">
        <f>Z1988/$D1988</f>
        <v/>
      </c>
      <c r="AB1988" s="4">
        <f>AB1987+Z1988</f>
        <v/>
      </c>
      <c r="AC1988" s="4">
        <f>AA1988*$E1987-AB1987</f>
        <v/>
      </c>
      <c r="AD1988" s="4">
        <f>MAX(0,Resumo!$D$7*$D1988-Z1988)</f>
        <v/>
      </c>
    </row>
    <row r="1989">
      <c r="A1989" t="inlineStr">
        <is>
          <t>Riacho das Almas</t>
        </is>
      </c>
      <c r="B1989" t="inlineStr">
        <is>
          <t>Município</t>
        </is>
      </c>
      <c r="C1989" t="inlineStr">
        <is>
          <t>PE</t>
        </is>
      </c>
      <c r="D1989" s="4" t="n">
        <v>9069638.346354393</v>
      </c>
      <c r="E1989" s="4">
        <f>E1988+D1989</f>
        <v/>
      </c>
      <c r="F1989" s="4" t="n">
        <v>238835.0235609</v>
      </c>
      <c r="G1989" s="5">
        <f>F1989/$D1989</f>
        <v/>
      </c>
      <c r="H1989" s="4">
        <f>H1988+F1989</f>
        <v/>
      </c>
      <c r="I1989" s="4">
        <f>G1989*$E1988-H1988</f>
        <v/>
      </c>
      <c r="J1989" s="4">
        <f>MAX(0,Resumo!$D$3*$D1989-F1989)</f>
        <v/>
      </c>
      <c r="K1989" s="4" t="n">
        <v>509421.9449582194</v>
      </c>
      <c r="L1989" s="5">
        <f>K1989/$D1989</f>
        <v/>
      </c>
      <c r="M1989" s="4">
        <f>M1988+K1989</f>
        <v/>
      </c>
      <c r="N1989" s="4">
        <f>L1989*$E1988-M1988</f>
        <v/>
      </c>
      <c r="O1989" s="4">
        <f>MAX(0,Resumo!$D$4*$D1989-K1989)</f>
        <v/>
      </c>
      <c r="P1989" s="4" t="n">
        <v>807053.3973924073</v>
      </c>
      <c r="Q1989" s="5">
        <f>P1989/$D1989</f>
        <v/>
      </c>
      <c r="R1989" s="4">
        <f>R1988+P1989</f>
        <v/>
      </c>
      <c r="S1989" s="4">
        <f>Q1989*$E1988-R1988</f>
        <v/>
      </c>
      <c r="T1989" s="4">
        <f>MAX(0,Resumo!$D$5*$D1989-P1989)</f>
        <v/>
      </c>
      <c r="U1989" s="4" t="n">
        <v>1134675.74771321</v>
      </c>
      <c r="V1989" s="5">
        <f>U1989/$D1989</f>
        <v/>
      </c>
      <c r="W1989" s="4">
        <f>W1988+U1989</f>
        <v/>
      </c>
      <c r="X1989" s="4">
        <f>V1989*$E1988-W1988</f>
        <v/>
      </c>
      <c r="Y1989" s="4">
        <f>MAX(0,Resumo!$D$6*$D1989-U1989)</f>
        <v/>
      </c>
      <c r="Z1989" s="4" t="n">
        <v>1493034.715734687</v>
      </c>
      <c r="AA1989" s="5">
        <f>Z1989/$D1989</f>
        <v/>
      </c>
      <c r="AB1989" s="4">
        <f>AB1988+Z1989</f>
        <v/>
      </c>
      <c r="AC1989" s="4">
        <f>AA1989*$E1988-AB1988</f>
        <v/>
      </c>
      <c r="AD1989" s="4">
        <f>MAX(0,Resumo!$D$7*$D1989-Z1989)</f>
        <v/>
      </c>
    </row>
    <row r="1990">
      <c r="A1990" t="inlineStr">
        <is>
          <t>Joaquim Nabuco</t>
        </is>
      </c>
      <c r="B1990" t="inlineStr">
        <is>
          <t>Município</t>
        </is>
      </c>
      <c r="C1990" t="inlineStr">
        <is>
          <t>PE</t>
        </is>
      </c>
      <c r="D1990" s="4" t="n">
        <v>12767933.62034589</v>
      </c>
      <c r="E1990" s="4">
        <f>E1989+D1990</f>
        <v/>
      </c>
      <c r="F1990" s="4" t="n">
        <v>336223.9607122878</v>
      </c>
      <c r="G1990" s="5">
        <f>F1990/$D1990</f>
        <v/>
      </c>
      <c r="H1990" s="4">
        <f>H1989+F1990</f>
        <v/>
      </c>
      <c r="I1990" s="4">
        <f>G1990*$E1989-H1989</f>
        <v/>
      </c>
      <c r="J1990" s="4">
        <f>MAX(0,Resumo!$D$3*$D1990-F1990)</f>
        <v/>
      </c>
      <c r="K1990" s="4" t="n">
        <v>717147.1815729543</v>
      </c>
      <c r="L1990" s="5">
        <f>K1990/$D1990</f>
        <v/>
      </c>
      <c r="M1990" s="4">
        <f>M1989+K1990</f>
        <v/>
      </c>
      <c r="N1990" s="4">
        <f>L1990*$E1989-M1989</f>
        <v/>
      </c>
      <c r="O1990" s="4">
        <f>MAX(0,Resumo!$D$4*$D1990-K1990)</f>
        <v/>
      </c>
      <c r="P1990" s="4" t="n">
        <v>1136142.788992553</v>
      </c>
      <c r="Q1990" s="5">
        <f>P1990/$D1990</f>
        <v/>
      </c>
      <c r="R1990" s="4">
        <f>R1989+P1990</f>
        <v/>
      </c>
      <c r="S1990" s="4">
        <f>Q1990*$E1989-R1989</f>
        <v/>
      </c>
      <c r="T1990" s="4">
        <f>MAX(0,Resumo!$D$5*$D1990-P1990)</f>
        <v/>
      </c>
      <c r="U1990" s="4" t="n">
        <v>1597358.579710286</v>
      </c>
      <c r="V1990" s="5">
        <f>U1990/$D1990</f>
        <v/>
      </c>
      <c r="W1990" s="4">
        <f>W1989+U1990</f>
        <v/>
      </c>
      <c r="X1990" s="4">
        <f>V1990*$E1989-W1989</f>
        <v/>
      </c>
      <c r="Y1990" s="4">
        <f>MAX(0,Resumo!$D$6*$D1990-U1990)</f>
        <v/>
      </c>
      <c r="Z1990" s="4" t="n">
        <v>2101844.353147221</v>
      </c>
      <c r="AA1990" s="5">
        <f>Z1990/$D1990</f>
        <v/>
      </c>
      <c r="AB1990" s="4">
        <f>AB1989+Z1990</f>
        <v/>
      </c>
      <c r="AC1990" s="4">
        <f>AA1990*$E1989-AB1989</f>
        <v/>
      </c>
      <c r="AD1990" s="4">
        <f>MAX(0,Resumo!$D$7*$D1990-Z1990)</f>
        <v/>
      </c>
    </row>
    <row r="1991">
      <c r="A1991" t="inlineStr">
        <is>
          <t>São Vicente Ferrer</t>
        </is>
      </c>
      <c r="B1991" t="inlineStr">
        <is>
          <t>Município</t>
        </is>
      </c>
      <c r="C1991" t="inlineStr">
        <is>
          <t>PE</t>
        </is>
      </c>
      <c r="D1991" s="4" t="n">
        <v>9617925.543648498</v>
      </c>
      <c r="E1991" s="4">
        <f>E1990+D1991</f>
        <v/>
      </c>
      <c r="F1991" s="4" t="n">
        <v>253273.3264659452</v>
      </c>
      <c r="G1991" s="5">
        <f>F1991/$D1991</f>
        <v/>
      </c>
      <c r="H1991" s="4">
        <f>H1990+F1991</f>
        <v/>
      </c>
      <c r="I1991" s="4">
        <f>G1991*$E1990-H1990</f>
        <v/>
      </c>
      <c r="J1991" s="4">
        <f>MAX(0,Resumo!$D$3*$D1991-F1991)</f>
        <v/>
      </c>
      <c r="K1991" s="4" t="n">
        <v>540218.0494747269</v>
      </c>
      <c r="L1991" s="5">
        <f>K1991/$D1991</f>
        <v/>
      </c>
      <c r="M1991" s="4">
        <f>M1990+K1991</f>
        <v/>
      </c>
      <c r="N1991" s="4">
        <f>L1991*$E1990-M1990</f>
        <v/>
      </c>
      <c r="O1991" s="4">
        <f>MAX(0,Resumo!$D$4*$D1991-K1991)</f>
        <v/>
      </c>
      <c r="P1991" s="4" t="n">
        <v>855842.227599825</v>
      </c>
      <c r="Q1991" s="5">
        <f>P1991/$D1991</f>
        <v/>
      </c>
      <c r="R1991" s="4">
        <f>R1990+P1991</f>
        <v/>
      </c>
      <c r="S1991" s="4">
        <f>Q1991*$E1990-R1990</f>
        <v/>
      </c>
      <c r="T1991" s="4">
        <f>MAX(0,Resumo!$D$5*$D1991-P1991)</f>
        <v/>
      </c>
      <c r="U1991" s="4" t="n">
        <v>1203270.344519965</v>
      </c>
      <c r="V1991" s="5">
        <f>U1991/$D1991</f>
        <v/>
      </c>
      <c r="W1991" s="4">
        <f>W1990+U1991</f>
        <v/>
      </c>
      <c r="X1991" s="4">
        <f>V1991*$E1990-W1990</f>
        <v/>
      </c>
      <c r="Y1991" s="4">
        <f>MAX(0,Resumo!$D$6*$D1991-U1991)</f>
        <v/>
      </c>
      <c r="Z1991" s="4" t="n">
        <v>1583293.201077934</v>
      </c>
      <c r="AA1991" s="5">
        <f>Z1991/$D1991</f>
        <v/>
      </c>
      <c r="AB1991" s="4">
        <f>AB1990+Z1991</f>
        <v/>
      </c>
      <c r="AC1991" s="4">
        <f>AA1991*$E1990-AB1990</f>
        <v/>
      </c>
      <c r="AD1991" s="4">
        <f>MAX(0,Resumo!$D$7*$D1991-Z1991)</f>
        <v/>
      </c>
    </row>
    <row r="1992">
      <c r="A1992" t="inlineStr">
        <is>
          <t>Angelim</t>
        </is>
      </c>
      <c r="B1992" t="inlineStr">
        <is>
          <t>Município</t>
        </is>
      </c>
      <c r="C1992" t="inlineStr">
        <is>
          <t>PE</t>
        </is>
      </c>
      <c r="D1992" s="4" t="n">
        <v>7701138.863949082</v>
      </c>
      <c r="E1992" s="4">
        <f>E1991+D1992</f>
        <v/>
      </c>
      <c r="F1992" s="4" t="n">
        <v>202797.6873803753</v>
      </c>
      <c r="G1992" s="5">
        <f>F1992/$D1992</f>
        <v/>
      </c>
      <c r="H1992" s="4">
        <f>H1991+F1992</f>
        <v/>
      </c>
      <c r="I1992" s="4">
        <f>G1992*$E1991-H1991</f>
        <v/>
      </c>
      <c r="J1992" s="4">
        <f>MAX(0,Resumo!$D$3*$D1992-F1992)</f>
        <v/>
      </c>
      <c r="K1992" s="4" t="n">
        <v>432556.2926159237</v>
      </c>
      <c r="L1992" s="5">
        <f>K1992/$D1992</f>
        <v/>
      </c>
      <c r="M1992" s="4">
        <f>M1991+K1992</f>
        <v/>
      </c>
      <c r="N1992" s="4">
        <f>L1992*$E1991-M1991</f>
        <v/>
      </c>
      <c r="O1992" s="4">
        <f>MAX(0,Resumo!$D$4*$D1992-K1992)</f>
        <v/>
      </c>
      <c r="P1992" s="4" t="n">
        <v>685278.7340124833</v>
      </c>
      <c r="Q1992" s="5">
        <f>P1992/$D1992</f>
        <v/>
      </c>
      <c r="R1992" s="4">
        <f>R1991+P1992</f>
        <v/>
      </c>
      <c r="S1992" s="4">
        <f>Q1992*$E1991-R1991</f>
        <v/>
      </c>
      <c r="T1992" s="4">
        <f>MAX(0,Resumo!$D$5*$D1992-P1992)</f>
        <v/>
      </c>
      <c r="U1992" s="4" t="n">
        <v>963466.8070537901</v>
      </c>
      <c r="V1992" s="5">
        <f>U1992/$D1992</f>
        <v/>
      </c>
      <c r="W1992" s="4">
        <f>W1991+U1992</f>
        <v/>
      </c>
      <c r="X1992" s="4">
        <f>V1992*$E1991-W1991</f>
        <v/>
      </c>
      <c r="Y1992" s="4">
        <f>MAX(0,Resumo!$D$6*$D1992-U1992)</f>
        <v/>
      </c>
      <c r="Z1992" s="4" t="n">
        <v>1267753.711391513</v>
      </c>
      <c r="AA1992" s="5">
        <f>Z1992/$D1992</f>
        <v/>
      </c>
      <c r="AB1992" s="4">
        <f>AB1991+Z1992</f>
        <v/>
      </c>
      <c r="AC1992" s="4">
        <f>AA1992*$E1991-AB1991</f>
        <v/>
      </c>
      <c r="AD1992" s="4">
        <f>MAX(0,Resumo!$D$7*$D1992-Z1992)</f>
        <v/>
      </c>
    </row>
    <row r="1993">
      <c r="A1993" t="inlineStr">
        <is>
          <t>Jupi</t>
        </is>
      </c>
      <c r="B1993" t="inlineStr">
        <is>
          <t>Município</t>
        </is>
      </c>
      <c r="C1993" t="inlineStr">
        <is>
          <t>PE</t>
        </is>
      </c>
      <c r="D1993" s="4" t="n">
        <v>8446866.606617177</v>
      </c>
      <c r="E1993" s="4">
        <f>E1992+D1993</f>
        <v/>
      </c>
      <c r="F1993" s="4" t="n">
        <v>222435.2844033858</v>
      </c>
      <c r="G1993" s="5">
        <f>F1993/$D1993</f>
        <v/>
      </c>
      <c r="H1993" s="4">
        <f>H1992+F1993</f>
        <v/>
      </c>
      <c r="I1993" s="4">
        <f>G1993*$E1992-H1992</f>
        <v/>
      </c>
      <c r="J1993" s="4">
        <f>MAX(0,Resumo!$D$3*$D1993-F1993)</f>
        <v/>
      </c>
      <c r="K1993" s="4" t="n">
        <v>474442.2049943354</v>
      </c>
      <c r="L1993" s="5">
        <f>K1993/$D1993</f>
        <v/>
      </c>
      <c r="M1993" s="4">
        <f>M1992+K1993</f>
        <v/>
      </c>
      <c r="N1993" s="4">
        <f>L1993*$E1992-M1992</f>
        <v/>
      </c>
      <c r="O1993" s="4">
        <f>MAX(0,Resumo!$D$4*$D1993-K1993)</f>
        <v/>
      </c>
      <c r="P1993" s="4" t="n">
        <v>751636.6289214873</v>
      </c>
      <c r="Q1993" s="5">
        <f>P1993/$D1993</f>
        <v/>
      </c>
      <c r="R1993" s="4">
        <f>R1992+P1993</f>
        <v/>
      </c>
      <c r="S1993" s="4">
        <f>Q1993*$E1992-R1992</f>
        <v/>
      </c>
      <c r="T1993" s="4">
        <f>MAX(0,Resumo!$D$5*$D1993-P1993)</f>
        <v/>
      </c>
      <c r="U1993" s="4" t="n">
        <v>1056762.609123177</v>
      </c>
      <c r="V1993" s="5">
        <f>U1993/$D1993</f>
        <v/>
      </c>
      <c r="W1993" s="4">
        <f>W1992+U1993</f>
        <v/>
      </c>
      <c r="X1993" s="4">
        <f>V1993*$E1992-W1992</f>
        <v/>
      </c>
      <c r="Y1993" s="4">
        <f>MAX(0,Resumo!$D$6*$D1993-U1993)</f>
        <v/>
      </c>
      <c r="Z1993" s="4" t="n">
        <v>1390514.660149461</v>
      </c>
      <c r="AA1993" s="5">
        <f>Z1993/$D1993</f>
        <v/>
      </c>
      <c r="AB1993" s="4">
        <f>AB1992+Z1993</f>
        <v/>
      </c>
      <c r="AC1993" s="4">
        <f>AA1993*$E1992-AB1992</f>
        <v/>
      </c>
      <c r="AD1993" s="4">
        <f>MAX(0,Resumo!$D$7*$D1993-Z1993)</f>
        <v/>
      </c>
    </row>
    <row r="1994">
      <c r="A1994" t="inlineStr">
        <is>
          <t>Cabo de Santo Agostinho</t>
        </is>
      </c>
      <c r="B1994" t="inlineStr">
        <is>
          <t>Município</t>
        </is>
      </c>
      <c r="C1994" t="inlineStr">
        <is>
          <t>PE</t>
        </is>
      </c>
      <c r="D1994" s="4" t="n">
        <v>627524865.2082444</v>
      </c>
      <c r="E1994" s="4">
        <f>E1993+D1994</f>
        <v/>
      </c>
      <c r="F1994" s="4" t="n">
        <v>16524905.4310203</v>
      </c>
      <c r="G1994" s="5">
        <f>F1994/$D1994</f>
        <v/>
      </c>
      <c r="H1994" s="4">
        <f>H1993+F1994</f>
        <v/>
      </c>
      <c r="I1994" s="4">
        <f>G1994*$E1993-H1993</f>
        <v/>
      </c>
      <c r="J1994" s="4">
        <f>MAX(0,Resumo!$D$3*$D1994-F1994)</f>
        <v/>
      </c>
      <c r="K1994" s="4" t="n">
        <v>35246712.72835527</v>
      </c>
      <c r="L1994" s="5">
        <f>K1994/$D1994</f>
        <v/>
      </c>
      <c r="M1994" s="4">
        <f>M1993+K1994</f>
        <v/>
      </c>
      <c r="N1994" s="4">
        <f>L1994*$E1993-M1993</f>
        <v/>
      </c>
      <c r="O1994" s="4">
        <f>MAX(0,Resumo!$D$4*$D1994-K1994)</f>
        <v/>
      </c>
      <c r="P1994" s="4" t="n">
        <v>55839720.95404398</v>
      </c>
      <c r="Q1994" s="5">
        <f>P1994/$D1994</f>
        <v/>
      </c>
      <c r="R1994" s="4">
        <f>R1993+P1994</f>
        <v/>
      </c>
      <c r="S1994" s="4">
        <f>Q1994*$E1993-R1993</f>
        <v/>
      </c>
      <c r="T1994" s="4">
        <f>MAX(0,Resumo!$D$5*$D1994-P1994)</f>
        <v/>
      </c>
      <c r="U1994" s="4" t="n">
        <v>78507788.1220043</v>
      </c>
      <c r="V1994" s="5">
        <f>U1994/$D1994</f>
        <v/>
      </c>
      <c r="W1994" s="4">
        <f>W1993+U1994</f>
        <v/>
      </c>
      <c r="X1994" s="4">
        <f>V1994*$E1993-W1993</f>
        <v/>
      </c>
      <c r="Y1994" s="4">
        <f>MAX(0,Resumo!$D$6*$D1994-U1994)</f>
        <v/>
      </c>
      <c r="Z1994" s="4" t="n">
        <v>103302510.3056331</v>
      </c>
      <c r="AA1994" s="5">
        <f>Z1994/$D1994</f>
        <v/>
      </c>
      <c r="AB1994" s="4">
        <f>AB1993+Z1994</f>
        <v/>
      </c>
      <c r="AC1994" s="4">
        <f>AA1994*$E1993-AB1993</f>
        <v/>
      </c>
      <c r="AD1994" s="4">
        <f>MAX(0,Resumo!$D$7*$D1994-Z1994)</f>
        <v/>
      </c>
    </row>
    <row r="1995">
      <c r="A1995" t="inlineStr">
        <is>
          <t>Rio Formoso</t>
        </is>
      </c>
      <c r="B1995" t="inlineStr">
        <is>
          <t>Município</t>
        </is>
      </c>
      <c r="C1995" t="inlineStr">
        <is>
          <t>PE</t>
        </is>
      </c>
      <c r="D1995" s="4" t="n">
        <v>23818454.43746594</v>
      </c>
      <c r="E1995" s="4">
        <f>E1994+D1995</f>
        <v/>
      </c>
      <c r="F1995" s="4" t="n">
        <v>627222.4877679944</v>
      </c>
      <c r="G1995" s="5">
        <f>F1995/$D1995</f>
        <v/>
      </c>
      <c r="H1995" s="4">
        <f>H1994+F1995</f>
        <v/>
      </c>
      <c r="I1995" s="4">
        <f>G1995*$E1994-H1994</f>
        <v/>
      </c>
      <c r="J1995" s="4">
        <f>MAX(0,Resumo!$D$3*$D1995-F1995)</f>
        <v/>
      </c>
      <c r="K1995" s="4" t="n">
        <v>1337831.005170105</v>
      </c>
      <c r="L1995" s="5">
        <f>K1995/$D1995</f>
        <v/>
      </c>
      <c r="M1995" s="4">
        <f>M1994+K1995</f>
        <v/>
      </c>
      <c r="N1995" s="4">
        <f>L1995*$E1994-M1994</f>
        <v/>
      </c>
      <c r="O1995" s="4">
        <f>MAX(0,Resumo!$D$4*$D1995-K1995)</f>
        <v/>
      </c>
      <c r="P1995" s="4" t="n">
        <v>2119463.184782872</v>
      </c>
      <c r="Q1995" s="5">
        <f>P1995/$D1995</f>
        <v/>
      </c>
      <c r="R1995" s="4">
        <f>R1994+P1995</f>
        <v/>
      </c>
      <c r="S1995" s="4">
        <f>Q1995*$E1994-R1994</f>
        <v/>
      </c>
      <c r="T1995" s="4">
        <f>MAX(0,Resumo!$D$5*$D1995-P1995)</f>
        <v/>
      </c>
      <c r="U1995" s="4" t="n">
        <v>2979856.700578152</v>
      </c>
      <c r="V1995" s="5">
        <f>U1995/$D1995</f>
        <v/>
      </c>
      <c r="W1995" s="4">
        <f>W1994+U1995</f>
        <v/>
      </c>
      <c r="X1995" s="4">
        <f>V1995*$E1994-W1994</f>
        <v/>
      </c>
      <c r="Y1995" s="4">
        <f>MAX(0,Resumo!$D$6*$D1995-U1995)</f>
        <v/>
      </c>
      <c r="Z1995" s="4" t="n">
        <v>3920969.943038123</v>
      </c>
      <c r="AA1995" s="5">
        <f>Z1995/$D1995</f>
        <v/>
      </c>
      <c r="AB1995" s="4">
        <f>AB1994+Z1995</f>
        <v/>
      </c>
      <c r="AC1995" s="4">
        <f>AA1995*$E1994-AB1994</f>
        <v/>
      </c>
      <c r="AD1995" s="4">
        <f>MAX(0,Resumo!$D$7*$D1995-Z1995)</f>
        <v/>
      </c>
    </row>
    <row r="1996">
      <c r="A1996" t="inlineStr">
        <is>
          <t>Flores</t>
        </is>
      </c>
      <c r="B1996" t="inlineStr">
        <is>
          <t>Município</t>
        </is>
      </c>
      <c r="C1996" t="inlineStr">
        <is>
          <t>PE</t>
        </is>
      </c>
      <c r="D1996" s="4" t="n">
        <v>12104088.65125795</v>
      </c>
      <c r="E1996" s="4">
        <f>E1995+D1996</f>
        <v/>
      </c>
      <c r="F1996" s="4" t="n">
        <v>318742.6210184474</v>
      </c>
      <c r="G1996" s="5">
        <f>F1996/$D1996</f>
        <v/>
      </c>
      <c r="H1996" s="4">
        <f>H1995+F1996</f>
        <v/>
      </c>
      <c r="I1996" s="4">
        <f>G1996*$E1995-H1995</f>
        <v/>
      </c>
      <c r="J1996" s="4">
        <f>MAX(0,Resumo!$D$3*$D1996-F1996)</f>
        <v/>
      </c>
      <c r="K1996" s="4" t="n">
        <v>679860.4472634833</v>
      </c>
      <c r="L1996" s="5">
        <f>K1996/$D1996</f>
        <v/>
      </c>
      <c r="M1996" s="4">
        <f>M1995+K1996</f>
        <v/>
      </c>
      <c r="N1996" s="4">
        <f>L1996*$E1995-M1995</f>
        <v/>
      </c>
      <c r="O1996" s="4">
        <f>MAX(0,Resumo!$D$4*$D1996-K1996)</f>
        <v/>
      </c>
      <c r="P1996" s="4" t="n">
        <v>1077071.157116556</v>
      </c>
      <c r="Q1996" s="5">
        <f>P1996/$D1996</f>
        <v/>
      </c>
      <c r="R1996" s="4">
        <f>R1995+P1996</f>
        <v/>
      </c>
      <c r="S1996" s="4">
        <f>Q1996*$E1995-R1995</f>
        <v/>
      </c>
      <c r="T1996" s="4">
        <f>MAX(0,Resumo!$D$5*$D1996-P1996)</f>
        <v/>
      </c>
      <c r="U1996" s="4" t="n">
        <v>1514306.890337437</v>
      </c>
      <c r="V1996" s="5">
        <f>U1996/$D1996</f>
        <v/>
      </c>
      <c r="W1996" s="4">
        <f>W1995+U1996</f>
        <v/>
      </c>
      <c r="X1996" s="4">
        <f>V1996*$E1995-W1995</f>
        <v/>
      </c>
      <c r="Y1996" s="4">
        <f>MAX(0,Resumo!$D$6*$D1996-U1996)</f>
        <v/>
      </c>
      <c r="Z1996" s="4" t="n">
        <v>1992562.863978195</v>
      </c>
      <c r="AA1996" s="5">
        <f>Z1996/$D1996</f>
        <v/>
      </c>
      <c r="AB1996" s="4">
        <f>AB1995+Z1996</f>
        <v/>
      </c>
      <c r="AC1996" s="4">
        <f>AA1996*$E1995-AB1995</f>
        <v/>
      </c>
      <c r="AD1996" s="4">
        <f>MAX(0,Resumo!$D$7*$D1996-Z1996)</f>
        <v/>
      </c>
    </row>
    <row r="1997">
      <c r="A1997" t="inlineStr">
        <is>
          <t>Granito</t>
        </is>
      </c>
      <c r="B1997" t="inlineStr">
        <is>
          <t>Município</t>
        </is>
      </c>
      <c r="C1997" t="inlineStr">
        <is>
          <t>PE</t>
        </is>
      </c>
      <c r="D1997" s="4" t="n">
        <v>8503333.109466242</v>
      </c>
      <c r="E1997" s="4">
        <f>E1996+D1997</f>
        <v/>
      </c>
      <c r="F1997" s="4" t="n">
        <v>223922.2432018895</v>
      </c>
      <c r="G1997" s="5">
        <f>F1997/$D1997</f>
        <v/>
      </c>
      <c r="H1997" s="4">
        <f>H1996+F1997</f>
        <v/>
      </c>
      <c r="I1997" s="4">
        <f>G1997*$E1996-H1996</f>
        <v/>
      </c>
      <c r="J1997" s="4">
        <f>MAX(0,Resumo!$D$3*$D1997-F1997)</f>
        <v/>
      </c>
      <c r="K1997" s="4" t="n">
        <v>477613.8061770797</v>
      </c>
      <c r="L1997" s="5">
        <f>K1997/$D1997</f>
        <v/>
      </c>
      <c r="M1997" s="4">
        <f>M1996+K1997</f>
        <v/>
      </c>
      <c r="N1997" s="4">
        <f>L1997*$E1996-M1996</f>
        <v/>
      </c>
      <c r="O1997" s="4">
        <f>MAX(0,Resumo!$D$4*$D1997-K1997)</f>
        <v/>
      </c>
      <c r="P1997" s="4" t="n">
        <v>756661.2485615333</v>
      </c>
      <c r="Q1997" s="5">
        <f>P1997/$D1997</f>
        <v/>
      </c>
      <c r="R1997" s="4">
        <f>R1996+P1997</f>
        <v/>
      </c>
      <c r="S1997" s="4">
        <f>Q1997*$E1996-R1996</f>
        <v/>
      </c>
      <c r="T1997" s="4">
        <f>MAX(0,Resumo!$D$5*$D1997-P1997)</f>
        <v/>
      </c>
      <c r="U1997" s="4" t="n">
        <v>1063826.967027456</v>
      </c>
      <c r="V1997" s="5">
        <f>U1997/$D1997</f>
        <v/>
      </c>
      <c r="W1997" s="4">
        <f>W1996+U1997</f>
        <v/>
      </c>
      <c r="X1997" s="4">
        <f>V1997*$E1996-W1996</f>
        <v/>
      </c>
      <c r="Y1997" s="4">
        <f>MAX(0,Resumo!$D$6*$D1997-U1997)</f>
        <v/>
      </c>
      <c r="Z1997" s="4" t="n">
        <v>1399810.118888858</v>
      </c>
      <c r="AA1997" s="5">
        <f>Z1997/$D1997</f>
        <v/>
      </c>
      <c r="AB1997" s="4">
        <f>AB1996+Z1997</f>
        <v/>
      </c>
      <c r="AC1997" s="4">
        <f>AA1997*$E1996-AB1996</f>
        <v/>
      </c>
      <c r="AD1997" s="4">
        <f>MAX(0,Resumo!$D$7*$D1997-Z1997)</f>
        <v/>
      </c>
    </row>
    <row r="1998">
      <c r="A1998" t="inlineStr">
        <is>
          <t>Gravatá</t>
        </is>
      </c>
      <c r="B1998" t="inlineStr">
        <is>
          <t>Município</t>
        </is>
      </c>
      <c r="C1998" t="inlineStr">
        <is>
          <t>PE</t>
        </is>
      </c>
      <c r="D1998" s="4" t="n">
        <v>44782757.39798994</v>
      </c>
      <c r="E1998" s="4">
        <f>E1997+D1998</f>
        <v/>
      </c>
      <c r="F1998" s="4" t="n">
        <v>1179285.271343836</v>
      </c>
      <c r="G1998" s="5">
        <f>F1998/$D1998</f>
        <v/>
      </c>
      <c r="H1998" s="4">
        <f>H1997+F1998</f>
        <v/>
      </c>
      <c r="I1998" s="4">
        <f>G1998*$E1997-H1997</f>
        <v/>
      </c>
      <c r="J1998" s="4">
        <f>MAX(0,Resumo!$D$3*$D1998-F1998)</f>
        <v/>
      </c>
      <c r="K1998" s="4" t="n">
        <v>2515350.502751424</v>
      </c>
      <c r="L1998" s="5">
        <f>K1998/$D1998</f>
        <v/>
      </c>
      <c r="M1998" s="4">
        <f>M1997+K1998</f>
        <v/>
      </c>
      <c r="N1998" s="4">
        <f>L1998*$E1997-M1997</f>
        <v/>
      </c>
      <c r="O1998" s="4">
        <f>MAX(0,Resumo!$D$4*$D1998-K1998)</f>
        <v/>
      </c>
      <c r="P1998" s="4" t="n">
        <v>3984952.334640258</v>
      </c>
      <c r="Q1998" s="5">
        <f>P1998/$D1998</f>
        <v/>
      </c>
      <c r="R1998" s="4">
        <f>R1997+P1998</f>
        <v/>
      </c>
      <c r="S1998" s="4">
        <f>Q1998*$E1997-R1997</f>
        <v/>
      </c>
      <c r="T1998" s="4">
        <f>MAX(0,Resumo!$D$5*$D1998-P1998)</f>
        <v/>
      </c>
      <c r="U1998" s="4" t="n">
        <v>5602638.914003504</v>
      </c>
      <c r="V1998" s="5">
        <f>U1998/$D1998</f>
        <v/>
      </c>
      <c r="W1998" s="4">
        <f>W1997+U1998</f>
        <v/>
      </c>
      <c r="X1998" s="4">
        <f>V1998*$E1997-W1997</f>
        <v/>
      </c>
      <c r="Y1998" s="4">
        <f>MAX(0,Resumo!$D$6*$D1998-U1998)</f>
        <v/>
      </c>
      <c r="Z1998" s="4" t="n">
        <v>7372092.349018428</v>
      </c>
      <c r="AA1998" s="5">
        <f>Z1998/$D1998</f>
        <v/>
      </c>
      <c r="AB1998" s="4">
        <f>AB1997+Z1998</f>
        <v/>
      </c>
      <c r="AC1998" s="4">
        <f>AA1998*$E1997-AB1997</f>
        <v/>
      </c>
      <c r="AD1998" s="4">
        <f>MAX(0,Resumo!$D$7*$D1998-Z1998)</f>
        <v/>
      </c>
    </row>
    <row r="1999">
      <c r="A1999" t="inlineStr">
        <is>
          <t>Cortês</t>
        </is>
      </c>
      <c r="B1999" t="inlineStr">
        <is>
          <t>Município</t>
        </is>
      </c>
      <c r="C1999" t="inlineStr">
        <is>
          <t>PE</t>
        </is>
      </c>
      <c r="D1999" s="4" t="n">
        <v>10030970.22446581</v>
      </c>
      <c r="E1999" s="4">
        <f>E1998+D1999</f>
        <v/>
      </c>
      <c r="F1999" s="4" t="n">
        <v>264150.2250045027</v>
      </c>
      <c r="G1999" s="5">
        <f>F1999/$D1999</f>
        <v/>
      </c>
      <c r="H1999" s="4">
        <f>H1998+F1999</f>
        <v/>
      </c>
      <c r="I1999" s="4">
        <f>G1999*$E1998-H1998</f>
        <v/>
      </c>
      <c r="J1999" s="4">
        <f>MAX(0,Resumo!$D$3*$D1999-F1999)</f>
        <v/>
      </c>
      <c r="K1999" s="4" t="n">
        <v>563417.8747181646</v>
      </c>
      <c r="L1999" s="5">
        <f>K1999/$D1999</f>
        <v/>
      </c>
      <c r="M1999" s="4">
        <f>M1998+K1999</f>
        <v/>
      </c>
      <c r="N1999" s="4">
        <f>L1999*$E1998-M1998</f>
        <v/>
      </c>
      <c r="O1999" s="4">
        <f>MAX(0,Resumo!$D$4*$D1999-K1999)</f>
        <v/>
      </c>
      <c r="P1999" s="4" t="n">
        <v>892596.6273011613</v>
      </c>
      <c r="Q1999" s="5">
        <f>P1999/$D1999</f>
        <v/>
      </c>
      <c r="R1999" s="4">
        <f>R1998+P1999</f>
        <v/>
      </c>
      <c r="S1999" s="4">
        <f>Q1999*$E1998-R1998</f>
        <v/>
      </c>
      <c r="T1999" s="4">
        <f>MAX(0,Resumo!$D$5*$D1999-P1999)</f>
        <v/>
      </c>
      <c r="U1999" s="4" t="n">
        <v>1254945.148315614</v>
      </c>
      <c r="V1999" s="5">
        <f>U1999/$D1999</f>
        <v/>
      </c>
      <c r="W1999" s="4">
        <f>W1998+U1999</f>
        <v/>
      </c>
      <c r="X1999" s="4">
        <f>V1999*$E1998-W1998</f>
        <v/>
      </c>
      <c r="Y1999" s="4">
        <f>MAX(0,Resumo!$D$6*$D1999-U1999)</f>
        <v/>
      </c>
      <c r="Z1999" s="4" t="n">
        <v>1651288.19978234</v>
      </c>
      <c r="AA1999" s="5">
        <f>Z1999/$D1999</f>
        <v/>
      </c>
      <c r="AB1999" s="4">
        <f>AB1998+Z1999</f>
        <v/>
      </c>
      <c r="AC1999" s="4">
        <f>AA1999*$E1998-AB1998</f>
        <v/>
      </c>
      <c r="AD1999" s="4">
        <f>MAX(0,Resumo!$D$7*$D1999-Z1999)</f>
        <v/>
      </c>
    </row>
    <row r="2000">
      <c r="A2000" t="inlineStr">
        <is>
          <t>Tabira</t>
        </is>
      </c>
      <c r="B2000" t="inlineStr">
        <is>
          <t>Município</t>
        </is>
      </c>
      <c r="C2000" t="inlineStr">
        <is>
          <t>PE</t>
        </is>
      </c>
      <c r="D2000" s="4" t="n">
        <v>12313074.61406931</v>
      </c>
      <c r="E2000" s="4">
        <f>E1999+D2000</f>
        <v/>
      </c>
      <c r="F2000" s="4" t="n">
        <v>324245.9460073662</v>
      </c>
      <c r="G2000" s="5">
        <f>F2000/$D2000</f>
        <v/>
      </c>
      <c r="H2000" s="4">
        <f>H1999+F2000</f>
        <v/>
      </c>
      <c r="I2000" s="4">
        <f>G2000*$E1999-H1999</f>
        <v/>
      </c>
      <c r="J2000" s="4">
        <f>MAX(0,Resumo!$D$3*$D2000-F2000)</f>
        <v/>
      </c>
      <c r="K2000" s="4" t="n">
        <v>691598.7362204099</v>
      </c>
      <c r="L2000" s="5">
        <f>K2000/$D2000</f>
        <v/>
      </c>
      <c r="M2000" s="4">
        <f>M1999+K2000</f>
        <v/>
      </c>
      <c r="N2000" s="4">
        <f>L2000*$E1999-M1999</f>
        <v/>
      </c>
      <c r="O2000" s="4">
        <f>MAX(0,Resumo!$D$4*$D2000-K2000)</f>
        <v/>
      </c>
      <c r="P2000" s="4" t="n">
        <v>1095667.580132919</v>
      </c>
      <c r="Q2000" s="5">
        <f>P2000/$D2000</f>
        <v/>
      </c>
      <c r="R2000" s="4">
        <f>R1999+P2000</f>
        <v/>
      </c>
      <c r="S2000" s="4">
        <f>Q2000*$E1999-R1999</f>
        <v/>
      </c>
      <c r="T2000" s="4">
        <f>MAX(0,Resumo!$D$5*$D2000-P2000)</f>
        <v/>
      </c>
      <c r="U2000" s="4" t="n">
        <v>1540452.508779859</v>
      </c>
      <c r="V2000" s="5">
        <f>U2000/$D2000</f>
        <v/>
      </c>
      <c r="W2000" s="4">
        <f>W1999+U2000</f>
        <v/>
      </c>
      <c r="X2000" s="4">
        <f>V2000*$E1999-W1999</f>
        <v/>
      </c>
      <c r="Y2000" s="4">
        <f>MAX(0,Resumo!$D$6*$D2000-U2000)</f>
        <v/>
      </c>
      <c r="Z2000" s="4" t="n">
        <v>2026965.922365195</v>
      </c>
      <c r="AA2000" s="5">
        <f>Z2000/$D2000</f>
        <v/>
      </c>
      <c r="AB2000" s="4">
        <f>AB1999+Z2000</f>
        <v/>
      </c>
      <c r="AC2000" s="4">
        <f>AA2000*$E1999-AB1999</f>
        <v/>
      </c>
      <c r="AD2000" s="4">
        <f>MAX(0,Resumo!$D$7*$D2000-Z2000)</f>
        <v/>
      </c>
    </row>
    <row r="2001">
      <c r="A2001" t="inlineStr">
        <is>
          <t>Tuparetama</t>
        </is>
      </c>
      <c r="B2001" t="inlineStr">
        <is>
          <t>Município</t>
        </is>
      </c>
      <c r="C2001" t="inlineStr">
        <is>
          <t>PE</t>
        </is>
      </c>
      <c r="D2001" s="4" t="n">
        <v>8622277.676498763</v>
      </c>
      <c r="E2001" s="4">
        <f>E2000+D2001</f>
        <v/>
      </c>
      <c r="F2001" s="4" t="n">
        <v>227054.4660518857</v>
      </c>
      <c r="G2001" s="5">
        <f>F2001/$D2001</f>
        <v/>
      </c>
      <c r="H2001" s="4">
        <f>H2000+F2001</f>
        <v/>
      </c>
      <c r="I2001" s="4">
        <f>G2001*$E2000-H2000</f>
        <v/>
      </c>
      <c r="J2001" s="4">
        <f>MAX(0,Resumo!$D$3*$D2001-F2001)</f>
        <v/>
      </c>
      <c r="K2001" s="4" t="n">
        <v>484294.6649242508</v>
      </c>
      <c r="L2001" s="5">
        <f>K2001/$D2001</f>
        <v/>
      </c>
      <c r="M2001" s="4">
        <f>M2000+K2001</f>
        <v/>
      </c>
      <c r="N2001" s="4">
        <f>L2001*$E2000-M2000</f>
        <v/>
      </c>
      <c r="O2001" s="4">
        <f>MAX(0,Resumo!$D$4*$D2001-K2001)</f>
        <v/>
      </c>
      <c r="P2001" s="4" t="n">
        <v>767245.421078572</v>
      </c>
      <c r="Q2001" s="5">
        <f>P2001/$D2001</f>
        <v/>
      </c>
      <c r="R2001" s="4">
        <f>R2000+P2001</f>
        <v/>
      </c>
      <c r="S2001" s="4">
        <f>Q2001*$E2000-R2000</f>
        <v/>
      </c>
      <c r="T2001" s="4">
        <f>MAX(0,Resumo!$D$5*$D2001-P2001)</f>
        <v/>
      </c>
      <c r="U2001" s="4" t="n">
        <v>1078707.77157335</v>
      </c>
      <c r="V2001" s="5">
        <f>U2001/$D2001</f>
        <v/>
      </c>
      <c r="W2001" s="4">
        <f>W2000+U2001</f>
        <v/>
      </c>
      <c r="X2001" s="4">
        <f>V2001*$E2000-W2000</f>
        <v/>
      </c>
      <c r="Y2001" s="4">
        <f>MAX(0,Resumo!$D$6*$D2001-U2001)</f>
        <v/>
      </c>
      <c r="Z2001" s="4" t="n">
        <v>1419390.653530459</v>
      </c>
      <c r="AA2001" s="5">
        <f>Z2001/$D2001</f>
        <v/>
      </c>
      <c r="AB2001" s="4">
        <f>AB2000+Z2001</f>
        <v/>
      </c>
      <c r="AC2001" s="4">
        <f>AA2001*$E2000-AB2000</f>
        <v/>
      </c>
      <c r="AD2001" s="4">
        <f>MAX(0,Resumo!$D$7*$D2001-Z2001)</f>
        <v/>
      </c>
    </row>
    <row r="2002">
      <c r="A2002" t="inlineStr">
        <is>
          <t>Palmeirina</t>
        </is>
      </c>
      <c r="B2002" t="inlineStr">
        <is>
          <t>Município</t>
        </is>
      </c>
      <c r="C2002" t="inlineStr">
        <is>
          <t>PE</t>
        </is>
      </c>
      <c r="D2002" s="4" t="n">
        <v>8031753.274164116</v>
      </c>
      <c r="E2002" s="4">
        <f>E2001+D2002</f>
        <v/>
      </c>
      <c r="F2002" s="4" t="n">
        <v>211503.9110949097</v>
      </c>
      <c r="G2002" s="5">
        <f>F2002/$D2002</f>
        <v/>
      </c>
      <c r="H2002" s="4">
        <f>H2001+F2002</f>
        <v/>
      </c>
      <c r="I2002" s="4">
        <f>G2002*$E2001-H2001</f>
        <v/>
      </c>
      <c r="J2002" s="4">
        <f>MAX(0,Resumo!$D$3*$D2002-F2002)</f>
        <v/>
      </c>
      <c r="K2002" s="4" t="n">
        <v>451126.1880683324</v>
      </c>
      <c r="L2002" s="5">
        <f>K2002/$D2002</f>
        <v/>
      </c>
      <c r="M2002" s="4">
        <f>M2001+K2002</f>
        <v/>
      </c>
      <c r="N2002" s="4">
        <f>L2002*$E2001-M2001</f>
        <v/>
      </c>
      <c r="O2002" s="4">
        <f>MAX(0,Resumo!$D$4*$D2002-K2002)</f>
        <v/>
      </c>
      <c r="P2002" s="4" t="n">
        <v>714698.1521636143</v>
      </c>
      <c r="Q2002" s="5">
        <f>P2002/$D2002</f>
        <v/>
      </c>
      <c r="R2002" s="4">
        <f>R2001+P2002</f>
        <v/>
      </c>
      <c r="S2002" s="4">
        <f>Q2002*$E2001-R2001</f>
        <v/>
      </c>
      <c r="T2002" s="4">
        <f>MAX(0,Resumo!$D$5*$D2002-P2002)</f>
        <v/>
      </c>
      <c r="U2002" s="4" t="n">
        <v>1004829.002412583</v>
      </c>
      <c r="V2002" s="5">
        <f>U2002/$D2002</f>
        <v/>
      </c>
      <c r="W2002" s="4">
        <f>W2001+U2002</f>
        <v/>
      </c>
      <c r="X2002" s="4">
        <f>V2002*$E2001-W2001</f>
        <v/>
      </c>
      <c r="Y2002" s="4">
        <f>MAX(0,Resumo!$D$6*$D2002-U2002)</f>
        <v/>
      </c>
      <c r="Z2002" s="4" t="n">
        <v>1322179.122099495</v>
      </c>
      <c r="AA2002" s="5">
        <f>Z2002/$D2002</f>
        <v/>
      </c>
      <c r="AB2002" s="4">
        <f>AB2001+Z2002</f>
        <v/>
      </c>
      <c r="AC2002" s="4">
        <f>AA2002*$E2001-AB2001</f>
        <v/>
      </c>
      <c r="AD2002" s="4">
        <f>MAX(0,Resumo!$D$7*$D2002-Z2002)</f>
        <v/>
      </c>
    </row>
    <row r="2003">
      <c r="A2003" t="inlineStr">
        <is>
          <t>Santa Cruz da Baixa Verde</t>
        </is>
      </c>
      <c r="B2003" t="inlineStr">
        <is>
          <t>Município</t>
        </is>
      </c>
      <c r="C2003" t="inlineStr">
        <is>
          <t>PE</t>
        </is>
      </c>
      <c r="D2003" s="4" t="n">
        <v>8738680.278577674</v>
      </c>
      <c r="E2003" s="4">
        <f>E2002+D2003</f>
        <v/>
      </c>
      <c r="F2003" s="4" t="n">
        <v>230119.7501512503</v>
      </c>
      <c r="G2003" s="5">
        <f>F2003/$D2003</f>
        <v/>
      </c>
      <c r="H2003" s="4">
        <f>H2002+F2003</f>
        <v/>
      </c>
      <c r="I2003" s="4">
        <f>G2003*$E2002-H2002</f>
        <v/>
      </c>
      <c r="J2003" s="4">
        <f>MAX(0,Resumo!$D$3*$D2003-F2003)</f>
        <v/>
      </c>
      <c r="K2003" s="4" t="n">
        <v>490832.7470047862</v>
      </c>
      <c r="L2003" s="5">
        <f>K2003/$D2003</f>
        <v/>
      </c>
      <c r="M2003" s="4">
        <f>M2002+K2003</f>
        <v/>
      </c>
      <c r="N2003" s="4">
        <f>L2003*$E2002-M2002</f>
        <v/>
      </c>
      <c r="O2003" s="4">
        <f>MAX(0,Resumo!$D$4*$D2003-K2003)</f>
        <v/>
      </c>
      <c r="P2003" s="4" t="n">
        <v>777603.3991903303</v>
      </c>
      <c r="Q2003" s="5">
        <f>P2003/$D2003</f>
        <v/>
      </c>
      <c r="R2003" s="4">
        <f>R2002+P2003</f>
        <v/>
      </c>
      <c r="S2003" s="4">
        <f>Q2003*$E2002-R2002</f>
        <v/>
      </c>
      <c r="T2003" s="4">
        <f>MAX(0,Resumo!$D$5*$D2003-P2003)</f>
        <v/>
      </c>
      <c r="U2003" s="4" t="n">
        <v>1093270.558368784</v>
      </c>
      <c r="V2003" s="5">
        <f>U2003/$D2003</f>
        <v/>
      </c>
      <c r="W2003" s="4">
        <f>W2002+U2003</f>
        <v/>
      </c>
      <c r="X2003" s="4">
        <f>V2003*$E2002-W2002</f>
        <v/>
      </c>
      <c r="Y2003" s="4">
        <f>MAX(0,Resumo!$D$6*$D2003-U2003)</f>
        <v/>
      </c>
      <c r="Z2003" s="4" t="n">
        <v>1438552.73246556</v>
      </c>
      <c r="AA2003" s="5">
        <f>Z2003/$D2003</f>
        <v/>
      </c>
      <c r="AB2003" s="4">
        <f>AB2002+Z2003</f>
        <v/>
      </c>
      <c r="AC2003" s="4">
        <f>AA2003*$E2002-AB2002</f>
        <v/>
      </c>
      <c r="AD2003" s="4">
        <f>MAX(0,Resumo!$D$7*$D2003-Z2003)</f>
        <v/>
      </c>
    </row>
    <row r="2004">
      <c r="A2004" t="inlineStr">
        <is>
          <t>Ferreiros</t>
        </is>
      </c>
      <c r="B2004" t="inlineStr">
        <is>
          <t>Município</t>
        </is>
      </c>
      <c r="C2004" t="inlineStr">
        <is>
          <t>PE</t>
        </is>
      </c>
      <c r="D2004" s="4" t="n">
        <v>10106809.86328656</v>
      </c>
      <c r="E2004" s="4">
        <f>E2003+D2004</f>
        <v/>
      </c>
      <c r="F2004" s="4" t="n">
        <v>266147.3456429331</v>
      </c>
      <c r="G2004" s="5">
        <f>F2004/$D2004</f>
        <v/>
      </c>
      <c r="H2004" s="4">
        <f>H2003+F2004</f>
        <v/>
      </c>
      <c r="I2004" s="4">
        <f>G2004*$E2003-H2003</f>
        <v/>
      </c>
      <c r="J2004" s="4">
        <f>MAX(0,Resumo!$D$3*$D2004-F2004)</f>
        <v/>
      </c>
      <c r="K2004" s="4" t="n">
        <v>567677.6229945138</v>
      </c>
      <c r="L2004" s="5">
        <f>K2004/$D2004</f>
        <v/>
      </c>
      <c r="M2004" s="4">
        <f>M2003+K2004</f>
        <v/>
      </c>
      <c r="N2004" s="4">
        <f>L2004*$E2003-M2003</f>
        <v/>
      </c>
      <c r="O2004" s="4">
        <f>MAX(0,Resumo!$D$4*$D2004-K2004)</f>
        <v/>
      </c>
      <c r="P2004" s="4" t="n">
        <v>899345.1475651364</v>
      </c>
      <c r="Q2004" s="5">
        <f>P2004/$D2004</f>
        <v/>
      </c>
      <c r="R2004" s="4">
        <f>R2003+P2004</f>
        <v/>
      </c>
      <c r="S2004" s="4">
        <f>Q2004*$E2003-R2003</f>
        <v/>
      </c>
      <c r="T2004" s="4">
        <f>MAX(0,Resumo!$D$5*$D2004-P2004)</f>
        <v/>
      </c>
      <c r="U2004" s="4" t="n">
        <v>1264433.222216578</v>
      </c>
      <c r="V2004" s="5">
        <f>U2004/$D2004</f>
        <v/>
      </c>
      <c r="W2004" s="4">
        <f>W2003+U2004</f>
        <v/>
      </c>
      <c r="X2004" s="4">
        <f>V2004*$E2003-W2003</f>
        <v/>
      </c>
      <c r="Y2004" s="4">
        <f>MAX(0,Resumo!$D$6*$D2004-U2004)</f>
        <v/>
      </c>
      <c r="Z2004" s="4" t="n">
        <v>1663772.844623077</v>
      </c>
      <c r="AA2004" s="5">
        <f>Z2004/$D2004</f>
        <v/>
      </c>
      <c r="AB2004" s="4">
        <f>AB2003+Z2004</f>
        <v/>
      </c>
      <c r="AC2004" s="4">
        <f>AA2004*$E2003-AB2003</f>
        <v/>
      </c>
      <c r="AD2004" s="4">
        <f>MAX(0,Resumo!$D$7*$D2004-Z2004)</f>
        <v/>
      </c>
    </row>
    <row r="2005">
      <c r="A2005" t="inlineStr">
        <is>
          <t>Moreno</t>
        </is>
      </c>
      <c r="B2005" t="inlineStr">
        <is>
          <t>Município</t>
        </is>
      </c>
      <c r="C2005" t="inlineStr">
        <is>
          <t>PE</t>
        </is>
      </c>
      <c r="D2005" s="4" t="n">
        <v>30557350.86786557</v>
      </c>
      <c r="E2005" s="4">
        <f>E2004+D2005</f>
        <v/>
      </c>
      <c r="F2005" s="4" t="n">
        <v>804680.9956230409</v>
      </c>
      <c r="G2005" s="5">
        <f>F2005/$D2005</f>
        <v/>
      </c>
      <c r="H2005" s="4">
        <f>H2004+F2005</f>
        <v/>
      </c>
      <c r="I2005" s="4">
        <f>G2005*$E2004-H2004</f>
        <v/>
      </c>
      <c r="J2005" s="4">
        <f>MAX(0,Resumo!$D$3*$D2005-F2005)</f>
        <v/>
      </c>
      <c r="K2005" s="4" t="n">
        <v>1716340.224099003</v>
      </c>
      <c r="L2005" s="5">
        <f>K2005/$D2005</f>
        <v/>
      </c>
      <c r="M2005" s="4">
        <f>M2004+K2005</f>
        <v/>
      </c>
      <c r="N2005" s="4">
        <f>L2005*$E2004-M2004</f>
        <v/>
      </c>
      <c r="O2005" s="4">
        <f>MAX(0,Resumo!$D$4*$D2005-K2005)</f>
        <v/>
      </c>
      <c r="P2005" s="4" t="n">
        <v>2719117.663951349</v>
      </c>
      <c r="Q2005" s="5">
        <f>P2005/$D2005</f>
        <v/>
      </c>
      <c r="R2005" s="4">
        <f>R2004+P2005</f>
        <v/>
      </c>
      <c r="S2005" s="4">
        <f>Q2005*$E2004-R2004</f>
        <v/>
      </c>
      <c r="T2005" s="4">
        <f>MAX(0,Resumo!$D$5*$D2005-P2005)</f>
        <v/>
      </c>
      <c r="U2005" s="4" t="n">
        <v>3822940.190119842</v>
      </c>
      <c r="V2005" s="5">
        <f>U2005/$D2005</f>
        <v/>
      </c>
      <c r="W2005" s="4">
        <f>W2004+U2005</f>
        <v/>
      </c>
      <c r="X2005" s="4">
        <f>V2005*$E2004-W2004</f>
        <v/>
      </c>
      <c r="Y2005" s="4">
        <f>MAX(0,Resumo!$D$6*$D2005-U2005)</f>
        <v/>
      </c>
      <c r="Z2005" s="4" t="n">
        <v>5030320.275664283</v>
      </c>
      <c r="AA2005" s="5">
        <f>Z2005/$D2005</f>
        <v/>
      </c>
      <c r="AB2005" s="4">
        <f>AB2004+Z2005</f>
        <v/>
      </c>
      <c r="AC2005" s="4">
        <f>AA2005*$E2004-AB2004</f>
        <v/>
      </c>
      <c r="AD2005" s="4">
        <f>MAX(0,Resumo!$D$7*$D2005-Z2005)</f>
        <v/>
      </c>
    </row>
    <row r="2006">
      <c r="A2006" t="inlineStr">
        <is>
          <t>Passira</t>
        </is>
      </c>
      <c r="B2006" t="inlineStr">
        <is>
          <t>Município</t>
        </is>
      </c>
      <c r="C2006" t="inlineStr">
        <is>
          <t>PE</t>
        </is>
      </c>
      <c r="D2006" s="4" t="n">
        <v>11255759.19097136</v>
      </c>
      <c r="E2006" s="4">
        <f>E2005+D2006</f>
        <v/>
      </c>
      <c r="F2006" s="4" t="n">
        <v>296403.1650338111</v>
      </c>
      <c r="G2006" s="5">
        <f>F2006/$D2006</f>
        <v/>
      </c>
      <c r="H2006" s="4">
        <f>H2005+F2006</f>
        <v/>
      </c>
      <c r="I2006" s="4">
        <f>G2006*$E2005-H2005</f>
        <v/>
      </c>
      <c r="J2006" s="4">
        <f>MAX(0,Resumo!$D$3*$D2006-F2006)</f>
        <v/>
      </c>
      <c r="K2006" s="4" t="n">
        <v>632211.6185978663</v>
      </c>
      <c r="L2006" s="5">
        <f>K2006/$D2006</f>
        <v/>
      </c>
      <c r="M2006" s="4">
        <f>M2005+K2006</f>
        <v/>
      </c>
      <c r="N2006" s="4">
        <f>L2006*$E2005-M2005</f>
        <v/>
      </c>
      <c r="O2006" s="4">
        <f>MAX(0,Resumo!$D$4*$D2006-K2006)</f>
        <v/>
      </c>
      <c r="P2006" s="4" t="n">
        <v>1001583.343061924</v>
      </c>
      <c r="Q2006" s="5">
        <f>P2006/$D2006</f>
        <v/>
      </c>
      <c r="R2006" s="4">
        <f>R2005+P2006</f>
        <v/>
      </c>
      <c r="S2006" s="4">
        <f>Q2006*$E2005-R2005</f>
        <v/>
      </c>
      <c r="T2006" s="4">
        <f>MAX(0,Resumo!$D$5*$D2006-P2006)</f>
        <v/>
      </c>
      <c r="U2006" s="4" t="n">
        <v>1408174.889490375</v>
      </c>
      <c r="V2006" s="5">
        <f>U2006/$D2006</f>
        <v/>
      </c>
      <c r="W2006" s="4">
        <f>W2005+U2006</f>
        <v/>
      </c>
      <c r="X2006" s="4">
        <f>V2006*$E2005-W2005</f>
        <v/>
      </c>
      <c r="Y2006" s="4">
        <f>MAX(0,Resumo!$D$6*$D2006-U2006)</f>
        <v/>
      </c>
      <c r="Z2006" s="4" t="n">
        <v>1852911.723963615</v>
      </c>
      <c r="AA2006" s="5">
        <f>Z2006/$D2006</f>
        <v/>
      </c>
      <c r="AB2006" s="4">
        <f>AB2005+Z2006</f>
        <v/>
      </c>
      <c r="AC2006" s="4">
        <f>AA2006*$E2005-AB2005</f>
        <v/>
      </c>
      <c r="AD2006" s="4">
        <f>MAX(0,Resumo!$D$7*$D2006-Z2006)</f>
        <v/>
      </c>
    </row>
    <row r="2007">
      <c r="A2007" t="inlineStr">
        <is>
          <t>Brejo da Madre de Deus</t>
        </is>
      </c>
      <c r="B2007" t="inlineStr">
        <is>
          <t>Município</t>
        </is>
      </c>
      <c r="C2007" t="inlineStr">
        <is>
          <t>PE</t>
        </is>
      </c>
      <c r="D2007" s="4" t="n">
        <v>13035036.91165232</v>
      </c>
      <c r="E2007" s="4">
        <f>E2006+D2007</f>
        <v/>
      </c>
      <c r="F2007" s="4" t="n">
        <v>343257.7164626488</v>
      </c>
      <c r="G2007" s="5">
        <f>F2007/$D2007</f>
        <v/>
      </c>
      <c r="H2007" s="4">
        <f>H2006+F2007</f>
        <v/>
      </c>
      <c r="I2007" s="4">
        <f>G2007*$E2006-H2006</f>
        <v/>
      </c>
      <c r="J2007" s="4">
        <f>MAX(0,Resumo!$D$3*$D2007-F2007)</f>
        <v/>
      </c>
      <c r="K2007" s="4" t="n">
        <v>732149.7950141788</v>
      </c>
      <c r="L2007" s="5">
        <f>K2007/$D2007</f>
        <v/>
      </c>
      <c r="M2007" s="4">
        <f>M2006+K2007</f>
        <v/>
      </c>
      <c r="N2007" s="4">
        <f>L2007*$E2006-M2006</f>
        <v/>
      </c>
      <c r="O2007" s="4">
        <f>MAX(0,Resumo!$D$4*$D2007-K2007)</f>
        <v/>
      </c>
      <c r="P2007" s="4" t="n">
        <v>1159910.728845436</v>
      </c>
      <c r="Q2007" s="5">
        <f>P2007/$D2007</f>
        <v/>
      </c>
      <c r="R2007" s="4">
        <f>R2006+P2007</f>
        <v/>
      </c>
      <c r="S2007" s="4">
        <f>Q2007*$E2006-R2006</f>
        <v/>
      </c>
      <c r="T2007" s="4">
        <f>MAX(0,Resumo!$D$5*$D2007-P2007)</f>
        <v/>
      </c>
      <c r="U2007" s="4" t="n">
        <v>1630775.085992657</v>
      </c>
      <c r="V2007" s="5">
        <f>U2007/$D2007</f>
        <v/>
      </c>
      <c r="W2007" s="4">
        <f>W2006+U2007</f>
        <v/>
      </c>
      <c r="X2007" s="4">
        <f>V2007*$E2006-W2006</f>
        <v/>
      </c>
      <c r="Y2007" s="4">
        <f>MAX(0,Resumo!$D$6*$D2007-U2007)</f>
        <v/>
      </c>
      <c r="Z2007" s="4" t="n">
        <v>2145814.62752622</v>
      </c>
      <c r="AA2007" s="5">
        <f>Z2007/$D2007</f>
        <v/>
      </c>
      <c r="AB2007" s="4">
        <f>AB2006+Z2007</f>
        <v/>
      </c>
      <c r="AC2007" s="4">
        <f>AA2007*$E2006-AB2006</f>
        <v/>
      </c>
      <c r="AD2007" s="4">
        <f>MAX(0,Resumo!$D$7*$D2007-Z2007)</f>
        <v/>
      </c>
    </row>
    <row r="2008">
      <c r="A2008" t="inlineStr">
        <is>
          <t>Floresta</t>
        </is>
      </c>
      <c r="B2008" t="inlineStr">
        <is>
          <t>Município</t>
        </is>
      </c>
      <c r="C2008" t="inlineStr">
        <is>
          <t>PE</t>
        </is>
      </c>
      <c r="D2008" s="4" t="n">
        <v>31995945.57256831</v>
      </c>
      <c r="E2008" s="4">
        <f>E2007+D2008</f>
        <v/>
      </c>
      <c r="F2008" s="4" t="n">
        <v>842564.1820381167</v>
      </c>
      <c r="G2008" s="5">
        <f>F2008/$D2008</f>
        <v/>
      </c>
      <c r="H2008" s="4">
        <f>H2007+F2008</f>
        <v/>
      </c>
      <c r="I2008" s="4">
        <f>G2008*$E2007-H2007</f>
        <v/>
      </c>
      <c r="J2008" s="4">
        <f>MAX(0,Resumo!$D$3*$D2008-F2008)</f>
        <v/>
      </c>
      <c r="K2008" s="4" t="n">
        <v>1797142.973281482</v>
      </c>
      <c r="L2008" s="5">
        <f>K2008/$D2008</f>
        <v/>
      </c>
      <c r="M2008" s="4">
        <f>M2007+K2008</f>
        <v/>
      </c>
      <c r="N2008" s="4">
        <f>L2008*$E2007-M2007</f>
        <v/>
      </c>
      <c r="O2008" s="4">
        <f>MAX(0,Resumo!$D$4*$D2008-K2008)</f>
        <v/>
      </c>
      <c r="P2008" s="4" t="n">
        <v>2847129.685992752</v>
      </c>
      <c r="Q2008" s="5">
        <f>P2008/$D2008</f>
        <v/>
      </c>
      <c r="R2008" s="4">
        <f>R2007+P2008</f>
        <v/>
      </c>
      <c r="S2008" s="4">
        <f>Q2008*$E2007-R2007</f>
        <v/>
      </c>
      <c r="T2008" s="4">
        <f>MAX(0,Resumo!$D$5*$D2008-P2008)</f>
        <v/>
      </c>
      <c r="U2008" s="4" t="n">
        <v>4002918.537643585</v>
      </c>
      <c r="V2008" s="5">
        <f>U2008/$D2008</f>
        <v/>
      </c>
      <c r="W2008" s="4">
        <f>W2007+U2008</f>
        <v/>
      </c>
      <c r="X2008" s="4">
        <f>V2008*$E2007-W2007</f>
        <v/>
      </c>
      <c r="Y2008" s="4">
        <f>MAX(0,Resumo!$D$6*$D2008-U2008)</f>
        <v/>
      </c>
      <c r="Z2008" s="4" t="n">
        <v>5267140.284794705</v>
      </c>
      <c r="AA2008" s="5">
        <f>Z2008/$D2008</f>
        <v/>
      </c>
      <c r="AB2008" s="4">
        <f>AB2007+Z2008</f>
        <v/>
      </c>
      <c r="AC2008" s="4">
        <f>AA2008*$E2007-AB2007</f>
        <v/>
      </c>
      <c r="AD2008" s="4">
        <f>MAX(0,Resumo!$D$7*$D2008-Z2008)</f>
        <v/>
      </c>
    </row>
    <row r="2009">
      <c r="A2009" t="inlineStr">
        <is>
          <t>Ipubi</t>
        </is>
      </c>
      <c r="B2009" t="inlineStr">
        <is>
          <t>Município</t>
        </is>
      </c>
      <c r="C2009" t="inlineStr">
        <is>
          <t>PE</t>
        </is>
      </c>
      <c r="D2009" s="4" t="n">
        <v>19297306.01752662</v>
      </c>
      <c r="E2009" s="4">
        <f>E2008+D2009</f>
        <v/>
      </c>
      <c r="F2009" s="4" t="n">
        <v>508164.9743190077</v>
      </c>
      <c r="G2009" s="5">
        <f>F2009/$D2009</f>
        <v/>
      </c>
      <c r="H2009" s="4">
        <f>H2008+F2009</f>
        <v/>
      </c>
      <c r="I2009" s="4">
        <f>G2009*$E2008-H2008</f>
        <v/>
      </c>
      <c r="J2009" s="4">
        <f>MAX(0,Resumo!$D$3*$D2009-F2009)</f>
        <v/>
      </c>
      <c r="K2009" s="4" t="n">
        <v>1083887.889295364</v>
      </c>
      <c r="L2009" s="5">
        <f>K2009/$D2009</f>
        <v/>
      </c>
      <c r="M2009" s="4">
        <f>M2008+K2009</f>
        <v/>
      </c>
      <c r="N2009" s="4">
        <f>L2009*$E2008-M2008</f>
        <v/>
      </c>
      <c r="O2009" s="4">
        <f>MAX(0,Resumo!$D$4*$D2009-K2009)</f>
        <v/>
      </c>
      <c r="P2009" s="4" t="n">
        <v>1717152.965446066</v>
      </c>
      <c r="Q2009" s="5">
        <f>P2009/$D2009</f>
        <v/>
      </c>
      <c r="R2009" s="4">
        <f>R2008+P2009</f>
        <v/>
      </c>
      <c r="S2009" s="4">
        <f>Q2009*$E2008-R2008</f>
        <v/>
      </c>
      <c r="T2009" s="4">
        <f>MAX(0,Resumo!$D$5*$D2009-P2009)</f>
        <v/>
      </c>
      <c r="U2009" s="4" t="n">
        <v>2414229.134405229</v>
      </c>
      <c r="V2009" s="5">
        <f>U2009/$D2009</f>
        <v/>
      </c>
      <c r="W2009" s="4">
        <f>W2008+U2009</f>
        <v/>
      </c>
      <c r="X2009" s="4">
        <f>V2009*$E2008-W2008</f>
        <v/>
      </c>
      <c r="Y2009" s="4">
        <f>MAX(0,Resumo!$D$6*$D2009-U2009)</f>
        <v/>
      </c>
      <c r="Z2009" s="4" t="n">
        <v>3176703.05077866</v>
      </c>
      <c r="AA2009" s="5">
        <f>Z2009/$D2009</f>
        <v/>
      </c>
      <c r="AB2009" s="4">
        <f>AB2008+Z2009</f>
        <v/>
      </c>
      <c r="AC2009" s="4">
        <f>AA2009*$E2008-AB2008</f>
        <v/>
      </c>
      <c r="AD2009" s="4">
        <f>MAX(0,Resumo!$D$7*$D2009-Z2009)</f>
        <v/>
      </c>
    </row>
    <row r="2010">
      <c r="A2010" t="inlineStr">
        <is>
          <t>Carpina</t>
        </is>
      </c>
      <c r="B2010" t="inlineStr">
        <is>
          <t>Município</t>
        </is>
      </c>
      <c r="C2010" t="inlineStr">
        <is>
          <t>PE</t>
        </is>
      </c>
      <c r="D2010" s="4" t="n">
        <v>52677243.39643841</v>
      </c>
      <c r="E2010" s="4">
        <f>E2009+D2010</f>
        <v/>
      </c>
      <c r="F2010" s="4" t="n">
        <v>1387174.459141331</v>
      </c>
      <c r="G2010" s="5">
        <f>F2010/$D2010</f>
        <v/>
      </c>
      <c r="H2010" s="4">
        <f>H2009+F2010</f>
        <v/>
      </c>
      <c r="I2010" s="4">
        <f>G2010*$E2009-H2009</f>
        <v/>
      </c>
      <c r="J2010" s="4">
        <f>MAX(0,Resumo!$D$3*$D2010-F2010)</f>
        <v/>
      </c>
      <c r="K2010" s="4" t="n">
        <v>2958766.685205003</v>
      </c>
      <c r="L2010" s="5">
        <f>K2010/$D2010</f>
        <v/>
      </c>
      <c r="M2010" s="4">
        <f>M2009+K2010</f>
        <v/>
      </c>
      <c r="N2010" s="4">
        <f>L2010*$E2009-M2009</f>
        <v/>
      </c>
      <c r="O2010" s="4">
        <f>MAX(0,Resumo!$D$4*$D2010-K2010)</f>
        <v/>
      </c>
      <c r="P2010" s="4" t="n">
        <v>4687435.884965681</v>
      </c>
      <c r="Q2010" s="5">
        <f>P2010/$D2010</f>
        <v/>
      </c>
      <c r="R2010" s="4">
        <f>R2009+P2010</f>
        <v/>
      </c>
      <c r="S2010" s="4">
        <f>Q2010*$E2009-R2009</f>
        <v/>
      </c>
      <c r="T2010" s="4">
        <f>MAX(0,Resumo!$D$5*$D2010-P2010)</f>
        <v/>
      </c>
      <c r="U2010" s="4" t="n">
        <v>6590294.811738566</v>
      </c>
      <c r="V2010" s="5">
        <f>U2010/$D2010</f>
        <v/>
      </c>
      <c r="W2010" s="4">
        <f>W2009+U2010</f>
        <v/>
      </c>
      <c r="X2010" s="4">
        <f>V2010*$E2009-W2009</f>
        <v/>
      </c>
      <c r="Y2010" s="4">
        <f>MAX(0,Resumo!$D$6*$D2010-U2010)</f>
        <v/>
      </c>
      <c r="Z2010" s="4" t="n">
        <v>8671674.670655627</v>
      </c>
      <c r="AA2010" s="5">
        <f>Z2010/$D2010</f>
        <v/>
      </c>
      <c r="AB2010" s="4">
        <f>AB2009+Z2010</f>
        <v/>
      </c>
      <c r="AC2010" s="4">
        <f>AA2010*$E2009-AB2009</f>
        <v/>
      </c>
      <c r="AD2010" s="4">
        <f>MAX(0,Resumo!$D$7*$D2010-Z2010)</f>
        <v/>
      </c>
    </row>
    <row r="2011">
      <c r="A2011" t="inlineStr">
        <is>
          <t>Tupanatinga</t>
        </is>
      </c>
      <c r="B2011" t="inlineStr">
        <is>
          <t>Município</t>
        </is>
      </c>
      <c r="C2011" t="inlineStr">
        <is>
          <t>PE</t>
        </is>
      </c>
      <c r="D2011" s="4" t="n">
        <v>16983727.13836193</v>
      </c>
      <c r="E2011" s="4">
        <f>E2010+D2011</f>
        <v/>
      </c>
      <c r="F2011" s="4" t="n">
        <v>447240.4208788582</v>
      </c>
      <c r="G2011" s="5">
        <f>F2011/$D2011</f>
        <v/>
      </c>
      <c r="H2011" s="4">
        <f>H2010+F2011</f>
        <v/>
      </c>
      <c r="I2011" s="4">
        <f>G2011*$E2010-H2010</f>
        <v/>
      </c>
      <c r="J2011" s="4">
        <f>MAX(0,Resumo!$D$3*$D2011-F2011)</f>
        <v/>
      </c>
      <c r="K2011" s="4" t="n">
        <v>953939.1738747464</v>
      </c>
      <c r="L2011" s="5">
        <f>K2011/$D2011</f>
        <v/>
      </c>
      <c r="M2011" s="4">
        <f>M2010+K2011</f>
        <v/>
      </c>
      <c r="N2011" s="4">
        <f>L2011*$E2010-M2010</f>
        <v/>
      </c>
      <c r="O2011" s="4">
        <f>MAX(0,Resumo!$D$4*$D2011-K2011)</f>
        <v/>
      </c>
      <c r="P2011" s="4" t="n">
        <v>1511281.28421021</v>
      </c>
      <c r="Q2011" s="5">
        <f>P2011/$D2011</f>
        <v/>
      </c>
      <c r="R2011" s="4">
        <f>R2010+P2011</f>
        <v/>
      </c>
      <c r="S2011" s="4">
        <f>Q2011*$E2010-R2010</f>
        <v/>
      </c>
      <c r="T2011" s="4">
        <f>MAX(0,Resumo!$D$5*$D2011-P2011)</f>
        <v/>
      </c>
      <c r="U2011" s="4" t="n">
        <v>2124784.093229482</v>
      </c>
      <c r="V2011" s="5">
        <f>U2011/$D2011</f>
        <v/>
      </c>
      <c r="W2011" s="4">
        <f>W2010+U2011</f>
        <v/>
      </c>
      <c r="X2011" s="4">
        <f>V2011*$E2010-W2010</f>
        <v/>
      </c>
      <c r="Y2011" s="4">
        <f>MAX(0,Resumo!$D$6*$D2011-U2011)</f>
        <v/>
      </c>
      <c r="Z2011" s="4" t="n">
        <v>2795844.029473596</v>
      </c>
      <c r="AA2011" s="5">
        <f>Z2011/$D2011</f>
        <v/>
      </c>
      <c r="AB2011" s="4">
        <f>AB2010+Z2011</f>
        <v/>
      </c>
      <c r="AC2011" s="4">
        <f>AA2011*$E2010-AB2010</f>
        <v/>
      </c>
      <c r="AD2011" s="4">
        <f>MAX(0,Resumo!$D$7*$D2011-Z2011)</f>
        <v/>
      </c>
    </row>
    <row r="2012">
      <c r="A2012" t="inlineStr">
        <is>
          <t>Lagoa dos Gatos</t>
        </is>
      </c>
      <c r="B2012" t="inlineStr">
        <is>
          <t>Município</t>
        </is>
      </c>
      <c r="C2012" t="inlineStr">
        <is>
          <t>PE</t>
        </is>
      </c>
      <c r="D2012" s="4" t="n">
        <v>9140165.605350306</v>
      </c>
      <c r="E2012" s="4">
        <f>E2011+D2012</f>
        <v/>
      </c>
      <c r="F2012" s="4" t="n">
        <v>240692.2508196634</v>
      </c>
      <c r="G2012" s="5">
        <f>F2012/$D2012</f>
        <v/>
      </c>
      <c r="H2012" s="4">
        <f>H2011+F2012</f>
        <v/>
      </c>
      <c r="I2012" s="4">
        <f>G2012*$E2011-H2011</f>
        <v/>
      </c>
      <c r="J2012" s="4">
        <f>MAX(0,Resumo!$D$3*$D2012-F2012)</f>
        <v/>
      </c>
      <c r="K2012" s="4" t="n">
        <v>513383.3083641497</v>
      </c>
      <c r="L2012" s="5">
        <f>K2012/$D2012</f>
        <v/>
      </c>
      <c r="M2012" s="4">
        <f>M2011+K2012</f>
        <v/>
      </c>
      <c r="N2012" s="4">
        <f>L2012*$E2011-M2011</f>
        <v/>
      </c>
      <c r="O2012" s="4">
        <f>MAX(0,Resumo!$D$4*$D2012-K2012)</f>
        <v/>
      </c>
      <c r="P2012" s="4" t="n">
        <v>813329.2004407513</v>
      </c>
      <c r="Q2012" s="5">
        <f>P2012/$D2012</f>
        <v/>
      </c>
      <c r="R2012" s="4">
        <f>R2011+P2012</f>
        <v/>
      </c>
      <c r="S2012" s="4">
        <f>Q2012*$E2011-R2011</f>
        <v/>
      </c>
      <c r="T2012" s="4">
        <f>MAX(0,Resumo!$D$5*$D2012-P2012)</f>
        <v/>
      </c>
      <c r="U2012" s="4" t="n">
        <v>1143499.205416738</v>
      </c>
      <c r="V2012" s="5">
        <f>U2012/$D2012</f>
        <v/>
      </c>
      <c r="W2012" s="4">
        <f>W2011+U2012</f>
        <v/>
      </c>
      <c r="X2012" s="4">
        <f>V2012*$E2011-W2011</f>
        <v/>
      </c>
      <c r="Y2012" s="4">
        <f>MAX(0,Resumo!$D$6*$D2012-U2012)</f>
        <v/>
      </c>
      <c r="Z2012" s="4" t="n">
        <v>1504644.841967432</v>
      </c>
      <c r="AA2012" s="5">
        <f>Z2012/$D2012</f>
        <v/>
      </c>
      <c r="AB2012" s="4">
        <f>AB2011+Z2012</f>
        <v/>
      </c>
      <c r="AC2012" s="4">
        <f>AA2012*$E2011-AB2011</f>
        <v/>
      </c>
      <c r="AD2012" s="4">
        <f>MAX(0,Resumo!$D$7*$D2012-Z2012)</f>
        <v/>
      </c>
    </row>
    <row r="2013">
      <c r="A2013" t="inlineStr">
        <is>
          <t>Poção</t>
        </is>
      </c>
      <c r="B2013" t="inlineStr">
        <is>
          <t>Município</t>
        </is>
      </c>
      <c r="C2013" t="inlineStr">
        <is>
          <t>PE</t>
        </is>
      </c>
      <c r="D2013" s="4" t="n">
        <v>8824852.323794683</v>
      </c>
      <c r="E2013" s="4">
        <f>E2012+D2013</f>
        <v/>
      </c>
      <c r="F2013" s="4" t="n">
        <v>232388.9588742164</v>
      </c>
      <c r="G2013" s="5">
        <f>F2013/$D2013</f>
        <v/>
      </c>
      <c r="H2013" s="4">
        <f>H2012+F2013</f>
        <v/>
      </c>
      <c r="I2013" s="4">
        <f>G2013*$E2012-H2012</f>
        <v/>
      </c>
      <c r="J2013" s="4">
        <f>MAX(0,Resumo!$D$3*$D2013-F2013)</f>
        <v/>
      </c>
      <c r="K2013" s="4" t="n">
        <v>495672.8441728416</v>
      </c>
      <c r="L2013" s="5">
        <f>K2013/$D2013</f>
        <v/>
      </c>
      <c r="M2013" s="4">
        <f>M2012+K2013</f>
        <v/>
      </c>
      <c r="N2013" s="4">
        <f>L2013*$E2012-M2012</f>
        <v/>
      </c>
      <c r="O2013" s="4">
        <f>MAX(0,Resumo!$D$4*$D2013-K2013)</f>
        <v/>
      </c>
      <c r="P2013" s="4" t="n">
        <v>785271.3391011419</v>
      </c>
      <c r="Q2013" s="5">
        <f>P2013/$D2013</f>
        <v/>
      </c>
      <c r="R2013" s="4">
        <f>R2012+P2013</f>
        <v/>
      </c>
      <c r="S2013" s="4">
        <f>Q2013*$E2012-R2012</f>
        <v/>
      </c>
      <c r="T2013" s="4">
        <f>MAX(0,Resumo!$D$5*$D2013-P2013)</f>
        <v/>
      </c>
      <c r="U2013" s="4" t="n">
        <v>1104051.28920993</v>
      </c>
      <c r="V2013" s="5">
        <f>U2013/$D2013</f>
        <v/>
      </c>
      <c r="W2013" s="4">
        <f>W2012+U2013</f>
        <v/>
      </c>
      <c r="X2013" s="4">
        <f>V2013*$E2012-W2012</f>
        <v/>
      </c>
      <c r="Y2013" s="4">
        <f>MAX(0,Resumo!$D$6*$D2013-U2013)</f>
        <v/>
      </c>
      <c r="Z2013" s="4" t="n">
        <v>1452738.287624611</v>
      </c>
      <c r="AA2013" s="5">
        <f>Z2013/$D2013</f>
        <v/>
      </c>
      <c r="AB2013" s="4">
        <f>AB2012+Z2013</f>
        <v/>
      </c>
      <c r="AC2013" s="4">
        <f>AA2013*$E2012-AB2012</f>
        <v/>
      </c>
      <c r="AD2013" s="4">
        <f>MAX(0,Resumo!$D$7*$D2013-Z2013)</f>
        <v/>
      </c>
    </row>
    <row r="2014">
      <c r="A2014" t="inlineStr">
        <is>
          <t>Garanhuns</t>
        </is>
      </c>
      <c r="B2014" t="inlineStr">
        <is>
          <t>Município</t>
        </is>
      </c>
      <c r="C2014" t="inlineStr">
        <is>
          <t>PE</t>
        </is>
      </c>
      <c r="D2014" s="4" t="n">
        <v>108008717.2855999</v>
      </c>
      <c r="E2014" s="4">
        <f>E2013+D2014</f>
        <v/>
      </c>
      <c r="F2014" s="4" t="n">
        <v>2844244.009801984</v>
      </c>
      <c r="G2014" s="5">
        <f>F2014/$D2014</f>
        <v/>
      </c>
      <c r="H2014" s="4">
        <f>H2013+F2014</f>
        <v/>
      </c>
      <c r="I2014" s="4">
        <f>G2014*$E2013-H2013</f>
        <v/>
      </c>
      <c r="J2014" s="4">
        <f>MAX(0,Resumo!$D$3*$D2014-F2014)</f>
        <v/>
      </c>
      <c r="K2014" s="4" t="n">
        <v>6066615.749258542</v>
      </c>
      <c r="L2014" s="5">
        <f>K2014/$D2014</f>
        <v/>
      </c>
      <c r="M2014" s="4">
        <f>M2013+K2014</f>
        <v/>
      </c>
      <c r="N2014" s="4">
        <f>L2014*$E2013-M2013</f>
        <v/>
      </c>
      <c r="O2014" s="4">
        <f>MAX(0,Resumo!$D$4*$D2014-K2014)</f>
        <v/>
      </c>
      <c r="P2014" s="4" t="n">
        <v>9611056.020593984</v>
      </c>
      <c r="Q2014" s="5">
        <f>P2014/$D2014</f>
        <v/>
      </c>
      <c r="R2014" s="4">
        <f>R2013+P2014</f>
        <v/>
      </c>
      <c r="S2014" s="4">
        <f>Q2014*$E2013-R2013</f>
        <v/>
      </c>
      <c r="T2014" s="4">
        <f>MAX(0,Resumo!$D$5*$D2014-P2014)</f>
        <v/>
      </c>
      <c r="U2014" s="4" t="n">
        <v>13512652.58496714</v>
      </c>
      <c r="V2014" s="5">
        <f>U2014/$D2014</f>
        <v/>
      </c>
      <c r="W2014" s="4">
        <f>W2013+U2014</f>
        <v/>
      </c>
      <c r="X2014" s="4">
        <f>V2014*$E2013-W2013</f>
        <v/>
      </c>
      <c r="Y2014" s="4">
        <f>MAX(0,Resumo!$D$6*$D2014-U2014)</f>
        <v/>
      </c>
      <c r="Z2014" s="4" t="n">
        <v>17780286.08761383</v>
      </c>
      <c r="AA2014" s="5">
        <f>Z2014/$D2014</f>
        <v/>
      </c>
      <c r="AB2014" s="4">
        <f>AB2013+Z2014</f>
        <v/>
      </c>
      <c r="AC2014" s="4">
        <f>AA2014*$E2013-AB2013</f>
        <v/>
      </c>
      <c r="AD2014" s="4">
        <f>MAX(0,Resumo!$D$7*$D2014-Z2014)</f>
        <v/>
      </c>
    </row>
    <row r="2015">
      <c r="A2015" t="inlineStr">
        <is>
          <t>Cumaru</t>
        </is>
      </c>
      <c r="B2015" t="inlineStr">
        <is>
          <t>Município</t>
        </is>
      </c>
      <c r="C2015" t="inlineStr">
        <is>
          <t>PE</t>
        </is>
      </c>
      <c r="D2015" s="4" t="n">
        <v>9640270.809771085</v>
      </c>
      <c r="E2015" s="4">
        <f>E2014+D2015</f>
        <v/>
      </c>
      <c r="F2015" s="4" t="n">
        <v>253861.7547976005</v>
      </c>
      <c r="G2015" s="5">
        <f>F2015/$D2015</f>
        <v/>
      </c>
      <c r="H2015" s="4">
        <f>H2014+F2015</f>
        <v/>
      </c>
      <c r="I2015" s="4">
        <f>G2015*$E2014-H2014</f>
        <v/>
      </c>
      <c r="J2015" s="4">
        <f>MAX(0,Resumo!$D$3*$D2015-F2015)</f>
        <v/>
      </c>
      <c r="K2015" s="4" t="n">
        <v>541473.1346825458</v>
      </c>
      <c r="L2015" s="5">
        <f>K2015/$D2015</f>
        <v/>
      </c>
      <c r="M2015" s="4">
        <f>M2014+K2015</f>
        <v/>
      </c>
      <c r="N2015" s="4">
        <f>L2015*$E2014-M2014</f>
        <v/>
      </c>
      <c r="O2015" s="4">
        <f>MAX(0,Resumo!$D$4*$D2015-K2015)</f>
        <v/>
      </c>
      <c r="P2015" s="4" t="n">
        <v>857830.6004820933</v>
      </c>
      <c r="Q2015" s="5">
        <f>P2015/$D2015</f>
        <v/>
      </c>
      <c r="R2015" s="4">
        <f>R2014+P2015</f>
        <v/>
      </c>
      <c r="S2015" s="4">
        <f>Q2015*$E2014-R2014</f>
        <v/>
      </c>
      <c r="T2015" s="4">
        <f>MAX(0,Resumo!$D$5*$D2015-P2015)</f>
        <v/>
      </c>
      <c r="U2015" s="4" t="n">
        <v>1206065.894968312</v>
      </c>
      <c r="V2015" s="5">
        <f>U2015/$D2015</f>
        <v/>
      </c>
      <c r="W2015" s="4">
        <f>W2014+U2015</f>
        <v/>
      </c>
      <c r="X2015" s="4">
        <f>V2015*$E2014-W2014</f>
        <v/>
      </c>
      <c r="Y2015" s="4">
        <f>MAX(0,Resumo!$D$6*$D2015-U2015)</f>
        <v/>
      </c>
      <c r="Z2015" s="4" t="n">
        <v>1586971.65624663</v>
      </c>
      <c r="AA2015" s="5">
        <f>Z2015/$D2015</f>
        <v/>
      </c>
      <c r="AB2015" s="4">
        <f>AB2014+Z2015</f>
        <v/>
      </c>
      <c r="AC2015" s="4">
        <f>AA2015*$E2014-AB2014</f>
        <v/>
      </c>
      <c r="AD2015" s="4">
        <f>MAX(0,Resumo!$D$7*$D2015-Z2015)</f>
        <v/>
      </c>
    </row>
    <row r="2016">
      <c r="A2016" t="inlineStr">
        <is>
          <t>São José do Belmonte</t>
        </is>
      </c>
      <c r="B2016" t="inlineStr">
        <is>
          <t>Município</t>
        </is>
      </c>
      <c r="C2016" t="inlineStr">
        <is>
          <t>PE</t>
        </is>
      </c>
      <c r="D2016" s="4" t="n">
        <v>21238635.32143</v>
      </c>
      <c r="E2016" s="4">
        <f>E2015+D2016</f>
        <v/>
      </c>
      <c r="F2016" s="4" t="n">
        <v>559286.9057931111</v>
      </c>
      <c r="G2016" s="5">
        <f>F2016/$D2016</f>
        <v/>
      </c>
      <c r="H2016" s="4">
        <f>H2015+F2016</f>
        <v/>
      </c>
      <c r="I2016" s="4">
        <f>G2016*$E2015-H2015</f>
        <v/>
      </c>
      <c r="J2016" s="4">
        <f>MAX(0,Resumo!$D$3*$D2016-F2016)</f>
        <v/>
      </c>
      <c r="K2016" s="4" t="n">
        <v>1192928.15220688</v>
      </c>
      <c r="L2016" s="5">
        <f>K2016/$D2016</f>
        <v/>
      </c>
      <c r="M2016" s="4">
        <f>M2015+K2016</f>
        <v/>
      </c>
      <c r="N2016" s="4">
        <f>L2016*$E2015-M2015</f>
        <v/>
      </c>
      <c r="O2016" s="4">
        <f>MAX(0,Resumo!$D$4*$D2016-K2016)</f>
        <v/>
      </c>
      <c r="P2016" s="4" t="n">
        <v>1889900.361796488</v>
      </c>
      <c r="Q2016" s="5">
        <f>P2016/$D2016</f>
        <v/>
      </c>
      <c r="R2016" s="4">
        <f>R2015+P2016</f>
        <v/>
      </c>
      <c r="S2016" s="4">
        <f>Q2016*$E2015-R2015</f>
        <v/>
      </c>
      <c r="T2016" s="4">
        <f>MAX(0,Resumo!$D$5*$D2016-P2016)</f>
        <v/>
      </c>
      <c r="U2016" s="4" t="n">
        <v>2657103.127319132</v>
      </c>
      <c r="V2016" s="5">
        <f>U2016/$D2016</f>
        <v/>
      </c>
      <c r="W2016" s="4">
        <f>W2015+U2016</f>
        <v/>
      </c>
      <c r="X2016" s="4">
        <f>V2016*$E2015-W2015</f>
        <v/>
      </c>
      <c r="Y2016" s="4">
        <f>MAX(0,Resumo!$D$6*$D2016-U2016)</f>
        <v/>
      </c>
      <c r="Z2016" s="4" t="n">
        <v>3496282.722504586</v>
      </c>
      <c r="AA2016" s="5">
        <f>Z2016/$D2016</f>
        <v/>
      </c>
      <c r="AB2016" s="4">
        <f>AB2015+Z2016</f>
        <v/>
      </c>
      <c r="AC2016" s="4">
        <f>AA2016*$E2015-AB2015</f>
        <v/>
      </c>
      <c r="AD2016" s="4">
        <f>MAX(0,Resumo!$D$7*$D2016-Z2016)</f>
        <v/>
      </c>
    </row>
    <row r="2017">
      <c r="A2017" t="inlineStr">
        <is>
          <t>Vertentes</t>
        </is>
      </c>
      <c r="B2017" t="inlineStr">
        <is>
          <t>Município</t>
        </is>
      </c>
      <c r="C2017" t="inlineStr">
        <is>
          <t>PE</t>
        </is>
      </c>
      <c r="D2017" s="4" t="n">
        <v>9074575.600759808</v>
      </c>
      <c r="E2017" s="4">
        <f>E2016+D2017</f>
        <v/>
      </c>
      <c r="F2017" s="4" t="n">
        <v>238965.0385876533</v>
      </c>
      <c r="G2017" s="5">
        <f>F2017/$D2017</f>
        <v/>
      </c>
      <c r="H2017" s="4">
        <f>H2016+F2017</f>
        <v/>
      </c>
      <c r="I2017" s="4">
        <f>G2017*$E2016-H2016</f>
        <v/>
      </c>
      <c r="J2017" s="4">
        <f>MAX(0,Resumo!$D$3*$D2017-F2017)</f>
        <v/>
      </c>
      <c r="K2017" s="4" t="n">
        <v>509699.2598461907</v>
      </c>
      <c r="L2017" s="5">
        <f>K2017/$D2017</f>
        <v/>
      </c>
      <c r="M2017" s="4">
        <f>M2016+K2017</f>
        <v/>
      </c>
      <c r="N2017" s="4">
        <f>L2017*$E2016-M2016</f>
        <v/>
      </c>
      <c r="O2017" s="4">
        <f>MAX(0,Resumo!$D$4*$D2017-K2017)</f>
        <v/>
      </c>
      <c r="P2017" s="4" t="n">
        <v>807492.7344188151</v>
      </c>
      <c r="Q2017" s="5">
        <f>P2017/$D2017</f>
        <v/>
      </c>
      <c r="R2017" s="4">
        <f>R2016+P2017</f>
        <v/>
      </c>
      <c r="S2017" s="4">
        <f>Q2017*$E2016-R2016</f>
        <v/>
      </c>
      <c r="T2017" s="4">
        <f>MAX(0,Resumo!$D$5*$D2017-P2017)</f>
        <v/>
      </c>
      <c r="U2017" s="4" t="n">
        <v>1135293.43307399</v>
      </c>
      <c r="V2017" s="5">
        <f>U2017/$D2017</f>
        <v/>
      </c>
      <c r="W2017" s="4">
        <f>W2016+U2017</f>
        <v/>
      </c>
      <c r="X2017" s="4">
        <f>V2017*$E2016-W2016</f>
        <v/>
      </c>
      <c r="Y2017" s="4">
        <f>MAX(0,Resumo!$D$6*$D2017-U2017)</f>
        <v/>
      </c>
      <c r="Z2017" s="4" t="n">
        <v>1493847.481574536</v>
      </c>
      <c r="AA2017" s="5">
        <f>Z2017/$D2017</f>
        <v/>
      </c>
      <c r="AB2017" s="4">
        <f>AB2016+Z2017</f>
        <v/>
      </c>
      <c r="AC2017" s="4">
        <f>AA2017*$E2016-AB2016</f>
        <v/>
      </c>
      <c r="AD2017" s="4">
        <f>MAX(0,Resumo!$D$7*$D2017-Z2017)</f>
        <v/>
      </c>
    </row>
    <row r="2018">
      <c r="A2018" t="inlineStr">
        <is>
          <t>Altinho</t>
        </is>
      </c>
      <c r="B2018" t="inlineStr">
        <is>
          <t>Município</t>
        </is>
      </c>
      <c r="C2018" t="inlineStr">
        <is>
          <t>PE</t>
        </is>
      </c>
      <c r="D2018" s="4" t="n">
        <v>9335999.323683068</v>
      </c>
      <c r="E2018" s="4">
        <f>E2017+D2018</f>
        <v/>
      </c>
      <c r="F2018" s="4" t="n">
        <v>245849.2316105043</v>
      </c>
      <c r="G2018" s="5">
        <f>F2018/$D2018</f>
        <v/>
      </c>
      <c r="H2018" s="4">
        <f>H2017+F2018</f>
        <v/>
      </c>
      <c r="I2018" s="4">
        <f>G2018*$E2017-H2017</f>
        <v/>
      </c>
      <c r="J2018" s="4">
        <f>MAX(0,Resumo!$D$3*$D2018-F2018)</f>
        <v/>
      </c>
      <c r="K2018" s="4" t="n">
        <v>524382.8642308482</v>
      </c>
      <c r="L2018" s="5">
        <f>K2018/$D2018</f>
        <v/>
      </c>
      <c r="M2018" s="4">
        <f>M2017+K2018</f>
        <v/>
      </c>
      <c r="N2018" s="4">
        <f>L2018*$E2017-M2017</f>
        <v/>
      </c>
      <c r="O2018" s="4">
        <f>MAX(0,Resumo!$D$4*$D2018-K2018)</f>
        <v/>
      </c>
      <c r="P2018" s="4" t="n">
        <v>830755.283121101</v>
      </c>
      <c r="Q2018" s="5">
        <f>P2018/$D2018</f>
        <v/>
      </c>
      <c r="R2018" s="4">
        <f>R2017+P2018</f>
        <v/>
      </c>
      <c r="S2018" s="4">
        <f>Q2018*$E2017-R2017</f>
        <v/>
      </c>
      <c r="T2018" s="4">
        <f>MAX(0,Resumo!$D$5*$D2018-P2018)</f>
        <v/>
      </c>
      <c r="U2018" s="4" t="n">
        <v>1167999.385279588</v>
      </c>
      <c r="V2018" s="5">
        <f>U2018/$D2018</f>
        <v/>
      </c>
      <c r="W2018" s="4">
        <f>W2017+U2018</f>
        <v/>
      </c>
      <c r="X2018" s="4">
        <f>V2018*$E2017-W2017</f>
        <v/>
      </c>
      <c r="Y2018" s="4">
        <f>MAX(0,Resumo!$D$6*$D2018-U2018)</f>
        <v/>
      </c>
      <c r="Z2018" s="4" t="n">
        <v>1536882.791135465</v>
      </c>
      <c r="AA2018" s="5">
        <f>Z2018/$D2018</f>
        <v/>
      </c>
      <c r="AB2018" s="4">
        <f>AB2017+Z2018</f>
        <v/>
      </c>
      <c r="AC2018" s="4">
        <f>AA2018*$E2017-AB2017</f>
        <v/>
      </c>
      <c r="AD2018" s="4">
        <f>MAX(0,Resumo!$D$7*$D2018-Z2018)</f>
        <v/>
      </c>
    </row>
    <row r="2019">
      <c r="A2019" t="inlineStr">
        <is>
          <t>Inajá</t>
        </is>
      </c>
      <c r="B2019" t="inlineStr">
        <is>
          <t>Município</t>
        </is>
      </c>
      <c r="C2019" t="inlineStr">
        <is>
          <t>PE</t>
        </is>
      </c>
      <c r="D2019" s="4" t="n">
        <v>10482829.65266868</v>
      </c>
      <c r="E2019" s="4">
        <f>E2018+D2019</f>
        <v/>
      </c>
      <c r="F2019" s="4" t="n">
        <v>276049.2504187219</v>
      </c>
      <c r="G2019" s="5">
        <f>F2019/$D2019</f>
        <v/>
      </c>
      <c r="H2019" s="4">
        <f>H2018+F2019</f>
        <v/>
      </c>
      <c r="I2019" s="4">
        <f>G2019*$E2018-H2018</f>
        <v/>
      </c>
      <c r="J2019" s="4">
        <f>MAX(0,Resumo!$D$3*$D2019-F2019)</f>
        <v/>
      </c>
      <c r="K2019" s="4" t="n">
        <v>588797.8402661118</v>
      </c>
      <c r="L2019" s="5">
        <f>K2019/$D2019</f>
        <v/>
      </c>
      <c r="M2019" s="4">
        <f>M2018+K2019</f>
        <v/>
      </c>
      <c r="N2019" s="4">
        <f>L2019*$E2018-M2018</f>
        <v/>
      </c>
      <c r="O2019" s="4">
        <f>MAX(0,Resumo!$D$4*$D2019-K2019)</f>
        <v/>
      </c>
      <c r="P2019" s="4" t="n">
        <v>932804.9214743795</v>
      </c>
      <c r="Q2019" s="5">
        <f>P2019/$D2019</f>
        <v/>
      </c>
      <c r="R2019" s="4">
        <f>R2018+P2019</f>
        <v/>
      </c>
      <c r="S2019" s="4">
        <f>Q2019*$E2018-R2018</f>
        <v/>
      </c>
      <c r="T2019" s="4">
        <f>MAX(0,Resumo!$D$5*$D2019-P2019)</f>
        <v/>
      </c>
      <c r="U2019" s="4" t="n">
        <v>1311475.950865579</v>
      </c>
      <c r="V2019" s="5">
        <f>U2019/$D2019</f>
        <v/>
      </c>
      <c r="W2019" s="4">
        <f>W2018+U2019</f>
        <v/>
      </c>
      <c r="X2019" s="4">
        <f>V2019*$E2018-W2018</f>
        <v/>
      </c>
      <c r="Y2019" s="4">
        <f>MAX(0,Resumo!$D$6*$D2019-U2019)</f>
        <v/>
      </c>
      <c r="Z2019" s="4" t="n">
        <v>1725672.843047646</v>
      </c>
      <c r="AA2019" s="5">
        <f>Z2019/$D2019</f>
        <v/>
      </c>
      <c r="AB2019" s="4">
        <f>AB2018+Z2019</f>
        <v/>
      </c>
      <c r="AC2019" s="4">
        <f>AA2019*$E2018-AB2018</f>
        <v/>
      </c>
      <c r="AD2019" s="4">
        <f>MAX(0,Resumo!$D$7*$D2019-Z2019)</f>
        <v/>
      </c>
    </row>
    <row r="2020">
      <c r="A2020" t="inlineStr">
        <is>
          <t>Barra de Guabiraba</t>
        </is>
      </c>
      <c r="B2020" t="inlineStr">
        <is>
          <t>Município</t>
        </is>
      </c>
      <c r="C2020" t="inlineStr">
        <is>
          <t>PE</t>
        </is>
      </c>
      <c r="D2020" s="4" t="n">
        <v>10955398.72482396</v>
      </c>
      <c r="E2020" s="4">
        <f>E2019+D2020</f>
        <v/>
      </c>
      <c r="F2020" s="4" t="n">
        <v>288493.6325618891</v>
      </c>
      <c r="G2020" s="5">
        <f>F2020/$D2020</f>
        <v/>
      </c>
      <c r="H2020" s="4">
        <f>H2019+F2020</f>
        <v/>
      </c>
      <c r="I2020" s="4">
        <f>G2020*$E2019-H2019</f>
        <v/>
      </c>
      <c r="J2020" s="4">
        <f>MAX(0,Resumo!$D$3*$D2020-F2020)</f>
        <v/>
      </c>
      <c r="K2020" s="4" t="n">
        <v>615341.0216666366</v>
      </c>
      <c r="L2020" s="5">
        <f>K2020/$D2020</f>
        <v/>
      </c>
      <c r="M2020" s="4">
        <f>M2019+K2020</f>
        <v/>
      </c>
      <c r="N2020" s="4">
        <f>L2020*$E2019-M2019</f>
        <v/>
      </c>
      <c r="O2020" s="4">
        <f>MAX(0,Resumo!$D$4*$D2020-K2020)</f>
        <v/>
      </c>
      <c r="P2020" s="4" t="n">
        <v>974856.0442006559</v>
      </c>
      <c r="Q2020" s="5">
        <f>P2020/$D2020</f>
        <v/>
      </c>
      <c r="R2020" s="4">
        <f>R2019+P2020</f>
        <v/>
      </c>
      <c r="S2020" s="4">
        <f>Q2020*$E2019-R2019</f>
        <v/>
      </c>
      <c r="T2020" s="4">
        <f>MAX(0,Resumo!$D$5*$D2020-P2020)</f>
        <v/>
      </c>
      <c r="U2020" s="4" t="n">
        <v>1370597.675990314</v>
      </c>
      <c r="V2020" s="5">
        <f>U2020/$D2020</f>
        <v/>
      </c>
      <c r="W2020" s="4">
        <f>W2019+U2020</f>
        <v/>
      </c>
      <c r="X2020" s="4">
        <f>V2020*$E2019-W2019</f>
        <v/>
      </c>
      <c r="Y2020" s="4">
        <f>MAX(0,Resumo!$D$6*$D2020-U2020)</f>
        <v/>
      </c>
      <c r="Z2020" s="4" t="n">
        <v>1803466.687009899</v>
      </c>
      <c r="AA2020" s="5">
        <f>Z2020/$D2020</f>
        <v/>
      </c>
      <c r="AB2020" s="4">
        <f>AB2019+Z2020</f>
        <v/>
      </c>
      <c r="AC2020" s="4">
        <f>AA2020*$E2019-AB2019</f>
        <v/>
      </c>
      <c r="AD2020" s="4">
        <f>MAX(0,Resumo!$D$7*$D2020-Z2020)</f>
        <v/>
      </c>
    </row>
    <row r="2021">
      <c r="A2021" t="inlineStr">
        <is>
          <t>Santa Cruz do Capibaribe</t>
        </is>
      </c>
      <c r="B2021" t="inlineStr">
        <is>
          <t>Município</t>
        </is>
      </c>
      <c r="C2021" t="inlineStr">
        <is>
          <t>PE</t>
        </is>
      </c>
      <c r="D2021" s="4" t="n">
        <v>51533512.57510788</v>
      </c>
      <c r="E2021" s="4">
        <f>E2020+D2021</f>
        <v/>
      </c>
      <c r="F2021" s="4" t="n">
        <v>1357056.061116166</v>
      </c>
      <c r="G2021" s="5">
        <f>F2021/$D2021</f>
        <v/>
      </c>
      <c r="H2021" s="4">
        <f>H2020+F2021</f>
        <v/>
      </c>
      <c r="I2021" s="4">
        <f>G2021*$E2020-H2020</f>
        <v/>
      </c>
      <c r="J2021" s="4">
        <f>MAX(0,Resumo!$D$3*$D2021-F2021)</f>
        <v/>
      </c>
      <c r="K2021" s="4" t="n">
        <v>2894525.801802518</v>
      </c>
      <c r="L2021" s="5">
        <f>K2021/$D2021</f>
        <v/>
      </c>
      <c r="M2021" s="4">
        <f>M2020+K2021</f>
        <v/>
      </c>
      <c r="N2021" s="4">
        <f>L2021*$E2020-M2020</f>
        <v/>
      </c>
      <c r="O2021" s="4">
        <f>MAX(0,Resumo!$D$4*$D2021-K2021)</f>
        <v/>
      </c>
      <c r="P2021" s="4" t="n">
        <v>4585662.053440387</v>
      </c>
      <c r="Q2021" s="5">
        <f>P2021/$D2021</f>
        <v/>
      </c>
      <c r="R2021" s="4">
        <f>R2020+P2021</f>
        <v/>
      </c>
      <c r="S2021" s="4">
        <f>Q2021*$E2020-R2020</f>
        <v/>
      </c>
      <c r="T2021" s="4">
        <f>MAX(0,Resumo!$D$5*$D2021-P2021)</f>
        <v/>
      </c>
      <c r="U2021" s="4" t="n">
        <v>6447206.016428716</v>
      </c>
      <c r="V2021" s="5">
        <f>U2021/$D2021</f>
        <v/>
      </c>
      <c r="W2021" s="4">
        <f>W2020+U2021</f>
        <v/>
      </c>
      <c r="X2021" s="4">
        <f>V2021*$E2020-W2020</f>
        <v/>
      </c>
      <c r="Y2021" s="4">
        <f>MAX(0,Resumo!$D$6*$D2021-U2021)</f>
        <v/>
      </c>
      <c r="Z2021" s="4" t="n">
        <v>8483394.856567049</v>
      </c>
      <c r="AA2021" s="5">
        <f>Z2021/$D2021</f>
        <v/>
      </c>
      <c r="AB2021" s="4">
        <f>AB2020+Z2021</f>
        <v/>
      </c>
      <c r="AC2021" s="4">
        <f>AA2021*$E2020-AB2020</f>
        <v/>
      </c>
      <c r="AD2021" s="4">
        <f>MAX(0,Resumo!$D$7*$D2021-Z2021)</f>
        <v/>
      </c>
    </row>
    <row r="2022">
      <c r="A2022" t="inlineStr">
        <is>
          <t>Taquaritinga do Norte</t>
        </is>
      </c>
      <c r="B2022" t="inlineStr">
        <is>
          <t>Município</t>
        </is>
      </c>
      <c r="C2022" t="inlineStr">
        <is>
          <t>PE</t>
        </is>
      </c>
      <c r="D2022" s="4" t="n">
        <v>11455048.2585477</v>
      </c>
      <c r="E2022" s="4">
        <f>E2021+D2022</f>
        <v/>
      </c>
      <c r="F2022" s="4" t="n">
        <v>301651.1371504895</v>
      </c>
      <c r="G2022" s="5">
        <f>F2022/$D2022</f>
        <v/>
      </c>
      <c r="H2022" s="4">
        <f>H2021+F2022</f>
        <v/>
      </c>
      <c r="I2022" s="4">
        <f>G2022*$E2021-H2021</f>
        <v/>
      </c>
      <c r="J2022" s="4">
        <f>MAX(0,Resumo!$D$3*$D2022-F2022)</f>
        <v/>
      </c>
      <c r="K2022" s="4" t="n">
        <v>643405.2539487683</v>
      </c>
      <c r="L2022" s="5">
        <f>K2022/$D2022</f>
        <v/>
      </c>
      <c r="M2022" s="4">
        <f>M2021+K2022</f>
        <v/>
      </c>
      <c r="N2022" s="4">
        <f>L2022*$E2021-M2021</f>
        <v/>
      </c>
      <c r="O2022" s="4">
        <f>MAX(0,Resumo!$D$4*$D2022-K2022)</f>
        <v/>
      </c>
      <c r="P2022" s="4" t="n">
        <v>1019316.896805586</v>
      </c>
      <c r="Q2022" s="5">
        <f>P2022/$D2022</f>
        <v/>
      </c>
      <c r="R2022" s="4">
        <f>R2021+P2022</f>
        <v/>
      </c>
      <c r="S2022" s="4">
        <f>Q2022*$E2021-R2021</f>
        <v/>
      </c>
      <c r="T2022" s="4">
        <f>MAX(0,Resumo!$D$5*$D2022-P2022)</f>
        <v/>
      </c>
      <c r="U2022" s="4" t="n">
        <v>1433107.357922718</v>
      </c>
      <c r="V2022" s="5">
        <f>U2022/$D2022</f>
        <v/>
      </c>
      <c r="W2022" s="4">
        <f>W2021+U2022</f>
        <v/>
      </c>
      <c r="X2022" s="4">
        <f>V2022*$E2021-W2021</f>
        <v/>
      </c>
      <c r="Y2022" s="4">
        <f>MAX(0,Resumo!$D$6*$D2022-U2022)</f>
        <v/>
      </c>
      <c r="Z2022" s="4" t="n">
        <v>1885718.489238602</v>
      </c>
      <c r="AA2022" s="5">
        <f>Z2022/$D2022</f>
        <v/>
      </c>
      <c r="AB2022" s="4">
        <f>AB2021+Z2022</f>
        <v/>
      </c>
      <c r="AC2022" s="4">
        <f>AA2022*$E2021-AB2021</f>
        <v/>
      </c>
      <c r="AD2022" s="4">
        <f>MAX(0,Resumo!$D$7*$D2022-Z2022)</f>
        <v/>
      </c>
    </row>
    <row r="2023">
      <c r="A2023" t="inlineStr">
        <is>
          <t>Terra Nova</t>
        </is>
      </c>
      <c r="B2023" t="inlineStr">
        <is>
          <t>Município</t>
        </is>
      </c>
      <c r="C2023" t="inlineStr">
        <is>
          <t>PE</t>
        </is>
      </c>
      <c r="D2023" s="4" t="n">
        <v>11112311.42755016</v>
      </c>
      <c r="E2023" s="4">
        <f>E2022+D2023</f>
        <v/>
      </c>
      <c r="F2023" s="4" t="n">
        <v>292625.6880663605</v>
      </c>
      <c r="G2023" s="5">
        <f>F2023/$D2023</f>
        <v/>
      </c>
      <c r="H2023" s="4">
        <f>H2022+F2023</f>
        <v/>
      </c>
      <c r="I2023" s="4">
        <f>G2023*$E2022-H2022</f>
        <v/>
      </c>
      <c r="J2023" s="4">
        <f>MAX(0,Resumo!$D$3*$D2023-F2023)</f>
        <v/>
      </c>
      <c r="K2023" s="4" t="n">
        <v>624154.4683729836</v>
      </c>
      <c r="L2023" s="5">
        <f>K2023/$D2023</f>
        <v/>
      </c>
      <c r="M2023" s="4">
        <f>M2022+K2023</f>
        <v/>
      </c>
      <c r="N2023" s="4">
        <f>L2023*$E2022-M2022</f>
        <v/>
      </c>
      <c r="O2023" s="4">
        <f>MAX(0,Resumo!$D$4*$D2023-K2023)</f>
        <v/>
      </c>
      <c r="P2023" s="4" t="n">
        <v>988818.7762295591</v>
      </c>
      <c r="Q2023" s="5">
        <f>P2023/$D2023</f>
        <v/>
      </c>
      <c r="R2023" s="4">
        <f>R2022+P2023</f>
        <v/>
      </c>
      <c r="S2023" s="4">
        <f>Q2023*$E2022-R2022</f>
        <v/>
      </c>
      <c r="T2023" s="4">
        <f>MAX(0,Resumo!$D$5*$D2023-P2023)</f>
        <v/>
      </c>
      <c r="U2023" s="4" t="n">
        <v>1390228.562194628</v>
      </c>
      <c r="V2023" s="5">
        <f>U2023/$D2023</f>
        <v/>
      </c>
      <c r="W2023" s="4">
        <f>W2022+U2023</f>
        <v/>
      </c>
      <c r="X2023" s="4">
        <f>V2023*$E2022-W2022</f>
        <v/>
      </c>
      <c r="Y2023" s="4">
        <f>MAX(0,Resumo!$D$6*$D2023-U2023)</f>
        <v/>
      </c>
      <c r="Z2023" s="4" t="n">
        <v>1829297.497849689</v>
      </c>
      <c r="AA2023" s="5">
        <f>Z2023/$D2023</f>
        <v/>
      </c>
      <c r="AB2023" s="4">
        <f>AB2022+Z2023</f>
        <v/>
      </c>
      <c r="AC2023" s="4">
        <f>AA2023*$E2022-AB2022</f>
        <v/>
      </c>
      <c r="AD2023" s="4">
        <f>MAX(0,Resumo!$D$7*$D2023-Z2023)</f>
        <v/>
      </c>
    </row>
    <row r="2024">
      <c r="A2024" t="inlineStr">
        <is>
          <t>Paulista</t>
        </is>
      </c>
      <c r="B2024" t="inlineStr">
        <is>
          <t>Município</t>
        </is>
      </c>
      <c r="C2024" t="inlineStr">
        <is>
          <t>PE</t>
        </is>
      </c>
      <c r="D2024" s="4" t="n">
        <v>185043562.7808132</v>
      </c>
      <c r="E2024" s="4">
        <f>E2023+D2024</f>
        <v/>
      </c>
      <c r="F2024" s="4" t="n">
        <v>4872838.583945616</v>
      </c>
      <c r="G2024" s="5">
        <f>F2024/$D2024</f>
        <v/>
      </c>
      <c r="H2024" s="4">
        <f>H2023+F2024</f>
        <v/>
      </c>
      <c r="I2024" s="4">
        <f>G2024*$E2023-H2023</f>
        <v/>
      </c>
      <c r="J2024" s="4">
        <f>MAX(0,Resumo!$D$3*$D2024-F2024)</f>
        <v/>
      </c>
      <c r="K2024" s="4" t="n">
        <v>10393496.19620619</v>
      </c>
      <c r="L2024" s="5">
        <f>K2024/$D2024</f>
        <v/>
      </c>
      <c r="M2024" s="4">
        <f>M2023+K2024</f>
        <v/>
      </c>
      <c r="N2024" s="4">
        <f>L2024*$E2023-M2023</f>
        <v/>
      </c>
      <c r="O2024" s="4">
        <f>MAX(0,Resumo!$D$4*$D2024-K2024)</f>
        <v/>
      </c>
      <c r="P2024" s="4" t="n">
        <v>16465930.64737568</v>
      </c>
      <c r="Q2024" s="5">
        <f>P2024/$D2024</f>
        <v/>
      </c>
      <c r="R2024" s="4">
        <f>R2023+P2024</f>
        <v/>
      </c>
      <c r="S2024" s="4">
        <f>Q2024*$E2023-R2023</f>
        <v/>
      </c>
      <c r="T2024" s="4">
        <f>MAX(0,Resumo!$D$5*$D2024-P2024)</f>
        <v/>
      </c>
      <c r="U2024" s="4" t="n">
        <v>23150255.27365512</v>
      </c>
      <c r="V2024" s="5">
        <f>U2024/$D2024</f>
        <v/>
      </c>
      <c r="W2024" s="4">
        <f>W2023+U2024</f>
        <v/>
      </c>
      <c r="X2024" s="4">
        <f>V2024*$E2023-W2023</f>
        <v/>
      </c>
      <c r="Y2024" s="4">
        <f>MAX(0,Resumo!$D$6*$D2024-U2024)</f>
        <v/>
      </c>
      <c r="Z2024" s="4" t="n">
        <v>30461684.64545629</v>
      </c>
      <c r="AA2024" s="5">
        <f>Z2024/$D2024</f>
        <v/>
      </c>
      <c r="AB2024" s="4">
        <f>AB2023+Z2024</f>
        <v/>
      </c>
      <c r="AC2024" s="4">
        <f>AA2024*$E2023-AB2023</f>
        <v/>
      </c>
      <c r="AD2024" s="4">
        <f>MAX(0,Resumo!$D$7*$D2024-Z2024)</f>
        <v/>
      </c>
    </row>
    <row r="2025">
      <c r="A2025" t="inlineStr">
        <is>
          <t>Pesqueira</t>
        </is>
      </c>
      <c r="B2025" t="inlineStr">
        <is>
          <t>Município</t>
        </is>
      </c>
      <c r="C2025" t="inlineStr">
        <is>
          <t>PE</t>
        </is>
      </c>
      <c r="D2025" s="4" t="n">
        <v>26635359.26925523</v>
      </c>
      <c r="E2025" s="4">
        <f>E2024+D2025</f>
        <v/>
      </c>
      <c r="F2025" s="4" t="n">
        <v>701401.3586531423</v>
      </c>
      <c r="G2025" s="5">
        <f>F2025/$D2025</f>
        <v/>
      </c>
      <c r="H2025" s="4">
        <f>H2024+F2025</f>
        <v/>
      </c>
      <c r="I2025" s="4">
        <f>G2025*$E2024-H2024</f>
        <v/>
      </c>
      <c r="J2025" s="4">
        <f>MAX(0,Resumo!$D$3*$D2025-F2025)</f>
        <v/>
      </c>
      <c r="K2025" s="4" t="n">
        <v>1496050.449360966</v>
      </c>
      <c r="L2025" s="5">
        <f>K2025/$D2025</f>
        <v/>
      </c>
      <c r="M2025" s="4">
        <f>M2024+K2025</f>
        <v/>
      </c>
      <c r="N2025" s="4">
        <f>L2025*$E2024-M2024</f>
        <v/>
      </c>
      <c r="O2025" s="4">
        <f>MAX(0,Resumo!$D$4*$D2025-K2025)</f>
        <v/>
      </c>
      <c r="P2025" s="4" t="n">
        <v>2370122.861366387</v>
      </c>
      <c r="Q2025" s="5">
        <f>P2025/$D2025</f>
        <v/>
      </c>
      <c r="R2025" s="4">
        <f>R2024+P2025</f>
        <v/>
      </c>
      <c r="S2025" s="4">
        <f>Q2025*$E2024-R2024</f>
        <v/>
      </c>
      <c r="T2025" s="4">
        <f>MAX(0,Resumo!$D$5*$D2025-P2025)</f>
        <v/>
      </c>
      <c r="U2025" s="4" t="n">
        <v>3332271.369629673</v>
      </c>
      <c r="V2025" s="5">
        <f>U2025/$D2025</f>
        <v/>
      </c>
      <c r="W2025" s="4">
        <f>W2024+U2025</f>
        <v/>
      </c>
      <c r="X2025" s="4">
        <f>V2025*$E2024-W2024</f>
        <v/>
      </c>
      <c r="Y2025" s="4">
        <f>MAX(0,Resumo!$D$6*$D2025-U2025)</f>
        <v/>
      </c>
      <c r="Z2025" s="4" t="n">
        <v>4384685.974942827</v>
      </c>
      <c r="AA2025" s="5">
        <f>Z2025/$D2025</f>
        <v/>
      </c>
      <c r="AB2025" s="4">
        <f>AB2024+Z2025</f>
        <v/>
      </c>
      <c r="AC2025" s="4">
        <f>AA2025*$E2024-AB2024</f>
        <v/>
      </c>
      <c r="AD2025" s="4">
        <f>MAX(0,Resumo!$D$7*$D2025-Z2025)</f>
        <v/>
      </c>
    </row>
    <row r="2026">
      <c r="A2026" t="inlineStr">
        <is>
          <t>Afogados da Ingazeira</t>
        </is>
      </c>
      <c r="B2026" t="inlineStr">
        <is>
          <t>Município</t>
        </is>
      </c>
      <c r="C2026" t="inlineStr">
        <is>
          <t>PE</t>
        </is>
      </c>
      <c r="D2026" s="4" t="n">
        <v>21908491.20222787</v>
      </c>
      <c r="E2026" s="4">
        <f>E2025+D2026</f>
        <v/>
      </c>
      <c r="F2026" s="4" t="n">
        <v>576926.5336330761</v>
      </c>
      <c r="G2026" s="5">
        <f>F2026/$D2026</f>
        <v/>
      </c>
      <c r="H2026" s="4">
        <f>H2025+F2026</f>
        <v/>
      </c>
      <c r="I2026" s="4">
        <f>G2026*$E2025-H2025</f>
        <v/>
      </c>
      <c r="J2026" s="4">
        <f>MAX(0,Resumo!$D$3*$D2026-F2026)</f>
        <v/>
      </c>
      <c r="K2026" s="4" t="n">
        <v>1230552.506410034</v>
      </c>
      <c r="L2026" s="5">
        <f>K2026/$D2026</f>
        <v/>
      </c>
      <c r="M2026" s="4">
        <f>M2025+K2026</f>
        <v/>
      </c>
      <c r="N2026" s="4">
        <f>L2026*$E2025-M2025</f>
        <v/>
      </c>
      <c r="O2026" s="4">
        <f>MAX(0,Resumo!$D$4*$D2026-K2026)</f>
        <v/>
      </c>
      <c r="P2026" s="4" t="n">
        <v>1949506.869103199</v>
      </c>
      <c r="Q2026" s="5">
        <f>P2026/$D2026</f>
        <v/>
      </c>
      <c r="R2026" s="4">
        <f>R2025+P2026</f>
        <v/>
      </c>
      <c r="S2026" s="4">
        <f>Q2026*$E2025-R2025</f>
        <v/>
      </c>
      <c r="T2026" s="4">
        <f>MAX(0,Resumo!$D$5*$D2026-P2026)</f>
        <v/>
      </c>
      <c r="U2026" s="4" t="n">
        <v>2740906.824156716</v>
      </c>
      <c r="V2026" s="5">
        <f>U2026/$D2026</f>
        <v/>
      </c>
      <c r="W2026" s="4">
        <f>W2025+U2026</f>
        <v/>
      </c>
      <c r="X2026" s="4">
        <f>V2026*$E2025-W2025</f>
        <v/>
      </c>
      <c r="Y2026" s="4">
        <f>MAX(0,Resumo!$D$6*$D2026-U2026)</f>
        <v/>
      </c>
      <c r="Z2026" s="4" t="n">
        <v>3606553.721895897</v>
      </c>
      <c r="AA2026" s="5">
        <f>Z2026/$D2026</f>
        <v/>
      </c>
      <c r="AB2026" s="4">
        <f>AB2025+Z2026</f>
        <v/>
      </c>
      <c r="AC2026" s="4">
        <f>AA2026*$E2025-AB2025</f>
        <v/>
      </c>
      <c r="AD2026" s="4">
        <f>MAX(0,Resumo!$D$7*$D2026-Z2026)</f>
        <v/>
      </c>
    </row>
    <row r="2027">
      <c r="A2027" t="inlineStr">
        <is>
          <t>Água Preta</t>
        </is>
      </c>
      <c r="B2027" t="inlineStr">
        <is>
          <t>Município</t>
        </is>
      </c>
      <c r="C2027" t="inlineStr">
        <is>
          <t>PE</t>
        </is>
      </c>
      <c r="D2027" s="4" t="n">
        <v>10916824.92827745</v>
      </c>
      <c r="E2027" s="4">
        <f>E2026+D2027</f>
        <v/>
      </c>
      <c r="F2027" s="4" t="n">
        <v>287477.8507572351</v>
      </c>
      <c r="G2027" s="5">
        <f>F2027/$D2027</f>
        <v/>
      </c>
      <c r="H2027" s="4">
        <f>H2026+F2027</f>
        <v/>
      </c>
      <c r="I2027" s="4">
        <f>G2027*$E2026-H2026</f>
        <v/>
      </c>
      <c r="J2027" s="4">
        <f>MAX(0,Resumo!$D$3*$D2027-F2027)</f>
        <v/>
      </c>
      <c r="K2027" s="4" t="n">
        <v>613174.4150489599</v>
      </c>
      <c r="L2027" s="5">
        <f>K2027/$D2027</f>
        <v/>
      </c>
      <c r="M2027" s="4">
        <f>M2026+K2027</f>
        <v/>
      </c>
      <c r="N2027" s="4">
        <f>L2027*$E2026-M2026</f>
        <v/>
      </c>
      <c r="O2027" s="4">
        <f>MAX(0,Resumo!$D$4*$D2027-K2027)</f>
        <v/>
      </c>
      <c r="P2027" s="4" t="n">
        <v>971423.5905168002</v>
      </c>
      <c r="Q2027" s="5">
        <f>P2027/$D2027</f>
        <v/>
      </c>
      <c r="R2027" s="4">
        <f>R2026+P2027</f>
        <v/>
      </c>
      <c r="S2027" s="4">
        <f>Q2027*$E2026-R2026</f>
        <v/>
      </c>
      <c r="T2027" s="4">
        <f>MAX(0,Resumo!$D$5*$D2027-P2027)</f>
        <v/>
      </c>
      <c r="U2027" s="4" t="n">
        <v>1365771.821885984</v>
      </c>
      <c r="V2027" s="5">
        <f>U2027/$D2027</f>
        <v/>
      </c>
      <c r="W2027" s="4">
        <f>W2026+U2027</f>
        <v/>
      </c>
      <c r="X2027" s="4">
        <f>V2027*$E2026-W2026</f>
        <v/>
      </c>
      <c r="Y2027" s="4">
        <f>MAX(0,Resumo!$D$6*$D2027-U2027)</f>
        <v/>
      </c>
      <c r="Z2027" s="4" t="n">
        <v>1797116.707533068</v>
      </c>
      <c r="AA2027" s="5">
        <f>Z2027/$D2027</f>
        <v/>
      </c>
      <c r="AB2027" s="4">
        <f>AB2026+Z2027</f>
        <v/>
      </c>
      <c r="AC2027" s="4">
        <f>AA2027*$E2026-AB2026</f>
        <v/>
      </c>
      <c r="AD2027" s="4">
        <f>MAX(0,Resumo!$D$7*$D2027-Z2027)</f>
        <v/>
      </c>
    </row>
    <row r="2028">
      <c r="A2028" t="inlineStr">
        <is>
          <t>Cedro</t>
        </is>
      </c>
      <c r="B2028" t="inlineStr">
        <is>
          <t>Município</t>
        </is>
      </c>
      <c r="C2028" t="inlineStr">
        <is>
          <t>PE</t>
        </is>
      </c>
      <c r="D2028" s="4" t="n">
        <v>4011866.827436921</v>
      </c>
      <c r="E2028" s="4">
        <f>E2027+D2028</f>
        <v/>
      </c>
      <c r="F2028" s="4" t="n">
        <v>105646.3633568405</v>
      </c>
      <c r="G2028" s="5">
        <f>F2028/$D2028</f>
        <v/>
      </c>
      <c r="H2028" s="4">
        <f>H2027+F2028</f>
        <v/>
      </c>
      <c r="I2028" s="4">
        <f>G2028*$E2027-H2027</f>
        <v/>
      </c>
      <c r="J2028" s="4">
        <f>MAX(0,Resumo!$D$3*$D2028-F2028)</f>
        <v/>
      </c>
      <c r="K2028" s="4" t="n">
        <v>225337.8717099311</v>
      </c>
      <c r="L2028" s="5">
        <f>K2028/$D2028</f>
        <v/>
      </c>
      <c r="M2028" s="4">
        <f>M2027+K2028</f>
        <v/>
      </c>
      <c r="N2028" s="4">
        <f>L2028*$E2027-M2027</f>
        <v/>
      </c>
      <c r="O2028" s="4">
        <f>MAX(0,Resumo!$D$4*$D2028-K2028)</f>
        <v/>
      </c>
      <c r="P2028" s="4" t="n">
        <v>356992.266871404</v>
      </c>
      <c r="Q2028" s="5">
        <f>P2028/$D2028</f>
        <v/>
      </c>
      <c r="R2028" s="4">
        <f>R2027+P2028</f>
        <v/>
      </c>
      <c r="S2028" s="4">
        <f>Q2028*$E2027-R2027</f>
        <v/>
      </c>
      <c r="T2028" s="4">
        <f>MAX(0,Resumo!$D$5*$D2028-P2028)</f>
        <v/>
      </c>
      <c r="U2028" s="4" t="n">
        <v>501912.8457285829</v>
      </c>
      <c r="V2028" s="5">
        <f>U2028/$D2028</f>
        <v/>
      </c>
      <c r="W2028" s="4">
        <f>W2027+U2028</f>
        <v/>
      </c>
      <c r="X2028" s="4">
        <f>V2028*$E2027-W2027</f>
        <v/>
      </c>
      <c r="Y2028" s="4">
        <f>MAX(0,Resumo!$D$6*$D2028-U2028)</f>
        <v/>
      </c>
      <c r="Z2028" s="4" t="n">
        <v>660429.4702307918</v>
      </c>
      <c r="AA2028" s="5">
        <f>Z2028/$D2028</f>
        <v/>
      </c>
      <c r="AB2028" s="4">
        <f>AB2027+Z2028</f>
        <v/>
      </c>
      <c r="AC2028" s="4">
        <f>AA2028*$E2027-AB2027</f>
        <v/>
      </c>
      <c r="AD2028" s="4">
        <f>MAX(0,Resumo!$D$7*$D2028-Z2028)</f>
        <v/>
      </c>
    </row>
    <row r="2029">
      <c r="A2029" t="inlineStr">
        <is>
          <t>Itambé</t>
        </is>
      </c>
      <c r="B2029" t="inlineStr">
        <is>
          <t>Município</t>
        </is>
      </c>
      <c r="C2029" t="inlineStr">
        <is>
          <t>PE</t>
        </is>
      </c>
      <c r="D2029" s="4" t="n">
        <v>6173156.931742743</v>
      </c>
      <c r="E2029" s="4">
        <f>E2028+D2029</f>
        <v/>
      </c>
      <c r="F2029" s="4" t="n">
        <v>162560.6253451708</v>
      </c>
      <c r="G2029" s="5">
        <f>F2029/$D2029</f>
        <v/>
      </c>
      <c r="H2029" s="4">
        <f>H2028+F2029</f>
        <v/>
      </c>
      <c r="I2029" s="4">
        <f>G2029*$E2028-H2028</f>
        <v/>
      </c>
      <c r="J2029" s="4">
        <f>MAX(0,Resumo!$D$3*$D2029-F2029)</f>
        <v/>
      </c>
      <c r="K2029" s="4" t="n">
        <v>346732.8564390612</v>
      </c>
      <c r="L2029" s="5">
        <f>K2029/$D2029</f>
        <v/>
      </c>
      <c r="M2029" s="4">
        <f>M2028+K2029</f>
        <v/>
      </c>
      <c r="N2029" s="4">
        <f>L2029*$E2028-M2028</f>
        <v/>
      </c>
      <c r="O2029" s="4">
        <f>MAX(0,Resumo!$D$4*$D2029-K2029)</f>
        <v/>
      </c>
      <c r="P2029" s="4" t="n">
        <v>549312.6720319613</v>
      </c>
      <c r="Q2029" s="5">
        <f>P2029/$D2029</f>
        <v/>
      </c>
      <c r="R2029" s="4">
        <f>R2028+P2029</f>
        <v/>
      </c>
      <c r="S2029" s="4">
        <f>Q2029*$E2028-R2028</f>
        <v/>
      </c>
      <c r="T2029" s="4">
        <f>MAX(0,Resumo!$D$5*$D2029-P2029)</f>
        <v/>
      </c>
      <c r="U2029" s="4" t="n">
        <v>772305.4867002171</v>
      </c>
      <c r="V2029" s="5">
        <f>U2029/$D2029</f>
        <v/>
      </c>
      <c r="W2029" s="4">
        <f>W2028+U2029</f>
        <v/>
      </c>
      <c r="X2029" s="4">
        <f>V2029*$E2028-W2028</f>
        <v/>
      </c>
      <c r="Y2029" s="4">
        <f>MAX(0,Resumo!$D$6*$D2029-U2029)</f>
        <v/>
      </c>
      <c r="Z2029" s="4" t="n">
        <v>1016218.867037281</v>
      </c>
      <c r="AA2029" s="5">
        <f>Z2029/$D2029</f>
        <v/>
      </c>
      <c r="AB2029" s="4">
        <f>AB2028+Z2029</f>
        <v/>
      </c>
      <c r="AC2029" s="4">
        <f>AA2029*$E2028-AB2028</f>
        <v/>
      </c>
      <c r="AD2029" s="4">
        <f>MAX(0,Resumo!$D$7*$D2029-Z2029)</f>
        <v/>
      </c>
    </row>
    <row r="2030">
      <c r="A2030" t="inlineStr">
        <is>
          <t>Machados</t>
        </is>
      </c>
      <c r="B2030" t="inlineStr">
        <is>
          <t>Município</t>
        </is>
      </c>
      <c r="C2030" t="inlineStr">
        <is>
          <t>PE</t>
        </is>
      </c>
      <c r="D2030" s="4" t="n">
        <v>4838940.94262807</v>
      </c>
      <c r="E2030" s="4">
        <f>E2029+D2030</f>
        <v/>
      </c>
      <c r="F2030" s="4" t="n">
        <v>127426.0924093985</v>
      </c>
      <c r="G2030" s="5">
        <f>F2030/$D2030</f>
        <v/>
      </c>
      <c r="H2030" s="4">
        <f>H2029+F2030</f>
        <v/>
      </c>
      <c r="I2030" s="4">
        <f>G2030*$E2029-H2029</f>
        <v/>
      </c>
      <c r="J2030" s="4">
        <f>MAX(0,Resumo!$D$3*$D2030-F2030)</f>
        <v/>
      </c>
      <c r="K2030" s="4" t="n">
        <v>271792.8336715213</v>
      </c>
      <c r="L2030" s="5">
        <f>K2030/$D2030</f>
        <v/>
      </c>
      <c r="M2030" s="4">
        <f>M2029+K2030</f>
        <v/>
      </c>
      <c r="N2030" s="4">
        <f>L2030*$E2029-M2029</f>
        <v/>
      </c>
      <c r="O2030" s="4">
        <f>MAX(0,Resumo!$D$4*$D2030-K2030)</f>
        <v/>
      </c>
      <c r="P2030" s="4" t="n">
        <v>430588.6936604214</v>
      </c>
      <c r="Q2030" s="5">
        <f>P2030/$D2030</f>
        <v/>
      </c>
      <c r="R2030" s="4">
        <f>R2029+P2030</f>
        <v/>
      </c>
      <c r="S2030" s="4">
        <f>Q2030*$E2029-R2029</f>
        <v/>
      </c>
      <c r="T2030" s="4">
        <f>MAX(0,Resumo!$D$5*$D2030-P2030)</f>
        <v/>
      </c>
      <c r="U2030" s="4" t="n">
        <v>605385.6529377016</v>
      </c>
      <c r="V2030" s="5">
        <f>U2030/$D2030</f>
        <v/>
      </c>
      <c r="W2030" s="4">
        <f>W2029+U2030</f>
        <v/>
      </c>
      <c r="X2030" s="4">
        <f>V2030*$E2029-W2029</f>
        <v/>
      </c>
      <c r="Y2030" s="4">
        <f>MAX(0,Resumo!$D$6*$D2030-U2030)</f>
        <v/>
      </c>
      <c r="Z2030" s="4" t="n">
        <v>796581.5767767261</v>
      </c>
      <c r="AA2030" s="5">
        <f>Z2030/$D2030</f>
        <v/>
      </c>
      <c r="AB2030" s="4">
        <f>AB2029+Z2030</f>
        <v/>
      </c>
      <c r="AC2030" s="4">
        <f>AA2030*$E2029-AB2029</f>
        <v/>
      </c>
      <c r="AD2030" s="4">
        <f>MAX(0,Resumo!$D$7*$D2030-Z2030)</f>
        <v/>
      </c>
    </row>
    <row r="2031">
      <c r="A2031" t="inlineStr">
        <is>
          <t>Ibimirim</t>
        </is>
      </c>
      <c r="B2031" t="inlineStr">
        <is>
          <t>Município</t>
        </is>
      </c>
      <c r="C2031" t="inlineStr">
        <is>
          <t>PE</t>
        </is>
      </c>
      <c r="D2031" s="4" t="n">
        <v>5768092.293262126</v>
      </c>
      <c r="E2031" s="4">
        <f>E2030+D2031</f>
        <v/>
      </c>
      <c r="F2031" s="4" t="n">
        <v>151893.8689894345</v>
      </c>
      <c r="G2031" s="5">
        <f>F2031/$D2031</f>
        <v/>
      </c>
      <c r="H2031" s="4">
        <f>H2030+F2031</f>
        <v/>
      </c>
      <c r="I2031" s="4">
        <f>G2031*$E2030-H2030</f>
        <v/>
      </c>
      <c r="J2031" s="4">
        <f>MAX(0,Resumo!$D$3*$D2031-F2031)</f>
        <v/>
      </c>
      <c r="K2031" s="4" t="n">
        <v>323981.2528923181</v>
      </c>
      <c r="L2031" s="5">
        <f>K2031/$D2031</f>
        <v/>
      </c>
      <c r="M2031" s="4">
        <f>M2030+K2031</f>
        <v/>
      </c>
      <c r="N2031" s="4">
        <f>L2031*$E2030-M2030</f>
        <v/>
      </c>
      <c r="O2031" s="4">
        <f>MAX(0,Resumo!$D$4*$D2031-K2031)</f>
        <v/>
      </c>
      <c r="P2031" s="4" t="n">
        <v>513268.3690327449</v>
      </c>
      <c r="Q2031" s="5">
        <f>P2031/$D2031</f>
        <v/>
      </c>
      <c r="R2031" s="4">
        <f>R2030+P2031</f>
        <v/>
      </c>
      <c r="S2031" s="4">
        <f>Q2031*$E2030-R2030</f>
        <v/>
      </c>
      <c r="T2031" s="4">
        <f>MAX(0,Resumo!$D$5*$D2031-P2031)</f>
        <v/>
      </c>
      <c r="U2031" s="4" t="n">
        <v>721629.0425038593</v>
      </c>
      <c r="V2031" s="5">
        <f>U2031/$D2031</f>
        <v/>
      </c>
      <c r="W2031" s="4">
        <f>W2030+U2031</f>
        <v/>
      </c>
      <c r="X2031" s="4">
        <f>V2031*$E2030-W2030</f>
        <v/>
      </c>
      <c r="Y2031" s="4">
        <f>MAX(0,Resumo!$D$6*$D2031-U2031)</f>
        <v/>
      </c>
      <c r="Z2031" s="4" t="n">
        <v>949537.5348526108</v>
      </c>
      <c r="AA2031" s="5">
        <f>Z2031/$D2031</f>
        <v/>
      </c>
      <c r="AB2031" s="4">
        <f>AB2030+Z2031</f>
        <v/>
      </c>
      <c r="AC2031" s="4">
        <f>AA2031*$E2030-AB2030</f>
        <v/>
      </c>
      <c r="AD2031" s="4">
        <f>MAX(0,Resumo!$D$7*$D2031-Z2031)</f>
        <v/>
      </c>
    </row>
    <row r="2032">
      <c r="A2032" t="inlineStr">
        <is>
          <t>Belém do São Francisco</t>
        </is>
      </c>
      <c r="B2032" t="inlineStr">
        <is>
          <t>Município</t>
        </is>
      </c>
      <c r="C2032" t="inlineStr">
        <is>
          <t>PE</t>
        </is>
      </c>
      <c r="D2032" s="4" t="n">
        <v>13441328.39003968</v>
      </c>
      <c r="E2032" s="4">
        <f>E2031+D2032</f>
        <v/>
      </c>
      <c r="F2032" s="4" t="n">
        <v>353956.7797667818</v>
      </c>
      <c r="G2032" s="5">
        <f>F2032/$D2032</f>
        <v/>
      </c>
      <c r="H2032" s="4">
        <f>H2031+F2032</f>
        <v/>
      </c>
      <c r="I2032" s="4">
        <f>G2032*$E2031-H2031</f>
        <v/>
      </c>
      <c r="J2032" s="4">
        <f>MAX(0,Resumo!$D$3*$D2032-F2032)</f>
        <v/>
      </c>
      <c r="K2032" s="4" t="n">
        <v>754970.3075016733</v>
      </c>
      <c r="L2032" s="5">
        <f>K2032/$D2032</f>
        <v/>
      </c>
      <c r="M2032" s="4">
        <f>M2031+K2032</f>
        <v/>
      </c>
      <c r="N2032" s="4">
        <f>L2032*$E2031-M2031</f>
        <v/>
      </c>
      <c r="O2032" s="4">
        <f>MAX(0,Resumo!$D$4*$D2032-K2032)</f>
        <v/>
      </c>
      <c r="P2032" s="4" t="n">
        <v>1196064.201061437</v>
      </c>
      <c r="Q2032" s="5">
        <f>P2032/$D2032</f>
        <v/>
      </c>
      <c r="R2032" s="4">
        <f>R2031+P2032</f>
        <v/>
      </c>
      <c r="S2032" s="4">
        <f>Q2032*$E2031-R2031</f>
        <v/>
      </c>
      <c r="T2032" s="4">
        <f>MAX(0,Resumo!$D$5*$D2032-P2032)</f>
        <v/>
      </c>
      <c r="U2032" s="4" t="n">
        <v>1681605.016517284</v>
      </c>
      <c r="V2032" s="5">
        <f>U2032/$D2032</f>
        <v/>
      </c>
      <c r="W2032" s="4">
        <f>W2031+U2032</f>
        <v/>
      </c>
      <c r="X2032" s="4">
        <f>V2032*$E2031-W2031</f>
        <v/>
      </c>
      <c r="Y2032" s="4">
        <f>MAX(0,Resumo!$D$6*$D2032-U2032)</f>
        <v/>
      </c>
      <c r="Z2032" s="4" t="n">
        <v>2212697.920858785</v>
      </c>
      <c r="AA2032" s="5">
        <f>Z2032/$D2032</f>
        <v/>
      </c>
      <c r="AB2032" s="4">
        <f>AB2031+Z2032</f>
        <v/>
      </c>
      <c r="AC2032" s="4">
        <f>AA2032*$E2031-AB2031</f>
        <v/>
      </c>
      <c r="AD2032" s="4">
        <f>MAX(0,Resumo!$D$7*$D2032-Z2032)</f>
        <v/>
      </c>
    </row>
    <row r="2033">
      <c r="A2033" t="inlineStr">
        <is>
          <t>Barreiros</t>
        </is>
      </c>
      <c r="B2033" t="inlineStr">
        <is>
          <t>Município</t>
        </is>
      </c>
      <c r="C2033" t="inlineStr">
        <is>
          <t>PE</t>
        </is>
      </c>
      <c r="D2033" s="4" t="n">
        <v>15776266.29863022</v>
      </c>
      <c r="E2033" s="4">
        <f>E2032+D2033</f>
        <v/>
      </c>
      <c r="F2033" s="4" t="n">
        <v>415443.79050692</v>
      </c>
      <c r="G2033" s="5">
        <f>F2033/$D2033</f>
        <v/>
      </c>
      <c r="H2033" s="4">
        <f>H2032+F2033</f>
        <v/>
      </c>
      <c r="I2033" s="4">
        <f>G2033*$E2032-H2032</f>
        <v/>
      </c>
      <c r="J2033" s="4">
        <f>MAX(0,Resumo!$D$3*$D2033-F2033)</f>
        <v/>
      </c>
      <c r="K2033" s="4" t="n">
        <v>886118.713350622</v>
      </c>
      <c r="L2033" s="5">
        <f>K2033/$D2033</f>
        <v/>
      </c>
      <c r="M2033" s="4">
        <f>M2032+K2033</f>
        <v/>
      </c>
      <c r="N2033" s="4">
        <f>L2033*$E2032-M2032</f>
        <v/>
      </c>
      <c r="O2033" s="4">
        <f>MAX(0,Resumo!$D$4*$D2033-K2033)</f>
        <v/>
      </c>
      <c r="P2033" s="4" t="n">
        <v>1403836.495817355</v>
      </c>
      <c r="Q2033" s="5">
        <f>P2033/$D2033</f>
        <v/>
      </c>
      <c r="R2033" s="4">
        <f>R2032+P2033</f>
        <v/>
      </c>
      <c r="S2033" s="4">
        <f>Q2033*$E2032-R2032</f>
        <v/>
      </c>
      <c r="T2033" s="4">
        <f>MAX(0,Resumo!$D$5*$D2033-P2033)</f>
        <v/>
      </c>
      <c r="U2033" s="4" t="n">
        <v>1973722.222972251</v>
      </c>
      <c r="V2033" s="5">
        <f>U2033/$D2033</f>
        <v/>
      </c>
      <c r="W2033" s="4">
        <f>W2032+U2033</f>
        <v/>
      </c>
      <c r="X2033" s="4">
        <f>V2033*$E2032-W2032</f>
        <v/>
      </c>
      <c r="Y2033" s="4">
        <f>MAX(0,Resumo!$D$6*$D2033-U2033)</f>
        <v/>
      </c>
      <c r="Z2033" s="4" t="n">
        <v>2597073.044042381</v>
      </c>
      <c r="AA2033" s="5">
        <f>Z2033/$D2033</f>
        <v/>
      </c>
      <c r="AB2033" s="4">
        <f>AB2032+Z2033</f>
        <v/>
      </c>
      <c r="AC2033" s="4">
        <f>AA2033*$E2032-AB2032</f>
        <v/>
      </c>
      <c r="AD2033" s="4">
        <f>MAX(0,Resumo!$D$7*$D2033-Z2033)</f>
        <v/>
      </c>
    </row>
    <row r="2034">
      <c r="A2034" t="inlineStr">
        <is>
          <t>Tracunhaém</t>
        </is>
      </c>
      <c r="B2034" t="inlineStr">
        <is>
          <t>Município</t>
        </is>
      </c>
      <c r="C2034" t="inlineStr">
        <is>
          <t>PE</t>
        </is>
      </c>
      <c r="D2034" s="4" t="n">
        <v>3764360.745193544</v>
      </c>
      <c r="E2034" s="4">
        <f>E2033+D2034</f>
        <v/>
      </c>
      <c r="F2034" s="4" t="n">
        <v>99128.67006779951</v>
      </c>
      <c r="G2034" s="5">
        <f>F2034/$D2034</f>
        <v/>
      </c>
      <c r="H2034" s="4">
        <f>H2033+F2034</f>
        <v/>
      </c>
      <c r="I2034" s="4">
        <f>G2034*$E2033-H2033</f>
        <v/>
      </c>
      <c r="J2034" s="4">
        <f>MAX(0,Resumo!$D$3*$D2034-F2034)</f>
        <v/>
      </c>
      <c r="K2034" s="4" t="n">
        <v>211435.9910626072</v>
      </c>
      <c r="L2034" s="5">
        <f>K2034/$D2034</f>
        <v/>
      </c>
      <c r="M2034" s="4">
        <f>M2033+K2034</f>
        <v/>
      </c>
      <c r="N2034" s="4">
        <f>L2034*$E2033-M2033</f>
        <v/>
      </c>
      <c r="O2034" s="4">
        <f>MAX(0,Resumo!$D$4*$D2034-K2034)</f>
        <v/>
      </c>
      <c r="P2034" s="4" t="n">
        <v>334968.166579677</v>
      </c>
      <c r="Q2034" s="5">
        <f>P2034/$D2034</f>
        <v/>
      </c>
      <c r="R2034" s="4">
        <f>R2033+P2034</f>
        <v/>
      </c>
      <c r="S2034" s="4">
        <f>Q2034*$E2033-R2033</f>
        <v/>
      </c>
      <c r="T2034" s="4">
        <f>MAX(0,Resumo!$D$5*$D2034-P2034)</f>
        <v/>
      </c>
      <c r="U2034" s="4" t="n">
        <v>470948.0885675703</v>
      </c>
      <c r="V2034" s="5">
        <f>U2034/$D2034</f>
        <v/>
      </c>
      <c r="W2034" s="4">
        <f>W2033+U2034</f>
        <v/>
      </c>
      <c r="X2034" s="4">
        <f>V2034*$E2033-W2033</f>
        <v/>
      </c>
      <c r="Y2034" s="4">
        <f>MAX(0,Resumo!$D$6*$D2034-U2034)</f>
        <v/>
      </c>
      <c r="Z2034" s="4" t="n">
        <v>619685.2686394037</v>
      </c>
      <c r="AA2034" s="5">
        <f>Z2034/$D2034</f>
        <v/>
      </c>
      <c r="AB2034" s="4">
        <f>AB2033+Z2034</f>
        <v/>
      </c>
      <c r="AC2034" s="4">
        <f>AA2034*$E2033-AB2033</f>
        <v/>
      </c>
      <c r="AD2034" s="4">
        <f>MAX(0,Resumo!$D$7*$D2034-Z2034)</f>
        <v/>
      </c>
    </row>
    <row r="2035">
      <c r="A2035" t="inlineStr">
        <is>
          <t>Pombos</t>
        </is>
      </c>
      <c r="B2035" t="inlineStr">
        <is>
          <t>Município</t>
        </is>
      </c>
      <c r="C2035" t="inlineStr">
        <is>
          <t>PE</t>
        </is>
      </c>
      <c r="D2035" s="4" t="n">
        <v>7286086.532449123</v>
      </c>
      <c r="E2035" s="4">
        <f>E2034+D2035</f>
        <v/>
      </c>
      <c r="F2035" s="4" t="n">
        <v>191867.9204384944</v>
      </c>
      <c r="G2035" s="5">
        <f>F2035/$D2035</f>
        <v/>
      </c>
      <c r="H2035" s="4">
        <f>H2034+F2035</f>
        <v/>
      </c>
      <c r="I2035" s="4">
        <f>G2035*$E2034-H2034</f>
        <v/>
      </c>
      <c r="J2035" s="4">
        <f>MAX(0,Resumo!$D$3*$D2035-F2035)</f>
        <v/>
      </c>
      <c r="K2035" s="4" t="n">
        <v>409243.7019813544</v>
      </c>
      <c r="L2035" s="5">
        <f>K2035/$D2035</f>
        <v/>
      </c>
      <c r="M2035" s="4">
        <f>M2034+K2035</f>
        <v/>
      </c>
      <c r="N2035" s="4">
        <f>L2035*$E2034-M2034</f>
        <v/>
      </c>
      <c r="O2035" s="4">
        <f>MAX(0,Resumo!$D$4*$D2035-K2035)</f>
        <v/>
      </c>
      <c r="P2035" s="4" t="n">
        <v>648345.685368121</v>
      </c>
      <c r="Q2035" s="5">
        <f>P2035/$D2035</f>
        <v/>
      </c>
      <c r="R2035" s="4">
        <f>R2034+P2035</f>
        <v/>
      </c>
      <c r="S2035" s="4">
        <f>Q2035*$E2034-R2034</f>
        <v/>
      </c>
      <c r="T2035" s="4">
        <f>MAX(0,Resumo!$D$5*$D2035-P2035)</f>
        <v/>
      </c>
      <c r="U2035" s="4" t="n">
        <v>911540.831992819</v>
      </c>
      <c r="V2035" s="5">
        <f>U2035/$D2035</f>
        <v/>
      </c>
      <c r="W2035" s="4">
        <f>W2034+U2035</f>
        <v/>
      </c>
      <c r="X2035" s="4">
        <f>V2035*$E2034-W2034</f>
        <v/>
      </c>
      <c r="Y2035" s="4">
        <f>MAX(0,Resumo!$D$6*$D2035-U2035)</f>
        <v/>
      </c>
      <c r="Z2035" s="4" t="n">
        <v>1199428.215256913</v>
      </c>
      <c r="AA2035" s="5">
        <f>Z2035/$D2035</f>
        <v/>
      </c>
      <c r="AB2035" s="4">
        <f>AB2034+Z2035</f>
        <v/>
      </c>
      <c r="AC2035" s="4">
        <f>AA2035*$E2034-AB2034</f>
        <v/>
      </c>
      <c r="AD2035" s="4">
        <f>MAX(0,Resumo!$D$7*$D2035-Z2035)</f>
        <v/>
      </c>
    </row>
    <row r="2036">
      <c r="A2036" t="inlineStr">
        <is>
          <t>Brejinho</t>
        </is>
      </c>
      <c r="B2036" t="inlineStr">
        <is>
          <t>Município</t>
        </is>
      </c>
      <c r="C2036" t="inlineStr">
        <is>
          <t>PE</t>
        </is>
      </c>
      <c r="D2036" s="4" t="n">
        <v>4737852.140240423</v>
      </c>
      <c r="E2036" s="4">
        <f>E2035+D2036</f>
        <v/>
      </c>
      <c r="F2036" s="4" t="n">
        <v>124764.0737513225</v>
      </c>
      <c r="G2036" s="5">
        <f>F2036/$D2036</f>
        <v/>
      </c>
      <c r="H2036" s="4">
        <f>H2035+F2036</f>
        <v/>
      </c>
      <c r="I2036" s="4">
        <f>G2036*$E2035-H2035</f>
        <v/>
      </c>
      <c r="J2036" s="4">
        <f>MAX(0,Resumo!$D$3*$D2036-F2036)</f>
        <v/>
      </c>
      <c r="K2036" s="4" t="n">
        <v>266114.8945565056</v>
      </c>
      <c r="L2036" s="5">
        <f>K2036/$D2036</f>
        <v/>
      </c>
      <c r="M2036" s="4">
        <f>M2035+K2036</f>
        <v/>
      </c>
      <c r="N2036" s="4">
        <f>L2036*$E2035-M2035</f>
        <v/>
      </c>
      <c r="O2036" s="4">
        <f>MAX(0,Resumo!$D$4*$D2036-K2036)</f>
        <v/>
      </c>
      <c r="P2036" s="4" t="n">
        <v>421593.3998802595</v>
      </c>
      <c r="Q2036" s="5">
        <f>P2036/$D2036</f>
        <v/>
      </c>
      <c r="R2036" s="4">
        <f>R2035+P2036</f>
        <v/>
      </c>
      <c r="S2036" s="4">
        <f>Q2036*$E2035-R2035</f>
        <v/>
      </c>
      <c r="T2036" s="4">
        <f>MAX(0,Resumo!$D$5*$D2036-P2036)</f>
        <v/>
      </c>
      <c r="U2036" s="4" t="n">
        <v>592738.7305297379</v>
      </c>
      <c r="V2036" s="5">
        <f>U2036/$D2036</f>
        <v/>
      </c>
      <c r="W2036" s="4">
        <f>W2035+U2036</f>
        <v/>
      </c>
      <c r="X2036" s="4">
        <f>V2036*$E2035-W2035</f>
        <v/>
      </c>
      <c r="Y2036" s="4">
        <f>MAX(0,Resumo!$D$6*$D2036-U2036)</f>
        <v/>
      </c>
      <c r="Z2036" s="4" t="n">
        <v>779940.4400992679</v>
      </c>
      <c r="AA2036" s="5">
        <f>Z2036/$D2036</f>
        <v/>
      </c>
      <c r="AB2036" s="4">
        <f>AB2035+Z2036</f>
        <v/>
      </c>
      <c r="AC2036" s="4">
        <f>AA2036*$E2035-AB2035</f>
        <v/>
      </c>
      <c r="AD2036" s="4">
        <f>MAX(0,Resumo!$D$7*$D2036-Z2036)</f>
        <v/>
      </c>
    </row>
    <row r="2037">
      <c r="A2037" t="inlineStr">
        <is>
          <t>Toritama</t>
        </is>
      </c>
      <c r="B2037" t="inlineStr">
        <is>
          <t>Município</t>
        </is>
      </c>
      <c r="C2037" t="inlineStr">
        <is>
          <t>PE</t>
        </is>
      </c>
      <c r="D2037" s="4" t="n">
        <v>21848492.37252275</v>
      </c>
      <c r="E2037" s="4">
        <f>E2036+D2037</f>
        <v/>
      </c>
      <c r="F2037" s="4" t="n">
        <v>575346.5564213047</v>
      </c>
      <c r="G2037" s="5">
        <f>F2037/$D2037</f>
        <v/>
      </c>
      <c r="H2037" s="4">
        <f>H2036+F2037</f>
        <v/>
      </c>
      <c r="I2037" s="4">
        <f>G2037*$E2036-H2036</f>
        <v/>
      </c>
      <c r="J2037" s="4">
        <f>MAX(0,Resumo!$D$3*$D2037-F2037)</f>
        <v/>
      </c>
      <c r="K2037" s="4" t="n">
        <v>1227182.502077295</v>
      </c>
      <c r="L2037" s="5">
        <f>K2037/$D2037</f>
        <v/>
      </c>
      <c r="M2037" s="4">
        <f>M2036+K2037</f>
        <v/>
      </c>
      <c r="N2037" s="4">
        <f>L2037*$E2036-M2036</f>
        <v/>
      </c>
      <c r="O2037" s="4">
        <f>MAX(0,Resumo!$D$4*$D2037-K2037)</f>
        <v/>
      </c>
      <c r="P2037" s="4" t="n">
        <v>1944167.928618042</v>
      </c>
      <c r="Q2037" s="5">
        <f>P2037/$D2037</f>
        <v/>
      </c>
      <c r="R2037" s="4">
        <f>R2036+P2037</f>
        <v/>
      </c>
      <c r="S2037" s="4">
        <f>Q2037*$E2036-R2036</f>
        <v/>
      </c>
      <c r="T2037" s="4">
        <f>MAX(0,Resumo!$D$5*$D2037-P2037)</f>
        <v/>
      </c>
      <c r="U2037" s="4" t="n">
        <v>2733400.547240511</v>
      </c>
      <c r="V2037" s="5">
        <f>U2037/$D2037</f>
        <v/>
      </c>
      <c r="W2037" s="4">
        <f>W2036+U2037</f>
        <v/>
      </c>
      <c r="X2037" s="4">
        <f>V2037*$E2036-W2036</f>
        <v/>
      </c>
      <c r="Y2037" s="4">
        <f>MAX(0,Resumo!$D$6*$D2037-U2037)</f>
        <v/>
      </c>
      <c r="Z2037" s="4" t="n">
        <v>3596676.775072631</v>
      </c>
      <c r="AA2037" s="5">
        <f>Z2037/$D2037</f>
        <v/>
      </c>
      <c r="AB2037" s="4">
        <f>AB2036+Z2037</f>
        <v/>
      </c>
      <c r="AC2037" s="4">
        <f>AA2037*$E2036-AB2036</f>
        <v/>
      </c>
      <c r="AD2037" s="4">
        <f>MAX(0,Resumo!$D$7*$D2037-Z2037)</f>
        <v/>
      </c>
    </row>
    <row r="2038">
      <c r="A2038" t="inlineStr">
        <is>
          <t>Araripina</t>
        </is>
      </c>
      <c r="B2038" t="inlineStr">
        <is>
          <t>Município</t>
        </is>
      </c>
      <c r="C2038" t="inlineStr">
        <is>
          <t>PE</t>
        </is>
      </c>
      <c r="D2038" s="4" t="n">
        <v>40233429.75690071</v>
      </c>
      <c r="E2038" s="4">
        <f>E2037+D2038</f>
        <v/>
      </c>
      <c r="F2038" s="4" t="n">
        <v>1059485.70130006</v>
      </c>
      <c r="G2038" s="5">
        <f>F2038/$D2038</f>
        <v/>
      </c>
      <c r="H2038" s="4">
        <f>H2037+F2038</f>
        <v/>
      </c>
      <c r="I2038" s="4">
        <f>G2038*$E2037-H2037</f>
        <v/>
      </c>
      <c r="J2038" s="4">
        <f>MAX(0,Resumo!$D$3*$D2038-F2038)</f>
        <v/>
      </c>
      <c r="K2038" s="4" t="n">
        <v>2259824.621048831</v>
      </c>
      <c r="L2038" s="5">
        <f>K2038/$D2038</f>
        <v/>
      </c>
      <c r="M2038" s="4">
        <f>M2037+K2038</f>
        <v/>
      </c>
      <c r="N2038" s="4">
        <f>L2038*$E2037-M2037</f>
        <v/>
      </c>
      <c r="O2038" s="4">
        <f>MAX(0,Resumo!$D$4*$D2038-K2038)</f>
        <v/>
      </c>
      <c r="P2038" s="4" t="n">
        <v>3580134.613317549</v>
      </c>
      <c r="Q2038" s="5">
        <f>P2038/$D2038</f>
        <v/>
      </c>
      <c r="R2038" s="4">
        <f>R2037+P2038</f>
        <v/>
      </c>
      <c r="S2038" s="4">
        <f>Q2038*$E2037-R2037</f>
        <v/>
      </c>
      <c r="T2038" s="4">
        <f>MAX(0,Resumo!$D$5*$D2038-P2038)</f>
        <v/>
      </c>
      <c r="U2038" s="4" t="n">
        <v>5033485.928447008</v>
      </c>
      <c r="V2038" s="5">
        <f>U2038/$D2038</f>
        <v/>
      </c>
      <c r="W2038" s="4">
        <f>W2037+U2038</f>
        <v/>
      </c>
      <c r="X2038" s="4">
        <f>V2038*$E2037-W2037</f>
        <v/>
      </c>
      <c r="Y2038" s="4">
        <f>MAX(0,Resumo!$D$6*$D2038-U2038)</f>
        <v/>
      </c>
      <c r="Z2038" s="4" t="n">
        <v>6623186.621798576</v>
      </c>
      <c r="AA2038" s="5">
        <f>Z2038/$D2038</f>
        <v/>
      </c>
      <c r="AB2038" s="4">
        <f>AB2037+Z2038</f>
        <v/>
      </c>
      <c r="AC2038" s="4">
        <f>AA2038*$E2037-AB2037</f>
        <v/>
      </c>
      <c r="AD2038" s="4">
        <f>MAX(0,Resumo!$D$7*$D2038-Z2038)</f>
        <v/>
      </c>
    </row>
    <row r="2039">
      <c r="A2039" t="inlineStr">
        <is>
          <t>Brejão</t>
        </is>
      </c>
      <c r="B2039" t="inlineStr">
        <is>
          <t>Município</t>
        </is>
      </c>
      <c r="C2039" t="inlineStr">
        <is>
          <t>PE</t>
        </is>
      </c>
      <c r="D2039" s="4" t="n">
        <v>8988238.721126754</v>
      </c>
      <c r="E2039" s="4">
        <f>E2038+D2039</f>
        <v/>
      </c>
      <c r="F2039" s="4" t="n">
        <v>236691.4892030052</v>
      </c>
      <c r="G2039" s="5">
        <f>F2039/$D2039</f>
        <v/>
      </c>
      <c r="H2039" s="4">
        <f>H2038+F2039</f>
        <v/>
      </c>
      <c r="I2039" s="4">
        <f>G2039*$E2038-H2038</f>
        <v/>
      </c>
      <c r="J2039" s="4">
        <f>MAX(0,Resumo!$D$3*$D2039-F2039)</f>
        <v/>
      </c>
      <c r="K2039" s="4" t="n">
        <v>504849.904285947</v>
      </c>
      <c r="L2039" s="5">
        <f>K2039/$D2039</f>
        <v/>
      </c>
      <c r="M2039" s="4">
        <f>M2038+K2039</f>
        <v/>
      </c>
      <c r="N2039" s="4">
        <f>L2039*$E2038-M2038</f>
        <v/>
      </c>
      <c r="O2039" s="4">
        <f>MAX(0,Resumo!$D$4*$D2039-K2039)</f>
        <v/>
      </c>
      <c r="P2039" s="4" t="n">
        <v>799810.1268696263</v>
      </c>
      <c r="Q2039" s="5">
        <f>P2039/$D2039</f>
        <v/>
      </c>
      <c r="R2039" s="4">
        <f>R2038+P2039</f>
        <v/>
      </c>
      <c r="S2039" s="4">
        <f>Q2039*$E2038-R2038</f>
        <v/>
      </c>
      <c r="T2039" s="4">
        <f>MAX(0,Resumo!$D$5*$D2039-P2039)</f>
        <v/>
      </c>
      <c r="U2039" s="4" t="n">
        <v>1124492.080284412</v>
      </c>
      <c r="V2039" s="5">
        <f>U2039/$D2039</f>
        <v/>
      </c>
      <c r="W2039" s="4">
        <f>W2038+U2039</f>
        <v/>
      </c>
      <c r="X2039" s="4">
        <f>V2039*$E2038-W2038</f>
        <v/>
      </c>
      <c r="Y2039" s="4">
        <f>MAX(0,Resumo!$D$6*$D2039-U2039)</f>
        <v/>
      </c>
      <c r="Z2039" s="4" t="n">
        <v>1479634.79154019</v>
      </c>
      <c r="AA2039" s="5">
        <f>Z2039/$D2039</f>
        <v/>
      </c>
      <c r="AB2039" s="4">
        <f>AB2038+Z2039</f>
        <v/>
      </c>
      <c r="AC2039" s="4">
        <f>AA2039*$E2038-AB2038</f>
        <v/>
      </c>
      <c r="AD2039" s="4">
        <f>MAX(0,Resumo!$D$7*$D2039-Z2039)</f>
        <v/>
      </c>
    </row>
    <row r="2040">
      <c r="A2040" t="inlineStr">
        <is>
          <t>Carnaíba</t>
        </is>
      </c>
      <c r="B2040" t="inlineStr">
        <is>
          <t>Município</t>
        </is>
      </c>
      <c r="C2040" t="inlineStr">
        <is>
          <t>PE</t>
        </is>
      </c>
      <c r="D2040" s="4" t="n">
        <v>12077092.02039155</v>
      </c>
      <c r="E2040" s="4">
        <f>E2039+D2040</f>
        <v/>
      </c>
      <c r="F2040" s="4" t="n">
        <v>318031.7061260543</v>
      </c>
      <c r="G2040" s="5">
        <f>F2040/$D2040</f>
        <v/>
      </c>
      <c r="H2040" s="4">
        <f>H2039+F2040</f>
        <v/>
      </c>
      <c r="I2040" s="4">
        <f>G2040*$E2039-H2039</f>
        <v/>
      </c>
      <c r="J2040" s="4">
        <f>MAX(0,Resumo!$D$3*$D2040-F2040)</f>
        <v/>
      </c>
      <c r="K2040" s="4" t="n">
        <v>678344.1049708703</v>
      </c>
      <c r="L2040" s="5">
        <f>K2040/$D2040</f>
        <v/>
      </c>
      <c r="M2040" s="4">
        <f>M2039+K2040</f>
        <v/>
      </c>
      <c r="N2040" s="4">
        <f>L2040*$E2039-M2039</f>
        <v/>
      </c>
      <c r="O2040" s="4">
        <f>MAX(0,Resumo!$D$4*$D2040-K2040)</f>
        <v/>
      </c>
      <c r="P2040" s="4" t="n">
        <v>1074668.886835554</v>
      </c>
      <c r="Q2040" s="5">
        <f>P2040/$D2040</f>
        <v/>
      </c>
      <c r="R2040" s="4">
        <f>R2039+P2040</f>
        <v/>
      </c>
      <c r="S2040" s="4">
        <f>Q2040*$E2039-R2039</f>
        <v/>
      </c>
      <c r="T2040" s="4">
        <f>MAX(0,Resumo!$D$5*$D2040-P2040)</f>
        <v/>
      </c>
      <c r="U2040" s="4" t="n">
        <v>1510929.421342062</v>
      </c>
      <c r="V2040" s="5">
        <f>U2040/$D2040</f>
        <v/>
      </c>
      <c r="W2040" s="4">
        <f>W2039+U2040</f>
        <v/>
      </c>
      <c r="X2040" s="4">
        <f>V2040*$E2039-W2039</f>
        <v/>
      </c>
      <c r="Y2040" s="4">
        <f>MAX(0,Resumo!$D$6*$D2040-U2040)</f>
        <v/>
      </c>
      <c r="Z2040" s="4" t="n">
        <v>1988118.705837357</v>
      </c>
      <c r="AA2040" s="5">
        <f>Z2040/$D2040</f>
        <v/>
      </c>
      <c r="AB2040" s="4">
        <f>AB2039+Z2040</f>
        <v/>
      </c>
      <c r="AC2040" s="4">
        <f>AA2040*$E2039-AB2039</f>
        <v/>
      </c>
      <c r="AD2040" s="4">
        <f>MAX(0,Resumo!$D$7*$D2040-Z2040)</f>
        <v/>
      </c>
    </row>
    <row r="2041">
      <c r="A2041" t="inlineStr">
        <is>
          <t>Sairé</t>
        </is>
      </c>
      <c r="B2041" t="inlineStr">
        <is>
          <t>Município</t>
        </is>
      </c>
      <c r="C2041" t="inlineStr">
        <is>
          <t>PE</t>
        </is>
      </c>
      <c r="D2041" s="4" t="n">
        <v>9635780.230076317</v>
      </c>
      <c r="E2041" s="4">
        <f>E2040+D2041</f>
        <v/>
      </c>
      <c r="F2041" s="4" t="n">
        <v>253743.502264672</v>
      </c>
      <c r="G2041" s="5">
        <f>F2041/$D2041</f>
        <v/>
      </c>
      <c r="H2041" s="4">
        <f>H2040+F2041</f>
        <v/>
      </c>
      <c r="I2041" s="4">
        <f>G2041*$E2040-H2040</f>
        <v/>
      </c>
      <c r="J2041" s="4">
        <f>MAX(0,Resumo!$D$3*$D2041-F2041)</f>
        <v/>
      </c>
      <c r="K2041" s="4" t="n">
        <v>541220.9085457652</v>
      </c>
      <c r="L2041" s="5">
        <f>K2041/$D2041</f>
        <v/>
      </c>
      <c r="M2041" s="4">
        <f>M2040+K2041</f>
        <v/>
      </c>
      <c r="N2041" s="4">
        <f>L2041*$E2040-M2040</f>
        <v/>
      </c>
      <c r="O2041" s="4">
        <f>MAX(0,Resumo!$D$4*$D2041-K2041)</f>
        <v/>
      </c>
      <c r="P2041" s="4" t="n">
        <v>857431.0103925524</v>
      </c>
      <c r="Q2041" s="5">
        <f>P2041/$D2041</f>
        <v/>
      </c>
      <c r="R2041" s="4">
        <f>R2040+P2041</f>
        <v/>
      </c>
      <c r="S2041" s="4">
        <f>Q2041*$E2040-R2040</f>
        <v/>
      </c>
      <c r="T2041" s="4">
        <f>MAX(0,Resumo!$D$5*$D2041-P2041)</f>
        <v/>
      </c>
      <c r="U2041" s="4" t="n">
        <v>1205504.091765335</v>
      </c>
      <c r="V2041" s="5">
        <f>U2041/$D2041</f>
        <v/>
      </c>
      <c r="W2041" s="4">
        <f>W2040+U2041</f>
        <v/>
      </c>
      <c r="X2041" s="4">
        <f>V2041*$E2040-W2040</f>
        <v/>
      </c>
      <c r="Y2041" s="4">
        <f>MAX(0,Resumo!$D$6*$D2041-U2041)</f>
        <v/>
      </c>
      <c r="Z2041" s="4" t="n">
        <v>1586232.421547072</v>
      </c>
      <c r="AA2041" s="5">
        <f>Z2041/$D2041</f>
        <v/>
      </c>
      <c r="AB2041" s="4">
        <f>AB2040+Z2041</f>
        <v/>
      </c>
      <c r="AC2041" s="4">
        <f>AA2041*$E2040-AB2040</f>
        <v/>
      </c>
      <c r="AD2041" s="4">
        <f>MAX(0,Resumo!$D$7*$D2041-Z2041)</f>
        <v/>
      </c>
    </row>
    <row r="2042">
      <c r="A2042" t="inlineStr">
        <is>
          <t>Jaqueira</t>
        </is>
      </c>
      <c r="B2042" t="inlineStr">
        <is>
          <t>Município</t>
        </is>
      </c>
      <c r="C2042" t="inlineStr">
        <is>
          <t>PE</t>
        </is>
      </c>
      <c r="D2042" s="4" t="n">
        <v>9191410.414571065</v>
      </c>
      <c r="E2042" s="4">
        <f>E2041+D2042</f>
        <v/>
      </c>
      <c r="F2042" s="4" t="n">
        <v>242041.7043204784</v>
      </c>
      <c r="G2042" s="5">
        <f>F2042/$D2042</f>
        <v/>
      </c>
      <c r="H2042" s="4">
        <f>H2041+F2042</f>
        <v/>
      </c>
      <c r="I2042" s="4">
        <f>G2042*$E2041-H2041</f>
        <v/>
      </c>
      <c r="J2042" s="4">
        <f>MAX(0,Resumo!$D$3*$D2042-F2042)</f>
        <v/>
      </c>
      <c r="K2042" s="4" t="n">
        <v>516261.6183237464</v>
      </c>
      <c r="L2042" s="5">
        <f>K2042/$D2042</f>
        <v/>
      </c>
      <c r="M2042" s="4">
        <f>M2041+K2042</f>
        <v/>
      </c>
      <c r="N2042" s="4">
        <f>L2042*$E2041-M2041</f>
        <v/>
      </c>
      <c r="O2042" s="4">
        <f>MAX(0,Resumo!$D$4*$D2042-K2042)</f>
        <v/>
      </c>
      <c r="P2042" s="4" t="n">
        <v>817889.1724926648</v>
      </c>
      <c r="Q2042" s="5">
        <f>P2042/$D2042</f>
        <v/>
      </c>
      <c r="R2042" s="4">
        <f>R2041+P2042</f>
        <v/>
      </c>
      <c r="S2042" s="4">
        <f>Q2042*$E2041-R2041</f>
        <v/>
      </c>
      <c r="T2042" s="4">
        <f>MAX(0,Resumo!$D$5*$D2042-P2042)</f>
        <v/>
      </c>
      <c r="U2042" s="4" t="n">
        <v>1149910.292606599</v>
      </c>
      <c r="V2042" s="5">
        <f>U2042/$D2042</f>
        <v/>
      </c>
      <c r="W2042" s="4">
        <f>W2041+U2042</f>
        <v/>
      </c>
      <c r="X2042" s="4">
        <f>V2042*$E2041-W2041</f>
        <v/>
      </c>
      <c r="Y2042" s="4">
        <f>MAX(0,Resumo!$D$6*$D2042-U2042)</f>
        <v/>
      </c>
      <c r="Z2042" s="4" t="n">
        <v>1513080.71076903</v>
      </c>
      <c r="AA2042" s="5">
        <f>Z2042/$D2042</f>
        <v/>
      </c>
      <c r="AB2042" s="4">
        <f>AB2041+Z2042</f>
        <v/>
      </c>
      <c r="AC2042" s="4">
        <f>AA2042*$E2041-AB2041</f>
        <v/>
      </c>
      <c r="AD2042" s="4">
        <f>MAX(0,Resumo!$D$7*$D2042-Z2042)</f>
        <v/>
      </c>
    </row>
    <row r="2043">
      <c r="A2043" t="inlineStr">
        <is>
          <t>Águas Belas</t>
        </is>
      </c>
      <c r="B2043" t="inlineStr">
        <is>
          <t>Município</t>
        </is>
      </c>
      <c r="C2043" t="inlineStr">
        <is>
          <t>PE</t>
        </is>
      </c>
      <c r="D2043" s="4" t="n">
        <v>14571097.73562762</v>
      </c>
      <c r="E2043" s="4">
        <f>E2042+D2043</f>
        <v/>
      </c>
      <c r="F2043" s="4" t="n">
        <v>383707.523728953</v>
      </c>
      <c r="G2043" s="5">
        <f>F2043/$D2043</f>
        <v/>
      </c>
      <c r="H2043" s="4">
        <f>H2042+F2043</f>
        <v/>
      </c>
      <c r="I2043" s="4">
        <f>G2043*$E2042-H2042</f>
        <v/>
      </c>
      <c r="J2043" s="4">
        <f>MAX(0,Resumo!$D$3*$D2043-F2043)</f>
        <v/>
      </c>
      <c r="K2043" s="4" t="n">
        <v>818427.0050462809</v>
      </c>
      <c r="L2043" s="5">
        <f>K2043/$D2043</f>
        <v/>
      </c>
      <c r="M2043" s="4">
        <f>M2042+K2043</f>
        <v/>
      </c>
      <c r="N2043" s="4">
        <f>L2043*$E2042-M2042</f>
        <v/>
      </c>
      <c r="O2043" s="4">
        <f>MAX(0,Resumo!$D$4*$D2043-K2043)</f>
        <v/>
      </c>
      <c r="P2043" s="4" t="n">
        <v>1296595.683553575</v>
      </c>
      <c r="Q2043" s="5">
        <f>P2043/$D2043</f>
        <v/>
      </c>
      <c r="R2043" s="4">
        <f>R2042+P2043</f>
        <v/>
      </c>
      <c r="S2043" s="4">
        <f>Q2043*$E2042-R2042</f>
        <v/>
      </c>
      <c r="T2043" s="4">
        <f>MAX(0,Resumo!$D$5*$D2043-P2043)</f>
        <v/>
      </c>
      <c r="U2043" s="4" t="n">
        <v>1822947.132706926</v>
      </c>
      <c r="V2043" s="5">
        <f>U2043/$D2043</f>
        <v/>
      </c>
      <c r="W2043" s="4">
        <f>W2042+U2043</f>
        <v/>
      </c>
      <c r="X2043" s="4">
        <f>V2043*$E2042-W2042</f>
        <v/>
      </c>
      <c r="Y2043" s="4">
        <f>MAX(0,Resumo!$D$6*$D2043-U2043)</f>
        <v/>
      </c>
      <c r="Z2043" s="4" t="n">
        <v>2398679.410894016</v>
      </c>
      <c r="AA2043" s="5">
        <f>Z2043/$D2043</f>
        <v/>
      </c>
      <c r="AB2043" s="4">
        <f>AB2042+Z2043</f>
        <v/>
      </c>
      <c r="AC2043" s="4">
        <f>AA2043*$E2042-AB2042</f>
        <v/>
      </c>
      <c r="AD2043" s="4">
        <f>MAX(0,Resumo!$D$7*$D2043-Z2043)</f>
        <v/>
      </c>
    </row>
    <row r="2044">
      <c r="A2044" t="inlineStr">
        <is>
          <t>São Joaquim do Monte</t>
        </is>
      </c>
      <c r="B2044" t="inlineStr">
        <is>
          <t>Município</t>
        </is>
      </c>
      <c r="C2044" t="inlineStr">
        <is>
          <t>PE</t>
        </is>
      </c>
      <c r="D2044" s="4" t="n">
        <v>10707973.92451647</v>
      </c>
      <c r="E2044" s="4">
        <f>E2043+D2044</f>
        <v/>
      </c>
      <c r="F2044" s="4" t="n">
        <v>281978.0797080378</v>
      </c>
      <c r="G2044" s="5">
        <f>F2044/$D2044</f>
        <v/>
      </c>
      <c r="H2044" s="4">
        <f>H2043+F2044</f>
        <v/>
      </c>
      <c r="I2044" s="4">
        <f>G2044*$E2043-H2043</f>
        <v/>
      </c>
      <c r="J2044" s="4">
        <f>MAX(0,Resumo!$D$3*$D2044-F2044)</f>
        <v/>
      </c>
      <c r="K2044" s="4" t="n">
        <v>601443.7064496301</v>
      </c>
      <c r="L2044" s="5">
        <f>K2044/$D2044</f>
        <v/>
      </c>
      <c r="M2044" s="4">
        <f>M2043+K2044</f>
        <v/>
      </c>
      <c r="N2044" s="4">
        <f>L2044*$E2043-M2043</f>
        <v/>
      </c>
      <c r="O2044" s="4">
        <f>MAX(0,Resumo!$D$4*$D2044-K2044)</f>
        <v/>
      </c>
      <c r="P2044" s="4" t="n">
        <v>952839.1767069751</v>
      </c>
      <c r="Q2044" s="5">
        <f>P2044/$D2044</f>
        <v/>
      </c>
      <c r="R2044" s="4">
        <f>R2043+P2044</f>
        <v/>
      </c>
      <c r="S2044" s="4">
        <f>Q2044*$E2043-R2043</f>
        <v/>
      </c>
      <c r="T2044" s="4">
        <f>MAX(0,Resumo!$D$5*$D2044-P2044)</f>
        <v/>
      </c>
      <c r="U2044" s="4" t="n">
        <v>1339643.087772965</v>
      </c>
      <c r="V2044" s="5">
        <f>U2044/$D2044</f>
        <v/>
      </c>
      <c r="W2044" s="4">
        <f>W2043+U2044</f>
        <v/>
      </c>
      <c r="X2044" s="4">
        <f>V2044*$E2043-W2043</f>
        <v/>
      </c>
      <c r="Y2044" s="4">
        <f>MAX(0,Resumo!$D$6*$D2044-U2044)</f>
        <v/>
      </c>
      <c r="Z2044" s="4" t="n">
        <v>1762735.865968806</v>
      </c>
      <c r="AA2044" s="5">
        <f>Z2044/$D2044</f>
        <v/>
      </c>
      <c r="AB2044" s="4">
        <f>AB2043+Z2044</f>
        <v/>
      </c>
      <c r="AC2044" s="4">
        <f>AA2044*$E2043-AB2043</f>
        <v/>
      </c>
      <c r="AD2044" s="4">
        <f>MAX(0,Resumo!$D$7*$D2044-Z2044)</f>
        <v/>
      </c>
    </row>
    <row r="2045">
      <c r="A2045" t="inlineStr">
        <is>
          <t>Chã Grande</t>
        </is>
      </c>
      <c r="B2045" t="inlineStr">
        <is>
          <t>Município</t>
        </is>
      </c>
      <c r="C2045" t="inlineStr">
        <is>
          <t>PE</t>
        </is>
      </c>
      <c r="D2045" s="4" t="n">
        <v>10013080.96374545</v>
      </c>
      <c r="E2045" s="4">
        <f>E2044+D2045</f>
        <v/>
      </c>
      <c r="F2045" s="4" t="n">
        <v>263679.1387447786</v>
      </c>
      <c r="G2045" s="5">
        <f>F2045/$D2045</f>
        <v/>
      </c>
      <c r="H2045" s="4">
        <f>H2044+F2045</f>
        <v/>
      </c>
      <c r="I2045" s="4">
        <f>G2045*$E2044-H2044</f>
        <v/>
      </c>
      <c r="J2045" s="4">
        <f>MAX(0,Resumo!$D$3*$D2045-F2045)</f>
        <v/>
      </c>
      <c r="K2045" s="4" t="n">
        <v>562413.0736839871</v>
      </c>
      <c r="L2045" s="5">
        <f>K2045/$D2045</f>
        <v/>
      </c>
      <c r="M2045" s="4">
        <f>M2044+K2045</f>
        <v/>
      </c>
      <c r="N2045" s="4">
        <f>L2045*$E2044-M2044</f>
        <v/>
      </c>
      <c r="O2045" s="4">
        <f>MAX(0,Resumo!$D$4*$D2045-K2045)</f>
        <v/>
      </c>
      <c r="P2045" s="4" t="n">
        <v>891004.7679469226</v>
      </c>
      <c r="Q2045" s="5">
        <f>P2045/$D2045</f>
        <v/>
      </c>
      <c r="R2045" s="4">
        <f>R2044+P2045</f>
        <v/>
      </c>
      <c r="S2045" s="4">
        <f>Q2045*$E2044-R2044</f>
        <v/>
      </c>
      <c r="T2045" s="4">
        <f>MAX(0,Resumo!$D$5*$D2045-P2045)</f>
        <v/>
      </c>
      <c r="U2045" s="4" t="n">
        <v>1252707.075582308</v>
      </c>
      <c r="V2045" s="5">
        <f>U2045/$D2045</f>
        <v/>
      </c>
      <c r="W2045" s="4">
        <f>W2044+U2045</f>
        <v/>
      </c>
      <c r="X2045" s="4">
        <f>V2045*$E2044-W2044</f>
        <v/>
      </c>
      <c r="Y2045" s="4">
        <f>MAX(0,Resumo!$D$6*$D2045-U2045)</f>
        <v/>
      </c>
      <c r="Z2045" s="4" t="n">
        <v>1648343.287728039</v>
      </c>
      <c r="AA2045" s="5">
        <f>Z2045/$D2045</f>
        <v/>
      </c>
      <c r="AB2045" s="4">
        <f>AB2044+Z2045</f>
        <v/>
      </c>
      <c r="AC2045" s="4">
        <f>AA2045*$E2044-AB2044</f>
        <v/>
      </c>
      <c r="AD2045" s="4">
        <f>MAX(0,Resumo!$D$7*$D2045-Z2045)</f>
        <v/>
      </c>
    </row>
    <row r="2046">
      <c r="A2046" t="inlineStr">
        <is>
          <t>Trindade</t>
        </is>
      </c>
      <c r="B2046" t="inlineStr">
        <is>
          <t>Município</t>
        </is>
      </c>
      <c r="C2046" t="inlineStr">
        <is>
          <t>PE</t>
        </is>
      </c>
      <c r="D2046" s="4" t="n">
        <v>17953016.12653104</v>
      </c>
      <c r="E2046" s="4">
        <f>E2045+D2046</f>
        <v/>
      </c>
      <c r="F2046" s="4" t="n">
        <v>472765.1606188658</v>
      </c>
      <c r="G2046" s="5">
        <f>F2046/$D2046</f>
        <v/>
      </c>
      <c r="H2046" s="4">
        <f>H2045+F2046</f>
        <v/>
      </c>
      <c r="I2046" s="4">
        <f>G2046*$E2045-H2045</f>
        <v/>
      </c>
      <c r="J2046" s="4">
        <f>MAX(0,Resumo!$D$3*$D2046-F2046)</f>
        <v/>
      </c>
      <c r="K2046" s="4" t="n">
        <v>1008382.037274936</v>
      </c>
      <c r="L2046" s="5">
        <f>K2046/$D2046</f>
        <v/>
      </c>
      <c r="M2046" s="4">
        <f>M2045+K2046</f>
        <v/>
      </c>
      <c r="N2046" s="4">
        <f>L2046*$E2045-M2045</f>
        <v/>
      </c>
      <c r="O2046" s="4">
        <f>MAX(0,Resumo!$D$4*$D2046-K2046)</f>
        <v/>
      </c>
      <c r="P2046" s="4" t="n">
        <v>1597532.570213401</v>
      </c>
      <c r="Q2046" s="5">
        <f>P2046/$D2046</f>
        <v/>
      </c>
      <c r="R2046" s="4">
        <f>R2045+P2046</f>
        <v/>
      </c>
      <c r="S2046" s="4">
        <f>Q2046*$E2045-R2045</f>
        <v/>
      </c>
      <c r="T2046" s="4">
        <f>MAX(0,Resumo!$D$5*$D2046-P2046)</f>
        <v/>
      </c>
      <c r="U2046" s="4" t="n">
        <v>2246048.984441274</v>
      </c>
      <c r="V2046" s="5">
        <f>U2046/$D2046</f>
        <v/>
      </c>
      <c r="W2046" s="4">
        <f>W2045+U2046</f>
        <v/>
      </c>
      <c r="X2046" s="4">
        <f>V2046*$E2045-W2045</f>
        <v/>
      </c>
      <c r="Y2046" s="4">
        <f>MAX(0,Resumo!$D$6*$D2046-U2046)</f>
        <v/>
      </c>
      <c r="Z2046" s="4" t="n">
        <v>2955407.404952347</v>
      </c>
      <c r="AA2046" s="5">
        <f>Z2046/$D2046</f>
        <v/>
      </c>
      <c r="AB2046" s="4">
        <f>AB2045+Z2046</f>
        <v/>
      </c>
      <c r="AC2046" s="4">
        <f>AA2046*$E2045-AB2045</f>
        <v/>
      </c>
      <c r="AD2046" s="4">
        <f>MAX(0,Resumo!$D$7*$D2046-Z2046)</f>
        <v/>
      </c>
    </row>
    <row r="2047">
      <c r="A2047" t="inlineStr">
        <is>
          <t>Mirandiba</t>
        </is>
      </c>
      <c r="B2047" t="inlineStr">
        <is>
          <t>Município</t>
        </is>
      </c>
      <c r="C2047" t="inlineStr">
        <is>
          <t>PE</t>
        </is>
      </c>
      <c r="D2047" s="4" t="n">
        <v>7460706.524206875</v>
      </c>
      <c r="E2047" s="4">
        <f>E2046+D2047</f>
        <v/>
      </c>
      <c r="F2047" s="4" t="n">
        <v>196466.2702571981</v>
      </c>
      <c r="G2047" s="5">
        <f>F2047/$D2047</f>
        <v/>
      </c>
      <c r="H2047" s="4">
        <f>H2046+F2047</f>
        <v/>
      </c>
      <c r="I2047" s="4">
        <f>G2047*$E2046-H2046</f>
        <v/>
      </c>
      <c r="J2047" s="4">
        <f>MAX(0,Resumo!$D$3*$D2047-F2047)</f>
        <v/>
      </c>
      <c r="K2047" s="4" t="n">
        <v>419051.7287661906</v>
      </c>
      <c r="L2047" s="5">
        <f>K2047/$D2047</f>
        <v/>
      </c>
      <c r="M2047" s="4">
        <f>M2046+K2047</f>
        <v/>
      </c>
      <c r="N2047" s="4">
        <f>L2047*$E2046-M2046</f>
        <v/>
      </c>
      <c r="O2047" s="4">
        <f>MAX(0,Resumo!$D$4*$D2047-K2047)</f>
        <v/>
      </c>
      <c r="P2047" s="4" t="n">
        <v>663884.0841684849</v>
      </c>
      <c r="Q2047" s="5">
        <f>P2047/$D2047</f>
        <v/>
      </c>
      <c r="R2047" s="4">
        <f>R2046+P2047</f>
        <v/>
      </c>
      <c r="S2047" s="4">
        <f>Q2047*$E2046-R2046</f>
        <v/>
      </c>
      <c r="T2047" s="4">
        <f>MAX(0,Resumo!$D$5*$D2047-P2047)</f>
        <v/>
      </c>
      <c r="U2047" s="4" t="n">
        <v>933387.0249882699</v>
      </c>
      <c r="V2047" s="5">
        <f>U2047/$D2047</f>
        <v/>
      </c>
      <c r="W2047" s="4">
        <f>W2046+U2047</f>
        <v/>
      </c>
      <c r="X2047" s="4">
        <f>V2047*$E2046-W2046</f>
        <v/>
      </c>
      <c r="Y2047" s="4">
        <f>MAX(0,Resumo!$D$6*$D2047-U2047)</f>
        <v/>
      </c>
      <c r="Z2047" s="4" t="n">
        <v>1228173.982155152</v>
      </c>
      <c r="AA2047" s="5">
        <f>Z2047/$D2047</f>
        <v/>
      </c>
      <c r="AB2047" s="4">
        <f>AB2046+Z2047</f>
        <v/>
      </c>
      <c r="AC2047" s="4">
        <f>AA2047*$E2046-AB2046</f>
        <v/>
      </c>
      <c r="AD2047" s="4">
        <f>MAX(0,Resumo!$D$7*$D2047-Z2047)</f>
        <v/>
      </c>
    </row>
    <row r="2048">
      <c r="A2048" t="inlineStr">
        <is>
          <t>Caruaru</t>
        </is>
      </c>
      <c r="B2048" t="inlineStr">
        <is>
          <t>Município</t>
        </is>
      </c>
      <c r="C2048" t="inlineStr">
        <is>
          <t>PE</t>
        </is>
      </c>
      <c r="D2048" s="4" t="n">
        <v>313271317.4355226</v>
      </c>
      <c r="E2048" s="4">
        <f>E2047+D2048</f>
        <v/>
      </c>
      <c r="F2048" s="4" t="n">
        <v>8249519.950345291</v>
      </c>
      <c r="G2048" s="5">
        <f>F2048/$D2048</f>
        <v/>
      </c>
      <c r="H2048" s="4">
        <f>H2047+F2048</f>
        <v/>
      </c>
      <c r="I2048" s="4">
        <f>G2048*$E2047-H2047</f>
        <v/>
      </c>
      <c r="J2048" s="4">
        <f>MAX(0,Resumo!$D$3*$D2048-F2048)</f>
        <v/>
      </c>
      <c r="K2048" s="4" t="n">
        <v>17595771.48870274</v>
      </c>
      <c r="L2048" s="5">
        <f>K2048/$D2048</f>
        <v/>
      </c>
      <c r="M2048" s="4">
        <f>M2047+K2048</f>
        <v/>
      </c>
      <c r="N2048" s="4">
        <f>L2048*$E2047-M2047</f>
        <v/>
      </c>
      <c r="O2048" s="4">
        <f>MAX(0,Resumo!$D$4*$D2048-K2048)</f>
        <v/>
      </c>
      <c r="P2048" s="4" t="n">
        <v>27876159.0470208</v>
      </c>
      <c r="Q2048" s="5">
        <f>P2048/$D2048</f>
        <v/>
      </c>
      <c r="R2048" s="4">
        <f>R2047+P2048</f>
        <v/>
      </c>
      <c r="S2048" s="4">
        <f>Q2048*$E2047-R2047</f>
        <v/>
      </c>
      <c r="T2048" s="4">
        <f>MAX(0,Resumo!$D$5*$D2048-P2048)</f>
        <v/>
      </c>
      <c r="U2048" s="4" t="n">
        <v>39192452.08836075</v>
      </c>
      <c r="V2048" s="5">
        <f>U2048/$D2048</f>
        <v/>
      </c>
      <c r="W2048" s="4">
        <f>W2047+U2048</f>
        <v/>
      </c>
      <c r="X2048" s="4">
        <f>V2048*$E2047-W2047</f>
        <v/>
      </c>
      <c r="Y2048" s="4">
        <f>MAX(0,Resumo!$D$6*$D2048-U2048)</f>
        <v/>
      </c>
      <c r="Z2048" s="4" t="n">
        <v>51570408.26916566</v>
      </c>
      <c r="AA2048" s="5">
        <f>Z2048/$D2048</f>
        <v/>
      </c>
      <c r="AB2048" s="4">
        <f>AB2047+Z2048</f>
        <v/>
      </c>
      <c r="AC2048" s="4">
        <f>AA2048*$E2047-AB2047</f>
        <v/>
      </c>
      <c r="AD2048" s="4">
        <f>MAX(0,Resumo!$D$7*$D2048-Z2048)</f>
        <v/>
      </c>
    </row>
    <row r="2049">
      <c r="A2049" t="inlineStr">
        <is>
          <t>Parnamirim</t>
        </is>
      </c>
      <c r="B2049" t="inlineStr">
        <is>
          <t>Município</t>
        </is>
      </c>
      <c r="C2049" t="inlineStr">
        <is>
          <t>PE</t>
        </is>
      </c>
      <c r="D2049" s="4" t="n">
        <v>9837270.488932416</v>
      </c>
      <c r="E2049" s="4">
        <f>E2048+D2049</f>
        <v/>
      </c>
      <c r="F2049" s="4" t="n">
        <v>259049.4393796322</v>
      </c>
      <c r="G2049" s="5">
        <f>F2049/$D2049</f>
        <v/>
      </c>
      <c r="H2049" s="4">
        <f>H2048+F2049</f>
        <v/>
      </c>
      <c r="I2049" s="4">
        <f>G2049*$E2048-H2048</f>
        <v/>
      </c>
      <c r="J2049" s="4">
        <f>MAX(0,Resumo!$D$3*$D2049-F2049)</f>
        <v/>
      </c>
      <c r="K2049" s="4" t="n">
        <v>552538.1800440127</v>
      </c>
      <c r="L2049" s="5">
        <f>K2049/$D2049</f>
        <v/>
      </c>
      <c r="M2049" s="4">
        <f>M2048+K2049</f>
        <v/>
      </c>
      <c r="N2049" s="4">
        <f>L2049*$E2048-M2048</f>
        <v/>
      </c>
      <c r="O2049" s="4">
        <f>MAX(0,Resumo!$D$4*$D2049-K2049)</f>
        <v/>
      </c>
      <c r="P2049" s="4" t="n">
        <v>875360.4351106453</v>
      </c>
      <c r="Q2049" s="5">
        <f>P2049/$D2049</f>
        <v/>
      </c>
      <c r="R2049" s="4">
        <f>R2048+P2049</f>
        <v/>
      </c>
      <c r="S2049" s="4">
        <f>Q2049*$E2048-R2048</f>
        <v/>
      </c>
      <c r="T2049" s="4">
        <f>MAX(0,Resumo!$D$5*$D2049-P2049)</f>
        <v/>
      </c>
      <c r="U2049" s="4" t="n">
        <v>1230711.944757221</v>
      </c>
      <c r="V2049" s="5">
        <f>U2049/$D2049</f>
        <v/>
      </c>
      <c r="W2049" s="4">
        <f>W2048+U2049</f>
        <v/>
      </c>
      <c r="X2049" s="4">
        <f>V2049*$E2048-W2048</f>
        <v/>
      </c>
      <c r="Y2049" s="4">
        <f>MAX(0,Resumo!$D$6*$D2049-U2049)</f>
        <v/>
      </c>
      <c r="Z2049" s="4" t="n">
        <v>1619401.54471012</v>
      </c>
      <c r="AA2049" s="5">
        <f>Z2049/$D2049</f>
        <v/>
      </c>
      <c r="AB2049" s="4">
        <f>AB2048+Z2049</f>
        <v/>
      </c>
      <c r="AC2049" s="4">
        <f>AA2049*$E2048-AB2048</f>
        <v/>
      </c>
      <c r="AD2049" s="4">
        <f>MAX(0,Resumo!$D$7*$D2049-Z2049)</f>
        <v/>
      </c>
    </row>
    <row r="2050">
      <c r="A2050" t="inlineStr">
        <is>
          <t>Camocim de São Félix</t>
        </is>
      </c>
      <c r="B2050" t="inlineStr">
        <is>
          <t>Município</t>
        </is>
      </c>
      <c r="C2050" t="inlineStr">
        <is>
          <t>PE</t>
        </is>
      </c>
      <c r="D2050" s="4" t="n">
        <v>9115128.329354085</v>
      </c>
      <c r="E2050" s="4">
        <f>E2049+D2050</f>
        <v/>
      </c>
      <c r="F2050" s="4" t="n">
        <v>240032.9325344021</v>
      </c>
      <c r="G2050" s="5">
        <f>F2050/$D2050</f>
        <v/>
      </c>
      <c r="H2050" s="4">
        <f>H2049+F2050</f>
        <v/>
      </c>
      <c r="I2050" s="4">
        <f>G2050*$E2049-H2049</f>
        <v/>
      </c>
      <c r="J2050" s="4">
        <f>MAX(0,Resumo!$D$3*$D2050-F2050)</f>
        <v/>
      </c>
      <c r="K2050" s="4" t="n">
        <v>511977.0187914704</v>
      </c>
      <c r="L2050" s="5">
        <f>K2050/$D2050</f>
        <v/>
      </c>
      <c r="M2050" s="4">
        <f>M2049+K2050</f>
        <v/>
      </c>
      <c r="N2050" s="4">
        <f>L2050*$E2049-M2049</f>
        <v/>
      </c>
      <c r="O2050" s="4">
        <f>MAX(0,Resumo!$D$4*$D2050-K2050)</f>
        <v/>
      </c>
      <c r="P2050" s="4" t="n">
        <v>811101.2815444786</v>
      </c>
      <c r="Q2050" s="5">
        <f>P2050/$D2050</f>
        <v/>
      </c>
      <c r="R2050" s="4">
        <f>R2049+P2050</f>
        <v/>
      </c>
      <c r="S2050" s="4">
        <f>Q2050*$E2049-R2049</f>
        <v/>
      </c>
      <c r="T2050" s="4">
        <f>MAX(0,Resumo!$D$5*$D2050-P2050)</f>
        <v/>
      </c>
      <c r="U2050" s="4" t="n">
        <v>1140366.865539797</v>
      </c>
      <c r="V2050" s="5">
        <f>U2050/$D2050</f>
        <v/>
      </c>
      <c r="W2050" s="4">
        <f>W2049+U2050</f>
        <v/>
      </c>
      <c r="X2050" s="4">
        <f>V2050*$E2049-W2049</f>
        <v/>
      </c>
      <c r="Y2050" s="4">
        <f>MAX(0,Resumo!$D$6*$D2050-U2050)</f>
        <v/>
      </c>
      <c r="Z2050" s="4" t="n">
        <v>1500523.230848857</v>
      </c>
      <c r="AA2050" s="5">
        <f>Z2050/$D2050</f>
        <v/>
      </c>
      <c r="AB2050" s="4">
        <f>AB2049+Z2050</f>
        <v/>
      </c>
      <c r="AC2050" s="4">
        <f>AA2050*$E2049-AB2049</f>
        <v/>
      </c>
      <c r="AD2050" s="4">
        <f>MAX(0,Resumo!$D$7*$D2050-Z2050)</f>
        <v/>
      </c>
    </row>
    <row r="2051">
      <c r="A2051" t="inlineStr">
        <is>
          <t>Casinhas</t>
        </is>
      </c>
      <c r="B2051" t="inlineStr">
        <is>
          <t>Município</t>
        </is>
      </c>
      <c r="C2051" t="inlineStr">
        <is>
          <t>PE</t>
        </is>
      </c>
      <c r="D2051" s="4" t="n">
        <v>9908147.193728859</v>
      </c>
      <c r="E2051" s="4">
        <f>E2050+D2051</f>
        <v/>
      </c>
      <c r="F2051" s="4" t="n">
        <v>260915.8687579086</v>
      </c>
      <c r="G2051" s="5">
        <f>F2051/$D2051</f>
        <v/>
      </c>
      <c r="H2051" s="4">
        <f>H2050+F2051</f>
        <v/>
      </c>
      <c r="I2051" s="4">
        <f>G2051*$E2050-H2050</f>
        <v/>
      </c>
      <c r="J2051" s="4">
        <f>MAX(0,Resumo!$D$3*$D2051-F2051)</f>
        <v/>
      </c>
      <c r="K2051" s="4" t="n">
        <v>556519.1710638086</v>
      </c>
      <c r="L2051" s="5">
        <f>K2051/$D2051</f>
        <v/>
      </c>
      <c r="M2051" s="4">
        <f>M2050+K2051</f>
        <v/>
      </c>
      <c r="N2051" s="4">
        <f>L2051*$E2050-M2050</f>
        <v/>
      </c>
      <c r="O2051" s="4">
        <f>MAX(0,Resumo!$D$4*$D2051-K2051)</f>
        <v/>
      </c>
      <c r="P2051" s="4" t="n">
        <v>881667.3332710268</v>
      </c>
      <c r="Q2051" s="5">
        <f>P2051/$D2051</f>
        <v/>
      </c>
      <c r="R2051" s="4">
        <f>R2050+P2051</f>
        <v/>
      </c>
      <c r="S2051" s="4">
        <f>Q2051*$E2050-R2050</f>
        <v/>
      </c>
      <c r="T2051" s="4">
        <f>MAX(0,Resumo!$D$5*$D2051-P2051)</f>
        <v/>
      </c>
      <c r="U2051" s="4" t="n">
        <v>1239579.120595901</v>
      </c>
      <c r="V2051" s="5">
        <f>U2051/$D2051</f>
        <v/>
      </c>
      <c r="W2051" s="4">
        <f>W2050+U2051</f>
        <v/>
      </c>
      <c r="X2051" s="4">
        <f>V2051*$E2050-W2050</f>
        <v/>
      </c>
      <c r="Y2051" s="4">
        <f>MAX(0,Resumo!$D$6*$D2051-U2051)</f>
        <v/>
      </c>
      <c r="Z2051" s="4" t="n">
        <v>1631069.19635805</v>
      </c>
      <c r="AA2051" s="5">
        <f>Z2051/$D2051</f>
        <v/>
      </c>
      <c r="AB2051" s="4">
        <f>AB2050+Z2051</f>
        <v/>
      </c>
      <c r="AC2051" s="4">
        <f>AA2051*$E2050-AB2050</f>
        <v/>
      </c>
      <c r="AD2051" s="4">
        <f>MAX(0,Resumo!$D$7*$D2051-Z2051)</f>
        <v/>
      </c>
    </row>
    <row r="2052">
      <c r="A2052" t="inlineStr">
        <is>
          <t>Vicência</t>
        </is>
      </c>
      <c r="B2052" t="inlineStr">
        <is>
          <t>Município</t>
        </is>
      </c>
      <c r="C2052" t="inlineStr">
        <is>
          <t>PE</t>
        </is>
      </c>
      <c r="D2052" s="4" t="n">
        <v>13982617.47833631</v>
      </c>
      <c r="E2052" s="4">
        <f>E2051+D2052</f>
        <v/>
      </c>
      <c r="F2052" s="4" t="n">
        <v>368210.7981983491</v>
      </c>
      <c r="G2052" s="5">
        <f>F2052/$D2052</f>
        <v/>
      </c>
      <c r="H2052" s="4">
        <f>H2051+F2052</f>
        <v/>
      </c>
      <c r="I2052" s="4">
        <f>G2052*$E2051-H2051</f>
        <v/>
      </c>
      <c r="J2052" s="4">
        <f>MAX(0,Resumo!$D$3*$D2052-F2052)</f>
        <v/>
      </c>
      <c r="K2052" s="4" t="n">
        <v>785373.3433907031</v>
      </c>
      <c r="L2052" s="5">
        <f>K2052/$D2052</f>
        <v/>
      </c>
      <c r="M2052" s="4">
        <f>M2051+K2052</f>
        <v/>
      </c>
      <c r="N2052" s="4">
        <f>L2052*$E2051-M2051</f>
        <v/>
      </c>
      <c r="O2052" s="4">
        <f>MAX(0,Resumo!$D$4*$D2052-K2052)</f>
        <v/>
      </c>
      <c r="P2052" s="4" t="n">
        <v>1244230.310998647</v>
      </c>
      <c r="Q2052" s="5">
        <f>P2052/$D2052</f>
        <v/>
      </c>
      <c r="R2052" s="4">
        <f>R2051+P2052</f>
        <v/>
      </c>
      <c r="S2052" s="4">
        <f>Q2052*$E2051-R2051</f>
        <v/>
      </c>
      <c r="T2052" s="4">
        <f>MAX(0,Resumo!$D$5*$D2052-P2052)</f>
        <v/>
      </c>
      <c r="U2052" s="4" t="n">
        <v>1749324.10051349</v>
      </c>
      <c r="V2052" s="5">
        <f>U2052/$D2052</f>
        <v/>
      </c>
      <c r="W2052" s="4">
        <f>W2051+U2052</f>
        <v/>
      </c>
      <c r="X2052" s="4">
        <f>V2052*$E2051-W2051</f>
        <v/>
      </c>
      <c r="Y2052" s="4">
        <f>MAX(0,Resumo!$D$6*$D2052-U2052)</f>
        <v/>
      </c>
      <c r="Z2052" s="4" t="n">
        <v>2301804.38455809</v>
      </c>
      <c r="AA2052" s="5">
        <f>Z2052/$D2052</f>
        <v/>
      </c>
      <c r="AB2052" s="4">
        <f>AB2051+Z2052</f>
        <v/>
      </c>
      <c r="AC2052" s="4">
        <f>AA2052*$E2051-AB2051</f>
        <v/>
      </c>
      <c r="AD2052" s="4">
        <f>MAX(0,Resumo!$D$7*$D2052-Z2052)</f>
        <v/>
      </c>
    </row>
    <row r="2053">
      <c r="A2053" t="inlineStr">
        <is>
          <t>Pedra</t>
        </is>
      </c>
      <c r="B2053" t="inlineStr">
        <is>
          <t>Município</t>
        </is>
      </c>
      <c r="C2053" t="inlineStr">
        <is>
          <t>PE</t>
        </is>
      </c>
      <c r="D2053" s="4" t="n">
        <v>8191755.959204512</v>
      </c>
      <c r="E2053" s="4">
        <f>E2052+D2053</f>
        <v/>
      </c>
      <c r="F2053" s="4" t="n">
        <v>215717.3365471815</v>
      </c>
      <c r="G2053" s="5">
        <f>F2053/$D2053</f>
        <v/>
      </c>
      <c r="H2053" s="4">
        <f>H2052+F2053</f>
        <v/>
      </c>
      <c r="I2053" s="4">
        <f>G2053*$E2052-H2052</f>
        <v/>
      </c>
      <c r="J2053" s="4">
        <f>MAX(0,Resumo!$D$3*$D2053-F2053)</f>
        <v/>
      </c>
      <c r="K2053" s="4" t="n">
        <v>460113.1923896876</v>
      </c>
      <c r="L2053" s="5">
        <f>K2053/$D2053</f>
        <v/>
      </c>
      <c r="M2053" s="4">
        <f>M2052+K2053</f>
        <v/>
      </c>
      <c r="N2053" s="4">
        <f>L2053*$E2052-M2052</f>
        <v/>
      </c>
      <c r="O2053" s="4">
        <f>MAX(0,Resumo!$D$4*$D2053-K2053)</f>
        <v/>
      </c>
      <c r="P2053" s="4" t="n">
        <v>728935.8434168343</v>
      </c>
      <c r="Q2053" s="5">
        <f>P2053/$D2053</f>
        <v/>
      </c>
      <c r="R2053" s="4">
        <f>R2052+P2053</f>
        <v/>
      </c>
      <c r="S2053" s="4">
        <f>Q2053*$E2052-R2052</f>
        <v/>
      </c>
      <c r="T2053" s="4">
        <f>MAX(0,Resumo!$D$5*$D2053-P2053)</f>
        <v/>
      </c>
      <c r="U2053" s="4" t="n">
        <v>1024846.467205686</v>
      </c>
      <c r="V2053" s="5">
        <f>U2053/$D2053</f>
        <v/>
      </c>
      <c r="W2053" s="4">
        <f>W2052+U2053</f>
        <v/>
      </c>
      <c r="X2053" s="4">
        <f>V2053*$E2052-W2052</f>
        <v/>
      </c>
      <c r="Y2053" s="4">
        <f>MAX(0,Resumo!$D$6*$D2053-U2053)</f>
        <v/>
      </c>
      <c r="Z2053" s="4" t="n">
        <v>1348518.60271088</v>
      </c>
      <c r="AA2053" s="5">
        <f>Z2053/$D2053</f>
        <v/>
      </c>
      <c r="AB2053" s="4">
        <f>AB2052+Z2053</f>
        <v/>
      </c>
      <c r="AC2053" s="4">
        <f>AA2053*$E2052-AB2052</f>
        <v/>
      </c>
      <c r="AD2053" s="4">
        <f>MAX(0,Resumo!$D$7*$D2053-Z2053)</f>
        <v/>
      </c>
    </row>
    <row r="2054">
      <c r="A2054" t="inlineStr">
        <is>
          <t>Iati</t>
        </is>
      </c>
      <c r="B2054" t="inlineStr">
        <is>
          <t>Município</t>
        </is>
      </c>
      <c r="C2054" t="inlineStr">
        <is>
          <t>PE</t>
        </is>
      </c>
      <c r="D2054" s="4" t="n">
        <v>6822358.164107023</v>
      </c>
      <c r="E2054" s="4">
        <f>E2053+D2054</f>
        <v/>
      </c>
      <c r="F2054" s="4" t="n">
        <v>179656.3446788764</v>
      </c>
      <c r="G2054" s="5">
        <f>F2054/$D2054</f>
        <v/>
      </c>
      <c r="H2054" s="4">
        <f>H2053+F2054</f>
        <v/>
      </c>
      <c r="I2054" s="4">
        <f>G2054*$E2053-H2053</f>
        <v/>
      </c>
      <c r="J2054" s="4">
        <f>MAX(0,Resumo!$D$3*$D2054-F2054)</f>
        <v/>
      </c>
      <c r="K2054" s="4" t="n">
        <v>383197.0837688333</v>
      </c>
      <c r="L2054" s="5">
        <f>K2054/$D2054</f>
        <v/>
      </c>
      <c r="M2054" s="4">
        <f>M2053+K2054</f>
        <v/>
      </c>
      <c r="N2054" s="4">
        <f>L2054*$E2053-M2053</f>
        <v/>
      </c>
      <c r="O2054" s="4">
        <f>MAX(0,Resumo!$D$4*$D2054-K2054)</f>
        <v/>
      </c>
      <c r="P2054" s="4" t="n">
        <v>607081.2445110979</v>
      </c>
      <c r="Q2054" s="5">
        <f>P2054/$D2054</f>
        <v/>
      </c>
      <c r="R2054" s="4">
        <f>R2053+P2054</f>
        <v/>
      </c>
      <c r="S2054" s="4">
        <f>Q2054*$E2053-R2053</f>
        <v/>
      </c>
      <c r="T2054" s="4">
        <f>MAX(0,Resumo!$D$5*$D2054-P2054)</f>
        <v/>
      </c>
      <c r="U2054" s="4" t="n">
        <v>853525.1412904547</v>
      </c>
      <c r="V2054" s="5">
        <f>U2054/$D2054</f>
        <v/>
      </c>
      <c r="W2054" s="4">
        <f>W2053+U2054</f>
        <v/>
      </c>
      <c r="X2054" s="4">
        <f>V2054*$E2053-W2053</f>
        <v/>
      </c>
      <c r="Y2054" s="4">
        <f>MAX(0,Resumo!$D$6*$D2054-U2054)</f>
        <v/>
      </c>
      <c r="Z2054" s="4" t="n">
        <v>1123089.719038477</v>
      </c>
      <c r="AA2054" s="5">
        <f>Z2054/$D2054</f>
        <v/>
      </c>
      <c r="AB2054" s="4">
        <f>AB2053+Z2054</f>
        <v/>
      </c>
      <c r="AC2054" s="4">
        <f>AA2054*$E2053-AB2053</f>
        <v/>
      </c>
      <c r="AD2054" s="4">
        <f>MAX(0,Resumo!$D$7*$D2054-Z2054)</f>
        <v/>
      </c>
    </row>
    <row r="2055">
      <c r="A2055" t="inlineStr">
        <is>
          <t>Cabrobó</t>
        </is>
      </c>
      <c r="B2055" t="inlineStr">
        <is>
          <t>Município</t>
        </is>
      </c>
      <c r="C2055" t="inlineStr">
        <is>
          <t>PE</t>
        </is>
      </c>
      <c r="D2055" s="4" t="n">
        <v>19653934.88635209</v>
      </c>
      <c r="E2055" s="4">
        <f>E2054+D2055</f>
        <v/>
      </c>
      <c r="F2055" s="4" t="n">
        <v>517556.2489250857</v>
      </c>
      <c r="G2055" s="5">
        <f>F2055/$D2055</f>
        <v/>
      </c>
      <c r="H2055" s="4">
        <f>H2054+F2055</f>
        <v/>
      </c>
      <c r="I2055" s="4">
        <f>G2055*$E2054-H2054</f>
        <v/>
      </c>
      <c r="J2055" s="4">
        <f>MAX(0,Resumo!$D$3*$D2055-F2055)</f>
        <v/>
      </c>
      <c r="K2055" s="4" t="n">
        <v>1103918.960551733</v>
      </c>
      <c r="L2055" s="5">
        <f>K2055/$D2055</f>
        <v/>
      </c>
      <c r="M2055" s="4">
        <f>M2054+K2055</f>
        <v/>
      </c>
      <c r="N2055" s="4">
        <f>L2055*$E2054-M2054</f>
        <v/>
      </c>
      <c r="O2055" s="4">
        <f>MAX(0,Resumo!$D$4*$D2055-K2055)</f>
        <v/>
      </c>
      <c r="P2055" s="4" t="n">
        <v>1748887.256186501</v>
      </c>
      <c r="Q2055" s="5">
        <f>P2055/$D2055</f>
        <v/>
      </c>
      <c r="R2055" s="4">
        <f>R2054+P2055</f>
        <v/>
      </c>
      <c r="S2055" s="4">
        <f>Q2055*$E2054-R2054</f>
        <v/>
      </c>
      <c r="T2055" s="4">
        <f>MAX(0,Resumo!$D$5*$D2055-P2055)</f>
        <v/>
      </c>
      <c r="U2055" s="4" t="n">
        <v>2458845.922080486</v>
      </c>
      <c r="V2055" s="5">
        <f>U2055/$D2055</f>
        <v/>
      </c>
      <c r="W2055" s="4">
        <f>W2054+U2055</f>
        <v/>
      </c>
      <c r="X2055" s="4">
        <f>V2055*$E2054-W2054</f>
        <v/>
      </c>
      <c r="Y2055" s="4">
        <f>MAX(0,Resumo!$D$6*$D2055-U2055)</f>
        <v/>
      </c>
      <c r="Z2055" s="4" t="n">
        <v>3235410.935421453</v>
      </c>
      <c r="AA2055" s="5">
        <f>Z2055/$D2055</f>
        <v/>
      </c>
      <c r="AB2055" s="4">
        <f>AB2054+Z2055</f>
        <v/>
      </c>
      <c r="AC2055" s="4">
        <f>AA2055*$E2054-AB2054</f>
        <v/>
      </c>
      <c r="AD2055" s="4">
        <f>MAX(0,Resumo!$D$7*$D2055-Z2055)</f>
        <v/>
      </c>
    </row>
    <row r="2056">
      <c r="A2056" t="inlineStr">
        <is>
          <t>Itapetim</t>
        </is>
      </c>
      <c r="B2056" t="inlineStr">
        <is>
          <t>Município</t>
        </is>
      </c>
      <c r="C2056" t="inlineStr">
        <is>
          <t>PE</t>
        </is>
      </c>
      <c r="D2056" s="4" t="n">
        <v>10114433.38723532</v>
      </c>
      <c r="E2056" s="4">
        <f>E2055+D2056</f>
        <v/>
      </c>
      <c r="F2056" s="4" t="n">
        <v>266348.0994604931</v>
      </c>
      <c r="G2056" s="5">
        <f>F2056/$D2056</f>
        <v/>
      </c>
      <c r="H2056" s="4">
        <f>H2055+F2056</f>
        <v/>
      </c>
      <c r="I2056" s="4">
        <f>G2056*$E2055-H2055</f>
        <v/>
      </c>
      <c r="J2056" s="4">
        <f>MAX(0,Resumo!$D$3*$D2056-F2056)</f>
        <v/>
      </c>
      <c r="K2056" s="4" t="n">
        <v>568105.8198254245</v>
      </c>
      <c r="L2056" s="5">
        <f>K2056/$D2056</f>
        <v/>
      </c>
      <c r="M2056" s="4">
        <f>M2055+K2056</f>
        <v/>
      </c>
      <c r="N2056" s="4">
        <f>L2056*$E2055-M2055</f>
        <v/>
      </c>
      <c r="O2056" s="4">
        <f>MAX(0,Resumo!$D$4*$D2056-K2056)</f>
        <v/>
      </c>
      <c r="P2056" s="4" t="n">
        <v>900023.5198075559</v>
      </c>
      <c r="Q2056" s="5">
        <f>P2056/$D2056</f>
        <v/>
      </c>
      <c r="R2056" s="4">
        <f>R2055+P2056</f>
        <v/>
      </c>
      <c r="S2056" s="4">
        <f>Q2056*$E2055-R2055</f>
        <v/>
      </c>
      <c r="T2056" s="4">
        <f>MAX(0,Resumo!$D$5*$D2056-P2056)</f>
        <v/>
      </c>
      <c r="U2056" s="4" t="n">
        <v>1265386.978850132</v>
      </c>
      <c r="V2056" s="5">
        <f>U2056/$D2056</f>
        <v/>
      </c>
      <c r="W2056" s="4">
        <f>W2055+U2056</f>
        <v/>
      </c>
      <c r="X2056" s="4">
        <f>V2056*$E2055-W2055</f>
        <v/>
      </c>
      <c r="Y2056" s="4">
        <f>MAX(0,Resumo!$D$6*$D2056-U2056)</f>
        <v/>
      </c>
      <c r="Z2056" s="4" t="n">
        <v>1665027.821445423</v>
      </c>
      <c r="AA2056" s="5">
        <f>Z2056/$D2056</f>
        <v/>
      </c>
      <c r="AB2056" s="4">
        <f>AB2055+Z2056</f>
        <v/>
      </c>
      <c r="AC2056" s="4">
        <f>AA2056*$E2055-AB2055</f>
        <v/>
      </c>
      <c r="AD2056" s="4">
        <f>MAX(0,Resumo!$D$7*$D2056-Z2056)</f>
        <v/>
      </c>
    </row>
    <row r="2057">
      <c r="A2057" t="inlineStr">
        <is>
          <t>Orobó</t>
        </is>
      </c>
      <c r="B2057" t="inlineStr">
        <is>
          <t>Município</t>
        </is>
      </c>
      <c r="C2057" t="inlineStr">
        <is>
          <t>PE</t>
        </is>
      </c>
      <c r="D2057" s="4" t="n">
        <v>13112187.42886887</v>
      </c>
      <c r="E2057" s="4">
        <f>E2056+D2057</f>
        <v/>
      </c>
      <c r="F2057" s="4" t="n">
        <v>345289.3570742678</v>
      </c>
      <c r="G2057" s="5">
        <f>F2057/$D2057</f>
        <v/>
      </c>
      <c r="H2057" s="4">
        <f>H2056+F2057</f>
        <v/>
      </c>
      <c r="I2057" s="4">
        <f>G2057*$E2056-H2056</f>
        <v/>
      </c>
      <c r="J2057" s="4">
        <f>MAX(0,Resumo!$D$3*$D2057-F2057)</f>
        <v/>
      </c>
      <c r="K2057" s="4" t="n">
        <v>736483.1724912187</v>
      </c>
      <c r="L2057" s="5">
        <f>K2057/$D2057</f>
        <v/>
      </c>
      <c r="M2057" s="4">
        <f>M2056+K2057</f>
        <v/>
      </c>
      <c r="N2057" s="4">
        <f>L2057*$E2056-M2056</f>
        <v/>
      </c>
      <c r="O2057" s="4">
        <f>MAX(0,Resumo!$D$4*$D2057-K2057)</f>
        <v/>
      </c>
      <c r="P2057" s="4" t="n">
        <v>1166775.896413581</v>
      </c>
      <c r="Q2057" s="5">
        <f>P2057/$D2057</f>
        <v/>
      </c>
      <c r="R2057" s="4">
        <f>R2056+P2057</f>
        <v/>
      </c>
      <c r="S2057" s="4">
        <f>Q2057*$E2056-R2056</f>
        <v/>
      </c>
      <c r="T2057" s="4">
        <f>MAX(0,Resumo!$D$5*$D2057-P2057)</f>
        <v/>
      </c>
      <c r="U2057" s="4" t="n">
        <v>1640427.160029803</v>
      </c>
      <c r="V2057" s="5">
        <f>U2057/$D2057</f>
        <v/>
      </c>
      <c r="W2057" s="4">
        <f>W2056+U2057</f>
        <v/>
      </c>
      <c r="X2057" s="4">
        <f>V2057*$E2056-W2056</f>
        <v/>
      </c>
      <c r="Y2057" s="4">
        <f>MAX(0,Resumo!$D$6*$D2057-U2057)</f>
        <v/>
      </c>
      <c r="Z2057" s="4" t="n">
        <v>2158515.067846148</v>
      </c>
      <c r="AA2057" s="5">
        <f>Z2057/$D2057</f>
        <v/>
      </c>
      <c r="AB2057" s="4">
        <f>AB2056+Z2057</f>
        <v/>
      </c>
      <c r="AC2057" s="4">
        <f>AA2057*$E2056-AB2056</f>
        <v/>
      </c>
      <c r="AD2057" s="4">
        <f>MAX(0,Resumo!$D$7*$D2057-Z2057)</f>
        <v/>
      </c>
    </row>
    <row r="2058">
      <c r="A2058" t="inlineStr">
        <is>
          <t>Panelas</t>
        </is>
      </c>
      <c r="B2058" t="inlineStr">
        <is>
          <t>Município</t>
        </is>
      </c>
      <c r="C2058" t="inlineStr">
        <is>
          <t>PE</t>
        </is>
      </c>
      <c r="D2058" s="4" t="n">
        <v>11490547.40445054</v>
      </c>
      <c r="E2058" s="4">
        <f>E2057+D2058</f>
        <v/>
      </c>
      <c r="F2058" s="4" t="n">
        <v>302585.9527433851</v>
      </c>
      <c r="G2058" s="5">
        <f>F2058/$D2058</f>
        <v/>
      </c>
      <c r="H2058" s="4">
        <f>H2057+F2058</f>
        <v/>
      </c>
      <c r="I2058" s="4">
        <f>G2058*$E2057-H2057</f>
        <v/>
      </c>
      <c r="J2058" s="4">
        <f>MAX(0,Resumo!$D$3*$D2058-F2058)</f>
        <v/>
      </c>
      <c r="K2058" s="4" t="n">
        <v>645399.1640981678</v>
      </c>
      <c r="L2058" s="5">
        <f>K2058/$D2058</f>
        <v/>
      </c>
      <c r="M2058" s="4">
        <f>M2057+K2058</f>
        <v/>
      </c>
      <c r="N2058" s="4">
        <f>L2058*$E2057-M2057</f>
        <v/>
      </c>
      <c r="O2058" s="4">
        <f>MAX(0,Resumo!$D$4*$D2058-K2058)</f>
        <v/>
      </c>
      <c r="P2058" s="4" t="n">
        <v>1022475.755539675</v>
      </c>
      <c r="Q2058" s="5">
        <f>P2058/$D2058</f>
        <v/>
      </c>
      <c r="R2058" s="4">
        <f>R2057+P2058</f>
        <v/>
      </c>
      <c r="S2058" s="4">
        <f>Q2058*$E2057-R2057</f>
        <v/>
      </c>
      <c r="T2058" s="4">
        <f>MAX(0,Resumo!$D$5*$D2058-P2058)</f>
        <v/>
      </c>
      <c r="U2058" s="4" t="n">
        <v>1437548.551538412</v>
      </c>
      <c r="V2058" s="5">
        <f>U2058/$D2058</f>
        <v/>
      </c>
      <c r="W2058" s="4">
        <f>W2057+U2058</f>
        <v/>
      </c>
      <c r="X2058" s="4">
        <f>V2058*$E2057-W2057</f>
        <v/>
      </c>
      <c r="Y2058" s="4">
        <f>MAX(0,Resumo!$D$6*$D2058-U2058)</f>
        <v/>
      </c>
      <c r="Z2058" s="4" t="n">
        <v>1891562.322827972</v>
      </c>
      <c r="AA2058" s="5">
        <f>Z2058/$D2058</f>
        <v/>
      </c>
      <c r="AB2058" s="4">
        <f>AB2057+Z2058</f>
        <v/>
      </c>
      <c r="AC2058" s="4">
        <f>AA2058*$E2057-AB2057</f>
        <v/>
      </c>
      <c r="AD2058" s="4">
        <f>MAX(0,Resumo!$D$7*$D2058-Z2058)</f>
        <v/>
      </c>
    </row>
    <row r="2059">
      <c r="A2059" t="inlineStr">
        <is>
          <t>Jaboatão dos Guararapes</t>
        </is>
      </c>
      <c r="B2059" t="inlineStr">
        <is>
          <t>Município</t>
        </is>
      </c>
      <c r="C2059" t="inlineStr">
        <is>
          <t>PE</t>
        </is>
      </c>
      <c r="D2059" s="4" t="n">
        <v>707136445.3602127</v>
      </c>
      <c r="E2059" s="4">
        <f>E2058+D2059</f>
        <v/>
      </c>
      <c r="F2059" s="4" t="n">
        <v>18621354.36263163</v>
      </c>
      <c r="G2059" s="5">
        <f>F2059/$D2059</f>
        <v/>
      </c>
      <c r="H2059" s="4">
        <f>H2058+F2059</f>
        <v/>
      </c>
      <c r="I2059" s="4">
        <f>G2059*$E2058-H2058</f>
        <v/>
      </c>
      <c r="J2059" s="4">
        <f>MAX(0,Resumo!$D$3*$D2059-F2059)</f>
        <v/>
      </c>
      <c r="K2059" s="4" t="n">
        <v>39718322.78086795</v>
      </c>
      <c r="L2059" s="5">
        <f>K2059/$D2059</f>
        <v/>
      </c>
      <c r="M2059" s="4">
        <f>M2058+K2059</f>
        <v/>
      </c>
      <c r="N2059" s="4">
        <f>L2059*$E2058-M2058</f>
        <v/>
      </c>
      <c r="O2059" s="4">
        <f>MAX(0,Resumo!$D$4*$D2059-K2059)</f>
        <v/>
      </c>
      <c r="P2059" s="4" t="n">
        <v>62923883.93604977</v>
      </c>
      <c r="Q2059" s="5">
        <f>P2059/$D2059</f>
        <v/>
      </c>
      <c r="R2059" s="4">
        <f>R2058+P2059</f>
        <v/>
      </c>
      <c r="S2059" s="4">
        <f>Q2059*$E2058-R2058</f>
        <v/>
      </c>
      <c r="T2059" s="4">
        <f>MAX(0,Resumo!$D$5*$D2059-P2059)</f>
        <v/>
      </c>
      <c r="U2059" s="4" t="n">
        <v>88467758.49633293</v>
      </c>
      <c r="V2059" s="5">
        <f>U2059/$D2059</f>
        <v/>
      </c>
      <c r="W2059" s="4">
        <f>W2058+U2059</f>
        <v/>
      </c>
      <c r="X2059" s="4">
        <f>V2059*$E2058-W2058</f>
        <v/>
      </c>
      <c r="Y2059" s="4">
        <f>MAX(0,Resumo!$D$6*$D2059-U2059)</f>
        <v/>
      </c>
      <c r="Z2059" s="4" t="n">
        <v>116408088.3234336</v>
      </c>
      <c r="AA2059" s="5">
        <f>Z2059/$D2059</f>
        <v/>
      </c>
      <c r="AB2059" s="4">
        <f>AB2058+Z2059</f>
        <v/>
      </c>
      <c r="AC2059" s="4">
        <f>AA2059*$E2058-AB2058</f>
        <v/>
      </c>
      <c r="AD2059" s="4">
        <f>MAX(0,Resumo!$D$7*$D2059-Z2059)</f>
        <v/>
      </c>
    </row>
    <row r="2060">
      <c r="A2060" t="inlineStr">
        <is>
          <t>Bom Conselho</t>
        </is>
      </c>
      <c r="B2060" t="inlineStr">
        <is>
          <t>Município</t>
        </is>
      </c>
      <c r="C2060" t="inlineStr">
        <is>
          <t>PE</t>
        </is>
      </c>
      <c r="D2060" s="4" t="n">
        <v>17810229.17385457</v>
      </c>
      <c r="E2060" s="4">
        <f>E2059+D2060</f>
        <v/>
      </c>
      <c r="F2060" s="4" t="n">
        <v>469005.0850894615</v>
      </c>
      <c r="G2060" s="5">
        <f>F2060/$D2060</f>
        <v/>
      </c>
      <c r="H2060" s="4">
        <f>H2059+F2060</f>
        <v/>
      </c>
      <c r="I2060" s="4">
        <f>G2060*$E2059-H2059</f>
        <v/>
      </c>
      <c r="J2060" s="4">
        <f>MAX(0,Resumo!$D$3*$D2060-F2060)</f>
        <v/>
      </c>
      <c r="K2060" s="4" t="n">
        <v>1000362.003358551</v>
      </c>
      <c r="L2060" s="5">
        <f>K2060/$D2060</f>
        <v/>
      </c>
      <c r="M2060" s="4">
        <f>M2059+K2060</f>
        <v/>
      </c>
      <c r="N2060" s="4">
        <f>L2060*$E2059-M2059</f>
        <v/>
      </c>
      <c r="O2060" s="4">
        <f>MAX(0,Resumo!$D$4*$D2060-K2060)</f>
        <v/>
      </c>
      <c r="P2060" s="4" t="n">
        <v>1584826.805015258</v>
      </c>
      <c r="Q2060" s="5">
        <f>P2060/$D2060</f>
        <v/>
      </c>
      <c r="R2060" s="4">
        <f>R2059+P2060</f>
        <v/>
      </c>
      <c r="S2060" s="4">
        <f>Q2060*$E2059-R2059</f>
        <v/>
      </c>
      <c r="T2060" s="4">
        <f>MAX(0,Resumo!$D$5*$D2060-P2060)</f>
        <v/>
      </c>
      <c r="U2060" s="4" t="n">
        <v>2228185.329232024</v>
      </c>
      <c r="V2060" s="5">
        <f>U2060/$D2060</f>
        <v/>
      </c>
      <c r="W2060" s="4">
        <f>W2059+U2060</f>
        <v/>
      </c>
      <c r="X2060" s="4">
        <f>V2060*$E2059-W2059</f>
        <v/>
      </c>
      <c r="Y2060" s="4">
        <f>MAX(0,Resumo!$D$6*$D2060-U2060)</f>
        <v/>
      </c>
      <c r="Z2060" s="4" t="n">
        <v>2931901.960836636</v>
      </c>
      <c r="AA2060" s="5">
        <f>Z2060/$D2060</f>
        <v/>
      </c>
      <c r="AB2060" s="4">
        <f>AB2059+Z2060</f>
        <v/>
      </c>
      <c r="AC2060" s="4">
        <f>AA2060*$E2059-AB2059</f>
        <v/>
      </c>
      <c r="AD2060" s="4">
        <f>MAX(0,Resumo!$D$7*$D2060-Z2060)</f>
        <v/>
      </c>
    </row>
    <row r="2061">
      <c r="A2061" t="inlineStr">
        <is>
          <t>São Caitano</t>
        </is>
      </c>
      <c r="B2061" t="inlineStr">
        <is>
          <t>Município</t>
        </is>
      </c>
      <c r="C2061" t="inlineStr">
        <is>
          <t>PE</t>
        </is>
      </c>
      <c r="D2061" s="4" t="n">
        <v>15550123.36476781</v>
      </c>
      <c r="E2061" s="4">
        <f>E2060+D2061</f>
        <v/>
      </c>
      <c r="F2061" s="4" t="n">
        <v>409488.6629842364</v>
      </c>
      <c r="G2061" s="5">
        <f>F2061/$D2061</f>
        <v/>
      </c>
      <c r="H2061" s="4">
        <f>H2060+F2061</f>
        <v/>
      </c>
      <c r="I2061" s="4">
        <f>G2061*$E2060-H2060</f>
        <v/>
      </c>
      <c r="J2061" s="4">
        <f>MAX(0,Resumo!$D$3*$D2061-F2061)</f>
        <v/>
      </c>
      <c r="K2061" s="4" t="n">
        <v>873416.7544844169</v>
      </c>
      <c r="L2061" s="5">
        <f>K2061/$D2061</f>
        <v/>
      </c>
      <c r="M2061" s="4">
        <f>M2060+K2061</f>
        <v/>
      </c>
      <c r="N2061" s="4">
        <f>L2061*$E2060-M2060</f>
        <v/>
      </c>
      <c r="O2061" s="4">
        <f>MAX(0,Resumo!$D$4*$D2061-K2061)</f>
        <v/>
      </c>
      <c r="P2061" s="4" t="n">
        <v>1383713.375567107</v>
      </c>
      <c r="Q2061" s="5">
        <f>P2061/$D2061</f>
        <v/>
      </c>
      <c r="R2061" s="4">
        <f>R2060+P2061</f>
        <v/>
      </c>
      <c r="S2061" s="4">
        <f>Q2061*$E2060-R2060</f>
        <v/>
      </c>
      <c r="T2061" s="4">
        <f>MAX(0,Resumo!$D$5*$D2061-P2061)</f>
        <v/>
      </c>
      <c r="U2061" s="4" t="n">
        <v>1945430.146400803</v>
      </c>
      <c r="V2061" s="5">
        <f>U2061/$D2061</f>
        <v/>
      </c>
      <c r="W2061" s="4">
        <f>W2060+U2061</f>
        <v/>
      </c>
      <c r="X2061" s="4">
        <f>V2061*$E2060-W2060</f>
        <v/>
      </c>
      <c r="Y2061" s="4">
        <f>MAX(0,Resumo!$D$6*$D2061-U2061)</f>
        <v/>
      </c>
      <c r="Z2061" s="4" t="n">
        <v>2559845.622387757</v>
      </c>
      <c r="AA2061" s="5">
        <f>Z2061/$D2061</f>
        <v/>
      </c>
      <c r="AB2061" s="4">
        <f>AB2060+Z2061</f>
        <v/>
      </c>
      <c r="AC2061" s="4">
        <f>AA2061*$E2060-AB2060</f>
        <v/>
      </c>
      <c r="AD2061" s="4">
        <f>MAX(0,Resumo!$D$7*$D2061-Z2061)</f>
        <v/>
      </c>
    </row>
    <row r="2062">
      <c r="A2062" t="inlineStr">
        <is>
          <t>Jurema</t>
        </is>
      </c>
      <c r="B2062" t="inlineStr">
        <is>
          <t>Município</t>
        </is>
      </c>
      <c r="C2062" t="inlineStr">
        <is>
          <t>PE</t>
        </is>
      </c>
      <c r="D2062" s="4" t="n">
        <v>6917066.871765901</v>
      </c>
      <c r="E2062" s="4">
        <f>E2061+D2062</f>
        <v/>
      </c>
      <c r="F2062" s="4" t="n">
        <v>182150.3533219248</v>
      </c>
      <c r="G2062" s="5">
        <f>F2062/$D2062</f>
        <v/>
      </c>
      <c r="H2062" s="4">
        <f>H2061+F2062</f>
        <v/>
      </c>
      <c r="I2062" s="4">
        <f>G2062*$E2061-H2061</f>
        <v/>
      </c>
      <c r="J2062" s="4">
        <f>MAX(0,Resumo!$D$3*$D2062-F2062)</f>
        <v/>
      </c>
      <c r="K2062" s="4" t="n">
        <v>388516.6667794897</v>
      </c>
      <c r="L2062" s="5">
        <f>K2062/$D2062</f>
        <v/>
      </c>
      <c r="M2062" s="4">
        <f>M2061+K2062</f>
        <v/>
      </c>
      <c r="N2062" s="4">
        <f>L2062*$E2061-M2061</f>
        <v/>
      </c>
      <c r="O2062" s="4">
        <f>MAX(0,Resumo!$D$4*$D2062-K2062)</f>
        <v/>
      </c>
      <c r="P2062" s="4" t="n">
        <v>615508.8114503536</v>
      </c>
      <c r="Q2062" s="5">
        <f>P2062/$D2062</f>
        <v/>
      </c>
      <c r="R2062" s="4">
        <f>R2061+P2062</f>
        <v/>
      </c>
      <c r="S2062" s="4">
        <f>Q2062*$E2061-R2061</f>
        <v/>
      </c>
      <c r="T2062" s="4">
        <f>MAX(0,Resumo!$D$5*$D2062-P2062)</f>
        <v/>
      </c>
      <c r="U2062" s="4" t="n">
        <v>865373.8688332663</v>
      </c>
      <c r="V2062" s="5">
        <f>U2062/$D2062</f>
        <v/>
      </c>
      <c r="W2062" s="4">
        <f>W2061+U2062</f>
        <v/>
      </c>
      <c r="X2062" s="4">
        <f>V2062*$E2061-W2061</f>
        <v/>
      </c>
      <c r="Y2062" s="4">
        <f>MAX(0,Resumo!$D$6*$D2062-U2062)</f>
        <v/>
      </c>
      <c r="Z2062" s="4" t="n">
        <v>1138680.570957497</v>
      </c>
      <c r="AA2062" s="5">
        <f>Z2062/$D2062</f>
        <v/>
      </c>
      <c r="AB2062" s="4">
        <f>AB2061+Z2062</f>
        <v/>
      </c>
      <c r="AC2062" s="4">
        <f>AA2062*$E2061-AB2061</f>
        <v/>
      </c>
      <c r="AD2062" s="4">
        <f>MAX(0,Resumo!$D$7*$D2062-Z2062)</f>
        <v/>
      </c>
    </row>
    <row r="2063">
      <c r="A2063" t="inlineStr">
        <is>
          <t>Xexéu</t>
        </is>
      </c>
      <c r="B2063" t="inlineStr">
        <is>
          <t>Município</t>
        </is>
      </c>
      <c r="C2063" t="inlineStr">
        <is>
          <t>PE</t>
        </is>
      </c>
      <c r="D2063" s="4" t="n">
        <v>8205487.139986667</v>
      </c>
      <c r="E2063" s="4">
        <f>E2062+D2063</f>
        <v/>
      </c>
      <c r="F2063" s="4" t="n">
        <v>216078.9261453977</v>
      </c>
      <c r="G2063" s="5">
        <f>F2063/$D2063</f>
        <v/>
      </c>
      <c r="H2063" s="4">
        <f>H2062+F2063</f>
        <v/>
      </c>
      <c r="I2063" s="4">
        <f>G2063*$E2062-H2062</f>
        <v/>
      </c>
      <c r="J2063" s="4">
        <f>MAX(0,Resumo!$D$3*$D2063-F2063)</f>
        <v/>
      </c>
      <c r="K2063" s="4" t="n">
        <v>460884.4430783581</v>
      </c>
      <c r="L2063" s="5">
        <f>K2063/$D2063</f>
        <v/>
      </c>
      <c r="M2063" s="4">
        <f>M2062+K2063</f>
        <v/>
      </c>
      <c r="N2063" s="4">
        <f>L2063*$E2062-M2062</f>
        <v/>
      </c>
      <c r="O2063" s="4">
        <f>MAX(0,Resumo!$D$4*$D2063-K2063)</f>
        <v/>
      </c>
      <c r="P2063" s="4" t="n">
        <v>730157.6998654876</v>
      </c>
      <c r="Q2063" s="5">
        <f>P2063/$D2063</f>
        <v/>
      </c>
      <c r="R2063" s="4">
        <f>R2062+P2063</f>
        <v/>
      </c>
      <c r="S2063" s="4">
        <f>Q2063*$E2062-R2062</f>
        <v/>
      </c>
      <c r="T2063" s="4">
        <f>MAX(0,Resumo!$D$5*$D2063-P2063)</f>
        <v/>
      </c>
      <c r="U2063" s="4" t="n">
        <v>1026564.334801503</v>
      </c>
      <c r="V2063" s="5">
        <f>U2063/$D2063</f>
        <v/>
      </c>
      <c r="W2063" s="4">
        <f>W2062+U2063</f>
        <v/>
      </c>
      <c r="X2063" s="4">
        <f>V2063*$E2062-W2062</f>
        <v/>
      </c>
      <c r="Y2063" s="4">
        <f>MAX(0,Resumo!$D$6*$D2063-U2063)</f>
        <v/>
      </c>
      <c r="Z2063" s="4" t="n">
        <v>1350779.015840145</v>
      </c>
      <c r="AA2063" s="5">
        <f>Z2063/$D2063</f>
        <v/>
      </c>
      <c r="AB2063" s="4">
        <f>AB2062+Z2063</f>
        <v/>
      </c>
      <c r="AC2063" s="4">
        <f>AA2063*$E2062-AB2062</f>
        <v/>
      </c>
      <c r="AD2063" s="4">
        <f>MAX(0,Resumo!$D$7*$D2063-Z2063)</f>
        <v/>
      </c>
    </row>
    <row r="2064">
      <c r="A2064" t="inlineStr">
        <is>
          <t>Frei Miguelinho</t>
        </is>
      </c>
      <c r="B2064" t="inlineStr">
        <is>
          <t>Município</t>
        </is>
      </c>
      <c r="C2064" t="inlineStr">
        <is>
          <t>PE</t>
        </is>
      </c>
      <c r="D2064" s="4" t="n">
        <v>7528269.565484509</v>
      </c>
      <c r="E2064" s="4">
        <f>E2063+D2064</f>
        <v/>
      </c>
      <c r="F2064" s="4" t="n">
        <v>198245.4393860174</v>
      </c>
      <c r="G2064" s="5">
        <f>F2064/$D2064</f>
        <v/>
      </c>
      <c r="H2064" s="4">
        <f>H2063+F2064</f>
        <v/>
      </c>
      <c r="I2064" s="4">
        <f>G2064*$E2063-H2063</f>
        <v/>
      </c>
      <c r="J2064" s="4">
        <f>MAX(0,Resumo!$D$3*$D2064-F2064)</f>
        <v/>
      </c>
      <c r="K2064" s="4" t="n">
        <v>422846.5984821126</v>
      </c>
      <c r="L2064" s="5">
        <f>K2064/$D2064</f>
        <v/>
      </c>
      <c r="M2064" s="4">
        <f>M2063+K2064</f>
        <v/>
      </c>
      <c r="N2064" s="4">
        <f>L2064*$E2063-M2063</f>
        <v/>
      </c>
      <c r="O2064" s="4">
        <f>MAX(0,Resumo!$D$4*$D2064-K2064)</f>
        <v/>
      </c>
      <c r="P2064" s="4" t="n">
        <v>669896.1190390037</v>
      </c>
      <c r="Q2064" s="5">
        <f>P2064/$D2064</f>
        <v/>
      </c>
      <c r="R2064" s="4">
        <f>R2063+P2064</f>
        <v/>
      </c>
      <c r="S2064" s="4">
        <f>Q2064*$E2063-R2063</f>
        <v/>
      </c>
      <c r="T2064" s="4">
        <f>MAX(0,Resumo!$D$5*$D2064-P2064)</f>
        <v/>
      </c>
      <c r="U2064" s="4" t="n">
        <v>941839.6381412842</v>
      </c>
      <c r="V2064" s="5">
        <f>U2064/$D2064</f>
        <v/>
      </c>
      <c r="W2064" s="4">
        <f>W2063+U2064</f>
        <v/>
      </c>
      <c r="X2064" s="4">
        <f>V2064*$E2063-W2063</f>
        <v/>
      </c>
      <c r="Y2064" s="4">
        <f>MAX(0,Resumo!$D$6*$D2064-U2064)</f>
        <v/>
      </c>
      <c r="Z2064" s="4" t="n">
        <v>1239296.141857216</v>
      </c>
      <c r="AA2064" s="5">
        <f>Z2064/$D2064</f>
        <v/>
      </c>
      <c r="AB2064" s="4">
        <f>AB2063+Z2064</f>
        <v/>
      </c>
      <c r="AC2064" s="4">
        <f>AA2064*$E2063-AB2063</f>
        <v/>
      </c>
      <c r="AD2064" s="4">
        <f>MAX(0,Resumo!$D$7*$D2064-Z2064)</f>
        <v/>
      </c>
    </row>
    <row r="2065">
      <c r="A2065" t="inlineStr">
        <is>
          <t>Ibirajuba</t>
        </is>
      </c>
      <c r="B2065" t="inlineStr">
        <is>
          <t>Município</t>
        </is>
      </c>
      <c r="C2065" t="inlineStr">
        <is>
          <t>PE</t>
        </is>
      </c>
      <c r="D2065" s="4" t="n">
        <v>8844481.804847622</v>
      </c>
      <c r="E2065" s="4">
        <f>E2064+D2065</f>
        <v/>
      </c>
      <c r="F2065" s="4" t="n">
        <v>232905.8711689223</v>
      </c>
      <c r="G2065" s="5">
        <f>F2065/$D2065</f>
        <v/>
      </c>
      <c r="H2065" s="4">
        <f>H2064+F2065</f>
        <v/>
      </c>
      <c r="I2065" s="4">
        <f>G2065*$E2064-H2064</f>
        <v/>
      </c>
      <c r="J2065" s="4">
        <f>MAX(0,Resumo!$D$3*$D2065-F2065)</f>
        <v/>
      </c>
      <c r="K2065" s="4" t="n">
        <v>496775.3896145271</v>
      </c>
      <c r="L2065" s="5">
        <f>K2065/$D2065</f>
        <v/>
      </c>
      <c r="M2065" s="4">
        <f>M2064+K2065</f>
        <v/>
      </c>
      <c r="N2065" s="4">
        <f>L2065*$E2064-M2064</f>
        <v/>
      </c>
      <c r="O2065" s="4">
        <f>MAX(0,Resumo!$D$4*$D2065-K2065)</f>
        <v/>
      </c>
      <c r="P2065" s="4" t="n">
        <v>787018.050355532</v>
      </c>
      <c r="Q2065" s="5">
        <f>P2065/$D2065</f>
        <v/>
      </c>
      <c r="R2065" s="4">
        <f>R2064+P2065</f>
        <v/>
      </c>
      <c r="S2065" s="4">
        <f>Q2065*$E2064-R2064</f>
        <v/>
      </c>
      <c r="T2065" s="4">
        <f>MAX(0,Resumo!$D$5*$D2065-P2065)</f>
        <v/>
      </c>
      <c r="U2065" s="4" t="n">
        <v>1106507.075784918</v>
      </c>
      <c r="V2065" s="5">
        <f>U2065/$D2065</f>
        <v/>
      </c>
      <c r="W2065" s="4">
        <f>W2064+U2065</f>
        <v/>
      </c>
      <c r="X2065" s="4">
        <f>V2065*$E2064-W2064</f>
        <v/>
      </c>
      <c r="Y2065" s="4">
        <f>MAX(0,Resumo!$D$6*$D2065-U2065)</f>
        <v/>
      </c>
      <c r="Z2065" s="4" t="n">
        <v>1455969.672994644</v>
      </c>
      <c r="AA2065" s="5">
        <f>Z2065/$D2065</f>
        <v/>
      </c>
      <c r="AB2065" s="4">
        <f>AB2064+Z2065</f>
        <v/>
      </c>
      <c r="AC2065" s="4">
        <f>AA2065*$E2064-AB2064</f>
        <v/>
      </c>
      <c r="AD2065" s="4">
        <f>MAX(0,Resumo!$D$7*$D2065-Z2065)</f>
        <v/>
      </c>
    </row>
    <row r="2066">
      <c r="A2066" t="inlineStr">
        <is>
          <t>Lagoa Grande</t>
        </is>
      </c>
      <c r="B2066" t="inlineStr">
        <is>
          <t>Município</t>
        </is>
      </c>
      <c r="C2066" t="inlineStr">
        <is>
          <t>PE</t>
        </is>
      </c>
      <c r="D2066" s="4" t="n">
        <v>21750237.89507332</v>
      </c>
      <c r="E2066" s="4">
        <f>E2065+D2066</f>
        <v/>
      </c>
      <c r="F2066" s="4" t="n">
        <v>572759.1753659142</v>
      </c>
      <c r="G2066" s="5">
        <f>F2066/$D2066</f>
        <v/>
      </c>
      <c r="H2066" s="4">
        <f>H2065+F2066</f>
        <v/>
      </c>
      <c r="I2066" s="4">
        <f>G2066*$E2065-H2065</f>
        <v/>
      </c>
      <c r="J2066" s="4">
        <f>MAX(0,Resumo!$D$3*$D2066-F2066)</f>
        <v/>
      </c>
      <c r="K2066" s="4" t="n">
        <v>1221663.760856123</v>
      </c>
      <c r="L2066" s="5">
        <f>K2066/$D2066</f>
        <v/>
      </c>
      <c r="M2066" s="4">
        <f>M2065+K2066</f>
        <v/>
      </c>
      <c r="N2066" s="4">
        <f>L2066*$E2065-M2065</f>
        <v/>
      </c>
      <c r="O2066" s="4">
        <f>MAX(0,Resumo!$D$4*$D2066-K2066)</f>
        <v/>
      </c>
      <c r="P2066" s="4" t="n">
        <v>1935424.844626556</v>
      </c>
      <c r="Q2066" s="5">
        <f>P2066/$D2066</f>
        <v/>
      </c>
      <c r="R2066" s="4">
        <f>R2065+P2066</f>
        <v/>
      </c>
      <c r="S2066" s="4">
        <f>Q2066*$E2065-R2065</f>
        <v/>
      </c>
      <c r="T2066" s="4">
        <f>MAX(0,Resumo!$D$5*$D2066-P2066)</f>
        <v/>
      </c>
      <c r="U2066" s="4" t="n">
        <v>2721108.218879819</v>
      </c>
      <c r="V2066" s="5">
        <f>U2066/$D2066</f>
        <v/>
      </c>
      <c r="W2066" s="4">
        <f>W2065+U2066</f>
        <v/>
      </c>
      <c r="X2066" s="4">
        <f>V2066*$E2065-W2065</f>
        <v/>
      </c>
      <c r="Y2066" s="4">
        <f>MAX(0,Resumo!$D$6*$D2066-U2066)</f>
        <v/>
      </c>
      <c r="Z2066" s="4" t="n">
        <v>3580502.222107425</v>
      </c>
      <c r="AA2066" s="5">
        <f>Z2066/$D2066</f>
        <v/>
      </c>
      <c r="AB2066" s="4">
        <f>AB2065+Z2066</f>
        <v/>
      </c>
      <c r="AC2066" s="4">
        <f>AA2066*$E2065-AB2065</f>
        <v/>
      </c>
      <c r="AD2066" s="4">
        <f>MAX(0,Resumo!$D$7*$D2066-Z2066)</f>
        <v/>
      </c>
    </row>
    <row r="2067">
      <c r="A2067" t="inlineStr">
        <is>
          <t>Saloá</t>
        </is>
      </c>
      <c r="B2067" t="inlineStr">
        <is>
          <t>Município</t>
        </is>
      </c>
      <c r="C2067" t="inlineStr">
        <is>
          <t>PE</t>
        </is>
      </c>
      <c r="D2067" s="4" t="n">
        <v>10515172.99379321</v>
      </c>
      <c r="E2067" s="4">
        <f>E2066+D2067</f>
        <v/>
      </c>
      <c r="F2067" s="4" t="n">
        <v>276900.9627301196</v>
      </c>
      <c r="G2067" s="5">
        <f>F2067/$D2067</f>
        <v/>
      </c>
      <c r="H2067" s="4">
        <f>H2066+F2067</f>
        <v/>
      </c>
      <c r="I2067" s="4">
        <f>G2067*$E2066-H2066</f>
        <v/>
      </c>
      <c r="J2067" s="4">
        <f>MAX(0,Resumo!$D$3*$D2067-F2067)</f>
        <v/>
      </c>
      <c r="K2067" s="4" t="n">
        <v>590614.4956952368</v>
      </c>
      <c r="L2067" s="5">
        <f>K2067/$D2067</f>
        <v/>
      </c>
      <c r="M2067" s="4">
        <f>M2066+K2067</f>
        <v/>
      </c>
      <c r="N2067" s="4">
        <f>L2067*$E2066-M2066</f>
        <v/>
      </c>
      <c r="O2067" s="4">
        <f>MAX(0,Resumo!$D$4*$D2067-K2067)</f>
        <v/>
      </c>
      <c r="P2067" s="4" t="n">
        <v>935682.9638329336</v>
      </c>
      <c r="Q2067" s="5">
        <f>P2067/$D2067</f>
        <v/>
      </c>
      <c r="R2067" s="4">
        <f>R2066+P2067</f>
        <v/>
      </c>
      <c r="S2067" s="4">
        <f>Q2067*$E2066-R2066</f>
        <v/>
      </c>
      <c r="T2067" s="4">
        <f>MAX(0,Resumo!$D$5*$D2067-P2067)</f>
        <v/>
      </c>
      <c r="U2067" s="4" t="n">
        <v>1315522.331037813</v>
      </c>
      <c r="V2067" s="5">
        <f>U2067/$D2067</f>
        <v/>
      </c>
      <c r="W2067" s="4">
        <f>W2066+U2067</f>
        <v/>
      </c>
      <c r="X2067" s="4">
        <f>V2067*$E2066-W2066</f>
        <v/>
      </c>
      <c r="Y2067" s="4">
        <f>MAX(0,Resumo!$D$6*$D2067-U2067)</f>
        <v/>
      </c>
      <c r="Z2067" s="4" t="n">
        <v>1730997.171237776</v>
      </c>
      <c r="AA2067" s="5">
        <f>Z2067/$D2067</f>
        <v/>
      </c>
      <c r="AB2067" s="4">
        <f>AB2066+Z2067</f>
        <v/>
      </c>
      <c r="AC2067" s="4">
        <f>AA2067*$E2066-AB2066</f>
        <v/>
      </c>
      <c r="AD2067" s="4">
        <f>MAX(0,Resumo!$D$7*$D2067-Z2067)</f>
        <v/>
      </c>
    </row>
    <row r="2068">
      <c r="A2068" t="inlineStr">
        <is>
          <t>Agrestina</t>
        </is>
      </c>
      <c r="B2068" t="inlineStr">
        <is>
          <t>Município</t>
        </is>
      </c>
      <c r="C2068" t="inlineStr">
        <is>
          <t>PE</t>
        </is>
      </c>
      <c r="D2068" s="4" t="n">
        <v>12741036.97694631</v>
      </c>
      <c r="E2068" s="4">
        <f>E2067+D2068</f>
        <v/>
      </c>
      <c r="F2068" s="4" t="n">
        <v>335515.6788365689</v>
      </c>
      <c r="G2068" s="5">
        <f>F2068/$D2068</f>
        <v/>
      </c>
      <c r="H2068" s="4">
        <f>H2067+F2068</f>
        <v/>
      </c>
      <c r="I2068" s="4">
        <f>G2068*$E2067-H2067</f>
        <v/>
      </c>
      <c r="J2068" s="4">
        <f>MAX(0,Resumo!$D$3*$D2068-F2068)</f>
        <v/>
      </c>
      <c r="K2068" s="4" t="n">
        <v>715636.4553598226</v>
      </c>
      <c r="L2068" s="5">
        <f>K2068/$D2068</f>
        <v/>
      </c>
      <c r="M2068" s="4">
        <f>M2067+K2068</f>
        <v/>
      </c>
      <c r="N2068" s="4">
        <f>L2068*$E2067-M2067</f>
        <v/>
      </c>
      <c r="O2068" s="4">
        <f>MAX(0,Resumo!$D$4*$D2068-K2068)</f>
        <v/>
      </c>
      <c r="P2068" s="4" t="n">
        <v>1133749.416004003</v>
      </c>
      <c r="Q2068" s="5">
        <f>P2068/$D2068</f>
        <v/>
      </c>
      <c r="R2068" s="4">
        <f>R2067+P2068</f>
        <v/>
      </c>
      <c r="S2068" s="4">
        <f>Q2068*$E2067-R2067</f>
        <v/>
      </c>
      <c r="T2068" s="4">
        <f>MAX(0,Resumo!$D$5*$D2068-P2068)</f>
        <v/>
      </c>
      <c r="U2068" s="4" t="n">
        <v>1593993.61985247</v>
      </c>
      <c r="V2068" s="5">
        <f>U2068/$D2068</f>
        <v/>
      </c>
      <c r="W2068" s="4">
        <f>W2067+U2068</f>
        <v/>
      </c>
      <c r="X2068" s="4">
        <f>V2068*$E2067-W2067</f>
        <v/>
      </c>
      <c r="Y2068" s="4">
        <f>MAX(0,Resumo!$D$6*$D2068-U2068)</f>
        <v/>
      </c>
      <c r="Z2068" s="4" t="n">
        <v>2097416.654842311</v>
      </c>
      <c r="AA2068" s="5">
        <f>Z2068/$D2068</f>
        <v/>
      </c>
      <c r="AB2068" s="4">
        <f>AB2067+Z2068</f>
        <v/>
      </c>
      <c r="AC2068" s="4">
        <f>AA2068*$E2067-AB2067</f>
        <v/>
      </c>
      <c r="AD2068" s="4">
        <f>MAX(0,Resumo!$D$7*$D2068-Z2068)</f>
        <v/>
      </c>
    </row>
    <row r="2069">
      <c r="A2069" t="inlineStr">
        <is>
          <t>Camaragibe</t>
        </is>
      </c>
      <c r="B2069" t="inlineStr">
        <is>
          <t>Município</t>
        </is>
      </c>
      <c r="C2069" t="inlineStr">
        <is>
          <t>PE</t>
        </is>
      </c>
      <c r="D2069" s="4" t="n">
        <v>62686199.15492518</v>
      </c>
      <c r="E2069" s="4">
        <f>E2068+D2069</f>
        <v/>
      </c>
      <c r="F2069" s="4" t="n">
        <v>1650744.966928896</v>
      </c>
      <c r="G2069" s="5">
        <f>F2069/$D2069</f>
        <v/>
      </c>
      <c r="H2069" s="4">
        <f>H2068+F2069</f>
        <v/>
      </c>
      <c r="I2069" s="4">
        <f>G2069*$E2068-H2068</f>
        <v/>
      </c>
      <c r="J2069" s="4">
        <f>MAX(0,Resumo!$D$3*$D2069-F2069)</f>
        <v/>
      </c>
      <c r="K2069" s="4" t="n">
        <v>3520948.05504304</v>
      </c>
      <c r="L2069" s="5">
        <f>K2069/$D2069</f>
        <v/>
      </c>
      <c r="M2069" s="4">
        <f>M2068+K2069</f>
        <v/>
      </c>
      <c r="N2069" s="4">
        <f>L2069*$E2068-M2068</f>
        <v/>
      </c>
      <c r="O2069" s="4">
        <f>MAX(0,Resumo!$D$4*$D2069-K2069)</f>
        <v/>
      </c>
      <c r="P2069" s="4" t="n">
        <v>5578073.575330035</v>
      </c>
      <c r="Q2069" s="5">
        <f>P2069/$D2069</f>
        <v/>
      </c>
      <c r="R2069" s="4">
        <f>R2068+P2069</f>
        <v/>
      </c>
      <c r="S2069" s="4">
        <f>Q2069*$E2068-R2068</f>
        <v/>
      </c>
      <c r="T2069" s="4">
        <f>MAX(0,Resumo!$D$5*$D2069-P2069)</f>
        <v/>
      </c>
      <c r="U2069" s="4" t="n">
        <v>7842485.795037742</v>
      </c>
      <c r="V2069" s="5">
        <f>U2069/$D2069</f>
        <v/>
      </c>
      <c r="W2069" s="4">
        <f>W2068+U2069</f>
        <v/>
      </c>
      <c r="X2069" s="4">
        <f>V2069*$E2068-W2068</f>
        <v/>
      </c>
      <c r="Y2069" s="4">
        <f>MAX(0,Resumo!$D$6*$D2069-U2069)</f>
        <v/>
      </c>
      <c r="Z2069" s="4" t="n">
        <v>10319338.87125521</v>
      </c>
      <c r="AA2069" s="5">
        <f>Z2069/$D2069</f>
        <v/>
      </c>
      <c r="AB2069" s="4">
        <f>AB2068+Z2069</f>
        <v/>
      </c>
      <c r="AC2069" s="4">
        <f>AA2069*$E2068-AB2068</f>
        <v/>
      </c>
      <c r="AD2069" s="4">
        <f>MAX(0,Resumo!$D$7*$D2069-Z2069)</f>
        <v/>
      </c>
    </row>
    <row r="2070">
      <c r="A2070" t="inlineStr">
        <is>
          <t>Canhotinho</t>
        </is>
      </c>
      <c r="B2070" t="inlineStr">
        <is>
          <t>Município</t>
        </is>
      </c>
      <c r="C2070" t="inlineStr">
        <is>
          <t>PE</t>
        </is>
      </c>
      <c r="D2070" s="4" t="n">
        <v>12824844.71801424</v>
      </c>
      <c r="E2070" s="4">
        <f>E2069+D2070</f>
        <v/>
      </c>
      <c r="F2070" s="4" t="n">
        <v>337722.6272338653</v>
      </c>
      <c r="G2070" s="5">
        <f>F2070/$D2070</f>
        <v/>
      </c>
      <c r="H2070" s="4">
        <f>H2069+F2070</f>
        <v/>
      </c>
      <c r="I2070" s="4">
        <f>G2070*$E2069-H2069</f>
        <v/>
      </c>
      <c r="J2070" s="4">
        <f>MAX(0,Resumo!$D$3*$D2070-F2070)</f>
        <v/>
      </c>
      <c r="K2070" s="4" t="n">
        <v>720343.7546838954</v>
      </c>
      <c r="L2070" s="5">
        <f>K2070/$D2070</f>
        <v/>
      </c>
      <c r="M2070" s="4">
        <f>M2069+K2070</f>
        <v/>
      </c>
      <c r="N2070" s="4">
        <f>L2070*$E2069-M2069</f>
        <v/>
      </c>
      <c r="O2070" s="4">
        <f>MAX(0,Resumo!$D$4*$D2070-K2070)</f>
        <v/>
      </c>
      <c r="P2070" s="4" t="n">
        <v>1141206.970492253</v>
      </c>
      <c r="Q2070" s="5">
        <f>P2070/$D2070</f>
        <v/>
      </c>
      <c r="R2070" s="4">
        <f>R2069+P2070</f>
        <v/>
      </c>
      <c r="S2070" s="4">
        <f>Q2070*$E2069-R2069</f>
        <v/>
      </c>
      <c r="T2070" s="4">
        <f>MAX(0,Resumo!$D$5*$D2070-P2070)</f>
        <v/>
      </c>
      <c r="U2070" s="4" t="n">
        <v>1604478.559563283</v>
      </c>
      <c r="V2070" s="5">
        <f>U2070/$D2070</f>
        <v/>
      </c>
      <c r="W2070" s="4">
        <f>W2069+U2070</f>
        <v/>
      </c>
      <c r="X2070" s="4">
        <f>V2070*$E2069-W2069</f>
        <v/>
      </c>
      <c r="Y2070" s="4">
        <f>MAX(0,Resumo!$D$6*$D2070-U2070)</f>
        <v/>
      </c>
      <c r="Z2070" s="4" t="n">
        <v>2111213.000637291</v>
      </c>
      <c r="AA2070" s="5">
        <f>Z2070/$D2070</f>
        <v/>
      </c>
      <c r="AB2070" s="4">
        <f>AB2069+Z2070</f>
        <v/>
      </c>
      <c r="AC2070" s="4">
        <f>AA2070*$E2069-AB2069</f>
        <v/>
      </c>
      <c r="AD2070" s="4">
        <f>MAX(0,Resumo!$D$7*$D2070-Z2070)</f>
        <v/>
      </c>
    </row>
    <row r="2071">
      <c r="A2071" t="inlineStr">
        <is>
          <t>Catende</t>
        </is>
      </c>
      <c r="B2071" t="inlineStr">
        <is>
          <t>Município</t>
        </is>
      </c>
      <c r="C2071" t="inlineStr">
        <is>
          <t>PE</t>
        </is>
      </c>
      <c r="D2071" s="4" t="n">
        <v>13451299.8355632</v>
      </c>
      <c r="E2071" s="4">
        <f>E2070+D2071</f>
        <v/>
      </c>
      <c r="F2071" s="4" t="n">
        <v>354219.3625000288</v>
      </c>
      <c r="G2071" s="5">
        <f>F2071/$D2071</f>
        <v/>
      </c>
      <c r="H2071" s="4">
        <f>H2070+F2071</f>
        <v/>
      </c>
      <c r="I2071" s="4">
        <f>G2071*$E2070-H2070</f>
        <v/>
      </c>
      <c r="J2071" s="4">
        <f>MAX(0,Resumo!$D$3*$D2071-F2071)</f>
        <v/>
      </c>
      <c r="K2071" s="4" t="n">
        <v>755530.3820028448</v>
      </c>
      <c r="L2071" s="5">
        <f>K2071/$D2071</f>
        <v/>
      </c>
      <c r="M2071" s="4">
        <f>M2070+K2071</f>
        <v/>
      </c>
      <c r="N2071" s="4">
        <f>L2071*$E2070-M2070</f>
        <v/>
      </c>
      <c r="O2071" s="4">
        <f>MAX(0,Resumo!$D$4*$D2071-K2071)</f>
        <v/>
      </c>
      <c r="P2071" s="4" t="n">
        <v>1196951.500938164</v>
      </c>
      <c r="Q2071" s="5">
        <f>P2071/$D2071</f>
        <v/>
      </c>
      <c r="R2071" s="4">
        <f>R2070+P2071</f>
        <v/>
      </c>
      <c r="S2071" s="4">
        <f>Q2071*$E2070-R2070</f>
        <v/>
      </c>
      <c r="T2071" s="4">
        <f>MAX(0,Resumo!$D$5*$D2071-P2071)</f>
        <v/>
      </c>
      <c r="U2071" s="4" t="n">
        <v>1682852.514705537</v>
      </c>
      <c r="V2071" s="5">
        <f>U2071/$D2071</f>
        <v/>
      </c>
      <c r="W2071" s="4">
        <f>W2070+U2071</f>
        <v/>
      </c>
      <c r="X2071" s="4">
        <f>V2071*$E2070-W2070</f>
        <v/>
      </c>
      <c r="Y2071" s="4">
        <f>MAX(0,Resumo!$D$6*$D2071-U2071)</f>
        <v/>
      </c>
      <c r="Z2071" s="4" t="n">
        <v>2214339.410162343</v>
      </c>
      <c r="AA2071" s="5">
        <f>Z2071/$D2071</f>
        <v/>
      </c>
      <c r="AB2071" s="4">
        <f>AB2070+Z2071</f>
        <v/>
      </c>
      <c r="AC2071" s="4">
        <f>AA2071*$E2070-AB2070</f>
        <v/>
      </c>
      <c r="AD2071" s="4">
        <f>MAX(0,Resumo!$D$7*$D2071-Z2071)</f>
        <v/>
      </c>
    </row>
    <row r="2072">
      <c r="A2072" t="inlineStr">
        <is>
          <t>Chã de Alegria</t>
        </is>
      </c>
      <c r="B2072" t="inlineStr">
        <is>
          <t>Município</t>
        </is>
      </c>
      <c r="C2072" t="inlineStr">
        <is>
          <t>PE</t>
        </is>
      </c>
      <c r="D2072" s="4" t="n">
        <v>8530701.455934007</v>
      </c>
      <c r="E2072" s="4">
        <f>E2071+D2072</f>
        <v/>
      </c>
      <c r="F2072" s="4" t="n">
        <v>224642.9466548645</v>
      </c>
      <c r="G2072" s="5">
        <f>F2072/$D2072</f>
        <v/>
      </c>
      <c r="H2072" s="4">
        <f>H2071+F2072</f>
        <v/>
      </c>
      <c r="I2072" s="4">
        <f>G2072*$E2071-H2071</f>
        <v/>
      </c>
      <c r="J2072" s="4">
        <f>MAX(0,Resumo!$D$3*$D2072-F2072)</f>
        <v/>
      </c>
      <c r="K2072" s="4" t="n">
        <v>479151.0269300443</v>
      </c>
      <c r="L2072" s="5">
        <f>K2072/$D2072</f>
        <v/>
      </c>
      <c r="M2072" s="4">
        <f>M2071+K2072</f>
        <v/>
      </c>
      <c r="N2072" s="4">
        <f>L2072*$E2071-M2071</f>
        <v/>
      </c>
      <c r="O2072" s="4">
        <f>MAX(0,Resumo!$D$4*$D2072-K2072)</f>
        <v/>
      </c>
      <c r="P2072" s="4" t="n">
        <v>759096.5956122457</v>
      </c>
      <c r="Q2072" s="5">
        <f>P2072/$D2072</f>
        <v/>
      </c>
      <c r="R2072" s="4">
        <f>R2071+P2072</f>
        <v/>
      </c>
      <c r="S2072" s="4">
        <f>Q2072*$E2071-R2071</f>
        <v/>
      </c>
      <c r="T2072" s="4">
        <f>MAX(0,Resumo!$D$5*$D2072-P2072)</f>
        <v/>
      </c>
      <c r="U2072" s="4" t="n">
        <v>1067250.94026719</v>
      </c>
      <c r="V2072" s="5">
        <f>U2072/$D2072</f>
        <v/>
      </c>
      <c r="W2072" s="4">
        <f>W2071+U2072</f>
        <v/>
      </c>
      <c r="X2072" s="4">
        <f>V2072*$E2071-W2071</f>
        <v/>
      </c>
      <c r="Y2072" s="4">
        <f>MAX(0,Resumo!$D$6*$D2072-U2072)</f>
        <v/>
      </c>
      <c r="Z2072" s="4" t="n">
        <v>1404315.468477031</v>
      </c>
      <c r="AA2072" s="5">
        <f>Z2072/$D2072</f>
        <v/>
      </c>
      <c r="AB2072" s="4">
        <f>AB2071+Z2072</f>
        <v/>
      </c>
      <c r="AC2072" s="4">
        <f>AA2072*$E2071-AB2071</f>
        <v/>
      </c>
      <c r="AD2072" s="4">
        <f>MAX(0,Resumo!$D$7*$D2072-Z2072)</f>
        <v/>
      </c>
    </row>
    <row r="2073">
      <c r="A2073" t="inlineStr">
        <is>
          <t>Caetés</t>
        </is>
      </c>
      <c r="B2073" t="inlineStr">
        <is>
          <t>Município</t>
        </is>
      </c>
      <c r="C2073" t="inlineStr">
        <is>
          <t>PE</t>
        </is>
      </c>
      <c r="D2073" s="4" t="n">
        <v>16454598.40601416</v>
      </c>
      <c r="E2073" s="4">
        <f>E2072+D2073</f>
        <v/>
      </c>
      <c r="F2073" s="4" t="n">
        <v>433306.6267813432</v>
      </c>
      <c r="G2073" s="5">
        <f>F2073/$D2073</f>
        <v/>
      </c>
      <c r="H2073" s="4">
        <f>H2072+F2073</f>
        <v/>
      </c>
      <c r="I2073" s="4">
        <f>G2073*$E2072-H2072</f>
        <v/>
      </c>
      <c r="J2073" s="4">
        <f>MAX(0,Resumo!$D$3*$D2073-F2073)</f>
        <v/>
      </c>
      <c r="K2073" s="4" t="n">
        <v>924219.1588452359</v>
      </c>
      <c r="L2073" s="5">
        <f>K2073/$D2073</f>
        <v/>
      </c>
      <c r="M2073" s="4">
        <f>M2072+K2073</f>
        <v/>
      </c>
      <c r="N2073" s="4">
        <f>L2073*$E2072-M2072</f>
        <v/>
      </c>
      <c r="O2073" s="4">
        <f>MAX(0,Resumo!$D$4*$D2073-K2073)</f>
        <v/>
      </c>
      <c r="P2073" s="4" t="n">
        <v>1464197.252323662</v>
      </c>
      <c r="Q2073" s="5">
        <f>P2073/$D2073</f>
        <v/>
      </c>
      <c r="R2073" s="4">
        <f>R2072+P2073</f>
        <v/>
      </c>
      <c r="S2073" s="4">
        <f>Q2073*$E2072-R2072</f>
        <v/>
      </c>
      <c r="T2073" s="4">
        <f>MAX(0,Resumo!$D$5*$D2073-P2073)</f>
        <v/>
      </c>
      <c r="U2073" s="4" t="n">
        <v>2058586.355559537</v>
      </c>
      <c r="V2073" s="5">
        <f>U2073/$D2073</f>
        <v/>
      </c>
      <c r="W2073" s="4">
        <f>W2072+U2073</f>
        <v/>
      </c>
      <c r="X2073" s="4">
        <f>V2073*$E2072-W2072</f>
        <v/>
      </c>
      <c r="Y2073" s="4">
        <f>MAX(0,Resumo!$D$6*$D2073-U2073)</f>
        <v/>
      </c>
      <c r="Z2073" s="4" t="n">
        <v>2708739.391304043</v>
      </c>
      <c r="AA2073" s="5">
        <f>Z2073/$D2073</f>
        <v/>
      </c>
      <c r="AB2073" s="4">
        <f>AB2072+Z2073</f>
        <v/>
      </c>
      <c r="AC2073" s="4">
        <f>AA2073*$E2072-AB2072</f>
        <v/>
      </c>
      <c r="AD2073" s="4">
        <f>MAX(0,Resumo!$D$7*$D2073-Z2073)</f>
        <v/>
      </c>
    </row>
    <row r="2074">
      <c r="A2074" t="inlineStr">
        <is>
          <t>Ilha de Itamaracá</t>
        </is>
      </c>
      <c r="B2074" t="inlineStr">
        <is>
          <t>Município</t>
        </is>
      </c>
      <c r="C2074" t="inlineStr">
        <is>
          <t>PE</t>
        </is>
      </c>
      <c r="D2074" s="4" t="n">
        <v>30277242.53987861</v>
      </c>
      <c r="E2074" s="4">
        <f>E2073+D2074</f>
        <v/>
      </c>
      <c r="F2074" s="4" t="n">
        <v>797304.7721663184</v>
      </c>
      <c r="G2074" s="5">
        <f>F2074/$D2074</f>
        <v/>
      </c>
      <c r="H2074" s="4">
        <f>H2073+F2074</f>
        <v/>
      </c>
      <c r="I2074" s="4">
        <f>G2074*$E2073-H2073</f>
        <v/>
      </c>
      <c r="J2074" s="4">
        <f>MAX(0,Resumo!$D$3*$D2074-F2074)</f>
        <v/>
      </c>
      <c r="K2074" s="4" t="n">
        <v>1700607.145910779</v>
      </c>
      <c r="L2074" s="5">
        <f>K2074/$D2074</f>
        <v/>
      </c>
      <c r="M2074" s="4">
        <f>M2073+K2074</f>
        <v/>
      </c>
      <c r="N2074" s="4">
        <f>L2074*$E2073-M2073</f>
        <v/>
      </c>
      <c r="O2074" s="4">
        <f>MAX(0,Resumo!$D$4*$D2074-K2074)</f>
        <v/>
      </c>
      <c r="P2074" s="4" t="n">
        <v>2694192.482912499</v>
      </c>
      <c r="Q2074" s="5">
        <f>P2074/$D2074</f>
        <v/>
      </c>
      <c r="R2074" s="4">
        <f>R2073+P2074</f>
        <v/>
      </c>
      <c r="S2074" s="4">
        <f>Q2074*$E2073-R2073</f>
        <v/>
      </c>
      <c r="T2074" s="4">
        <f>MAX(0,Resumo!$D$5*$D2074-P2074)</f>
        <v/>
      </c>
      <c r="U2074" s="4" t="n">
        <v>3787896.661992058</v>
      </c>
      <c r="V2074" s="5">
        <f>U2074/$D2074</f>
        <v/>
      </c>
      <c r="W2074" s="4">
        <f>W2073+U2074</f>
        <v/>
      </c>
      <c r="X2074" s="4">
        <f>V2074*$E2073-W2073</f>
        <v/>
      </c>
      <c r="Y2074" s="4">
        <f>MAX(0,Resumo!$D$6*$D2074-U2074)</f>
        <v/>
      </c>
      <c r="Z2074" s="4" t="n">
        <v>4984209.125265543</v>
      </c>
      <c r="AA2074" s="5">
        <f>Z2074/$D2074</f>
        <v/>
      </c>
      <c r="AB2074" s="4">
        <f>AB2073+Z2074</f>
        <v/>
      </c>
      <c r="AC2074" s="4">
        <f>AA2074*$E2073-AB2073</f>
        <v/>
      </c>
      <c r="AD2074" s="4">
        <f>MAX(0,Resumo!$D$7*$D2074-Z2074)</f>
        <v/>
      </c>
    </row>
    <row r="2075">
      <c r="A2075" t="inlineStr">
        <is>
          <t>Vertente do Lério</t>
        </is>
      </c>
      <c r="B2075" t="inlineStr">
        <is>
          <t>Município</t>
        </is>
      </c>
      <c r="C2075" t="inlineStr">
        <is>
          <t>PE</t>
        </is>
      </c>
      <c r="D2075" s="4" t="n">
        <v>10550510.81132464</v>
      </c>
      <c r="E2075" s="4">
        <f>E2074+D2075</f>
        <v/>
      </c>
      <c r="F2075" s="4" t="n">
        <v>277831.5299876446</v>
      </c>
      <c r="G2075" s="5">
        <f>F2075/$D2075</f>
        <v/>
      </c>
      <c r="H2075" s="4">
        <f>H2074+F2075</f>
        <v/>
      </c>
      <c r="I2075" s="4">
        <f>G2075*$E2074-H2074</f>
        <v/>
      </c>
      <c r="J2075" s="4">
        <f>MAX(0,Resumo!$D$3*$D2075-F2075)</f>
        <v/>
      </c>
      <c r="K2075" s="4" t="n">
        <v>592599.3443793826</v>
      </c>
      <c r="L2075" s="5">
        <f>K2075/$D2075</f>
        <v/>
      </c>
      <c r="M2075" s="4">
        <f>M2074+K2075</f>
        <v/>
      </c>
      <c r="N2075" s="4">
        <f>L2075*$E2074-M2074</f>
        <v/>
      </c>
      <c r="O2075" s="4">
        <f>MAX(0,Resumo!$D$4*$D2075-K2075)</f>
        <v/>
      </c>
      <c r="P2075" s="4" t="n">
        <v>938827.4669107918</v>
      </c>
      <c r="Q2075" s="5">
        <f>P2075/$D2075</f>
        <v/>
      </c>
      <c r="R2075" s="4">
        <f>R2074+P2075</f>
        <v/>
      </c>
      <c r="S2075" s="4">
        <f>Q2075*$E2074-R2074</f>
        <v/>
      </c>
      <c r="T2075" s="4">
        <f>MAX(0,Resumo!$D$5*$D2075-P2075)</f>
        <v/>
      </c>
      <c r="U2075" s="4" t="n">
        <v>1319943.341335996</v>
      </c>
      <c r="V2075" s="5">
        <f>U2075/$D2075</f>
        <v/>
      </c>
      <c r="W2075" s="4">
        <f>W2074+U2075</f>
        <v/>
      </c>
      <c r="X2075" s="4">
        <f>V2075*$E2074-W2074</f>
        <v/>
      </c>
      <c r="Y2075" s="4">
        <f>MAX(0,Resumo!$D$6*$D2075-U2075)</f>
        <v/>
      </c>
      <c r="Z2075" s="4" t="n">
        <v>1736814.447113382</v>
      </c>
      <c r="AA2075" s="5">
        <f>Z2075/$D2075</f>
        <v/>
      </c>
      <c r="AB2075" s="4">
        <f>AB2074+Z2075</f>
        <v/>
      </c>
      <c r="AC2075" s="4">
        <f>AA2075*$E2074-AB2074</f>
        <v/>
      </c>
      <c r="AD2075" s="4">
        <f>MAX(0,Resumo!$D$7*$D2075-Z2075)</f>
        <v/>
      </c>
    </row>
    <row r="2076">
      <c r="A2076" t="inlineStr">
        <is>
          <t>Arcoverde</t>
        </is>
      </c>
      <c r="B2076" t="inlineStr">
        <is>
          <t>Município</t>
        </is>
      </c>
      <c r="C2076" t="inlineStr">
        <is>
          <t>PE</t>
        </is>
      </c>
      <c r="D2076" s="4" t="n">
        <v>48936234.23722714</v>
      </c>
      <c r="E2076" s="4">
        <f>E2075+D2076</f>
        <v/>
      </c>
      <c r="F2076" s="4" t="n">
        <v>1288660.717296166</v>
      </c>
      <c r="G2076" s="5">
        <f>F2076/$D2076</f>
        <v/>
      </c>
      <c r="H2076" s="4">
        <f>H2075+F2076</f>
        <v/>
      </c>
      <c r="I2076" s="4">
        <f>G2076*$E2075-H2075</f>
        <v/>
      </c>
      <c r="J2076" s="4">
        <f>MAX(0,Resumo!$D$3*$D2076-F2076)</f>
        <v/>
      </c>
      <c r="K2076" s="4" t="n">
        <v>2748642.302157476</v>
      </c>
      <c r="L2076" s="5">
        <f>K2076/$D2076</f>
        <v/>
      </c>
      <c r="M2076" s="4">
        <f>M2075+K2076</f>
        <v/>
      </c>
      <c r="N2076" s="4">
        <f>L2076*$E2075-M2075</f>
        <v/>
      </c>
      <c r="O2076" s="4">
        <f>MAX(0,Resumo!$D$4*$D2076-K2076)</f>
        <v/>
      </c>
      <c r="P2076" s="4" t="n">
        <v>4354545.6377122</v>
      </c>
      <c r="Q2076" s="5">
        <f>P2076/$D2076</f>
        <v/>
      </c>
      <c r="R2076" s="4">
        <f>R2075+P2076</f>
        <v/>
      </c>
      <c r="S2076" s="4">
        <f>Q2076*$E2075-R2075</f>
        <v/>
      </c>
      <c r="T2076" s="4">
        <f>MAX(0,Resumo!$D$5*$D2076-P2076)</f>
        <v/>
      </c>
      <c r="U2076" s="4" t="n">
        <v>6122268.171333852</v>
      </c>
      <c r="V2076" s="5">
        <f>U2076/$D2076</f>
        <v/>
      </c>
      <c r="W2076" s="4">
        <f>W2075+U2076</f>
        <v/>
      </c>
      <c r="X2076" s="4">
        <f>V2076*$E2075-W2075</f>
        <v/>
      </c>
      <c r="Y2076" s="4">
        <f>MAX(0,Resumo!$D$6*$D2076-U2076)</f>
        <v/>
      </c>
      <c r="Z2076" s="4" t="n">
        <v>8055833.516545113</v>
      </c>
      <c r="AA2076" s="5">
        <f>Z2076/$D2076</f>
        <v/>
      </c>
      <c r="AB2076" s="4">
        <f>AB2075+Z2076</f>
        <v/>
      </c>
      <c r="AC2076" s="4">
        <f>AA2076*$E2075-AB2075</f>
        <v/>
      </c>
      <c r="AD2076" s="4">
        <f>MAX(0,Resumo!$D$7*$D2076-Z2076)</f>
        <v/>
      </c>
    </row>
    <row r="2077">
      <c r="A2077" t="inlineStr">
        <is>
          <t>Tacaratu</t>
        </is>
      </c>
      <c r="B2077" t="inlineStr">
        <is>
          <t>Município</t>
        </is>
      </c>
      <c r="C2077" t="inlineStr">
        <is>
          <t>PE</t>
        </is>
      </c>
      <c r="D2077" s="4" t="n">
        <v>19290786.72674805</v>
      </c>
      <c r="E2077" s="4">
        <f>E2076+D2077</f>
        <v/>
      </c>
      <c r="F2077" s="4" t="n">
        <v>507993.2987893739</v>
      </c>
      <c r="G2077" s="5">
        <f>F2077/$D2077</f>
        <v/>
      </c>
      <c r="H2077" s="4">
        <f>H2076+F2077</f>
        <v/>
      </c>
      <c r="I2077" s="4">
        <f>G2077*$E2076-H2076</f>
        <v/>
      </c>
      <c r="J2077" s="4">
        <f>MAX(0,Resumo!$D$3*$D2077-F2077)</f>
        <v/>
      </c>
      <c r="K2077" s="4" t="n">
        <v>1083521.714850327</v>
      </c>
      <c r="L2077" s="5">
        <f>K2077/$D2077</f>
        <v/>
      </c>
      <c r="M2077" s="4">
        <f>M2076+K2077</f>
        <v/>
      </c>
      <c r="N2077" s="4">
        <f>L2077*$E2076-M2076</f>
        <v/>
      </c>
      <c r="O2077" s="4">
        <f>MAX(0,Resumo!$D$4*$D2077-K2077)</f>
        <v/>
      </c>
      <c r="P2077" s="4" t="n">
        <v>1716572.852373141</v>
      </c>
      <c r="Q2077" s="5">
        <f>P2077/$D2077</f>
        <v/>
      </c>
      <c r="R2077" s="4">
        <f>R2076+P2077</f>
        <v/>
      </c>
      <c r="S2077" s="4">
        <f>Q2077*$E2076-R2076</f>
        <v/>
      </c>
      <c r="T2077" s="4">
        <f>MAX(0,Resumo!$D$5*$D2077-P2077)</f>
        <v/>
      </c>
      <c r="U2077" s="4" t="n">
        <v>2413413.525132154</v>
      </c>
      <c r="V2077" s="5">
        <f>U2077/$D2077</f>
        <v/>
      </c>
      <c r="W2077" s="4">
        <f>W2076+U2077</f>
        <v/>
      </c>
      <c r="X2077" s="4">
        <f>V2077*$E2076-W2076</f>
        <v/>
      </c>
      <c r="Y2077" s="4">
        <f>MAX(0,Resumo!$D$6*$D2077-U2077)</f>
        <v/>
      </c>
      <c r="Z2077" s="4" t="n">
        <v>3175629.851706917</v>
      </c>
      <c r="AA2077" s="5">
        <f>Z2077/$D2077</f>
        <v/>
      </c>
      <c r="AB2077" s="4">
        <f>AB2076+Z2077</f>
        <v/>
      </c>
      <c r="AC2077" s="4">
        <f>AA2077*$E2076-AB2076</f>
        <v/>
      </c>
      <c r="AD2077" s="4">
        <f>MAX(0,Resumo!$D$7*$D2077-Z2077)</f>
        <v/>
      </c>
    </row>
    <row r="2078">
      <c r="A2078" t="inlineStr">
        <is>
          <t>Triunfo</t>
        </is>
      </c>
      <c r="B2078" t="inlineStr">
        <is>
          <t>Município</t>
        </is>
      </c>
      <c r="C2078" t="inlineStr">
        <is>
          <t>PE</t>
        </is>
      </c>
      <c r="D2078" s="4" t="n">
        <v>11153956.04930438</v>
      </c>
      <c r="E2078" s="4">
        <f>E2077+D2078</f>
        <v/>
      </c>
      <c r="F2078" s="4" t="n">
        <v>293722.3353457807</v>
      </c>
      <c r="G2078" s="5">
        <f>F2078/$D2078</f>
        <v/>
      </c>
      <c r="H2078" s="4">
        <f>H2077+F2078</f>
        <v/>
      </c>
      <c r="I2078" s="4">
        <f>G2078*$E2077-H2077</f>
        <v/>
      </c>
      <c r="J2078" s="4">
        <f>MAX(0,Resumo!$D$3*$D2078-F2078)</f>
        <v/>
      </c>
      <c r="K2078" s="4" t="n">
        <v>626493.5565924838</v>
      </c>
      <c r="L2078" s="5">
        <f>K2078/$D2078</f>
        <v/>
      </c>
      <c r="M2078" s="4">
        <f>M2077+K2078</f>
        <v/>
      </c>
      <c r="N2078" s="4">
        <f>L2078*$E2077-M2077</f>
        <v/>
      </c>
      <c r="O2078" s="4">
        <f>MAX(0,Resumo!$D$4*$D2078-K2078)</f>
        <v/>
      </c>
      <c r="P2078" s="4" t="n">
        <v>992524.484460293</v>
      </c>
      <c r="Q2078" s="5">
        <f>P2078/$D2078</f>
        <v/>
      </c>
      <c r="R2078" s="4">
        <f>R2077+P2078</f>
        <v/>
      </c>
      <c r="S2078" s="4">
        <f>Q2078*$E2077-R2077</f>
        <v/>
      </c>
      <c r="T2078" s="4">
        <f>MAX(0,Resumo!$D$5*$D2078-P2078)</f>
        <v/>
      </c>
      <c r="U2078" s="4" t="n">
        <v>1395438.598198566</v>
      </c>
      <c r="V2078" s="5">
        <f>U2078/$D2078</f>
        <v/>
      </c>
      <c r="W2078" s="4">
        <f>W2077+U2078</f>
        <v/>
      </c>
      <c r="X2078" s="4">
        <f>V2078*$E2077-W2077</f>
        <v/>
      </c>
      <c r="Y2078" s="4">
        <f>MAX(0,Resumo!$D$6*$D2078-U2078)</f>
        <v/>
      </c>
      <c r="Z2078" s="4" t="n">
        <v>1836152.99347457</v>
      </c>
      <c r="AA2078" s="5">
        <f>Z2078/$D2078</f>
        <v/>
      </c>
      <c r="AB2078" s="4">
        <f>AB2077+Z2078</f>
        <v/>
      </c>
      <c r="AC2078" s="4">
        <f>AA2078*$E2077-AB2077</f>
        <v/>
      </c>
      <c r="AD2078" s="4">
        <f>MAX(0,Resumo!$D$7*$D2078-Z2078)</f>
        <v/>
      </c>
    </row>
    <row r="2079">
      <c r="A2079" t="inlineStr">
        <is>
          <t>Escada</t>
        </is>
      </c>
      <c r="B2079" t="inlineStr">
        <is>
          <t>Município</t>
        </is>
      </c>
      <c r="C2079" t="inlineStr">
        <is>
          <t>PE</t>
        </is>
      </c>
      <c r="D2079" s="4" t="n">
        <v>36480296.0864346</v>
      </c>
      <c r="E2079" s="4">
        <f>E2078+D2079</f>
        <v/>
      </c>
      <c r="F2079" s="4" t="n">
        <v>960652.6790359155</v>
      </c>
      <c r="G2079" s="5">
        <f>F2079/$D2079</f>
        <v/>
      </c>
      <c r="H2079" s="4">
        <f>H2078+F2079</f>
        <v/>
      </c>
      <c r="I2079" s="4">
        <f>G2079*$E2078-H2078</f>
        <v/>
      </c>
      <c r="J2079" s="4">
        <f>MAX(0,Resumo!$D$3*$D2079-F2079)</f>
        <v/>
      </c>
      <c r="K2079" s="4" t="n">
        <v>2049019.230460623</v>
      </c>
      <c r="L2079" s="5">
        <f>K2079/$D2079</f>
        <v/>
      </c>
      <c r="M2079" s="4">
        <f>M2078+K2079</f>
        <v/>
      </c>
      <c r="N2079" s="4">
        <f>L2079*$E2078-M2078</f>
        <v/>
      </c>
      <c r="O2079" s="4">
        <f>MAX(0,Resumo!$D$4*$D2079-K2079)</f>
        <v/>
      </c>
      <c r="P2079" s="4" t="n">
        <v>3246165.477620421</v>
      </c>
      <c r="Q2079" s="5">
        <f>P2079/$D2079</f>
        <v/>
      </c>
      <c r="R2079" s="4">
        <f>R2078+P2079</f>
        <v/>
      </c>
      <c r="S2079" s="4">
        <f>Q2079*$E2078-R2078</f>
        <v/>
      </c>
      <c r="T2079" s="4">
        <f>MAX(0,Resumo!$D$5*$D2079-P2079)</f>
        <v/>
      </c>
      <c r="U2079" s="4" t="n">
        <v>4563942.426140158</v>
      </c>
      <c r="V2079" s="5">
        <f>U2079/$D2079</f>
        <v/>
      </c>
      <c r="W2079" s="4">
        <f>W2078+U2079</f>
        <v/>
      </c>
      <c r="X2079" s="4">
        <f>V2079*$E2078-W2078</f>
        <v/>
      </c>
      <c r="Y2079" s="4">
        <f>MAX(0,Resumo!$D$6*$D2079-U2079)</f>
        <v/>
      </c>
      <c r="Z2079" s="4" t="n">
        <v>6005349.542875684</v>
      </c>
      <c r="AA2079" s="5">
        <f>Z2079/$D2079</f>
        <v/>
      </c>
      <c r="AB2079" s="4">
        <f>AB2078+Z2079</f>
        <v/>
      </c>
      <c r="AC2079" s="4">
        <f>AA2079*$E2078-AB2078</f>
        <v/>
      </c>
      <c r="AD2079" s="4">
        <f>MAX(0,Resumo!$D$7*$D2079-Z2079)</f>
        <v/>
      </c>
    </row>
    <row r="2080">
      <c r="A2080" t="inlineStr">
        <is>
          <t>Sirinhaém</t>
        </is>
      </c>
      <c r="B2080" t="inlineStr">
        <is>
          <t>Município</t>
        </is>
      </c>
      <c r="C2080" t="inlineStr">
        <is>
          <t>PE</t>
        </is>
      </c>
      <c r="D2080" s="4" t="n">
        <v>32614603.5563972</v>
      </c>
      <c r="E2080" s="4">
        <f>E2079+D2080</f>
        <v/>
      </c>
      <c r="F2080" s="4" t="n">
        <v>858855.5917395087</v>
      </c>
      <c r="G2080" s="5">
        <f>F2080/$D2080</f>
        <v/>
      </c>
      <c r="H2080" s="4">
        <f>H2079+F2080</f>
        <v/>
      </c>
      <c r="I2080" s="4">
        <f>G2080*$E2079-H2079</f>
        <v/>
      </c>
      <c r="J2080" s="4">
        <f>MAX(0,Resumo!$D$3*$D2080-F2080)</f>
        <v/>
      </c>
      <c r="K2080" s="4" t="n">
        <v>1831891.652484631</v>
      </c>
      <c r="L2080" s="5">
        <f>K2080/$D2080</f>
        <v/>
      </c>
      <c r="M2080" s="4">
        <f>M2079+K2080</f>
        <v/>
      </c>
      <c r="N2080" s="4">
        <f>L2080*$E2079-M2079</f>
        <v/>
      </c>
      <c r="O2080" s="4">
        <f>MAX(0,Resumo!$D$4*$D2080-K2080)</f>
        <v/>
      </c>
      <c r="P2080" s="4" t="n">
        <v>2902180.395690978</v>
      </c>
      <c r="Q2080" s="5">
        <f>P2080/$D2080</f>
        <v/>
      </c>
      <c r="R2080" s="4">
        <f>R2079+P2080</f>
        <v/>
      </c>
      <c r="S2080" s="4">
        <f>Q2080*$E2079-R2079</f>
        <v/>
      </c>
      <c r="T2080" s="4">
        <f>MAX(0,Resumo!$D$5*$D2080-P2080)</f>
        <v/>
      </c>
      <c r="U2080" s="4" t="n">
        <v>4080317.016344995</v>
      </c>
      <c r="V2080" s="5">
        <f>U2080/$D2080</f>
        <v/>
      </c>
      <c r="W2080" s="4">
        <f>W2079+U2080</f>
        <v/>
      </c>
      <c r="X2080" s="4">
        <f>V2080*$E2079-W2079</f>
        <v/>
      </c>
      <c r="Y2080" s="4">
        <f>MAX(0,Resumo!$D$6*$D2080-U2080)</f>
        <v/>
      </c>
      <c r="Z2080" s="4" t="n">
        <v>5368983.138031985</v>
      </c>
      <c r="AA2080" s="5">
        <f>Z2080/$D2080</f>
        <v/>
      </c>
      <c r="AB2080" s="4">
        <f>AB2079+Z2080</f>
        <v/>
      </c>
      <c r="AC2080" s="4">
        <f>AA2080*$E2079-AB2079</f>
        <v/>
      </c>
      <c r="AD2080" s="4">
        <f>MAX(0,Resumo!$D$7*$D2080-Z2080)</f>
        <v/>
      </c>
    </row>
    <row r="2081">
      <c r="A2081" t="inlineStr">
        <is>
          <t>Lagoa do Carro</t>
        </is>
      </c>
      <c r="B2081" t="inlineStr">
        <is>
          <t>Município</t>
        </is>
      </c>
      <c r="C2081" t="inlineStr">
        <is>
          <t>PE</t>
        </is>
      </c>
      <c r="D2081" s="4" t="n">
        <v>10615770.80102711</v>
      </c>
      <c r="E2081" s="4">
        <f>E2080+D2081</f>
        <v/>
      </c>
      <c r="F2081" s="4" t="n">
        <v>279550.051783438</v>
      </c>
      <c r="G2081" s="5">
        <f>F2081/$D2081</f>
        <v/>
      </c>
      <c r="H2081" s="4">
        <f>H2080+F2081</f>
        <v/>
      </c>
      <c r="I2081" s="4">
        <f>G2081*$E2080-H2080</f>
        <v/>
      </c>
      <c r="J2081" s="4">
        <f>MAX(0,Resumo!$D$3*$D2081-F2081)</f>
        <v/>
      </c>
      <c r="K2081" s="4" t="n">
        <v>596264.856675752</v>
      </c>
      <c r="L2081" s="5">
        <f>K2081/$D2081</f>
        <v/>
      </c>
      <c r="M2081" s="4">
        <f>M2080+K2081</f>
        <v/>
      </c>
      <c r="N2081" s="4">
        <f>L2081*$E2080-M2080</f>
        <v/>
      </c>
      <c r="O2081" s="4">
        <f>MAX(0,Resumo!$D$4*$D2081-K2081)</f>
        <v/>
      </c>
      <c r="P2081" s="4" t="n">
        <v>944634.566862505</v>
      </c>
      <c r="Q2081" s="5">
        <f>P2081/$D2081</f>
        <v/>
      </c>
      <c r="R2081" s="4">
        <f>R2080+P2081</f>
        <v/>
      </c>
      <c r="S2081" s="4">
        <f>Q2081*$E2080-R2080</f>
        <v/>
      </c>
      <c r="T2081" s="4">
        <f>MAX(0,Resumo!$D$5*$D2081-P2081)</f>
        <v/>
      </c>
      <c r="U2081" s="4" t="n">
        <v>1328107.82648784</v>
      </c>
      <c r="V2081" s="5">
        <f>U2081/$D2081</f>
        <v/>
      </c>
      <c r="W2081" s="4">
        <f>W2080+U2081</f>
        <v/>
      </c>
      <c r="X2081" s="4">
        <f>V2081*$E2080-W2080</f>
        <v/>
      </c>
      <c r="Y2081" s="4">
        <f>MAX(0,Resumo!$D$6*$D2081-U2081)</f>
        <v/>
      </c>
      <c r="Z2081" s="4" t="n">
        <v>1747557.480788307</v>
      </c>
      <c r="AA2081" s="5">
        <f>Z2081/$D2081</f>
        <v/>
      </c>
      <c r="AB2081" s="4">
        <f>AB2080+Z2081</f>
        <v/>
      </c>
      <c r="AC2081" s="4">
        <f>AA2081*$E2080-AB2080</f>
        <v/>
      </c>
      <c r="AD2081" s="4">
        <f>MAX(0,Resumo!$D$7*$D2081-Z2081)</f>
        <v/>
      </c>
    </row>
    <row r="2082">
      <c r="A2082" t="inlineStr">
        <is>
          <t>Limoeiro</t>
        </is>
      </c>
      <c r="B2082" t="inlineStr">
        <is>
          <t>Município</t>
        </is>
      </c>
      <c r="C2082" t="inlineStr">
        <is>
          <t>PE</t>
        </is>
      </c>
      <c r="D2082" s="4" t="n">
        <v>30425005.63273677</v>
      </c>
      <c r="E2082" s="4">
        <f>E2081+D2082</f>
        <v/>
      </c>
      <c r="F2082" s="4" t="n">
        <v>801195.8867197884</v>
      </c>
      <c r="G2082" s="5">
        <f>F2082/$D2082</f>
        <v/>
      </c>
      <c r="H2082" s="4">
        <f>H2081+F2082</f>
        <v/>
      </c>
      <c r="I2082" s="4">
        <f>G2082*$E2081-H2081</f>
        <v/>
      </c>
      <c r="J2082" s="4">
        <f>MAX(0,Resumo!$D$3*$D2082-F2082)</f>
        <v/>
      </c>
      <c r="K2082" s="4" t="n">
        <v>1708906.678844978</v>
      </c>
      <c r="L2082" s="5">
        <f>K2082/$D2082</f>
        <v/>
      </c>
      <c r="M2082" s="4">
        <f>M2081+K2082</f>
        <v/>
      </c>
      <c r="N2082" s="4">
        <f>L2082*$E2081-M2081</f>
        <v/>
      </c>
      <c r="O2082" s="4">
        <f>MAX(0,Resumo!$D$4*$D2082-K2082)</f>
        <v/>
      </c>
      <c r="P2082" s="4" t="n">
        <v>2707341.045351962</v>
      </c>
      <c r="Q2082" s="5">
        <f>P2082/$D2082</f>
        <v/>
      </c>
      <c r="R2082" s="4">
        <f>R2081+P2082</f>
        <v/>
      </c>
      <c r="S2082" s="4">
        <f>Q2082*$E2081-R2081</f>
        <v/>
      </c>
      <c r="T2082" s="4">
        <f>MAX(0,Resumo!$D$5*$D2082-P2082)</f>
        <v/>
      </c>
      <c r="U2082" s="4" t="n">
        <v>3806382.867447057</v>
      </c>
      <c r="V2082" s="5">
        <f>U2082/$D2082</f>
        <v/>
      </c>
      <c r="W2082" s="4">
        <f>W2081+U2082</f>
        <v/>
      </c>
      <c r="X2082" s="4">
        <f>V2082*$E2081-W2081</f>
        <v/>
      </c>
      <c r="Y2082" s="4">
        <f>MAX(0,Resumo!$D$6*$D2082-U2082)</f>
        <v/>
      </c>
      <c r="Z2082" s="4" t="n">
        <v>5008533.736558367</v>
      </c>
      <c r="AA2082" s="5">
        <f>Z2082/$D2082</f>
        <v/>
      </c>
      <c r="AB2082" s="4">
        <f>AB2081+Z2082</f>
        <v/>
      </c>
      <c r="AC2082" s="4">
        <f>AA2082*$E2081-AB2081</f>
        <v/>
      </c>
      <c r="AD2082" s="4">
        <f>MAX(0,Resumo!$D$7*$D2082-Z2082)</f>
        <v/>
      </c>
    </row>
    <row r="2083">
      <c r="A2083" t="inlineStr">
        <is>
          <t>Aliança</t>
        </is>
      </c>
      <c r="B2083" t="inlineStr">
        <is>
          <t>Município</t>
        </is>
      </c>
      <c r="C2083" t="inlineStr">
        <is>
          <t>PE</t>
        </is>
      </c>
      <c r="D2083" s="4" t="n">
        <v>13292321.18548207</v>
      </c>
      <c r="E2083" s="4">
        <f>E2082+D2083</f>
        <v/>
      </c>
      <c r="F2083" s="4" t="n">
        <v>350032.9034387291</v>
      </c>
      <c r="G2083" s="5">
        <f>F2083/$D2083</f>
        <v/>
      </c>
      <c r="H2083" s="4">
        <f>H2082+F2083</f>
        <v/>
      </c>
      <c r="I2083" s="4">
        <f>G2083*$E2082-H2082</f>
        <v/>
      </c>
      <c r="J2083" s="4">
        <f>MAX(0,Resumo!$D$3*$D2083-F2083)</f>
        <v/>
      </c>
      <c r="K2083" s="4" t="n">
        <v>746600.8955075298</v>
      </c>
      <c r="L2083" s="5">
        <f>K2083/$D2083</f>
        <v/>
      </c>
      <c r="M2083" s="4">
        <f>M2082+K2083</f>
        <v/>
      </c>
      <c r="N2083" s="4">
        <f>L2083*$E2082-M2082</f>
        <v/>
      </c>
      <c r="O2083" s="4">
        <f>MAX(0,Resumo!$D$4*$D2083-K2083)</f>
        <v/>
      </c>
      <c r="P2083" s="4" t="n">
        <v>1182804.932490657</v>
      </c>
      <c r="Q2083" s="5">
        <f>P2083/$D2083</f>
        <v/>
      </c>
      <c r="R2083" s="4">
        <f>R2082+P2083</f>
        <v/>
      </c>
      <c r="S2083" s="4">
        <f>Q2083*$E2082-R2082</f>
        <v/>
      </c>
      <c r="T2083" s="4">
        <f>MAX(0,Resumo!$D$5*$D2083-P2083)</f>
        <v/>
      </c>
      <c r="U2083" s="4" t="n">
        <v>1662963.163910887</v>
      </c>
      <c r="V2083" s="5">
        <f>U2083/$D2083</f>
        <v/>
      </c>
      <c r="W2083" s="4">
        <f>W2082+U2083</f>
        <v/>
      </c>
      <c r="X2083" s="4">
        <f>V2083*$E2082-W2082</f>
        <v/>
      </c>
      <c r="Y2083" s="4">
        <f>MAX(0,Resumo!$D$6*$D2083-U2083)</f>
        <v/>
      </c>
      <c r="Z2083" s="4" t="n">
        <v>2188168.505152975</v>
      </c>
      <c r="AA2083" s="5">
        <f>Z2083/$D2083</f>
        <v/>
      </c>
      <c r="AB2083" s="4">
        <f>AB2082+Z2083</f>
        <v/>
      </c>
      <c r="AC2083" s="4">
        <f>AA2083*$E2082-AB2082</f>
        <v/>
      </c>
      <c r="AD2083" s="4">
        <f>MAX(0,Resumo!$D$7*$D2083-Z2083)</f>
        <v/>
      </c>
    </row>
    <row r="2084">
      <c r="A2084" t="inlineStr">
        <is>
          <t>Solidão</t>
        </is>
      </c>
      <c r="B2084" t="inlineStr">
        <is>
          <t>Município</t>
        </is>
      </c>
      <c r="C2084" t="inlineStr">
        <is>
          <t>PE</t>
        </is>
      </c>
      <c r="D2084" s="4" t="n">
        <v>10670397.6155813</v>
      </c>
      <c r="E2084" s="4">
        <f>E2083+D2084</f>
        <v/>
      </c>
      <c r="F2084" s="4" t="n">
        <v>280988.5652106411</v>
      </c>
      <c r="G2084" s="5">
        <f>F2084/$D2084</f>
        <v/>
      </c>
      <c r="H2084" s="4">
        <f>H2083+F2084</f>
        <v/>
      </c>
      <c r="I2084" s="4">
        <f>G2084*$E2083-H2083</f>
        <v/>
      </c>
      <c r="J2084" s="4">
        <f>MAX(0,Resumo!$D$3*$D2084-F2084)</f>
        <v/>
      </c>
      <c r="K2084" s="4" t="n">
        <v>599333.126550951</v>
      </c>
      <c r="L2084" s="5">
        <f>K2084/$D2084</f>
        <v/>
      </c>
      <c r="M2084" s="4">
        <f>M2083+K2084</f>
        <v/>
      </c>
      <c r="N2084" s="4">
        <f>L2084*$E2083-M2083</f>
        <v/>
      </c>
      <c r="O2084" s="4">
        <f>MAX(0,Resumo!$D$4*$D2084-K2084)</f>
        <v/>
      </c>
      <c r="P2084" s="4" t="n">
        <v>949495.4835375794</v>
      </c>
      <c r="Q2084" s="5">
        <f>P2084/$D2084</f>
        <v/>
      </c>
      <c r="R2084" s="4">
        <f>R2083+P2084</f>
        <v/>
      </c>
      <c r="S2084" s="4">
        <f>Q2084*$E2083-R2083</f>
        <v/>
      </c>
      <c r="T2084" s="4">
        <f>MAX(0,Resumo!$D$5*$D2084-P2084)</f>
        <v/>
      </c>
      <c r="U2084" s="4" t="n">
        <v>1334942.026406559</v>
      </c>
      <c r="V2084" s="5">
        <f>U2084/$D2084</f>
        <v/>
      </c>
      <c r="W2084" s="4">
        <f>W2083+U2084</f>
        <v/>
      </c>
      <c r="X2084" s="4">
        <f>V2084*$E2083-W2083</f>
        <v/>
      </c>
      <c r="Y2084" s="4">
        <f>MAX(0,Resumo!$D$6*$D2084-U2084)</f>
        <v/>
      </c>
      <c r="Z2084" s="4" t="n">
        <v>1756550.091896356</v>
      </c>
      <c r="AA2084" s="5">
        <f>Z2084/$D2084</f>
        <v/>
      </c>
      <c r="AB2084" s="4">
        <f>AB2083+Z2084</f>
        <v/>
      </c>
      <c r="AC2084" s="4">
        <f>AA2084*$E2083-AB2083</f>
        <v/>
      </c>
      <c r="AD2084" s="4">
        <f>MAX(0,Resumo!$D$7*$D2084-Z2084)</f>
        <v/>
      </c>
    </row>
    <row r="2085">
      <c r="A2085" t="inlineStr">
        <is>
          <t>Quixaba</t>
        </is>
      </c>
      <c r="B2085" t="inlineStr">
        <is>
          <t>Município</t>
        </is>
      </c>
      <c r="C2085" t="inlineStr">
        <is>
          <t>PE</t>
        </is>
      </c>
      <c r="D2085" s="4" t="n">
        <v>11577221.30865085</v>
      </c>
      <c r="E2085" s="4">
        <f>E2084+D2085</f>
        <v/>
      </c>
      <c r="F2085" s="4" t="n">
        <v>304868.3771534078</v>
      </c>
      <c r="G2085" s="5">
        <f>F2085/$D2085</f>
        <v/>
      </c>
      <c r="H2085" s="4">
        <f>H2084+F2085</f>
        <v/>
      </c>
      <c r="I2085" s="4">
        <f>G2085*$E2084-H2084</f>
        <v/>
      </c>
      <c r="J2085" s="4">
        <f>MAX(0,Resumo!$D$3*$D2085-F2085)</f>
        <v/>
      </c>
      <c r="K2085" s="4" t="n">
        <v>650267.4495985034</v>
      </c>
      <c r="L2085" s="5">
        <f>K2085/$D2085</f>
        <v/>
      </c>
      <c r="M2085" s="4">
        <f>M2084+K2085</f>
        <v/>
      </c>
      <c r="N2085" s="4">
        <f>L2085*$E2084-M2084</f>
        <v/>
      </c>
      <c r="O2085" s="4">
        <f>MAX(0,Resumo!$D$4*$D2085-K2085)</f>
        <v/>
      </c>
      <c r="P2085" s="4" t="n">
        <v>1030188.352908923</v>
      </c>
      <c r="Q2085" s="5">
        <f>P2085/$D2085</f>
        <v/>
      </c>
      <c r="R2085" s="4">
        <f>R2084+P2085</f>
        <v/>
      </c>
      <c r="S2085" s="4">
        <f>Q2085*$E2084-R2084</f>
        <v/>
      </c>
      <c r="T2085" s="4">
        <f>MAX(0,Resumo!$D$5*$D2085-P2085)</f>
        <v/>
      </c>
      <c r="U2085" s="4" t="n">
        <v>1448392.068479222</v>
      </c>
      <c r="V2085" s="5">
        <f>U2085/$D2085</f>
        <v/>
      </c>
      <c r="W2085" s="4">
        <f>W2084+U2085</f>
        <v/>
      </c>
      <c r="X2085" s="4">
        <f>V2085*$E2084-W2084</f>
        <v/>
      </c>
      <c r="Y2085" s="4">
        <f>MAX(0,Resumo!$D$6*$D2085-U2085)</f>
        <v/>
      </c>
      <c r="Z2085" s="4" t="n">
        <v>1905830.493506613</v>
      </c>
      <c r="AA2085" s="5">
        <f>Z2085/$D2085</f>
        <v/>
      </c>
      <c r="AB2085" s="4">
        <f>AB2084+Z2085</f>
        <v/>
      </c>
      <c r="AC2085" s="4">
        <f>AA2085*$E2084-AB2084</f>
        <v/>
      </c>
      <c r="AD2085" s="4">
        <f>MAX(0,Resumo!$D$7*$D2085-Z2085)</f>
        <v/>
      </c>
    </row>
    <row r="2086">
      <c r="A2086" t="inlineStr">
        <is>
          <t>Maraial</t>
        </is>
      </c>
      <c r="B2086" t="inlineStr">
        <is>
          <t>Município</t>
        </is>
      </c>
      <c r="C2086" t="inlineStr">
        <is>
          <t>PE</t>
        </is>
      </c>
      <c r="D2086" s="4" t="n">
        <v>7632575.690245246</v>
      </c>
      <c r="E2086" s="4">
        <f>E2085+D2086</f>
        <v/>
      </c>
      <c r="F2086" s="4" t="n">
        <v>200992.1812971534</v>
      </c>
      <c r="G2086" s="5">
        <f>F2086/$D2086</f>
        <v/>
      </c>
      <c r="H2086" s="4">
        <f>H2085+F2086</f>
        <v/>
      </c>
      <c r="I2086" s="4">
        <f>G2086*$E2085-H2085</f>
        <v/>
      </c>
      <c r="J2086" s="4">
        <f>MAX(0,Resumo!$D$3*$D2086-F2086)</f>
        <v/>
      </c>
      <c r="K2086" s="4" t="n">
        <v>428705.247627481</v>
      </c>
      <c r="L2086" s="5">
        <f>K2086/$D2086</f>
        <v/>
      </c>
      <c r="M2086" s="4">
        <f>M2085+K2086</f>
        <v/>
      </c>
      <c r="N2086" s="4">
        <f>L2086*$E2085-M2085</f>
        <v/>
      </c>
      <c r="O2086" s="4">
        <f>MAX(0,Resumo!$D$4*$D2086-K2086)</f>
        <v/>
      </c>
      <c r="P2086" s="4" t="n">
        <v>679177.703281095</v>
      </c>
      <c r="Q2086" s="5">
        <f>P2086/$D2086</f>
        <v/>
      </c>
      <c r="R2086" s="4">
        <f>R2085+P2086</f>
        <v/>
      </c>
      <c r="S2086" s="4">
        <f>Q2086*$E2085-R2085</f>
        <v/>
      </c>
      <c r="T2086" s="4">
        <f>MAX(0,Resumo!$D$5*$D2086-P2086)</f>
        <v/>
      </c>
      <c r="U2086" s="4" t="n">
        <v>954889.0702778512</v>
      </c>
      <c r="V2086" s="5">
        <f>U2086/$D2086</f>
        <v/>
      </c>
      <c r="W2086" s="4">
        <f>W2085+U2086</f>
        <v/>
      </c>
      <c r="X2086" s="4">
        <f>V2086*$E2085-W2085</f>
        <v/>
      </c>
      <c r="Y2086" s="4">
        <f>MAX(0,Resumo!$D$6*$D2086-U2086)</f>
        <v/>
      </c>
      <c r="Z2086" s="4" t="n">
        <v>1256466.910898314</v>
      </c>
      <c r="AA2086" s="5">
        <f>Z2086/$D2086</f>
        <v/>
      </c>
      <c r="AB2086" s="4">
        <f>AB2085+Z2086</f>
        <v/>
      </c>
      <c r="AC2086" s="4">
        <f>AA2086*$E2085-AB2085</f>
        <v/>
      </c>
      <c r="AD2086" s="4">
        <f>MAX(0,Resumo!$D$7*$D2086-Z2086)</f>
        <v/>
      </c>
    </row>
    <row r="2087">
      <c r="A2087" t="inlineStr">
        <is>
          <t>Paudalho</t>
        </is>
      </c>
      <c r="B2087" t="inlineStr">
        <is>
          <t>Município</t>
        </is>
      </c>
      <c r="C2087" t="inlineStr">
        <is>
          <t>PE</t>
        </is>
      </c>
      <c r="D2087" s="4" t="n">
        <v>19964176.91734536</v>
      </c>
      <c r="E2087" s="4">
        <f>E2086+D2087</f>
        <v/>
      </c>
      <c r="F2087" s="4" t="n">
        <v>525725.9972603811</v>
      </c>
      <c r="G2087" s="5">
        <f>F2087/$D2087</f>
        <v/>
      </c>
      <c r="H2087" s="4">
        <f>H2086+F2087</f>
        <v/>
      </c>
      <c r="I2087" s="4">
        <f>G2087*$E2086-H2086</f>
        <v/>
      </c>
      <c r="J2087" s="4">
        <f>MAX(0,Resumo!$D$3*$D2087-F2087)</f>
        <v/>
      </c>
      <c r="K2087" s="4" t="n">
        <v>1121344.583581113</v>
      </c>
      <c r="L2087" s="5">
        <f>K2087/$D2087</f>
        <v/>
      </c>
      <c r="M2087" s="4">
        <f>M2086+K2087</f>
        <v/>
      </c>
      <c r="N2087" s="4">
        <f>L2087*$E2086-M2086</f>
        <v/>
      </c>
      <c r="O2087" s="4">
        <f>MAX(0,Resumo!$D$4*$D2087-K2087)</f>
        <v/>
      </c>
      <c r="P2087" s="4" t="n">
        <v>1776493.856975351</v>
      </c>
      <c r="Q2087" s="5">
        <f>P2087/$D2087</f>
        <v/>
      </c>
      <c r="R2087" s="4">
        <f>R2086+P2087</f>
        <v/>
      </c>
      <c r="S2087" s="4">
        <f>Q2087*$E2086-R2086</f>
        <v/>
      </c>
      <c r="T2087" s="4">
        <f>MAX(0,Resumo!$D$5*$D2087-P2087)</f>
        <v/>
      </c>
      <c r="U2087" s="4" t="n">
        <v>2497659.389061874</v>
      </c>
      <c r="V2087" s="5">
        <f>U2087/$D2087</f>
        <v/>
      </c>
      <c r="W2087" s="4">
        <f>W2086+U2087</f>
        <v/>
      </c>
      <c r="X2087" s="4">
        <f>V2087*$E2086-W2086</f>
        <v/>
      </c>
      <c r="Y2087" s="4">
        <f>MAX(0,Resumo!$D$6*$D2087-U2087)</f>
        <v/>
      </c>
      <c r="Z2087" s="4" t="n">
        <v>3286482.665612237</v>
      </c>
      <c r="AA2087" s="5">
        <f>Z2087/$D2087</f>
        <v/>
      </c>
      <c r="AB2087" s="4">
        <f>AB2086+Z2087</f>
        <v/>
      </c>
      <c r="AC2087" s="4">
        <f>AA2087*$E2086-AB2086</f>
        <v/>
      </c>
      <c r="AD2087" s="4">
        <f>MAX(0,Resumo!$D$7*$D2087-Z2087)</f>
        <v/>
      </c>
    </row>
    <row r="2088">
      <c r="A2088" t="inlineStr">
        <is>
          <t>Correntes</t>
        </is>
      </c>
      <c r="B2088" t="inlineStr">
        <is>
          <t>Município</t>
        </is>
      </c>
      <c r="C2088" t="inlineStr">
        <is>
          <t>PE</t>
        </is>
      </c>
      <c r="D2088" s="4" t="n">
        <v>9227070.200217694</v>
      </c>
      <c r="E2088" s="4">
        <f>E2087+D2088</f>
        <v/>
      </c>
      <c r="F2088" s="4" t="n">
        <v>242980.750114792</v>
      </c>
      <c r="G2088" s="5">
        <f>F2088/$D2088</f>
        <v/>
      </c>
      <c r="H2088" s="4">
        <f>H2087+F2088</f>
        <v/>
      </c>
      <c r="I2088" s="4">
        <f>G2088*$E2087-H2087</f>
        <v/>
      </c>
      <c r="J2088" s="4">
        <f>MAX(0,Resumo!$D$3*$D2088-F2088)</f>
        <v/>
      </c>
      <c r="K2088" s="4" t="n">
        <v>518264.5512596777</v>
      </c>
      <c r="L2088" s="5">
        <f>K2088/$D2088</f>
        <v/>
      </c>
      <c r="M2088" s="4">
        <f>M2087+K2088</f>
        <v/>
      </c>
      <c r="N2088" s="4">
        <f>L2088*$E2087-M2087</f>
        <v/>
      </c>
      <c r="O2088" s="4">
        <f>MAX(0,Resumo!$D$4*$D2088-K2088)</f>
        <v/>
      </c>
      <c r="P2088" s="4" t="n">
        <v>821062.3256060923</v>
      </c>
      <c r="Q2088" s="5">
        <f>P2088/$D2088</f>
        <v/>
      </c>
      <c r="R2088" s="4">
        <f>R2087+P2088</f>
        <v/>
      </c>
      <c r="S2088" s="4">
        <f>Q2088*$E2087-R2087</f>
        <v/>
      </c>
      <c r="T2088" s="4">
        <f>MAX(0,Resumo!$D$5*$D2088-P2088)</f>
        <v/>
      </c>
      <c r="U2088" s="4" t="n">
        <v>1154371.58338763</v>
      </c>
      <c r="V2088" s="5">
        <f>U2088/$D2088</f>
        <v/>
      </c>
      <c r="W2088" s="4">
        <f>W2087+U2088</f>
        <v/>
      </c>
      <c r="X2088" s="4">
        <f>V2088*$E2087-W2087</f>
        <v/>
      </c>
      <c r="Y2088" s="4">
        <f>MAX(0,Resumo!$D$6*$D2088-U2088)</f>
        <v/>
      </c>
      <c r="Z2088" s="4" t="n">
        <v>1518950.988710981</v>
      </c>
      <c r="AA2088" s="5">
        <f>Z2088/$D2088</f>
        <v/>
      </c>
      <c r="AB2088" s="4">
        <f>AB2087+Z2088</f>
        <v/>
      </c>
      <c r="AC2088" s="4">
        <f>AA2088*$E2087-AB2087</f>
        <v/>
      </c>
      <c r="AD2088" s="4">
        <f>MAX(0,Resumo!$D$7*$D2088-Z2088)</f>
        <v/>
      </c>
    </row>
    <row r="2089">
      <c r="A2089" t="inlineStr">
        <is>
          <t>Sanharó</t>
        </is>
      </c>
      <c r="B2089" t="inlineStr">
        <is>
          <t>Município</t>
        </is>
      </c>
      <c r="C2089" t="inlineStr">
        <is>
          <t>PE</t>
        </is>
      </c>
      <c r="D2089" s="4" t="n">
        <v>8526699.962513875</v>
      </c>
      <c r="E2089" s="4">
        <f>E2088+D2089</f>
        <v/>
      </c>
      <c r="F2089" s="4" t="n">
        <v>224537.5734592883</v>
      </c>
      <c r="G2089" s="5">
        <f>F2089/$D2089</f>
        <v/>
      </c>
      <c r="H2089" s="4">
        <f>H2088+F2089</f>
        <v/>
      </c>
      <c r="I2089" s="4">
        <f>G2089*$E2088-H2088</f>
        <v/>
      </c>
      <c r="J2089" s="4">
        <f>MAX(0,Resumo!$D$3*$D2089-F2089)</f>
        <v/>
      </c>
      <c r="K2089" s="4" t="n">
        <v>478926.2717101583</v>
      </c>
      <c r="L2089" s="5">
        <f>K2089/$D2089</f>
        <v/>
      </c>
      <c r="M2089" s="4">
        <f>M2088+K2089</f>
        <v/>
      </c>
      <c r="N2089" s="4">
        <f>L2089*$E2088-M2088</f>
        <v/>
      </c>
      <c r="O2089" s="4">
        <f>MAX(0,Resumo!$D$4*$D2089-K2089)</f>
        <v/>
      </c>
      <c r="P2089" s="4" t="n">
        <v>758740.5264134492</v>
      </c>
      <c r="Q2089" s="5">
        <f>P2089/$D2089</f>
        <v/>
      </c>
      <c r="R2089" s="4">
        <f>R2088+P2089</f>
        <v/>
      </c>
      <c r="S2089" s="4">
        <f>Q2089*$E2088-R2088</f>
        <v/>
      </c>
      <c r="T2089" s="4">
        <f>MAX(0,Resumo!$D$5*$D2089-P2089)</f>
        <v/>
      </c>
      <c r="U2089" s="4" t="n">
        <v>1066750.325207905</v>
      </c>
      <c r="V2089" s="5">
        <f>U2089/$D2089</f>
        <v/>
      </c>
      <c r="W2089" s="4">
        <f>W2088+U2089</f>
        <v/>
      </c>
      <c r="X2089" s="4">
        <f>V2089*$E2088-W2088</f>
        <v/>
      </c>
      <c r="Y2089" s="4">
        <f>MAX(0,Resumo!$D$6*$D2089-U2089)</f>
        <v/>
      </c>
      <c r="Z2089" s="4" t="n">
        <v>1403656.746666647</v>
      </c>
      <c r="AA2089" s="5">
        <f>Z2089/$D2089</f>
        <v/>
      </c>
      <c r="AB2089" s="4">
        <f>AB2088+Z2089</f>
        <v/>
      </c>
      <c r="AC2089" s="4">
        <f>AA2089*$E2088-AB2088</f>
        <v/>
      </c>
      <c r="AD2089" s="4">
        <f>MAX(0,Resumo!$D$7*$D2089-Z2089)</f>
        <v/>
      </c>
    </row>
    <row r="2090">
      <c r="A2090" t="inlineStr">
        <is>
          <t>São Benedito do Sul</t>
        </is>
      </c>
      <c r="B2090" t="inlineStr">
        <is>
          <t>Município</t>
        </is>
      </c>
      <c r="C2090" t="inlineStr">
        <is>
          <t>PE</t>
        </is>
      </c>
      <c r="D2090" s="4" t="n">
        <v>7404640.448198165</v>
      </c>
      <c r="E2090" s="4">
        <f>E2089+D2090</f>
        <v/>
      </c>
      <c r="F2090" s="4" t="n">
        <v>194989.8560857456</v>
      </c>
      <c r="G2090" s="5">
        <f>F2090/$D2090</f>
        <v/>
      </c>
      <c r="H2090" s="4">
        <f>H2089+F2090</f>
        <v/>
      </c>
      <c r="I2090" s="4">
        <f>G2090*$E2089-H2089</f>
        <v/>
      </c>
      <c r="J2090" s="4">
        <f>MAX(0,Resumo!$D$3*$D2090-F2090)</f>
        <v/>
      </c>
      <c r="K2090" s="4" t="n">
        <v>415902.618691916</v>
      </c>
      <c r="L2090" s="5">
        <f>K2090/$D2090</f>
        <v/>
      </c>
      <c r="M2090" s="4">
        <f>M2089+K2090</f>
        <v/>
      </c>
      <c r="N2090" s="4">
        <f>L2090*$E2089-M2089</f>
        <v/>
      </c>
      <c r="O2090" s="4">
        <f>MAX(0,Resumo!$D$4*$D2090-K2090)</f>
        <v/>
      </c>
      <c r="P2090" s="4" t="n">
        <v>658895.0961412524</v>
      </c>
      <c r="Q2090" s="5">
        <f>P2090/$D2090</f>
        <v/>
      </c>
      <c r="R2090" s="4">
        <f>R2089+P2090</f>
        <v/>
      </c>
      <c r="S2090" s="4">
        <f>Q2090*$E2089-R2089</f>
        <v/>
      </c>
      <c r="T2090" s="4">
        <f>MAX(0,Resumo!$D$5*$D2090-P2090)</f>
        <v/>
      </c>
      <c r="U2090" s="4" t="n">
        <v>926372.7633069209</v>
      </c>
      <c r="V2090" s="5">
        <f>U2090/$D2090</f>
        <v/>
      </c>
      <c r="W2090" s="4">
        <f>W2089+U2090</f>
        <v/>
      </c>
      <c r="X2090" s="4">
        <f>V2090*$E2089-W2089</f>
        <v/>
      </c>
      <c r="Y2090" s="4">
        <f>MAX(0,Resumo!$D$6*$D2090-U2090)</f>
        <v/>
      </c>
      <c r="Z2090" s="4" t="n">
        <v>1218944.441278291</v>
      </c>
      <c r="AA2090" s="5">
        <f>Z2090/$D2090</f>
        <v/>
      </c>
      <c r="AB2090" s="4">
        <f>AB2089+Z2090</f>
        <v/>
      </c>
      <c r="AC2090" s="4">
        <f>AA2090*$E2089-AB2089</f>
        <v/>
      </c>
      <c r="AD2090" s="4">
        <f>MAX(0,Resumo!$D$7*$D2090-Z2090)</f>
        <v/>
      </c>
    </row>
    <row r="2091">
      <c r="A2091" t="inlineStr">
        <is>
          <t>Surubim</t>
        </is>
      </c>
      <c r="B2091" t="inlineStr">
        <is>
          <t>Município</t>
        </is>
      </c>
      <c r="C2091" t="inlineStr">
        <is>
          <t>PE</t>
        </is>
      </c>
      <c r="D2091" s="4" t="n">
        <v>25407176.95355453</v>
      </c>
      <c r="E2091" s="4">
        <f>E2090+D2091</f>
        <v/>
      </c>
      <c r="F2091" s="4" t="n">
        <v>669059.0599742359</v>
      </c>
      <c r="G2091" s="5">
        <f>F2091/$D2091</f>
        <v/>
      </c>
      <c r="H2091" s="4">
        <f>H2090+F2091</f>
        <v/>
      </c>
      <c r="I2091" s="4">
        <f>G2091*$E2090-H2090</f>
        <v/>
      </c>
      <c r="J2091" s="4">
        <f>MAX(0,Resumo!$D$3*$D2091-F2091)</f>
        <v/>
      </c>
      <c r="K2091" s="4" t="n">
        <v>1427066.108405516</v>
      </c>
      <c r="L2091" s="5">
        <f>K2091/$D2091</f>
        <v/>
      </c>
      <c r="M2091" s="4">
        <f>M2090+K2091</f>
        <v/>
      </c>
      <c r="N2091" s="4">
        <f>L2091*$E2090-M2090</f>
        <v/>
      </c>
      <c r="O2091" s="4">
        <f>MAX(0,Resumo!$D$4*$D2091-K2091)</f>
        <v/>
      </c>
      <c r="P2091" s="4" t="n">
        <v>2260834.191559399</v>
      </c>
      <c r="Q2091" s="5">
        <f>P2091/$D2091</f>
        <v/>
      </c>
      <c r="R2091" s="4">
        <f>R2090+P2091</f>
        <v/>
      </c>
      <c r="S2091" s="4">
        <f>Q2091*$E2090-R2090</f>
        <v/>
      </c>
      <c r="T2091" s="4">
        <f>MAX(0,Resumo!$D$5*$D2091-P2091)</f>
        <v/>
      </c>
      <c r="U2091" s="4" t="n">
        <v>3178617.096528917</v>
      </c>
      <c r="V2091" s="5">
        <f>U2091/$D2091</f>
        <v/>
      </c>
      <c r="W2091" s="4">
        <f>W2090+U2091</f>
        <v/>
      </c>
      <c r="X2091" s="4">
        <f>V2091*$E2090-W2090</f>
        <v/>
      </c>
      <c r="Y2091" s="4">
        <f>MAX(0,Resumo!$D$6*$D2091-U2091)</f>
        <v/>
      </c>
      <c r="Z2091" s="4" t="n">
        <v>4182503.841040031</v>
      </c>
      <c r="AA2091" s="5">
        <f>Z2091/$D2091</f>
        <v/>
      </c>
      <c r="AB2091" s="4">
        <f>AB2090+Z2091</f>
        <v/>
      </c>
      <c r="AC2091" s="4">
        <f>AA2091*$E2090-AB2090</f>
        <v/>
      </c>
      <c r="AD2091" s="4">
        <f>MAX(0,Resumo!$D$7*$D2091-Z2091)</f>
        <v/>
      </c>
    </row>
    <row r="2092">
      <c r="A2092" t="inlineStr">
        <is>
          <t>Tamandaré</t>
        </is>
      </c>
      <c r="B2092" t="inlineStr">
        <is>
          <t>Município</t>
        </is>
      </c>
      <c r="C2092" t="inlineStr">
        <is>
          <t>PE</t>
        </is>
      </c>
      <c r="D2092" s="4" t="n">
        <v>19698506.11556421</v>
      </c>
      <c r="E2092" s="4">
        <f>E2091+D2092</f>
        <v/>
      </c>
      <c r="F2092" s="4" t="n">
        <v>518729.9639258932</v>
      </c>
      <c r="G2092" s="5">
        <f>F2092/$D2092</f>
        <v/>
      </c>
      <c r="H2092" s="4">
        <f>H2091+F2092</f>
        <v/>
      </c>
      <c r="I2092" s="4">
        <f>G2092*$E2091-H2091</f>
        <v/>
      </c>
      <c r="J2092" s="4">
        <f>MAX(0,Resumo!$D$3*$D2092-F2092)</f>
        <v/>
      </c>
      <c r="K2092" s="4" t="n">
        <v>1106422.429974364</v>
      </c>
      <c r="L2092" s="5">
        <f>K2092/$D2092</f>
        <v/>
      </c>
      <c r="M2092" s="4">
        <f>M2091+K2092</f>
        <v/>
      </c>
      <c r="N2092" s="4">
        <f>L2092*$E2091-M2091</f>
        <v/>
      </c>
      <c r="O2092" s="4">
        <f>MAX(0,Resumo!$D$4*$D2092-K2092)</f>
        <v/>
      </c>
      <c r="P2092" s="4" t="n">
        <v>1752853.385880753</v>
      </c>
      <c r="Q2092" s="5">
        <f>P2092/$D2092</f>
        <v/>
      </c>
      <c r="R2092" s="4">
        <f>R2091+P2092</f>
        <v/>
      </c>
      <c r="S2092" s="4">
        <f>Q2092*$E2091-R2091</f>
        <v/>
      </c>
      <c r="T2092" s="4">
        <f>MAX(0,Resumo!$D$5*$D2092-P2092)</f>
        <v/>
      </c>
      <c r="U2092" s="4" t="n">
        <v>2464422.097326006</v>
      </c>
      <c r="V2092" s="5">
        <f>U2092/$D2092</f>
        <v/>
      </c>
      <c r="W2092" s="4">
        <f>W2091+U2092</f>
        <v/>
      </c>
      <c r="X2092" s="4">
        <f>V2092*$E2091-W2091</f>
        <v/>
      </c>
      <c r="Y2092" s="4">
        <f>MAX(0,Resumo!$D$6*$D2092-U2092)</f>
        <v/>
      </c>
      <c r="Z2092" s="4" t="n">
        <v>3242748.20621389</v>
      </c>
      <c r="AA2092" s="5">
        <f>Z2092/$D2092</f>
        <v/>
      </c>
      <c r="AB2092" s="4">
        <f>AB2091+Z2092</f>
        <v/>
      </c>
      <c r="AC2092" s="4">
        <f>AA2092*$E2091-AB2091</f>
        <v/>
      </c>
      <c r="AD2092" s="4">
        <f>MAX(0,Resumo!$D$7*$D2092-Z2092)</f>
        <v/>
      </c>
    </row>
    <row r="2093">
      <c r="A2093" t="inlineStr">
        <is>
          <t>Venturosa</t>
        </is>
      </c>
      <c r="B2093" t="inlineStr">
        <is>
          <t>Município</t>
        </is>
      </c>
      <c r="C2093" t="inlineStr">
        <is>
          <t>PE</t>
        </is>
      </c>
      <c r="D2093" s="4" t="n">
        <v>10795690.23987185</v>
      </c>
      <c r="E2093" s="4">
        <f>E2092+D2093</f>
        <v/>
      </c>
      <c r="F2093" s="4" t="n">
        <v>284287.9544179813</v>
      </c>
      <c r="G2093" s="5">
        <f>F2093/$D2093</f>
        <v/>
      </c>
      <c r="H2093" s="4">
        <f>H2092+F2093</f>
        <v/>
      </c>
      <c r="I2093" s="4">
        <f>G2093*$E2092-H2092</f>
        <v/>
      </c>
      <c r="J2093" s="4">
        <f>MAX(0,Resumo!$D$3*$D2093-F2093)</f>
        <v/>
      </c>
      <c r="K2093" s="4" t="n">
        <v>606370.5419271291</v>
      </c>
      <c r="L2093" s="5">
        <f>K2093/$D2093</f>
        <v/>
      </c>
      <c r="M2093" s="4">
        <f>M2092+K2093</f>
        <v/>
      </c>
      <c r="N2093" s="4">
        <f>L2093*$E2092-M2092</f>
        <v/>
      </c>
      <c r="O2093" s="4">
        <f>MAX(0,Resumo!$D$4*$D2093-K2093)</f>
        <v/>
      </c>
      <c r="P2093" s="4" t="n">
        <v>960644.5320707595</v>
      </c>
      <c r="Q2093" s="5">
        <f>P2093/$D2093</f>
        <v/>
      </c>
      <c r="R2093" s="4">
        <f>R2092+P2093</f>
        <v/>
      </c>
      <c r="S2093" s="4">
        <f>Q2093*$E2092-R2092</f>
        <v/>
      </c>
      <c r="T2093" s="4">
        <f>MAX(0,Resumo!$D$5*$D2093-P2093)</f>
        <v/>
      </c>
      <c r="U2093" s="4" t="n">
        <v>1350617.017703977</v>
      </c>
      <c r="V2093" s="5">
        <f>U2093/$D2093</f>
        <v/>
      </c>
      <c r="W2093" s="4">
        <f>W2092+U2093</f>
        <v/>
      </c>
      <c r="X2093" s="4">
        <f>V2093*$E2092-W2092</f>
        <v/>
      </c>
      <c r="Y2093" s="4">
        <f>MAX(0,Resumo!$D$6*$D2093-U2093)</f>
        <v/>
      </c>
      <c r="Z2093" s="4" t="n">
        <v>1777175.637320279</v>
      </c>
      <c r="AA2093" s="5">
        <f>Z2093/$D2093</f>
        <v/>
      </c>
      <c r="AB2093" s="4">
        <f>AB2092+Z2093</f>
        <v/>
      </c>
      <c r="AC2093" s="4">
        <f>AA2093*$E2092-AB2092</f>
        <v/>
      </c>
      <c r="AD2093" s="4">
        <f>MAX(0,Resumo!$D$7*$D2093-Z2093)</f>
        <v/>
      </c>
    </row>
    <row r="2094">
      <c r="A2094" t="inlineStr">
        <is>
          <t>Alagoinha</t>
        </is>
      </c>
      <c r="B2094" t="inlineStr">
        <is>
          <t>Município</t>
        </is>
      </c>
      <c r="C2094" t="inlineStr">
        <is>
          <t>PE</t>
        </is>
      </c>
      <c r="D2094" s="4" t="n">
        <v>9433428.085990315</v>
      </c>
      <c r="E2094" s="4">
        <f>E2093+D2094</f>
        <v/>
      </c>
      <c r="F2094" s="4" t="n">
        <v>248414.8687233132</v>
      </c>
      <c r="G2094" s="5">
        <f>F2094/$D2094</f>
        <v/>
      </c>
      <c r="H2094" s="4">
        <f>H2093+F2094</f>
        <v/>
      </c>
      <c r="I2094" s="4">
        <f>G2094*$E2093-H2093</f>
        <v/>
      </c>
      <c r="J2094" s="4">
        <f>MAX(0,Resumo!$D$3*$D2094-F2094)</f>
        <v/>
      </c>
      <c r="K2094" s="4" t="n">
        <v>529855.2268206289</v>
      </c>
      <c r="L2094" s="5">
        <f>K2094/$D2094</f>
        <v/>
      </c>
      <c r="M2094" s="4">
        <f>M2093+K2094</f>
        <v/>
      </c>
      <c r="N2094" s="4">
        <f>L2094*$E2093-M2093</f>
        <v/>
      </c>
      <c r="O2094" s="4">
        <f>MAX(0,Resumo!$D$4*$D2094-K2094)</f>
        <v/>
      </c>
      <c r="P2094" s="4" t="n">
        <v>839424.891612757</v>
      </c>
      <c r="Q2094" s="5">
        <f>P2094/$D2094</f>
        <v/>
      </c>
      <c r="R2094" s="4">
        <f>R2093+P2094</f>
        <v/>
      </c>
      <c r="S2094" s="4">
        <f>Q2094*$E2093-R2093</f>
        <v/>
      </c>
      <c r="T2094" s="4">
        <f>MAX(0,Resumo!$D$5*$D2094-P2094)</f>
        <v/>
      </c>
      <c r="U2094" s="4" t="n">
        <v>1180188.410850181</v>
      </c>
      <c r="V2094" s="5">
        <f>U2094/$D2094</f>
        <v/>
      </c>
      <c r="W2094" s="4">
        <f>W2093+U2094</f>
        <v/>
      </c>
      <c r="X2094" s="4">
        <f>V2094*$E2093-W2093</f>
        <v/>
      </c>
      <c r="Y2094" s="4">
        <f>MAX(0,Resumo!$D$6*$D2094-U2094)</f>
        <v/>
      </c>
      <c r="Z2094" s="4" t="n">
        <v>1552921.415706891</v>
      </c>
      <c r="AA2094" s="5">
        <f>Z2094/$D2094</f>
        <v/>
      </c>
      <c r="AB2094" s="4">
        <f>AB2093+Z2094</f>
        <v/>
      </c>
      <c r="AC2094" s="4">
        <f>AA2094*$E2093-AB2093</f>
        <v/>
      </c>
      <c r="AD2094" s="4">
        <f>MAX(0,Resumo!$D$7*$D2094-Z2094)</f>
        <v/>
      </c>
    </row>
    <row r="2095">
      <c r="A2095" t="inlineStr">
        <is>
          <t>Salgueiro</t>
        </is>
      </c>
      <c r="B2095" t="inlineStr">
        <is>
          <t>Município</t>
        </is>
      </c>
      <c r="C2095" t="inlineStr">
        <is>
          <t>PE</t>
        </is>
      </c>
      <c r="D2095" s="4" t="n">
        <v>45653165.49503785</v>
      </c>
      <c r="E2095" s="4">
        <f>E2094+D2095</f>
        <v/>
      </c>
      <c r="F2095" s="4" t="n">
        <v>1202206.134384598</v>
      </c>
      <c r="G2095" s="5">
        <f>F2095/$D2095</f>
        <v/>
      </c>
      <c r="H2095" s="4">
        <f>H2094+F2095</f>
        <v/>
      </c>
      <c r="I2095" s="4">
        <f>G2095*$E2094-H2094</f>
        <v/>
      </c>
      <c r="J2095" s="4">
        <f>MAX(0,Resumo!$D$3*$D2095-F2095)</f>
        <v/>
      </c>
      <c r="K2095" s="4" t="n">
        <v>2564239.440631044</v>
      </c>
      <c r="L2095" s="5">
        <f>K2095/$D2095</f>
        <v/>
      </c>
      <c r="M2095" s="4">
        <f>M2094+K2095</f>
        <v/>
      </c>
      <c r="N2095" s="4">
        <f>L2095*$E2094-M2094</f>
        <v/>
      </c>
      <c r="O2095" s="4">
        <f>MAX(0,Resumo!$D$4*$D2095-K2095)</f>
        <v/>
      </c>
      <c r="P2095" s="4" t="n">
        <v>4062404.795809533</v>
      </c>
      <c r="Q2095" s="5">
        <f>P2095/$D2095</f>
        <v/>
      </c>
      <c r="R2095" s="4">
        <f>R2094+P2095</f>
        <v/>
      </c>
      <c r="S2095" s="4">
        <f>Q2095*$E2094-R2094</f>
        <v/>
      </c>
      <c r="T2095" s="4">
        <f>MAX(0,Resumo!$D$5*$D2095-P2095)</f>
        <v/>
      </c>
      <c r="U2095" s="4" t="n">
        <v>5711533.108084624</v>
      </c>
      <c r="V2095" s="5">
        <f>U2095/$D2095</f>
        <v/>
      </c>
      <c r="W2095" s="4">
        <f>W2094+U2095</f>
        <v/>
      </c>
      <c r="X2095" s="4">
        <f>V2095*$E2094-W2094</f>
        <v/>
      </c>
      <c r="Y2095" s="4">
        <f>MAX(0,Resumo!$D$6*$D2095-U2095)</f>
        <v/>
      </c>
      <c r="Z2095" s="4" t="n">
        <v>7515378.051945214</v>
      </c>
      <c r="AA2095" s="5">
        <f>Z2095/$D2095</f>
        <v/>
      </c>
      <c r="AB2095" s="4">
        <f>AB2094+Z2095</f>
        <v/>
      </c>
      <c r="AC2095" s="4">
        <f>AA2095*$E2094-AB2094</f>
        <v/>
      </c>
      <c r="AD2095" s="4">
        <f>MAX(0,Resumo!$D$7*$D2095-Z2095)</f>
        <v/>
      </c>
    </row>
    <row r="2096">
      <c r="A2096" t="inlineStr">
        <is>
          <t>São Lourenço da Mata</t>
        </is>
      </c>
      <c r="B2096" t="inlineStr">
        <is>
          <t>Município</t>
        </is>
      </c>
      <c r="C2096" t="inlineStr">
        <is>
          <t>PE</t>
        </is>
      </c>
      <c r="D2096" s="4" t="n">
        <v>42953865.4301359</v>
      </c>
      <c r="E2096" s="4">
        <f>E2095+D2096</f>
        <v/>
      </c>
      <c r="F2096" s="4" t="n">
        <v>1131124.204766321</v>
      </c>
      <c r="G2096" s="5">
        <f>F2096/$D2096</f>
        <v/>
      </c>
      <c r="H2096" s="4">
        <f>H2095+F2096</f>
        <v/>
      </c>
      <c r="I2096" s="4">
        <f>G2096*$E2095-H2095</f>
        <v/>
      </c>
      <c r="J2096" s="4">
        <f>MAX(0,Resumo!$D$3*$D2096-F2096)</f>
        <v/>
      </c>
      <c r="K2096" s="4" t="n">
        <v>2412625.601514634</v>
      </c>
      <c r="L2096" s="5">
        <f>K2096/$D2096</f>
        <v/>
      </c>
      <c r="M2096" s="4">
        <f>M2095+K2096</f>
        <v/>
      </c>
      <c r="N2096" s="4">
        <f>L2096*$E2095-M2095</f>
        <v/>
      </c>
      <c r="O2096" s="4">
        <f>MAX(0,Resumo!$D$4*$D2096-K2096)</f>
        <v/>
      </c>
      <c r="P2096" s="4" t="n">
        <v>3822210.070863712</v>
      </c>
      <c r="Q2096" s="5">
        <f>P2096/$D2096</f>
        <v/>
      </c>
      <c r="R2096" s="4">
        <f>R2095+P2096</f>
        <v/>
      </c>
      <c r="S2096" s="4">
        <f>Q2096*$E2095-R2095</f>
        <v/>
      </c>
      <c r="T2096" s="4">
        <f>MAX(0,Resumo!$D$5*$D2096-P2096)</f>
        <v/>
      </c>
      <c r="U2096" s="4" t="n">
        <v>5373831.625127912</v>
      </c>
      <c r="V2096" s="5">
        <f>U2096/$D2096</f>
        <v/>
      </c>
      <c r="W2096" s="4">
        <f>W2095+U2096</f>
        <v/>
      </c>
      <c r="X2096" s="4">
        <f>V2096*$E2095-W2095</f>
        <v/>
      </c>
      <c r="Y2096" s="4">
        <f>MAX(0,Resumo!$D$6*$D2096-U2096)</f>
        <v/>
      </c>
      <c r="Z2096" s="4" t="n">
        <v>7071021.998133712</v>
      </c>
      <c r="AA2096" s="5">
        <f>Z2096/$D2096</f>
        <v/>
      </c>
      <c r="AB2096" s="4">
        <f>AB2095+Z2096</f>
        <v/>
      </c>
      <c r="AC2096" s="4">
        <f>AA2096*$E2095-AB2095</f>
        <v/>
      </c>
      <c r="AD2096" s="4">
        <f>MAX(0,Resumo!$D$7*$D2096-Z2096)</f>
        <v/>
      </c>
    </row>
    <row r="2097">
      <c r="A2097" t="inlineStr">
        <is>
          <t>Vitória de Santo Antão</t>
        </is>
      </c>
      <c r="B2097" t="inlineStr">
        <is>
          <t>Município</t>
        </is>
      </c>
      <c r="C2097" t="inlineStr">
        <is>
          <t>PE</t>
        </is>
      </c>
      <c r="D2097" s="4" t="n">
        <v>156817858.0417409</v>
      </c>
      <c r="E2097" s="4">
        <f>E2096+D2097</f>
        <v/>
      </c>
      <c r="F2097" s="4" t="n">
        <v>4129557.915087521</v>
      </c>
      <c r="G2097" s="5">
        <f>F2097/$D2097</f>
        <v/>
      </c>
      <c r="H2097" s="4">
        <f>H2096+F2097</f>
        <v/>
      </c>
      <c r="I2097" s="4">
        <f>G2097*$E2096-H2096</f>
        <v/>
      </c>
      <c r="J2097" s="4">
        <f>MAX(0,Resumo!$D$3*$D2097-F2097)</f>
        <v/>
      </c>
      <c r="K2097" s="4" t="n">
        <v>8808119.485813517</v>
      </c>
      <c r="L2097" s="5">
        <f>K2097/$D2097</f>
        <v/>
      </c>
      <c r="M2097" s="4">
        <f>M2096+K2097</f>
        <v/>
      </c>
      <c r="N2097" s="4">
        <f>L2097*$E2096-M2096</f>
        <v/>
      </c>
      <c r="O2097" s="4">
        <f>MAX(0,Resumo!$D$4*$D2097-K2097)</f>
        <v/>
      </c>
      <c r="P2097" s="4" t="n">
        <v>13954292.36219316</v>
      </c>
      <c r="Q2097" s="5">
        <f>P2097/$D2097</f>
        <v/>
      </c>
      <c r="R2097" s="4">
        <f>R2096+P2097</f>
        <v/>
      </c>
      <c r="S2097" s="4">
        <f>Q2097*$E2096-R2096</f>
        <v/>
      </c>
      <c r="T2097" s="4">
        <f>MAX(0,Resumo!$D$5*$D2097-P2097)</f>
        <v/>
      </c>
      <c r="U2097" s="4" t="n">
        <v>19619020.46511255</v>
      </c>
      <c r="V2097" s="5">
        <f>U2097/$D2097</f>
        <v/>
      </c>
      <c r="W2097" s="4">
        <f>W2096+U2097</f>
        <v/>
      </c>
      <c r="X2097" s="4">
        <f>V2097*$E2096-W2096</f>
        <v/>
      </c>
      <c r="Y2097" s="4">
        <f>MAX(0,Resumo!$D$6*$D2097-U2097)</f>
        <v/>
      </c>
      <c r="Z2097" s="4" t="n">
        <v>25815197.60350591</v>
      </c>
      <c r="AA2097" s="5">
        <f>Z2097/$D2097</f>
        <v/>
      </c>
      <c r="AB2097" s="4">
        <f>AB2096+Z2097</f>
        <v/>
      </c>
      <c r="AC2097" s="4">
        <f>AA2097*$E2096-AB2096</f>
        <v/>
      </c>
      <c r="AD2097" s="4">
        <f>MAX(0,Resumo!$D$7*$D2097-Z2097)</f>
        <v/>
      </c>
    </row>
    <row r="2098">
      <c r="A2098" t="inlineStr">
        <is>
          <t>Jatobá</t>
        </is>
      </c>
      <c r="B2098" t="inlineStr">
        <is>
          <t>Município</t>
        </is>
      </c>
      <c r="C2098" t="inlineStr">
        <is>
          <t>PE</t>
        </is>
      </c>
      <c r="D2098" s="4" t="n">
        <v>10452381.48307046</v>
      </c>
      <c r="E2098" s="4">
        <f>E2097+D2098</f>
        <v/>
      </c>
      <c r="F2098" s="4" t="n">
        <v>275247.4445444778</v>
      </c>
      <c r="G2098" s="5">
        <f>F2098/$D2098</f>
        <v/>
      </c>
      <c r="H2098" s="4">
        <f>H2097+F2098</f>
        <v/>
      </c>
      <c r="I2098" s="4">
        <f>G2098*$E2097-H2097</f>
        <v/>
      </c>
      <c r="J2098" s="4">
        <f>MAX(0,Resumo!$D$3*$D2098-F2098)</f>
        <v/>
      </c>
      <c r="K2098" s="4" t="n">
        <v>587087.6325174889</v>
      </c>
      <c r="L2098" s="5">
        <f>K2098/$D2098</f>
        <v/>
      </c>
      <c r="M2098" s="4">
        <f>M2097+K2098</f>
        <v/>
      </c>
      <c r="N2098" s="4">
        <f>L2098*$E2097-M2097</f>
        <v/>
      </c>
      <c r="O2098" s="4">
        <f>MAX(0,Resumo!$D$4*$D2098-K2098)</f>
        <v/>
      </c>
      <c r="P2098" s="4" t="n">
        <v>930095.5192049386</v>
      </c>
      <c r="Q2098" s="5">
        <f>P2098/$D2098</f>
        <v/>
      </c>
      <c r="R2098" s="4">
        <f>R2097+P2098</f>
        <v/>
      </c>
      <c r="S2098" s="4">
        <f>Q2098*$E2097-R2097</f>
        <v/>
      </c>
      <c r="T2098" s="4">
        <f>MAX(0,Resumo!$D$5*$D2098-P2098)</f>
        <v/>
      </c>
      <c r="U2098" s="4" t="n">
        <v>1307666.670022618</v>
      </c>
      <c r="V2098" s="5">
        <f>U2098/$D2098</f>
        <v/>
      </c>
      <c r="W2098" s="4">
        <f>W2097+U2098</f>
        <v/>
      </c>
      <c r="X2098" s="4">
        <f>V2098*$E2097-W2097</f>
        <v/>
      </c>
      <c r="Y2098" s="4">
        <f>MAX(0,Resumo!$D$6*$D2098-U2098)</f>
        <v/>
      </c>
      <c r="Z2098" s="4" t="n">
        <v>1720660.496082457</v>
      </c>
      <c r="AA2098" s="5">
        <f>Z2098/$D2098</f>
        <v/>
      </c>
      <c r="AB2098" s="4">
        <f>AB2097+Z2098</f>
        <v/>
      </c>
      <c r="AC2098" s="4">
        <f>AA2098*$E2097-AB2097</f>
        <v/>
      </c>
      <c r="AD2098" s="4">
        <f>MAX(0,Resumo!$D$7*$D2098-Z2098)</f>
        <v/>
      </c>
    </row>
    <row r="2099">
      <c r="A2099" t="inlineStr">
        <is>
          <t>Custódia</t>
        </is>
      </c>
      <c r="B2099" t="inlineStr">
        <is>
          <t>Município</t>
        </is>
      </c>
      <c r="C2099" t="inlineStr">
        <is>
          <t>PE</t>
        </is>
      </c>
      <c r="D2099" s="4" t="n">
        <v>8623845.730205592</v>
      </c>
      <c r="E2099" s="4">
        <f>E2098+D2099</f>
        <v/>
      </c>
      <c r="F2099" s="4" t="n">
        <v>227095.7583426821</v>
      </c>
      <c r="G2099" s="5">
        <f>F2099/$D2099</f>
        <v/>
      </c>
      <c r="H2099" s="4">
        <f>H2098+F2099</f>
        <v/>
      </c>
      <c r="I2099" s="4">
        <f>G2099*$E2098-H2098</f>
        <v/>
      </c>
      <c r="J2099" s="4">
        <f>MAX(0,Resumo!$D$3*$D2099-F2099)</f>
        <v/>
      </c>
      <c r="K2099" s="4" t="n">
        <v>484382.7391052299</v>
      </c>
      <c r="L2099" s="5">
        <f>K2099/$D2099</f>
        <v/>
      </c>
      <c r="M2099" s="4">
        <f>M2098+K2099</f>
        <v/>
      </c>
      <c r="N2099" s="4">
        <f>L2099*$E2098-M2098</f>
        <v/>
      </c>
      <c r="O2099" s="4">
        <f>MAX(0,Resumo!$D$4*$D2099-K2099)</f>
        <v/>
      </c>
      <c r="P2099" s="4" t="n">
        <v>767384.952890433</v>
      </c>
      <c r="Q2099" s="5">
        <f>P2099/$D2099</f>
        <v/>
      </c>
      <c r="R2099" s="4">
        <f>R2098+P2099</f>
        <v/>
      </c>
      <c r="S2099" s="4">
        <f>Q2099*$E2098-R2098</f>
        <v/>
      </c>
      <c r="T2099" s="4">
        <f>MAX(0,Resumo!$D$5*$D2099-P2099)</f>
        <v/>
      </c>
      <c r="U2099" s="4" t="n">
        <v>1078903.946155434</v>
      </c>
      <c r="V2099" s="5">
        <f>U2099/$D2099</f>
        <v/>
      </c>
      <c r="W2099" s="4">
        <f>W2098+U2099</f>
        <v/>
      </c>
      <c r="X2099" s="4">
        <f>V2099*$E2098-W2098</f>
        <v/>
      </c>
      <c r="Y2099" s="4">
        <f>MAX(0,Resumo!$D$6*$D2099-U2099)</f>
        <v/>
      </c>
      <c r="Z2099" s="4" t="n">
        <v>1419648.78494993</v>
      </c>
      <c r="AA2099" s="5">
        <f>Z2099/$D2099</f>
        <v/>
      </c>
      <c r="AB2099" s="4">
        <f>AB2098+Z2099</f>
        <v/>
      </c>
      <c r="AC2099" s="4">
        <f>AA2099*$E2098-AB2098</f>
        <v/>
      </c>
      <c r="AD2099" s="4">
        <f>MAX(0,Resumo!$D$7*$D2099-Z2099)</f>
        <v/>
      </c>
    </row>
    <row r="2100">
      <c r="A2100" t="inlineStr">
        <is>
          <t>Belém de Maria</t>
        </is>
      </c>
      <c r="B2100" t="inlineStr">
        <is>
          <t>Município</t>
        </is>
      </c>
      <c r="C2100" t="inlineStr">
        <is>
          <t>PE</t>
        </is>
      </c>
      <c r="D2100" s="4" t="n">
        <v>9364042.866039872</v>
      </c>
      <c r="E2100" s="4">
        <f>E2099+D2100</f>
        <v/>
      </c>
      <c r="F2100" s="4" t="n">
        <v>246587.7153122509</v>
      </c>
      <c r="G2100" s="5">
        <f>F2100/$D2100</f>
        <v/>
      </c>
      <c r="H2100" s="4">
        <f>H2099+F2100</f>
        <v/>
      </c>
      <c r="I2100" s="4">
        <f>G2100*$E2099-H2099</f>
        <v/>
      </c>
      <c r="J2100" s="4">
        <f>MAX(0,Resumo!$D$3*$D2100-F2100)</f>
        <v/>
      </c>
      <c r="K2100" s="4" t="n">
        <v>525958.0092747146</v>
      </c>
      <c r="L2100" s="5">
        <f>K2100/$D2100</f>
        <v/>
      </c>
      <c r="M2100" s="4">
        <f>M2099+K2100</f>
        <v/>
      </c>
      <c r="N2100" s="4">
        <f>L2100*$E2099-M2099</f>
        <v/>
      </c>
      <c r="O2100" s="4">
        <f>MAX(0,Resumo!$D$4*$D2100-K2100)</f>
        <v/>
      </c>
      <c r="P2100" s="4" t="n">
        <v>833250.711854825</v>
      </c>
      <c r="Q2100" s="5">
        <f>P2100/$D2100</f>
        <v/>
      </c>
      <c r="R2100" s="4">
        <f>R2099+P2100</f>
        <v/>
      </c>
      <c r="S2100" s="4">
        <f>Q2100*$E2099-R2099</f>
        <v/>
      </c>
      <c r="T2100" s="4">
        <f>MAX(0,Resumo!$D$5*$D2100-P2100)</f>
        <v/>
      </c>
      <c r="U2100" s="4" t="n">
        <v>1171507.830288867</v>
      </c>
      <c r="V2100" s="5">
        <f>U2100/$D2100</f>
        <v/>
      </c>
      <c r="W2100" s="4">
        <f>W2099+U2100</f>
        <v/>
      </c>
      <c r="X2100" s="4">
        <f>V2100*$E2099-W2099</f>
        <v/>
      </c>
      <c r="Y2100" s="4">
        <f>MAX(0,Resumo!$D$6*$D2100-U2100)</f>
        <v/>
      </c>
      <c r="Z2100" s="4" t="n">
        <v>1541499.2907898</v>
      </c>
      <c r="AA2100" s="5">
        <f>Z2100/$D2100</f>
        <v/>
      </c>
      <c r="AB2100" s="4">
        <f>AB2099+Z2100</f>
        <v/>
      </c>
      <c r="AC2100" s="4">
        <f>AA2100*$E2099-AB2099</f>
        <v/>
      </c>
      <c r="AD2100" s="4">
        <f>MAX(0,Resumo!$D$7*$D2100-Z2100)</f>
        <v/>
      </c>
    </row>
    <row r="2101">
      <c r="A2101" t="inlineStr">
        <is>
          <t>Bodocó</t>
        </is>
      </c>
      <c r="B2101" t="inlineStr">
        <is>
          <t>Município</t>
        </is>
      </c>
      <c r="C2101" t="inlineStr">
        <is>
          <t>PE</t>
        </is>
      </c>
      <c r="D2101" s="4" t="n">
        <v>13132459.40127299</v>
      </c>
      <c r="E2101" s="4">
        <f>E2100+D2101</f>
        <v/>
      </c>
      <c r="F2101" s="4" t="n">
        <v>345823.1883938716</v>
      </c>
      <c r="G2101" s="5">
        <f>F2101/$D2101</f>
        <v/>
      </c>
      <c r="H2101" s="4">
        <f>H2100+F2101</f>
        <v/>
      </c>
      <c r="I2101" s="4">
        <f>G2101*$E2100-H2100</f>
        <v/>
      </c>
      <c r="J2101" s="4">
        <f>MAX(0,Resumo!$D$3*$D2101-F2101)</f>
        <v/>
      </c>
      <c r="K2101" s="4" t="n">
        <v>737621.8052807384</v>
      </c>
      <c r="L2101" s="5">
        <f>K2101/$D2101</f>
        <v/>
      </c>
      <c r="M2101" s="4">
        <f>M2100+K2101</f>
        <v/>
      </c>
      <c r="N2101" s="4">
        <f>L2101*$E2100-M2100</f>
        <v/>
      </c>
      <c r="O2101" s="4">
        <f>MAX(0,Resumo!$D$4*$D2101-K2101)</f>
        <v/>
      </c>
      <c r="P2101" s="4" t="n">
        <v>1168579.779167866</v>
      </c>
      <c r="Q2101" s="5">
        <f>P2101/$D2101</f>
        <v/>
      </c>
      <c r="R2101" s="4">
        <f>R2100+P2101</f>
        <v/>
      </c>
      <c r="S2101" s="4">
        <f>Q2101*$E2100-R2100</f>
        <v/>
      </c>
      <c r="T2101" s="4">
        <f>MAX(0,Resumo!$D$5*$D2101-P2101)</f>
        <v/>
      </c>
      <c r="U2101" s="4" t="n">
        <v>1642963.326805903</v>
      </c>
      <c r="V2101" s="5">
        <f>U2101/$D2101</f>
        <v/>
      </c>
      <c r="W2101" s="4">
        <f>W2100+U2101</f>
        <v/>
      </c>
      <c r="X2101" s="4">
        <f>V2101*$E2100-W2100</f>
        <v/>
      </c>
      <c r="Y2101" s="4">
        <f>MAX(0,Resumo!$D$6*$D2101-U2101)</f>
        <v/>
      </c>
      <c r="Z2101" s="4" t="n">
        <v>2161852.219494309</v>
      </c>
      <c r="AA2101" s="5">
        <f>Z2101/$D2101</f>
        <v/>
      </c>
      <c r="AB2101" s="4">
        <f>AB2100+Z2101</f>
        <v/>
      </c>
      <c r="AC2101" s="4">
        <f>AA2101*$E2100-AB2100</f>
        <v/>
      </c>
      <c r="AD2101" s="4">
        <f>MAX(0,Resumo!$D$7*$D2101-Z2101)</f>
        <v/>
      </c>
    </row>
    <row r="2102">
      <c r="A2102" t="inlineStr">
        <is>
          <t>Serra Talhada</t>
        </is>
      </c>
      <c r="B2102" t="inlineStr">
        <is>
          <t>Município</t>
        </is>
      </c>
      <c r="C2102" t="inlineStr">
        <is>
          <t>PE</t>
        </is>
      </c>
      <c r="D2102" s="4" t="n">
        <v>59977571.15185989</v>
      </c>
      <c r="E2102" s="4">
        <f>E2101+D2102</f>
        <v/>
      </c>
      <c r="F2102" s="4" t="n">
        <v>1579417.400357309</v>
      </c>
      <c r="G2102" s="5">
        <f>F2102/$D2102</f>
        <v/>
      </c>
      <c r="H2102" s="4">
        <f>H2101+F2102</f>
        <v/>
      </c>
      <c r="I2102" s="4">
        <f>G2102*$E2101-H2101</f>
        <v/>
      </c>
      <c r="J2102" s="4">
        <f>MAX(0,Resumo!$D$3*$D2102-F2102)</f>
        <v/>
      </c>
      <c r="K2102" s="4" t="n">
        <v>3368810.285840319</v>
      </c>
      <c r="L2102" s="5">
        <f>K2102/$D2102</f>
        <v/>
      </c>
      <c r="M2102" s="4">
        <f>M2101+K2102</f>
        <v/>
      </c>
      <c r="N2102" s="4">
        <f>L2102*$E2101-M2101</f>
        <v/>
      </c>
      <c r="O2102" s="4">
        <f>MAX(0,Resumo!$D$4*$D2102-K2102)</f>
        <v/>
      </c>
      <c r="P2102" s="4" t="n">
        <v>5337048.812416006</v>
      </c>
      <c r="Q2102" s="5">
        <f>P2102/$D2102</f>
        <v/>
      </c>
      <c r="R2102" s="4">
        <f>R2101+P2102</f>
        <v/>
      </c>
      <c r="S2102" s="4">
        <f>Q2102*$E2101-R2101</f>
        <v/>
      </c>
      <c r="T2102" s="4">
        <f>MAX(0,Resumo!$D$5*$D2102-P2102)</f>
        <v/>
      </c>
      <c r="U2102" s="4" t="n">
        <v>7503617.321203786</v>
      </c>
      <c r="V2102" s="5">
        <f>U2102/$D2102</f>
        <v/>
      </c>
      <c r="W2102" s="4">
        <f>W2101+U2102</f>
        <v/>
      </c>
      <c r="X2102" s="4">
        <f>V2102*$E2101-W2101</f>
        <v/>
      </c>
      <c r="Y2102" s="4">
        <f>MAX(0,Resumo!$D$6*$D2102-U2102)</f>
        <v/>
      </c>
      <c r="Z2102" s="4" t="n">
        <v>9873447.261672661</v>
      </c>
      <c r="AA2102" s="5">
        <f>Z2102/$D2102</f>
        <v/>
      </c>
      <c r="AB2102" s="4">
        <f>AB2101+Z2102</f>
        <v/>
      </c>
      <c r="AC2102" s="4">
        <f>AA2102*$E2101-AB2101</f>
        <v/>
      </c>
      <c r="AD2102" s="4">
        <f>MAX(0,Resumo!$D$7*$D2102-Z2102)</f>
        <v/>
      </c>
    </row>
    <row r="2103">
      <c r="A2103" t="inlineStr">
        <is>
          <t>Calçado</t>
        </is>
      </c>
      <c r="B2103" t="inlineStr">
        <is>
          <t>Município</t>
        </is>
      </c>
      <c r="C2103" t="inlineStr">
        <is>
          <t>PE</t>
        </is>
      </c>
      <c r="D2103" s="4" t="n">
        <v>8880420.092220651</v>
      </c>
      <c r="E2103" s="4">
        <f>E2102+D2103</f>
        <v/>
      </c>
      <c r="F2103" s="4" t="n">
        <v>233852.2508793025</v>
      </c>
      <c r="G2103" s="5">
        <f>F2103/$D2103</f>
        <v/>
      </c>
      <c r="H2103" s="4">
        <f>H2102+F2103</f>
        <v/>
      </c>
      <c r="I2103" s="4">
        <f>G2103*$E2102-H2102</f>
        <v/>
      </c>
      <c r="J2103" s="4">
        <f>MAX(0,Resumo!$D$3*$D2103-F2103)</f>
        <v/>
      </c>
      <c r="K2103" s="4" t="n">
        <v>498793.9653893147</v>
      </c>
      <c r="L2103" s="5">
        <f>K2103/$D2103</f>
        <v/>
      </c>
      <c r="M2103" s="4">
        <f>M2102+K2103</f>
        <v/>
      </c>
      <c r="N2103" s="4">
        <f>L2103*$E2102-M2102</f>
        <v/>
      </c>
      <c r="O2103" s="4">
        <f>MAX(0,Resumo!$D$4*$D2103-K2103)</f>
        <v/>
      </c>
      <c r="P2103" s="4" t="n">
        <v>790215.985688039</v>
      </c>
      <c r="Q2103" s="5">
        <f>P2103/$D2103</f>
        <v/>
      </c>
      <c r="R2103" s="4">
        <f>R2102+P2103</f>
        <v/>
      </c>
      <c r="S2103" s="4">
        <f>Q2103*$E2102-R2102</f>
        <v/>
      </c>
      <c r="T2103" s="4">
        <f>MAX(0,Resumo!$D$5*$D2103-P2103)</f>
        <v/>
      </c>
      <c r="U2103" s="4" t="n">
        <v>1111003.209096883</v>
      </c>
      <c r="V2103" s="5">
        <f>U2103/$D2103</f>
        <v/>
      </c>
      <c r="W2103" s="4">
        <f>W2102+U2103</f>
        <v/>
      </c>
      <c r="X2103" s="4">
        <f>V2103*$E2102-W2102</f>
        <v/>
      </c>
      <c r="Y2103" s="4">
        <f>MAX(0,Resumo!$D$6*$D2103-U2103)</f>
        <v/>
      </c>
      <c r="Z2103" s="4" t="n">
        <v>1461885.797609861</v>
      </c>
      <c r="AA2103" s="5">
        <f>Z2103/$D2103</f>
        <v/>
      </c>
      <c r="AB2103" s="4">
        <f>AB2102+Z2103</f>
        <v/>
      </c>
      <c r="AC2103" s="4">
        <f>AA2103*$E2102-AB2102</f>
        <v/>
      </c>
      <c r="AD2103" s="4">
        <f>MAX(0,Resumo!$D$7*$D2103-Z2103)</f>
        <v/>
      </c>
    </row>
    <row r="2104">
      <c r="A2104" t="inlineStr">
        <is>
          <t>São João</t>
        </is>
      </c>
      <c r="B2104" t="inlineStr">
        <is>
          <t>Município</t>
        </is>
      </c>
      <c r="C2104" t="inlineStr">
        <is>
          <t>PE</t>
        </is>
      </c>
      <c r="D2104" s="4" t="n">
        <v>8898719.561575599</v>
      </c>
      <c r="E2104" s="4">
        <f>E2103+D2104</f>
        <v/>
      </c>
      <c r="F2104" s="4" t="n">
        <v>234334.1393546349</v>
      </c>
      <c r="G2104" s="5">
        <f>F2104/$D2104</f>
        <v/>
      </c>
      <c r="H2104" s="4">
        <f>H2103+F2104</f>
        <v/>
      </c>
      <c r="I2104" s="4">
        <f>G2104*$E2103-H2103</f>
        <v/>
      </c>
      <c r="J2104" s="4">
        <f>MAX(0,Resumo!$D$3*$D2104-F2104)</f>
        <v/>
      </c>
      <c r="K2104" s="4" t="n">
        <v>499821.8069541603</v>
      </c>
      <c r="L2104" s="5">
        <f>K2104/$D2104</f>
        <v/>
      </c>
      <c r="M2104" s="4">
        <f>M2103+K2104</f>
        <v/>
      </c>
      <c r="N2104" s="4">
        <f>L2104*$E2103-M2103</f>
        <v/>
      </c>
      <c r="O2104" s="4">
        <f>MAX(0,Resumo!$D$4*$D2104-K2104)</f>
        <v/>
      </c>
      <c r="P2104" s="4" t="n">
        <v>791844.3470790228</v>
      </c>
      <c r="Q2104" s="5">
        <f>P2104/$D2104</f>
        <v/>
      </c>
      <c r="R2104" s="4">
        <f>R2103+P2104</f>
        <v/>
      </c>
      <c r="S2104" s="4">
        <f>Q2104*$E2103-R2103</f>
        <v/>
      </c>
      <c r="T2104" s="4">
        <f>MAX(0,Resumo!$D$5*$D2104-P2104)</f>
        <v/>
      </c>
      <c r="U2104" s="4" t="n">
        <v>1113292.601824591</v>
      </c>
      <c r="V2104" s="5">
        <f>U2104/$D2104</f>
        <v/>
      </c>
      <c r="W2104" s="4">
        <f>W2103+U2104</f>
        <v/>
      </c>
      <c r="X2104" s="4">
        <f>V2104*$E2103-W2103</f>
        <v/>
      </c>
      <c r="Y2104" s="4">
        <f>MAX(0,Resumo!$D$6*$D2104-U2104)</f>
        <v/>
      </c>
      <c r="Z2104" s="4" t="n">
        <v>1464898.237795796</v>
      </c>
      <c r="AA2104" s="5">
        <f>Z2104/$D2104</f>
        <v/>
      </c>
      <c r="AB2104" s="4">
        <f>AB2103+Z2104</f>
        <v/>
      </c>
      <c r="AC2104" s="4">
        <f>AA2104*$E2103-AB2103</f>
        <v/>
      </c>
      <c r="AD2104" s="4">
        <f>MAX(0,Resumo!$D$7*$D2104-Z2104)</f>
        <v/>
      </c>
    </row>
    <row r="2105">
      <c r="A2105" t="inlineStr">
        <is>
          <t>Timbaúba</t>
        </is>
      </c>
      <c r="B2105" t="inlineStr">
        <is>
          <t>Município</t>
        </is>
      </c>
      <c r="C2105" t="inlineStr">
        <is>
          <t>PE</t>
        </is>
      </c>
      <c r="D2105" s="4" t="n">
        <v>26978335.21219838</v>
      </c>
      <c r="E2105" s="4">
        <f>E2104+D2105</f>
        <v/>
      </c>
      <c r="F2105" s="4" t="n">
        <v>710433.1043838391</v>
      </c>
      <c r="G2105" s="5">
        <f>F2105/$D2105</f>
        <v/>
      </c>
      <c r="H2105" s="4">
        <f>H2104+F2105</f>
        <v/>
      </c>
      <c r="I2105" s="4">
        <f>G2105*$E2104-H2104</f>
        <v/>
      </c>
      <c r="J2105" s="4">
        <f>MAX(0,Resumo!$D$3*$D2105-F2105)</f>
        <v/>
      </c>
      <c r="K2105" s="4" t="n">
        <v>1515314.665336921</v>
      </c>
      <c r="L2105" s="5">
        <f>K2105/$D2105</f>
        <v/>
      </c>
      <c r="M2105" s="4">
        <f>M2104+K2105</f>
        <v/>
      </c>
      <c r="N2105" s="4">
        <f>L2105*$E2104-M2104</f>
        <v/>
      </c>
      <c r="O2105" s="4">
        <f>MAX(0,Resumo!$D$4*$D2105-K2105)</f>
        <v/>
      </c>
      <c r="P2105" s="4" t="n">
        <v>2400642.259098205</v>
      </c>
      <c r="Q2105" s="5">
        <f>P2105/$D2105</f>
        <v/>
      </c>
      <c r="R2105" s="4">
        <f>R2104+P2105</f>
        <v/>
      </c>
      <c r="S2105" s="4">
        <f>Q2105*$E2104-R2104</f>
        <v/>
      </c>
      <c r="T2105" s="4">
        <f>MAX(0,Resumo!$D$5*$D2105-P2105)</f>
        <v/>
      </c>
      <c r="U2105" s="4" t="n">
        <v>3375180.079949208</v>
      </c>
      <c r="V2105" s="5">
        <f>U2105/$D2105</f>
        <v/>
      </c>
      <c r="W2105" s="4">
        <f>W2104+U2105</f>
        <v/>
      </c>
      <c r="X2105" s="4">
        <f>V2105*$E2104-W2104</f>
        <v/>
      </c>
      <c r="Y2105" s="4">
        <f>MAX(0,Resumo!$D$6*$D2105-U2105)</f>
        <v/>
      </c>
      <c r="Z2105" s="4" t="n">
        <v>4441146.328699026</v>
      </c>
      <c r="AA2105" s="5">
        <f>Z2105/$D2105</f>
        <v/>
      </c>
      <c r="AB2105" s="4">
        <f>AB2104+Z2105</f>
        <v/>
      </c>
      <c r="AC2105" s="4">
        <f>AA2105*$E2104-AB2104</f>
        <v/>
      </c>
      <c r="AD2105" s="4">
        <f>MAX(0,Resumo!$D$7*$D2105-Z2105)</f>
        <v/>
      </c>
    </row>
    <row r="2106">
      <c r="A2106" t="inlineStr">
        <is>
          <t>Jucati</t>
        </is>
      </c>
      <c r="B2106" t="inlineStr">
        <is>
          <t>Município</t>
        </is>
      </c>
      <c r="C2106" t="inlineStr">
        <is>
          <t>PE</t>
        </is>
      </c>
      <c r="D2106" s="4" t="n">
        <v>7424341.080163018</v>
      </c>
      <c r="E2106" s="4">
        <f>E2105+D2106</f>
        <v/>
      </c>
      <c r="F2106" s="4" t="n">
        <v>195508.6420306539</v>
      </c>
      <c r="G2106" s="5">
        <f>F2106/$D2106</f>
        <v/>
      </c>
      <c r="H2106" s="4">
        <f>H2105+F2106</f>
        <v/>
      </c>
      <c r="I2106" s="4">
        <f>G2106*$E2105-H2105</f>
        <v/>
      </c>
      <c r="J2106" s="4">
        <f>MAX(0,Resumo!$D$3*$D2106-F2106)</f>
        <v/>
      </c>
      <c r="K2106" s="4" t="n">
        <v>417009.1605262412</v>
      </c>
      <c r="L2106" s="5">
        <f>K2106/$D2106</f>
        <v/>
      </c>
      <c r="M2106" s="4">
        <f>M2105+K2106</f>
        <v/>
      </c>
      <c r="N2106" s="4">
        <f>L2106*$E2105-M2105</f>
        <v/>
      </c>
      <c r="O2106" s="4">
        <f>MAX(0,Resumo!$D$4*$D2106-K2106)</f>
        <v/>
      </c>
      <c r="P2106" s="4" t="n">
        <v>660648.1386938702</v>
      </c>
      <c r="Q2106" s="5">
        <f>P2106/$D2106</f>
        <v/>
      </c>
      <c r="R2106" s="4">
        <f>R2105+P2106</f>
        <v/>
      </c>
      <c r="S2106" s="4">
        <f>Q2106*$E2105-R2105</f>
        <v/>
      </c>
      <c r="T2106" s="4">
        <f>MAX(0,Resumo!$D$5*$D2106-P2106)</f>
        <v/>
      </c>
      <c r="U2106" s="4" t="n">
        <v>928837.4513629917</v>
      </c>
      <c r="V2106" s="5">
        <f>U2106/$D2106</f>
        <v/>
      </c>
      <c r="W2106" s="4">
        <f>W2105+U2106</f>
        <v/>
      </c>
      <c r="X2106" s="4">
        <f>V2106*$E2105-W2105</f>
        <v/>
      </c>
      <c r="Y2106" s="4">
        <f>MAX(0,Resumo!$D$6*$D2106-U2106)</f>
        <v/>
      </c>
      <c r="Z2106" s="4" t="n">
        <v>1222187.53943967</v>
      </c>
      <c r="AA2106" s="5">
        <f>Z2106/$D2106</f>
        <v/>
      </c>
      <c r="AB2106" s="4">
        <f>AB2105+Z2106</f>
        <v/>
      </c>
      <c r="AC2106" s="4">
        <f>AA2106*$E2105-AB2105</f>
        <v/>
      </c>
      <c r="AD2106" s="4">
        <f>MAX(0,Resumo!$D$7*$D2106-Z2106)</f>
        <v/>
      </c>
    </row>
    <row r="2107">
      <c r="A2107" t="inlineStr">
        <is>
          <t>Petrolina</t>
        </is>
      </c>
      <c r="B2107" t="inlineStr">
        <is>
          <t>Município</t>
        </is>
      </c>
      <c r="C2107" t="inlineStr">
        <is>
          <t>PE</t>
        </is>
      </c>
      <c r="D2107" s="4" t="n">
        <v>311686132.5511567</v>
      </c>
      <c r="E2107" s="4">
        <f>E2106+D2107</f>
        <v/>
      </c>
      <c r="F2107" s="4" t="n">
        <v>8207776.53624785</v>
      </c>
      <c r="G2107" s="5">
        <f>F2107/$D2107</f>
        <v/>
      </c>
      <c r="H2107" s="4">
        <f>H2106+F2107</f>
        <v/>
      </c>
      <c r="I2107" s="4">
        <f>G2107*$E2106-H2106</f>
        <v/>
      </c>
      <c r="J2107" s="4">
        <f>MAX(0,Resumo!$D$3*$D2107-F2107)</f>
        <v/>
      </c>
      <c r="K2107" s="4" t="n">
        <v>17506735.0865802</v>
      </c>
      <c r="L2107" s="5">
        <f>K2107/$D2107</f>
        <v/>
      </c>
      <c r="M2107" s="4">
        <f>M2106+K2107</f>
        <v/>
      </c>
      <c r="N2107" s="4">
        <f>L2107*$E2106-M2106</f>
        <v/>
      </c>
      <c r="O2107" s="4">
        <f>MAX(0,Resumo!$D$4*$D2107-K2107)</f>
        <v/>
      </c>
      <c r="P2107" s="4" t="n">
        <v>27735102.83313806</v>
      </c>
      <c r="Q2107" s="5">
        <f>P2107/$D2107</f>
        <v/>
      </c>
      <c r="R2107" s="4">
        <f>R2106+P2107</f>
        <v/>
      </c>
      <c r="S2107" s="4">
        <f>Q2107*$E2106-R2106</f>
        <v/>
      </c>
      <c r="T2107" s="4">
        <f>MAX(0,Resumo!$D$5*$D2107-P2107)</f>
        <v/>
      </c>
      <c r="U2107" s="4" t="n">
        <v>38994134.27509816</v>
      </c>
      <c r="V2107" s="5">
        <f>U2107/$D2107</f>
        <v/>
      </c>
      <c r="W2107" s="4">
        <f>W2106+U2107</f>
        <v/>
      </c>
      <c r="X2107" s="4">
        <f>V2107*$E2106-W2106</f>
        <v/>
      </c>
      <c r="Y2107" s="4">
        <f>MAX(0,Resumo!$D$6*$D2107-U2107)</f>
        <v/>
      </c>
      <c r="Z2107" s="4" t="n">
        <v>51309456.73252942</v>
      </c>
      <c r="AA2107" s="5">
        <f>Z2107/$D2107</f>
        <v/>
      </c>
      <c r="AB2107" s="4">
        <f>AB2106+Z2107</f>
        <v/>
      </c>
      <c r="AC2107" s="4">
        <f>AA2107*$E2106-AB2106</f>
        <v/>
      </c>
      <c r="AD2107" s="4">
        <f>MAX(0,Resumo!$D$7*$D2107-Z2107)</f>
        <v/>
      </c>
    </row>
    <row r="2108">
      <c r="A2108" t="inlineStr">
        <is>
          <t>Carnaubeira da Penha</t>
        </is>
      </c>
      <c r="B2108" t="inlineStr">
        <is>
          <t>Município</t>
        </is>
      </c>
      <c r="C2108" t="inlineStr">
        <is>
          <t>PE</t>
        </is>
      </c>
      <c r="D2108" s="4" t="n">
        <v>9931814.112463895</v>
      </c>
      <c r="E2108" s="4">
        <f>E2107+D2108</f>
        <v/>
      </c>
      <c r="F2108" s="4" t="n">
        <v>261539.1007852329</v>
      </c>
      <c r="G2108" s="5">
        <f>F2108/$D2108</f>
        <v/>
      </c>
      <c r="H2108" s="4">
        <f>H2107+F2108</f>
        <v/>
      </c>
      <c r="I2108" s="4">
        <f>G2108*$E2107-H2107</f>
        <v/>
      </c>
      <c r="J2108" s="4">
        <f>MAX(0,Resumo!$D$3*$D2108-F2108)</f>
        <v/>
      </c>
      <c r="K2108" s="4" t="n">
        <v>557848.4906367349</v>
      </c>
      <c r="L2108" s="5">
        <f>K2108/$D2108</f>
        <v/>
      </c>
      <c r="M2108" s="4">
        <f>M2107+K2108</f>
        <v/>
      </c>
      <c r="N2108" s="4">
        <f>L2108*$E2107-M2107</f>
        <v/>
      </c>
      <c r="O2108" s="4">
        <f>MAX(0,Resumo!$D$4*$D2108-K2108)</f>
        <v/>
      </c>
      <c r="P2108" s="4" t="n">
        <v>883773.3121911896</v>
      </c>
      <c r="Q2108" s="5">
        <f>P2108/$D2108</f>
        <v/>
      </c>
      <c r="R2108" s="4">
        <f>R2107+P2108</f>
        <v/>
      </c>
      <c r="S2108" s="4">
        <f>Q2108*$E2107-R2107</f>
        <v/>
      </c>
      <c r="T2108" s="4">
        <f>MAX(0,Resumo!$D$5*$D2108-P2108)</f>
        <v/>
      </c>
      <c r="U2108" s="4" t="n">
        <v>1242540.019110949</v>
      </c>
      <c r="V2108" s="5">
        <f>U2108/$D2108</f>
        <v/>
      </c>
      <c r="W2108" s="4">
        <f>W2107+U2108</f>
        <v/>
      </c>
      <c r="X2108" s="4">
        <f>V2108*$E2107-W2107</f>
        <v/>
      </c>
      <c r="Y2108" s="4">
        <f>MAX(0,Resumo!$D$6*$D2108-U2108)</f>
        <v/>
      </c>
      <c r="Z2108" s="4" t="n">
        <v>1634965.220646613</v>
      </c>
      <c r="AA2108" s="5">
        <f>Z2108/$D2108</f>
        <v/>
      </c>
      <c r="AB2108" s="4">
        <f>AB2107+Z2108</f>
        <v/>
      </c>
      <c r="AC2108" s="4">
        <f>AA2108*$E2107-AB2107</f>
        <v/>
      </c>
      <c r="AD2108" s="4">
        <f>MAX(0,Resumo!$D$7*$D2108-Z2108)</f>
        <v/>
      </c>
    </row>
    <row r="2109">
      <c r="A2109" t="inlineStr">
        <is>
          <t>Itaíba</t>
        </is>
      </c>
      <c r="B2109" t="inlineStr">
        <is>
          <t>Município</t>
        </is>
      </c>
      <c r="C2109" t="inlineStr">
        <is>
          <t>PE</t>
        </is>
      </c>
      <c r="D2109" s="4" t="n">
        <v>4792856.427018547</v>
      </c>
      <c r="E2109" s="4">
        <f>E2108+D2109</f>
        <v/>
      </c>
      <c r="F2109" s="4" t="n">
        <v>126212.527330939</v>
      </c>
      <c r="G2109" s="5">
        <f>F2109/$D2109</f>
        <v/>
      </c>
      <c r="H2109" s="4">
        <f>H2108+F2109</f>
        <v/>
      </c>
      <c r="I2109" s="4">
        <f>G2109*$E2108-H2108</f>
        <v/>
      </c>
      <c r="J2109" s="4">
        <f>MAX(0,Resumo!$D$3*$D2109-F2109)</f>
        <v/>
      </c>
      <c r="K2109" s="4" t="n">
        <v>269204.3662290795</v>
      </c>
      <c r="L2109" s="5">
        <f>K2109/$D2109</f>
        <v/>
      </c>
      <c r="M2109" s="4">
        <f>M2108+K2109</f>
        <v/>
      </c>
      <c r="N2109" s="4">
        <f>L2109*$E2108-M2108</f>
        <v/>
      </c>
      <c r="O2109" s="4">
        <f>MAX(0,Resumo!$D$4*$D2109-K2109)</f>
        <v/>
      </c>
      <c r="P2109" s="4" t="n">
        <v>426487.9055727907</v>
      </c>
      <c r="Q2109" s="5">
        <f>P2109/$D2109</f>
        <v/>
      </c>
      <c r="R2109" s="4">
        <f>R2108+P2109</f>
        <v/>
      </c>
      <c r="S2109" s="4">
        <f>Q2109*$E2108-R2108</f>
        <v/>
      </c>
      <c r="T2109" s="4">
        <f>MAX(0,Resumo!$D$5*$D2109-P2109)</f>
        <v/>
      </c>
      <c r="U2109" s="4" t="n">
        <v>599620.1548869162</v>
      </c>
      <c r="V2109" s="5">
        <f>U2109/$D2109</f>
        <v/>
      </c>
      <c r="W2109" s="4">
        <f>W2108+U2109</f>
        <v/>
      </c>
      <c r="X2109" s="4">
        <f>V2109*$E2108-W2108</f>
        <v/>
      </c>
      <c r="Y2109" s="4">
        <f>MAX(0,Resumo!$D$6*$D2109-U2109)</f>
        <v/>
      </c>
      <c r="Z2109" s="4" t="n">
        <v>788995.1903040516</v>
      </c>
      <c r="AA2109" s="5">
        <f>Z2109/$D2109</f>
        <v/>
      </c>
      <c r="AB2109" s="4">
        <f>AB2108+Z2109</f>
        <v/>
      </c>
      <c r="AC2109" s="4">
        <f>AA2109*$E2108-AB2108</f>
        <v/>
      </c>
      <c r="AD2109" s="4">
        <f>MAX(0,Resumo!$D$7*$D2109-Z2109)</f>
        <v/>
      </c>
    </row>
    <row r="2110">
      <c r="A2110" t="inlineStr">
        <is>
          <t>Igarassu</t>
        </is>
      </c>
      <c r="B2110" t="inlineStr">
        <is>
          <t>Município</t>
        </is>
      </c>
      <c r="C2110" t="inlineStr">
        <is>
          <t>PE</t>
        </is>
      </c>
      <c r="D2110" s="4" t="n">
        <v>113679531.7409426</v>
      </c>
      <c r="E2110" s="4">
        <f>E2109+D2110</f>
        <v/>
      </c>
      <c r="F2110" s="4" t="n">
        <v>2993576.216041018</v>
      </c>
      <c r="G2110" s="5">
        <f>F2110/$D2110</f>
        <v/>
      </c>
      <c r="H2110" s="4">
        <f>H2109+F2110</f>
        <v/>
      </c>
      <c r="I2110" s="4">
        <f>G2110*$E2109-H2109</f>
        <v/>
      </c>
      <c r="J2110" s="4">
        <f>MAX(0,Resumo!$D$3*$D2110-F2110)</f>
        <v/>
      </c>
      <c r="K2110" s="4" t="n">
        <v>6385133.116657103</v>
      </c>
      <c r="L2110" s="5">
        <f>K2110/$D2110</f>
        <v/>
      </c>
      <c r="M2110" s="4">
        <f>M2109+K2110</f>
        <v/>
      </c>
      <c r="N2110" s="4">
        <f>L2110*$E2109-M2109</f>
        <v/>
      </c>
      <c r="O2110" s="4">
        <f>MAX(0,Resumo!$D$4*$D2110-K2110)</f>
        <v/>
      </c>
      <c r="P2110" s="4" t="n">
        <v>10115668.21100242</v>
      </c>
      <c r="Q2110" s="5">
        <f>P2110/$D2110</f>
        <v/>
      </c>
      <c r="R2110" s="4">
        <f>R2109+P2110</f>
        <v/>
      </c>
      <c r="S2110" s="4">
        <f>Q2110*$E2109-R2109</f>
        <v/>
      </c>
      <c r="T2110" s="4">
        <f>MAX(0,Resumo!$D$5*$D2110-P2110)</f>
        <v/>
      </c>
      <c r="U2110" s="4" t="n">
        <v>14222111.48360616</v>
      </c>
      <c r="V2110" s="5">
        <f>U2110/$D2110</f>
        <v/>
      </c>
      <c r="W2110" s="4">
        <f>W2109+U2110</f>
        <v/>
      </c>
      <c r="X2110" s="4">
        <f>V2110*$E2109-W2109</f>
        <v/>
      </c>
      <c r="Y2110" s="4">
        <f>MAX(0,Resumo!$D$6*$D2110-U2110)</f>
        <v/>
      </c>
      <c r="Z2110" s="4" t="n">
        <v>18713809.84291549</v>
      </c>
      <c r="AA2110" s="5">
        <f>Z2110/$D2110</f>
        <v/>
      </c>
      <c r="AB2110" s="4">
        <f>AB2109+Z2110</f>
        <v/>
      </c>
      <c r="AC2110" s="4">
        <f>AA2110*$E2109-AB2109</f>
        <v/>
      </c>
      <c r="AD2110" s="4">
        <f>MAX(0,Resumo!$D$7*$D2110-Z2110)</f>
        <v/>
      </c>
    </row>
    <row r="2111">
      <c r="A2111" t="inlineStr">
        <is>
          <t>Santa Cruz</t>
        </is>
      </c>
      <c r="B2111" t="inlineStr">
        <is>
          <t>Município</t>
        </is>
      </c>
      <c r="C2111" t="inlineStr">
        <is>
          <t>PE</t>
        </is>
      </c>
      <c r="D2111" s="4" t="n">
        <v>8172627.417187758</v>
      </c>
      <c r="E2111" s="4">
        <f>E2110+D2111</f>
        <v/>
      </c>
      <c r="F2111" s="4" t="n">
        <v>215213.6157141349</v>
      </c>
      <c r="G2111" s="5">
        <f>F2111/$D2111</f>
        <v/>
      </c>
      <c r="H2111" s="4">
        <f>H2110+F2111</f>
        <v/>
      </c>
      <c r="I2111" s="4">
        <f>G2111*$E2110-H2110</f>
        <v/>
      </c>
      <c r="J2111" s="4">
        <f>MAX(0,Resumo!$D$3*$D2111-F2111)</f>
        <v/>
      </c>
      <c r="K2111" s="4" t="n">
        <v>459038.783608845</v>
      </c>
      <c r="L2111" s="5">
        <f>K2111/$D2111</f>
        <v/>
      </c>
      <c r="M2111" s="4">
        <f>M2110+K2111</f>
        <v/>
      </c>
      <c r="N2111" s="4">
        <f>L2111*$E2110-M2110</f>
        <v/>
      </c>
      <c r="O2111" s="4">
        <f>MAX(0,Resumo!$D$4*$D2111-K2111)</f>
        <v/>
      </c>
      <c r="P2111" s="4" t="n">
        <v>727233.7077602355</v>
      </c>
      <c r="Q2111" s="5">
        <f>P2111/$D2111</f>
        <v/>
      </c>
      <c r="R2111" s="4">
        <f>R2110+P2111</f>
        <v/>
      </c>
      <c r="S2111" s="4">
        <f>Q2111*$E2110-R2110</f>
        <v/>
      </c>
      <c r="T2111" s="4">
        <f>MAX(0,Resumo!$D$5*$D2111-P2111)</f>
        <v/>
      </c>
      <c r="U2111" s="4" t="n">
        <v>1022453.351638488</v>
      </c>
      <c r="V2111" s="5">
        <f>U2111/$D2111</f>
        <v/>
      </c>
      <c r="W2111" s="4">
        <f>W2110+U2111</f>
        <v/>
      </c>
      <c r="X2111" s="4">
        <f>V2111*$E2110-W2110</f>
        <v/>
      </c>
      <c r="Y2111" s="4">
        <f>MAX(0,Resumo!$D$6*$D2111-U2111)</f>
        <v/>
      </c>
      <c r="Z2111" s="4" t="n">
        <v>1345369.681419671</v>
      </c>
      <c r="AA2111" s="5">
        <f>Z2111/$D2111</f>
        <v/>
      </c>
      <c r="AB2111" s="4">
        <f>AB2110+Z2111</f>
        <v/>
      </c>
      <c r="AC2111" s="4">
        <f>AA2111*$E2110-AB2110</f>
        <v/>
      </c>
      <c r="AD2111" s="4">
        <f>MAX(0,Resumo!$D$7*$D2111-Z2111)</f>
        <v/>
      </c>
    </row>
    <row r="2112">
      <c r="A2112" t="inlineStr">
        <is>
          <t>Palmares</t>
        </is>
      </c>
      <c r="B2112" t="inlineStr">
        <is>
          <t>Município</t>
        </is>
      </c>
      <c r="C2112" t="inlineStr">
        <is>
          <t>PE</t>
        </is>
      </c>
      <c r="D2112" s="4" t="n">
        <v>28518208.61956478</v>
      </c>
      <c r="E2112" s="4">
        <f>E2111+D2112</f>
        <v/>
      </c>
      <c r="F2112" s="4" t="n">
        <v>750983.3101896733</v>
      </c>
      <c r="G2112" s="5">
        <f>F2112/$D2112</f>
        <v/>
      </c>
      <c r="H2112" s="4">
        <f>H2111+F2112</f>
        <v/>
      </c>
      <c r="I2112" s="4">
        <f>G2112*$E2111-H2111</f>
        <v/>
      </c>
      <c r="J2112" s="4">
        <f>MAX(0,Resumo!$D$3*$D2112-F2112)</f>
        <v/>
      </c>
      <c r="K2112" s="4" t="n">
        <v>1601806.019921677</v>
      </c>
      <c r="L2112" s="5">
        <f>K2112/$D2112</f>
        <v/>
      </c>
      <c r="M2112" s="4">
        <f>M2111+K2112</f>
        <v/>
      </c>
      <c r="N2112" s="4">
        <f>L2112*$E2111-M2111</f>
        <v/>
      </c>
      <c r="O2112" s="4">
        <f>MAX(0,Resumo!$D$4*$D2112-K2112)</f>
        <v/>
      </c>
      <c r="P2112" s="4" t="n">
        <v>2537666.473020562</v>
      </c>
      <c r="Q2112" s="5">
        <f>P2112/$D2112</f>
        <v/>
      </c>
      <c r="R2112" s="4">
        <f>R2111+P2112</f>
        <v/>
      </c>
      <c r="S2112" s="4">
        <f>Q2112*$E2111-R2111</f>
        <v/>
      </c>
      <c r="T2112" s="4">
        <f>MAX(0,Resumo!$D$5*$D2112-P2112)</f>
        <v/>
      </c>
      <c r="U2112" s="4" t="n">
        <v>3567829.10774528</v>
      </c>
      <c r="V2112" s="5">
        <f>U2112/$D2112</f>
        <v/>
      </c>
      <c r="W2112" s="4">
        <f>W2111+U2112</f>
        <v/>
      </c>
      <c r="X2112" s="4">
        <f>V2112*$E2111-W2111</f>
        <v/>
      </c>
      <c r="Y2112" s="4">
        <f>MAX(0,Resumo!$D$6*$D2112-U2112)</f>
        <v/>
      </c>
      <c r="Z2112" s="4" t="n">
        <v>4694638.735698787</v>
      </c>
      <c r="AA2112" s="5">
        <f>Z2112/$D2112</f>
        <v/>
      </c>
      <c r="AB2112" s="4">
        <f>AB2111+Z2112</f>
        <v/>
      </c>
      <c r="AC2112" s="4">
        <f>AA2112*$E2111-AB2111</f>
        <v/>
      </c>
      <c r="AD2112" s="4">
        <f>MAX(0,Resumo!$D$7*$D2112-Z2112)</f>
        <v/>
      </c>
    </row>
    <row r="2113">
      <c r="A2113" t="inlineStr">
        <is>
          <t>Betânia</t>
        </is>
      </c>
      <c r="B2113" t="inlineStr">
        <is>
          <t>Município</t>
        </is>
      </c>
      <c r="C2113" t="inlineStr">
        <is>
          <t>PE</t>
        </is>
      </c>
      <c r="D2113" s="4" t="n">
        <v>8948679.275594432</v>
      </c>
      <c r="E2113" s="4">
        <f>E2112+D2113</f>
        <v/>
      </c>
      <c r="F2113" s="4" t="n">
        <v>235649.7518431505</v>
      </c>
      <c r="G2113" s="5">
        <f>F2113/$D2113</f>
        <v/>
      </c>
      <c r="H2113" s="4">
        <f>H2112+F2113</f>
        <v/>
      </c>
      <c r="I2113" s="4">
        <f>G2113*$E2112-H2112</f>
        <v/>
      </c>
      <c r="J2113" s="4">
        <f>MAX(0,Resumo!$D$3*$D2113-F2113)</f>
        <v/>
      </c>
      <c r="K2113" s="4" t="n">
        <v>502627.9358992312</v>
      </c>
      <c r="L2113" s="5">
        <f>K2113/$D2113</f>
        <v/>
      </c>
      <c r="M2113" s="4">
        <f>M2112+K2113</f>
        <v/>
      </c>
      <c r="N2113" s="4">
        <f>L2113*$E2112-M2112</f>
        <v/>
      </c>
      <c r="O2113" s="4">
        <f>MAX(0,Resumo!$D$4*$D2113-K2113)</f>
        <v/>
      </c>
      <c r="P2113" s="4" t="n">
        <v>796289.9661204765</v>
      </c>
      <c r="Q2113" s="5">
        <f>P2113/$D2113</f>
        <v/>
      </c>
      <c r="R2113" s="4">
        <f>R2112+P2113</f>
        <v/>
      </c>
      <c r="S2113" s="4">
        <f>Q2113*$E2112-R2112</f>
        <v/>
      </c>
      <c r="T2113" s="4">
        <f>MAX(0,Resumo!$D$5*$D2113-P2113)</f>
        <v/>
      </c>
      <c r="U2113" s="4" t="n">
        <v>1119542.914537737</v>
      </c>
      <c r="V2113" s="5">
        <f>U2113/$D2113</f>
        <v/>
      </c>
      <c r="W2113" s="4">
        <f>W2112+U2113</f>
        <v/>
      </c>
      <c r="X2113" s="4">
        <f>V2113*$E2112-W2112</f>
        <v/>
      </c>
      <c r="Y2113" s="4">
        <f>MAX(0,Resumo!$D$6*$D2113-U2113)</f>
        <v/>
      </c>
      <c r="Z2113" s="4" t="n">
        <v>1473122.555521572</v>
      </c>
      <c r="AA2113" s="5">
        <f>Z2113/$D2113</f>
        <v/>
      </c>
      <c r="AB2113" s="4">
        <f>AB2112+Z2113</f>
        <v/>
      </c>
      <c r="AC2113" s="4">
        <f>AA2113*$E2112-AB2112</f>
        <v/>
      </c>
      <c r="AD2113" s="4">
        <f>MAX(0,Resumo!$D$7*$D2113-Z2113)</f>
        <v/>
      </c>
    </row>
    <row r="2114">
      <c r="A2114" t="inlineStr">
        <is>
          <t>Bezerros</t>
        </is>
      </c>
      <c r="B2114" t="inlineStr">
        <is>
          <t>Município</t>
        </is>
      </c>
      <c r="C2114" t="inlineStr">
        <is>
          <t>PE</t>
        </is>
      </c>
      <c r="D2114" s="4" t="n">
        <v>23930270.30528022</v>
      </c>
      <c r="E2114" s="4">
        <f>E2113+D2114</f>
        <v/>
      </c>
      <c r="F2114" s="4" t="n">
        <v>630166.9872512227</v>
      </c>
      <c r="G2114" s="5">
        <f>F2114/$D2114</f>
        <v/>
      </c>
      <c r="H2114" s="4">
        <f>H2113+F2114</f>
        <v/>
      </c>
      <c r="I2114" s="4">
        <f>G2114*$E2113-H2113</f>
        <v/>
      </c>
      <c r="J2114" s="4">
        <f>MAX(0,Resumo!$D$3*$D2114-F2114)</f>
        <v/>
      </c>
      <c r="K2114" s="4" t="n">
        <v>1344111.460319901</v>
      </c>
      <c r="L2114" s="5">
        <f>K2114/$D2114</f>
        <v/>
      </c>
      <c r="M2114" s="4">
        <f>M2113+K2114</f>
        <v/>
      </c>
      <c r="N2114" s="4">
        <f>L2114*$E2113-M2113</f>
        <v/>
      </c>
      <c r="O2114" s="4">
        <f>MAX(0,Resumo!$D$4*$D2114-K2114)</f>
        <v/>
      </c>
      <c r="P2114" s="4" t="n">
        <v>2129413.016579438</v>
      </c>
      <c r="Q2114" s="5">
        <f>P2114/$D2114</f>
        <v/>
      </c>
      <c r="R2114" s="4">
        <f>R2113+P2114</f>
        <v/>
      </c>
      <c r="S2114" s="4">
        <f>Q2114*$E2113-R2113</f>
        <v/>
      </c>
      <c r="T2114" s="4">
        <f>MAX(0,Resumo!$D$5*$D2114-P2114)</f>
        <v/>
      </c>
      <c r="U2114" s="4" t="n">
        <v>2993845.654555504</v>
      </c>
      <c r="V2114" s="5">
        <f>U2114/$D2114</f>
        <v/>
      </c>
      <c r="W2114" s="4">
        <f>W2113+U2114</f>
        <v/>
      </c>
      <c r="X2114" s="4">
        <f>V2114*$E2113-W2113</f>
        <v/>
      </c>
      <c r="Y2114" s="4">
        <f>MAX(0,Resumo!$D$6*$D2114-U2114)</f>
        <v/>
      </c>
      <c r="Z2114" s="4" t="n">
        <v>3939376.958405372</v>
      </c>
      <c r="AA2114" s="5">
        <f>Z2114/$D2114</f>
        <v/>
      </c>
      <c r="AB2114" s="4">
        <f>AB2113+Z2114</f>
        <v/>
      </c>
      <c r="AC2114" s="4">
        <f>AA2114*$E2113-AB2113</f>
        <v/>
      </c>
      <c r="AD2114" s="4">
        <f>MAX(0,Resumo!$D$7*$D2114-Z2114)</f>
        <v/>
      </c>
    </row>
    <row r="2115">
      <c r="A2115" t="inlineStr">
        <is>
          <t>Condado</t>
        </is>
      </c>
      <c r="B2115" t="inlineStr">
        <is>
          <t>Município</t>
        </is>
      </c>
      <c r="C2115" t="inlineStr">
        <is>
          <t>PE</t>
        </is>
      </c>
      <c r="D2115" s="4" t="n">
        <v>10515264.87054469</v>
      </c>
      <c r="E2115" s="4">
        <f>E2114+D2115</f>
        <v/>
      </c>
      <c r="F2115" s="4" t="n">
        <v>276903.3821635376</v>
      </c>
      <c r="G2115" s="5">
        <f>F2115/$D2115</f>
        <v/>
      </c>
      <c r="H2115" s="4">
        <f>H2114+F2115</f>
        <v/>
      </c>
      <c r="I2115" s="4">
        <f>G2115*$E2114-H2114</f>
        <v/>
      </c>
      <c r="J2115" s="4">
        <f>MAX(0,Resumo!$D$3*$D2115-F2115)</f>
        <v/>
      </c>
      <c r="K2115" s="4" t="n">
        <v>590619.6562134016</v>
      </c>
      <c r="L2115" s="5">
        <f>K2115/$D2115</f>
        <v/>
      </c>
      <c r="M2115" s="4">
        <f>M2114+K2115</f>
        <v/>
      </c>
      <c r="N2115" s="4">
        <f>L2115*$E2114-M2114</f>
        <v/>
      </c>
      <c r="O2115" s="4">
        <f>MAX(0,Resumo!$D$4*$D2115-K2115)</f>
        <v/>
      </c>
      <c r="P2115" s="4" t="n">
        <v>935691.1394008658</v>
      </c>
      <c r="Q2115" s="5">
        <f>P2115/$D2115</f>
        <v/>
      </c>
      <c r="R2115" s="4">
        <f>R2114+P2115</f>
        <v/>
      </c>
      <c r="S2115" s="4">
        <f>Q2115*$E2114-R2114</f>
        <v/>
      </c>
      <c r="T2115" s="4">
        <f>MAX(0,Resumo!$D$5*$D2115-P2115)</f>
        <v/>
      </c>
      <c r="U2115" s="4" t="n">
        <v>1315533.825467657</v>
      </c>
      <c r="V2115" s="5">
        <f>U2115/$D2115</f>
        <v/>
      </c>
      <c r="W2115" s="4">
        <f>W2114+U2115</f>
        <v/>
      </c>
      <c r="X2115" s="4">
        <f>V2115*$E2114-W2114</f>
        <v/>
      </c>
      <c r="Y2115" s="4">
        <f>MAX(0,Resumo!$D$6*$D2115-U2115)</f>
        <v/>
      </c>
      <c r="Z2115" s="4" t="n">
        <v>1731012.295895925</v>
      </c>
      <c r="AA2115" s="5">
        <f>Z2115/$D2115</f>
        <v/>
      </c>
      <c r="AB2115" s="4">
        <f>AB2114+Z2115</f>
        <v/>
      </c>
      <c r="AC2115" s="4">
        <f>AA2115*$E2114-AB2114</f>
        <v/>
      </c>
      <c r="AD2115" s="4">
        <f>MAX(0,Resumo!$D$7*$D2115-Z2115)</f>
        <v/>
      </c>
    </row>
    <row r="2116">
      <c r="A2116" t="inlineStr">
        <is>
          <t>Itapissuma</t>
        </is>
      </c>
      <c r="B2116" t="inlineStr">
        <is>
          <t>Município</t>
        </is>
      </c>
      <c r="C2116" t="inlineStr">
        <is>
          <t>PE</t>
        </is>
      </c>
      <c r="D2116" s="4" t="n">
        <v>90793907.52675724</v>
      </c>
      <c r="E2116" s="4">
        <f>E2115+D2116</f>
        <v/>
      </c>
      <c r="F2116" s="4" t="n">
        <v>2390918.38232509</v>
      </c>
      <c r="G2116" s="5">
        <f>F2116/$D2116</f>
        <v/>
      </c>
      <c r="H2116" s="4">
        <f>H2115+F2116</f>
        <v/>
      </c>
      <c r="I2116" s="4">
        <f>G2116*$E2115-H2115</f>
        <v/>
      </c>
      <c r="J2116" s="4">
        <f>MAX(0,Resumo!$D$3*$D2116-F2116)</f>
        <v/>
      </c>
      <c r="K2116" s="4" t="n">
        <v>5099697.165017487</v>
      </c>
      <c r="L2116" s="5">
        <f>K2116/$D2116</f>
        <v/>
      </c>
      <c r="M2116" s="4">
        <f>M2115+K2116</f>
        <v/>
      </c>
      <c r="N2116" s="4">
        <f>L2116*$E2115-M2115</f>
        <v/>
      </c>
      <c r="O2116" s="4">
        <f>MAX(0,Resumo!$D$4*$D2116-K2116)</f>
        <v/>
      </c>
      <c r="P2116" s="4" t="n">
        <v>8079212.062678898</v>
      </c>
      <c r="Q2116" s="5">
        <f>P2116/$D2116</f>
        <v/>
      </c>
      <c r="R2116" s="4">
        <f>R2115+P2116</f>
        <v/>
      </c>
      <c r="S2116" s="4">
        <f>Q2116*$E2115-R2115</f>
        <v/>
      </c>
      <c r="T2116" s="4">
        <f>MAX(0,Resumo!$D$5*$D2116-P2116)</f>
        <v/>
      </c>
      <c r="U2116" s="4" t="n">
        <v>11358958.42551843</v>
      </c>
      <c r="V2116" s="5">
        <f>U2116/$D2116</f>
        <v/>
      </c>
      <c r="W2116" s="4">
        <f>W2115+U2116</f>
        <v/>
      </c>
      <c r="X2116" s="4">
        <f>V2116*$E2115-W2115</f>
        <v/>
      </c>
      <c r="Y2116" s="4">
        <f>MAX(0,Resumo!$D$6*$D2116-U2116)</f>
        <v/>
      </c>
      <c r="Z2116" s="4" t="n">
        <v>14946401.47025733</v>
      </c>
      <c r="AA2116" s="5">
        <f>Z2116/$D2116</f>
        <v/>
      </c>
      <c r="AB2116" s="4">
        <f>AB2115+Z2116</f>
        <v/>
      </c>
      <c r="AC2116" s="4">
        <f>AA2116*$E2115-AB2115</f>
        <v/>
      </c>
      <c r="AD2116" s="4">
        <f>MAX(0,Resumo!$D$7*$D2116-Z2116)</f>
        <v/>
      </c>
    </row>
    <row r="2117">
      <c r="A2117" t="inlineStr">
        <is>
          <t>Lajedo</t>
        </is>
      </c>
      <c r="B2117" t="inlineStr">
        <is>
          <t>Município</t>
        </is>
      </c>
      <c r="C2117" t="inlineStr">
        <is>
          <t>PE</t>
        </is>
      </c>
      <c r="D2117" s="4" t="n">
        <v>16668275.34423509</v>
      </c>
      <c r="E2117" s="4">
        <f>E2116+D2117</f>
        <v/>
      </c>
      <c r="F2117" s="4" t="n">
        <v>438933.4814171654</v>
      </c>
      <c r="G2117" s="5">
        <f>F2117/$D2117</f>
        <v/>
      </c>
      <c r="H2117" s="4">
        <f>H2116+F2117</f>
        <v/>
      </c>
      <c r="I2117" s="4">
        <f>G2117*$E2116-H2116</f>
        <v/>
      </c>
      <c r="J2117" s="4">
        <f>MAX(0,Resumo!$D$3*$D2117-F2117)</f>
        <v/>
      </c>
      <c r="K2117" s="4" t="n">
        <v>936220.9297322716</v>
      </c>
      <c r="L2117" s="5">
        <f>K2117/$D2117</f>
        <v/>
      </c>
      <c r="M2117" s="4">
        <f>M2116+K2117</f>
        <v/>
      </c>
      <c r="N2117" s="4">
        <f>L2117*$E2116-M2116</f>
        <v/>
      </c>
      <c r="O2117" s="4">
        <f>MAX(0,Resumo!$D$4*$D2117-K2117)</f>
        <v/>
      </c>
      <c r="P2117" s="4" t="n">
        <v>1483211.097457291</v>
      </c>
      <c r="Q2117" s="5">
        <f>P2117/$D2117</f>
        <v/>
      </c>
      <c r="R2117" s="4">
        <f>R2116+P2117</f>
        <v/>
      </c>
      <c r="S2117" s="4">
        <f>Q2117*$E2116-R2116</f>
        <v/>
      </c>
      <c r="T2117" s="4">
        <f>MAX(0,Resumo!$D$5*$D2117-P2117)</f>
        <v/>
      </c>
      <c r="U2117" s="4" t="n">
        <v>2085318.848122744</v>
      </c>
      <c r="V2117" s="5">
        <f>U2117/$D2117</f>
        <v/>
      </c>
      <c r="W2117" s="4">
        <f>W2116+U2117</f>
        <v/>
      </c>
      <c r="X2117" s="4">
        <f>V2117*$E2116-W2116</f>
        <v/>
      </c>
      <c r="Y2117" s="4">
        <f>MAX(0,Resumo!$D$6*$D2117-U2117)</f>
        <v/>
      </c>
      <c r="Z2117" s="4" t="n">
        <v>2743914.673331023</v>
      </c>
      <c r="AA2117" s="5">
        <f>Z2117/$D2117</f>
        <v/>
      </c>
      <c r="AB2117" s="4">
        <f>AB2116+Z2117</f>
        <v/>
      </c>
      <c r="AC2117" s="4">
        <f>AA2117*$E2116-AB2116</f>
        <v/>
      </c>
      <c r="AD2117" s="4">
        <f>MAX(0,Resumo!$D$7*$D2117-Z2117)</f>
        <v/>
      </c>
    </row>
    <row r="2118">
      <c r="A2118" t="inlineStr">
        <is>
          <t>Cachoeirinha</t>
        </is>
      </c>
      <c r="B2118" t="inlineStr">
        <is>
          <t>Município</t>
        </is>
      </c>
      <c r="C2118" t="inlineStr">
        <is>
          <t>PE</t>
        </is>
      </c>
      <c r="D2118" s="4" t="n">
        <v>10340728.81835802</v>
      </c>
      <c r="E2118" s="4">
        <f>E2117+D2118</f>
        <v/>
      </c>
      <c r="F2118" s="4" t="n">
        <v>272307.2427647726</v>
      </c>
      <c r="G2118" s="5">
        <f>F2118/$D2118</f>
        <v/>
      </c>
      <c r="H2118" s="4">
        <f>H2117+F2118</f>
        <v/>
      </c>
      <c r="I2118" s="4">
        <f>G2118*$E2117-H2117</f>
        <v/>
      </c>
      <c r="J2118" s="4">
        <f>MAX(0,Resumo!$D$3*$D2118-F2118)</f>
        <v/>
      </c>
      <c r="K2118" s="4" t="n">
        <v>580816.3441324959</v>
      </c>
      <c r="L2118" s="5">
        <f>K2118/$D2118</f>
        <v/>
      </c>
      <c r="M2118" s="4">
        <f>M2117+K2118</f>
        <v/>
      </c>
      <c r="N2118" s="4">
        <f>L2118*$E2117-M2117</f>
        <v/>
      </c>
      <c r="O2118" s="4">
        <f>MAX(0,Resumo!$D$4*$D2118-K2118)</f>
        <v/>
      </c>
      <c r="P2118" s="4" t="n">
        <v>920160.2098857624</v>
      </c>
      <c r="Q2118" s="5">
        <f>P2118/$D2118</f>
        <v/>
      </c>
      <c r="R2118" s="4">
        <f>R2117+P2118</f>
        <v/>
      </c>
      <c r="S2118" s="4">
        <f>Q2118*$E2117-R2117</f>
        <v/>
      </c>
      <c r="T2118" s="4">
        <f>MAX(0,Resumo!$D$5*$D2118-P2118)</f>
        <v/>
      </c>
      <c r="U2118" s="4" t="n">
        <v>1293698.133904782</v>
      </c>
      <c r="V2118" s="5">
        <f>U2118/$D2118</f>
        <v/>
      </c>
      <c r="W2118" s="4">
        <f>W2117+U2118</f>
        <v/>
      </c>
      <c r="X2118" s="4">
        <f>V2118*$E2117-W2117</f>
        <v/>
      </c>
      <c r="Y2118" s="4">
        <f>MAX(0,Resumo!$D$6*$D2118-U2118)</f>
        <v/>
      </c>
      <c r="Z2118" s="4" t="n">
        <v>1702280.347045206</v>
      </c>
      <c r="AA2118" s="5">
        <f>Z2118/$D2118</f>
        <v/>
      </c>
      <c r="AB2118" s="4">
        <f>AB2117+Z2118</f>
        <v/>
      </c>
      <c r="AC2118" s="4">
        <f>AA2118*$E2117-AB2117</f>
        <v/>
      </c>
      <c r="AD2118" s="4">
        <f>MAX(0,Resumo!$D$7*$D2118-Z2118)</f>
        <v/>
      </c>
    </row>
    <row r="2119">
      <c r="A2119" t="inlineStr">
        <is>
          <t>Lagoa de Itaenga</t>
        </is>
      </c>
      <c r="B2119" t="inlineStr">
        <is>
          <t>Município</t>
        </is>
      </c>
      <c r="C2119" t="inlineStr">
        <is>
          <t>PE</t>
        </is>
      </c>
      <c r="D2119" s="4" t="n">
        <v>18356336.20956393</v>
      </c>
      <c r="E2119" s="4">
        <f>E2118+D2119</f>
        <v/>
      </c>
      <c r="F2119" s="4" t="n">
        <v>483385.9767810081</v>
      </c>
      <c r="G2119" s="5">
        <f>F2119/$D2119</f>
        <v/>
      </c>
      <c r="H2119" s="4">
        <f>H2118+F2119</f>
        <v/>
      </c>
      <c r="I2119" s="4">
        <f>G2119*$E2118-H2118</f>
        <v/>
      </c>
      <c r="J2119" s="4">
        <f>MAX(0,Resumo!$D$3*$D2119-F2119)</f>
        <v/>
      </c>
      <c r="K2119" s="4" t="n">
        <v>1031035.652920141</v>
      </c>
      <c r="L2119" s="5">
        <f>K2119/$D2119</f>
        <v/>
      </c>
      <c r="M2119" s="4">
        <f>M2118+K2119</f>
        <v/>
      </c>
      <c r="N2119" s="4">
        <f>L2119*$E2118-M2118</f>
        <v/>
      </c>
      <c r="O2119" s="4">
        <f>MAX(0,Resumo!$D$4*$D2119-K2119)</f>
        <v/>
      </c>
      <c r="P2119" s="4" t="n">
        <v>1633421.635556246</v>
      </c>
      <c r="Q2119" s="5">
        <f>P2119/$D2119</f>
        <v/>
      </c>
      <c r="R2119" s="4">
        <f>R2118+P2119</f>
        <v/>
      </c>
      <c r="S2119" s="4">
        <f>Q2119*$E2118-R2118</f>
        <v/>
      </c>
      <c r="T2119" s="4">
        <f>MAX(0,Resumo!$D$5*$D2119-P2119)</f>
        <v/>
      </c>
      <c r="U2119" s="4" t="n">
        <v>2296507.172442459</v>
      </c>
      <c r="V2119" s="5">
        <f>U2119/$D2119</f>
        <v/>
      </c>
      <c r="W2119" s="4">
        <f>W2118+U2119</f>
        <v/>
      </c>
      <c r="X2119" s="4">
        <f>V2119*$E2118-W2118</f>
        <v/>
      </c>
      <c r="Y2119" s="4">
        <f>MAX(0,Resumo!$D$6*$D2119-U2119)</f>
        <v/>
      </c>
      <c r="Z2119" s="4" t="n">
        <v>3021801.550179004</v>
      </c>
      <c r="AA2119" s="5">
        <f>Z2119/$D2119</f>
        <v/>
      </c>
      <c r="AB2119" s="4">
        <f>AB2118+Z2119</f>
        <v/>
      </c>
      <c r="AC2119" s="4">
        <f>AA2119*$E2118-AB2118</f>
        <v/>
      </c>
      <c r="AD2119" s="4">
        <f>MAX(0,Resumo!$D$7*$D2119-Z2119)</f>
        <v/>
      </c>
    </row>
    <row r="2120">
      <c r="A2120" t="inlineStr">
        <is>
          <t>Glória do Goitá</t>
        </is>
      </c>
      <c r="B2120" t="inlineStr">
        <is>
          <t>Município</t>
        </is>
      </c>
      <c r="C2120" t="inlineStr">
        <is>
          <t>PE</t>
        </is>
      </c>
      <c r="D2120" s="4" t="n">
        <v>21585069.24596979</v>
      </c>
      <c r="E2120" s="4">
        <f>E2119+D2120</f>
        <v/>
      </c>
      <c r="F2120" s="4" t="n">
        <v>568409.7121686285</v>
      </c>
      <c r="G2120" s="5">
        <f>F2120/$D2120</f>
        <v/>
      </c>
      <c r="H2120" s="4">
        <f>H2119+F2120</f>
        <v/>
      </c>
      <c r="I2120" s="4">
        <f>G2120*$E2119-H2119</f>
        <v/>
      </c>
      <c r="J2120" s="4">
        <f>MAX(0,Resumo!$D$3*$D2120-F2120)</f>
        <v/>
      </c>
      <c r="K2120" s="4" t="n">
        <v>1212386.59552061</v>
      </c>
      <c r="L2120" s="5">
        <f>K2120/$D2120</f>
        <v/>
      </c>
      <c r="M2120" s="4">
        <f>M2119+K2120</f>
        <v/>
      </c>
      <c r="N2120" s="4">
        <f>L2120*$E2119-M2119</f>
        <v/>
      </c>
      <c r="O2120" s="4">
        <f>MAX(0,Resumo!$D$4*$D2120-K2120)</f>
        <v/>
      </c>
      <c r="P2120" s="4" t="n">
        <v>1920727.464829125</v>
      </c>
      <c r="Q2120" s="5">
        <f>P2120/$D2120</f>
        <v/>
      </c>
      <c r="R2120" s="4">
        <f>R2119+P2120</f>
        <v/>
      </c>
      <c r="S2120" s="4">
        <f>Q2120*$E2119-R2119</f>
        <v/>
      </c>
      <c r="T2120" s="4">
        <f>MAX(0,Resumo!$D$5*$D2120-P2120)</f>
        <v/>
      </c>
      <c r="U2120" s="4" t="n">
        <v>2700444.455534101</v>
      </c>
      <c r="V2120" s="5">
        <f>U2120/$D2120</f>
        <v/>
      </c>
      <c r="W2120" s="4">
        <f>W2119+U2120</f>
        <v/>
      </c>
      <c r="X2120" s="4">
        <f>V2120*$E2119-W2119</f>
        <v/>
      </c>
      <c r="Y2120" s="4">
        <f>MAX(0,Resumo!$D$6*$D2120-U2120)</f>
        <v/>
      </c>
      <c r="Z2120" s="4" t="n">
        <v>3553312.325703047</v>
      </c>
      <c r="AA2120" s="5">
        <f>Z2120/$D2120</f>
        <v/>
      </c>
      <c r="AB2120" s="4">
        <f>AB2119+Z2120</f>
        <v/>
      </c>
      <c r="AC2120" s="4">
        <f>AA2120*$E2119-AB2119</f>
        <v/>
      </c>
      <c r="AD2120" s="4">
        <f>MAX(0,Resumo!$D$7*$D2120-Z2120)</f>
        <v/>
      </c>
    </row>
    <row r="2121">
      <c r="A2121" t="inlineStr">
        <is>
          <t>Itacuruba</t>
        </is>
      </c>
      <c r="B2121" t="inlineStr">
        <is>
          <t>Município</t>
        </is>
      </c>
      <c r="C2121" t="inlineStr">
        <is>
          <t>PE</t>
        </is>
      </c>
      <c r="D2121" s="4" t="n">
        <v>14634283.27598177</v>
      </c>
      <c r="E2121" s="4">
        <f>E2120+D2121</f>
        <v/>
      </c>
      <c r="F2121" s="4" t="n">
        <v>385371.4180809541</v>
      </c>
      <c r="G2121" s="5">
        <f>F2121/$D2121</f>
        <v/>
      </c>
      <c r="H2121" s="4">
        <f>H2120+F2121</f>
        <v/>
      </c>
      <c r="I2121" s="4">
        <f>G2121*$E2120-H2120</f>
        <v/>
      </c>
      <c r="J2121" s="4">
        <f>MAX(0,Resumo!$D$3*$D2121-F2121)</f>
        <v/>
      </c>
      <c r="K2121" s="4" t="n">
        <v>821976.000015125</v>
      </c>
      <c r="L2121" s="5">
        <f>K2121/$D2121</f>
        <v/>
      </c>
      <c r="M2121" s="4">
        <f>M2120+K2121</f>
        <v/>
      </c>
      <c r="N2121" s="4">
        <f>L2121*$E2120-M2120</f>
        <v/>
      </c>
      <c r="O2121" s="4">
        <f>MAX(0,Resumo!$D$4*$D2121-K2121)</f>
        <v/>
      </c>
      <c r="P2121" s="4" t="n">
        <v>1302218.190544649</v>
      </c>
      <c r="Q2121" s="5">
        <f>P2121/$D2121</f>
        <v/>
      </c>
      <c r="R2121" s="4">
        <f>R2120+P2121</f>
        <v/>
      </c>
      <c r="S2121" s="4">
        <f>Q2121*$E2120-R2120</f>
        <v/>
      </c>
      <c r="T2121" s="4">
        <f>MAX(0,Resumo!$D$5*$D2121-P2121)</f>
        <v/>
      </c>
      <c r="U2121" s="4" t="n">
        <v>1830852.089609076</v>
      </c>
      <c r="V2121" s="5">
        <f>U2121/$D2121</f>
        <v/>
      </c>
      <c r="W2121" s="4">
        <f>W2120+U2121</f>
        <v/>
      </c>
      <c r="X2121" s="4">
        <f>V2121*$E2120-W2120</f>
        <v/>
      </c>
      <c r="Y2121" s="4">
        <f>MAX(0,Resumo!$D$6*$D2121-U2121)</f>
        <v/>
      </c>
      <c r="Z2121" s="4" t="n">
        <v>2409080.950809786</v>
      </c>
      <c r="AA2121" s="5">
        <f>Z2121/$D2121</f>
        <v/>
      </c>
      <c r="AB2121" s="4">
        <f>AB2120+Z2121</f>
        <v/>
      </c>
      <c r="AC2121" s="4">
        <f>AA2121*$E2120-AB2120</f>
        <v/>
      </c>
      <c r="AD2121" s="4">
        <f>MAX(0,Resumo!$D$7*$D2121-Z2121)</f>
        <v/>
      </c>
    </row>
    <row r="2122">
      <c r="A2122" t="inlineStr">
        <is>
          <t>Verdejante</t>
        </is>
      </c>
      <c r="B2122" t="inlineStr">
        <is>
          <t>Município</t>
        </is>
      </c>
      <c r="C2122" t="inlineStr">
        <is>
          <t>PE</t>
        </is>
      </c>
      <c r="D2122" s="4" t="n">
        <v>7779573.668159007</v>
      </c>
      <c r="E2122" s="4">
        <f>E2121+D2122</f>
        <v/>
      </c>
      <c r="F2122" s="4" t="n">
        <v>204863.1477213604</v>
      </c>
      <c r="G2122" s="5">
        <f>F2122/$D2122</f>
        <v/>
      </c>
      <c r="H2122" s="4">
        <f>H2121+F2122</f>
        <v/>
      </c>
      <c r="I2122" s="4">
        <f>G2122*$E2121-H2121</f>
        <v/>
      </c>
      <c r="J2122" s="4">
        <f>MAX(0,Resumo!$D$3*$D2122-F2122)</f>
        <v/>
      </c>
      <c r="K2122" s="4" t="n">
        <v>436961.8057121652</v>
      </c>
      <c r="L2122" s="5">
        <f>K2122/$D2122</f>
        <v/>
      </c>
      <c r="M2122" s="4">
        <f>M2121+K2122</f>
        <v/>
      </c>
      <c r="N2122" s="4">
        <f>L2122*$E2121-M2121</f>
        <v/>
      </c>
      <c r="O2122" s="4">
        <f>MAX(0,Resumo!$D$4*$D2122-K2122)</f>
        <v/>
      </c>
      <c r="P2122" s="4" t="n">
        <v>692258.1826733965</v>
      </c>
      <c r="Q2122" s="5">
        <f>P2122/$D2122</f>
        <v/>
      </c>
      <c r="R2122" s="4">
        <f>R2121+P2122</f>
        <v/>
      </c>
      <c r="S2122" s="4">
        <f>Q2122*$E2121-R2121</f>
        <v/>
      </c>
      <c r="T2122" s="4">
        <f>MAX(0,Resumo!$D$5*$D2122-P2122)</f>
        <v/>
      </c>
      <c r="U2122" s="4" t="n">
        <v>973279.554455059</v>
      </c>
      <c r="V2122" s="5">
        <f>U2122/$D2122</f>
        <v/>
      </c>
      <c r="W2122" s="4">
        <f>W2121+U2122</f>
        <v/>
      </c>
      <c r="X2122" s="4">
        <f>V2122*$E2121-W2121</f>
        <v/>
      </c>
      <c r="Y2122" s="4">
        <f>MAX(0,Resumo!$D$6*$D2122-U2122)</f>
        <v/>
      </c>
      <c r="Z2122" s="4" t="n">
        <v>1280665.569740788</v>
      </c>
      <c r="AA2122" s="5">
        <f>Z2122/$D2122</f>
        <v/>
      </c>
      <c r="AB2122" s="4">
        <f>AB2121+Z2122</f>
        <v/>
      </c>
      <c r="AC2122" s="4">
        <f>AA2122*$E2121-AB2121</f>
        <v/>
      </c>
      <c r="AD2122" s="4">
        <f>MAX(0,Resumo!$D$7*$D2122-Z2122)</f>
        <v/>
      </c>
    </row>
    <row r="2123">
      <c r="A2123" t="inlineStr">
        <is>
          <t>Afrânio</t>
        </is>
      </c>
      <c r="B2123" t="inlineStr">
        <is>
          <t>Município</t>
        </is>
      </c>
      <c r="C2123" t="inlineStr">
        <is>
          <t>PE</t>
        </is>
      </c>
      <c r="D2123" s="4" t="n">
        <v>10763307.04798274</v>
      </c>
      <c r="E2123" s="4">
        <f>E2122+D2123</f>
        <v/>
      </c>
      <c r="F2123" s="4" t="n">
        <v>283435.192697783</v>
      </c>
      <c r="G2123" s="5">
        <f>F2123/$D2123</f>
        <v/>
      </c>
      <c r="H2123" s="4">
        <f>H2122+F2123</f>
        <v/>
      </c>
      <c r="I2123" s="4">
        <f>G2123*$E2122-H2122</f>
        <v/>
      </c>
      <c r="J2123" s="4">
        <f>MAX(0,Resumo!$D$3*$D2123-F2123)</f>
        <v/>
      </c>
      <c r="K2123" s="4" t="n">
        <v>604551.6481668573</v>
      </c>
      <c r="L2123" s="5">
        <f>K2123/$D2123</f>
        <v/>
      </c>
      <c r="M2123" s="4">
        <f>M2122+K2123</f>
        <v/>
      </c>
      <c r="N2123" s="4">
        <f>L2123*$E2122-M2122</f>
        <v/>
      </c>
      <c r="O2123" s="4">
        <f>MAX(0,Resumo!$D$4*$D2123-K2123)</f>
        <v/>
      </c>
      <c r="P2123" s="4" t="n">
        <v>957762.9436286995</v>
      </c>
      <c r="Q2123" s="5">
        <f>P2123/$D2123</f>
        <v/>
      </c>
      <c r="R2123" s="4">
        <f>R2122+P2123</f>
        <v/>
      </c>
      <c r="S2123" s="4">
        <f>Q2123*$E2122-R2122</f>
        <v/>
      </c>
      <c r="T2123" s="4">
        <f>MAX(0,Resumo!$D$5*$D2123-P2123)</f>
        <v/>
      </c>
      <c r="U2123" s="4" t="n">
        <v>1346565.651919928</v>
      </c>
      <c r="V2123" s="5">
        <f>U2123/$D2123</f>
        <v/>
      </c>
      <c r="W2123" s="4">
        <f>W2122+U2123</f>
        <v/>
      </c>
      <c r="X2123" s="4">
        <f>V2123*$E2122-W2122</f>
        <v/>
      </c>
      <c r="Y2123" s="4">
        <f>MAX(0,Resumo!$D$6*$D2123-U2123)</f>
        <v/>
      </c>
      <c r="Z2123" s="4" t="n">
        <v>1771844.748937483</v>
      </c>
      <c r="AA2123" s="5">
        <f>Z2123/$D2123</f>
        <v/>
      </c>
      <c r="AB2123" s="4">
        <f>AB2122+Z2123</f>
        <v/>
      </c>
      <c r="AC2123" s="4">
        <f>AA2123*$E2122-AB2122</f>
        <v/>
      </c>
      <c r="AD2123" s="4">
        <f>MAX(0,Resumo!$D$7*$D2123-Z2123)</f>
        <v/>
      </c>
    </row>
    <row r="2124">
      <c r="A2124" t="inlineStr">
        <is>
          <t>Araçoiaba</t>
        </is>
      </c>
      <c r="B2124" t="inlineStr">
        <is>
          <t>Município</t>
        </is>
      </c>
      <c r="C2124" t="inlineStr">
        <is>
          <t>PE</t>
        </is>
      </c>
      <c r="D2124" s="4" t="n">
        <v>9735356.143151393</v>
      </c>
      <c r="E2124" s="4">
        <f>E2123+D2124</f>
        <v/>
      </c>
      <c r="F2124" s="4" t="n">
        <v>256365.6813017164</v>
      </c>
      <c r="G2124" s="5">
        <f>F2124/$D2124</f>
        <v/>
      </c>
      <c r="H2124" s="4">
        <f>H2123+F2124</f>
        <v/>
      </c>
      <c r="I2124" s="4">
        <f>G2124*$E2123-H2123</f>
        <v/>
      </c>
      <c r="J2124" s="4">
        <f>MAX(0,Resumo!$D$3*$D2124-F2124)</f>
        <v/>
      </c>
      <c r="K2124" s="4" t="n">
        <v>546813.871944365</v>
      </c>
      <c r="L2124" s="5">
        <f>K2124/$D2124</f>
        <v/>
      </c>
      <c r="M2124" s="4">
        <f>M2123+K2124</f>
        <v/>
      </c>
      <c r="N2124" s="4">
        <f>L2124*$E2123-M2123</f>
        <v/>
      </c>
      <c r="O2124" s="4">
        <f>MAX(0,Resumo!$D$4*$D2124-K2124)</f>
        <v/>
      </c>
      <c r="P2124" s="4" t="n">
        <v>866291.6811135624</v>
      </c>
      <c r="Q2124" s="5">
        <f>P2124/$D2124</f>
        <v/>
      </c>
      <c r="R2124" s="4">
        <f>R2123+P2124</f>
        <v/>
      </c>
      <c r="S2124" s="4">
        <f>Q2124*$E2123-R2123</f>
        <v/>
      </c>
      <c r="T2124" s="4">
        <f>MAX(0,Resumo!$D$5*$D2124-P2124)</f>
        <v/>
      </c>
      <c r="U2124" s="4" t="n">
        <v>1217961.741046148</v>
      </c>
      <c r="V2124" s="5">
        <f>U2124/$D2124</f>
        <v/>
      </c>
      <c r="W2124" s="4">
        <f>W2123+U2124</f>
        <v/>
      </c>
      <c r="X2124" s="4">
        <f>V2124*$E2123-W2123</f>
        <v/>
      </c>
      <c r="Y2124" s="4">
        <f>MAX(0,Resumo!$D$6*$D2124-U2124)</f>
        <v/>
      </c>
      <c r="Z2124" s="4" t="n">
        <v>1602624.507911997</v>
      </c>
      <c r="AA2124" s="5">
        <f>Z2124/$D2124</f>
        <v/>
      </c>
      <c r="AB2124" s="4">
        <f>AB2123+Z2124</f>
        <v/>
      </c>
      <c r="AC2124" s="4">
        <f>AA2124*$E2123-AB2123</f>
        <v/>
      </c>
      <c r="AD2124" s="4">
        <f>MAX(0,Resumo!$D$7*$D2124-Z2124)</f>
        <v/>
      </c>
    </row>
    <row r="2125">
      <c r="A2125" t="inlineStr">
        <is>
          <t>Camutanga</t>
        </is>
      </c>
      <c r="B2125" t="inlineStr">
        <is>
          <t>Município</t>
        </is>
      </c>
      <c r="C2125" t="inlineStr">
        <is>
          <t>PE</t>
        </is>
      </c>
      <c r="D2125" s="4" t="n">
        <v>17056806.14537768</v>
      </c>
      <c r="E2125" s="4">
        <f>E2124+D2125</f>
        <v/>
      </c>
      <c r="F2125" s="4" t="n">
        <v>449164.8445103064</v>
      </c>
      <c r="G2125" s="5">
        <f>F2125/$D2125</f>
        <v/>
      </c>
      <c r="H2125" s="4">
        <f>H2124+F2125</f>
        <v/>
      </c>
      <c r="I2125" s="4">
        <f>G2125*$E2124-H2124</f>
        <v/>
      </c>
      <c r="J2125" s="4">
        <f>MAX(0,Resumo!$D$3*$D2125-F2125)</f>
        <v/>
      </c>
      <c r="K2125" s="4" t="n">
        <v>958043.8634409561</v>
      </c>
      <c r="L2125" s="5">
        <f>K2125/$D2125</f>
        <v/>
      </c>
      <c r="M2125" s="4">
        <f>M2124+K2125</f>
        <v/>
      </c>
      <c r="N2125" s="4">
        <f>L2125*$E2124-M2124</f>
        <v/>
      </c>
      <c r="O2125" s="4">
        <f>MAX(0,Resumo!$D$4*$D2125-K2125)</f>
        <v/>
      </c>
      <c r="P2125" s="4" t="n">
        <v>1517784.152200952</v>
      </c>
      <c r="Q2125" s="5">
        <f>P2125/$D2125</f>
        <v/>
      </c>
      <c r="R2125" s="4">
        <f>R2124+P2125</f>
        <v/>
      </c>
      <c r="S2125" s="4">
        <f>Q2125*$E2124-R2124</f>
        <v/>
      </c>
      <c r="T2125" s="4">
        <f>MAX(0,Resumo!$D$5*$D2125-P2125)</f>
        <v/>
      </c>
      <c r="U2125" s="4" t="n">
        <v>2133926.79261408</v>
      </c>
      <c r="V2125" s="5">
        <f>U2125/$D2125</f>
        <v/>
      </c>
      <c r="W2125" s="4">
        <f>W2124+U2125</f>
        <v/>
      </c>
      <c r="X2125" s="4">
        <f>V2125*$E2124-W2124</f>
        <v/>
      </c>
      <c r="Y2125" s="4">
        <f>MAX(0,Resumo!$D$6*$D2125-U2125)</f>
        <v/>
      </c>
      <c r="Z2125" s="4" t="n">
        <v>2807874.221891333</v>
      </c>
      <c r="AA2125" s="5">
        <f>Z2125/$D2125</f>
        <v/>
      </c>
      <c r="AB2125" s="4">
        <f>AB2124+Z2125</f>
        <v/>
      </c>
      <c r="AC2125" s="4">
        <f>AA2125*$E2124-AB2124</f>
        <v/>
      </c>
      <c r="AD2125" s="4">
        <f>MAX(0,Resumo!$D$7*$D2125-Z2125)</f>
        <v/>
      </c>
    </row>
    <row r="2126">
      <c r="A2126" t="inlineStr">
        <is>
          <t>Manari</t>
        </is>
      </c>
      <c r="B2126" t="inlineStr">
        <is>
          <t>Município</t>
        </is>
      </c>
      <c r="C2126" t="inlineStr">
        <is>
          <t>PE</t>
        </is>
      </c>
      <c r="D2126" s="4" t="n">
        <v>8782661.931514483</v>
      </c>
      <c r="E2126" s="4">
        <f>E2125+D2126</f>
        <v/>
      </c>
      <c r="F2126" s="4" t="n">
        <v>231277.9395645726</v>
      </c>
      <c r="G2126" s="5">
        <f>F2126/$D2126</f>
        <v/>
      </c>
      <c r="H2126" s="4">
        <f>H2125+F2126</f>
        <v/>
      </c>
      <c r="I2126" s="4">
        <f>G2126*$E2125-H2125</f>
        <v/>
      </c>
      <c r="J2126" s="4">
        <f>MAX(0,Resumo!$D$3*$D2126-F2126)</f>
        <v/>
      </c>
      <c r="K2126" s="4" t="n">
        <v>493303.1012048026</v>
      </c>
      <c r="L2126" s="5">
        <f>K2126/$D2126</f>
        <v/>
      </c>
      <c r="M2126" s="4">
        <f>M2125+K2126</f>
        <v/>
      </c>
      <c r="N2126" s="4">
        <f>L2126*$E2125-M2125</f>
        <v/>
      </c>
      <c r="O2126" s="4">
        <f>MAX(0,Resumo!$D$4*$D2126-K2126)</f>
        <v/>
      </c>
      <c r="P2126" s="4" t="n">
        <v>781517.0659838747</v>
      </c>
      <c r="Q2126" s="5">
        <f>P2126/$D2126</f>
        <v/>
      </c>
      <c r="R2126" s="4">
        <f>R2125+P2126</f>
        <v/>
      </c>
      <c r="S2126" s="4">
        <f>Q2126*$E2125-R2125</f>
        <v/>
      </c>
      <c r="T2126" s="4">
        <f>MAX(0,Resumo!$D$5*$D2126-P2126)</f>
        <v/>
      </c>
      <c r="U2126" s="4" t="n">
        <v>1098772.973462523</v>
      </c>
      <c r="V2126" s="5">
        <f>U2126/$D2126</f>
        <v/>
      </c>
      <c r="W2126" s="4">
        <f>W2125+U2126</f>
        <v/>
      </c>
      <c r="X2126" s="4">
        <f>V2126*$E2125-W2125</f>
        <v/>
      </c>
      <c r="Y2126" s="4">
        <f>MAX(0,Resumo!$D$6*$D2126-U2126)</f>
        <v/>
      </c>
      <c r="Z2126" s="4" t="n">
        <v>1445792.94780628</v>
      </c>
      <c r="AA2126" s="5">
        <f>Z2126/$D2126</f>
        <v/>
      </c>
      <c r="AB2126" s="4">
        <f>AB2125+Z2126</f>
        <v/>
      </c>
      <c r="AC2126" s="4">
        <f>AA2126*$E2125-AB2125</f>
        <v/>
      </c>
      <c r="AD2126" s="4">
        <f>MAX(0,Resumo!$D$7*$D2126-Z2126)</f>
        <v/>
      </c>
    </row>
    <row r="2127">
      <c r="A2127" t="inlineStr">
        <is>
          <t>São Bento do Una</t>
        </is>
      </c>
      <c r="B2127" t="inlineStr">
        <is>
          <t>Município</t>
        </is>
      </c>
      <c r="C2127" t="inlineStr">
        <is>
          <t>PE</t>
        </is>
      </c>
      <c r="D2127" s="4" t="n">
        <v>21044885.56871225</v>
      </c>
      <c r="E2127" s="4">
        <f>E2126+D2127</f>
        <v/>
      </c>
      <c r="F2127" s="4" t="n">
        <v>554184.803042359</v>
      </c>
      <c r="G2127" s="5">
        <f>F2127/$D2127</f>
        <v/>
      </c>
      <c r="H2127" s="4">
        <f>H2126+F2127</f>
        <v/>
      </c>
      <c r="I2127" s="4">
        <f>G2127*$E2126-H2126</f>
        <v/>
      </c>
      <c r="J2127" s="4">
        <f>MAX(0,Resumo!$D$3*$D2127-F2127)</f>
        <v/>
      </c>
      <c r="K2127" s="4" t="n">
        <v>1182045.648175799</v>
      </c>
      <c r="L2127" s="5">
        <f>K2127/$D2127</f>
        <v/>
      </c>
      <c r="M2127" s="4">
        <f>M2126+K2127</f>
        <v/>
      </c>
      <c r="N2127" s="4">
        <f>L2127*$E2126-M2126</f>
        <v/>
      </c>
      <c r="O2127" s="4">
        <f>MAX(0,Resumo!$D$4*$D2127-K2127)</f>
        <v/>
      </c>
      <c r="P2127" s="4" t="n">
        <v>1872659.718872985</v>
      </c>
      <c r="Q2127" s="5">
        <f>P2127/$D2127</f>
        <v/>
      </c>
      <c r="R2127" s="4">
        <f>R2126+P2127</f>
        <v/>
      </c>
      <c r="S2127" s="4">
        <f>Q2127*$E2126-R2126</f>
        <v/>
      </c>
      <c r="T2127" s="4">
        <f>MAX(0,Resumo!$D$5*$D2127-P2127)</f>
        <v/>
      </c>
      <c r="U2127" s="4" t="n">
        <v>2632863.666258081</v>
      </c>
      <c r="V2127" s="5">
        <f>U2127/$D2127</f>
        <v/>
      </c>
      <c r="W2127" s="4">
        <f>W2126+U2127</f>
        <v/>
      </c>
      <c r="X2127" s="4">
        <f>V2127*$E2126-W2126</f>
        <v/>
      </c>
      <c r="Y2127" s="4">
        <f>MAX(0,Resumo!$D$6*$D2127-U2127)</f>
        <v/>
      </c>
      <c r="Z2127" s="4" t="n">
        <v>3464387.833653932</v>
      </c>
      <c r="AA2127" s="5">
        <f>Z2127/$D2127</f>
        <v/>
      </c>
      <c r="AB2127" s="4">
        <f>AB2126+Z2127</f>
        <v/>
      </c>
      <c r="AC2127" s="4">
        <f>AA2127*$E2126-AB2126</f>
        <v/>
      </c>
      <c r="AD2127" s="4">
        <f>MAX(0,Resumo!$D$7*$D2127-Z2127)</f>
        <v/>
      </c>
    </row>
    <row r="2128">
      <c r="A2128" t="inlineStr">
        <is>
          <t>Feira Nova</t>
        </is>
      </c>
      <c r="B2128" t="inlineStr">
        <is>
          <t>Município</t>
        </is>
      </c>
      <c r="C2128" t="inlineStr">
        <is>
          <t>PE</t>
        </is>
      </c>
      <c r="D2128" s="4" t="n">
        <v>11018945.60837095</v>
      </c>
      <c r="E2128" s="4">
        <f>E2127+D2128</f>
        <v/>
      </c>
      <c r="F2128" s="4" t="n">
        <v>290167.042332993</v>
      </c>
      <c r="G2128" s="5">
        <f>F2128/$D2128</f>
        <v/>
      </c>
      <c r="H2128" s="4">
        <f>H2127+F2128</f>
        <v/>
      </c>
      <c r="I2128" s="4">
        <f>G2128*$E2127-H2127</f>
        <v/>
      </c>
      <c r="J2128" s="4">
        <f>MAX(0,Resumo!$D$3*$D2128-F2128)</f>
        <v/>
      </c>
      <c r="K2128" s="4" t="n">
        <v>618910.3125001078</v>
      </c>
      <c r="L2128" s="5">
        <f>K2128/$D2128</f>
        <v/>
      </c>
      <c r="M2128" s="4">
        <f>M2127+K2128</f>
        <v/>
      </c>
      <c r="N2128" s="4">
        <f>L2128*$E2127-M2127</f>
        <v/>
      </c>
      <c r="O2128" s="4">
        <f>MAX(0,Resumo!$D$4*$D2128-K2128)</f>
        <v/>
      </c>
      <c r="P2128" s="4" t="n">
        <v>980510.7049822421</v>
      </c>
      <c r="Q2128" s="5">
        <f>P2128/$D2128</f>
        <v/>
      </c>
      <c r="R2128" s="4">
        <f>R2127+P2128</f>
        <v/>
      </c>
      <c r="S2128" s="4">
        <f>Q2128*$E2127-R2127</f>
        <v/>
      </c>
      <c r="T2128" s="4">
        <f>MAX(0,Resumo!$D$5*$D2128-P2128)</f>
        <v/>
      </c>
      <c r="U2128" s="4" t="n">
        <v>1378547.839475335</v>
      </c>
      <c r="V2128" s="5">
        <f>U2128/$D2128</f>
        <v/>
      </c>
      <c r="W2128" s="4">
        <f>W2127+U2128</f>
        <v/>
      </c>
      <c r="X2128" s="4">
        <f>V2128*$E2127-W2127</f>
        <v/>
      </c>
      <c r="Y2128" s="4">
        <f>MAX(0,Resumo!$D$6*$D2128-U2128)</f>
        <v/>
      </c>
      <c r="Z2128" s="4" t="n">
        <v>1813927.710877575</v>
      </c>
      <c r="AA2128" s="5">
        <f>Z2128/$D2128</f>
        <v/>
      </c>
      <c r="AB2128" s="4">
        <f>AB2127+Z2128</f>
        <v/>
      </c>
      <c r="AC2128" s="4">
        <f>AA2128*$E2127-AB2127</f>
        <v/>
      </c>
      <c r="AD2128" s="4">
        <f>MAX(0,Resumo!$D$7*$D2128-Z2128)</f>
        <v/>
      </c>
    </row>
    <row r="2129">
      <c r="A2129" t="inlineStr">
        <is>
          <t>Abreu e Lima</t>
        </is>
      </c>
      <c r="B2129" t="inlineStr">
        <is>
          <t>Município</t>
        </is>
      </c>
      <c r="C2129" t="inlineStr">
        <is>
          <t>PE</t>
        </is>
      </c>
      <c r="D2129" s="4" t="n">
        <v>85011097.42670856</v>
      </c>
      <c r="E2129" s="4">
        <f>E2128+D2129</f>
        <v/>
      </c>
      <c r="F2129" s="4" t="n">
        <v>2238636.942453952</v>
      </c>
      <c r="G2129" s="5">
        <f>F2129/$D2129</f>
        <v/>
      </c>
      <c r="H2129" s="4">
        <f>H2128+F2129</f>
        <v/>
      </c>
      <c r="I2129" s="4">
        <f>G2129*$E2128-H2128</f>
        <v/>
      </c>
      <c r="J2129" s="4">
        <f>MAX(0,Resumo!$D$3*$D2129-F2129)</f>
        <v/>
      </c>
      <c r="K2129" s="4" t="n">
        <v>4774889.244790442</v>
      </c>
      <c r="L2129" s="5">
        <f>K2129/$D2129</f>
        <v/>
      </c>
      <c r="M2129" s="4">
        <f>M2128+K2129</f>
        <v/>
      </c>
      <c r="N2129" s="4">
        <f>L2129*$E2128-M2128</f>
        <v/>
      </c>
      <c r="O2129" s="4">
        <f>MAX(0,Resumo!$D$4*$D2129-K2129)</f>
        <v/>
      </c>
      <c r="P2129" s="4" t="n">
        <v>7564634.043193109</v>
      </c>
      <c r="Q2129" s="5">
        <f>P2129/$D2129</f>
        <v/>
      </c>
      <c r="R2129" s="4">
        <f>R2128+P2129</f>
        <v/>
      </c>
      <c r="S2129" s="4">
        <f>Q2129*$E2128-R2128</f>
        <v/>
      </c>
      <c r="T2129" s="4">
        <f>MAX(0,Resumo!$D$5*$D2129-P2129)</f>
        <v/>
      </c>
      <c r="U2129" s="4" t="n">
        <v>10635488.0815445</v>
      </c>
      <c r="V2129" s="5">
        <f>U2129/$D2129</f>
        <v/>
      </c>
      <c r="W2129" s="4">
        <f>W2128+U2129</f>
        <v/>
      </c>
      <c r="X2129" s="4">
        <f>V2129*$E2128-W2128</f>
        <v/>
      </c>
      <c r="Y2129" s="4">
        <f>MAX(0,Resumo!$D$6*$D2129-U2129)</f>
        <v/>
      </c>
      <c r="Z2129" s="4" t="n">
        <v>13994441.10489785</v>
      </c>
      <c r="AA2129" s="5">
        <f>Z2129/$D2129</f>
        <v/>
      </c>
      <c r="AB2129" s="4">
        <f>AB2128+Z2129</f>
        <v/>
      </c>
      <c r="AC2129" s="4">
        <f>AA2129*$E2128-AB2128</f>
        <v/>
      </c>
      <c r="AD2129" s="4">
        <f>MAX(0,Resumo!$D$7*$D2129-Z2129)</f>
        <v/>
      </c>
    </row>
    <row r="2130">
      <c r="A2130" t="inlineStr">
        <is>
          <t>Bonito</t>
        </is>
      </c>
      <c r="B2130" t="inlineStr">
        <is>
          <t>Município</t>
        </is>
      </c>
      <c r="C2130" t="inlineStr">
        <is>
          <t>PE</t>
        </is>
      </c>
      <c r="D2130" s="4" t="n">
        <v>19903828.86222019</v>
      </c>
      <c r="E2130" s="4">
        <f>E2129+D2130</f>
        <v/>
      </c>
      <c r="F2130" s="4" t="n">
        <v>524136.8237324788</v>
      </c>
      <c r="G2130" s="5">
        <f>F2130/$D2130</f>
        <v/>
      </c>
      <c r="H2130" s="4">
        <f>H2129+F2130</f>
        <v/>
      </c>
      <c r="I2130" s="4">
        <f>G2130*$E2129-H2129</f>
        <v/>
      </c>
      <c r="J2130" s="4">
        <f>MAX(0,Resumo!$D$3*$D2130-F2130)</f>
        <v/>
      </c>
      <c r="K2130" s="4" t="n">
        <v>1117954.964012802</v>
      </c>
      <c r="L2130" s="5">
        <f>K2130/$D2130</f>
        <v/>
      </c>
      <c r="M2130" s="4">
        <f>M2129+K2130</f>
        <v/>
      </c>
      <c r="N2130" s="4">
        <f>L2130*$E2129-M2129</f>
        <v/>
      </c>
      <c r="O2130" s="4">
        <f>MAX(0,Resumo!$D$4*$D2130-K2130)</f>
        <v/>
      </c>
      <c r="P2130" s="4" t="n">
        <v>1771123.840988509</v>
      </c>
      <c r="Q2130" s="5">
        <f>P2130/$D2130</f>
        <v/>
      </c>
      <c r="R2130" s="4">
        <f>R2129+P2130</f>
        <v/>
      </c>
      <c r="S2130" s="4">
        <f>Q2130*$E2129-R2129</f>
        <v/>
      </c>
      <c r="T2130" s="4">
        <f>MAX(0,Resumo!$D$5*$D2130-P2130)</f>
        <v/>
      </c>
      <c r="U2130" s="4" t="n">
        <v>2490109.42158167</v>
      </c>
      <c r="V2130" s="5">
        <f>U2130/$D2130</f>
        <v/>
      </c>
      <c r="W2130" s="4">
        <f>W2129+U2130</f>
        <v/>
      </c>
      <c r="X2130" s="4">
        <f>V2130*$E2129-W2129</f>
        <v/>
      </c>
      <c r="Y2130" s="4">
        <f>MAX(0,Resumo!$D$6*$D2130-U2130)</f>
        <v/>
      </c>
      <c r="Z2130" s="4" t="n">
        <v>3276548.229652598</v>
      </c>
      <c r="AA2130" s="5">
        <f>Z2130/$D2130</f>
        <v/>
      </c>
      <c r="AB2130" s="4">
        <f>AB2129+Z2130</f>
        <v/>
      </c>
      <c r="AC2130" s="4">
        <f>AA2130*$E2129-AB2129</f>
        <v/>
      </c>
      <c r="AD2130" s="4">
        <f>MAX(0,Resumo!$D$7*$D2130-Z2130)</f>
        <v/>
      </c>
    </row>
    <row r="2131">
      <c r="A2131" t="inlineStr">
        <is>
          <t>Ouricuri</t>
        </is>
      </c>
      <c r="B2131" t="inlineStr">
        <is>
          <t>Município</t>
        </is>
      </c>
      <c r="C2131" t="inlineStr">
        <is>
          <t>PE</t>
        </is>
      </c>
      <c r="D2131" s="4" t="n">
        <v>22432131.88859513</v>
      </c>
      <c r="E2131" s="4">
        <f>E2130+D2131</f>
        <v/>
      </c>
      <c r="F2131" s="4" t="n">
        <v>590715.8084519823</v>
      </c>
      <c r="G2131" s="5">
        <f>F2131/$D2131</f>
        <v/>
      </c>
      <c r="H2131" s="4">
        <f>H2130+F2131</f>
        <v/>
      </c>
      <c r="I2131" s="4">
        <f>G2131*$E2130-H2130</f>
        <v/>
      </c>
      <c r="J2131" s="4">
        <f>MAX(0,Resumo!$D$3*$D2131-F2131)</f>
        <v/>
      </c>
      <c r="K2131" s="4" t="n">
        <v>1259964.26978158</v>
      </c>
      <c r="L2131" s="5">
        <f>K2131/$D2131</f>
        <v/>
      </c>
      <c r="M2131" s="4">
        <f>M2130+K2131</f>
        <v/>
      </c>
      <c r="N2131" s="4">
        <f>L2131*$E2130-M2130</f>
        <v/>
      </c>
      <c r="O2131" s="4">
        <f>MAX(0,Resumo!$D$4*$D2131-K2131)</f>
        <v/>
      </c>
      <c r="P2131" s="4" t="n">
        <v>1996102.552283385</v>
      </c>
      <c r="Q2131" s="5">
        <f>P2131/$D2131</f>
        <v/>
      </c>
      <c r="R2131" s="4">
        <f>R2130+P2131</f>
        <v/>
      </c>
      <c r="S2131" s="4">
        <f>Q2131*$E2130-R2130</f>
        <v/>
      </c>
      <c r="T2131" s="4">
        <f>MAX(0,Resumo!$D$5*$D2131-P2131)</f>
        <v/>
      </c>
      <c r="U2131" s="4" t="n">
        <v>2806417.968553742</v>
      </c>
      <c r="V2131" s="5">
        <f>U2131/$D2131</f>
        <v/>
      </c>
      <c r="W2131" s="4">
        <f>W2130+U2131</f>
        <v/>
      </c>
      <c r="X2131" s="4">
        <f>V2131*$E2130-W2130</f>
        <v/>
      </c>
      <c r="Y2131" s="4">
        <f>MAX(0,Resumo!$D$6*$D2131-U2131)</f>
        <v/>
      </c>
      <c r="Z2131" s="4" t="n">
        <v>3692754.923472112</v>
      </c>
      <c r="AA2131" s="5">
        <f>Z2131/$D2131</f>
        <v/>
      </c>
      <c r="AB2131" s="4">
        <f>AB2130+Z2131</f>
        <v/>
      </c>
      <c r="AC2131" s="4">
        <f>AA2131*$E2130-AB2130</f>
        <v/>
      </c>
      <c r="AD2131" s="4">
        <f>MAX(0,Resumo!$D$7*$D2131-Z2131)</f>
        <v/>
      </c>
    </row>
    <row r="2132">
      <c r="A2132" t="inlineStr">
        <is>
          <t>Belo Jardim</t>
        </is>
      </c>
      <c r="B2132" t="inlineStr">
        <is>
          <t>Município</t>
        </is>
      </c>
      <c r="C2132" t="inlineStr">
        <is>
          <t>PE</t>
        </is>
      </c>
      <c r="D2132" s="4" t="n">
        <v>77189427.3621272</v>
      </c>
      <c r="E2132" s="4">
        <f>E2131+D2132</f>
        <v/>
      </c>
      <c r="F2132" s="4" t="n">
        <v>2032665.250659783</v>
      </c>
      <c r="G2132" s="5">
        <f>F2132/$D2132</f>
        <v/>
      </c>
      <c r="H2132" s="4">
        <f>H2131+F2132</f>
        <v/>
      </c>
      <c r="I2132" s="4">
        <f>G2132*$E2131-H2131</f>
        <v/>
      </c>
      <c r="J2132" s="4">
        <f>MAX(0,Resumo!$D$3*$D2132-F2132)</f>
        <v/>
      </c>
      <c r="K2132" s="4" t="n">
        <v>4335562.975654018</v>
      </c>
      <c r="L2132" s="5">
        <f>K2132/$D2132</f>
        <v/>
      </c>
      <c r="M2132" s="4">
        <f>M2131+K2132</f>
        <v/>
      </c>
      <c r="N2132" s="4">
        <f>L2132*$E2131-M2131</f>
        <v/>
      </c>
      <c r="O2132" s="4">
        <f>MAX(0,Resumo!$D$4*$D2132-K2132)</f>
        <v/>
      </c>
      <c r="P2132" s="4" t="n">
        <v>6868629.951537102</v>
      </c>
      <c r="Q2132" s="5">
        <f>P2132/$D2132</f>
        <v/>
      </c>
      <c r="R2132" s="4">
        <f>R2131+P2132</f>
        <v/>
      </c>
      <c r="S2132" s="4">
        <f>Q2132*$E2131-R2131</f>
        <v/>
      </c>
      <c r="T2132" s="4">
        <f>MAX(0,Resumo!$D$5*$D2132-P2132)</f>
        <v/>
      </c>
      <c r="U2132" s="4" t="n">
        <v>9656941.970887033</v>
      </c>
      <c r="V2132" s="5">
        <f>U2132/$D2132</f>
        <v/>
      </c>
      <c r="W2132" s="4">
        <f>W2131+U2132</f>
        <v/>
      </c>
      <c r="X2132" s="4">
        <f>V2132*$E2131-W2131</f>
        <v/>
      </c>
      <c r="Y2132" s="4">
        <f>MAX(0,Resumo!$D$6*$D2132-U2132)</f>
        <v/>
      </c>
      <c r="Z2132" s="4" t="n">
        <v>12706845.66884203</v>
      </c>
      <c r="AA2132" s="5">
        <f>Z2132/$D2132</f>
        <v/>
      </c>
      <c r="AB2132" s="4">
        <f>AB2131+Z2132</f>
        <v/>
      </c>
      <c r="AC2132" s="4">
        <f>AA2132*$E2131-AB2131</f>
        <v/>
      </c>
      <c r="AD2132" s="4">
        <f>MAX(0,Resumo!$D$7*$D2132-Z2132)</f>
        <v/>
      </c>
    </row>
    <row r="2133">
      <c r="A2133" t="inlineStr">
        <is>
          <t>Salgadinho</t>
        </is>
      </c>
      <c r="B2133" t="inlineStr">
        <is>
          <t>Município</t>
        </is>
      </c>
      <c r="C2133" t="inlineStr">
        <is>
          <t>PE</t>
        </is>
      </c>
      <c r="D2133" s="4" t="n">
        <v>11986634.83382756</v>
      </c>
      <c r="E2133" s="4">
        <f>E2132+D2133</f>
        <v/>
      </c>
      <c r="F2133" s="4" t="n">
        <v>315649.6547741448</v>
      </c>
      <c r="G2133" s="5">
        <f>F2133/$D2133</f>
        <v/>
      </c>
      <c r="H2133" s="4">
        <f>H2132+F2133</f>
        <v/>
      </c>
      <c r="I2133" s="4">
        <f>G2133*$E2132-H2132</f>
        <v/>
      </c>
      <c r="J2133" s="4">
        <f>MAX(0,Resumo!$D$3*$D2133-F2133)</f>
        <v/>
      </c>
      <c r="K2133" s="4" t="n">
        <v>673263.3206931377</v>
      </c>
      <c r="L2133" s="5">
        <f>K2133/$D2133</f>
        <v/>
      </c>
      <c r="M2133" s="4">
        <f>M2132+K2133</f>
        <v/>
      </c>
      <c r="N2133" s="4">
        <f>L2133*$E2132-M2132</f>
        <v/>
      </c>
      <c r="O2133" s="4">
        <f>MAX(0,Resumo!$D$4*$D2133-K2133)</f>
        <v/>
      </c>
      <c r="P2133" s="4" t="n">
        <v>1066619.637576969</v>
      </c>
      <c r="Q2133" s="5">
        <f>P2133/$D2133</f>
        <v/>
      </c>
      <c r="R2133" s="4">
        <f>R2132+P2133</f>
        <v/>
      </c>
      <c r="S2133" s="4">
        <f>Q2133*$E2132-R2132</f>
        <v/>
      </c>
      <c r="T2133" s="4">
        <f>MAX(0,Resumo!$D$5*$D2133-P2133)</f>
        <v/>
      </c>
      <c r="U2133" s="4" t="n">
        <v>1499612.589084711</v>
      </c>
      <c r="V2133" s="5">
        <f>U2133/$D2133</f>
        <v/>
      </c>
      <c r="W2133" s="4">
        <f>W2132+U2133</f>
        <v/>
      </c>
      <c r="X2133" s="4">
        <f>V2133*$E2132-W2132</f>
        <v/>
      </c>
      <c r="Y2133" s="4">
        <f>MAX(0,Resumo!$D$6*$D2133-U2133)</f>
        <v/>
      </c>
      <c r="Z2133" s="4" t="n">
        <v>1973227.735032328</v>
      </c>
      <c r="AA2133" s="5">
        <f>Z2133/$D2133</f>
        <v/>
      </c>
      <c r="AB2133" s="4">
        <f>AB2132+Z2133</f>
        <v/>
      </c>
      <c r="AC2133" s="4">
        <f>AA2133*$E2132-AB2132</f>
        <v/>
      </c>
      <c r="AD2133" s="4">
        <f>MAX(0,Resumo!$D$7*$D2133-Z2133)</f>
        <v/>
      </c>
    </row>
    <row r="2134">
      <c r="A2134" t="inlineStr">
        <is>
          <t>Tacaimbó</t>
        </is>
      </c>
      <c r="B2134" t="inlineStr">
        <is>
          <t>Município</t>
        </is>
      </c>
      <c r="C2134" t="inlineStr">
        <is>
          <t>PE</t>
        </is>
      </c>
      <c r="D2134" s="4" t="n">
        <v>8353111.611825478</v>
      </c>
      <c r="E2134" s="4">
        <f>E2133+D2134</f>
        <v/>
      </c>
      <c r="F2134" s="4" t="n">
        <v>219966.3903268069</v>
      </c>
      <c r="G2134" s="5">
        <f>F2134/$D2134</f>
        <v/>
      </c>
      <c r="H2134" s="4">
        <f>H2133+F2134</f>
        <v/>
      </c>
      <c r="I2134" s="4">
        <f>G2134*$E2133-H2133</f>
        <v/>
      </c>
      <c r="J2134" s="4">
        <f>MAX(0,Resumo!$D$3*$D2134-F2134)</f>
        <v/>
      </c>
      <c r="K2134" s="4" t="n">
        <v>469176.1899700945</v>
      </c>
      <c r="L2134" s="5">
        <f>K2134/$D2134</f>
        <v/>
      </c>
      <c r="M2134" s="4">
        <f>M2133+K2134</f>
        <v/>
      </c>
      <c r="N2134" s="4">
        <f>L2134*$E2133-M2133</f>
        <v/>
      </c>
      <c r="O2134" s="4">
        <f>MAX(0,Resumo!$D$4*$D2134-K2134)</f>
        <v/>
      </c>
      <c r="P2134" s="4" t="n">
        <v>743293.9272414846</v>
      </c>
      <c r="Q2134" s="5">
        <f>P2134/$D2134</f>
        <v/>
      </c>
      <c r="R2134" s="4">
        <f>R2133+P2134</f>
        <v/>
      </c>
      <c r="S2134" s="4">
        <f>Q2134*$E2133-R2133</f>
        <v/>
      </c>
      <c r="T2134" s="4">
        <f>MAX(0,Resumo!$D$5*$D2134-P2134)</f>
        <v/>
      </c>
      <c r="U2134" s="4" t="n">
        <v>1045033.197788945</v>
      </c>
      <c r="V2134" s="5">
        <f>U2134/$D2134</f>
        <v/>
      </c>
      <c r="W2134" s="4">
        <f>W2133+U2134</f>
        <v/>
      </c>
      <c r="X2134" s="4">
        <f>V2134*$E2133-W2133</f>
        <v/>
      </c>
      <c r="Y2134" s="4">
        <f>MAX(0,Resumo!$D$6*$D2134-U2134)</f>
        <v/>
      </c>
      <c r="Z2134" s="4" t="n">
        <v>1375080.807480596</v>
      </c>
      <c r="AA2134" s="5">
        <f>Z2134/$D2134</f>
        <v/>
      </c>
      <c r="AB2134" s="4">
        <f>AB2133+Z2134</f>
        <v/>
      </c>
      <c r="AC2134" s="4">
        <f>AA2134*$E2133-AB2133</f>
        <v/>
      </c>
      <c r="AD2134" s="4">
        <f>MAX(0,Resumo!$D$7*$D2134-Z2134)</f>
        <v/>
      </c>
    </row>
    <row r="2135">
      <c r="A2135" t="inlineStr">
        <is>
          <t>João Alfredo</t>
        </is>
      </c>
      <c r="B2135" t="inlineStr">
        <is>
          <t>Município</t>
        </is>
      </c>
      <c r="C2135" t="inlineStr">
        <is>
          <t>PE</t>
        </is>
      </c>
      <c r="D2135" s="4" t="n">
        <v>11794087.66718517</v>
      </c>
      <c r="E2135" s="4">
        <f>E2134+D2135</f>
        <v/>
      </c>
      <c r="F2135" s="4" t="n">
        <v>310579.2202843171</v>
      </c>
      <c r="G2135" s="5">
        <f>F2135/$D2135</f>
        <v/>
      </c>
      <c r="H2135" s="4">
        <f>H2134+F2135</f>
        <v/>
      </c>
      <c r="I2135" s="4">
        <f>G2135*$E2134-H2134</f>
        <v/>
      </c>
      <c r="J2135" s="4">
        <f>MAX(0,Resumo!$D$3*$D2135-F2135)</f>
        <v/>
      </c>
      <c r="K2135" s="4" t="n">
        <v>662448.3633176226</v>
      </c>
      <c r="L2135" s="5">
        <f>K2135/$D2135</f>
        <v/>
      </c>
      <c r="M2135" s="4">
        <f>M2134+K2135</f>
        <v/>
      </c>
      <c r="N2135" s="4">
        <f>L2135*$E2134-M2134</f>
        <v/>
      </c>
      <c r="O2135" s="4">
        <f>MAX(0,Resumo!$D$4*$D2135-K2135)</f>
        <v/>
      </c>
      <c r="P2135" s="4" t="n">
        <v>1049486.005665452</v>
      </c>
      <c r="Q2135" s="5">
        <f>P2135/$D2135</f>
        <v/>
      </c>
      <c r="R2135" s="4">
        <f>R2134+P2135</f>
        <v/>
      </c>
      <c r="S2135" s="4">
        <f>Q2135*$E2134-R2134</f>
        <v/>
      </c>
      <c r="T2135" s="4">
        <f>MAX(0,Resumo!$D$5*$D2135-P2135)</f>
        <v/>
      </c>
      <c r="U2135" s="4" t="n">
        <v>1475523.580026502</v>
      </c>
      <c r="V2135" s="5">
        <f>U2135/$D2135</f>
        <v/>
      </c>
      <c r="W2135" s="4">
        <f>W2134+U2135</f>
        <v/>
      </c>
      <c r="X2135" s="4">
        <f>V2135*$E2134-W2134</f>
        <v/>
      </c>
      <c r="Y2135" s="4">
        <f>MAX(0,Resumo!$D$6*$D2135-U2135)</f>
        <v/>
      </c>
      <c r="Z2135" s="4" t="n">
        <v>1941530.814688311</v>
      </c>
      <c r="AA2135" s="5">
        <f>Z2135/$D2135</f>
        <v/>
      </c>
      <c r="AB2135" s="4">
        <f>AB2134+Z2135</f>
        <v/>
      </c>
      <c r="AC2135" s="4">
        <f>AA2135*$E2134-AB2134</f>
        <v/>
      </c>
      <c r="AD2135" s="4">
        <f>MAX(0,Resumo!$D$7*$D2135-Z2135)</f>
        <v/>
      </c>
    </row>
    <row r="2136">
      <c r="A2136" t="inlineStr">
        <is>
          <t>São José da Coroa Grande</t>
        </is>
      </c>
      <c r="B2136" t="inlineStr">
        <is>
          <t>Município</t>
        </is>
      </c>
      <c r="C2136" t="inlineStr">
        <is>
          <t>PE</t>
        </is>
      </c>
      <c r="D2136" s="4" t="n">
        <v>9955768.962164039</v>
      </c>
      <c r="E2136" s="4">
        <f>E2135+D2136</f>
        <v/>
      </c>
      <c r="F2136" s="4" t="n">
        <v>262169.9150331715</v>
      </c>
      <c r="G2136" s="5">
        <f>F2136/$D2136</f>
        <v/>
      </c>
      <c r="H2136" s="4">
        <f>H2135+F2136</f>
        <v/>
      </c>
      <c r="I2136" s="4">
        <f>G2136*$E2135-H2135</f>
        <v/>
      </c>
      <c r="J2136" s="4">
        <f>MAX(0,Resumo!$D$3*$D2136-F2136)</f>
        <v/>
      </c>
      <c r="K2136" s="4" t="n">
        <v>559193.9826684357</v>
      </c>
      <c r="L2136" s="5">
        <f>K2136/$D2136</f>
        <v/>
      </c>
      <c r="M2136" s="4">
        <f>M2135+K2136</f>
        <v/>
      </c>
      <c r="N2136" s="4">
        <f>L2136*$E2135-M2135</f>
        <v/>
      </c>
      <c r="O2136" s="4">
        <f>MAX(0,Resumo!$D$4*$D2136-K2136)</f>
        <v/>
      </c>
      <c r="P2136" s="4" t="n">
        <v>885904.9123825352</v>
      </c>
      <c r="Q2136" s="5">
        <f>P2136/$D2136</f>
        <v/>
      </c>
      <c r="R2136" s="4">
        <f>R2135+P2136</f>
        <v/>
      </c>
      <c r="S2136" s="4">
        <f>Q2136*$E2135-R2135</f>
        <v/>
      </c>
      <c r="T2136" s="4">
        <f>MAX(0,Resumo!$D$5*$D2136-P2136)</f>
        <v/>
      </c>
      <c r="U2136" s="4" t="n">
        <v>1245536.939821221</v>
      </c>
      <c r="V2136" s="5">
        <f>U2136/$D2136</f>
        <v/>
      </c>
      <c r="W2136" s="4">
        <f>W2135+U2136</f>
        <v/>
      </c>
      <c r="X2136" s="4">
        <f>V2136*$E2135-W2135</f>
        <v/>
      </c>
      <c r="Y2136" s="4">
        <f>MAX(0,Resumo!$D$6*$D2136-U2136)</f>
        <v/>
      </c>
      <c r="Z2136" s="4" t="n">
        <v>1638908.643840207</v>
      </c>
      <c r="AA2136" s="5">
        <f>Z2136/$D2136</f>
        <v/>
      </c>
      <c r="AB2136" s="4">
        <f>AB2135+Z2136</f>
        <v/>
      </c>
      <c r="AC2136" s="4">
        <f>AA2136*$E2135-AB2135</f>
        <v/>
      </c>
      <c r="AD2136" s="4">
        <f>MAX(0,Resumo!$D$7*$D2136-Z2136)</f>
        <v/>
      </c>
    </row>
    <row r="2137">
      <c r="A2137" t="inlineStr">
        <is>
          <t>Gameleira</t>
        </is>
      </c>
      <c r="B2137" t="inlineStr">
        <is>
          <t>Município</t>
        </is>
      </c>
      <c r="C2137" t="inlineStr">
        <is>
          <t>PE</t>
        </is>
      </c>
      <c r="D2137" s="4" t="n">
        <v>8551701.231511207</v>
      </c>
      <c r="E2137" s="4">
        <f>E2136+D2137</f>
        <v/>
      </c>
      <c r="F2137" s="4" t="n">
        <v>225195.9435554267</v>
      </c>
      <c r="G2137" s="5">
        <f>F2137/$D2137</f>
        <v/>
      </c>
      <c r="H2137" s="4">
        <f>H2136+F2137</f>
        <v/>
      </c>
      <c r="I2137" s="4">
        <f>G2137*$E2136-H2136</f>
        <v/>
      </c>
      <c r="J2137" s="4">
        <f>MAX(0,Resumo!$D$3*$D2137-F2137)</f>
        <v/>
      </c>
      <c r="K2137" s="4" t="n">
        <v>480330.5388476858</v>
      </c>
      <c r="L2137" s="5">
        <f>K2137/$D2137</f>
        <v/>
      </c>
      <c r="M2137" s="4">
        <f>M2136+K2137</f>
        <v/>
      </c>
      <c r="N2137" s="4">
        <f>L2137*$E2136-M2136</f>
        <v/>
      </c>
      <c r="O2137" s="4">
        <f>MAX(0,Resumo!$D$4*$D2137-K2137)</f>
        <v/>
      </c>
      <c r="P2137" s="4" t="n">
        <v>760965.2412601585</v>
      </c>
      <c r="Q2137" s="5">
        <f>P2137/$D2137</f>
        <v/>
      </c>
      <c r="R2137" s="4">
        <f>R2136+P2137</f>
        <v/>
      </c>
      <c r="S2137" s="4">
        <f>Q2137*$E2136-R2136</f>
        <v/>
      </c>
      <c r="T2137" s="4">
        <f>MAX(0,Resumo!$D$5*$D2137-P2137)</f>
        <v/>
      </c>
      <c r="U2137" s="4" t="n">
        <v>1069878.160355238</v>
      </c>
      <c r="V2137" s="5">
        <f>U2137/$D2137</f>
        <v/>
      </c>
      <c r="W2137" s="4">
        <f>W2136+U2137</f>
        <v/>
      </c>
      <c r="X2137" s="4">
        <f>V2137*$E2136-W2136</f>
        <v/>
      </c>
      <c r="Y2137" s="4">
        <f>MAX(0,Resumo!$D$6*$D2137-U2137)</f>
        <v/>
      </c>
      <c r="Z2137" s="4" t="n">
        <v>1407772.430349387</v>
      </c>
      <c r="AA2137" s="5">
        <f>Z2137/$D2137</f>
        <v/>
      </c>
      <c r="AB2137" s="4">
        <f>AB2136+Z2137</f>
        <v/>
      </c>
      <c r="AC2137" s="4">
        <f>AA2137*$E2136-AB2136</f>
        <v/>
      </c>
      <c r="AD2137" s="4">
        <f>MAX(0,Resumo!$D$7*$D2137-Z2137)</f>
        <v/>
      </c>
    </row>
    <row r="2138">
      <c r="A2138" t="inlineStr">
        <is>
          <t>Serrita</t>
        </is>
      </c>
      <c r="B2138" t="inlineStr">
        <is>
          <t>Município</t>
        </is>
      </c>
      <c r="C2138" t="inlineStr">
        <is>
          <t>PE</t>
        </is>
      </c>
      <c r="D2138" s="4" t="n">
        <v>9429765.085465094</v>
      </c>
      <c r="E2138" s="4">
        <f>E2137+D2138</f>
        <v/>
      </c>
      <c r="F2138" s="4" t="n">
        <v>248318.4092192695</v>
      </c>
      <c r="G2138" s="5">
        <f>F2138/$D2138</f>
        <v/>
      </c>
      <c r="H2138" s="4">
        <f>H2137+F2138</f>
        <v/>
      </c>
      <c r="I2138" s="4">
        <f>G2138*$E2137-H2137</f>
        <v/>
      </c>
      <c r="J2138" s="4">
        <f>MAX(0,Resumo!$D$3*$D2138-F2138)</f>
        <v/>
      </c>
      <c r="K2138" s="4" t="n">
        <v>529649.4840136191</v>
      </c>
      <c r="L2138" s="5">
        <f>K2138/$D2138</f>
        <v/>
      </c>
      <c r="M2138" s="4">
        <f>M2137+K2138</f>
        <v/>
      </c>
      <c r="N2138" s="4">
        <f>L2138*$E2137-M2137</f>
        <v/>
      </c>
      <c r="O2138" s="4">
        <f>MAX(0,Resumo!$D$4*$D2138-K2138)</f>
        <v/>
      </c>
      <c r="P2138" s="4" t="n">
        <v>839098.9428918007</v>
      </c>
      <c r="Q2138" s="5">
        <f>P2138/$D2138</f>
        <v/>
      </c>
      <c r="R2138" s="4">
        <f>R2137+P2138</f>
        <v/>
      </c>
      <c r="S2138" s="4">
        <f>Q2138*$E2137-R2137</f>
        <v/>
      </c>
      <c r="T2138" s="4">
        <f>MAX(0,Resumo!$D$5*$D2138-P2138)</f>
        <v/>
      </c>
      <c r="U2138" s="4" t="n">
        <v>1179730.143640277</v>
      </c>
      <c r="V2138" s="5">
        <f>U2138/$D2138</f>
        <v/>
      </c>
      <c r="W2138" s="4">
        <f>W2137+U2138</f>
        <v/>
      </c>
      <c r="X2138" s="4">
        <f>V2138*$E2137-W2137</f>
        <v/>
      </c>
      <c r="Y2138" s="4">
        <f>MAX(0,Resumo!$D$6*$D2138-U2138)</f>
        <v/>
      </c>
      <c r="Z2138" s="4" t="n">
        <v>1552318.416255418</v>
      </c>
      <c r="AA2138" s="5">
        <f>Z2138/$D2138</f>
        <v/>
      </c>
      <c r="AB2138" s="4">
        <f>AB2137+Z2138</f>
        <v/>
      </c>
      <c r="AC2138" s="4">
        <f>AA2138*$E2137-AB2137</f>
        <v/>
      </c>
      <c r="AD2138" s="4">
        <f>MAX(0,Resumo!$D$7*$D2138-Z2138)</f>
        <v/>
      </c>
    </row>
    <row r="2139">
      <c r="A2139" t="inlineStr">
        <is>
          <t>Sertânia</t>
        </is>
      </c>
      <c r="B2139" t="inlineStr">
        <is>
          <t>Município</t>
        </is>
      </c>
      <c r="C2139" t="inlineStr">
        <is>
          <t>PE</t>
        </is>
      </c>
      <c r="D2139" s="4" t="n">
        <v>29943612.07175345</v>
      </c>
      <c r="E2139" s="4">
        <f>E2138+D2139</f>
        <v/>
      </c>
      <c r="F2139" s="4" t="n">
        <v>788519.1251898505</v>
      </c>
      <c r="G2139" s="5">
        <f>F2139/$D2139</f>
        <v/>
      </c>
      <c r="H2139" s="4">
        <f>H2138+F2139</f>
        <v/>
      </c>
      <c r="I2139" s="4">
        <f>G2139*$E2138-H2138</f>
        <v/>
      </c>
      <c r="J2139" s="4">
        <f>MAX(0,Resumo!$D$3*$D2139-F2139)</f>
        <v/>
      </c>
      <c r="K2139" s="4" t="n">
        <v>1681867.84501705</v>
      </c>
      <c r="L2139" s="5">
        <f>K2139/$D2139</f>
        <v/>
      </c>
      <c r="M2139" s="4">
        <f>M2138+K2139</f>
        <v/>
      </c>
      <c r="N2139" s="4">
        <f>L2139*$E2138-M2138</f>
        <v/>
      </c>
      <c r="O2139" s="4">
        <f>MAX(0,Resumo!$D$4*$D2139-K2139)</f>
        <v/>
      </c>
      <c r="P2139" s="4" t="n">
        <v>2664504.683631919</v>
      </c>
      <c r="Q2139" s="5">
        <f>P2139/$D2139</f>
        <v/>
      </c>
      <c r="R2139" s="4">
        <f>R2138+P2139</f>
        <v/>
      </c>
      <c r="S2139" s="4">
        <f>Q2139*$E2138-R2138</f>
        <v/>
      </c>
      <c r="T2139" s="4">
        <f>MAX(0,Resumo!$D$5*$D2139-P2139)</f>
        <v/>
      </c>
      <c r="U2139" s="4" t="n">
        <v>3746157.136508995</v>
      </c>
      <c r="V2139" s="5">
        <f>U2139/$D2139</f>
        <v/>
      </c>
      <c r="W2139" s="4">
        <f>W2138+U2139</f>
        <v/>
      </c>
      <c r="X2139" s="4">
        <f>V2139*$E2138-W2138</f>
        <v/>
      </c>
      <c r="Y2139" s="4">
        <f>MAX(0,Resumo!$D$6*$D2139-U2139)</f>
        <v/>
      </c>
      <c r="Z2139" s="4" t="n">
        <v>4929287.214146794</v>
      </c>
      <c r="AA2139" s="5">
        <f>Z2139/$D2139</f>
        <v/>
      </c>
      <c r="AB2139" s="4">
        <f>AB2138+Z2139</f>
        <v/>
      </c>
      <c r="AC2139" s="4">
        <f>AA2139*$E2138-AB2138</f>
        <v/>
      </c>
      <c r="AD2139" s="4">
        <f>MAX(0,Resumo!$D$7*$D2139-Z2139)</f>
        <v/>
      </c>
    </row>
    <row r="2140">
      <c r="A2140" t="inlineStr">
        <is>
          <t>Exu</t>
        </is>
      </c>
      <c r="B2140" t="inlineStr">
        <is>
          <t>Município</t>
        </is>
      </c>
      <c r="C2140" t="inlineStr">
        <is>
          <t>PE</t>
        </is>
      </c>
      <c r="D2140" s="4" t="n">
        <v>12458958.28146637</v>
      </c>
      <c r="E2140" s="4">
        <f>E2139+D2140</f>
        <v/>
      </c>
      <c r="F2140" s="4" t="n">
        <v>328087.568772174</v>
      </c>
      <c r="G2140" s="5">
        <f>F2140/$D2140</f>
        <v/>
      </c>
      <c r="H2140" s="4">
        <f>H2139+F2140</f>
        <v/>
      </c>
      <c r="I2140" s="4">
        <f>G2140*$E2139-H2139</f>
        <v/>
      </c>
      <c r="J2140" s="4">
        <f>MAX(0,Resumo!$D$3*$D2140-F2140)</f>
        <v/>
      </c>
      <c r="K2140" s="4" t="n">
        <v>699792.705896491</v>
      </c>
      <c r="L2140" s="5">
        <f>K2140/$D2140</f>
        <v/>
      </c>
      <c r="M2140" s="4">
        <f>M2139+K2140</f>
        <v/>
      </c>
      <c r="N2140" s="4">
        <f>L2140*$E2139-M2139</f>
        <v/>
      </c>
      <c r="O2140" s="4">
        <f>MAX(0,Resumo!$D$4*$D2140-K2140)</f>
        <v/>
      </c>
      <c r="P2140" s="4" t="n">
        <v>1108648.903632349</v>
      </c>
      <c r="Q2140" s="5">
        <f>P2140/$D2140</f>
        <v/>
      </c>
      <c r="R2140" s="4">
        <f>R2139+P2140</f>
        <v/>
      </c>
      <c r="S2140" s="4">
        <f>Q2140*$E2139-R2139</f>
        <v/>
      </c>
      <c r="T2140" s="4">
        <f>MAX(0,Resumo!$D$5*$D2140-P2140)</f>
        <v/>
      </c>
      <c r="U2140" s="4" t="n">
        <v>1558703.584849441</v>
      </c>
      <c r="V2140" s="5">
        <f>U2140/$D2140</f>
        <v/>
      </c>
      <c r="W2140" s="4">
        <f>W2139+U2140</f>
        <v/>
      </c>
      <c r="X2140" s="4">
        <f>V2140*$E2139-W2139</f>
        <v/>
      </c>
      <c r="Y2140" s="4">
        <f>MAX(0,Resumo!$D$6*$D2140-U2140)</f>
        <v/>
      </c>
      <c r="Z2140" s="4" t="n">
        <v>2050981.144534451</v>
      </c>
      <c r="AA2140" s="5">
        <f>Z2140/$D2140</f>
        <v/>
      </c>
      <c r="AB2140" s="4">
        <f>AB2139+Z2140</f>
        <v/>
      </c>
      <c r="AC2140" s="4">
        <f>AA2140*$E2139-AB2139</f>
        <v/>
      </c>
      <c r="AD2140" s="4">
        <f>MAX(0,Resumo!$D$7*$D2140-Z2140)</f>
        <v/>
      </c>
    </row>
    <row r="2141">
      <c r="A2141" t="inlineStr">
        <is>
          <t>Nazaré da Mata</t>
        </is>
      </c>
      <c r="B2141" t="inlineStr">
        <is>
          <t>Município</t>
        </is>
      </c>
      <c r="C2141" t="inlineStr">
        <is>
          <t>PE</t>
        </is>
      </c>
      <c r="D2141" s="4" t="n">
        <v>19379471.13917721</v>
      </c>
      <c r="E2141" s="4">
        <f>E2140+D2141</f>
        <v/>
      </c>
      <c r="F2141" s="4" t="n">
        <v>510328.6668518189</v>
      </c>
      <c r="G2141" s="5">
        <f>F2141/$D2141</f>
        <v/>
      </c>
      <c r="H2141" s="4">
        <f>H2140+F2141</f>
        <v/>
      </c>
      <c r="I2141" s="4">
        <f>G2141*$E2140-H2140</f>
        <v/>
      </c>
      <c r="J2141" s="4">
        <f>MAX(0,Resumo!$D$3*$D2141-F2141)</f>
        <v/>
      </c>
      <c r="K2141" s="4" t="n">
        <v>1088502.926243976</v>
      </c>
      <c r="L2141" s="5">
        <f>K2141/$D2141</f>
        <v/>
      </c>
      <c r="M2141" s="4">
        <f>M2140+K2141</f>
        <v/>
      </c>
      <c r="N2141" s="4">
        <f>L2141*$E2140-M2140</f>
        <v/>
      </c>
      <c r="O2141" s="4">
        <f>MAX(0,Resumo!$D$4*$D2141-K2141)</f>
        <v/>
      </c>
      <c r="P2141" s="4" t="n">
        <v>1724464.352961527</v>
      </c>
      <c r="Q2141" s="5">
        <f>P2141/$D2141</f>
        <v/>
      </c>
      <c r="R2141" s="4">
        <f>R2140+P2141</f>
        <v/>
      </c>
      <c r="S2141" s="4">
        <f>Q2141*$E2140-R2140</f>
        <v/>
      </c>
      <c r="T2141" s="4">
        <f>MAX(0,Resumo!$D$5*$D2141-P2141)</f>
        <v/>
      </c>
      <c r="U2141" s="4" t="n">
        <v>2424508.570837478</v>
      </c>
      <c r="V2141" s="5">
        <f>U2141/$D2141</f>
        <v/>
      </c>
      <c r="W2141" s="4">
        <f>W2140+U2141</f>
        <v/>
      </c>
      <c r="X2141" s="4">
        <f>V2141*$E2140-W2140</f>
        <v/>
      </c>
      <c r="Y2141" s="4">
        <f>MAX(0,Resumo!$D$6*$D2141-U2141)</f>
        <v/>
      </c>
      <c r="Z2141" s="4" t="n">
        <v>3190228.990222124</v>
      </c>
      <c r="AA2141" s="5">
        <f>Z2141/$D2141</f>
        <v/>
      </c>
      <c r="AB2141" s="4">
        <f>AB2140+Z2141</f>
        <v/>
      </c>
      <c r="AC2141" s="4">
        <f>AA2141*$E2140-AB2140</f>
        <v/>
      </c>
      <c r="AD2141" s="4">
        <f>MAX(0,Resumo!$D$7*$D2141-Z2141)</f>
        <v/>
      </c>
    </row>
    <row r="2142">
      <c r="A2142" t="inlineStr">
        <is>
          <t>Ingazeira</t>
        </is>
      </c>
      <c r="B2142" t="inlineStr">
        <is>
          <t>Município</t>
        </is>
      </c>
      <c r="C2142" t="inlineStr">
        <is>
          <t>PE</t>
        </is>
      </c>
      <c r="D2142" s="4" t="n">
        <v>2419207.889224768</v>
      </c>
      <c r="E2142" s="4">
        <f>E2141+D2142</f>
        <v/>
      </c>
      <c r="F2142" s="4" t="n">
        <v>63706.13150787434</v>
      </c>
      <c r="G2142" s="5">
        <f>F2142/$D2142</f>
        <v/>
      </c>
      <c r="H2142" s="4">
        <f>H2141+F2142</f>
        <v/>
      </c>
      <c r="I2142" s="4">
        <f>G2142*$E2141-H2141</f>
        <v/>
      </c>
      <c r="J2142" s="4">
        <f>MAX(0,Resumo!$D$3*$D2142-F2142)</f>
        <v/>
      </c>
      <c r="K2142" s="4" t="n">
        <v>135881.668168447</v>
      </c>
      <c r="L2142" s="5">
        <f>K2142/$D2142</f>
        <v/>
      </c>
      <c r="M2142" s="4">
        <f>M2141+K2142</f>
        <v/>
      </c>
      <c r="N2142" s="4">
        <f>L2142*$E2141-M2141</f>
        <v/>
      </c>
      <c r="O2142" s="4">
        <f>MAX(0,Resumo!$D$4*$D2142-K2142)</f>
        <v/>
      </c>
      <c r="P2142" s="4" t="n">
        <v>215270.9812053485</v>
      </c>
      <c r="Q2142" s="5">
        <f>P2142/$D2142</f>
        <v/>
      </c>
      <c r="R2142" s="4">
        <f>R2141+P2142</f>
        <v/>
      </c>
      <c r="S2142" s="4">
        <f>Q2142*$E2141-R2141</f>
        <v/>
      </c>
      <c r="T2142" s="4">
        <f>MAX(0,Resumo!$D$5*$D2142-P2142)</f>
        <v/>
      </c>
      <c r="U2142" s="4" t="n">
        <v>302659.9755968428</v>
      </c>
      <c r="V2142" s="5">
        <f>U2142/$D2142</f>
        <v/>
      </c>
      <c r="W2142" s="4">
        <f>W2141+U2142</f>
        <v/>
      </c>
      <c r="X2142" s="4">
        <f>V2142*$E2141-W2141</f>
        <v/>
      </c>
      <c r="Y2142" s="4">
        <f>MAX(0,Resumo!$D$6*$D2142-U2142)</f>
        <v/>
      </c>
      <c r="Z2142" s="4" t="n">
        <v>398247.5623897032</v>
      </c>
      <c r="AA2142" s="5">
        <f>Z2142/$D2142</f>
        <v/>
      </c>
      <c r="AB2142" s="4">
        <f>AB2141+Z2142</f>
        <v/>
      </c>
      <c r="AC2142" s="4">
        <f>AA2142*$E2141-AB2141</f>
        <v/>
      </c>
      <c r="AD2142" s="4">
        <f>MAX(0,Resumo!$D$7*$D2142-Z2142)</f>
        <v/>
      </c>
    </row>
    <row r="2143">
      <c r="A2143" t="inlineStr">
        <is>
          <t>Petrolândia</t>
        </is>
      </c>
      <c r="B2143" t="inlineStr">
        <is>
          <t>Município</t>
        </is>
      </c>
      <c r="C2143" t="inlineStr">
        <is>
          <t>PE</t>
        </is>
      </c>
      <c r="D2143" s="4" t="n">
        <v>20828927.00086724</v>
      </c>
      <c r="E2143" s="4">
        <f>E2142+D2143</f>
        <v/>
      </c>
      <c r="F2143" s="4" t="n">
        <v>548497.8651877563</v>
      </c>
      <c r="G2143" s="5">
        <f>F2143/$D2143</f>
        <v/>
      </c>
      <c r="H2143" s="4">
        <f>H2142+F2143</f>
        <v/>
      </c>
      <c r="I2143" s="4">
        <f>G2143*$E2142-H2142</f>
        <v/>
      </c>
      <c r="J2143" s="4">
        <f>MAX(0,Resumo!$D$3*$D2143-F2143)</f>
        <v/>
      </c>
      <c r="K2143" s="4" t="n">
        <v>1169915.723093812</v>
      </c>
      <c r="L2143" s="5">
        <f>K2143/$D2143</f>
        <v/>
      </c>
      <c r="M2143" s="4">
        <f>M2142+K2143</f>
        <v/>
      </c>
      <c r="N2143" s="4">
        <f>L2143*$E2142-M2142</f>
        <v/>
      </c>
      <c r="O2143" s="4">
        <f>MAX(0,Resumo!$D$4*$D2143-K2143)</f>
        <v/>
      </c>
      <c r="P2143" s="4" t="n">
        <v>1853442.845033097</v>
      </c>
      <c r="Q2143" s="5">
        <f>P2143/$D2143</f>
        <v/>
      </c>
      <c r="R2143" s="4">
        <f>R2142+P2143</f>
        <v/>
      </c>
      <c r="S2143" s="4">
        <f>Q2143*$E2142-R2142</f>
        <v/>
      </c>
      <c r="T2143" s="4">
        <f>MAX(0,Resumo!$D$5*$D2143-P2143)</f>
        <v/>
      </c>
      <c r="U2143" s="4" t="n">
        <v>2605845.725730928</v>
      </c>
      <c r="V2143" s="5">
        <f>U2143/$D2143</f>
        <v/>
      </c>
      <c r="W2143" s="4">
        <f>W2142+U2143</f>
        <v/>
      </c>
      <c r="X2143" s="4">
        <f>V2143*$E2142-W2142</f>
        <v/>
      </c>
      <c r="Y2143" s="4">
        <f>MAX(0,Resumo!$D$6*$D2143-U2143)</f>
        <v/>
      </c>
      <c r="Z2143" s="4" t="n">
        <v>3428836.95205979</v>
      </c>
      <c r="AA2143" s="5">
        <f>Z2143/$D2143</f>
        <v/>
      </c>
      <c r="AB2143" s="4">
        <f>AB2142+Z2143</f>
        <v/>
      </c>
      <c r="AC2143" s="4">
        <f>AA2143*$E2142-AB2142</f>
        <v/>
      </c>
      <c r="AD2143" s="4">
        <f>MAX(0,Resumo!$D$7*$D2143-Z2143)</f>
        <v/>
      </c>
    </row>
    <row r="2144">
      <c r="A2144" t="inlineStr">
        <is>
          <t>Paranatama</t>
        </is>
      </c>
      <c r="B2144" t="inlineStr">
        <is>
          <t>Município</t>
        </is>
      </c>
      <c r="C2144" t="inlineStr">
        <is>
          <t>PE</t>
        </is>
      </c>
      <c r="D2144" s="4" t="n">
        <v>17280137.22900435</v>
      </c>
      <c r="E2144" s="4">
        <f>E2143+D2144</f>
        <v/>
      </c>
      <c r="F2144" s="4" t="n">
        <v>455045.9262671437</v>
      </c>
      <c r="G2144" s="5">
        <f>F2144/$D2144</f>
        <v/>
      </c>
      <c r="H2144" s="4">
        <f>H2143+F2144</f>
        <v/>
      </c>
      <c r="I2144" s="4">
        <f>G2144*$E2143-H2143</f>
        <v/>
      </c>
      <c r="J2144" s="4">
        <f>MAX(0,Resumo!$D$3*$D2144-F2144)</f>
        <v/>
      </c>
      <c r="K2144" s="4" t="n">
        <v>970587.886768684</v>
      </c>
      <c r="L2144" s="5">
        <f>K2144/$D2144</f>
        <v/>
      </c>
      <c r="M2144" s="4">
        <f>M2143+K2144</f>
        <v/>
      </c>
      <c r="N2144" s="4">
        <f>L2144*$E2143-M2143</f>
        <v/>
      </c>
      <c r="O2144" s="4">
        <f>MAX(0,Resumo!$D$4*$D2144-K2144)</f>
        <v/>
      </c>
      <c r="P2144" s="4" t="n">
        <v>1537657.062553181</v>
      </c>
      <c r="Q2144" s="5">
        <f>P2144/$D2144</f>
        <v/>
      </c>
      <c r="R2144" s="4">
        <f>R2143+P2144</f>
        <v/>
      </c>
      <c r="S2144" s="4">
        <f>Q2144*$E2143-R2143</f>
        <v/>
      </c>
      <c r="T2144" s="4">
        <f>MAX(0,Resumo!$D$5*$D2144-P2144)</f>
        <v/>
      </c>
      <c r="U2144" s="4" t="n">
        <v>2161867.086882103</v>
      </c>
      <c r="V2144" s="5">
        <f>U2144/$D2144</f>
        <v/>
      </c>
      <c r="W2144" s="4">
        <f>W2143+U2144</f>
        <v/>
      </c>
      <c r="X2144" s="4">
        <f>V2144*$E2143-W2143</f>
        <v/>
      </c>
      <c r="Y2144" s="4">
        <f>MAX(0,Resumo!$D$6*$D2144-U2144)</f>
        <v/>
      </c>
      <c r="Z2144" s="4" t="n">
        <v>2844638.759596554</v>
      </c>
      <c r="AA2144" s="5">
        <f>Z2144/$D2144</f>
        <v/>
      </c>
      <c r="AB2144" s="4">
        <f>AB2143+Z2144</f>
        <v/>
      </c>
      <c r="AC2144" s="4">
        <f>AA2144*$E2143-AB2143</f>
        <v/>
      </c>
      <c r="AD2144" s="4">
        <f>MAX(0,Resumo!$D$7*$D2144-Z2144)</f>
        <v/>
      </c>
    </row>
    <row r="2145">
      <c r="A2145" t="inlineStr">
        <is>
          <t>Ribeirão</t>
        </is>
      </c>
      <c r="B2145" t="inlineStr">
        <is>
          <t>Município</t>
        </is>
      </c>
      <c r="C2145" t="inlineStr">
        <is>
          <t>PE</t>
        </is>
      </c>
      <c r="D2145" s="4" t="n">
        <v>18972161.61588784</v>
      </c>
      <c r="E2145" s="4">
        <f>E2144+D2145</f>
        <v/>
      </c>
      <c r="F2145" s="4" t="n">
        <v>499602.7948956899</v>
      </c>
      <c r="G2145" s="5">
        <f>F2145/$D2145</f>
        <v/>
      </c>
      <c r="H2145" s="4">
        <f>H2144+F2145</f>
        <v/>
      </c>
      <c r="I2145" s="4">
        <f>G2145*$E2144-H2144</f>
        <v/>
      </c>
      <c r="J2145" s="4">
        <f>MAX(0,Resumo!$D$3*$D2145-F2145)</f>
        <v/>
      </c>
      <c r="K2145" s="4" t="n">
        <v>1065625.232378986</v>
      </c>
      <c r="L2145" s="5">
        <f>K2145/$D2145</f>
        <v/>
      </c>
      <c r="M2145" s="4">
        <f>M2144+K2145</f>
        <v/>
      </c>
      <c r="N2145" s="4">
        <f>L2145*$E2144-M2144</f>
        <v/>
      </c>
      <c r="O2145" s="4">
        <f>MAX(0,Resumo!$D$4*$D2145-K2145)</f>
        <v/>
      </c>
      <c r="P2145" s="4" t="n">
        <v>1688220.290959529</v>
      </c>
      <c r="Q2145" s="5">
        <f>P2145/$D2145</f>
        <v/>
      </c>
      <c r="R2145" s="4">
        <f>R2144+P2145</f>
        <v/>
      </c>
      <c r="S2145" s="4">
        <f>Q2145*$E2144-R2144</f>
        <v/>
      </c>
      <c r="T2145" s="4">
        <f>MAX(0,Resumo!$D$5*$D2145-P2145)</f>
        <v/>
      </c>
      <c r="U2145" s="4" t="n">
        <v>2373551.275712823</v>
      </c>
      <c r="V2145" s="5">
        <f>U2145/$D2145</f>
        <v/>
      </c>
      <c r="W2145" s="4">
        <f>W2144+U2145</f>
        <v/>
      </c>
      <c r="X2145" s="4">
        <f>V2145*$E2144-W2144</f>
        <v/>
      </c>
      <c r="Y2145" s="4">
        <f>MAX(0,Resumo!$D$6*$D2145-U2145)</f>
        <v/>
      </c>
      <c r="Z2145" s="4" t="n">
        <v>3123178.107364727</v>
      </c>
      <c r="AA2145" s="5">
        <f>Z2145/$D2145</f>
        <v/>
      </c>
      <c r="AB2145" s="4">
        <f>AB2144+Z2145</f>
        <v/>
      </c>
      <c r="AC2145" s="4">
        <f>AA2145*$E2144-AB2144</f>
        <v/>
      </c>
      <c r="AD2145" s="4">
        <f>MAX(0,Resumo!$D$7*$D2145-Z2145)</f>
        <v/>
      </c>
    </row>
    <row r="2146">
      <c r="A2146" t="inlineStr">
        <is>
          <t>Moreilândia</t>
        </is>
      </c>
      <c r="B2146" t="inlineStr">
        <is>
          <t>Município</t>
        </is>
      </c>
      <c r="C2146" t="inlineStr">
        <is>
          <t>PE</t>
        </is>
      </c>
      <c r="D2146" s="4" t="n">
        <v>8821723.037784275</v>
      </c>
      <c r="E2146" s="4">
        <f>E2145+D2146</f>
        <v/>
      </c>
      <c r="F2146" s="4" t="n">
        <v>232306.5539238222</v>
      </c>
      <c r="G2146" s="5">
        <f>F2146/$D2146</f>
        <v/>
      </c>
      <c r="H2146" s="4">
        <f>H2145+F2146</f>
        <v/>
      </c>
      <c r="I2146" s="4">
        <f>G2146*$E2145-H2145</f>
        <v/>
      </c>
      <c r="J2146" s="4">
        <f>MAX(0,Resumo!$D$3*$D2146-F2146)</f>
        <v/>
      </c>
      <c r="K2146" s="4" t="n">
        <v>495497.0789543318</v>
      </c>
      <c r="L2146" s="5">
        <f>K2146/$D2146</f>
        <v/>
      </c>
      <c r="M2146" s="4">
        <f>M2145+K2146</f>
        <v/>
      </c>
      <c r="N2146" s="4">
        <f>L2146*$E2145-M2145</f>
        <v/>
      </c>
      <c r="O2146" s="4">
        <f>MAX(0,Resumo!$D$4*$D2146-K2146)</f>
        <v/>
      </c>
      <c r="P2146" s="4" t="n">
        <v>784992.8824736926</v>
      </c>
      <c r="Q2146" s="5">
        <f>P2146/$D2146</f>
        <v/>
      </c>
      <c r="R2146" s="4">
        <f>R2145+P2146</f>
        <v/>
      </c>
      <c r="S2146" s="4">
        <f>Q2146*$E2145-R2145</f>
        <v/>
      </c>
      <c r="T2146" s="4">
        <f>MAX(0,Resumo!$D$5*$D2146-P2146)</f>
        <v/>
      </c>
      <c r="U2146" s="4" t="n">
        <v>1103659.793451437</v>
      </c>
      <c r="V2146" s="5">
        <f>U2146/$D2146</f>
        <v/>
      </c>
      <c r="W2146" s="4">
        <f>W2145+U2146</f>
        <v/>
      </c>
      <c r="X2146" s="4">
        <f>V2146*$E2145-W2145</f>
        <v/>
      </c>
      <c r="Y2146" s="4">
        <f>MAX(0,Resumo!$D$6*$D2146-U2146)</f>
        <v/>
      </c>
      <c r="Z2146" s="4" t="n">
        <v>1452223.147718192</v>
      </c>
      <c r="AA2146" s="5">
        <f>Z2146/$D2146</f>
        <v/>
      </c>
      <c r="AB2146" s="4">
        <f>AB2145+Z2146</f>
        <v/>
      </c>
      <c r="AC2146" s="4">
        <f>AA2146*$E2145-AB2145</f>
        <v/>
      </c>
      <c r="AD2146" s="4">
        <f>MAX(0,Resumo!$D$7*$D2146-Z2146)</f>
        <v/>
      </c>
    </row>
    <row r="2147">
      <c r="A2147" t="inlineStr">
        <is>
          <t>Buenos Aires</t>
        </is>
      </c>
      <c r="B2147" t="inlineStr">
        <is>
          <t>Município</t>
        </is>
      </c>
      <c r="C2147" t="inlineStr">
        <is>
          <t>PE</t>
        </is>
      </c>
      <c r="D2147" s="4" t="n">
        <v>9757127.368121522</v>
      </c>
      <c r="E2147" s="4">
        <f>E2146+D2147</f>
        <v/>
      </c>
      <c r="F2147" s="4" t="n">
        <v>256938.9931395341</v>
      </c>
      <c r="G2147" s="5">
        <f>F2147/$D2147</f>
        <v/>
      </c>
      <c r="H2147" s="4">
        <f>H2146+F2147</f>
        <v/>
      </c>
      <c r="I2147" s="4">
        <f>G2147*$E2146-H2146</f>
        <v/>
      </c>
      <c r="J2147" s="4">
        <f>MAX(0,Resumo!$D$3*$D2147-F2147)</f>
        <v/>
      </c>
      <c r="K2147" s="4" t="n">
        <v>548036.7145037779</v>
      </c>
      <c r="L2147" s="5">
        <f>K2147/$D2147</f>
        <v/>
      </c>
      <c r="M2147" s="4">
        <f>M2146+K2147</f>
        <v/>
      </c>
      <c r="N2147" s="4">
        <f>L2147*$E2146-M2146</f>
        <v/>
      </c>
      <c r="O2147" s="4">
        <f>MAX(0,Resumo!$D$4*$D2147-K2147)</f>
        <v/>
      </c>
      <c r="P2147" s="4" t="n">
        <v>868228.9734736927</v>
      </c>
      <c r="Q2147" s="5">
        <f>P2147/$D2147</f>
        <v/>
      </c>
      <c r="R2147" s="4">
        <f>R2146+P2147</f>
        <v/>
      </c>
      <c r="S2147" s="4">
        <f>Q2147*$E2146-R2146</f>
        <v/>
      </c>
      <c r="T2147" s="4">
        <f>MAX(0,Resumo!$D$5*$D2147-P2147)</f>
        <v/>
      </c>
      <c r="U2147" s="4" t="n">
        <v>1220685.474896191</v>
      </c>
      <c r="V2147" s="5">
        <f>U2147/$D2147</f>
        <v/>
      </c>
      <c r="W2147" s="4">
        <f>W2146+U2147</f>
        <v/>
      </c>
      <c r="X2147" s="4">
        <f>V2147*$E2146-W2146</f>
        <v/>
      </c>
      <c r="Y2147" s="4">
        <f>MAX(0,Resumo!$D$6*$D2147-U2147)</f>
        <v/>
      </c>
      <c r="Z2147" s="4" t="n">
        <v>1606208.46500523</v>
      </c>
      <c r="AA2147" s="5">
        <f>Z2147/$D2147</f>
        <v/>
      </c>
      <c r="AB2147" s="4">
        <f>AB2146+Z2147</f>
        <v/>
      </c>
      <c r="AC2147" s="4">
        <f>AA2147*$E2146-AB2146</f>
        <v/>
      </c>
      <c r="AD2147" s="4">
        <f>MAX(0,Resumo!$D$7*$D2147-Z2147)</f>
        <v/>
      </c>
    </row>
    <row r="2148">
      <c r="A2148" t="inlineStr">
        <is>
          <t>Dormentes</t>
        </is>
      </c>
      <c r="B2148" t="inlineStr">
        <is>
          <t>Município</t>
        </is>
      </c>
      <c r="C2148" t="inlineStr">
        <is>
          <t>PE</t>
        </is>
      </c>
      <c r="D2148" s="4" t="n">
        <v>12137159.01295027</v>
      </c>
      <c r="E2148" s="4">
        <f>E2147+D2148</f>
        <v/>
      </c>
      <c r="F2148" s="4" t="n">
        <v>319613.4783020928</v>
      </c>
      <c r="G2148" s="5">
        <f>F2148/$D2148</f>
        <v/>
      </c>
      <c r="H2148" s="4">
        <f>H2147+F2148</f>
        <v/>
      </c>
      <c r="I2148" s="4">
        <f>G2148*$E2147-H2147</f>
        <v/>
      </c>
      <c r="J2148" s="4">
        <f>MAX(0,Resumo!$D$3*$D2148-F2148)</f>
        <v/>
      </c>
      <c r="K2148" s="4" t="n">
        <v>681717.9378634855</v>
      </c>
      <c r="L2148" s="5">
        <f>K2148/$D2148</f>
        <v/>
      </c>
      <c r="M2148" s="4">
        <f>M2147+K2148</f>
        <v/>
      </c>
      <c r="N2148" s="4">
        <f>L2148*$E2147-M2147</f>
        <v/>
      </c>
      <c r="O2148" s="4">
        <f>MAX(0,Resumo!$D$4*$D2148-K2148)</f>
        <v/>
      </c>
      <c r="P2148" s="4" t="n">
        <v>1080013.892729328</v>
      </c>
      <c r="Q2148" s="5">
        <f>P2148/$D2148</f>
        <v/>
      </c>
      <c r="R2148" s="4">
        <f>R2147+P2148</f>
        <v/>
      </c>
      <c r="S2148" s="4">
        <f>Q2148*$E2147-R2147</f>
        <v/>
      </c>
      <c r="T2148" s="4">
        <f>MAX(0,Resumo!$D$5*$D2148-P2148)</f>
        <v/>
      </c>
      <c r="U2148" s="4" t="n">
        <v>1518444.225912175</v>
      </c>
      <c r="V2148" s="5">
        <f>U2148/$D2148</f>
        <v/>
      </c>
      <c r="W2148" s="4">
        <f>W2147+U2148</f>
        <v/>
      </c>
      <c r="X2148" s="4">
        <f>V2148*$E2147-W2147</f>
        <v/>
      </c>
      <c r="Y2148" s="4">
        <f>MAX(0,Resumo!$D$6*$D2148-U2148)</f>
        <v/>
      </c>
      <c r="Z2148" s="4" t="n">
        <v>1998006.873560825</v>
      </c>
      <c r="AA2148" s="5">
        <f>Z2148/$D2148</f>
        <v/>
      </c>
      <c r="AB2148" s="4">
        <f>AB2147+Z2148</f>
        <v/>
      </c>
      <c r="AC2148" s="4">
        <f>AA2148*$E2147-AB2147</f>
        <v/>
      </c>
      <c r="AD2148" s="4">
        <f>MAX(0,Resumo!$D$7*$D2148-Z2148)</f>
        <v/>
      </c>
    </row>
    <row r="2149">
      <c r="A2149" t="inlineStr">
        <is>
          <t>Terezinha</t>
        </is>
      </c>
      <c r="B2149" t="inlineStr">
        <is>
          <t>Município</t>
        </is>
      </c>
      <c r="C2149" t="inlineStr">
        <is>
          <t>PE</t>
        </is>
      </c>
      <c r="D2149" s="4" t="n">
        <v>7813842.257273295</v>
      </c>
      <c r="E2149" s="4">
        <f>E2148+D2149</f>
        <v/>
      </c>
      <c r="F2149" s="4" t="n">
        <v>205765.5584874742</v>
      </c>
      <c r="G2149" s="5">
        <f>F2149/$D2149</f>
        <v/>
      </c>
      <c r="H2149" s="4">
        <f>H2148+F2149</f>
        <v/>
      </c>
      <c r="I2149" s="4">
        <f>G2149*$E2148-H2148</f>
        <v/>
      </c>
      <c r="J2149" s="4">
        <f>MAX(0,Resumo!$D$3*$D2149-F2149)</f>
        <v/>
      </c>
      <c r="K2149" s="4" t="n">
        <v>438886.5981516114</v>
      </c>
      <c r="L2149" s="5">
        <f>K2149/$D2149</f>
        <v/>
      </c>
      <c r="M2149" s="4">
        <f>M2148+K2149</f>
        <v/>
      </c>
      <c r="N2149" s="4">
        <f>L2149*$E2148-M2148</f>
        <v/>
      </c>
      <c r="O2149" s="4">
        <f>MAX(0,Resumo!$D$4*$D2149-K2149)</f>
        <v/>
      </c>
      <c r="P2149" s="4" t="n">
        <v>695307.541447404</v>
      </c>
      <c r="Q2149" s="5">
        <f>P2149/$D2149</f>
        <v/>
      </c>
      <c r="R2149" s="4">
        <f>R2148+P2149</f>
        <v/>
      </c>
      <c r="S2149" s="4">
        <f>Q2149*$E2148-R2148</f>
        <v/>
      </c>
      <c r="T2149" s="4">
        <f>MAX(0,Resumo!$D$5*$D2149-P2149)</f>
        <v/>
      </c>
      <c r="U2149" s="4" t="n">
        <v>977566.7967343458</v>
      </c>
      <c r="V2149" s="5">
        <f>U2149/$D2149</f>
        <v/>
      </c>
      <c r="W2149" s="4">
        <f>W2148+U2149</f>
        <v/>
      </c>
      <c r="X2149" s="4">
        <f>V2149*$E2148-W2148</f>
        <v/>
      </c>
      <c r="Y2149" s="4">
        <f>MAX(0,Resumo!$D$6*$D2149-U2149)</f>
        <v/>
      </c>
      <c r="Z2149" s="4" t="n">
        <v>1286306.83031293</v>
      </c>
      <c r="AA2149" s="5">
        <f>Z2149/$D2149</f>
        <v/>
      </c>
      <c r="AB2149" s="4">
        <f>AB2148+Z2149</f>
        <v/>
      </c>
      <c r="AC2149" s="4">
        <f>AA2149*$E2148-AB2148</f>
        <v/>
      </c>
      <c r="AD2149" s="4">
        <f>MAX(0,Resumo!$D$7*$D2149-Z2149)</f>
        <v/>
      </c>
    </row>
    <row r="2150">
      <c r="A2150" t="inlineStr">
        <is>
          <t>Iguaracy</t>
        </is>
      </c>
      <c r="B2150" t="inlineStr">
        <is>
          <t>Município</t>
        </is>
      </c>
      <c r="C2150" t="inlineStr">
        <is>
          <t>PE</t>
        </is>
      </c>
      <c r="D2150" s="4" t="n">
        <v>11248364.5788017</v>
      </c>
      <c r="E2150" s="4">
        <f>E2149+D2150</f>
        <v/>
      </c>
      <c r="F2150" s="4" t="n">
        <v>296208.4392570691</v>
      </c>
      <c r="G2150" s="5">
        <f>F2150/$D2150</f>
        <v/>
      </c>
      <c r="H2150" s="4">
        <f>H2149+F2150</f>
        <v/>
      </c>
      <c r="I2150" s="4">
        <f>G2150*$E2149-H2149</f>
        <v/>
      </c>
      <c r="J2150" s="4">
        <f>MAX(0,Resumo!$D$3*$D2150-F2150)</f>
        <v/>
      </c>
      <c r="K2150" s="4" t="n">
        <v>631796.2792458632</v>
      </c>
      <c r="L2150" s="5">
        <f>K2150/$D2150</f>
        <v/>
      </c>
      <c r="M2150" s="4">
        <f>M2149+K2150</f>
        <v/>
      </c>
      <c r="N2150" s="4">
        <f>L2150*$E2149-M2149</f>
        <v/>
      </c>
      <c r="O2150" s="4">
        <f>MAX(0,Resumo!$D$4*$D2150-K2150)</f>
        <v/>
      </c>
      <c r="P2150" s="4" t="n">
        <v>1000925.340322893</v>
      </c>
      <c r="Q2150" s="5">
        <f>P2150/$D2150</f>
        <v/>
      </c>
      <c r="R2150" s="4">
        <f>R2149+P2150</f>
        <v/>
      </c>
      <c r="S2150" s="4">
        <f>Q2150*$E2149-R2149</f>
        <v/>
      </c>
      <c r="T2150" s="4">
        <f>MAX(0,Resumo!$D$5*$D2150-P2150)</f>
        <v/>
      </c>
      <c r="U2150" s="4" t="n">
        <v>1407249.771335468</v>
      </c>
      <c r="V2150" s="5">
        <f>U2150/$D2150</f>
        <v/>
      </c>
      <c r="W2150" s="4">
        <f>W2149+U2150</f>
        <v/>
      </c>
      <c r="X2150" s="4">
        <f>V2150*$E2149-W2149</f>
        <v/>
      </c>
      <c r="Y2150" s="4">
        <f>MAX(0,Resumo!$D$6*$D2150-U2150)</f>
        <v/>
      </c>
      <c r="Z2150" s="4" t="n">
        <v>1851694.430367434</v>
      </c>
      <c r="AA2150" s="5">
        <f>Z2150/$D2150</f>
        <v/>
      </c>
      <c r="AB2150" s="4">
        <f>AB2149+Z2150</f>
        <v/>
      </c>
      <c r="AC2150" s="4">
        <f>AA2150*$E2149-AB2149</f>
        <v/>
      </c>
      <c r="AD2150" s="4">
        <f>MAX(0,Resumo!$D$7*$D2150-Z2150)</f>
        <v/>
      </c>
    </row>
    <row r="2151">
      <c r="A2151" t="inlineStr">
        <is>
          <t>Rio Crespo</t>
        </is>
      </c>
      <c r="B2151" t="inlineStr">
        <is>
          <t>Município</t>
        </is>
      </c>
      <c r="C2151" t="inlineStr">
        <is>
          <t>RO</t>
        </is>
      </c>
      <c r="D2151" s="4" t="n">
        <v>18780385.53433478</v>
      </c>
      <c r="E2151" s="4">
        <f>E2150+D2151</f>
        <v/>
      </c>
      <c r="F2151" s="4" t="n">
        <v>494785.9651006865</v>
      </c>
      <c r="G2151" s="5">
        <f>F2151/$D2151</f>
        <v/>
      </c>
      <c r="H2151" s="4">
        <f>H2150+F2151</f>
        <v/>
      </c>
      <c r="I2151" s="4">
        <f>G2151*$E2150-H2150</f>
        <v/>
      </c>
      <c r="J2151" s="4">
        <f>MAX(0,Resumo!$D$3*$D2151-F2151)</f>
        <v/>
      </c>
      <c r="K2151" s="4" t="n">
        <v>1055351.199843395</v>
      </c>
      <c r="L2151" s="5">
        <f>K2151/$D2151</f>
        <v/>
      </c>
      <c r="M2151" s="4">
        <f>M2150+K2151</f>
        <v/>
      </c>
      <c r="N2151" s="4">
        <f>L2151*$E2150-M2150</f>
        <v/>
      </c>
      <c r="O2151" s="4">
        <f>MAX(0,Resumo!$D$4*$D2151-K2151)</f>
        <v/>
      </c>
      <c r="P2151" s="4" t="n">
        <v>1671943.621010713</v>
      </c>
      <c r="Q2151" s="5">
        <f>P2151/$D2151</f>
        <v/>
      </c>
      <c r="R2151" s="4">
        <f>R2150+P2151</f>
        <v/>
      </c>
      <c r="S2151" s="4">
        <f>Q2151*$E2150-R2150</f>
        <v/>
      </c>
      <c r="T2151" s="4">
        <f>MAX(0,Resumo!$D$5*$D2151-P2151)</f>
        <v/>
      </c>
      <c r="U2151" s="4" t="n">
        <v>2350667.111289346</v>
      </c>
      <c r="V2151" s="5">
        <f>U2151/$D2151</f>
        <v/>
      </c>
      <c r="W2151" s="4">
        <f>W2150+U2151</f>
        <v/>
      </c>
      <c r="X2151" s="4">
        <f>V2151*$E2150-W2150</f>
        <v/>
      </c>
      <c r="Y2151" s="4">
        <f>MAX(0,Resumo!$D$6*$D2151-U2151)</f>
        <v/>
      </c>
      <c r="Z2151" s="4" t="n">
        <v>3093066.551712206</v>
      </c>
      <c r="AA2151" s="5">
        <f>Z2151/$D2151</f>
        <v/>
      </c>
      <c r="AB2151" s="4">
        <f>AB2150+Z2151</f>
        <v/>
      </c>
      <c r="AC2151" s="4">
        <f>AA2151*$E2150-AB2150</f>
        <v/>
      </c>
      <c r="AD2151" s="4">
        <f>MAX(0,Resumo!$D$7*$D2151-Z2151)</f>
        <v/>
      </c>
    </row>
    <row r="2152">
      <c r="A2152" t="inlineStr">
        <is>
          <t>Macaé</t>
        </is>
      </c>
      <c r="B2152" t="inlineStr">
        <is>
          <t>Município</t>
        </is>
      </c>
      <c r="C2152" t="inlineStr">
        <is>
          <t>RJ</t>
        </is>
      </c>
      <c r="D2152" s="4" t="n">
        <v>1302440718.537354</v>
      </c>
      <c r="E2152" s="4">
        <f>E2151+D2152</f>
        <v/>
      </c>
      <c r="F2152" s="4" t="n">
        <v>34525586.47946901</v>
      </c>
      <c r="G2152" s="5">
        <f>F2152/$D2152</f>
        <v/>
      </c>
      <c r="H2152" s="4">
        <f>H2151+F2152</f>
        <v/>
      </c>
      <c r="I2152" s="4">
        <f>G2152*$E2151-H2151</f>
        <v/>
      </c>
      <c r="J2152" s="4">
        <f>MAX(0,Resumo!$D$3*$D2152-F2152)</f>
        <v/>
      </c>
      <c r="K2152" s="4" t="n">
        <v>73641173.53043723</v>
      </c>
      <c r="L2152" s="5">
        <f>K2152/$D2152</f>
        <v/>
      </c>
      <c r="M2152" s="4">
        <f>M2151+K2152</f>
        <v/>
      </c>
      <c r="N2152" s="4">
        <f>L2152*$E2151-M2151</f>
        <v/>
      </c>
      <c r="O2152" s="4">
        <f>MAX(0,Resumo!$D$4*$D2152-K2152)</f>
        <v/>
      </c>
      <c r="P2152" s="4" t="n">
        <v>116666272.1814577</v>
      </c>
      <c r="Q2152" s="5">
        <f>P2152/$D2152</f>
        <v/>
      </c>
      <c r="R2152" s="4">
        <f>R2151+P2152</f>
        <v/>
      </c>
      <c r="S2152" s="4">
        <f>Q2152*$E2151-R2151</f>
        <v/>
      </c>
      <c r="T2152" s="4">
        <f>MAX(0,Resumo!$D$5*$D2152-P2152)</f>
        <v/>
      </c>
      <c r="U2152" s="4" t="n">
        <v>164026804.2339249</v>
      </c>
      <c r="V2152" s="5">
        <f>U2152/$D2152</f>
        <v/>
      </c>
      <c r="W2152" s="4">
        <f>W2151+U2152</f>
        <v/>
      </c>
      <c r="X2152" s="4">
        <f>V2152*$E2151-W2151</f>
        <v/>
      </c>
      <c r="Y2152" s="4">
        <f>MAX(0,Resumo!$D$6*$D2152-U2152)</f>
        <v/>
      </c>
      <c r="Z2152" s="4" t="n">
        <v>215830569.6810974</v>
      </c>
      <c r="AA2152" s="5">
        <f>Z2152/$D2152</f>
        <v/>
      </c>
      <c r="AB2152" s="4">
        <f>AB2151+Z2152</f>
        <v/>
      </c>
      <c r="AC2152" s="4">
        <f>AA2152*$E2151-AB2151</f>
        <v/>
      </c>
      <c r="AD2152" s="4">
        <f>MAX(0,Resumo!$D$7*$D2152-Z2152)</f>
        <v/>
      </c>
    </row>
    <row r="2153">
      <c r="A2153" t="inlineStr">
        <is>
          <t>TO</t>
        </is>
      </c>
      <c r="B2153" t="inlineStr">
        <is>
          <t>Estado</t>
        </is>
      </c>
      <c r="C2153" t="inlineStr">
        <is>
          <t>TO</t>
        </is>
      </c>
      <c r="D2153" s="4" t="n">
        <v>6728460676.189254</v>
      </c>
      <c r="E2153" s="4">
        <f>E2152+D2153</f>
        <v/>
      </c>
      <c r="F2153" s="4" t="n">
        <v>178441448.6723115</v>
      </c>
      <c r="G2153" s="5">
        <f>F2153/$D2153</f>
        <v/>
      </c>
      <c r="H2153" s="4">
        <f>H2152+F2153</f>
        <v/>
      </c>
      <c r="I2153" s="4">
        <f>G2153*$E2152-H2152</f>
        <v/>
      </c>
      <c r="J2153" s="4">
        <f>MAX(0,Resumo!$D$3*$D2153-F2153)</f>
        <v/>
      </c>
      <c r="K2153" s="4" t="n">
        <v>380605777.5300794</v>
      </c>
      <c r="L2153" s="5">
        <f>K2153/$D2153</f>
        <v/>
      </c>
      <c r="M2153" s="4">
        <f>M2152+K2153</f>
        <v/>
      </c>
      <c r="N2153" s="4">
        <f>L2153*$E2152-M2152</f>
        <v/>
      </c>
      <c r="O2153" s="4">
        <f>MAX(0,Resumo!$D$4*$D2153-K2153)</f>
        <v/>
      </c>
      <c r="P2153" s="4" t="n">
        <v>602975959.0510417</v>
      </c>
      <c r="Q2153" s="5">
        <f>P2153/$D2153</f>
        <v/>
      </c>
      <c r="R2153" s="4">
        <f>R2152+P2153</f>
        <v/>
      </c>
      <c r="S2153" s="4">
        <f>Q2153*$E2152-R2152</f>
        <v/>
      </c>
      <c r="T2153" s="4">
        <f>MAX(0,Resumo!$D$5*$D2153-P2153)</f>
        <v/>
      </c>
      <c r="U2153" s="4" t="n">
        <v>847753320.1643484</v>
      </c>
      <c r="V2153" s="5">
        <f>U2153/$D2153</f>
        <v/>
      </c>
      <c r="W2153" s="4">
        <f>W2152+U2153</f>
        <v/>
      </c>
      <c r="X2153" s="4">
        <f>V2153*$E2152-W2152</f>
        <v/>
      </c>
      <c r="Y2153" s="4">
        <f>MAX(0,Resumo!$D$6*$D2153-U2153)</f>
        <v/>
      </c>
      <c r="Z2153" s="4" t="n">
        <v>1115495012.505219</v>
      </c>
      <c r="AA2153" s="5">
        <f>Z2153/$D2153</f>
        <v/>
      </c>
      <c r="AB2153" s="4">
        <f>AB2152+Z2153</f>
        <v/>
      </c>
      <c r="AC2153" s="4">
        <f>AA2153*$E2152-AB2152</f>
        <v/>
      </c>
      <c r="AD2153" s="4">
        <f>MAX(0,Resumo!$D$7*$D2153-Z2153)</f>
        <v/>
      </c>
    </row>
    <row r="2154">
      <c r="A2154" t="inlineStr">
        <is>
          <t>Anchieta</t>
        </is>
      </c>
      <c r="B2154" t="inlineStr">
        <is>
          <t>Município</t>
        </is>
      </c>
      <c r="C2154" t="inlineStr">
        <is>
          <t>ES</t>
        </is>
      </c>
      <c r="D2154" s="4" t="n">
        <v>153695397.4995203</v>
      </c>
      <c r="E2154" s="4">
        <f>E2153+D2154</f>
        <v/>
      </c>
      <c r="F2154" s="4" t="n">
        <v>4081791.486230771</v>
      </c>
      <c r="G2154" s="5">
        <f>F2154/$D2154</f>
        <v/>
      </c>
      <c r="H2154" s="4">
        <f>H2153+F2154</f>
        <v/>
      </c>
      <c r="I2154" s="4">
        <f>G2154*$E2153-H2153</f>
        <v/>
      </c>
      <c r="J2154" s="4">
        <f>MAX(0,Resumo!$D$3*$D2154-F2154)</f>
        <v/>
      </c>
      <c r="K2154" s="4" t="n">
        <v>8706236.325089775</v>
      </c>
      <c r="L2154" s="5">
        <f>K2154/$D2154</f>
        <v/>
      </c>
      <c r="M2154" s="4">
        <f>M2153+K2154</f>
        <v/>
      </c>
      <c r="N2154" s="4">
        <f>L2154*$E2153-M2153</f>
        <v/>
      </c>
      <c r="O2154" s="4">
        <f>MAX(0,Resumo!$D$4*$D2154-K2154)</f>
        <v/>
      </c>
      <c r="P2154" s="4" t="n">
        <v>13792883.62860215</v>
      </c>
      <c r="Q2154" s="5">
        <f>P2154/$D2154</f>
        <v/>
      </c>
      <c r="R2154" s="4">
        <f>R2153+P2154</f>
        <v/>
      </c>
      <c r="S2154" s="4">
        <f>Q2154*$E2153-R2153</f>
        <v/>
      </c>
      <c r="T2154" s="4">
        <f>MAX(0,Resumo!$D$5*$D2154-P2154)</f>
        <v/>
      </c>
      <c r="U2154" s="4" t="n">
        <v>19392088.05138806</v>
      </c>
      <c r="V2154" s="5">
        <f>U2154/$D2154</f>
        <v/>
      </c>
      <c r="W2154" s="4">
        <f>W2153+U2154</f>
        <v/>
      </c>
      <c r="X2154" s="4">
        <f>V2154*$E2153-W2153</f>
        <v/>
      </c>
      <c r="Y2154" s="4">
        <f>MAX(0,Resumo!$D$6*$D2154-U2154)</f>
        <v/>
      </c>
      <c r="Z2154" s="4" t="n">
        <v>25516594.26021689</v>
      </c>
      <c r="AA2154" s="5">
        <f>Z2154/$D2154</f>
        <v/>
      </c>
      <c r="AB2154" s="4">
        <f>AB2153+Z2154</f>
        <v/>
      </c>
      <c r="AC2154" s="4">
        <f>AA2154*$E2153-AB2153</f>
        <v/>
      </c>
      <c r="AD2154" s="4">
        <f>MAX(0,Resumo!$D$7*$D2154-Z2154)</f>
        <v/>
      </c>
    </row>
    <row r="2155">
      <c r="A2155" t="inlineStr">
        <is>
          <t>RJ</t>
        </is>
      </c>
      <c r="B2155" t="inlineStr">
        <is>
          <t>Estado</t>
        </is>
      </c>
      <c r="C2155" t="inlineStr">
        <is>
          <t>RJ</t>
        </is>
      </c>
      <c r="D2155" s="4" t="n">
        <v>52284052150.90061</v>
      </c>
      <c r="E2155" s="4">
        <f>E2154+D2155</f>
        <v/>
      </c>
      <c r="F2155" s="4" t="n">
        <v>1388997245.681836</v>
      </c>
      <c r="G2155" s="5">
        <f>F2155/$D2155</f>
        <v/>
      </c>
      <c r="H2155" s="4">
        <f>H2154+F2155</f>
        <v/>
      </c>
      <c r="I2155" s="4">
        <f>G2155*$E2154-H2154</f>
        <v/>
      </c>
      <c r="J2155" s="4">
        <f>MAX(0,Resumo!$D$3*$D2155-F2155)</f>
        <v/>
      </c>
      <c r="K2155" s="4" t="n">
        <v>2962654588.456643</v>
      </c>
      <c r="L2155" s="5">
        <f>K2155/$D2155</f>
        <v/>
      </c>
      <c r="M2155" s="4">
        <f>M2154+K2155</f>
        <v/>
      </c>
      <c r="N2155" s="4">
        <f>L2155*$E2154-M2154</f>
        <v/>
      </c>
      <c r="O2155" s="4">
        <f>MAX(0,Resumo!$D$4*$D2155-K2155)</f>
        <v/>
      </c>
      <c r="P2155" s="4" t="n">
        <v>4693595308.52217</v>
      </c>
      <c r="Q2155" s="5">
        <f>P2155/$D2155</f>
        <v/>
      </c>
      <c r="R2155" s="4">
        <f>R2154+P2155</f>
        <v/>
      </c>
      <c r="S2155" s="4">
        <f>Q2155*$E2154-R2154</f>
        <v/>
      </c>
      <c r="T2155" s="4">
        <f>MAX(0,Resumo!$D$5*$D2155-P2155)</f>
        <v/>
      </c>
      <c r="U2155" s="4" t="n">
        <v>6598954645.836314</v>
      </c>
      <c r="V2155" s="5">
        <f>U2155/$D2155</f>
        <v/>
      </c>
      <c r="W2155" s="4">
        <f>W2154+U2155</f>
        <v/>
      </c>
      <c r="X2155" s="4">
        <f>V2155*$E2154-W2154</f>
        <v/>
      </c>
      <c r="Y2155" s="4">
        <f>MAX(0,Resumo!$D$6*$D2155-U2155)</f>
        <v/>
      </c>
      <c r="Z2155" s="4" t="n">
        <v>8683069496.857296</v>
      </c>
      <c r="AA2155" s="5">
        <f>Z2155/$D2155</f>
        <v/>
      </c>
      <c r="AB2155" s="4">
        <f>AB2154+Z2155</f>
        <v/>
      </c>
      <c r="AC2155" s="4">
        <f>AA2155*$E2154-AB2154</f>
        <v/>
      </c>
      <c r="AD2155" s="4">
        <f>MAX(0,Resumo!$D$7*$D2155-Z2155)</f>
        <v/>
      </c>
    </row>
    <row r="2156">
      <c r="A2156" t="inlineStr">
        <is>
          <t>Sapezal</t>
        </is>
      </c>
      <c r="B2156" t="inlineStr">
        <is>
          <t>Município</t>
        </is>
      </c>
      <c r="C2156" t="inlineStr">
        <is>
          <t>MT</t>
        </is>
      </c>
      <c r="D2156" s="4" t="n">
        <v>142920807.2883107</v>
      </c>
      <c r="E2156" s="4">
        <f>E2155+D2156</f>
        <v/>
      </c>
      <c r="F2156" s="4" t="n">
        <v>3806910.31674304</v>
      </c>
      <c r="G2156" s="5">
        <f>F2156/$D2156</f>
        <v/>
      </c>
      <c r="H2156" s="4">
        <f>H2155+F2156</f>
        <v/>
      </c>
      <c r="I2156" s="4">
        <f>G2156*$E2155-H2155</f>
        <v/>
      </c>
      <c r="J2156" s="4">
        <f>MAX(0,Resumo!$D$3*$D2156-F2156)</f>
        <v/>
      </c>
      <c r="K2156" s="4" t="n">
        <v>8119929.937085823</v>
      </c>
      <c r="L2156" s="5">
        <f>K2156/$D2156</f>
        <v/>
      </c>
      <c r="M2156" s="4">
        <f>M2155+K2156</f>
        <v/>
      </c>
      <c r="N2156" s="4">
        <f>L2156*$E2155-M2155</f>
        <v/>
      </c>
      <c r="O2156" s="4">
        <f>MAX(0,Resumo!$D$4*$D2156-K2156)</f>
        <v/>
      </c>
      <c r="P2156" s="4" t="n">
        <v>12864025.79859589</v>
      </c>
      <c r="Q2156" s="5">
        <f>P2156/$D2156</f>
        <v/>
      </c>
      <c r="R2156" s="4">
        <f>R2155+P2156</f>
        <v/>
      </c>
      <c r="S2156" s="4">
        <f>Q2156*$E2155-R2155</f>
        <v/>
      </c>
      <c r="T2156" s="4">
        <f>MAX(0,Resumo!$D$5*$D2156-P2156)</f>
        <v/>
      </c>
      <c r="U2156" s="4" t="n">
        <v>18086161.508997</v>
      </c>
      <c r="V2156" s="5">
        <f>U2156/$D2156</f>
        <v/>
      </c>
      <c r="W2156" s="4">
        <f>W2155+U2156</f>
        <v/>
      </c>
      <c r="X2156" s="4">
        <f>V2156*$E2155-W2155</f>
        <v/>
      </c>
      <c r="Y2156" s="4">
        <f>MAX(0,Resumo!$D$6*$D2156-U2156)</f>
        <v/>
      </c>
      <c r="Z2156" s="4" t="n">
        <v>23798223.46757523</v>
      </c>
      <c r="AA2156" s="5">
        <f>Z2156/$D2156</f>
        <v/>
      </c>
      <c r="AB2156" s="4">
        <f>AB2155+Z2156</f>
        <v/>
      </c>
      <c r="AC2156" s="4">
        <f>AA2156*$E2155-AB2155</f>
        <v/>
      </c>
      <c r="AD2156" s="4">
        <f>MAX(0,Resumo!$D$7*$D2156-Z2156)</f>
        <v/>
      </c>
    </row>
    <row r="2157">
      <c r="A2157" t="inlineStr">
        <is>
          <t>PB</t>
        </is>
      </c>
      <c r="B2157" t="inlineStr">
        <is>
          <t>Estado</t>
        </is>
      </c>
      <c r="C2157" t="inlineStr">
        <is>
          <t>PB</t>
        </is>
      </c>
      <c r="D2157" s="4" t="n">
        <v>7746906467.87879</v>
      </c>
      <c r="E2157" s="4">
        <f>E2156+D2157</f>
        <v/>
      </c>
      <c r="F2157" s="4" t="n">
        <v>207667639.9133958</v>
      </c>
      <c r="G2157" s="5">
        <f>F2157/$D2157</f>
        <v/>
      </c>
      <c r="H2157" s="4">
        <f>H2156+F2157</f>
        <v/>
      </c>
      <c r="I2157" s="4">
        <f>G2157*$E2156-H2156</f>
        <v/>
      </c>
      <c r="J2157" s="4">
        <f>MAX(0,Resumo!$D$3*$D2157-F2157)</f>
        <v/>
      </c>
      <c r="K2157" s="4" t="n">
        <v>442943633.024534</v>
      </c>
      <c r="L2157" s="5">
        <f>K2157/$D2157</f>
        <v/>
      </c>
      <c r="M2157" s="4">
        <f>M2156+K2157</f>
        <v/>
      </c>
      <c r="N2157" s="4">
        <f>L2157*$E2156-M2156</f>
        <v/>
      </c>
      <c r="O2157" s="4">
        <f>MAX(0,Resumo!$D$4*$D2157-K2157)</f>
        <v/>
      </c>
      <c r="P2157" s="4" t="n">
        <v>701734912.3330461</v>
      </c>
      <c r="Q2157" s="5">
        <f>P2157/$D2157</f>
        <v/>
      </c>
      <c r="R2157" s="4">
        <f>R2156+P2157</f>
        <v/>
      </c>
      <c r="S2157" s="4">
        <f>Q2157*$E2156-R2156</f>
        <v/>
      </c>
      <c r="T2157" s="4">
        <f>MAX(0,Resumo!$D$5*$D2157-P2157)</f>
        <v/>
      </c>
      <c r="U2157" s="4" t="n">
        <v>986603351.0553608</v>
      </c>
      <c r="V2157" s="5">
        <f>U2157/$D2157</f>
        <v/>
      </c>
      <c r="W2157" s="4">
        <f>W2156+U2157</f>
        <v/>
      </c>
      <c r="X2157" s="4">
        <f>V2157*$E2156-W2156</f>
        <v/>
      </c>
      <c r="Y2157" s="4">
        <f>MAX(0,Resumo!$D$6*$D2157-U2157)</f>
        <v/>
      </c>
      <c r="Z2157" s="4" t="n">
        <v>1298197354.402379</v>
      </c>
      <c r="AA2157" s="5">
        <f>Z2157/$D2157</f>
        <v/>
      </c>
      <c r="AB2157" s="4">
        <f>AB2156+Z2157</f>
        <v/>
      </c>
      <c r="AC2157" s="4">
        <f>AA2157*$E2156-AB2156</f>
        <v/>
      </c>
      <c r="AD2157" s="4">
        <f>MAX(0,Resumo!$D$7*$D2157-Z2157)</f>
        <v/>
      </c>
    </row>
    <row r="2158">
      <c r="A2158" t="inlineStr">
        <is>
          <t>Santa Carmem</t>
        </is>
      </c>
      <c r="B2158" t="inlineStr">
        <is>
          <t>Município</t>
        </is>
      </c>
      <c r="C2158" t="inlineStr">
        <is>
          <t>MT</t>
        </is>
      </c>
      <c r="D2158" s="4" t="n">
        <v>24959827.79799604</v>
      </c>
      <c r="E2158" s="4">
        <f>E2157+D2158</f>
        <v/>
      </c>
      <c r="F2158" s="4" t="n">
        <v>669181.45716166</v>
      </c>
      <c r="G2158" s="5">
        <f>F2158/$D2158</f>
        <v/>
      </c>
      <c r="H2158" s="4">
        <f>H2157+F2158</f>
        <v/>
      </c>
      <c r="I2158" s="4">
        <f>G2158*$E2157-H2157</f>
        <v/>
      </c>
      <c r="J2158" s="4">
        <f>MAX(0,Resumo!$D$3*$D2158-F2158)</f>
        <v/>
      </c>
      <c r="K2158" s="4" t="n">
        <v>1427327.174861956</v>
      </c>
      <c r="L2158" s="5">
        <f>K2158/$D2158</f>
        <v/>
      </c>
      <c r="M2158" s="4">
        <f>M2157+K2158</f>
        <v/>
      </c>
      <c r="N2158" s="4">
        <f>L2158*$E2157-M2157</f>
        <v/>
      </c>
      <c r="O2158" s="4">
        <f>MAX(0,Resumo!$D$4*$D2158-K2158)</f>
        <v/>
      </c>
      <c r="P2158" s="4" t="n">
        <v>2261247.786954535</v>
      </c>
      <c r="Q2158" s="5">
        <f>P2158/$D2158</f>
        <v/>
      </c>
      <c r="R2158" s="4">
        <f>R2157+P2158</f>
        <v/>
      </c>
      <c r="S2158" s="4">
        <f>Q2158*$E2157-R2157</f>
        <v/>
      </c>
      <c r="T2158" s="4">
        <f>MAX(0,Resumo!$D$5*$D2158-P2158)</f>
        <v/>
      </c>
      <c r="U2158" s="4" t="n">
        <v>3179198.590474351</v>
      </c>
      <c r="V2158" s="5">
        <f>U2158/$D2158</f>
        <v/>
      </c>
      <c r="W2158" s="4">
        <f>W2157+U2158</f>
        <v/>
      </c>
      <c r="X2158" s="4">
        <f>V2158*$E2157-W2157</f>
        <v/>
      </c>
      <c r="Y2158" s="4">
        <f>MAX(0,Resumo!$D$6*$D2158-U2158)</f>
        <v/>
      </c>
      <c r="Z2158" s="4" t="n">
        <v>4183268.985310781</v>
      </c>
      <c r="AA2158" s="5">
        <f>Z2158/$D2158</f>
        <v/>
      </c>
      <c r="AB2158" s="4">
        <f>AB2157+Z2158</f>
        <v/>
      </c>
      <c r="AC2158" s="4">
        <f>AA2158*$E2157-AB2157</f>
        <v/>
      </c>
      <c r="AD2158" s="4">
        <f>MAX(0,Resumo!$D$7*$D2158-Z2158)</f>
        <v/>
      </c>
    </row>
    <row r="2159">
      <c r="A2159" t="inlineStr">
        <is>
          <t>Jaguariúna</t>
        </is>
      </c>
      <c r="B2159" t="inlineStr">
        <is>
          <t>Município</t>
        </is>
      </c>
      <c r="C2159" t="inlineStr">
        <is>
          <t>SP</t>
        </is>
      </c>
      <c r="D2159" s="4" t="n">
        <v>297852291.6493692</v>
      </c>
      <c r="E2159" s="4">
        <f>E2158+D2159</f>
        <v/>
      </c>
      <c r="F2159" s="4" t="n">
        <v>7986537.891633831</v>
      </c>
      <c r="G2159" s="5">
        <f>F2159/$D2159</f>
        <v/>
      </c>
      <c r="H2159" s="4">
        <f>H2158+F2159</f>
        <v/>
      </c>
      <c r="I2159" s="4">
        <f>G2159*$E2158-H2158</f>
        <v/>
      </c>
      <c r="J2159" s="4">
        <f>MAX(0,Resumo!$D$3*$D2159-F2159)</f>
        <v/>
      </c>
      <c r="K2159" s="4" t="n">
        <v>17034845.24831929</v>
      </c>
      <c r="L2159" s="5">
        <f>K2159/$D2159</f>
        <v/>
      </c>
      <c r="M2159" s="4">
        <f>M2158+K2159</f>
        <v/>
      </c>
      <c r="N2159" s="4">
        <f>L2159*$E2158-M2158</f>
        <v/>
      </c>
      <c r="O2159" s="4">
        <f>MAX(0,Resumo!$D$4*$D2159-K2159)</f>
        <v/>
      </c>
      <c r="P2159" s="4" t="n">
        <v>26987509.79963681</v>
      </c>
      <c r="Q2159" s="5">
        <f>P2159/$D2159</f>
        <v/>
      </c>
      <c r="R2159" s="4">
        <f>R2158+P2159</f>
        <v/>
      </c>
      <c r="S2159" s="4">
        <f>Q2159*$E2158-R2158</f>
        <v/>
      </c>
      <c r="T2159" s="4">
        <f>MAX(0,Resumo!$D$5*$D2159-P2159)</f>
        <v/>
      </c>
      <c r="U2159" s="4" t="n">
        <v>37943056.75406424</v>
      </c>
      <c r="V2159" s="5">
        <f>U2159/$D2159</f>
        <v/>
      </c>
      <c r="W2159" s="4">
        <f>W2158+U2159</f>
        <v/>
      </c>
      <c r="X2159" s="4">
        <f>V2159*$E2158-W2158</f>
        <v/>
      </c>
      <c r="Y2159" s="4">
        <f>MAX(0,Resumo!$D$6*$D2159-U2159)</f>
        <v/>
      </c>
      <c r="Z2159" s="4" t="n">
        <v>49926422.65341501</v>
      </c>
      <c r="AA2159" s="5">
        <f>Z2159/$D2159</f>
        <v/>
      </c>
      <c r="AB2159" s="4">
        <f>AB2158+Z2159</f>
        <v/>
      </c>
      <c r="AC2159" s="4">
        <f>AA2159*$E2158-AB2158</f>
        <v/>
      </c>
      <c r="AD2159" s="4">
        <f>MAX(0,Resumo!$D$7*$D2159-Z2159)</f>
        <v/>
      </c>
    </row>
    <row r="2160">
      <c r="A2160" t="inlineStr">
        <is>
          <t>Água Comprida</t>
        </is>
      </c>
      <c r="B2160" t="inlineStr">
        <is>
          <t>Município</t>
        </is>
      </c>
      <c r="C2160" t="inlineStr">
        <is>
          <t>MG</t>
        </is>
      </c>
      <c r="D2160" s="4" t="n">
        <v>10230950.08270005</v>
      </c>
      <c r="E2160" s="4">
        <f>E2159+D2160</f>
        <v/>
      </c>
      <c r="F2160" s="4" t="n">
        <v>274952.7199581643</v>
      </c>
      <c r="G2160" s="5">
        <f>F2160/$D2160</f>
        <v/>
      </c>
      <c r="H2160" s="4">
        <f>H2159+F2160</f>
        <v/>
      </c>
      <c r="I2160" s="4">
        <f>G2160*$E2159-H2159</f>
        <v/>
      </c>
      <c r="J2160" s="4">
        <f>MAX(0,Resumo!$D$3*$D2160-F2160)</f>
        <v/>
      </c>
      <c r="K2160" s="4" t="n">
        <v>586459.0012148086</v>
      </c>
      <c r="L2160" s="5">
        <f>K2160/$D2160</f>
        <v/>
      </c>
      <c r="M2160" s="4">
        <f>M2159+K2160</f>
        <v/>
      </c>
      <c r="N2160" s="4">
        <f>L2160*$E2159-M2159</f>
        <v/>
      </c>
      <c r="O2160" s="4">
        <f>MAX(0,Resumo!$D$4*$D2160-K2160)</f>
        <v/>
      </c>
      <c r="P2160" s="4" t="n">
        <v>929099.6079891837</v>
      </c>
      <c r="Q2160" s="5">
        <f>P2160/$D2160</f>
        <v/>
      </c>
      <c r="R2160" s="4">
        <f>R2159+P2160</f>
        <v/>
      </c>
      <c r="S2160" s="4">
        <f>Q2160*$E2159-R2159</f>
        <v/>
      </c>
      <c r="T2160" s="4">
        <f>MAX(0,Resumo!$D$5*$D2160-P2160)</f>
        <v/>
      </c>
      <c r="U2160" s="4" t="n">
        <v>1306266.469853653</v>
      </c>
      <c r="V2160" s="5">
        <f>U2160/$D2160</f>
        <v/>
      </c>
      <c r="W2160" s="4">
        <f>W2159+U2160</f>
        <v/>
      </c>
      <c r="X2160" s="4">
        <f>V2160*$E2159-W2159</f>
        <v/>
      </c>
      <c r="Y2160" s="4">
        <f>MAX(0,Resumo!$D$6*$D2160-U2160)</f>
        <v/>
      </c>
      <c r="Z2160" s="4" t="n">
        <v>1718818.077695129</v>
      </c>
      <c r="AA2160" s="5">
        <f>Z2160/$D2160</f>
        <v/>
      </c>
      <c r="AB2160" s="4">
        <f>AB2159+Z2160</f>
        <v/>
      </c>
      <c r="AC2160" s="4">
        <f>AA2160*$E2159-AB2159</f>
        <v/>
      </c>
      <c r="AD2160" s="4">
        <f>MAX(0,Resumo!$D$7*$D2160-Z2160)</f>
        <v/>
      </c>
    </row>
    <row r="2161">
      <c r="A2161" t="inlineStr">
        <is>
          <t>Corumbiara</t>
        </is>
      </c>
      <c r="B2161" t="inlineStr">
        <is>
          <t>Município</t>
        </is>
      </c>
      <c r="C2161" t="inlineStr">
        <is>
          <t>RO</t>
        </is>
      </c>
      <c r="D2161" s="4" t="n">
        <v>37332600.94174035</v>
      </c>
      <c r="E2161" s="4">
        <f>E2160+D2161</f>
        <v/>
      </c>
      <c r="F2161" s="4" t="n">
        <v>1019833.740633443</v>
      </c>
      <c r="G2161" s="5">
        <f>F2161/$D2161</f>
        <v/>
      </c>
      <c r="H2161" s="4">
        <f>H2160+F2161</f>
        <v/>
      </c>
      <c r="I2161" s="4">
        <f>G2161*$E2160-H2160</f>
        <v/>
      </c>
      <c r="J2161" s="4">
        <f>MAX(0,Resumo!$D$3*$D2161-F2161)</f>
        <v/>
      </c>
      <c r="K2161" s="4" t="n">
        <v>2175249.173850886</v>
      </c>
      <c r="L2161" s="5">
        <f>K2161/$D2161</f>
        <v/>
      </c>
      <c r="M2161" s="4">
        <f>M2160+K2161</f>
        <v/>
      </c>
      <c r="N2161" s="4">
        <f>L2161*$E2160-M2160</f>
        <v/>
      </c>
      <c r="O2161" s="4">
        <f>MAX(0,Resumo!$D$4*$D2161-K2161)</f>
        <v/>
      </c>
      <c r="P2161" s="4" t="n">
        <v>3446145.681995241</v>
      </c>
      <c r="Q2161" s="5">
        <f>P2161/$D2161</f>
        <v/>
      </c>
      <c r="R2161" s="4">
        <f>R2160+P2161</f>
        <v/>
      </c>
      <c r="S2161" s="4">
        <f>Q2161*$E2160-R2160</f>
        <v/>
      </c>
      <c r="T2161" s="4">
        <f>MAX(0,Resumo!$D$5*$D2161-P2161)</f>
        <v/>
      </c>
      <c r="U2161" s="4" t="n">
        <v>4845104.352550473</v>
      </c>
      <c r="V2161" s="5">
        <f>U2161/$D2161</f>
        <v/>
      </c>
      <c r="W2161" s="4">
        <f>W2160+U2161</f>
        <v/>
      </c>
      <c r="X2161" s="4">
        <f>V2161*$E2160-W2160</f>
        <v/>
      </c>
      <c r="Y2161" s="4">
        <f>MAX(0,Resumo!$D$6*$D2161-U2161)</f>
        <v/>
      </c>
      <c r="Z2161" s="4" t="n">
        <v>6375309.434694526</v>
      </c>
      <c r="AA2161" s="5">
        <f>Z2161/$D2161</f>
        <v/>
      </c>
      <c r="AB2161" s="4">
        <f>AB2160+Z2161</f>
        <v/>
      </c>
      <c r="AC2161" s="4">
        <f>AA2161*$E2160-AB2160</f>
        <v/>
      </c>
      <c r="AD2161" s="4">
        <f>MAX(0,Resumo!$D$7*$D2161-Z2161)</f>
        <v/>
      </c>
    </row>
    <row r="2162">
      <c r="A2162" t="inlineStr">
        <is>
          <t>Macuco</t>
        </is>
      </c>
      <c r="B2162" t="inlineStr">
        <is>
          <t>Município</t>
        </is>
      </c>
      <c r="C2162" t="inlineStr">
        <is>
          <t>RJ</t>
        </is>
      </c>
      <c r="D2162" s="4" t="n">
        <v>27847667.96969583</v>
      </c>
      <c r="E2162" s="4">
        <f>E2161+D2162</f>
        <v/>
      </c>
      <c r="F2162" s="4" t="n">
        <v>761766.8411419549</v>
      </c>
      <c r="G2162" s="5">
        <f>F2162/$D2162</f>
        <v/>
      </c>
      <c r="H2162" s="4">
        <f>H2161+F2162</f>
        <v/>
      </c>
      <c r="I2162" s="4">
        <f>G2162*$E2161-H2161</f>
        <v/>
      </c>
      <c r="J2162" s="4">
        <f>MAX(0,Resumo!$D$3*$D2162-F2162)</f>
        <v/>
      </c>
      <c r="K2162" s="4" t="n">
        <v>1624806.697248332</v>
      </c>
      <c r="L2162" s="5">
        <f>K2162/$D2162</f>
        <v/>
      </c>
      <c r="M2162" s="4">
        <f>M2161+K2162</f>
        <v/>
      </c>
      <c r="N2162" s="4">
        <f>L2162*$E2161-M2161</f>
        <v/>
      </c>
      <c r="O2162" s="4">
        <f>MAX(0,Resumo!$D$4*$D2162-K2162)</f>
        <v/>
      </c>
      <c r="P2162" s="4" t="n">
        <v>2574105.371977548</v>
      </c>
      <c r="Q2162" s="5">
        <f>P2162/$D2162</f>
        <v/>
      </c>
      <c r="R2162" s="4">
        <f>R2161+P2162</f>
        <v/>
      </c>
      <c r="S2162" s="4">
        <f>Q2162*$E2161-R2161</f>
        <v/>
      </c>
      <c r="T2162" s="4">
        <f>MAX(0,Resumo!$D$5*$D2162-P2162)</f>
        <v/>
      </c>
      <c r="U2162" s="4" t="n">
        <v>3619060.333651093</v>
      </c>
      <c r="V2162" s="5">
        <f>U2162/$D2162</f>
        <v/>
      </c>
      <c r="W2162" s="4">
        <f>W2161+U2162</f>
        <v/>
      </c>
      <c r="X2162" s="4">
        <f>V2162*$E2161-W2161</f>
        <v/>
      </c>
      <c r="Y2162" s="4">
        <f>MAX(0,Resumo!$D$6*$D2162-U2162)</f>
        <v/>
      </c>
      <c r="Z2162" s="4" t="n">
        <v>4762050.0635263</v>
      </c>
      <c r="AA2162" s="5">
        <f>Z2162/$D2162</f>
        <v/>
      </c>
      <c r="AB2162" s="4">
        <f>AB2161+Z2162</f>
        <v/>
      </c>
      <c r="AC2162" s="4">
        <f>AA2162*$E2161-AB2161</f>
        <v/>
      </c>
      <c r="AD2162" s="4">
        <f>MAX(0,Resumo!$D$7*$D2162-Z2162)</f>
        <v/>
      </c>
    </row>
    <row r="2163">
      <c r="A2163" t="inlineStr">
        <is>
          <t>Águas Mornas</t>
        </is>
      </c>
      <c r="B2163" t="inlineStr">
        <is>
          <t>Município</t>
        </is>
      </c>
      <c r="C2163" t="inlineStr">
        <is>
          <t>SC</t>
        </is>
      </c>
      <c r="D2163" s="4" t="n">
        <v>11915004.78999869</v>
      </c>
      <c r="E2163" s="4">
        <f>E2162+D2163</f>
        <v/>
      </c>
      <c r="F2163" s="4" t="n">
        <v>326842.0664354406</v>
      </c>
      <c r="G2163" s="5">
        <f>F2163/$D2163</f>
        <v/>
      </c>
      <c r="H2163" s="4">
        <f>H2162+F2163</f>
        <v/>
      </c>
      <c r="I2163" s="4">
        <f>G2163*$E2162-H2162</f>
        <v/>
      </c>
      <c r="J2163" s="4">
        <f>MAX(0,Resumo!$D$3*$D2163-F2163)</f>
        <v/>
      </c>
      <c r="K2163" s="4" t="n">
        <v>697136.118041959</v>
      </c>
      <c r="L2163" s="5">
        <f>K2163/$D2163</f>
        <v/>
      </c>
      <c r="M2163" s="4">
        <f>M2162+K2163</f>
        <v/>
      </c>
      <c r="N2163" s="4">
        <f>L2163*$E2162-M2162</f>
        <v/>
      </c>
      <c r="O2163" s="4">
        <f>MAX(0,Resumo!$D$4*$D2163-K2163)</f>
        <v/>
      </c>
      <c r="P2163" s="4" t="n">
        <v>1104440.195557067</v>
      </c>
      <c r="Q2163" s="5">
        <f>P2163/$D2163</f>
        <v/>
      </c>
      <c r="R2163" s="4">
        <f>R2162+P2163</f>
        <v/>
      </c>
      <c r="S2163" s="4">
        <f>Q2163*$E2162-R2162</f>
        <v/>
      </c>
      <c r="T2163" s="4">
        <f>MAX(0,Resumo!$D$5*$D2163-P2163)</f>
        <v/>
      </c>
      <c r="U2163" s="4" t="n">
        <v>1552786.356822576</v>
      </c>
      <c r="V2163" s="5">
        <f>U2163/$D2163</f>
        <v/>
      </c>
      <c r="W2163" s="4">
        <f>W2162+U2163</f>
        <v/>
      </c>
      <c r="X2163" s="4">
        <f>V2163*$E2162-W2162</f>
        <v/>
      </c>
      <c r="Y2163" s="4">
        <f>MAX(0,Resumo!$D$6*$D2163-U2163)</f>
        <v/>
      </c>
      <c r="Z2163" s="4" t="n">
        <v>2043195.107966002</v>
      </c>
      <c r="AA2163" s="5">
        <f>Z2163/$D2163</f>
        <v/>
      </c>
      <c r="AB2163" s="4">
        <f>AB2162+Z2163</f>
        <v/>
      </c>
      <c r="AC2163" s="4">
        <f>AA2163*$E2162-AB2162</f>
        <v/>
      </c>
      <c r="AD2163" s="4">
        <f>MAX(0,Resumo!$D$7*$D2163-Z2163)</f>
        <v/>
      </c>
    </row>
    <row r="2164">
      <c r="A2164" t="inlineStr">
        <is>
          <t>Araranguá</t>
        </is>
      </c>
      <c r="B2164" t="inlineStr">
        <is>
          <t>Município</t>
        </is>
      </c>
      <c r="C2164" t="inlineStr">
        <is>
          <t>SC</t>
        </is>
      </c>
      <c r="D2164" s="4" t="n">
        <v>68890047.9289013</v>
      </c>
      <c r="E2164" s="4">
        <f>E2163+D2164</f>
        <v/>
      </c>
      <c r="F2164" s="4" t="n">
        <v>1889731.982383963</v>
      </c>
      <c r="G2164" s="5">
        <f>F2164/$D2164</f>
        <v/>
      </c>
      <c r="H2164" s="4">
        <f>H2163+F2164</f>
        <v/>
      </c>
      <c r="I2164" s="4">
        <f>G2164*$E2163-H2163</f>
        <v/>
      </c>
      <c r="J2164" s="4">
        <f>MAX(0,Resumo!$D$3*$D2164-F2164)</f>
        <v/>
      </c>
      <c r="K2164" s="4" t="n">
        <v>4030694.190336455</v>
      </c>
      <c r="L2164" s="5">
        <f>K2164/$D2164</f>
        <v/>
      </c>
      <c r="M2164" s="4">
        <f>M2163+K2164</f>
        <v/>
      </c>
      <c r="N2164" s="4">
        <f>L2164*$E2163-M2163</f>
        <v/>
      </c>
      <c r="O2164" s="4">
        <f>MAX(0,Resumo!$D$4*$D2164-K2164)</f>
        <v/>
      </c>
      <c r="P2164" s="4" t="n">
        <v>6385640.572330803</v>
      </c>
      <c r="Q2164" s="5">
        <f>P2164/$D2164</f>
        <v/>
      </c>
      <c r="R2164" s="4">
        <f>R2163+P2164</f>
        <v/>
      </c>
      <c r="S2164" s="4">
        <f>Q2164*$E2163-R2163</f>
        <v/>
      </c>
      <c r="T2164" s="4">
        <f>MAX(0,Resumo!$D$5*$D2164-P2164)</f>
        <v/>
      </c>
      <c r="U2164" s="4" t="n">
        <v>8977883.637498988</v>
      </c>
      <c r="V2164" s="5">
        <f>U2164/$D2164</f>
        <v/>
      </c>
      <c r="W2164" s="4">
        <f>W2163+U2164</f>
        <v/>
      </c>
      <c r="X2164" s="4">
        <f>V2164*$E2163-W2163</f>
        <v/>
      </c>
      <c r="Y2164" s="4">
        <f>MAX(0,Resumo!$D$6*$D2164-U2164)</f>
        <v/>
      </c>
      <c r="Z2164" s="4" t="n">
        <v>11813323.73731174</v>
      </c>
      <c r="AA2164" s="5">
        <f>Z2164/$D2164</f>
        <v/>
      </c>
      <c r="AB2164" s="4">
        <f>AB2163+Z2164</f>
        <v/>
      </c>
      <c r="AC2164" s="4">
        <f>AA2164*$E2163-AB2163</f>
        <v/>
      </c>
      <c r="AD2164" s="4">
        <f>MAX(0,Resumo!$D$7*$D2164-Z2164)</f>
        <v/>
      </c>
    </row>
    <row r="2165">
      <c r="A2165" t="inlineStr">
        <is>
          <t>Coronel Martins</t>
        </is>
      </c>
      <c r="B2165" t="inlineStr">
        <is>
          <t>Município</t>
        </is>
      </c>
      <c r="C2165" t="inlineStr">
        <is>
          <t>SC</t>
        </is>
      </c>
      <c r="D2165" s="4" t="n">
        <v>9283647.519087972</v>
      </c>
      <c r="E2165" s="4">
        <f>E2164+D2165</f>
        <v/>
      </c>
      <c r="F2165" s="4" t="n">
        <v>254660.9584029632</v>
      </c>
      <c r="G2165" s="5">
        <f>F2165/$D2165</f>
        <v/>
      </c>
      <c r="H2165" s="4">
        <f>H2164+F2165</f>
        <v/>
      </c>
      <c r="I2165" s="4">
        <f>G2165*$E2164-H2164</f>
        <v/>
      </c>
      <c r="J2165" s="4">
        <f>MAX(0,Resumo!$D$3*$D2165-F2165)</f>
        <v/>
      </c>
      <c r="K2165" s="4" t="n">
        <v>543177.7919350349</v>
      </c>
      <c r="L2165" s="5">
        <f>K2165/$D2165</f>
        <v/>
      </c>
      <c r="M2165" s="4">
        <f>M2164+K2165</f>
        <v/>
      </c>
      <c r="N2165" s="4">
        <f>L2165*$E2164-M2164</f>
        <v/>
      </c>
      <c r="O2165" s="4">
        <f>MAX(0,Resumo!$D$4*$D2165-K2165)</f>
        <v/>
      </c>
      <c r="P2165" s="4" t="n">
        <v>860531.2093597179</v>
      </c>
      <c r="Q2165" s="5">
        <f>P2165/$D2165</f>
        <v/>
      </c>
      <c r="R2165" s="4">
        <f>R2164+P2165</f>
        <v/>
      </c>
      <c r="S2165" s="4">
        <f>Q2165*$E2164-R2164</f>
        <v/>
      </c>
      <c r="T2165" s="4">
        <f>MAX(0,Resumo!$D$5*$D2165-P2165)</f>
        <v/>
      </c>
      <c r="U2165" s="4" t="n">
        <v>1209862.812752688</v>
      </c>
      <c r="V2165" s="5">
        <f>U2165/$D2165</f>
        <v/>
      </c>
      <c r="W2165" s="4">
        <f>W2164+U2165</f>
        <v/>
      </c>
      <c r="X2165" s="4">
        <f>V2165*$E2164-W2164</f>
        <v/>
      </c>
      <c r="Y2165" s="4">
        <f>MAX(0,Resumo!$D$6*$D2165-U2165)</f>
        <v/>
      </c>
      <c r="Z2165" s="4" t="n">
        <v>1591967.735590255</v>
      </c>
      <c r="AA2165" s="5">
        <f>Z2165/$D2165</f>
        <v/>
      </c>
      <c r="AB2165" s="4">
        <f>AB2164+Z2165</f>
        <v/>
      </c>
      <c r="AC2165" s="4">
        <f>AA2165*$E2164-AB2164</f>
        <v/>
      </c>
      <c r="AD2165" s="4">
        <f>MAX(0,Resumo!$D$7*$D2165-Z2165)</f>
        <v/>
      </c>
    </row>
    <row r="2166">
      <c r="A2166" t="inlineStr">
        <is>
          <t>Iraceminha</t>
        </is>
      </c>
      <c r="B2166" t="inlineStr">
        <is>
          <t>Município</t>
        </is>
      </c>
      <c r="C2166" t="inlineStr">
        <is>
          <t>SC</t>
        </is>
      </c>
      <c r="D2166" s="4" t="n">
        <v>14669248.93773474</v>
      </c>
      <c r="E2166" s="4">
        <f>E2165+D2166</f>
        <v/>
      </c>
      <c r="F2166" s="4" t="n">
        <v>402394.1005789256</v>
      </c>
      <c r="G2166" s="5">
        <f>F2166/$D2166</f>
        <v/>
      </c>
      <c r="H2166" s="4">
        <f>H2165+F2166</f>
        <v/>
      </c>
      <c r="I2166" s="4">
        <f>G2166*$E2165-H2165</f>
        <v/>
      </c>
      <c r="J2166" s="4">
        <f>MAX(0,Resumo!$D$3*$D2166-F2166)</f>
        <v/>
      </c>
      <c r="K2166" s="4" t="n">
        <v>858284.4437987549</v>
      </c>
      <c r="L2166" s="5">
        <f>K2166/$D2166</f>
        <v/>
      </c>
      <c r="M2166" s="4">
        <f>M2165+K2166</f>
        <v/>
      </c>
      <c r="N2166" s="4">
        <f>L2166*$E2165-M2165</f>
        <v/>
      </c>
      <c r="O2166" s="4">
        <f>MAX(0,Resumo!$D$4*$D2166-K2166)</f>
        <v/>
      </c>
      <c r="P2166" s="4" t="n">
        <v>1359739.962426724</v>
      </c>
      <c r="Q2166" s="5">
        <f>P2166/$D2166</f>
        <v/>
      </c>
      <c r="R2166" s="4">
        <f>R2165+P2166</f>
        <v/>
      </c>
      <c r="S2166" s="4">
        <f>Q2166*$E2165-R2165</f>
        <v/>
      </c>
      <c r="T2166" s="4">
        <f>MAX(0,Resumo!$D$5*$D2166-P2166)</f>
        <v/>
      </c>
      <c r="U2166" s="4" t="n">
        <v>1911724.755198447</v>
      </c>
      <c r="V2166" s="5">
        <f>U2166/$D2166</f>
        <v/>
      </c>
      <c r="W2166" s="4">
        <f>W2165+U2166</f>
        <v/>
      </c>
      <c r="X2166" s="4">
        <f>V2166*$E2165-W2165</f>
        <v/>
      </c>
      <c r="Y2166" s="4">
        <f>MAX(0,Resumo!$D$6*$D2166-U2166)</f>
        <v/>
      </c>
      <c r="Z2166" s="4" t="n">
        <v>2515495.226008918</v>
      </c>
      <c r="AA2166" s="5">
        <f>Z2166/$D2166</f>
        <v/>
      </c>
      <c r="AB2166" s="4">
        <f>AB2165+Z2166</f>
        <v/>
      </c>
      <c r="AC2166" s="4">
        <f>AA2166*$E2165-AB2165</f>
        <v/>
      </c>
      <c r="AD2166" s="4">
        <f>MAX(0,Resumo!$D$7*$D2166-Z2166)</f>
        <v/>
      </c>
    </row>
    <row r="2167">
      <c r="A2167" t="inlineStr">
        <is>
          <t>Rio das Antas</t>
        </is>
      </c>
      <c r="B2167" t="inlineStr">
        <is>
          <t>Município</t>
        </is>
      </c>
      <c r="C2167" t="inlineStr">
        <is>
          <t>SC</t>
        </is>
      </c>
      <c r="D2167" s="4" t="n">
        <v>24288739.85226738</v>
      </c>
      <c r="E2167" s="4">
        <f>E2166+D2167</f>
        <v/>
      </c>
      <c r="F2167" s="4" t="n">
        <v>666267.6234164386</v>
      </c>
      <c r="G2167" s="5">
        <f>F2167/$D2167</f>
        <v/>
      </c>
      <c r="H2167" s="4">
        <f>H2166+F2167</f>
        <v/>
      </c>
      <c r="I2167" s="4">
        <f>G2167*$E2166-H2166</f>
        <v/>
      </c>
      <c r="J2167" s="4">
        <f>MAX(0,Resumo!$D$3*$D2167-F2167)</f>
        <v/>
      </c>
      <c r="K2167" s="4" t="n">
        <v>1421112.128041584</v>
      </c>
      <c r="L2167" s="5">
        <f>K2167/$D2167</f>
        <v/>
      </c>
      <c r="M2167" s="4">
        <f>M2166+K2167</f>
        <v/>
      </c>
      <c r="N2167" s="4">
        <f>L2167*$E2166-M2166</f>
        <v/>
      </c>
      <c r="O2167" s="4">
        <f>MAX(0,Resumo!$D$4*$D2167-K2167)</f>
        <v/>
      </c>
      <c r="P2167" s="4" t="n">
        <v>2251401.578519707</v>
      </c>
      <c r="Q2167" s="5">
        <f>P2167/$D2167</f>
        <v/>
      </c>
      <c r="R2167" s="4">
        <f>R2166+P2167</f>
        <v/>
      </c>
      <c r="S2167" s="4">
        <f>Q2167*$E2166-R2166</f>
        <v/>
      </c>
      <c r="T2167" s="4">
        <f>MAX(0,Resumo!$D$5*$D2167-P2167)</f>
        <v/>
      </c>
      <c r="U2167" s="4" t="n">
        <v>3165355.325637073</v>
      </c>
      <c r="V2167" s="5">
        <f>U2167/$D2167</f>
        <v/>
      </c>
      <c r="W2167" s="4">
        <f>W2166+U2167</f>
        <v/>
      </c>
      <c r="X2167" s="4">
        <f>V2167*$E2166-W2166</f>
        <v/>
      </c>
      <c r="Y2167" s="4">
        <f>MAX(0,Resumo!$D$6*$D2167-U2167)</f>
        <v/>
      </c>
      <c r="Z2167" s="4" t="n">
        <v>4165053.671356271</v>
      </c>
      <c r="AA2167" s="5">
        <f>Z2167/$D2167</f>
        <v/>
      </c>
      <c r="AB2167" s="4">
        <f>AB2166+Z2167</f>
        <v/>
      </c>
      <c r="AC2167" s="4">
        <f>AA2167*$E2166-AB2166</f>
        <v/>
      </c>
      <c r="AD2167" s="4">
        <f>MAX(0,Resumo!$D$7*$D2167-Z2167)</f>
        <v/>
      </c>
    </row>
    <row r="2168">
      <c r="A2168" t="inlineStr">
        <is>
          <t>Imaruí</t>
        </is>
      </c>
      <c r="B2168" t="inlineStr">
        <is>
          <t>Município</t>
        </is>
      </c>
      <c r="C2168" t="inlineStr">
        <is>
          <t>SC</t>
        </is>
      </c>
      <c r="D2168" s="4" t="n">
        <v>9744059.818439152</v>
      </c>
      <c r="E2168" s="4">
        <f>E2167+D2168</f>
        <v/>
      </c>
      <c r="F2168" s="4" t="n">
        <v>267290.5888550252</v>
      </c>
      <c r="G2168" s="5">
        <f>F2168/$D2168</f>
        <v/>
      </c>
      <c r="H2168" s="4">
        <f>H2167+F2168</f>
        <v/>
      </c>
      <c r="I2168" s="4">
        <f>G2168*$E2167-H2167</f>
        <v/>
      </c>
      <c r="J2168" s="4">
        <f>MAX(0,Resumo!$D$3*$D2168-F2168)</f>
        <v/>
      </c>
      <c r="K2168" s="4" t="n">
        <v>570116.0977708724</v>
      </c>
      <c r="L2168" s="5">
        <f>K2168/$D2168</f>
        <v/>
      </c>
      <c r="M2168" s="4">
        <f>M2167+K2168</f>
        <v/>
      </c>
      <c r="N2168" s="4">
        <f>L2168*$E2167-M2167</f>
        <v/>
      </c>
      <c r="O2168" s="4">
        <f>MAX(0,Resumo!$D$4*$D2168-K2168)</f>
        <v/>
      </c>
      <c r="P2168" s="4" t="n">
        <v>903208.309276549</v>
      </c>
      <c r="Q2168" s="5">
        <f>P2168/$D2168</f>
        <v/>
      </c>
      <c r="R2168" s="4">
        <f>R2167+P2168</f>
        <v/>
      </c>
      <c r="S2168" s="4">
        <f>Q2168*$E2167-R2167</f>
        <v/>
      </c>
      <c r="T2168" s="4">
        <f>MAX(0,Resumo!$D$5*$D2168-P2168)</f>
        <v/>
      </c>
      <c r="U2168" s="4" t="n">
        <v>1269864.629751194</v>
      </c>
      <c r="V2168" s="5">
        <f>U2168/$D2168</f>
        <v/>
      </c>
      <c r="W2168" s="4">
        <f>W2167+U2168</f>
        <v/>
      </c>
      <c r="X2168" s="4">
        <f>V2168*$E2167-W2167</f>
        <v/>
      </c>
      <c r="Y2168" s="4">
        <f>MAX(0,Resumo!$D$6*$D2168-U2168)</f>
        <v/>
      </c>
      <c r="Z2168" s="4" t="n">
        <v>1670919.626442312</v>
      </c>
      <c r="AA2168" s="5">
        <f>Z2168/$D2168</f>
        <v/>
      </c>
      <c r="AB2168" s="4">
        <f>AB2167+Z2168</f>
        <v/>
      </c>
      <c r="AC2168" s="4">
        <f>AA2168*$E2167-AB2167</f>
        <v/>
      </c>
      <c r="AD2168" s="4">
        <f>MAX(0,Resumo!$D$7*$D2168-Z2168)</f>
        <v/>
      </c>
    </row>
    <row r="2169">
      <c r="A2169" t="inlineStr">
        <is>
          <t>Jaborá</t>
        </is>
      </c>
      <c r="B2169" t="inlineStr">
        <is>
          <t>Município</t>
        </is>
      </c>
      <c r="C2169" t="inlineStr">
        <is>
          <t>SC</t>
        </is>
      </c>
      <c r="D2169" s="4" t="n">
        <v>18927081.30295721</v>
      </c>
      <c r="E2169" s="4">
        <f>E2168+D2169</f>
        <v/>
      </c>
      <c r="F2169" s="4" t="n">
        <v>519191.2612442017</v>
      </c>
      <c r="G2169" s="5">
        <f>F2169/$D2169</f>
        <v/>
      </c>
      <c r="H2169" s="4">
        <f>H2168+F2169</f>
        <v/>
      </c>
      <c r="I2169" s="4">
        <f>G2169*$E2168-H2168</f>
        <v/>
      </c>
      <c r="J2169" s="4">
        <f>MAX(0,Resumo!$D$3*$D2169-F2169)</f>
        <v/>
      </c>
      <c r="K2169" s="4" t="n">
        <v>1107406.351735892</v>
      </c>
      <c r="L2169" s="5">
        <f>K2169/$D2169</f>
        <v/>
      </c>
      <c r="M2169" s="4">
        <f>M2168+K2169</f>
        <v/>
      </c>
      <c r="N2169" s="4">
        <f>L2169*$E2168-M2168</f>
        <v/>
      </c>
      <c r="O2169" s="4">
        <f>MAX(0,Resumo!$D$4*$D2169-K2169)</f>
        <v/>
      </c>
      <c r="P2169" s="4" t="n">
        <v>1754412.167178396</v>
      </c>
      <c r="Q2169" s="5">
        <f>P2169/$D2169</f>
        <v/>
      </c>
      <c r="R2169" s="4">
        <f>R2168+P2169</f>
        <v/>
      </c>
      <c r="S2169" s="4">
        <f>Q2169*$E2168-R2168</f>
        <v/>
      </c>
      <c r="T2169" s="4">
        <f>MAX(0,Resumo!$D$5*$D2169-P2169)</f>
        <v/>
      </c>
      <c r="U2169" s="4" t="n">
        <v>2466613.664005657</v>
      </c>
      <c r="V2169" s="5">
        <f>U2169/$D2169</f>
        <v/>
      </c>
      <c r="W2169" s="4">
        <f>W2168+U2169</f>
        <v/>
      </c>
      <c r="X2169" s="4">
        <f>V2169*$E2168-W2168</f>
        <v/>
      </c>
      <c r="Y2169" s="4">
        <f>MAX(0,Resumo!$D$6*$D2169-U2169)</f>
        <v/>
      </c>
      <c r="Z2169" s="4" t="n">
        <v>3245631.924440141</v>
      </c>
      <c r="AA2169" s="5">
        <f>Z2169/$D2169</f>
        <v/>
      </c>
      <c r="AB2169" s="4">
        <f>AB2168+Z2169</f>
        <v/>
      </c>
      <c r="AC2169" s="4">
        <f>AA2169*$E2168-AB2168</f>
        <v/>
      </c>
      <c r="AD2169" s="4">
        <f>MAX(0,Resumo!$D$7*$D2169-Z2169)</f>
        <v/>
      </c>
    </row>
    <row r="2170">
      <c r="A2170" t="inlineStr">
        <is>
          <t>Cerro Negro</t>
        </is>
      </c>
      <c r="B2170" t="inlineStr">
        <is>
          <t>Município</t>
        </is>
      </c>
      <c r="C2170" t="inlineStr">
        <is>
          <t>SC</t>
        </is>
      </c>
      <c r="D2170" s="4" t="n">
        <v>8681565.161690086</v>
      </c>
      <c r="E2170" s="4">
        <f>E2169+D2170</f>
        <v/>
      </c>
      <c r="F2170" s="4" t="n">
        <v>238145.1579207489</v>
      </c>
      <c r="G2170" s="5">
        <f>F2170/$D2170</f>
        <v/>
      </c>
      <c r="H2170" s="4">
        <f>H2169+F2170</f>
        <v/>
      </c>
      <c r="I2170" s="4">
        <f>G2170*$E2169-H2169</f>
        <v/>
      </c>
      <c r="J2170" s="4">
        <f>MAX(0,Resumo!$D$3*$D2170-F2170)</f>
        <v/>
      </c>
      <c r="K2170" s="4" t="n">
        <v>507950.4995607815</v>
      </c>
      <c r="L2170" s="5">
        <f>K2170/$D2170</f>
        <v/>
      </c>
      <c r="M2170" s="4">
        <f>M2169+K2170</f>
        <v/>
      </c>
      <c r="N2170" s="4">
        <f>L2170*$E2169-M2169</f>
        <v/>
      </c>
      <c r="O2170" s="4">
        <f>MAX(0,Resumo!$D$4*$D2170-K2170)</f>
        <v/>
      </c>
      <c r="P2170" s="4" t="n">
        <v>804722.2551657469</v>
      </c>
      <c r="Q2170" s="5">
        <f>P2170/$D2170</f>
        <v/>
      </c>
      <c r="R2170" s="4">
        <f>R2169+P2170</f>
        <v/>
      </c>
      <c r="S2170" s="4">
        <f>Q2170*$E2169-R2169</f>
        <v/>
      </c>
      <c r="T2170" s="4">
        <f>MAX(0,Resumo!$D$5*$D2170-P2170)</f>
        <v/>
      </c>
      <c r="U2170" s="4" t="n">
        <v>1131398.281119787</v>
      </c>
      <c r="V2170" s="5">
        <f>U2170/$D2170</f>
        <v/>
      </c>
      <c r="W2170" s="4">
        <f>W2169+U2170</f>
        <v/>
      </c>
      <c r="X2170" s="4">
        <f>V2170*$E2169-W2169</f>
        <v/>
      </c>
      <c r="Y2170" s="4">
        <f>MAX(0,Resumo!$D$6*$D2170-U2170)</f>
        <v/>
      </c>
      <c r="Z2170" s="4" t="n">
        <v>1488722.143254397</v>
      </c>
      <c r="AA2170" s="5">
        <f>Z2170/$D2170</f>
        <v/>
      </c>
      <c r="AB2170" s="4">
        <f>AB2169+Z2170</f>
        <v/>
      </c>
      <c r="AC2170" s="4">
        <f>AA2170*$E2169-AB2169</f>
        <v/>
      </c>
      <c r="AD2170" s="4">
        <f>MAX(0,Resumo!$D$7*$D2170-Z2170)</f>
        <v/>
      </c>
    </row>
    <row r="2171">
      <c r="A2171" t="inlineStr">
        <is>
          <t>Santa Helena</t>
        </is>
      </c>
      <c r="B2171" t="inlineStr">
        <is>
          <t>Município</t>
        </is>
      </c>
      <c r="C2171" t="inlineStr">
        <is>
          <t>SC</t>
        </is>
      </c>
      <c r="D2171" s="4" t="n">
        <v>9560809.900269244</v>
      </c>
      <c r="E2171" s="4">
        <f>E2170+D2171</f>
        <v/>
      </c>
      <c r="F2171" s="4" t="n">
        <v>262263.8362028524</v>
      </c>
      <c r="G2171" s="5">
        <f>F2171/$D2171</f>
        <v/>
      </c>
      <c r="H2171" s="4">
        <f>H2170+F2171</f>
        <v/>
      </c>
      <c r="I2171" s="4">
        <f>G2171*$E2170-H2170</f>
        <v/>
      </c>
      <c r="J2171" s="4">
        <f>MAX(0,Resumo!$D$3*$D2171-F2171)</f>
        <v/>
      </c>
      <c r="K2171" s="4" t="n">
        <v>559394.3113481168</v>
      </c>
      <c r="L2171" s="5">
        <f>K2171/$D2171</f>
        <v/>
      </c>
      <c r="M2171" s="4">
        <f>M2170+K2171</f>
        <v/>
      </c>
      <c r="N2171" s="4">
        <f>L2171*$E2170-M2170</f>
        <v/>
      </c>
      <c r="O2171" s="4">
        <f>MAX(0,Resumo!$D$4*$D2171-K2171)</f>
        <v/>
      </c>
      <c r="P2171" s="4" t="n">
        <v>886222.2837544046</v>
      </c>
      <c r="Q2171" s="5">
        <f>P2171/$D2171</f>
        <v/>
      </c>
      <c r="R2171" s="4">
        <f>R2170+P2171</f>
        <v/>
      </c>
      <c r="S2171" s="4">
        <f>Q2171*$E2170-R2170</f>
        <v/>
      </c>
      <c r="T2171" s="4">
        <f>MAX(0,Resumo!$D$5*$D2171-P2171)</f>
        <v/>
      </c>
      <c r="U2171" s="4" t="n">
        <v>1245983.147717554</v>
      </c>
      <c r="V2171" s="5">
        <f>U2171/$D2171</f>
        <v/>
      </c>
      <c r="W2171" s="4">
        <f>W2170+U2171</f>
        <v/>
      </c>
      <c r="X2171" s="4">
        <f>V2171*$E2170-W2170</f>
        <v/>
      </c>
      <c r="Y2171" s="4">
        <f>MAX(0,Resumo!$D$6*$D2171-U2171)</f>
        <v/>
      </c>
      <c r="Z2171" s="4" t="n">
        <v>1639495.775345399</v>
      </c>
      <c r="AA2171" s="5">
        <f>Z2171/$D2171</f>
        <v/>
      </c>
      <c r="AB2171" s="4">
        <f>AB2170+Z2171</f>
        <v/>
      </c>
      <c r="AC2171" s="4">
        <f>AA2171*$E2170-AB2170</f>
        <v/>
      </c>
      <c r="AD2171" s="4">
        <f>MAX(0,Resumo!$D$7*$D2171-Z2171)</f>
        <v/>
      </c>
    </row>
    <row r="2172">
      <c r="A2172" t="inlineStr">
        <is>
          <t>Balneário Barra do Sul</t>
        </is>
      </c>
      <c r="B2172" t="inlineStr">
        <is>
          <t>Município</t>
        </is>
      </c>
      <c r="C2172" t="inlineStr">
        <is>
          <t>SC</t>
        </is>
      </c>
      <c r="D2172" s="4" t="n">
        <v>11589320.3949897</v>
      </c>
      <c r="E2172" s="4">
        <f>E2171+D2172</f>
        <v/>
      </c>
      <c r="F2172" s="4" t="n">
        <v>317908.1748804941</v>
      </c>
      <c r="G2172" s="5">
        <f>F2172/$D2172</f>
        <v/>
      </c>
      <c r="H2172" s="4">
        <f>H2171+F2172</f>
        <v/>
      </c>
      <c r="I2172" s="4">
        <f>G2172*$E2171-H2171</f>
        <v/>
      </c>
      <c r="J2172" s="4">
        <f>MAX(0,Resumo!$D$3*$D2172-F2172)</f>
        <v/>
      </c>
      <c r="K2172" s="4" t="n">
        <v>678080.6196309139</v>
      </c>
      <c r="L2172" s="5">
        <f>K2172/$D2172</f>
        <v/>
      </c>
      <c r="M2172" s="4">
        <f>M2171+K2172</f>
        <v/>
      </c>
      <c r="N2172" s="4">
        <f>L2172*$E2171-M2171</f>
        <v/>
      </c>
      <c r="O2172" s="4">
        <f>MAX(0,Resumo!$D$4*$D2172-K2172)</f>
        <v/>
      </c>
      <c r="P2172" s="4" t="n">
        <v>1074251.459316227</v>
      </c>
      <c r="Q2172" s="5">
        <f>P2172/$D2172</f>
        <v/>
      </c>
      <c r="R2172" s="4">
        <f>R2171+P2172</f>
        <v/>
      </c>
      <c r="S2172" s="4">
        <f>Q2172*$E2171-R2171</f>
        <v/>
      </c>
      <c r="T2172" s="4">
        <f>MAX(0,Resumo!$D$5*$D2172-P2172)</f>
        <v/>
      </c>
      <c r="U2172" s="4" t="n">
        <v>1510342.539626256</v>
      </c>
      <c r="V2172" s="5">
        <f>U2172/$D2172</f>
        <v/>
      </c>
      <c r="W2172" s="4">
        <f>W2171+U2172</f>
        <v/>
      </c>
      <c r="X2172" s="4">
        <f>V2172*$E2171-W2171</f>
        <v/>
      </c>
      <c r="Y2172" s="4">
        <f>MAX(0,Resumo!$D$6*$D2172-U2172)</f>
        <v/>
      </c>
      <c r="Z2172" s="4" t="n">
        <v>1987346.472203656</v>
      </c>
      <c r="AA2172" s="5">
        <f>Z2172/$D2172</f>
        <v/>
      </c>
      <c r="AB2172" s="4">
        <f>AB2171+Z2172</f>
        <v/>
      </c>
      <c r="AC2172" s="4">
        <f>AA2172*$E2171-AB2171</f>
        <v/>
      </c>
      <c r="AD2172" s="4">
        <f>MAX(0,Resumo!$D$7*$D2172-Z2172)</f>
        <v/>
      </c>
    </row>
    <row r="2173">
      <c r="A2173" t="inlineStr">
        <is>
          <t>São Joaquim</t>
        </is>
      </c>
      <c r="B2173" t="inlineStr">
        <is>
          <t>Município</t>
        </is>
      </c>
      <c r="C2173" t="inlineStr">
        <is>
          <t>SC</t>
        </is>
      </c>
      <c r="D2173" s="4" t="n">
        <v>40893843.50215477</v>
      </c>
      <c r="E2173" s="4">
        <f>E2172+D2173</f>
        <v/>
      </c>
      <c r="F2173" s="4" t="n">
        <v>1121764.40969213</v>
      </c>
      <c r="G2173" s="5">
        <f>F2173/$D2173</f>
        <v/>
      </c>
      <c r="H2173" s="4">
        <f>H2172+F2173</f>
        <v/>
      </c>
      <c r="I2173" s="4">
        <f>G2173*$E2172-H2172</f>
        <v/>
      </c>
      <c r="J2173" s="4">
        <f>MAX(0,Resumo!$D$3*$D2173-F2173)</f>
        <v/>
      </c>
      <c r="K2173" s="4" t="n">
        <v>2392661.674365194</v>
      </c>
      <c r="L2173" s="5">
        <f>K2173/$D2173</f>
        <v/>
      </c>
      <c r="M2173" s="4">
        <f>M2172+K2173</f>
        <v/>
      </c>
      <c r="N2173" s="4">
        <f>L2173*$E2172-M2172</f>
        <v/>
      </c>
      <c r="O2173" s="4">
        <f>MAX(0,Resumo!$D$4*$D2173-K2173)</f>
        <v/>
      </c>
      <c r="P2173" s="4" t="n">
        <v>3790582.153396254</v>
      </c>
      <c r="Q2173" s="5">
        <f>P2173/$D2173</f>
        <v/>
      </c>
      <c r="R2173" s="4">
        <f>R2172+P2173</f>
        <v/>
      </c>
      <c r="S2173" s="4">
        <f>Q2173*$E2172-R2172</f>
        <v/>
      </c>
      <c r="T2173" s="4">
        <f>MAX(0,Resumo!$D$5*$D2173-P2173)</f>
        <v/>
      </c>
      <c r="U2173" s="4" t="n">
        <v>5329364.39282711</v>
      </c>
      <c r="V2173" s="5">
        <f>U2173/$D2173</f>
        <v/>
      </c>
      <c r="W2173" s="4">
        <f>W2172+U2173</f>
        <v/>
      </c>
      <c r="X2173" s="4">
        <f>V2173*$E2172-W2172</f>
        <v/>
      </c>
      <c r="Y2173" s="4">
        <f>MAX(0,Resumo!$D$6*$D2173-U2173)</f>
        <v/>
      </c>
      <c r="Z2173" s="4" t="n">
        <v>7012510.902191512</v>
      </c>
      <c r="AA2173" s="5">
        <f>Z2173/$D2173</f>
        <v/>
      </c>
      <c r="AB2173" s="4">
        <f>AB2172+Z2173</f>
        <v/>
      </c>
      <c r="AC2173" s="4">
        <f>AA2173*$E2172-AB2172</f>
        <v/>
      </c>
      <c r="AD2173" s="4">
        <f>MAX(0,Resumo!$D$7*$D2173-Z2173)</f>
        <v/>
      </c>
    </row>
    <row r="2174">
      <c r="A2174" t="inlineStr">
        <is>
          <t>Bandeirante</t>
        </is>
      </c>
      <c r="B2174" t="inlineStr">
        <is>
          <t>Município</t>
        </is>
      </c>
      <c r="C2174" t="inlineStr">
        <is>
          <t>SC</t>
        </is>
      </c>
      <c r="D2174" s="4" t="n">
        <v>9156989.150272427</v>
      </c>
      <c r="E2174" s="4">
        <f>E2173+D2174</f>
        <v/>
      </c>
      <c r="F2174" s="4" t="n">
        <v>251186.5759982022</v>
      </c>
      <c r="G2174" s="5">
        <f>F2174/$D2174</f>
        <v/>
      </c>
      <c r="H2174" s="4">
        <f>H2173+F2174</f>
        <v/>
      </c>
      <c r="I2174" s="4">
        <f>G2174*$E2173-H2173</f>
        <v/>
      </c>
      <c r="J2174" s="4">
        <f>MAX(0,Resumo!$D$3*$D2174-F2174)</f>
        <v/>
      </c>
      <c r="K2174" s="4" t="n">
        <v>535767.1257112401</v>
      </c>
      <c r="L2174" s="5">
        <f>K2174/$D2174</f>
        <v/>
      </c>
      <c r="M2174" s="4">
        <f>M2173+K2174</f>
        <v/>
      </c>
      <c r="N2174" s="4">
        <f>L2174*$E2173-M2173</f>
        <v/>
      </c>
      <c r="O2174" s="4">
        <f>MAX(0,Resumo!$D$4*$D2174-K2174)</f>
        <v/>
      </c>
      <c r="P2174" s="4" t="n">
        <v>848790.8369394734</v>
      </c>
      <c r="Q2174" s="5">
        <f>P2174/$D2174</f>
        <v/>
      </c>
      <c r="R2174" s="4">
        <f>R2173+P2174</f>
        <v/>
      </c>
      <c r="S2174" s="4">
        <f>Q2174*$E2173-R2173</f>
        <v/>
      </c>
      <c r="T2174" s="4">
        <f>MAX(0,Resumo!$D$5*$D2174-P2174)</f>
        <v/>
      </c>
      <c r="U2174" s="4" t="n">
        <v>1193356.450351619</v>
      </c>
      <c r="V2174" s="5">
        <f>U2174/$D2174</f>
        <v/>
      </c>
      <c r="W2174" s="4">
        <f>W2173+U2174</f>
        <v/>
      </c>
      <c r="X2174" s="4">
        <f>V2174*$E2173-W2173</f>
        <v/>
      </c>
      <c r="Y2174" s="4">
        <f>MAX(0,Resumo!$D$6*$D2174-U2174)</f>
        <v/>
      </c>
      <c r="Z2174" s="4" t="n">
        <v>1570248.25128387</v>
      </c>
      <c r="AA2174" s="5">
        <f>Z2174/$D2174</f>
        <v/>
      </c>
      <c r="AB2174" s="4">
        <f>AB2173+Z2174</f>
        <v/>
      </c>
      <c r="AC2174" s="4">
        <f>AA2174*$E2173-AB2173</f>
        <v/>
      </c>
      <c r="AD2174" s="4">
        <f>MAX(0,Resumo!$D$7*$D2174-Z2174)</f>
        <v/>
      </c>
    </row>
    <row r="2175">
      <c r="A2175" t="inlineStr">
        <is>
          <t>Rancho Queimado</t>
        </is>
      </c>
      <c r="B2175" t="inlineStr">
        <is>
          <t>Município</t>
        </is>
      </c>
      <c r="C2175" t="inlineStr">
        <is>
          <t>SC</t>
        </is>
      </c>
      <c r="D2175" s="4" t="n">
        <v>8872734.959826043</v>
      </c>
      <c r="E2175" s="4">
        <f>E2174+D2175</f>
        <v/>
      </c>
      <c r="F2175" s="4" t="n">
        <v>243389.1618438736</v>
      </c>
      <c r="G2175" s="5">
        <f>F2175/$D2175</f>
        <v/>
      </c>
      <c r="H2175" s="4">
        <f>H2174+F2175</f>
        <v/>
      </c>
      <c r="I2175" s="4">
        <f>G2175*$E2174-H2174</f>
        <v/>
      </c>
      <c r="J2175" s="4">
        <f>MAX(0,Resumo!$D$3*$D2175-F2175)</f>
        <v/>
      </c>
      <c r="K2175" s="4" t="n">
        <v>519135.670973489</v>
      </c>
      <c r="L2175" s="5">
        <f>K2175/$D2175</f>
        <v/>
      </c>
      <c r="M2175" s="4">
        <f>M2174+K2175</f>
        <v/>
      </c>
      <c r="N2175" s="4">
        <f>L2175*$E2174-M2174</f>
        <v/>
      </c>
      <c r="O2175" s="4">
        <f>MAX(0,Resumo!$D$4*$D2175-K2175)</f>
        <v/>
      </c>
      <c r="P2175" s="4" t="n">
        <v>822442.3998873928</v>
      </c>
      <c r="Q2175" s="5">
        <f>P2175/$D2175</f>
        <v/>
      </c>
      <c r="R2175" s="4">
        <f>R2174+P2175</f>
        <v/>
      </c>
      <c r="S2175" s="4">
        <f>Q2175*$E2174-R2174</f>
        <v/>
      </c>
      <c r="T2175" s="4">
        <f>MAX(0,Resumo!$D$5*$D2175-P2175)</f>
        <v/>
      </c>
      <c r="U2175" s="4" t="n">
        <v>1156311.897153849</v>
      </c>
      <c r="V2175" s="5">
        <f>U2175/$D2175</f>
        <v/>
      </c>
      <c r="W2175" s="4">
        <f>W2174+U2175</f>
        <v/>
      </c>
      <c r="X2175" s="4">
        <f>V2175*$E2174-W2174</f>
        <v/>
      </c>
      <c r="Y2175" s="4">
        <f>MAX(0,Resumo!$D$6*$D2175-U2175)</f>
        <v/>
      </c>
      <c r="Z2175" s="4" t="n">
        <v>1521504.102072416</v>
      </c>
      <c r="AA2175" s="5">
        <f>Z2175/$D2175</f>
        <v/>
      </c>
      <c r="AB2175" s="4">
        <f>AB2174+Z2175</f>
        <v/>
      </c>
      <c r="AC2175" s="4">
        <f>AA2175*$E2174-AB2174</f>
        <v/>
      </c>
      <c r="AD2175" s="4">
        <f>MAX(0,Resumo!$D$7*$D2175-Z2175)</f>
        <v/>
      </c>
    </row>
    <row r="2176">
      <c r="A2176" t="inlineStr">
        <is>
          <t>Paraíso</t>
        </is>
      </c>
      <c r="B2176" t="inlineStr">
        <is>
          <t>Município</t>
        </is>
      </c>
      <c r="C2176" t="inlineStr">
        <is>
          <t>SC</t>
        </is>
      </c>
      <c r="D2176" s="4" t="n">
        <v>11187695.3720122</v>
      </c>
      <c r="E2176" s="4">
        <f>E2175+D2176</f>
        <v/>
      </c>
      <c r="F2176" s="4" t="n">
        <v>306891.1459530421</v>
      </c>
      <c r="G2176" s="5">
        <f>F2176/$D2176</f>
        <v/>
      </c>
      <c r="H2176" s="4">
        <f>H2175+F2176</f>
        <v/>
      </c>
      <c r="I2176" s="4">
        <f>G2176*$E2175-H2175</f>
        <v/>
      </c>
      <c r="J2176" s="4">
        <f>MAX(0,Resumo!$D$3*$D2176-F2176)</f>
        <v/>
      </c>
      <c r="K2176" s="4" t="n">
        <v>654581.9039894348</v>
      </c>
      <c r="L2176" s="5">
        <f>K2176/$D2176</f>
        <v/>
      </c>
      <c r="M2176" s="4">
        <f>M2175+K2176</f>
        <v/>
      </c>
      <c r="N2176" s="4">
        <f>L2176*$E2175-M2175</f>
        <v/>
      </c>
      <c r="O2176" s="4">
        <f>MAX(0,Resumo!$D$4*$D2176-K2176)</f>
        <v/>
      </c>
      <c r="P2176" s="4" t="n">
        <v>1037023.541515455</v>
      </c>
      <c r="Q2176" s="5">
        <f>P2176/$D2176</f>
        <v/>
      </c>
      <c r="R2176" s="4">
        <f>R2175+P2176</f>
        <v/>
      </c>
      <c r="S2176" s="4">
        <f>Q2176*$E2175-R2175</f>
        <v/>
      </c>
      <c r="T2176" s="4">
        <f>MAX(0,Resumo!$D$5*$D2176-P2176)</f>
        <v/>
      </c>
      <c r="U2176" s="4" t="n">
        <v>1458001.993631556</v>
      </c>
      <c r="V2176" s="5">
        <f>U2176/$D2176</f>
        <v/>
      </c>
      <c r="W2176" s="4">
        <f>W2175+U2176</f>
        <v/>
      </c>
      <c r="X2176" s="4">
        <f>V2176*$E2175-W2175</f>
        <v/>
      </c>
      <c r="Y2176" s="4">
        <f>MAX(0,Resumo!$D$6*$D2176-U2176)</f>
        <v/>
      </c>
      <c r="Z2176" s="4" t="n">
        <v>1918475.473270182</v>
      </c>
      <c r="AA2176" s="5">
        <f>Z2176/$D2176</f>
        <v/>
      </c>
      <c r="AB2176" s="4">
        <f>AB2175+Z2176</f>
        <v/>
      </c>
      <c r="AC2176" s="4">
        <f>AA2176*$E2175-AB2175</f>
        <v/>
      </c>
      <c r="AD2176" s="4">
        <f>MAX(0,Resumo!$D$7*$D2176-Z2176)</f>
        <v/>
      </c>
    </row>
    <row r="2177">
      <c r="A2177" t="inlineStr">
        <is>
          <t>Garopaba</t>
        </is>
      </c>
      <c r="B2177" t="inlineStr">
        <is>
          <t>Município</t>
        </is>
      </c>
      <c r="C2177" t="inlineStr">
        <is>
          <t>SC</t>
        </is>
      </c>
      <c r="D2177" s="4" t="n">
        <v>11308610.27634551</v>
      </c>
      <c r="E2177" s="4">
        <f>E2176+D2177</f>
        <v/>
      </c>
      <c r="F2177" s="4" t="n">
        <v>310207.978626774</v>
      </c>
      <c r="G2177" s="5">
        <f>F2177/$D2177</f>
        <v/>
      </c>
      <c r="H2177" s="4">
        <f>H2176+F2177</f>
        <v/>
      </c>
      <c r="I2177" s="4">
        <f>G2177*$E2176-H2176</f>
        <v/>
      </c>
      <c r="J2177" s="4">
        <f>MAX(0,Resumo!$D$3*$D2177-F2177)</f>
        <v/>
      </c>
      <c r="K2177" s="4" t="n">
        <v>661656.5253182562</v>
      </c>
      <c r="L2177" s="5">
        <f>K2177/$D2177</f>
        <v/>
      </c>
      <c r="M2177" s="4">
        <f>M2176+K2177</f>
        <v/>
      </c>
      <c r="N2177" s="4">
        <f>L2177*$E2176-M2176</f>
        <v/>
      </c>
      <c r="O2177" s="4">
        <f>MAX(0,Resumo!$D$4*$D2177-K2177)</f>
        <v/>
      </c>
      <c r="P2177" s="4" t="n">
        <v>1048231.53370189</v>
      </c>
      <c r="Q2177" s="5">
        <f>P2177/$D2177</f>
        <v/>
      </c>
      <c r="R2177" s="4">
        <f>R2176+P2177</f>
        <v/>
      </c>
      <c r="S2177" s="4">
        <f>Q2177*$E2176-R2176</f>
        <v/>
      </c>
      <c r="T2177" s="4">
        <f>MAX(0,Resumo!$D$5*$D2177-P2177)</f>
        <v/>
      </c>
      <c r="U2177" s="4" t="n">
        <v>1473759.856686958</v>
      </c>
      <c r="V2177" s="5">
        <f>U2177/$D2177</f>
        <v/>
      </c>
      <c r="W2177" s="4">
        <f>W2176+U2177</f>
        <v/>
      </c>
      <c r="X2177" s="4">
        <f>V2177*$E2176-W2176</f>
        <v/>
      </c>
      <c r="Y2177" s="4">
        <f>MAX(0,Resumo!$D$6*$D2177-U2177)</f>
        <v/>
      </c>
      <c r="Z2177" s="4" t="n">
        <v>1939210.063425055</v>
      </c>
      <c r="AA2177" s="5">
        <f>Z2177/$D2177</f>
        <v/>
      </c>
      <c r="AB2177" s="4">
        <f>AB2176+Z2177</f>
        <v/>
      </c>
      <c r="AC2177" s="4">
        <f>AA2177*$E2176-AB2176</f>
        <v/>
      </c>
      <c r="AD2177" s="4">
        <f>MAX(0,Resumo!$D$7*$D2177-Z2177)</f>
        <v/>
      </c>
    </row>
    <row r="2178">
      <c r="A2178" t="inlineStr">
        <is>
          <t>Mondaí</t>
        </is>
      </c>
      <c r="B2178" t="inlineStr">
        <is>
          <t>Município</t>
        </is>
      </c>
      <c r="C2178" t="inlineStr">
        <is>
          <t>SC</t>
        </is>
      </c>
      <c r="D2178" s="4" t="n">
        <v>33270558.35075164</v>
      </c>
      <c r="E2178" s="4">
        <f>E2177+D2178</f>
        <v/>
      </c>
      <c r="F2178" s="4" t="n">
        <v>912649.0701831907</v>
      </c>
      <c r="G2178" s="5">
        <f>F2178/$D2178</f>
        <v/>
      </c>
      <c r="H2178" s="4">
        <f>H2177+F2178</f>
        <v/>
      </c>
      <c r="I2178" s="4">
        <f>G2178*$E2177-H2177</f>
        <v/>
      </c>
      <c r="J2178" s="4">
        <f>MAX(0,Resumo!$D$3*$D2178-F2178)</f>
        <v/>
      </c>
      <c r="K2178" s="4" t="n">
        <v>1946630.177874568</v>
      </c>
      <c r="L2178" s="5">
        <f>K2178/$D2178</f>
        <v/>
      </c>
      <c r="M2178" s="4">
        <f>M2177+K2178</f>
        <v/>
      </c>
      <c r="N2178" s="4">
        <f>L2178*$E2177-M2177</f>
        <v/>
      </c>
      <c r="O2178" s="4">
        <f>MAX(0,Resumo!$D$4*$D2178-K2178)</f>
        <v/>
      </c>
      <c r="P2178" s="4" t="n">
        <v>3083955.283177104</v>
      </c>
      <c r="Q2178" s="5">
        <f>P2178/$D2178</f>
        <v/>
      </c>
      <c r="R2178" s="4">
        <f>R2177+P2178</f>
        <v/>
      </c>
      <c r="S2178" s="4">
        <f>Q2178*$E2177-R2177</f>
        <v/>
      </c>
      <c r="T2178" s="4">
        <f>MAX(0,Resumo!$D$5*$D2178-P2178)</f>
        <v/>
      </c>
      <c r="U2178" s="4" t="n">
        <v>4335883.199499935</v>
      </c>
      <c r="V2178" s="5">
        <f>U2178/$D2178</f>
        <v/>
      </c>
      <c r="W2178" s="4">
        <f>W2177+U2178</f>
        <v/>
      </c>
      <c r="X2178" s="4">
        <f>V2178*$E2177-W2177</f>
        <v/>
      </c>
      <c r="Y2178" s="4">
        <f>MAX(0,Resumo!$D$6*$D2178-U2178)</f>
        <v/>
      </c>
      <c r="Z2178" s="4" t="n">
        <v>5705263.510981823</v>
      </c>
      <c r="AA2178" s="5">
        <f>Z2178/$D2178</f>
        <v/>
      </c>
      <c r="AB2178" s="4">
        <f>AB2177+Z2178</f>
        <v/>
      </c>
      <c r="AC2178" s="4">
        <f>AA2178*$E2177-AB2177</f>
        <v/>
      </c>
      <c r="AD2178" s="4">
        <f>MAX(0,Resumo!$D$7*$D2178-Z2178)</f>
        <v/>
      </c>
    </row>
    <row r="2179">
      <c r="A2179" t="inlineStr">
        <is>
          <t>Braço do Trombudo</t>
        </is>
      </c>
      <c r="B2179" t="inlineStr">
        <is>
          <t>Município</t>
        </is>
      </c>
      <c r="C2179" t="inlineStr">
        <is>
          <t>SC</t>
        </is>
      </c>
      <c r="D2179" s="4" t="n">
        <v>12526064.99085641</v>
      </c>
      <c r="E2179" s="4">
        <f>E2178+D2179</f>
        <v/>
      </c>
      <c r="F2179" s="4" t="n">
        <v>343604.1393246127</v>
      </c>
      <c r="G2179" s="5">
        <f>F2179/$D2179</f>
        <v/>
      </c>
      <c r="H2179" s="4">
        <f>H2178+F2179</f>
        <v/>
      </c>
      <c r="I2179" s="4">
        <f>G2179*$E2178-H2178</f>
        <v/>
      </c>
      <c r="J2179" s="4">
        <f>MAX(0,Resumo!$D$3*$D2179-F2179)</f>
        <v/>
      </c>
      <c r="K2179" s="4" t="n">
        <v>732888.6958901413</v>
      </c>
      <c r="L2179" s="5">
        <f>K2179/$D2179</f>
        <v/>
      </c>
      <c r="M2179" s="4">
        <f>M2178+K2179</f>
        <v/>
      </c>
      <c r="N2179" s="4">
        <f>L2179*$E2178-M2178</f>
        <v/>
      </c>
      <c r="O2179" s="4">
        <f>MAX(0,Resumo!$D$4*$D2179-K2179)</f>
        <v/>
      </c>
      <c r="P2179" s="4" t="n">
        <v>1161081.334996552</v>
      </c>
      <c r="Q2179" s="5">
        <f>P2179/$D2179</f>
        <v/>
      </c>
      <c r="R2179" s="4">
        <f>R2178+P2179</f>
        <v/>
      </c>
      <c r="S2179" s="4">
        <f>Q2179*$E2178-R2178</f>
        <v/>
      </c>
      <c r="T2179" s="4">
        <f>MAX(0,Resumo!$D$5*$D2179-P2179)</f>
        <v/>
      </c>
      <c r="U2179" s="4" t="n">
        <v>1632420.898294652</v>
      </c>
      <c r="V2179" s="5">
        <f>U2179/$D2179</f>
        <v/>
      </c>
      <c r="W2179" s="4">
        <f>W2178+U2179</f>
        <v/>
      </c>
      <c r="X2179" s="4">
        <f>V2179*$E2178-W2178</f>
        <v/>
      </c>
      <c r="Y2179" s="4">
        <f>MAX(0,Resumo!$D$6*$D2179-U2179)</f>
        <v/>
      </c>
      <c r="Z2179" s="4" t="n">
        <v>2147980.228498493</v>
      </c>
      <c r="AA2179" s="5">
        <f>Z2179/$D2179</f>
        <v/>
      </c>
      <c r="AB2179" s="4">
        <f>AB2178+Z2179</f>
        <v/>
      </c>
      <c r="AC2179" s="4">
        <f>AA2179*$E2178-AB2178</f>
        <v/>
      </c>
      <c r="AD2179" s="4">
        <f>MAX(0,Resumo!$D$7*$D2179-Z2179)</f>
        <v/>
      </c>
    </row>
    <row r="2180">
      <c r="A2180" t="inlineStr">
        <is>
          <t>Serra Alta</t>
        </is>
      </c>
      <c r="B2180" t="inlineStr">
        <is>
          <t>Município</t>
        </is>
      </c>
      <c r="C2180" t="inlineStr">
        <is>
          <t>SC</t>
        </is>
      </c>
      <c r="D2180" s="4" t="n">
        <v>11499748.9210324</v>
      </c>
      <c r="E2180" s="4">
        <f>E2179+D2180</f>
        <v/>
      </c>
      <c r="F2180" s="4" t="n">
        <v>315451.1279755324</v>
      </c>
      <c r="G2180" s="5">
        <f>F2180/$D2180</f>
        <v/>
      </c>
      <c r="H2180" s="4">
        <f>H2179+F2180</f>
        <v/>
      </c>
      <c r="I2180" s="4">
        <f>G2180*$E2179-H2179</f>
        <v/>
      </c>
      <c r="J2180" s="4">
        <f>MAX(0,Resumo!$D$3*$D2180-F2180)</f>
        <v/>
      </c>
      <c r="K2180" s="4" t="n">
        <v>672839.8739709292</v>
      </c>
      <c r="L2180" s="5">
        <f>K2180/$D2180</f>
        <v/>
      </c>
      <c r="M2180" s="4">
        <f>M2179+K2180</f>
        <v/>
      </c>
      <c r="N2180" s="4">
        <f>L2180*$E2179-M2179</f>
        <v/>
      </c>
      <c r="O2180" s="4">
        <f>MAX(0,Resumo!$D$4*$D2180-K2180)</f>
        <v/>
      </c>
      <c r="P2180" s="4" t="n">
        <v>1065948.790709936</v>
      </c>
      <c r="Q2180" s="5">
        <f>P2180/$D2180</f>
        <v/>
      </c>
      <c r="R2180" s="4">
        <f>R2179+P2180</f>
        <v/>
      </c>
      <c r="S2180" s="4">
        <f>Q2180*$E2179-R2179</f>
        <v/>
      </c>
      <c r="T2180" s="4">
        <f>MAX(0,Resumo!$D$5*$D2180-P2180)</f>
        <v/>
      </c>
      <c r="U2180" s="4" t="n">
        <v>1498669.412743578</v>
      </c>
      <c r="V2180" s="5">
        <f>U2180/$D2180</f>
        <v/>
      </c>
      <c r="W2180" s="4">
        <f>W2179+U2180</f>
        <v/>
      </c>
      <c r="X2180" s="4">
        <f>V2180*$E2179-W2179</f>
        <v/>
      </c>
      <c r="Y2180" s="4">
        <f>MAX(0,Resumo!$D$6*$D2180-U2180)</f>
        <v/>
      </c>
      <c r="Z2180" s="4" t="n">
        <v>1971986.680023256</v>
      </c>
      <c r="AA2180" s="5">
        <f>Z2180/$D2180</f>
        <v/>
      </c>
      <c r="AB2180" s="4">
        <f>AB2179+Z2180</f>
        <v/>
      </c>
      <c r="AC2180" s="4">
        <f>AA2180*$E2179-AB2179</f>
        <v/>
      </c>
      <c r="AD2180" s="4">
        <f>MAX(0,Resumo!$D$7*$D2180-Z2180)</f>
        <v/>
      </c>
    </row>
    <row r="2181">
      <c r="A2181" t="inlineStr">
        <is>
          <t>Jupiá</t>
        </is>
      </c>
      <c r="B2181" t="inlineStr">
        <is>
          <t>Município</t>
        </is>
      </c>
      <c r="C2181" t="inlineStr">
        <is>
          <t>SC</t>
        </is>
      </c>
      <c r="D2181" s="4" t="n">
        <v>8149449.965284928</v>
      </c>
      <c r="E2181" s="4">
        <f>E2180+D2181</f>
        <v/>
      </c>
      <c r="F2181" s="4" t="n">
        <v>223548.6358513036</v>
      </c>
      <c r="G2181" s="5">
        <f>F2181/$D2181</f>
        <v/>
      </c>
      <c r="H2181" s="4">
        <f>H2180+F2181</f>
        <v/>
      </c>
      <c r="I2181" s="4">
        <f>G2181*$E2180-H2180</f>
        <v/>
      </c>
      <c r="J2181" s="4">
        <f>MAX(0,Resumo!$D$3*$D2181-F2181)</f>
        <v/>
      </c>
      <c r="K2181" s="4" t="n">
        <v>476816.9222848073</v>
      </c>
      <c r="L2181" s="5">
        <f>K2181/$D2181</f>
        <v/>
      </c>
      <c r="M2181" s="4">
        <f>M2180+K2181</f>
        <v/>
      </c>
      <c r="N2181" s="4">
        <f>L2181*$E2180-M2180</f>
        <v/>
      </c>
      <c r="O2181" s="4">
        <f>MAX(0,Resumo!$D$4*$D2181-K2181)</f>
        <v/>
      </c>
      <c r="P2181" s="4" t="n">
        <v>755398.7826254839</v>
      </c>
      <c r="Q2181" s="5">
        <f>P2181/$D2181</f>
        <v/>
      </c>
      <c r="R2181" s="4">
        <f>R2180+P2181</f>
        <v/>
      </c>
      <c r="S2181" s="4">
        <f>Q2181*$E2180-R2180</f>
        <v/>
      </c>
      <c r="T2181" s="4">
        <f>MAX(0,Resumo!$D$5*$D2181-P2181)</f>
        <v/>
      </c>
      <c r="U2181" s="4" t="n">
        <v>1062052.004571963</v>
      </c>
      <c r="V2181" s="5">
        <f>U2181/$D2181</f>
        <v/>
      </c>
      <c r="W2181" s="4">
        <f>W2180+U2181</f>
        <v/>
      </c>
      <c r="X2181" s="4">
        <f>V2181*$E2180-W2180</f>
        <v/>
      </c>
      <c r="Y2181" s="4">
        <f>MAX(0,Resumo!$D$6*$D2181-U2181)</f>
        <v/>
      </c>
      <c r="Z2181" s="4" t="n">
        <v>1397474.57891586</v>
      </c>
      <c r="AA2181" s="5">
        <f>Z2181/$D2181</f>
        <v/>
      </c>
      <c r="AB2181" s="4">
        <f>AB2180+Z2181</f>
        <v/>
      </c>
      <c r="AC2181" s="4">
        <f>AA2181*$E2180-AB2180</f>
        <v/>
      </c>
      <c r="AD2181" s="4">
        <f>MAX(0,Resumo!$D$7*$D2181-Z2181)</f>
        <v/>
      </c>
    </row>
    <row r="2182">
      <c r="A2182" t="inlineStr">
        <is>
          <t>Maravilha</t>
        </is>
      </c>
      <c r="B2182" t="inlineStr">
        <is>
          <t>Município</t>
        </is>
      </c>
      <c r="C2182" t="inlineStr">
        <is>
          <t>SC</t>
        </is>
      </c>
      <c r="D2182" s="4" t="n">
        <v>65552438.00954095</v>
      </c>
      <c r="E2182" s="4">
        <f>E2181+D2182</f>
        <v/>
      </c>
      <c r="F2182" s="4" t="n">
        <v>1798177.564888905</v>
      </c>
      <c r="G2182" s="5">
        <f>F2182/$D2182</f>
        <v/>
      </c>
      <c r="H2182" s="4">
        <f>H2181+F2182</f>
        <v/>
      </c>
      <c r="I2182" s="4">
        <f>G2182*$E2181-H2181</f>
        <v/>
      </c>
      <c r="J2182" s="4">
        <f>MAX(0,Resumo!$D$3*$D2182-F2182)</f>
        <v/>
      </c>
      <c r="K2182" s="4" t="n">
        <v>3835413.662654731</v>
      </c>
      <c r="L2182" s="5">
        <f>K2182/$D2182</f>
        <v/>
      </c>
      <c r="M2182" s="4">
        <f>M2181+K2182</f>
        <v/>
      </c>
      <c r="N2182" s="4">
        <f>L2182*$E2181-M2181</f>
        <v/>
      </c>
      <c r="O2182" s="4">
        <f>MAX(0,Resumo!$D$4*$D2182-K2182)</f>
        <v/>
      </c>
      <c r="P2182" s="4" t="n">
        <v>6076266.751925318</v>
      </c>
      <c r="Q2182" s="5">
        <f>P2182/$D2182</f>
        <v/>
      </c>
      <c r="R2182" s="4">
        <f>R2181+P2182</f>
        <v/>
      </c>
      <c r="S2182" s="4">
        <f>Q2182*$E2181-R2181</f>
        <v/>
      </c>
      <c r="T2182" s="4">
        <f>MAX(0,Resumo!$D$5*$D2182-P2182)</f>
        <v/>
      </c>
      <c r="U2182" s="4" t="n">
        <v>8542919.888971699</v>
      </c>
      <c r="V2182" s="5">
        <f>U2182/$D2182</f>
        <v/>
      </c>
      <c r="W2182" s="4">
        <f>W2181+U2182</f>
        <v/>
      </c>
      <c r="X2182" s="4">
        <f>V2182*$E2181-W2181</f>
        <v/>
      </c>
      <c r="Y2182" s="4">
        <f>MAX(0,Resumo!$D$6*$D2182-U2182)</f>
        <v/>
      </c>
      <c r="Z2182" s="4" t="n">
        <v>11240987.56290583</v>
      </c>
      <c r="AA2182" s="5">
        <f>Z2182/$D2182</f>
        <v/>
      </c>
      <c r="AB2182" s="4">
        <f>AB2181+Z2182</f>
        <v/>
      </c>
      <c r="AC2182" s="4">
        <f>AA2182*$E2181-AB2181</f>
        <v/>
      </c>
      <c r="AD2182" s="4">
        <f>MAX(0,Resumo!$D$7*$D2182-Z2182)</f>
        <v/>
      </c>
    </row>
    <row r="2183">
      <c r="A2183" t="inlineStr">
        <is>
          <t>Gaspar</t>
        </is>
      </c>
      <c r="B2183" t="inlineStr">
        <is>
          <t>Município</t>
        </is>
      </c>
      <c r="C2183" t="inlineStr">
        <is>
          <t>SC</t>
        </is>
      </c>
      <c r="D2183" s="4" t="n">
        <v>153545781.6341186</v>
      </c>
      <c r="E2183" s="4">
        <f>E2182+D2183</f>
        <v/>
      </c>
      <c r="F2183" s="4" t="n">
        <v>4211934.568743532</v>
      </c>
      <c r="G2183" s="5">
        <f>F2183/$D2183</f>
        <v/>
      </c>
      <c r="H2183" s="4">
        <f>H2182+F2183</f>
        <v/>
      </c>
      <c r="I2183" s="4">
        <f>G2183*$E2182-H2182</f>
        <v/>
      </c>
      <c r="J2183" s="4">
        <f>MAX(0,Resumo!$D$3*$D2183-F2183)</f>
        <v/>
      </c>
      <c r="K2183" s="4" t="n">
        <v>8983824.348940069</v>
      </c>
      <c r="L2183" s="5">
        <f>K2183/$D2183</f>
        <v/>
      </c>
      <c r="M2183" s="4">
        <f>M2182+K2183</f>
        <v/>
      </c>
      <c r="N2183" s="4">
        <f>L2183*$E2182-M2182</f>
        <v/>
      </c>
      <c r="O2183" s="4">
        <f>MAX(0,Resumo!$D$4*$D2183-K2183)</f>
        <v/>
      </c>
      <c r="P2183" s="4" t="n">
        <v>14232653.37142742</v>
      </c>
      <c r="Q2183" s="5">
        <f>P2183/$D2183</f>
        <v/>
      </c>
      <c r="R2183" s="4">
        <f>R2182+P2183</f>
        <v/>
      </c>
      <c r="S2183" s="4">
        <f>Q2183*$E2182-R2182</f>
        <v/>
      </c>
      <c r="T2183" s="4">
        <f>MAX(0,Resumo!$D$5*$D2183-P2183)</f>
        <v/>
      </c>
      <c r="U2183" s="4" t="n">
        <v>20010381.7892921</v>
      </c>
      <c r="V2183" s="5">
        <f>U2183/$D2183</f>
        <v/>
      </c>
      <c r="W2183" s="4">
        <f>W2182+U2183</f>
        <v/>
      </c>
      <c r="X2183" s="4">
        <f>V2183*$E2182-W2182</f>
        <v/>
      </c>
      <c r="Y2183" s="4">
        <f>MAX(0,Resumo!$D$6*$D2183-U2183)</f>
        <v/>
      </c>
      <c r="Z2183" s="4" t="n">
        <v>26330160.61789444</v>
      </c>
      <c r="AA2183" s="5">
        <f>Z2183/$D2183</f>
        <v/>
      </c>
      <c r="AB2183" s="4">
        <f>AB2182+Z2183</f>
        <v/>
      </c>
      <c r="AC2183" s="4">
        <f>AA2183*$E2182-AB2182</f>
        <v/>
      </c>
      <c r="AD2183" s="4">
        <f>MAX(0,Resumo!$D$7*$D2183-Z2183)</f>
        <v/>
      </c>
    </row>
    <row r="2184">
      <c r="A2184" t="inlineStr">
        <is>
          <t>Caçador</t>
        </is>
      </c>
      <c r="B2184" t="inlineStr">
        <is>
          <t>Município</t>
        </is>
      </c>
      <c r="C2184" t="inlineStr">
        <is>
          <t>SC</t>
        </is>
      </c>
      <c r="D2184" s="4" t="n">
        <v>143971273.7574349</v>
      </c>
      <c r="E2184" s="4">
        <f>E2183+D2184</f>
        <v/>
      </c>
      <c r="F2184" s="4" t="n">
        <v>3949294.981544671</v>
      </c>
      <c r="G2184" s="5">
        <f>F2184/$D2184</f>
        <v/>
      </c>
      <c r="H2184" s="4">
        <f>H2183+F2184</f>
        <v/>
      </c>
      <c r="I2184" s="4">
        <f>G2184*$E2183-H2183</f>
        <v/>
      </c>
      <c r="J2184" s="4">
        <f>MAX(0,Resumo!$D$3*$D2184-F2184)</f>
        <v/>
      </c>
      <c r="K2184" s="4" t="n">
        <v>8423628.581422113</v>
      </c>
      <c r="L2184" s="5">
        <f>K2184/$D2184</f>
        <v/>
      </c>
      <c r="M2184" s="4">
        <f>M2183+K2184</f>
        <v/>
      </c>
      <c r="N2184" s="4">
        <f>L2184*$E2183-M2183</f>
        <v/>
      </c>
      <c r="O2184" s="4">
        <f>MAX(0,Resumo!$D$4*$D2184-K2184)</f>
        <v/>
      </c>
      <c r="P2184" s="4" t="n">
        <v>13345161.37809114</v>
      </c>
      <c r="Q2184" s="5">
        <f>P2184/$D2184</f>
        <v/>
      </c>
      <c r="R2184" s="4">
        <f>R2183+P2184</f>
        <v/>
      </c>
      <c r="S2184" s="4">
        <f>Q2184*$E2183-R2183</f>
        <v/>
      </c>
      <c r="T2184" s="4">
        <f>MAX(0,Resumo!$D$5*$D2184-P2184)</f>
        <v/>
      </c>
      <c r="U2184" s="4" t="n">
        <v>18762613.49492397</v>
      </c>
      <c r="V2184" s="5">
        <f>U2184/$D2184</f>
        <v/>
      </c>
      <c r="W2184" s="4">
        <f>W2183+U2184</f>
        <v/>
      </c>
      <c r="X2184" s="4">
        <f>V2184*$E2183-W2183</f>
        <v/>
      </c>
      <c r="Y2184" s="4">
        <f>MAX(0,Resumo!$D$6*$D2184-U2184)</f>
        <v/>
      </c>
      <c r="Z2184" s="4" t="n">
        <v>24688315.90195756</v>
      </c>
      <c r="AA2184" s="5">
        <f>Z2184/$D2184</f>
        <v/>
      </c>
      <c r="AB2184" s="4">
        <f>AB2183+Z2184</f>
        <v/>
      </c>
      <c r="AC2184" s="4">
        <f>AA2184*$E2183-AB2183</f>
        <v/>
      </c>
      <c r="AD2184" s="4">
        <f>MAX(0,Resumo!$D$7*$D2184-Z2184)</f>
        <v/>
      </c>
    </row>
    <row r="2185">
      <c r="A2185" t="inlineStr">
        <is>
          <t>Dionísio Cerqueira</t>
        </is>
      </c>
      <c r="B2185" t="inlineStr">
        <is>
          <t>Município</t>
        </is>
      </c>
      <c r="C2185" t="inlineStr">
        <is>
          <t>SC</t>
        </is>
      </c>
      <c r="D2185" s="4" t="n">
        <v>22240339.11418647</v>
      </c>
      <c r="E2185" s="4">
        <f>E2184+D2185</f>
        <v/>
      </c>
      <c r="F2185" s="4" t="n">
        <v>610077.6728522371</v>
      </c>
      <c r="G2185" s="5">
        <f>F2185/$D2185</f>
        <v/>
      </c>
      <c r="H2185" s="4">
        <f>H2184+F2185</f>
        <v/>
      </c>
      <c r="I2185" s="4">
        <f>G2185*$E2184-H2184</f>
        <v/>
      </c>
      <c r="J2185" s="4">
        <f>MAX(0,Resumo!$D$3*$D2185-F2185)</f>
        <v/>
      </c>
      <c r="K2185" s="4" t="n">
        <v>1301262.059669084</v>
      </c>
      <c r="L2185" s="5">
        <f>K2185/$D2185</f>
        <v/>
      </c>
      <c r="M2185" s="4">
        <f>M2184+K2185</f>
        <v/>
      </c>
      <c r="N2185" s="4">
        <f>L2185*$E2184-M2184</f>
        <v/>
      </c>
      <c r="O2185" s="4">
        <f>MAX(0,Resumo!$D$4*$D2185-K2185)</f>
        <v/>
      </c>
      <c r="P2185" s="4" t="n">
        <v>2061528.712195364</v>
      </c>
      <c r="Q2185" s="5">
        <f>P2185/$D2185</f>
        <v/>
      </c>
      <c r="R2185" s="4">
        <f>R2184+P2185</f>
        <v/>
      </c>
      <c r="S2185" s="4">
        <f>Q2185*$E2184-R2184</f>
        <v/>
      </c>
      <c r="T2185" s="4">
        <f>MAX(0,Resumo!$D$5*$D2185-P2185)</f>
        <v/>
      </c>
      <c r="U2185" s="4" t="n">
        <v>2898403.79893125</v>
      </c>
      <c r="V2185" s="5">
        <f>U2185/$D2185</f>
        <v/>
      </c>
      <c r="W2185" s="4">
        <f>W2184+U2185</f>
        <v/>
      </c>
      <c r="X2185" s="4">
        <f>V2185*$E2184-W2184</f>
        <v/>
      </c>
      <c r="Y2185" s="4">
        <f>MAX(0,Resumo!$D$6*$D2185-U2185)</f>
        <v/>
      </c>
      <c r="Z2185" s="4" t="n">
        <v>3813792.178728592</v>
      </c>
      <c r="AA2185" s="5">
        <f>Z2185/$D2185</f>
        <v/>
      </c>
      <c r="AB2185" s="4">
        <f>AB2184+Z2185</f>
        <v/>
      </c>
      <c r="AC2185" s="4">
        <f>AA2185*$E2184-AB2184</f>
        <v/>
      </c>
      <c r="AD2185" s="4">
        <f>MAX(0,Resumo!$D$7*$D2185-Z2185)</f>
        <v/>
      </c>
    </row>
    <row r="2186">
      <c r="A2186" t="inlineStr">
        <is>
          <t>Santo Amaro da Imperatriz</t>
        </is>
      </c>
      <c r="B2186" t="inlineStr">
        <is>
          <t>Município</t>
        </is>
      </c>
      <c r="C2186" t="inlineStr">
        <is>
          <t>SC</t>
        </is>
      </c>
      <c r="D2186" s="4" t="n">
        <v>30076025.63200896</v>
      </c>
      <c r="E2186" s="4">
        <f>E2185+D2186</f>
        <v/>
      </c>
      <c r="F2186" s="4" t="n">
        <v>825019.422231568</v>
      </c>
      <c r="G2186" s="5">
        <f>F2186/$D2186</f>
        <v/>
      </c>
      <c r="H2186" s="4">
        <f>H2185+F2186</f>
        <v/>
      </c>
      <c r="I2186" s="4">
        <f>G2186*$E2185-H2185</f>
        <v/>
      </c>
      <c r="J2186" s="4">
        <f>MAX(0,Resumo!$D$3*$D2186-F2186)</f>
        <v/>
      </c>
      <c r="K2186" s="4" t="n">
        <v>1759720.967366182</v>
      </c>
      <c r="L2186" s="5">
        <f>K2186/$D2186</f>
        <v/>
      </c>
      <c r="M2186" s="4">
        <f>M2185+K2186</f>
        <v/>
      </c>
      <c r="N2186" s="4">
        <f>L2186*$E2185-M2185</f>
        <v/>
      </c>
      <c r="O2186" s="4">
        <f>MAX(0,Resumo!$D$4*$D2186-K2186)</f>
        <v/>
      </c>
      <c r="P2186" s="4" t="n">
        <v>2787843.749628824</v>
      </c>
      <c r="Q2186" s="5">
        <f>P2186/$D2186</f>
        <v/>
      </c>
      <c r="R2186" s="4">
        <f>R2185+P2186</f>
        <v/>
      </c>
      <c r="S2186" s="4">
        <f>Q2186*$E2185-R2185</f>
        <v/>
      </c>
      <c r="T2186" s="4">
        <f>MAX(0,Resumo!$D$5*$D2186-P2186)</f>
        <v/>
      </c>
      <c r="U2186" s="4" t="n">
        <v>3919565.547135189</v>
      </c>
      <c r="V2186" s="5">
        <f>U2186/$D2186</f>
        <v/>
      </c>
      <c r="W2186" s="4">
        <f>W2185+U2186</f>
        <v/>
      </c>
      <c r="X2186" s="4">
        <f>V2186*$E2185-W2185</f>
        <v/>
      </c>
      <c r="Y2186" s="4">
        <f>MAX(0,Resumo!$D$6*$D2186-U2186)</f>
        <v/>
      </c>
      <c r="Z2186" s="4" t="n">
        <v>5157462.336058998</v>
      </c>
      <c r="AA2186" s="5">
        <f>Z2186/$D2186</f>
        <v/>
      </c>
      <c r="AB2186" s="4">
        <f>AB2185+Z2186</f>
        <v/>
      </c>
      <c r="AC2186" s="4">
        <f>AA2186*$E2185-AB2185</f>
        <v/>
      </c>
      <c r="AD2186" s="4">
        <f>MAX(0,Resumo!$D$7*$D2186-Z2186)</f>
        <v/>
      </c>
    </row>
    <row r="2187">
      <c r="A2187" t="inlineStr">
        <is>
          <t>Palma Sola</t>
        </is>
      </c>
      <c r="B2187" t="inlineStr">
        <is>
          <t>Município</t>
        </is>
      </c>
      <c r="C2187" t="inlineStr">
        <is>
          <t>SC</t>
        </is>
      </c>
      <c r="D2187" s="4" t="n">
        <v>18578975.86461785</v>
      </c>
      <c r="E2187" s="4">
        <f>E2186+D2187</f>
        <v/>
      </c>
      <c r="F2187" s="4" t="n">
        <v>509642.3350952376</v>
      </c>
      <c r="G2187" s="5">
        <f>F2187/$D2187</f>
        <v/>
      </c>
      <c r="H2187" s="4">
        <f>H2186+F2187</f>
        <v/>
      </c>
      <c r="I2187" s="4">
        <f>G2187*$E2186-H2186</f>
        <v/>
      </c>
      <c r="J2187" s="4">
        <f>MAX(0,Resumo!$D$3*$D2187-F2187)</f>
        <v/>
      </c>
      <c r="K2187" s="4" t="n">
        <v>1087039.018425469</v>
      </c>
      <c r="L2187" s="5">
        <f>K2187/$D2187</f>
        <v/>
      </c>
      <c r="M2187" s="4">
        <f>M2186+K2187</f>
        <v/>
      </c>
      <c r="N2187" s="4">
        <f>L2187*$E2186-M2186</f>
        <v/>
      </c>
      <c r="O2187" s="4">
        <f>MAX(0,Resumo!$D$4*$D2187-K2187)</f>
        <v/>
      </c>
      <c r="P2187" s="4" t="n">
        <v>1722145.152169161</v>
      </c>
      <c r="Q2187" s="5">
        <f>P2187/$D2187</f>
        <v/>
      </c>
      <c r="R2187" s="4">
        <f>R2186+P2187</f>
        <v/>
      </c>
      <c r="S2187" s="4">
        <f>Q2187*$E2186-R2186</f>
        <v/>
      </c>
      <c r="T2187" s="4">
        <f>MAX(0,Resumo!$D$5*$D2187-P2187)</f>
        <v/>
      </c>
      <c r="U2187" s="4" t="n">
        <v>2421247.893289155</v>
      </c>
      <c r="V2187" s="5">
        <f>U2187/$D2187</f>
        <v/>
      </c>
      <c r="W2187" s="4">
        <f>W2186+U2187</f>
        <v/>
      </c>
      <c r="X2187" s="4">
        <f>V2187*$E2186-W2186</f>
        <v/>
      </c>
      <c r="Y2187" s="4">
        <f>MAX(0,Resumo!$D$6*$D2187-U2187)</f>
        <v/>
      </c>
      <c r="Z2187" s="4" t="n">
        <v>3185938.509187103</v>
      </c>
      <c r="AA2187" s="5">
        <f>Z2187/$D2187</f>
        <v/>
      </c>
      <c r="AB2187" s="4">
        <f>AB2186+Z2187</f>
        <v/>
      </c>
      <c r="AC2187" s="4">
        <f>AA2187*$E2186-AB2186</f>
        <v/>
      </c>
      <c r="AD2187" s="4">
        <f>MAX(0,Resumo!$D$7*$D2187-Z2187)</f>
        <v/>
      </c>
    </row>
    <row r="2188">
      <c r="A2188" t="inlineStr">
        <is>
          <t>Lindóia do Sul</t>
        </is>
      </c>
      <c r="B2188" t="inlineStr">
        <is>
          <t>Município</t>
        </is>
      </c>
      <c r="C2188" t="inlineStr">
        <is>
          <t>SC</t>
        </is>
      </c>
      <c r="D2188" s="4" t="n">
        <v>18096150.77781022</v>
      </c>
      <c r="E2188" s="4">
        <f>E2187+D2188</f>
        <v/>
      </c>
      <c r="F2188" s="4" t="n">
        <v>496397.8965171233</v>
      </c>
      <c r="G2188" s="5">
        <f>F2188/$D2188</f>
        <v/>
      </c>
      <c r="H2188" s="4">
        <f>H2187+F2188</f>
        <v/>
      </c>
      <c r="I2188" s="4">
        <f>G2188*$E2187-H2187</f>
        <v/>
      </c>
      <c r="J2188" s="4">
        <f>MAX(0,Resumo!$D$3*$D2188-F2188)</f>
        <v/>
      </c>
      <c r="K2188" s="4" t="n">
        <v>1058789.360733944</v>
      </c>
      <c r="L2188" s="5">
        <f>K2188/$D2188</f>
        <v/>
      </c>
      <c r="M2188" s="4">
        <f>M2187+K2188</f>
        <v/>
      </c>
      <c r="N2188" s="4">
        <f>L2188*$E2187-M2187</f>
        <v/>
      </c>
      <c r="O2188" s="4">
        <f>MAX(0,Resumo!$D$4*$D2188-K2188)</f>
        <v/>
      </c>
      <c r="P2188" s="4" t="n">
        <v>1677390.538747496</v>
      </c>
      <c r="Q2188" s="5">
        <f>P2188/$D2188</f>
        <v/>
      </c>
      <c r="R2188" s="4">
        <f>R2187+P2188</f>
        <v/>
      </c>
      <c r="S2188" s="4">
        <f>Q2188*$E2187-R2187</f>
        <v/>
      </c>
      <c r="T2188" s="4">
        <f>MAX(0,Resumo!$D$5*$D2188-P2188)</f>
        <v/>
      </c>
      <c r="U2188" s="4" t="n">
        <v>2358325.198691847</v>
      </c>
      <c r="V2188" s="5">
        <f>U2188/$D2188</f>
        <v/>
      </c>
      <c r="W2188" s="4">
        <f>W2187+U2188</f>
        <v/>
      </c>
      <c r="X2188" s="4">
        <f>V2188*$E2187-W2187</f>
        <v/>
      </c>
      <c r="Y2188" s="4">
        <f>MAX(0,Resumo!$D$6*$D2188-U2188)</f>
        <v/>
      </c>
      <c r="Z2188" s="4" t="n">
        <v>3103143.254568601</v>
      </c>
      <c r="AA2188" s="5">
        <f>Z2188/$D2188</f>
        <v/>
      </c>
      <c r="AB2188" s="4">
        <f>AB2187+Z2188</f>
        <v/>
      </c>
      <c r="AC2188" s="4">
        <f>AA2188*$E2187-AB2187</f>
        <v/>
      </c>
      <c r="AD2188" s="4">
        <f>MAX(0,Resumo!$D$7*$D2188-Z2188)</f>
        <v/>
      </c>
    </row>
    <row r="2189">
      <c r="A2189" t="inlineStr">
        <is>
          <t>José Boiteux</t>
        </is>
      </c>
      <c r="B2189" t="inlineStr">
        <is>
          <t>Município</t>
        </is>
      </c>
      <c r="C2189" t="inlineStr">
        <is>
          <t>SC</t>
        </is>
      </c>
      <c r="D2189" s="4" t="n">
        <v>9488878.13520221</v>
      </c>
      <c r="E2189" s="4">
        <f>E2188+D2189</f>
        <v/>
      </c>
      <c r="F2189" s="4" t="n">
        <v>260290.6664768451</v>
      </c>
      <c r="G2189" s="5">
        <f>F2189/$D2189</f>
        <v/>
      </c>
      <c r="H2189" s="4">
        <f>H2188+F2189</f>
        <v/>
      </c>
      <c r="I2189" s="4">
        <f>G2189*$E2188-H2188</f>
        <v/>
      </c>
      <c r="J2189" s="4">
        <f>MAX(0,Resumo!$D$3*$D2189-F2189)</f>
        <v/>
      </c>
      <c r="K2189" s="4" t="n">
        <v>555185.6490482216</v>
      </c>
      <c r="L2189" s="5">
        <f>K2189/$D2189</f>
        <v/>
      </c>
      <c r="M2189" s="4">
        <f>M2188+K2189</f>
        <v/>
      </c>
      <c r="N2189" s="4">
        <f>L2189*$E2188-M2188</f>
        <v/>
      </c>
      <c r="O2189" s="4">
        <f>MAX(0,Resumo!$D$4*$D2189-K2189)</f>
        <v/>
      </c>
      <c r="P2189" s="4" t="n">
        <v>879554.6966172107</v>
      </c>
      <c r="Q2189" s="5">
        <f>P2189/$D2189</f>
        <v/>
      </c>
      <c r="R2189" s="4">
        <f>R2188+P2189</f>
        <v/>
      </c>
      <c r="S2189" s="4">
        <f>Q2189*$E2188-R2188</f>
        <v/>
      </c>
      <c r="T2189" s="4">
        <f>MAX(0,Resumo!$D$5*$D2189-P2189)</f>
        <v/>
      </c>
      <c r="U2189" s="4" t="n">
        <v>1236608.861648276</v>
      </c>
      <c r="V2189" s="5">
        <f>U2189/$D2189</f>
        <v/>
      </c>
      <c r="W2189" s="4">
        <f>W2188+U2189</f>
        <v/>
      </c>
      <c r="X2189" s="4">
        <f>V2189*$E2188-W2188</f>
        <v/>
      </c>
      <c r="Y2189" s="4">
        <f>MAX(0,Resumo!$D$6*$D2189-U2189)</f>
        <v/>
      </c>
      <c r="Z2189" s="4" t="n">
        <v>1627160.855378292</v>
      </c>
      <c r="AA2189" s="5">
        <f>Z2189/$D2189</f>
        <v/>
      </c>
      <c r="AB2189" s="4">
        <f>AB2188+Z2189</f>
        <v/>
      </c>
      <c r="AC2189" s="4">
        <f>AA2189*$E2188-AB2188</f>
        <v/>
      </c>
      <c r="AD2189" s="4">
        <f>MAX(0,Resumo!$D$7*$D2189-Z2189)</f>
        <v/>
      </c>
    </row>
    <row r="2190">
      <c r="A2190" t="inlineStr">
        <is>
          <t>Ascurra</t>
        </is>
      </c>
      <c r="B2190" t="inlineStr">
        <is>
          <t>Município</t>
        </is>
      </c>
      <c r="C2190" t="inlineStr">
        <is>
          <t>SC</t>
        </is>
      </c>
      <c r="D2190" s="4" t="n">
        <v>13084261.14377222</v>
      </c>
      <c r="E2190" s="4">
        <f>E2189+D2190</f>
        <v/>
      </c>
      <c r="F2190" s="4" t="n">
        <v>358916.091548791</v>
      </c>
      <c r="G2190" s="5">
        <f>F2190/$D2190</f>
        <v/>
      </c>
      <c r="H2190" s="4">
        <f>H2189+F2190</f>
        <v/>
      </c>
      <c r="I2190" s="4">
        <f>G2190*$E2189-H2189</f>
        <v/>
      </c>
      <c r="J2190" s="4">
        <f>MAX(0,Resumo!$D$3*$D2190-F2190)</f>
        <v/>
      </c>
      <c r="K2190" s="4" t="n">
        <v>765548.2462644995</v>
      </c>
      <c r="L2190" s="5">
        <f>K2190/$D2190</f>
        <v/>
      </c>
      <c r="M2190" s="4">
        <f>M2189+K2190</f>
        <v/>
      </c>
      <c r="N2190" s="4">
        <f>L2190*$E2189-M2189</f>
        <v/>
      </c>
      <c r="O2190" s="4">
        <f>MAX(0,Resumo!$D$4*$D2190-K2190)</f>
        <v/>
      </c>
      <c r="P2190" s="4" t="n">
        <v>1212822.335453641</v>
      </c>
      <c r="Q2190" s="5">
        <f>P2190/$D2190</f>
        <v/>
      </c>
      <c r="R2190" s="4">
        <f>R2189+P2190</f>
        <v/>
      </c>
      <c r="S2190" s="4">
        <f>Q2190*$E2189-R2189</f>
        <v/>
      </c>
      <c r="T2190" s="4">
        <f>MAX(0,Resumo!$D$5*$D2190-P2190)</f>
        <v/>
      </c>
      <c r="U2190" s="4" t="n">
        <v>1705166.09529248</v>
      </c>
      <c r="V2190" s="5">
        <f>U2190/$D2190</f>
        <v/>
      </c>
      <c r="W2190" s="4">
        <f>W2189+U2190</f>
        <v/>
      </c>
      <c r="X2190" s="4">
        <f>V2190*$E2189-W2189</f>
        <v/>
      </c>
      <c r="Y2190" s="4">
        <f>MAX(0,Resumo!$D$6*$D2190-U2190)</f>
        <v/>
      </c>
      <c r="Z2190" s="4" t="n">
        <v>2243700.177338157</v>
      </c>
      <c r="AA2190" s="5">
        <f>Z2190/$D2190</f>
        <v/>
      </c>
      <c r="AB2190" s="4">
        <f>AB2189+Z2190</f>
        <v/>
      </c>
      <c r="AC2190" s="4">
        <f>AA2190*$E2189-AB2189</f>
        <v/>
      </c>
      <c r="AD2190" s="4">
        <f>MAX(0,Resumo!$D$7*$D2190-Z2190)</f>
        <v/>
      </c>
    </row>
    <row r="2191">
      <c r="A2191" t="inlineStr">
        <is>
          <t>Vidal Ramos</t>
        </is>
      </c>
      <c r="B2191" t="inlineStr">
        <is>
          <t>Município</t>
        </is>
      </c>
      <c r="C2191" t="inlineStr">
        <is>
          <t>SC</t>
        </is>
      </c>
      <c r="D2191" s="4" t="n">
        <v>22372935.10043341</v>
      </c>
      <c r="E2191" s="4">
        <f>E2190+D2191</f>
        <v/>
      </c>
      <c r="F2191" s="4" t="n">
        <v>613714.9308231593</v>
      </c>
      <c r="G2191" s="5">
        <f>F2191/$D2191</f>
        <v/>
      </c>
      <c r="H2191" s="4">
        <f>H2190+F2191</f>
        <v/>
      </c>
      <c r="I2191" s="4">
        <f>G2191*$E2190-H2190</f>
        <v/>
      </c>
      <c r="J2191" s="4">
        <f>MAX(0,Resumo!$D$3*$D2191-F2191)</f>
        <v/>
      </c>
      <c r="K2191" s="4" t="n">
        <v>1309020.130500724</v>
      </c>
      <c r="L2191" s="5">
        <f>K2191/$D2191</f>
        <v/>
      </c>
      <c r="M2191" s="4">
        <f>M2190+K2191</f>
        <v/>
      </c>
      <c r="N2191" s="4">
        <f>L2191*$E2190-M2190</f>
        <v/>
      </c>
      <c r="O2191" s="4">
        <f>MAX(0,Resumo!$D$4*$D2191-K2191)</f>
        <v/>
      </c>
      <c r="P2191" s="4" t="n">
        <v>2073819.461512023</v>
      </c>
      <c r="Q2191" s="5">
        <f>P2191/$D2191</f>
        <v/>
      </c>
      <c r="R2191" s="4">
        <f>R2190+P2191</f>
        <v/>
      </c>
      <c r="S2191" s="4">
        <f>Q2191*$E2190-R2190</f>
        <v/>
      </c>
      <c r="T2191" s="4">
        <f>MAX(0,Resumo!$D$5*$D2191-P2191)</f>
        <v/>
      </c>
      <c r="U2191" s="4" t="n">
        <v>2915683.963064001</v>
      </c>
      <c r="V2191" s="5">
        <f>U2191/$D2191</f>
        <v/>
      </c>
      <c r="W2191" s="4">
        <f>W2190+U2191</f>
        <v/>
      </c>
      <c r="X2191" s="4">
        <f>V2191*$E2190-W2190</f>
        <v/>
      </c>
      <c r="Y2191" s="4">
        <f>MAX(0,Resumo!$D$6*$D2191-U2191)</f>
        <v/>
      </c>
      <c r="Z2191" s="4" t="n">
        <v>3836529.850698569</v>
      </c>
      <c r="AA2191" s="5">
        <f>Z2191/$D2191</f>
        <v/>
      </c>
      <c r="AB2191" s="4">
        <f>AB2190+Z2191</f>
        <v/>
      </c>
      <c r="AC2191" s="4">
        <f>AA2191*$E2190-AB2190</f>
        <v/>
      </c>
      <c r="AD2191" s="4">
        <f>MAX(0,Resumo!$D$7*$D2191-Z2191)</f>
        <v/>
      </c>
    </row>
    <row r="2192">
      <c r="A2192" t="inlineStr">
        <is>
          <t>Timbé do Sul</t>
        </is>
      </c>
      <c r="B2192" t="inlineStr">
        <is>
          <t>Município</t>
        </is>
      </c>
      <c r="C2192" t="inlineStr">
        <is>
          <t>SC</t>
        </is>
      </c>
      <c r="D2192" s="4" t="n">
        <v>12404285.33383044</v>
      </c>
      <c r="E2192" s="4">
        <f>E2191+D2192</f>
        <v/>
      </c>
      <c r="F2192" s="4" t="n">
        <v>340263.5855058196</v>
      </c>
      <c r="G2192" s="5">
        <f>F2192/$D2192</f>
        <v/>
      </c>
      <c r="H2192" s="4">
        <f>H2191+F2192</f>
        <v/>
      </c>
      <c r="I2192" s="4">
        <f>G2192*$E2191-H2191</f>
        <v/>
      </c>
      <c r="J2192" s="4">
        <f>MAX(0,Resumo!$D$3*$D2192-F2192)</f>
        <v/>
      </c>
      <c r="K2192" s="4" t="n">
        <v>725763.4786659881</v>
      </c>
      <c r="L2192" s="5">
        <f>K2192/$D2192</f>
        <v/>
      </c>
      <c r="M2192" s="4">
        <f>M2191+K2192</f>
        <v/>
      </c>
      <c r="N2192" s="4">
        <f>L2192*$E2191-M2191</f>
        <v/>
      </c>
      <c r="O2192" s="4">
        <f>MAX(0,Resumo!$D$4*$D2192-K2192)</f>
        <v/>
      </c>
      <c r="P2192" s="4" t="n">
        <v>1149793.186095971</v>
      </c>
      <c r="Q2192" s="5">
        <f>P2192/$D2192</f>
        <v/>
      </c>
      <c r="R2192" s="4">
        <f>R2191+P2192</f>
        <v/>
      </c>
      <c r="S2192" s="4">
        <f>Q2192*$E2191-R2191</f>
        <v/>
      </c>
      <c r="T2192" s="4">
        <f>MAX(0,Resumo!$D$5*$D2192-P2192)</f>
        <v/>
      </c>
      <c r="U2192" s="4" t="n">
        <v>1616550.339003968</v>
      </c>
      <c r="V2192" s="5">
        <f>U2192/$D2192</f>
        <v/>
      </c>
      <c r="W2192" s="4">
        <f>W2191+U2192</f>
        <v/>
      </c>
      <c r="X2192" s="4">
        <f>V2192*$E2191-W2191</f>
        <v/>
      </c>
      <c r="Y2192" s="4">
        <f>MAX(0,Resumo!$D$6*$D2192-U2192)</f>
        <v/>
      </c>
      <c r="Z2192" s="4" t="n">
        <v>2127097.349819829</v>
      </c>
      <c r="AA2192" s="5">
        <f>Z2192/$D2192</f>
        <v/>
      </c>
      <c r="AB2192" s="4">
        <f>AB2191+Z2192</f>
        <v/>
      </c>
      <c r="AC2192" s="4">
        <f>AA2192*$E2191-AB2191</f>
        <v/>
      </c>
      <c r="AD2192" s="4">
        <f>MAX(0,Resumo!$D$7*$D2192-Z2192)</f>
        <v/>
      </c>
    </row>
    <row r="2193">
      <c r="A2193" t="inlineStr">
        <is>
          <t>São Cristovão do Sul</t>
        </is>
      </c>
      <c r="B2193" t="inlineStr">
        <is>
          <t>Município</t>
        </is>
      </c>
      <c r="C2193" t="inlineStr">
        <is>
          <t>SC</t>
        </is>
      </c>
      <c r="D2193" s="4" t="n">
        <v>14261429.06023061</v>
      </c>
      <c r="E2193" s="4">
        <f>E2192+D2193</f>
        <v/>
      </c>
      <c r="F2193" s="4" t="n">
        <v>391207.139780657</v>
      </c>
      <c r="G2193" s="5">
        <f>F2193/$D2193</f>
        <v/>
      </c>
      <c r="H2193" s="4">
        <f>H2192+F2193</f>
        <v/>
      </c>
      <c r="I2193" s="4">
        <f>G2193*$E2192-H2192</f>
        <v/>
      </c>
      <c r="J2193" s="4">
        <f>MAX(0,Resumo!$D$3*$D2193-F2193)</f>
        <v/>
      </c>
      <c r="K2193" s="4" t="n">
        <v>834423.2728404169</v>
      </c>
      <c r="L2193" s="5">
        <f>K2193/$D2193</f>
        <v/>
      </c>
      <c r="M2193" s="4">
        <f>M2192+K2193</f>
        <v/>
      </c>
      <c r="N2193" s="4">
        <f>L2193*$E2192-M2192</f>
        <v/>
      </c>
      <c r="O2193" s="4">
        <f>MAX(0,Resumo!$D$4*$D2193-K2193)</f>
        <v/>
      </c>
      <c r="P2193" s="4" t="n">
        <v>1321937.823594116</v>
      </c>
      <c r="Q2193" s="5">
        <f>P2193/$D2193</f>
        <v/>
      </c>
      <c r="R2193" s="4">
        <f>R2192+P2193</f>
        <v/>
      </c>
      <c r="S2193" s="4">
        <f>Q2193*$E2192-R2192</f>
        <v/>
      </c>
      <c r="T2193" s="4">
        <f>MAX(0,Resumo!$D$5*$D2193-P2193)</f>
        <v/>
      </c>
      <c r="U2193" s="4" t="n">
        <v>1858576.883838713</v>
      </c>
      <c r="V2193" s="5">
        <f>U2193/$D2193</f>
        <v/>
      </c>
      <c r="W2193" s="4">
        <f>W2192+U2193</f>
        <v/>
      </c>
      <c r="X2193" s="4">
        <f>V2193*$E2192-W2192</f>
        <v/>
      </c>
      <c r="Y2193" s="4">
        <f>MAX(0,Resumo!$D$6*$D2193-U2193)</f>
        <v/>
      </c>
      <c r="Z2193" s="4" t="n">
        <v>2445561.928176998</v>
      </c>
      <c r="AA2193" s="5">
        <f>Z2193/$D2193</f>
        <v/>
      </c>
      <c r="AB2193" s="4">
        <f>AB2192+Z2193</f>
        <v/>
      </c>
      <c r="AC2193" s="4">
        <f>AA2193*$E2192-AB2192</f>
        <v/>
      </c>
      <c r="AD2193" s="4">
        <f>MAX(0,Resumo!$D$7*$D2193-Z2193)</f>
        <v/>
      </c>
    </row>
    <row r="2194">
      <c r="A2194" t="inlineStr">
        <is>
          <t>Pomerode</t>
        </is>
      </c>
      <c r="B2194" t="inlineStr">
        <is>
          <t>Município</t>
        </is>
      </c>
      <c r="C2194" t="inlineStr">
        <is>
          <t>SC</t>
        </is>
      </c>
      <c r="D2194" s="4" t="n">
        <v>98555344.20950747</v>
      </c>
      <c r="E2194" s="4">
        <f>E2193+D2194</f>
        <v/>
      </c>
      <c r="F2194" s="4" t="n">
        <v>2703484.633655367</v>
      </c>
      <c r="G2194" s="5">
        <f>F2194/$D2194</f>
        <v/>
      </c>
      <c r="H2194" s="4">
        <f>H2193+F2194</f>
        <v/>
      </c>
      <c r="I2194" s="4">
        <f>G2194*$E2193-H2193</f>
        <v/>
      </c>
      <c r="J2194" s="4">
        <f>MAX(0,Resumo!$D$3*$D2194-F2194)</f>
        <v/>
      </c>
      <c r="K2194" s="4" t="n">
        <v>5766383.756066678</v>
      </c>
      <c r="L2194" s="5">
        <f>K2194/$D2194</f>
        <v/>
      </c>
      <c r="M2194" s="4">
        <f>M2193+K2194</f>
        <v/>
      </c>
      <c r="N2194" s="4">
        <f>L2194*$E2193-M2193</f>
        <v/>
      </c>
      <c r="O2194" s="4">
        <f>MAX(0,Resumo!$D$4*$D2194-K2194)</f>
        <v/>
      </c>
      <c r="P2194" s="4" t="n">
        <v>9135412.494614238</v>
      </c>
      <c r="Q2194" s="5">
        <f>P2194/$D2194</f>
        <v/>
      </c>
      <c r="R2194" s="4">
        <f>R2193+P2194</f>
        <v/>
      </c>
      <c r="S2194" s="4">
        <f>Q2194*$E2193-R2193</f>
        <v/>
      </c>
      <c r="T2194" s="4">
        <f>MAX(0,Resumo!$D$5*$D2194-P2194)</f>
        <v/>
      </c>
      <c r="U2194" s="4" t="n">
        <v>12843922.14503616</v>
      </c>
      <c r="V2194" s="5">
        <f>U2194/$D2194</f>
        <v/>
      </c>
      <c r="W2194" s="4">
        <f>W2193+U2194</f>
        <v/>
      </c>
      <c r="X2194" s="4">
        <f>V2194*$E2193-W2193</f>
        <v/>
      </c>
      <c r="Y2194" s="4">
        <f>MAX(0,Resumo!$D$6*$D2194-U2194)</f>
        <v/>
      </c>
      <c r="Z2194" s="4" t="n">
        <v>16900353.85649167</v>
      </c>
      <c r="AA2194" s="5">
        <f>Z2194/$D2194</f>
        <v/>
      </c>
      <c r="AB2194" s="4">
        <f>AB2193+Z2194</f>
        <v/>
      </c>
      <c r="AC2194" s="4">
        <f>AA2194*$E2193-AB2193</f>
        <v/>
      </c>
      <c r="AD2194" s="4">
        <f>MAX(0,Resumo!$D$7*$D2194-Z2194)</f>
        <v/>
      </c>
    </row>
    <row r="2195">
      <c r="A2195" t="inlineStr">
        <is>
          <t>Princesa</t>
        </is>
      </c>
      <c r="B2195" t="inlineStr">
        <is>
          <t>Município</t>
        </is>
      </c>
      <c r="C2195" t="inlineStr">
        <is>
          <t>SC</t>
        </is>
      </c>
      <c r="D2195" s="4" t="n">
        <v>10559377.22868641</v>
      </c>
      <c r="E2195" s="4">
        <f>E2194+D2195</f>
        <v/>
      </c>
      <c r="F2195" s="4" t="n">
        <v>289655.668169948</v>
      </c>
      <c r="G2195" s="5">
        <f>F2195/$D2195</f>
        <v/>
      </c>
      <c r="H2195" s="4">
        <f>H2194+F2195</f>
        <v/>
      </c>
      <c r="I2195" s="4">
        <f>G2195*$E2194-H2194</f>
        <v/>
      </c>
      <c r="J2195" s="4">
        <f>MAX(0,Resumo!$D$3*$D2195-F2195)</f>
        <v/>
      </c>
      <c r="K2195" s="4" t="n">
        <v>617819.5795880927</v>
      </c>
      <c r="L2195" s="5">
        <f>K2195/$D2195</f>
        <v/>
      </c>
      <c r="M2195" s="4">
        <f>M2194+K2195</f>
        <v/>
      </c>
      <c r="N2195" s="4">
        <f>L2195*$E2194-M2194</f>
        <v/>
      </c>
      <c r="O2195" s="4">
        <f>MAX(0,Resumo!$D$4*$D2195-K2195)</f>
        <v/>
      </c>
      <c r="P2195" s="4" t="n">
        <v>978782.7077669638</v>
      </c>
      <c r="Q2195" s="5">
        <f>P2195/$D2195</f>
        <v/>
      </c>
      <c r="R2195" s="4">
        <f>R2194+P2195</f>
        <v/>
      </c>
      <c r="S2195" s="4">
        <f>Q2195*$E2194-R2194</f>
        <v/>
      </c>
      <c r="T2195" s="4">
        <f>MAX(0,Resumo!$D$5*$D2195-P2195)</f>
        <v/>
      </c>
      <c r="U2195" s="4" t="n">
        <v>1376118.363880997</v>
      </c>
      <c r="V2195" s="5">
        <f>U2195/$D2195</f>
        <v/>
      </c>
      <c r="W2195" s="4">
        <f>W2194+U2195</f>
        <v/>
      </c>
      <c r="X2195" s="4">
        <f>V2195*$E2194-W2194</f>
        <v/>
      </c>
      <c r="Y2195" s="4">
        <f>MAX(0,Resumo!$D$6*$D2195-U2195)</f>
        <v/>
      </c>
      <c r="Z2195" s="4" t="n">
        <v>1810730.946153656</v>
      </c>
      <c r="AA2195" s="5">
        <f>Z2195/$D2195</f>
        <v/>
      </c>
      <c r="AB2195" s="4">
        <f>AB2194+Z2195</f>
        <v/>
      </c>
      <c r="AC2195" s="4">
        <f>AA2195*$E2194-AB2194</f>
        <v/>
      </c>
      <c r="AD2195" s="4">
        <f>MAX(0,Resumo!$D$7*$D2195-Z2195)</f>
        <v/>
      </c>
    </row>
    <row r="2196">
      <c r="A2196" t="inlineStr">
        <is>
          <t>Zortéa</t>
        </is>
      </c>
      <c r="B2196" t="inlineStr">
        <is>
          <t>Município</t>
        </is>
      </c>
      <c r="C2196" t="inlineStr">
        <is>
          <t>SC</t>
        </is>
      </c>
      <c r="D2196" s="4" t="n">
        <v>10979447.76044099</v>
      </c>
      <c r="E2196" s="4">
        <f>E2195+D2196</f>
        <v/>
      </c>
      <c r="F2196" s="4" t="n">
        <v>301178.6782792304</v>
      </c>
      <c r="G2196" s="5">
        <f>F2196/$D2196</f>
        <v/>
      </c>
      <c r="H2196" s="4">
        <f>H2195+F2196</f>
        <v/>
      </c>
      <c r="I2196" s="4">
        <f>G2196*$E2195-H2195</f>
        <v/>
      </c>
      <c r="J2196" s="4">
        <f>MAX(0,Resumo!$D$3*$D2196-F2196)</f>
        <v/>
      </c>
      <c r="K2196" s="4" t="n">
        <v>642397.5252098206</v>
      </c>
      <c r="L2196" s="5">
        <f>K2196/$D2196</f>
        <v/>
      </c>
      <c r="M2196" s="4">
        <f>M2195+K2196</f>
        <v/>
      </c>
      <c r="N2196" s="4">
        <f>L2196*$E2195-M2195</f>
        <v/>
      </c>
      <c r="O2196" s="4">
        <f>MAX(0,Resumo!$D$4*$D2196-K2196)</f>
        <v/>
      </c>
      <c r="P2196" s="4" t="n">
        <v>1017720.399225403</v>
      </c>
      <c r="Q2196" s="5">
        <f>P2196/$D2196</f>
        <v/>
      </c>
      <c r="R2196" s="4">
        <f>R2195+P2196</f>
        <v/>
      </c>
      <c r="S2196" s="4">
        <f>Q2196*$E2195-R2195</f>
        <v/>
      </c>
      <c r="T2196" s="4">
        <f>MAX(0,Resumo!$D$5*$D2196-P2196)</f>
        <v/>
      </c>
      <c r="U2196" s="4" t="n">
        <v>1430862.764081259</v>
      </c>
      <c r="V2196" s="5">
        <f>U2196/$D2196</f>
        <v/>
      </c>
      <c r="W2196" s="4">
        <f>W2195+U2196</f>
        <v/>
      </c>
      <c r="X2196" s="4">
        <f>V2196*$E2195-W2195</f>
        <v/>
      </c>
      <c r="Y2196" s="4">
        <f>MAX(0,Resumo!$D$6*$D2196-U2196)</f>
        <v/>
      </c>
      <c r="Z2196" s="4" t="n">
        <v>1882764.996547163</v>
      </c>
      <c r="AA2196" s="5">
        <f>Z2196/$D2196</f>
        <v/>
      </c>
      <c r="AB2196" s="4">
        <f>AB2195+Z2196</f>
        <v/>
      </c>
      <c r="AC2196" s="4">
        <f>AA2196*$E2195-AB2195</f>
        <v/>
      </c>
      <c r="AD2196" s="4">
        <f>MAX(0,Resumo!$D$7*$D2196-Z2196)</f>
        <v/>
      </c>
    </row>
    <row r="2197">
      <c r="A2197" t="inlineStr">
        <is>
          <t>Rio do Oeste</t>
        </is>
      </c>
      <c r="B2197" t="inlineStr">
        <is>
          <t>Município</t>
        </is>
      </c>
      <c r="C2197" t="inlineStr">
        <is>
          <t>SC</t>
        </is>
      </c>
      <c r="D2197" s="4" t="n">
        <v>16816236.92341091</v>
      </c>
      <c r="E2197" s="4">
        <f>E2196+D2197</f>
        <v/>
      </c>
      <c r="F2197" s="4" t="n">
        <v>461288.4109227607</v>
      </c>
      <c r="G2197" s="5">
        <f>F2197/$D2197</f>
        <v/>
      </c>
      <c r="H2197" s="4">
        <f>H2196+F2197</f>
        <v/>
      </c>
      <c r="I2197" s="4">
        <f>G2197*$E2196-H2196</f>
        <v/>
      </c>
      <c r="J2197" s="4">
        <f>MAX(0,Resumo!$D$3*$D2197-F2197)</f>
        <v/>
      </c>
      <c r="K2197" s="4" t="n">
        <v>983902.7625654717</v>
      </c>
      <c r="L2197" s="5">
        <f>K2197/$D2197</f>
        <v/>
      </c>
      <c r="M2197" s="4">
        <f>M2196+K2197</f>
        <v/>
      </c>
      <c r="N2197" s="4">
        <f>L2197*$E2196-M2196</f>
        <v/>
      </c>
      <c r="O2197" s="4">
        <f>MAX(0,Resumo!$D$4*$D2197-K2197)</f>
        <v/>
      </c>
      <c r="P2197" s="4" t="n">
        <v>1558751.19847333</v>
      </c>
      <c r="Q2197" s="5">
        <f>P2197/$D2197</f>
        <v/>
      </c>
      <c r="R2197" s="4">
        <f>R2196+P2197</f>
        <v/>
      </c>
      <c r="S2197" s="4">
        <f>Q2197*$E2196-R2196</f>
        <v/>
      </c>
      <c r="T2197" s="4">
        <f>MAX(0,Resumo!$D$5*$D2197-P2197)</f>
        <v/>
      </c>
      <c r="U2197" s="4" t="n">
        <v>2191524.361759941</v>
      </c>
      <c r="V2197" s="5">
        <f>U2197/$D2197</f>
        <v/>
      </c>
      <c r="W2197" s="4">
        <f>W2196+U2197</f>
        <v/>
      </c>
      <c r="X2197" s="4">
        <f>V2197*$E2196-W2196</f>
        <v/>
      </c>
      <c r="Y2197" s="4">
        <f>MAX(0,Resumo!$D$6*$D2197-U2197)</f>
        <v/>
      </c>
      <c r="Z2197" s="4" t="n">
        <v>2883662.543312684</v>
      </c>
      <c r="AA2197" s="5">
        <f>Z2197/$D2197</f>
        <v/>
      </c>
      <c r="AB2197" s="4">
        <f>AB2196+Z2197</f>
        <v/>
      </c>
      <c r="AC2197" s="4">
        <f>AA2197*$E2196-AB2196</f>
        <v/>
      </c>
      <c r="AD2197" s="4">
        <f>MAX(0,Resumo!$D$7*$D2197-Z2197)</f>
        <v/>
      </c>
    </row>
    <row r="2198">
      <c r="A2198" t="inlineStr">
        <is>
          <t>Morro da Fumaça</t>
        </is>
      </c>
      <c r="B2198" t="inlineStr">
        <is>
          <t>Município</t>
        </is>
      </c>
      <c r="C2198" t="inlineStr">
        <is>
          <t>SC</t>
        </is>
      </c>
      <c r="D2198" s="4" t="n">
        <v>32791535.60042473</v>
      </c>
      <c r="E2198" s="4">
        <f>E2197+D2198</f>
        <v/>
      </c>
      <c r="F2198" s="4" t="n">
        <v>899508.9339981131</v>
      </c>
      <c r="G2198" s="5">
        <f>F2198/$D2198</f>
        <v/>
      </c>
      <c r="H2198" s="4">
        <f>H2197+F2198</f>
        <v/>
      </c>
      <c r="I2198" s="4">
        <f>G2198*$E2197-H2197</f>
        <v/>
      </c>
      <c r="J2198" s="4">
        <f>MAX(0,Resumo!$D$3*$D2198-F2198)</f>
        <v/>
      </c>
      <c r="K2198" s="4" t="n">
        <v>1918602.991440116</v>
      </c>
      <c r="L2198" s="5">
        <f>K2198/$D2198</f>
        <v/>
      </c>
      <c r="M2198" s="4">
        <f>M2197+K2198</f>
        <v/>
      </c>
      <c r="N2198" s="4">
        <f>L2198*$E2197-M2197</f>
        <v/>
      </c>
      <c r="O2198" s="4">
        <f>MAX(0,Resumo!$D$4*$D2198-K2198)</f>
        <v/>
      </c>
      <c r="P2198" s="4" t="n">
        <v>3039553.120578612</v>
      </c>
      <c r="Q2198" s="5">
        <f>P2198/$D2198</f>
        <v/>
      </c>
      <c r="R2198" s="4">
        <f>R2197+P2198</f>
        <v/>
      </c>
      <c r="S2198" s="4">
        <f>Q2198*$E2197-R2197</f>
        <v/>
      </c>
      <c r="T2198" s="4">
        <f>MAX(0,Resumo!$D$5*$D2198-P2198)</f>
        <v/>
      </c>
      <c r="U2198" s="4" t="n">
        <v>4273456.03271108</v>
      </c>
      <c r="V2198" s="5">
        <f>U2198/$D2198</f>
        <v/>
      </c>
      <c r="W2198" s="4">
        <f>W2197+U2198</f>
        <v/>
      </c>
      <c r="X2198" s="4">
        <f>V2198*$E2197-W2197</f>
        <v/>
      </c>
      <c r="Y2198" s="4">
        <f>MAX(0,Resumo!$D$6*$D2198-U2198)</f>
        <v/>
      </c>
      <c r="Z2198" s="4" t="n">
        <v>5623120.284241881</v>
      </c>
      <c r="AA2198" s="5">
        <f>Z2198/$D2198</f>
        <v/>
      </c>
      <c r="AB2198" s="4">
        <f>AB2197+Z2198</f>
        <v/>
      </c>
      <c r="AC2198" s="4">
        <f>AA2198*$E2197-AB2197</f>
        <v/>
      </c>
      <c r="AD2198" s="4">
        <f>MAX(0,Resumo!$D$7*$D2198-Z2198)</f>
        <v/>
      </c>
    </row>
    <row r="2199">
      <c r="A2199" t="inlineStr">
        <is>
          <t>Coronel Freitas</t>
        </is>
      </c>
      <c r="B2199" t="inlineStr">
        <is>
          <t>Município</t>
        </is>
      </c>
      <c r="C2199" t="inlineStr">
        <is>
          <t>SC</t>
        </is>
      </c>
      <c r="D2199" s="4" t="n">
        <v>28419718.68791351</v>
      </c>
      <c r="E2199" s="4">
        <f>E2198+D2199</f>
        <v/>
      </c>
      <c r="F2199" s="4" t="n">
        <v>779585.0481964081</v>
      </c>
      <c r="G2199" s="5">
        <f>F2199/$D2199</f>
        <v/>
      </c>
      <c r="H2199" s="4">
        <f>H2198+F2199</f>
        <v/>
      </c>
      <c r="I2199" s="4">
        <f>G2199*$E2198-H2198</f>
        <v/>
      </c>
      <c r="J2199" s="4">
        <f>MAX(0,Resumo!$D$3*$D2199-F2199)</f>
        <v/>
      </c>
      <c r="K2199" s="4" t="n">
        <v>1662811.951075911</v>
      </c>
      <c r="L2199" s="5">
        <f>K2199/$D2199</f>
        <v/>
      </c>
      <c r="M2199" s="4">
        <f>M2198+K2199</f>
        <v/>
      </c>
      <c r="N2199" s="4">
        <f>L2199*$E2198-M2198</f>
        <v/>
      </c>
      <c r="O2199" s="4">
        <f>MAX(0,Resumo!$D$4*$D2199-K2199)</f>
        <v/>
      </c>
      <c r="P2199" s="4" t="n">
        <v>2634315.320771222</v>
      </c>
      <c r="Q2199" s="5">
        <f>P2199/$D2199</f>
        <v/>
      </c>
      <c r="R2199" s="4">
        <f>R2198+P2199</f>
        <v/>
      </c>
      <c r="S2199" s="4">
        <f>Q2199*$E2198-R2198</f>
        <v/>
      </c>
      <c r="T2199" s="4">
        <f>MAX(0,Resumo!$D$5*$D2199-P2199)</f>
        <v/>
      </c>
      <c r="U2199" s="4" t="n">
        <v>3703712.438317246</v>
      </c>
      <c r="V2199" s="5">
        <f>U2199/$D2199</f>
        <v/>
      </c>
      <c r="W2199" s="4">
        <f>W2198+U2199</f>
        <v/>
      </c>
      <c r="X2199" s="4">
        <f>V2199*$E2198-W2198</f>
        <v/>
      </c>
      <c r="Y2199" s="4">
        <f>MAX(0,Resumo!$D$6*$D2199-U2199)</f>
        <v/>
      </c>
      <c r="Z2199" s="4" t="n">
        <v>4873437.419148637</v>
      </c>
      <c r="AA2199" s="5">
        <f>Z2199/$D2199</f>
        <v/>
      </c>
      <c r="AB2199" s="4">
        <f>AB2198+Z2199</f>
        <v/>
      </c>
      <c r="AC2199" s="4">
        <f>AA2199*$E2198-AB2198</f>
        <v/>
      </c>
      <c r="AD2199" s="4">
        <f>MAX(0,Resumo!$D$7*$D2199-Z2199)</f>
        <v/>
      </c>
    </row>
    <row r="2200">
      <c r="A2200" t="inlineStr">
        <is>
          <t>Tangará</t>
        </is>
      </c>
      <c r="B2200" t="inlineStr">
        <is>
          <t>Município</t>
        </is>
      </c>
      <c r="C2200" t="inlineStr">
        <is>
          <t>SC</t>
        </is>
      </c>
      <c r="D2200" s="4" t="n">
        <v>31622541.11808543</v>
      </c>
      <c r="E2200" s="4">
        <f>E2199+D2200</f>
        <v/>
      </c>
      <c r="F2200" s="4" t="n">
        <v>867442.0923145821</v>
      </c>
      <c r="G2200" s="5">
        <f>F2200/$D2200</f>
        <v/>
      </c>
      <c r="H2200" s="4">
        <f>H2199+F2200</f>
        <v/>
      </c>
      <c r="I2200" s="4">
        <f>G2200*$E2199-H2199</f>
        <v/>
      </c>
      <c r="J2200" s="4">
        <f>MAX(0,Resumo!$D$3*$D2200-F2200)</f>
        <v/>
      </c>
      <c r="K2200" s="4" t="n">
        <v>1850206.185077559</v>
      </c>
      <c r="L2200" s="5">
        <f>K2200/$D2200</f>
        <v/>
      </c>
      <c r="M2200" s="4">
        <f>M2199+K2200</f>
        <v/>
      </c>
      <c r="N2200" s="4">
        <f>L2200*$E2199-M2199</f>
        <v/>
      </c>
      <c r="O2200" s="4">
        <f>MAX(0,Resumo!$D$4*$D2200-K2200)</f>
        <v/>
      </c>
      <c r="P2200" s="4" t="n">
        <v>2931195.254389279</v>
      </c>
      <c r="Q2200" s="5">
        <f>P2200/$D2200</f>
        <v/>
      </c>
      <c r="R2200" s="4">
        <f>R2199+P2200</f>
        <v/>
      </c>
      <c r="S2200" s="4">
        <f>Q2200*$E2199-R2199</f>
        <v/>
      </c>
      <c r="T2200" s="4">
        <f>MAX(0,Resumo!$D$5*$D2200-P2200)</f>
        <v/>
      </c>
      <c r="U2200" s="4" t="n">
        <v>4121110.421830506</v>
      </c>
      <c r="V2200" s="5">
        <f>U2200/$D2200</f>
        <v/>
      </c>
      <c r="W2200" s="4">
        <f>W2199+U2200</f>
        <v/>
      </c>
      <c r="X2200" s="4">
        <f>V2200*$E2199-W2199</f>
        <v/>
      </c>
      <c r="Y2200" s="4">
        <f>MAX(0,Resumo!$D$6*$D2200-U2200)</f>
        <v/>
      </c>
      <c r="Z2200" s="4" t="n">
        <v>5422660.120804955</v>
      </c>
      <c r="AA2200" s="5">
        <f>Z2200/$D2200</f>
        <v/>
      </c>
      <c r="AB2200" s="4">
        <f>AB2199+Z2200</f>
        <v/>
      </c>
      <c r="AC2200" s="4">
        <f>AA2200*$E2199-AB2199</f>
        <v/>
      </c>
      <c r="AD2200" s="4">
        <f>MAX(0,Resumo!$D$7*$D2200-Z2200)</f>
        <v/>
      </c>
    </row>
    <row r="2201">
      <c r="A2201" t="inlineStr">
        <is>
          <t>Timbó Grande</t>
        </is>
      </c>
      <c r="B2201" t="inlineStr">
        <is>
          <t>Município</t>
        </is>
      </c>
      <c r="C2201" t="inlineStr">
        <is>
          <t>SC</t>
        </is>
      </c>
      <c r="D2201" s="4" t="n">
        <v>14332424.81514585</v>
      </c>
      <c r="E2201" s="4">
        <f>E2200+D2201</f>
        <v/>
      </c>
      <c r="F2201" s="4" t="n">
        <v>393154.6336888525</v>
      </c>
      <c r="G2201" s="5">
        <f>F2201/$D2201</f>
        <v/>
      </c>
      <c r="H2201" s="4">
        <f>H2200+F2201</f>
        <v/>
      </c>
      <c r="I2201" s="4">
        <f>G2201*$E2200-H2200</f>
        <v/>
      </c>
      <c r="J2201" s="4">
        <f>MAX(0,Resumo!$D$3*$D2201-F2201)</f>
        <v/>
      </c>
      <c r="K2201" s="4" t="n">
        <v>838577.1700357093</v>
      </c>
      <c r="L2201" s="5">
        <f>K2201/$D2201</f>
        <v/>
      </c>
      <c r="M2201" s="4">
        <f>M2200+K2201</f>
        <v/>
      </c>
      <c r="N2201" s="4">
        <f>L2201*$E2200-M2200</f>
        <v/>
      </c>
      <c r="O2201" s="4">
        <f>MAX(0,Resumo!$D$4*$D2201-K2201)</f>
        <v/>
      </c>
      <c r="P2201" s="4" t="n">
        <v>1328518.648933618</v>
      </c>
      <c r="Q2201" s="5">
        <f>P2201/$D2201</f>
        <v/>
      </c>
      <c r="R2201" s="4">
        <f>R2200+P2201</f>
        <v/>
      </c>
      <c r="S2201" s="4">
        <f>Q2201*$E2200-R2200</f>
        <v/>
      </c>
      <c r="T2201" s="4">
        <f>MAX(0,Resumo!$D$5*$D2201-P2201)</f>
        <v/>
      </c>
      <c r="U2201" s="4" t="n">
        <v>1867829.187263488</v>
      </c>
      <c r="V2201" s="5">
        <f>U2201/$D2201</f>
        <v/>
      </c>
      <c r="W2201" s="4">
        <f>W2200+U2201</f>
        <v/>
      </c>
      <c r="X2201" s="4">
        <f>V2201*$E2200-W2200</f>
        <v/>
      </c>
      <c r="Y2201" s="4">
        <f>MAX(0,Resumo!$D$6*$D2201-U2201)</f>
        <v/>
      </c>
      <c r="Z2201" s="4" t="n">
        <v>2457736.340330901</v>
      </c>
      <c r="AA2201" s="5">
        <f>Z2201/$D2201</f>
        <v/>
      </c>
      <c r="AB2201" s="4">
        <f>AB2200+Z2201</f>
        <v/>
      </c>
      <c r="AC2201" s="4">
        <f>AA2201*$E2200-AB2200</f>
        <v/>
      </c>
      <c r="AD2201" s="4">
        <f>MAX(0,Resumo!$D$7*$D2201-Z2201)</f>
        <v/>
      </c>
    </row>
    <row r="2202">
      <c r="A2202" t="inlineStr">
        <is>
          <t>Ibicaré</t>
        </is>
      </c>
      <c r="B2202" t="inlineStr">
        <is>
          <t>Município</t>
        </is>
      </c>
      <c r="C2202" t="inlineStr">
        <is>
          <t>SC</t>
        </is>
      </c>
      <c r="D2202" s="4" t="n">
        <v>13640844.40330901</v>
      </c>
      <c r="E2202" s="4">
        <f>E2201+D2202</f>
        <v/>
      </c>
      <c r="F2202" s="4" t="n">
        <v>374183.8002821587</v>
      </c>
      <c r="G2202" s="5">
        <f>F2202/$D2202</f>
        <v/>
      </c>
      <c r="H2202" s="4">
        <f>H2201+F2202</f>
        <v/>
      </c>
      <c r="I2202" s="4">
        <f>G2202*$E2201-H2201</f>
        <v/>
      </c>
      <c r="J2202" s="4">
        <f>MAX(0,Resumo!$D$3*$D2202-F2202)</f>
        <v/>
      </c>
      <c r="K2202" s="4" t="n">
        <v>798113.4277108652</v>
      </c>
      <c r="L2202" s="5">
        <f>K2202/$D2202</f>
        <v/>
      </c>
      <c r="M2202" s="4">
        <f>M2201+K2202</f>
        <v/>
      </c>
      <c r="N2202" s="4">
        <f>L2202*$E2201-M2201</f>
        <v/>
      </c>
      <c r="O2202" s="4">
        <f>MAX(0,Resumo!$D$4*$D2202-K2202)</f>
        <v/>
      </c>
      <c r="P2202" s="4" t="n">
        <v>1264413.83162514</v>
      </c>
      <c r="Q2202" s="5">
        <f>P2202/$D2202</f>
        <v/>
      </c>
      <c r="R2202" s="4">
        <f>R2201+P2202</f>
        <v/>
      </c>
      <c r="S2202" s="4">
        <f>Q2202*$E2201-R2201</f>
        <v/>
      </c>
      <c r="T2202" s="4">
        <f>MAX(0,Resumo!$D$5*$D2202-P2202)</f>
        <v/>
      </c>
      <c r="U2202" s="4" t="n">
        <v>1777701.096920849</v>
      </c>
      <c r="V2202" s="5">
        <f>U2202/$D2202</f>
        <v/>
      </c>
      <c r="W2202" s="4">
        <f>W2201+U2202</f>
        <v/>
      </c>
      <c r="X2202" s="4">
        <f>V2202*$E2201-W2201</f>
        <v/>
      </c>
      <c r="Y2202" s="4">
        <f>MAX(0,Resumo!$D$6*$D2202-U2202)</f>
        <v/>
      </c>
      <c r="Z2202" s="4" t="n">
        <v>2339143.545855802</v>
      </c>
      <c r="AA2202" s="5">
        <f>Z2202/$D2202</f>
        <v/>
      </c>
      <c r="AB2202" s="4">
        <f>AB2201+Z2202</f>
        <v/>
      </c>
      <c r="AC2202" s="4">
        <f>AA2202*$E2201-AB2201</f>
        <v/>
      </c>
      <c r="AD2202" s="4">
        <f>MAX(0,Resumo!$D$7*$D2202-Z2202)</f>
        <v/>
      </c>
    </row>
    <row r="2203">
      <c r="A2203" t="inlineStr">
        <is>
          <t>Lages</t>
        </is>
      </c>
      <c r="B2203" t="inlineStr">
        <is>
          <t>Município</t>
        </is>
      </c>
      <c r="C2203" t="inlineStr">
        <is>
          <t>SC</t>
        </is>
      </c>
      <c r="D2203" s="4" t="n">
        <v>261861785.4100296</v>
      </c>
      <c r="E2203" s="4">
        <f>E2202+D2203</f>
        <v/>
      </c>
      <c r="F2203" s="4" t="n">
        <v>7183165.141127686</v>
      </c>
      <c r="G2203" s="5">
        <f>F2203/$D2203</f>
        <v/>
      </c>
      <c r="H2203" s="4">
        <f>H2202+F2203</f>
        <v/>
      </c>
      <c r="I2203" s="4">
        <f>G2203*$E2202-H2202</f>
        <v/>
      </c>
      <c r="J2203" s="4">
        <f>MAX(0,Resumo!$D$3*$D2203-F2203)</f>
        <v/>
      </c>
      <c r="K2203" s="4" t="n">
        <v>15321295.43896765</v>
      </c>
      <c r="L2203" s="5">
        <f>K2203/$D2203</f>
        <v/>
      </c>
      <c r="M2203" s="4">
        <f>M2202+K2203</f>
        <v/>
      </c>
      <c r="N2203" s="4">
        <f>L2203*$E2202-M2202</f>
        <v/>
      </c>
      <c r="O2203" s="4">
        <f>MAX(0,Resumo!$D$4*$D2203-K2203)</f>
        <v/>
      </c>
      <c r="P2203" s="4" t="n">
        <v>24272812.85945734</v>
      </c>
      <c r="Q2203" s="5">
        <f>P2203/$D2203</f>
        <v/>
      </c>
      <c r="R2203" s="4">
        <f>R2202+P2203</f>
        <v/>
      </c>
      <c r="S2203" s="4">
        <f>Q2203*$E2202-R2202</f>
        <v/>
      </c>
      <c r="T2203" s="4">
        <f>MAX(0,Resumo!$D$5*$D2203-P2203)</f>
        <v/>
      </c>
      <c r="U2203" s="4" t="n">
        <v>34126331.8751834</v>
      </c>
      <c r="V2203" s="5">
        <f>U2203/$D2203</f>
        <v/>
      </c>
      <c r="W2203" s="4">
        <f>W2202+U2203</f>
        <v/>
      </c>
      <c r="X2203" s="4">
        <f>V2203*$E2202-W2202</f>
        <v/>
      </c>
      <c r="Y2203" s="4">
        <f>MAX(0,Resumo!$D$6*$D2203-U2203)</f>
        <v/>
      </c>
      <c r="Z2203" s="4" t="n">
        <v>44904280.63966179</v>
      </c>
      <c r="AA2203" s="5">
        <f>Z2203/$D2203</f>
        <v/>
      </c>
      <c r="AB2203" s="4">
        <f>AB2202+Z2203</f>
        <v/>
      </c>
      <c r="AC2203" s="4">
        <f>AA2203*$E2202-AB2202</f>
        <v/>
      </c>
      <c r="AD2203" s="4">
        <f>MAX(0,Resumo!$D$7*$D2203-Z2203)</f>
        <v/>
      </c>
    </row>
    <row r="2204">
      <c r="A2204" t="inlineStr">
        <is>
          <t>Fraiburgo</t>
        </is>
      </c>
      <c r="B2204" t="inlineStr">
        <is>
          <t>Município</t>
        </is>
      </c>
      <c r="C2204" t="inlineStr">
        <is>
          <t>SC</t>
        </is>
      </c>
      <c r="D2204" s="4" t="n">
        <v>56066700.24526825</v>
      </c>
      <c r="E2204" s="4">
        <f>E2203+D2204</f>
        <v/>
      </c>
      <c r="F2204" s="4" t="n">
        <v>1537973.042340834</v>
      </c>
      <c r="G2204" s="5">
        <f>F2204/$D2204</f>
        <v/>
      </c>
      <c r="H2204" s="4">
        <f>H2203+F2204</f>
        <v/>
      </c>
      <c r="I2204" s="4">
        <f>G2204*$E2203-H2203</f>
        <v/>
      </c>
      <c r="J2204" s="4">
        <f>MAX(0,Resumo!$D$3*$D2204-F2204)</f>
        <v/>
      </c>
      <c r="K2204" s="4" t="n">
        <v>3280411.753859879</v>
      </c>
      <c r="L2204" s="5">
        <f>K2204/$D2204</f>
        <v/>
      </c>
      <c r="M2204" s="4">
        <f>M2203+K2204</f>
        <v/>
      </c>
      <c r="N2204" s="4">
        <f>L2204*$E2203-M2203</f>
        <v/>
      </c>
      <c r="O2204" s="4">
        <f>MAX(0,Resumo!$D$4*$D2204-K2204)</f>
        <v/>
      </c>
      <c r="P2204" s="4" t="n">
        <v>5197003.146410851</v>
      </c>
      <c r="Q2204" s="5">
        <f>P2204/$D2204</f>
        <v/>
      </c>
      <c r="R2204" s="4">
        <f>R2203+P2204</f>
        <v/>
      </c>
      <c r="S2204" s="4">
        <f>Q2204*$E2203-R2203</f>
        <v/>
      </c>
      <c r="T2204" s="4">
        <f>MAX(0,Resumo!$D$5*$D2204-P2204)</f>
        <v/>
      </c>
      <c r="U2204" s="4" t="n">
        <v>7306720.28650717</v>
      </c>
      <c r="V2204" s="5">
        <f>U2204/$D2204</f>
        <v/>
      </c>
      <c r="W2204" s="4">
        <f>W2203+U2204</f>
        <v/>
      </c>
      <c r="X2204" s="4">
        <f>V2204*$E2203-W2203</f>
        <v/>
      </c>
      <c r="Y2204" s="4">
        <f>MAX(0,Resumo!$D$6*$D2204-U2204)</f>
        <v/>
      </c>
      <c r="Z2204" s="4" t="n">
        <v>9614365.220992995</v>
      </c>
      <c r="AA2204" s="5">
        <f>Z2204/$D2204</f>
        <v/>
      </c>
      <c r="AB2204" s="4">
        <f>AB2203+Z2204</f>
        <v/>
      </c>
      <c r="AC2204" s="4">
        <f>AA2204*$E2203-AB2203</f>
        <v/>
      </c>
      <c r="AD2204" s="4">
        <f>MAX(0,Resumo!$D$7*$D2204-Z2204)</f>
        <v/>
      </c>
    </row>
    <row r="2205">
      <c r="A2205" t="inlineStr">
        <is>
          <t>Laurentino</t>
        </is>
      </c>
      <c r="B2205" t="inlineStr">
        <is>
          <t>Município</t>
        </is>
      </c>
      <c r="C2205" t="inlineStr">
        <is>
          <t>SC</t>
        </is>
      </c>
      <c r="D2205" s="4" t="n">
        <v>15216693.11812379</v>
      </c>
      <c r="E2205" s="4">
        <f>E2204+D2205</f>
        <v/>
      </c>
      <c r="F2205" s="4" t="n">
        <v>417411.1140279344</v>
      </c>
      <c r="G2205" s="5">
        <f>F2205/$D2205</f>
        <v/>
      </c>
      <c r="H2205" s="4">
        <f>H2204+F2205</f>
        <v/>
      </c>
      <c r="I2205" s="4">
        <f>G2205*$E2204-H2204</f>
        <v/>
      </c>
      <c r="J2205" s="4">
        <f>MAX(0,Resumo!$D$3*$D2205-F2205)</f>
        <v/>
      </c>
      <c r="K2205" s="4" t="n">
        <v>890314.9060174049</v>
      </c>
      <c r="L2205" s="5">
        <f>K2205/$D2205</f>
        <v/>
      </c>
      <c r="M2205" s="4">
        <f>M2204+K2205</f>
        <v/>
      </c>
      <c r="N2205" s="4">
        <f>L2205*$E2204-M2204</f>
        <v/>
      </c>
      <c r="O2205" s="4">
        <f>MAX(0,Resumo!$D$4*$D2205-K2205)</f>
        <v/>
      </c>
      <c r="P2205" s="4" t="n">
        <v>1410484.327897141</v>
      </c>
      <c r="Q2205" s="5">
        <f>P2205/$D2205</f>
        <v/>
      </c>
      <c r="R2205" s="4">
        <f>R2204+P2205</f>
        <v/>
      </c>
      <c r="S2205" s="4">
        <f>Q2205*$E2204-R2204</f>
        <v/>
      </c>
      <c r="T2205" s="4">
        <f>MAX(0,Resumo!$D$5*$D2205-P2205)</f>
        <v/>
      </c>
      <c r="U2205" s="4" t="n">
        <v>1983068.734442465</v>
      </c>
      <c r="V2205" s="5">
        <f>U2205/$D2205</f>
        <v/>
      </c>
      <c r="W2205" s="4">
        <f>W2204+U2205</f>
        <v/>
      </c>
      <c r="X2205" s="4">
        <f>V2205*$E2204-W2204</f>
        <v/>
      </c>
      <c r="Y2205" s="4">
        <f>MAX(0,Resumo!$D$6*$D2205-U2205)</f>
        <v/>
      </c>
      <c r="Z2205" s="4" t="n">
        <v>2609371.417497674</v>
      </c>
      <c r="AA2205" s="5">
        <f>Z2205/$D2205</f>
        <v/>
      </c>
      <c r="AB2205" s="4">
        <f>AB2204+Z2205</f>
        <v/>
      </c>
      <c r="AC2205" s="4">
        <f>AA2205*$E2204-AB2204</f>
        <v/>
      </c>
      <c r="AD2205" s="4">
        <f>MAX(0,Resumo!$D$7*$D2205-Z2205)</f>
        <v/>
      </c>
    </row>
    <row r="2206">
      <c r="A2206" t="inlineStr">
        <is>
          <t>Itapema</t>
        </is>
      </c>
      <c r="B2206" t="inlineStr">
        <is>
          <t>Município</t>
        </is>
      </c>
      <c r="C2206" t="inlineStr">
        <is>
          <t>SC</t>
        </is>
      </c>
      <c r="D2206" s="4" t="n">
        <v>112673480.7407596</v>
      </c>
      <c r="E2206" s="4">
        <f>E2205+D2206</f>
        <v/>
      </c>
      <c r="F2206" s="4" t="n">
        <v>3090761.09719195</v>
      </c>
      <c r="G2206" s="5">
        <f>F2206/$D2206</f>
        <v/>
      </c>
      <c r="H2206" s="4">
        <f>H2205+F2206</f>
        <v/>
      </c>
      <c r="I2206" s="4">
        <f>G2206*$E2205-H2205</f>
        <v/>
      </c>
      <c r="J2206" s="4">
        <f>MAX(0,Resumo!$D$3*$D2206-F2206)</f>
        <v/>
      </c>
      <c r="K2206" s="4" t="n">
        <v>6592423.113066767</v>
      </c>
      <c r="L2206" s="5">
        <f>K2206/$D2206</f>
        <v/>
      </c>
      <c r="M2206" s="4">
        <f>M2205+K2206</f>
        <v/>
      </c>
      <c r="N2206" s="4">
        <f>L2206*$E2205-M2205</f>
        <v/>
      </c>
      <c r="O2206" s="4">
        <f>MAX(0,Resumo!$D$4*$D2206-K2206)</f>
        <v/>
      </c>
      <c r="P2206" s="4" t="n">
        <v>10444068.07187139</v>
      </c>
      <c r="Q2206" s="5">
        <f>P2206/$D2206</f>
        <v/>
      </c>
      <c r="R2206" s="4">
        <f>R2205+P2206</f>
        <v/>
      </c>
      <c r="S2206" s="4">
        <f>Q2206*$E2205-R2205</f>
        <v/>
      </c>
      <c r="T2206" s="4">
        <f>MAX(0,Resumo!$D$5*$D2206-P2206)</f>
        <v/>
      </c>
      <c r="U2206" s="4" t="n">
        <v>14683824.87070591</v>
      </c>
      <c r="V2206" s="5">
        <f>U2206/$D2206</f>
        <v/>
      </c>
      <c r="W2206" s="4">
        <f>W2205+U2206</f>
        <v/>
      </c>
      <c r="X2206" s="4">
        <f>V2206*$E2205-W2205</f>
        <v/>
      </c>
      <c r="Y2206" s="4">
        <f>MAX(0,Resumo!$D$6*$D2206-U2206)</f>
        <v/>
      </c>
      <c r="Z2206" s="4" t="n">
        <v>19321343.860496</v>
      </c>
      <c r="AA2206" s="5">
        <f>Z2206/$D2206</f>
        <v/>
      </c>
      <c r="AB2206" s="4">
        <f>AB2205+Z2206</f>
        <v/>
      </c>
      <c r="AC2206" s="4">
        <f>AA2206*$E2205-AB2205</f>
        <v/>
      </c>
      <c r="AD2206" s="4">
        <f>MAX(0,Resumo!$D$7*$D2206-Z2206)</f>
        <v/>
      </c>
    </row>
    <row r="2207">
      <c r="A2207" t="inlineStr">
        <is>
          <t>Caxambu do Sul</t>
        </is>
      </c>
      <c r="B2207" t="inlineStr">
        <is>
          <t>Município</t>
        </is>
      </c>
      <c r="C2207" t="inlineStr">
        <is>
          <t>SC</t>
        </is>
      </c>
      <c r="D2207" s="4" t="n">
        <v>14451925.71969162</v>
      </c>
      <c r="E2207" s="4">
        <f>E2206+D2207</f>
        <v/>
      </c>
      <c r="F2207" s="4" t="n">
        <v>396432.6787480896</v>
      </c>
      <c r="G2207" s="5">
        <f>F2207/$D2207</f>
        <v/>
      </c>
      <c r="H2207" s="4">
        <f>H2206+F2207</f>
        <v/>
      </c>
      <c r="I2207" s="4">
        <f>G2207*$E2206-H2206</f>
        <v/>
      </c>
      <c r="J2207" s="4">
        <f>MAX(0,Resumo!$D$3*$D2207-F2207)</f>
        <v/>
      </c>
      <c r="K2207" s="4" t="n">
        <v>845569.05952009</v>
      </c>
      <c r="L2207" s="5">
        <f>K2207/$D2207</f>
        <v/>
      </c>
      <c r="M2207" s="4">
        <f>M2206+K2207</f>
        <v/>
      </c>
      <c r="N2207" s="4">
        <f>L2207*$E2206-M2206</f>
        <v/>
      </c>
      <c r="O2207" s="4">
        <f>MAX(0,Resumo!$D$4*$D2207-K2207)</f>
        <v/>
      </c>
      <c r="P2207" s="4" t="n">
        <v>1339595.572922483</v>
      </c>
      <c r="Q2207" s="5">
        <f>P2207/$D2207</f>
        <v/>
      </c>
      <c r="R2207" s="4">
        <f>R2206+P2207</f>
        <v/>
      </c>
      <c r="S2207" s="4">
        <f>Q2207*$E2206-R2206</f>
        <v/>
      </c>
      <c r="T2207" s="4">
        <f>MAX(0,Resumo!$D$5*$D2207-P2207)</f>
        <v/>
      </c>
      <c r="U2207" s="4" t="n">
        <v>1883402.775145079</v>
      </c>
      <c r="V2207" s="5">
        <f>U2207/$D2207</f>
        <v/>
      </c>
      <c r="W2207" s="4">
        <f>W2206+U2207</f>
        <v/>
      </c>
      <c r="X2207" s="4">
        <f>V2207*$E2206-W2206</f>
        <v/>
      </c>
      <c r="Y2207" s="4">
        <f>MAX(0,Resumo!$D$6*$D2207-U2207)</f>
        <v/>
      </c>
      <c r="Z2207" s="4" t="n">
        <v>2478228.456605195</v>
      </c>
      <c r="AA2207" s="5">
        <f>Z2207/$D2207</f>
        <v/>
      </c>
      <c r="AB2207" s="4">
        <f>AB2206+Z2207</f>
        <v/>
      </c>
      <c r="AC2207" s="4">
        <f>AA2207*$E2206-AB2206</f>
        <v/>
      </c>
      <c r="AD2207" s="4">
        <f>MAX(0,Resumo!$D$7*$D2207-Z2207)</f>
        <v/>
      </c>
    </row>
    <row r="2208">
      <c r="A2208" t="inlineStr">
        <is>
          <t>Tijucas</t>
        </is>
      </c>
      <c r="B2208" t="inlineStr">
        <is>
          <t>Município</t>
        </is>
      </c>
      <c r="C2208" t="inlineStr">
        <is>
          <t>SC</t>
        </is>
      </c>
      <c r="D2208" s="4" t="n">
        <v>72514716.24452774</v>
      </c>
      <c r="E2208" s="4">
        <f>E2207+D2208</f>
        <v/>
      </c>
      <c r="F2208" s="4" t="n">
        <v>1989160.736572702</v>
      </c>
      <c r="G2208" s="5">
        <f>F2208/$D2208</f>
        <v/>
      </c>
      <c r="H2208" s="4">
        <f>H2207+F2208</f>
        <v/>
      </c>
      <c r="I2208" s="4">
        <f>G2208*$E2207-H2207</f>
        <v/>
      </c>
      <c r="J2208" s="4">
        <f>MAX(0,Resumo!$D$3*$D2208-F2208)</f>
        <v/>
      </c>
      <c r="K2208" s="4" t="n">
        <v>4242770.244293777</v>
      </c>
      <c r="L2208" s="5">
        <f>K2208/$D2208</f>
        <v/>
      </c>
      <c r="M2208" s="4">
        <f>M2207+K2208</f>
        <v/>
      </c>
      <c r="N2208" s="4">
        <f>L2208*$E2207-M2207</f>
        <v/>
      </c>
      <c r="O2208" s="4">
        <f>MAX(0,Resumo!$D$4*$D2208-K2208)</f>
        <v/>
      </c>
      <c r="P2208" s="4" t="n">
        <v>6721622.76066364</v>
      </c>
      <c r="Q2208" s="5">
        <f>P2208/$D2208</f>
        <v/>
      </c>
      <c r="R2208" s="4">
        <f>R2207+P2208</f>
        <v/>
      </c>
      <c r="S2208" s="4">
        <f>Q2208*$E2207-R2207</f>
        <v/>
      </c>
      <c r="T2208" s="4">
        <f>MAX(0,Resumo!$D$5*$D2208-P2208)</f>
        <v/>
      </c>
      <c r="U2208" s="4" t="n">
        <v>9450257.388723679</v>
      </c>
      <c r="V2208" s="5">
        <f>U2208/$D2208</f>
        <v/>
      </c>
      <c r="W2208" s="4">
        <f>W2207+U2208</f>
        <v/>
      </c>
      <c r="X2208" s="4">
        <f>V2208*$E2207-W2207</f>
        <v/>
      </c>
      <c r="Y2208" s="4">
        <f>MAX(0,Resumo!$D$6*$D2208-U2208)</f>
        <v/>
      </c>
      <c r="Z2208" s="4" t="n">
        <v>12434884.92851694</v>
      </c>
      <c r="AA2208" s="5">
        <f>Z2208/$D2208</f>
        <v/>
      </c>
      <c r="AB2208" s="4">
        <f>AB2207+Z2208</f>
        <v/>
      </c>
      <c r="AC2208" s="4">
        <f>AA2208*$E2207-AB2207</f>
        <v/>
      </c>
      <c r="AD2208" s="4">
        <f>MAX(0,Resumo!$D$7*$D2208-Z2208)</f>
        <v/>
      </c>
    </row>
    <row r="2209">
      <c r="A2209" t="inlineStr">
        <is>
          <t>Santa Rosa do Sul</t>
        </is>
      </c>
      <c r="B2209" t="inlineStr">
        <is>
          <t>Município</t>
        </is>
      </c>
      <c r="C2209" t="inlineStr">
        <is>
          <t>SC</t>
        </is>
      </c>
      <c r="D2209" s="4" t="n">
        <v>12070558.92317943</v>
      </c>
      <c r="E2209" s="4">
        <f>E2208+D2209</f>
        <v/>
      </c>
      <c r="F2209" s="4" t="n">
        <v>331109.0923601001</v>
      </c>
      <c r="G2209" s="5">
        <f>F2209/$D2209</f>
        <v/>
      </c>
      <c r="H2209" s="4">
        <f>H2208+F2209</f>
        <v/>
      </c>
      <c r="I2209" s="4">
        <f>G2209*$E2208-H2208</f>
        <v/>
      </c>
      <c r="J2209" s="4">
        <f>MAX(0,Resumo!$D$3*$D2209-F2209)</f>
        <v/>
      </c>
      <c r="K2209" s="4" t="n">
        <v>706237.4492174217</v>
      </c>
      <c r="L2209" s="5">
        <f>K2209/$D2209</f>
        <v/>
      </c>
      <c r="M2209" s="4">
        <f>M2208+K2209</f>
        <v/>
      </c>
      <c r="N2209" s="4">
        <f>L2209*$E2208-M2208</f>
        <v/>
      </c>
      <c r="O2209" s="4">
        <f>MAX(0,Resumo!$D$4*$D2209-K2209)</f>
        <v/>
      </c>
      <c r="P2209" s="4" t="n">
        <v>1118859.009506186</v>
      </c>
      <c r="Q2209" s="5">
        <f>P2209/$D2209</f>
        <v/>
      </c>
      <c r="R2209" s="4">
        <f>R2208+P2209</f>
        <v/>
      </c>
      <c r="S2209" s="4">
        <f>Q2209*$E2208-R2208</f>
        <v/>
      </c>
      <c r="T2209" s="4">
        <f>MAX(0,Resumo!$D$5*$D2209-P2209)</f>
        <v/>
      </c>
      <c r="U2209" s="4" t="n">
        <v>1573058.470850861</v>
      </c>
      <c r="V2209" s="5">
        <f>U2209/$D2209</f>
        <v/>
      </c>
      <c r="W2209" s="4">
        <f>W2208+U2209</f>
        <v/>
      </c>
      <c r="X2209" s="4">
        <f>V2209*$E2208-W2208</f>
        <v/>
      </c>
      <c r="Y2209" s="4">
        <f>MAX(0,Resumo!$D$6*$D2209-U2209)</f>
        <v/>
      </c>
      <c r="Z2209" s="4" t="n">
        <v>2069869.662407269</v>
      </c>
      <c r="AA2209" s="5">
        <f>Z2209/$D2209</f>
        <v/>
      </c>
      <c r="AB2209" s="4">
        <f>AB2208+Z2209</f>
        <v/>
      </c>
      <c r="AC2209" s="4">
        <f>AA2209*$E2208-AB2208</f>
        <v/>
      </c>
      <c r="AD2209" s="4">
        <f>MAX(0,Resumo!$D$7*$D2209-Z2209)</f>
        <v/>
      </c>
    </row>
    <row r="2210">
      <c r="A2210" t="inlineStr">
        <is>
          <t>Itapoá</t>
        </is>
      </c>
      <c r="B2210" t="inlineStr">
        <is>
          <t>Município</t>
        </is>
      </c>
      <c r="C2210" t="inlineStr">
        <is>
          <t>SC</t>
        </is>
      </c>
      <c r="D2210" s="4" t="n">
        <v>96623400.86605321</v>
      </c>
      <c r="E2210" s="4">
        <f>E2209+D2210</f>
        <v/>
      </c>
      <c r="F2210" s="4" t="n">
        <v>2650489.241228769</v>
      </c>
      <c r="G2210" s="5">
        <f>F2210/$D2210</f>
        <v/>
      </c>
      <c r="H2210" s="4">
        <f>H2209+F2210</f>
        <v/>
      </c>
      <c r="I2210" s="4">
        <f>G2210*$E2209-H2209</f>
        <v/>
      </c>
      <c r="J2210" s="4">
        <f>MAX(0,Resumo!$D$3*$D2210-F2210)</f>
        <v/>
      </c>
      <c r="K2210" s="4" t="n">
        <v>5653347.504175011</v>
      </c>
      <c r="L2210" s="5">
        <f>K2210/$D2210</f>
        <v/>
      </c>
      <c r="M2210" s="4">
        <f>M2209+K2210</f>
        <v/>
      </c>
      <c r="N2210" s="4">
        <f>L2210*$E2209-M2209</f>
        <v/>
      </c>
      <c r="O2210" s="4">
        <f>MAX(0,Resumo!$D$4*$D2210-K2210)</f>
        <v/>
      </c>
      <c r="P2210" s="4" t="n">
        <v>8956334.439535249</v>
      </c>
      <c r="Q2210" s="5">
        <f>P2210/$D2210</f>
        <v/>
      </c>
      <c r="R2210" s="4">
        <f>R2209+P2210</f>
        <v/>
      </c>
      <c r="S2210" s="4">
        <f>Q2210*$E2209-R2209</f>
        <v/>
      </c>
      <c r="T2210" s="4">
        <f>MAX(0,Resumo!$D$5*$D2210-P2210)</f>
        <v/>
      </c>
      <c r="U2210" s="4" t="n">
        <v>12592147.57014148</v>
      </c>
      <c r="V2210" s="5">
        <f>U2210/$D2210</f>
        <v/>
      </c>
      <c r="W2210" s="4">
        <f>W2209+U2210</f>
        <v/>
      </c>
      <c r="X2210" s="4">
        <f>V2210*$E2209-W2209</f>
        <v/>
      </c>
      <c r="Y2210" s="4">
        <f>MAX(0,Resumo!$D$6*$D2210-U2210)</f>
        <v/>
      </c>
      <c r="Z2210" s="4" t="n">
        <v>16569062.5764809</v>
      </c>
      <c r="AA2210" s="5">
        <f>Z2210/$D2210</f>
        <v/>
      </c>
      <c r="AB2210" s="4">
        <f>AB2209+Z2210</f>
        <v/>
      </c>
      <c r="AC2210" s="4">
        <f>AA2210*$E2209-AB2209</f>
        <v/>
      </c>
      <c r="AD2210" s="4">
        <f>MAX(0,Resumo!$D$7*$D2210-Z2210)</f>
        <v/>
      </c>
    </row>
    <row r="2211">
      <c r="A2211" t="inlineStr">
        <is>
          <t>Pedras Grandes</t>
        </is>
      </c>
      <c r="B2211" t="inlineStr">
        <is>
          <t>Município</t>
        </is>
      </c>
      <c r="C2211" t="inlineStr">
        <is>
          <t>SC</t>
        </is>
      </c>
      <c r="D2211" s="4" t="n">
        <v>12536509.05666595</v>
      </c>
      <c r="E2211" s="4">
        <f>E2210+D2211</f>
        <v/>
      </c>
      <c r="F2211" s="4" t="n">
        <v>343890.6318700495</v>
      </c>
      <c r="G2211" s="5">
        <f>F2211/$D2211</f>
        <v/>
      </c>
      <c r="H2211" s="4">
        <f>H2210+F2211</f>
        <v/>
      </c>
      <c r="I2211" s="4">
        <f>G2211*$E2210-H2210</f>
        <v/>
      </c>
      <c r="J2211" s="4">
        <f>MAX(0,Resumo!$D$3*$D2211-F2211)</f>
        <v/>
      </c>
      <c r="K2211" s="4" t="n">
        <v>733499.768703234</v>
      </c>
      <c r="L2211" s="5">
        <f>K2211/$D2211</f>
        <v/>
      </c>
      <c r="M2211" s="4">
        <f>M2210+K2211</f>
        <v/>
      </c>
      <c r="N2211" s="4">
        <f>L2211*$E2210-M2210</f>
        <v/>
      </c>
      <c r="O2211" s="4">
        <f>MAX(0,Resumo!$D$4*$D2211-K2211)</f>
        <v/>
      </c>
      <c r="P2211" s="4" t="n">
        <v>1162049.429117234</v>
      </c>
      <c r="Q2211" s="5">
        <f>P2211/$D2211</f>
        <v/>
      </c>
      <c r="R2211" s="4">
        <f>R2210+P2211</f>
        <v/>
      </c>
      <c r="S2211" s="4">
        <f>Q2211*$E2210-R2210</f>
        <v/>
      </c>
      <c r="T2211" s="4">
        <f>MAX(0,Resumo!$D$5*$D2211-P2211)</f>
        <v/>
      </c>
      <c r="U2211" s="4" t="n">
        <v>1633781.989052452</v>
      </c>
      <c r="V2211" s="5">
        <f>U2211/$D2211</f>
        <v/>
      </c>
      <c r="W2211" s="4">
        <f>W2210+U2211</f>
        <v/>
      </c>
      <c r="X2211" s="4">
        <f>V2211*$E2210-W2210</f>
        <v/>
      </c>
      <c r="Y2211" s="4">
        <f>MAX(0,Resumo!$D$6*$D2211-U2211)</f>
        <v/>
      </c>
      <c r="Z2211" s="4" t="n">
        <v>2149771.185744876</v>
      </c>
      <c r="AA2211" s="5">
        <f>Z2211/$D2211</f>
        <v/>
      </c>
      <c r="AB2211" s="4">
        <f>AB2210+Z2211</f>
        <v/>
      </c>
      <c r="AC2211" s="4">
        <f>AA2211*$E2210-AB2210</f>
        <v/>
      </c>
      <c r="AD2211" s="4">
        <f>MAX(0,Resumo!$D$7*$D2211-Z2211)</f>
        <v/>
      </c>
    </row>
    <row r="2212">
      <c r="A2212" t="inlineStr">
        <is>
          <t>Aurora</t>
        </is>
      </c>
      <c r="B2212" t="inlineStr">
        <is>
          <t>Município</t>
        </is>
      </c>
      <c r="C2212" t="inlineStr">
        <is>
          <t>SC</t>
        </is>
      </c>
      <c r="D2212" s="4" t="n">
        <v>14201482.89311577</v>
      </c>
      <c r="E2212" s="4">
        <f>E2211+D2212</f>
        <v/>
      </c>
      <c r="F2212" s="4" t="n">
        <v>389562.7485714194</v>
      </c>
      <c r="G2212" s="5">
        <f>F2212/$D2212</f>
        <v/>
      </c>
      <c r="H2212" s="4">
        <f>H2211+F2212</f>
        <v/>
      </c>
      <c r="I2212" s="4">
        <f>G2212*$E2211-H2211</f>
        <v/>
      </c>
      <c r="J2212" s="4">
        <f>MAX(0,Resumo!$D$3*$D2212-F2212)</f>
        <v/>
      </c>
      <c r="K2212" s="4" t="n">
        <v>830915.8770004244</v>
      </c>
      <c r="L2212" s="5">
        <f>K2212/$D2212</f>
        <v/>
      </c>
      <c r="M2212" s="4">
        <f>M2211+K2212</f>
        <v/>
      </c>
      <c r="N2212" s="4">
        <f>L2212*$E2211-M2211</f>
        <v/>
      </c>
      <c r="O2212" s="4">
        <f>MAX(0,Resumo!$D$4*$D2212-K2212)</f>
        <v/>
      </c>
      <c r="P2212" s="4" t="n">
        <v>1316381.220160202</v>
      </c>
      <c r="Q2212" s="5">
        <f>P2212/$D2212</f>
        <v/>
      </c>
      <c r="R2212" s="4">
        <f>R2211+P2212</f>
        <v/>
      </c>
      <c r="S2212" s="4">
        <f>Q2212*$E2211-R2211</f>
        <v/>
      </c>
      <c r="T2212" s="4">
        <f>MAX(0,Resumo!$D$5*$D2212-P2212)</f>
        <v/>
      </c>
      <c r="U2212" s="4" t="n">
        <v>1850764.583963025</v>
      </c>
      <c r="V2212" s="5">
        <f>U2212/$D2212</f>
        <v/>
      </c>
      <c r="W2212" s="4">
        <f>W2211+U2212</f>
        <v/>
      </c>
      <c r="X2212" s="4">
        <f>V2212*$E2211-W2211</f>
        <v/>
      </c>
      <c r="Y2212" s="4">
        <f>MAX(0,Resumo!$D$6*$D2212-U2212)</f>
        <v/>
      </c>
      <c r="Z2212" s="4" t="n">
        <v>2435282.308693071</v>
      </c>
      <c r="AA2212" s="5">
        <f>Z2212/$D2212</f>
        <v/>
      </c>
      <c r="AB2212" s="4">
        <f>AB2211+Z2212</f>
        <v/>
      </c>
      <c r="AC2212" s="4">
        <f>AA2212*$E2211-AB2211</f>
        <v/>
      </c>
      <c r="AD2212" s="4">
        <f>MAX(0,Resumo!$D$7*$D2212-Z2212)</f>
        <v/>
      </c>
    </row>
    <row r="2213">
      <c r="A2213" t="inlineStr">
        <is>
          <t>Campo Alegre</t>
        </is>
      </c>
      <c r="B2213" t="inlineStr">
        <is>
          <t>Município</t>
        </is>
      </c>
      <c r="C2213" t="inlineStr">
        <is>
          <t>SC</t>
        </is>
      </c>
      <c r="D2213" s="4" t="n">
        <v>29588843.72718535</v>
      </c>
      <c r="E2213" s="4">
        <f>E2212+D2213</f>
        <v/>
      </c>
      <c r="F2213" s="4" t="n">
        <v>811655.4712043592</v>
      </c>
      <c r="G2213" s="5">
        <f>F2213/$D2213</f>
        <v/>
      </c>
      <c r="H2213" s="4">
        <f>H2212+F2213</f>
        <v/>
      </c>
      <c r="I2213" s="4">
        <f>G2213*$E2212-H2212</f>
        <v/>
      </c>
      <c r="J2213" s="4">
        <f>MAX(0,Resumo!$D$3*$D2213-F2213)</f>
        <v/>
      </c>
      <c r="K2213" s="4" t="n">
        <v>1731216.396206118</v>
      </c>
      <c r="L2213" s="5">
        <f>K2213/$D2213</f>
        <v/>
      </c>
      <c r="M2213" s="4">
        <f>M2212+K2213</f>
        <v/>
      </c>
      <c r="N2213" s="4">
        <f>L2213*$E2212-M2212</f>
        <v/>
      </c>
      <c r="O2213" s="4">
        <f>MAX(0,Resumo!$D$4*$D2213-K2213)</f>
        <v/>
      </c>
      <c r="P2213" s="4" t="n">
        <v>2742685.288703412</v>
      </c>
      <c r="Q2213" s="5">
        <f>P2213/$D2213</f>
        <v/>
      </c>
      <c r="R2213" s="4">
        <f>R2212+P2213</f>
        <v/>
      </c>
      <c r="S2213" s="4">
        <f>Q2213*$E2212-R2212</f>
        <v/>
      </c>
      <c r="T2213" s="4">
        <f>MAX(0,Resumo!$D$5*$D2213-P2213)</f>
        <v/>
      </c>
      <c r="U2213" s="4" t="n">
        <v>3856075.063628551</v>
      </c>
      <c r="V2213" s="5">
        <f>U2213/$D2213</f>
        <v/>
      </c>
      <c r="W2213" s="4">
        <f>W2212+U2213</f>
        <v/>
      </c>
      <c r="X2213" s="4">
        <f>V2213*$E2212-W2212</f>
        <v/>
      </c>
      <c r="Y2213" s="4">
        <f>MAX(0,Resumo!$D$6*$D2213-U2213)</f>
        <v/>
      </c>
      <c r="Z2213" s="4" t="n">
        <v>5073919.970598878</v>
      </c>
      <c r="AA2213" s="5">
        <f>Z2213/$D2213</f>
        <v/>
      </c>
      <c r="AB2213" s="4">
        <f>AB2212+Z2213</f>
        <v/>
      </c>
      <c r="AC2213" s="4">
        <f>AA2213*$E2212-AB2212</f>
        <v/>
      </c>
      <c r="AD2213" s="4">
        <f>MAX(0,Resumo!$D$7*$D2213-Z2213)</f>
        <v/>
      </c>
    </row>
    <row r="2214">
      <c r="A2214" t="inlineStr">
        <is>
          <t>Dona Emma</t>
        </is>
      </c>
      <c r="B2214" t="inlineStr">
        <is>
          <t>Município</t>
        </is>
      </c>
      <c r="C2214" t="inlineStr">
        <is>
          <t>SC</t>
        </is>
      </c>
      <c r="D2214" s="4" t="n">
        <v>10206341.80653581</v>
      </c>
      <c r="E2214" s="4">
        <f>E2213+D2214</f>
        <v/>
      </c>
      <c r="F2214" s="4" t="n">
        <v>279971.5069854335</v>
      </c>
      <c r="G2214" s="5">
        <f>F2214/$D2214</f>
        <v/>
      </c>
      <c r="H2214" s="4">
        <f>H2213+F2214</f>
        <v/>
      </c>
      <c r="I2214" s="4">
        <f>G2214*$E2213-H2213</f>
        <v/>
      </c>
      <c r="J2214" s="4">
        <f>MAX(0,Resumo!$D$3*$D2214-F2214)</f>
        <v/>
      </c>
      <c r="K2214" s="4" t="n">
        <v>597163.7973985666</v>
      </c>
      <c r="L2214" s="5">
        <f>K2214/$D2214</f>
        <v/>
      </c>
      <c r="M2214" s="4">
        <f>M2213+K2214</f>
        <v/>
      </c>
      <c r="N2214" s="4">
        <f>L2214*$E2213-M2213</f>
        <v/>
      </c>
      <c r="O2214" s="4">
        <f>MAX(0,Resumo!$D$4*$D2214-K2214)</f>
        <v/>
      </c>
      <c r="P2214" s="4" t="n">
        <v>946058.7166691286</v>
      </c>
      <c r="Q2214" s="5">
        <f>P2214/$D2214</f>
        <v/>
      </c>
      <c r="R2214" s="4">
        <f>R2213+P2214</f>
        <v/>
      </c>
      <c r="S2214" s="4">
        <f>Q2214*$E2213-R2213</f>
        <v/>
      </c>
      <c r="T2214" s="4">
        <f>MAX(0,Resumo!$D$5*$D2214-P2214)</f>
        <v/>
      </c>
      <c r="U2214" s="4" t="n">
        <v>1330110.108185566</v>
      </c>
      <c r="V2214" s="5">
        <f>U2214/$D2214</f>
        <v/>
      </c>
      <c r="W2214" s="4">
        <f>W2213+U2214</f>
        <v/>
      </c>
      <c r="X2214" s="4">
        <f>V2214*$E2213-W2213</f>
        <v/>
      </c>
      <c r="Y2214" s="4">
        <f>MAX(0,Resumo!$D$6*$D2214-U2214)</f>
        <v/>
      </c>
      <c r="Z2214" s="4" t="n">
        <v>1750192.133103217</v>
      </c>
      <c r="AA2214" s="5">
        <f>Z2214/$D2214</f>
        <v/>
      </c>
      <c r="AB2214" s="4">
        <f>AB2213+Z2214</f>
        <v/>
      </c>
      <c r="AC2214" s="4">
        <f>AA2214*$E2213-AB2213</f>
        <v/>
      </c>
      <c r="AD2214" s="4">
        <f>MAX(0,Resumo!$D$7*$D2214-Z2214)</f>
        <v/>
      </c>
    </row>
    <row r="2215">
      <c r="A2215" t="inlineStr">
        <is>
          <t>Vargeão</t>
        </is>
      </c>
      <c r="B2215" t="inlineStr">
        <is>
          <t>Município</t>
        </is>
      </c>
      <c r="C2215" t="inlineStr">
        <is>
          <t>SC</t>
        </is>
      </c>
      <c r="D2215" s="4" t="n">
        <v>17690231.00527911</v>
      </c>
      <c r="E2215" s="4">
        <f>E2214+D2215</f>
        <v/>
      </c>
      <c r="F2215" s="4" t="n">
        <v>485263.0577487464</v>
      </c>
      <c r="G2215" s="5">
        <f>F2215/$D2215</f>
        <v/>
      </c>
      <c r="H2215" s="4">
        <f>H2214+F2215</f>
        <v/>
      </c>
      <c r="I2215" s="4">
        <f>G2215*$E2214-H2214</f>
        <v/>
      </c>
      <c r="J2215" s="4">
        <f>MAX(0,Resumo!$D$3*$D2215-F2215)</f>
        <v/>
      </c>
      <c r="K2215" s="4" t="n">
        <v>1035039.363193335</v>
      </c>
      <c r="L2215" s="5">
        <f>K2215/$D2215</f>
        <v/>
      </c>
      <c r="M2215" s="4">
        <f>M2214+K2215</f>
        <v/>
      </c>
      <c r="N2215" s="4">
        <f>L2215*$E2214-M2214</f>
        <v/>
      </c>
      <c r="O2215" s="4">
        <f>MAX(0,Resumo!$D$4*$D2215-K2215)</f>
        <v/>
      </c>
      <c r="P2215" s="4" t="n">
        <v>1639764.526768797</v>
      </c>
      <c r="Q2215" s="5">
        <f>P2215/$D2215</f>
        <v/>
      </c>
      <c r="R2215" s="4">
        <f>R2214+P2215</f>
        <v/>
      </c>
      <c r="S2215" s="4">
        <f>Q2215*$E2214-R2214</f>
        <v/>
      </c>
      <c r="T2215" s="4">
        <f>MAX(0,Resumo!$D$5*$D2215-P2215)</f>
        <v/>
      </c>
      <c r="U2215" s="4" t="n">
        <v>2305424.952669293</v>
      </c>
      <c r="V2215" s="5">
        <f>U2215/$D2215</f>
        <v/>
      </c>
      <c r="W2215" s="4">
        <f>W2214+U2215</f>
        <v/>
      </c>
      <c r="X2215" s="4">
        <f>V2215*$E2214-W2214</f>
        <v/>
      </c>
      <c r="Y2215" s="4">
        <f>MAX(0,Resumo!$D$6*$D2215-U2215)</f>
        <v/>
      </c>
      <c r="Z2215" s="4" t="n">
        <v>3033535.788345977</v>
      </c>
      <c r="AA2215" s="5">
        <f>Z2215/$D2215</f>
        <v/>
      </c>
      <c r="AB2215" s="4">
        <f>AB2214+Z2215</f>
        <v/>
      </c>
      <c r="AC2215" s="4">
        <f>AA2215*$E2214-AB2214</f>
        <v/>
      </c>
      <c r="AD2215" s="4">
        <f>MAX(0,Resumo!$D$7*$D2215-Z2215)</f>
        <v/>
      </c>
    </row>
    <row r="2216">
      <c r="A2216" t="inlineStr">
        <is>
          <t>Major Vieira</t>
        </is>
      </c>
      <c r="B2216" t="inlineStr">
        <is>
          <t>Município</t>
        </is>
      </c>
      <c r="C2216" t="inlineStr">
        <is>
          <t>SC</t>
        </is>
      </c>
      <c r="D2216" s="4" t="n">
        <v>18157041.27633914</v>
      </c>
      <c r="E2216" s="4">
        <f>E2215+D2216</f>
        <v/>
      </c>
      <c r="F2216" s="4" t="n">
        <v>498068.1918058152</v>
      </c>
      <c r="G2216" s="5">
        <f>F2216/$D2216</f>
        <v/>
      </c>
      <c r="H2216" s="4">
        <f>H2215+F2216</f>
        <v/>
      </c>
      <c r="I2216" s="4">
        <f>G2216*$E2215-H2215</f>
        <v/>
      </c>
      <c r="J2216" s="4">
        <f>MAX(0,Resumo!$D$3*$D2216-F2216)</f>
        <v/>
      </c>
      <c r="K2216" s="4" t="n">
        <v>1062352.008548045</v>
      </c>
      <c r="L2216" s="5">
        <f>K2216/$D2216</f>
        <v/>
      </c>
      <c r="M2216" s="4">
        <f>M2215+K2216</f>
        <v/>
      </c>
      <c r="N2216" s="4">
        <f>L2216*$E2215-M2215</f>
        <v/>
      </c>
      <c r="O2216" s="4">
        <f>MAX(0,Resumo!$D$4*$D2216-K2216)</f>
        <v/>
      </c>
      <c r="P2216" s="4" t="n">
        <v>1683034.675303723</v>
      </c>
      <c r="Q2216" s="5">
        <f>P2216/$D2216</f>
        <v/>
      </c>
      <c r="R2216" s="4">
        <f>R2215+P2216</f>
        <v/>
      </c>
      <c r="S2216" s="4">
        <f>Q2216*$E2215-R2215</f>
        <v/>
      </c>
      <c r="T2216" s="4">
        <f>MAX(0,Resumo!$D$5*$D2216-P2216)</f>
        <v/>
      </c>
      <c r="U2216" s="4" t="n">
        <v>2366260.565654955</v>
      </c>
      <c r="V2216" s="5">
        <f>U2216/$D2216</f>
        <v/>
      </c>
      <c r="W2216" s="4">
        <f>W2215+U2216</f>
        <v/>
      </c>
      <c r="X2216" s="4">
        <f>V2216*$E2215-W2215</f>
        <v/>
      </c>
      <c r="Y2216" s="4">
        <f>MAX(0,Resumo!$D$6*$D2216-U2216)</f>
        <v/>
      </c>
      <c r="Z2216" s="4" t="n">
        <v>3113584.808802833</v>
      </c>
      <c r="AA2216" s="5">
        <f>Z2216/$D2216</f>
        <v/>
      </c>
      <c r="AB2216" s="4">
        <f>AB2215+Z2216</f>
        <v/>
      </c>
      <c r="AC2216" s="4">
        <f>AA2216*$E2215-AB2215</f>
        <v/>
      </c>
      <c r="AD2216" s="4">
        <f>MAX(0,Resumo!$D$7*$D2216-Z2216)</f>
        <v/>
      </c>
    </row>
    <row r="2217">
      <c r="A2217" t="inlineStr">
        <is>
          <t>Alfredo Wagner</t>
        </is>
      </c>
      <c r="B2217" t="inlineStr">
        <is>
          <t>Município</t>
        </is>
      </c>
      <c r="C2217" t="inlineStr">
        <is>
          <t>SC</t>
        </is>
      </c>
      <c r="D2217" s="4" t="n">
        <v>26314703.57104744</v>
      </c>
      <c r="E2217" s="4">
        <f>E2216+D2217</f>
        <v/>
      </c>
      <c r="F2217" s="4" t="n">
        <v>721842.1011476708</v>
      </c>
      <c r="G2217" s="5">
        <f>F2217/$D2217</f>
        <v/>
      </c>
      <c r="H2217" s="4">
        <f>H2216+F2217</f>
        <v/>
      </c>
      <c r="I2217" s="4">
        <f>G2217*$E2216-H2216</f>
        <v/>
      </c>
      <c r="J2217" s="4">
        <f>MAX(0,Resumo!$D$3*$D2217-F2217)</f>
        <v/>
      </c>
      <c r="K2217" s="4" t="n">
        <v>1539649.426775171</v>
      </c>
      <c r="L2217" s="5">
        <f>K2217/$D2217</f>
        <v/>
      </c>
      <c r="M2217" s="4">
        <f>M2216+K2217</f>
        <v/>
      </c>
      <c r="N2217" s="4">
        <f>L2217*$E2216-M2216</f>
        <v/>
      </c>
      <c r="O2217" s="4">
        <f>MAX(0,Resumo!$D$4*$D2217-K2217)</f>
        <v/>
      </c>
      <c r="P2217" s="4" t="n">
        <v>2439194.685211461</v>
      </c>
      <c r="Q2217" s="5">
        <f>P2217/$D2217</f>
        <v/>
      </c>
      <c r="R2217" s="4">
        <f>R2216+P2217</f>
        <v/>
      </c>
      <c r="S2217" s="4">
        <f>Q2217*$E2216-R2216</f>
        <v/>
      </c>
      <c r="T2217" s="4">
        <f>MAX(0,Resumo!$D$5*$D2217-P2217)</f>
        <v/>
      </c>
      <c r="U2217" s="4" t="n">
        <v>3429382.816803492</v>
      </c>
      <c r="V2217" s="5">
        <f>U2217/$D2217</f>
        <v/>
      </c>
      <c r="W2217" s="4">
        <f>W2216+U2217</f>
        <v/>
      </c>
      <c r="X2217" s="4">
        <f>V2217*$E2216-W2216</f>
        <v/>
      </c>
      <c r="Y2217" s="4">
        <f>MAX(0,Resumo!$D$6*$D2217-U2217)</f>
        <v/>
      </c>
      <c r="Z2217" s="4" t="n">
        <v>4512467.644920313</v>
      </c>
      <c r="AA2217" s="5">
        <f>Z2217/$D2217</f>
        <v/>
      </c>
      <c r="AB2217" s="4">
        <f>AB2216+Z2217</f>
        <v/>
      </c>
      <c r="AC2217" s="4">
        <f>AA2217*$E2216-AB2216</f>
        <v/>
      </c>
      <c r="AD2217" s="4">
        <f>MAX(0,Resumo!$D$7*$D2217-Z2217)</f>
        <v/>
      </c>
    </row>
    <row r="2218">
      <c r="A2218" t="inlineStr">
        <is>
          <t>Bela Vista do Toldo</t>
        </is>
      </c>
      <c r="B2218" t="inlineStr">
        <is>
          <t>Município</t>
        </is>
      </c>
      <c r="C2218" t="inlineStr">
        <is>
          <t>SC</t>
        </is>
      </c>
      <c r="D2218" s="4" t="n">
        <v>13622428.37517193</v>
      </c>
      <c r="E2218" s="4">
        <f>E2217+D2218</f>
        <v/>
      </c>
      <c r="F2218" s="4" t="n">
        <v>373678.6277876489</v>
      </c>
      <c r="G2218" s="5">
        <f>F2218/$D2218</f>
        <v/>
      </c>
      <c r="H2218" s="4">
        <f>H2217+F2218</f>
        <v/>
      </c>
      <c r="I2218" s="4">
        <f>G2218*$E2217-H2217</f>
        <v/>
      </c>
      <c r="J2218" s="4">
        <f>MAX(0,Resumo!$D$3*$D2218-F2218)</f>
        <v/>
      </c>
      <c r="K2218" s="4" t="n">
        <v>797035.9226161111</v>
      </c>
      <c r="L2218" s="5">
        <f>K2218/$D2218</f>
        <v/>
      </c>
      <c r="M2218" s="4">
        <f>M2217+K2218</f>
        <v/>
      </c>
      <c r="N2218" s="4">
        <f>L2218*$E2217-M2217</f>
        <v/>
      </c>
      <c r="O2218" s="4">
        <f>MAX(0,Resumo!$D$4*$D2218-K2218)</f>
        <v/>
      </c>
      <c r="P2218" s="4" t="n">
        <v>1262706.790623009</v>
      </c>
      <c r="Q2218" s="5">
        <f>P2218/$D2218</f>
        <v/>
      </c>
      <c r="R2218" s="4">
        <f>R2217+P2218</f>
        <v/>
      </c>
      <c r="S2218" s="4">
        <f>Q2218*$E2217-R2217</f>
        <v/>
      </c>
      <c r="T2218" s="4">
        <f>MAX(0,Resumo!$D$5*$D2218-P2218)</f>
        <v/>
      </c>
      <c r="U2218" s="4" t="n">
        <v>1775301.084689033</v>
      </c>
      <c r="V2218" s="5">
        <f>U2218/$D2218</f>
        <v/>
      </c>
      <c r="W2218" s="4">
        <f>W2217+U2218</f>
        <v/>
      </c>
      <c r="X2218" s="4">
        <f>V2218*$E2217-W2217</f>
        <v/>
      </c>
      <c r="Y2218" s="4">
        <f>MAX(0,Resumo!$D$6*$D2218-U2218)</f>
        <v/>
      </c>
      <c r="Z2218" s="4" t="n">
        <v>2335985.549760874</v>
      </c>
      <c r="AA2218" s="5">
        <f>Z2218/$D2218</f>
        <v/>
      </c>
      <c r="AB2218" s="4">
        <f>AB2217+Z2218</f>
        <v/>
      </c>
      <c r="AC2218" s="4">
        <f>AA2218*$E2217-AB2217</f>
        <v/>
      </c>
      <c r="AD2218" s="4">
        <f>MAX(0,Resumo!$D$7*$D2218-Z2218)</f>
        <v/>
      </c>
    </row>
    <row r="2219">
      <c r="A2219" t="inlineStr">
        <is>
          <t>Romelândia</t>
        </is>
      </c>
      <c r="B2219" t="inlineStr">
        <is>
          <t>Município</t>
        </is>
      </c>
      <c r="C2219" t="inlineStr">
        <is>
          <t>SC</t>
        </is>
      </c>
      <c r="D2219" s="4" t="n">
        <v>11639100.75647083</v>
      </c>
      <c r="E2219" s="4">
        <f>E2218+D2219</f>
        <v/>
      </c>
      <c r="F2219" s="4" t="n">
        <v>319273.7065358447</v>
      </c>
      <c r="G2219" s="5">
        <f>F2219/$D2219</f>
        <v/>
      </c>
      <c r="H2219" s="4">
        <f>H2218+F2219</f>
        <v/>
      </c>
      <c r="I2219" s="4">
        <f>G2219*$E2218-H2218</f>
        <v/>
      </c>
      <c r="J2219" s="4">
        <f>MAX(0,Resumo!$D$3*$D2219-F2219)</f>
        <v/>
      </c>
      <c r="K2219" s="4" t="n">
        <v>680993.223408196</v>
      </c>
      <c r="L2219" s="5">
        <f>K2219/$D2219</f>
        <v/>
      </c>
      <c r="M2219" s="4">
        <f>M2218+K2219</f>
        <v/>
      </c>
      <c r="N2219" s="4">
        <f>L2219*$E2218-M2218</f>
        <v/>
      </c>
      <c r="O2219" s="4">
        <f>MAX(0,Resumo!$D$4*$D2219-K2219)</f>
        <v/>
      </c>
      <c r="P2219" s="4" t="n">
        <v>1078865.761461978</v>
      </c>
      <c r="Q2219" s="5">
        <f>P2219/$D2219</f>
        <v/>
      </c>
      <c r="R2219" s="4">
        <f>R2218+P2219</f>
        <v/>
      </c>
      <c r="S2219" s="4">
        <f>Q2219*$E2218-R2218</f>
        <v/>
      </c>
      <c r="T2219" s="4">
        <f>MAX(0,Resumo!$D$5*$D2219-P2219)</f>
        <v/>
      </c>
      <c r="U2219" s="4" t="n">
        <v>1516830.012145821</v>
      </c>
      <c r="V2219" s="5">
        <f>U2219/$D2219</f>
        <v/>
      </c>
      <c r="W2219" s="4">
        <f>W2218+U2219</f>
        <v/>
      </c>
      <c r="X2219" s="4">
        <f>V2219*$E2218-W2218</f>
        <v/>
      </c>
      <c r="Y2219" s="4">
        <f>MAX(0,Resumo!$D$6*$D2219-U2219)</f>
        <v/>
      </c>
      <c r="Z2219" s="4" t="n">
        <v>1995882.850731713</v>
      </c>
      <c r="AA2219" s="5">
        <f>Z2219/$D2219</f>
        <v/>
      </c>
      <c r="AB2219" s="4">
        <f>AB2218+Z2219</f>
        <v/>
      </c>
      <c r="AC2219" s="4">
        <f>AA2219*$E2218-AB2218</f>
        <v/>
      </c>
      <c r="AD2219" s="4">
        <f>MAX(0,Resumo!$D$7*$D2219-Z2219)</f>
        <v/>
      </c>
    </row>
    <row r="2220">
      <c r="A2220" t="inlineStr">
        <is>
          <t>Salto Veloso</t>
        </is>
      </c>
      <c r="B2220" t="inlineStr">
        <is>
          <t>Município</t>
        </is>
      </c>
      <c r="C2220" t="inlineStr">
        <is>
          <t>SC</t>
        </is>
      </c>
      <c r="D2220" s="4" t="n">
        <v>14566268.16856348</v>
      </c>
      <c r="E2220" s="4">
        <f>E2219+D2220</f>
        <v/>
      </c>
      <c r="F2220" s="4" t="n">
        <v>399569.2215300059</v>
      </c>
      <c r="G2220" s="5">
        <f>F2220/$D2220</f>
        <v/>
      </c>
      <c r="H2220" s="4">
        <f>H2219+F2220</f>
        <v/>
      </c>
      <c r="I2220" s="4">
        <f>G2220*$E2219-H2219</f>
        <v/>
      </c>
      <c r="J2220" s="4">
        <f>MAX(0,Resumo!$D$3*$D2220-F2220)</f>
        <v/>
      </c>
      <c r="K2220" s="4" t="n">
        <v>852259.1324440095</v>
      </c>
      <c r="L2220" s="5">
        <f>K2220/$D2220</f>
        <v/>
      </c>
      <c r="M2220" s="4">
        <f>M2219+K2220</f>
        <v/>
      </c>
      <c r="N2220" s="4">
        <f>L2220*$E2219-M2219</f>
        <v/>
      </c>
      <c r="O2220" s="4">
        <f>MAX(0,Resumo!$D$4*$D2220-K2220)</f>
        <v/>
      </c>
      <c r="P2220" s="4" t="n">
        <v>1350194.343029442</v>
      </c>
      <c r="Q2220" s="5">
        <f>P2220/$D2220</f>
        <v/>
      </c>
      <c r="R2220" s="4">
        <f>R2219+P2220</f>
        <v/>
      </c>
      <c r="S2220" s="4">
        <f>Q2220*$E2219-R2219</f>
        <v/>
      </c>
      <c r="T2220" s="4">
        <f>MAX(0,Resumo!$D$5*$D2220-P2220)</f>
        <v/>
      </c>
      <c r="U2220" s="4" t="n">
        <v>1898304.103154862</v>
      </c>
      <c r="V2220" s="5">
        <f>U2220/$D2220</f>
        <v/>
      </c>
      <c r="W2220" s="4">
        <f>W2219+U2220</f>
        <v/>
      </c>
      <c r="X2220" s="4">
        <f>V2220*$E2219-W2219</f>
        <v/>
      </c>
      <c r="Y2220" s="4">
        <f>MAX(0,Resumo!$D$6*$D2220-U2220)</f>
        <v/>
      </c>
      <c r="Z2220" s="4" t="n">
        <v>2497835.996533668</v>
      </c>
      <c r="AA2220" s="5">
        <f>Z2220/$D2220</f>
        <v/>
      </c>
      <c r="AB2220" s="4">
        <f>AB2219+Z2220</f>
        <v/>
      </c>
      <c r="AC2220" s="4">
        <f>AA2220*$E2219-AB2219</f>
        <v/>
      </c>
      <c r="AD2220" s="4">
        <f>MAX(0,Resumo!$D$7*$D2220-Z2220)</f>
        <v/>
      </c>
    </row>
    <row r="2221">
      <c r="A2221" t="inlineStr">
        <is>
          <t>Agrolândia</t>
        </is>
      </c>
      <c r="B2221" t="inlineStr">
        <is>
          <t>Município</t>
        </is>
      </c>
      <c r="C2221" t="inlineStr">
        <is>
          <t>SC</t>
        </is>
      </c>
      <c r="D2221" s="4" t="n">
        <v>17624802.70660464</v>
      </c>
      <c r="E2221" s="4">
        <f>E2220+D2221</f>
        <v/>
      </c>
      <c r="F2221" s="4" t="n">
        <v>483468.2854663159</v>
      </c>
      <c r="G2221" s="5">
        <f>F2221/$D2221</f>
        <v/>
      </c>
      <c r="H2221" s="4">
        <f>H2220+F2221</f>
        <v/>
      </c>
      <c r="I2221" s="4">
        <f>G2221*$E2220-H2220</f>
        <v/>
      </c>
      <c r="J2221" s="4">
        <f>MAX(0,Resumo!$D$3*$D2221-F2221)</f>
        <v/>
      </c>
      <c r="K2221" s="4" t="n">
        <v>1031211.212810526</v>
      </c>
      <c r="L2221" s="5">
        <f>K2221/$D2221</f>
        <v/>
      </c>
      <c r="M2221" s="4">
        <f>M2220+K2221</f>
        <v/>
      </c>
      <c r="N2221" s="4">
        <f>L2221*$E2220-M2220</f>
        <v/>
      </c>
      <c r="O2221" s="4">
        <f>MAX(0,Resumo!$D$4*$D2221-K2221)</f>
        <v/>
      </c>
      <c r="P2221" s="4" t="n">
        <v>1633699.766891936</v>
      </c>
      <c r="Q2221" s="5">
        <f>P2221/$D2221</f>
        <v/>
      </c>
      <c r="R2221" s="4">
        <f>R2220+P2221</f>
        <v/>
      </c>
      <c r="S2221" s="4">
        <f>Q2221*$E2220-R2220</f>
        <v/>
      </c>
      <c r="T2221" s="4">
        <f>MAX(0,Resumo!$D$5*$D2221-P2221)</f>
        <v/>
      </c>
      <c r="U2221" s="4" t="n">
        <v>2296898.210857397</v>
      </c>
      <c r="V2221" s="5">
        <f>U2221/$D2221</f>
        <v/>
      </c>
      <c r="W2221" s="4">
        <f>W2220+U2221</f>
        <v/>
      </c>
      <c r="X2221" s="4">
        <f>V2221*$E2220-W2220</f>
        <v/>
      </c>
      <c r="Y2221" s="4">
        <f>MAX(0,Resumo!$D$6*$D2221-U2221)</f>
        <v/>
      </c>
      <c r="Z2221" s="4" t="n">
        <v>3022316.088301339</v>
      </c>
      <c r="AA2221" s="5">
        <f>Z2221/$D2221</f>
        <v/>
      </c>
      <c r="AB2221" s="4">
        <f>AB2220+Z2221</f>
        <v/>
      </c>
      <c r="AC2221" s="4">
        <f>AA2221*$E2220-AB2220</f>
        <v/>
      </c>
      <c r="AD2221" s="4">
        <f>MAX(0,Resumo!$D$7*$D2221-Z2221)</f>
        <v/>
      </c>
    </row>
    <row r="2222">
      <c r="A2222" t="inlineStr">
        <is>
          <t>São João Batista</t>
        </is>
      </c>
      <c r="B2222" t="inlineStr">
        <is>
          <t>Município</t>
        </is>
      </c>
      <c r="C2222" t="inlineStr">
        <is>
          <t>SC</t>
        </is>
      </c>
      <c r="D2222" s="4" t="n">
        <v>35095254.53825626</v>
      </c>
      <c r="E2222" s="4">
        <f>E2221+D2222</f>
        <v/>
      </c>
      <c r="F2222" s="4" t="n">
        <v>962702.55174297</v>
      </c>
      <c r="G2222" s="5">
        <f>F2222/$D2222</f>
        <v/>
      </c>
      <c r="H2222" s="4">
        <f>H2221+F2222</f>
        <v/>
      </c>
      <c r="I2222" s="4">
        <f>G2222*$E2221-H2221</f>
        <v/>
      </c>
      <c r="J2222" s="4">
        <f>MAX(0,Resumo!$D$3*$D2222-F2222)</f>
        <v/>
      </c>
      <c r="K2222" s="4" t="n">
        <v>2053391.495992601</v>
      </c>
      <c r="L2222" s="5">
        <f>K2222/$D2222</f>
        <v/>
      </c>
      <c r="M2222" s="4">
        <f>M2221+K2222</f>
        <v/>
      </c>
      <c r="N2222" s="4">
        <f>L2222*$E2221-M2221</f>
        <v/>
      </c>
      <c r="O2222" s="4">
        <f>MAX(0,Resumo!$D$4*$D2222-K2222)</f>
        <v/>
      </c>
      <c r="P2222" s="4" t="n">
        <v>3253092.253717933</v>
      </c>
      <c r="Q2222" s="5">
        <f>P2222/$D2222</f>
        <v/>
      </c>
      <c r="R2222" s="4">
        <f>R2221+P2222</f>
        <v/>
      </c>
      <c r="S2222" s="4">
        <f>Q2222*$E2221-R2221</f>
        <v/>
      </c>
      <c r="T2222" s="4">
        <f>MAX(0,Resumo!$D$5*$D2222-P2222)</f>
        <v/>
      </c>
      <c r="U2222" s="4" t="n">
        <v>4573681.118614634</v>
      </c>
      <c r="V2222" s="5">
        <f>U2222/$D2222</f>
        <v/>
      </c>
      <c r="W2222" s="4">
        <f>W2221+U2222</f>
        <v/>
      </c>
      <c r="X2222" s="4">
        <f>V2222*$E2221-W2221</f>
        <v/>
      </c>
      <c r="Y2222" s="4">
        <f>MAX(0,Resumo!$D$6*$D2222-U2222)</f>
        <v/>
      </c>
      <c r="Z2222" s="4" t="n">
        <v>6018163.957900912</v>
      </c>
      <c r="AA2222" s="5">
        <f>Z2222/$D2222</f>
        <v/>
      </c>
      <c r="AB2222" s="4">
        <f>AB2221+Z2222</f>
        <v/>
      </c>
      <c r="AC2222" s="4">
        <f>AA2222*$E2221-AB2221</f>
        <v/>
      </c>
      <c r="AD2222" s="4">
        <f>MAX(0,Resumo!$D$7*$D2222-Z2222)</f>
        <v/>
      </c>
    </row>
    <row r="2223">
      <c r="A2223" t="inlineStr">
        <is>
          <t>Calmon</t>
        </is>
      </c>
      <c r="B2223" t="inlineStr">
        <is>
          <t>Município</t>
        </is>
      </c>
      <c r="C2223" t="inlineStr">
        <is>
          <t>SC</t>
        </is>
      </c>
      <c r="D2223" s="4" t="n">
        <v>10980540.5048605</v>
      </c>
      <c r="E2223" s="4">
        <f>E2222+D2223</f>
        <v/>
      </c>
      <c r="F2223" s="4" t="n">
        <v>301208.653495393</v>
      </c>
      <c r="G2223" s="5">
        <f>F2223/$D2223</f>
        <v/>
      </c>
      <c r="H2223" s="4">
        <f>H2222+F2223</f>
        <v/>
      </c>
      <c r="I2223" s="4">
        <f>G2223*$E2222-H2222</f>
        <v/>
      </c>
      <c r="J2223" s="4">
        <f>MAX(0,Resumo!$D$3*$D2223-F2223)</f>
        <v/>
      </c>
      <c r="K2223" s="4" t="n">
        <v>642461.4606941998</v>
      </c>
      <c r="L2223" s="5">
        <f>K2223/$D2223</f>
        <v/>
      </c>
      <c r="M2223" s="4">
        <f>M2222+K2223</f>
        <v/>
      </c>
      <c r="N2223" s="4">
        <f>L2223*$E2222-M2222</f>
        <v/>
      </c>
      <c r="O2223" s="4">
        <f>MAX(0,Resumo!$D$4*$D2223-K2223)</f>
        <v/>
      </c>
      <c r="P2223" s="4" t="n">
        <v>1017821.689227518</v>
      </c>
      <c r="Q2223" s="5">
        <f>P2223/$D2223</f>
        <v/>
      </c>
      <c r="R2223" s="4">
        <f>R2222+P2223</f>
        <v/>
      </c>
      <c r="S2223" s="4">
        <f>Q2223*$E2222-R2222</f>
        <v/>
      </c>
      <c r="T2223" s="4">
        <f>MAX(0,Resumo!$D$5*$D2223-P2223)</f>
        <v/>
      </c>
      <c r="U2223" s="4" t="n">
        <v>1431005.172637195</v>
      </c>
      <c r="V2223" s="5">
        <f>U2223/$D2223</f>
        <v/>
      </c>
      <c r="W2223" s="4">
        <f>W2222+U2223</f>
        <v/>
      </c>
      <c r="X2223" s="4">
        <f>V2223*$E2222-W2222</f>
        <v/>
      </c>
      <c r="Y2223" s="4">
        <f>MAX(0,Resumo!$D$6*$D2223-U2223)</f>
        <v/>
      </c>
      <c r="Z2223" s="4" t="n">
        <v>1882952.381285277</v>
      </c>
      <c r="AA2223" s="5">
        <f>Z2223/$D2223</f>
        <v/>
      </c>
      <c r="AB2223" s="4">
        <f>AB2222+Z2223</f>
        <v/>
      </c>
      <c r="AC2223" s="4">
        <f>AA2223*$E2222-AB2222</f>
        <v/>
      </c>
      <c r="AD2223" s="4">
        <f>MAX(0,Resumo!$D$7*$D2223-Z2223)</f>
        <v/>
      </c>
    </row>
    <row r="2224">
      <c r="A2224" t="inlineStr">
        <is>
          <t>Celso Ramos</t>
        </is>
      </c>
      <c r="B2224" t="inlineStr">
        <is>
          <t>Município</t>
        </is>
      </c>
      <c r="C2224" t="inlineStr">
        <is>
          <t>SC</t>
        </is>
      </c>
      <c r="D2224" s="4" t="n">
        <v>8424564.11339237</v>
      </c>
      <c r="E2224" s="4">
        <f>E2223+D2224</f>
        <v/>
      </c>
      <c r="F2224" s="4" t="n">
        <v>231095.3282998487</v>
      </c>
      <c r="G2224" s="5">
        <f>F2224/$D2224</f>
        <v/>
      </c>
      <c r="H2224" s="4">
        <f>H2223+F2224</f>
        <v/>
      </c>
      <c r="I2224" s="4">
        <f>G2224*$E2223-H2223</f>
        <v/>
      </c>
      <c r="J2224" s="4">
        <f>MAX(0,Resumo!$D$3*$D2224-F2224)</f>
        <v/>
      </c>
      <c r="K2224" s="4" t="n">
        <v>492913.6014393999</v>
      </c>
      <c r="L2224" s="5">
        <f>K2224/$D2224</f>
        <v/>
      </c>
      <c r="M2224" s="4">
        <f>M2223+K2224</f>
        <v/>
      </c>
      <c r="N2224" s="4">
        <f>L2224*$E2223-M2223</f>
        <v/>
      </c>
      <c r="O2224" s="4">
        <f>MAX(0,Resumo!$D$4*$D2224-K2224)</f>
        <v/>
      </c>
      <c r="P2224" s="4" t="n">
        <v>780899.9996951864</v>
      </c>
      <c r="Q2224" s="5">
        <f>P2224/$D2224</f>
        <v/>
      </c>
      <c r="R2224" s="4">
        <f>R2223+P2224</f>
        <v/>
      </c>
      <c r="S2224" s="4">
        <f>Q2224*$E2223-R2223</f>
        <v/>
      </c>
      <c r="T2224" s="4">
        <f>MAX(0,Resumo!$D$5*$D2224-P2224)</f>
        <v/>
      </c>
      <c r="U2224" s="4" t="n">
        <v>1097905.409860451</v>
      </c>
      <c r="V2224" s="5">
        <f>U2224/$D2224</f>
        <v/>
      </c>
      <c r="W2224" s="4">
        <f>W2223+U2224</f>
        <v/>
      </c>
      <c r="X2224" s="4">
        <f>V2224*$E2223-W2223</f>
        <v/>
      </c>
      <c r="Y2224" s="4">
        <f>MAX(0,Resumo!$D$6*$D2224-U2224)</f>
        <v/>
      </c>
      <c r="Z2224" s="4" t="n">
        <v>1444651.385929583</v>
      </c>
      <c r="AA2224" s="5">
        <f>Z2224/$D2224</f>
        <v/>
      </c>
      <c r="AB2224" s="4">
        <f>AB2223+Z2224</f>
        <v/>
      </c>
      <c r="AC2224" s="4">
        <f>AA2224*$E2223-AB2223</f>
        <v/>
      </c>
      <c r="AD2224" s="4">
        <f>MAX(0,Resumo!$D$7*$D2224-Z2224)</f>
        <v/>
      </c>
    </row>
    <row r="2225">
      <c r="A2225" t="inlineStr">
        <is>
          <t>Sombrio</t>
        </is>
      </c>
      <c r="B2225" t="inlineStr">
        <is>
          <t>Município</t>
        </is>
      </c>
      <c r="C2225" t="inlineStr">
        <is>
          <t>SC</t>
        </is>
      </c>
      <c r="D2225" s="4" t="n">
        <v>30906581.65746814</v>
      </c>
      <c r="E2225" s="4">
        <f>E2224+D2225</f>
        <v/>
      </c>
      <c r="F2225" s="4" t="n">
        <v>847802.5140083625</v>
      </c>
      <c r="G2225" s="5">
        <f>F2225/$D2225</f>
        <v/>
      </c>
      <c r="H2225" s="4">
        <f>H2224+F2225</f>
        <v/>
      </c>
      <c r="I2225" s="4">
        <f>G2225*$E2224-H2224</f>
        <v/>
      </c>
      <c r="J2225" s="4">
        <f>MAX(0,Resumo!$D$3*$D2225-F2225)</f>
        <v/>
      </c>
      <c r="K2225" s="4" t="n">
        <v>1808316.046731235</v>
      </c>
      <c r="L2225" s="5">
        <f>K2225/$D2225</f>
        <v/>
      </c>
      <c r="M2225" s="4">
        <f>M2224+K2225</f>
        <v/>
      </c>
      <c r="N2225" s="4">
        <f>L2225*$E2224-M2224</f>
        <v/>
      </c>
      <c r="O2225" s="4">
        <f>MAX(0,Resumo!$D$4*$D2225-K2225)</f>
        <v/>
      </c>
      <c r="P2225" s="4" t="n">
        <v>2864830.664476664</v>
      </c>
      <c r="Q2225" s="5">
        <f>P2225/$D2225</f>
        <v/>
      </c>
      <c r="R2225" s="4">
        <f>R2224+P2225</f>
        <v/>
      </c>
      <c r="S2225" s="4">
        <f>Q2225*$E2224-R2224</f>
        <v/>
      </c>
      <c r="T2225" s="4">
        <f>MAX(0,Resumo!$D$5*$D2225-P2225)</f>
        <v/>
      </c>
      <c r="U2225" s="4" t="n">
        <v>4027805.206928892</v>
      </c>
      <c r="V2225" s="5">
        <f>U2225/$D2225</f>
        <v/>
      </c>
      <c r="W2225" s="4">
        <f>W2224+U2225</f>
        <v/>
      </c>
      <c r="X2225" s="4">
        <f>V2225*$E2224-W2224</f>
        <v/>
      </c>
      <c r="Y2225" s="4">
        <f>MAX(0,Resumo!$D$6*$D2225-U2225)</f>
        <v/>
      </c>
      <c r="Z2225" s="4" t="n">
        <v>5299886.786407043</v>
      </c>
      <c r="AA2225" s="5">
        <f>Z2225/$D2225</f>
        <v/>
      </c>
      <c r="AB2225" s="4">
        <f>AB2224+Z2225</f>
        <v/>
      </c>
      <c r="AC2225" s="4">
        <f>AA2225*$E2224-AB2224</f>
        <v/>
      </c>
      <c r="AD2225" s="4">
        <f>MAX(0,Resumo!$D$7*$D2225-Z2225)</f>
        <v/>
      </c>
    </row>
    <row r="2226">
      <c r="A2226" t="inlineStr">
        <is>
          <t>Tigrinhos</t>
        </is>
      </c>
      <c r="B2226" t="inlineStr">
        <is>
          <t>Município</t>
        </is>
      </c>
      <c r="C2226" t="inlineStr">
        <is>
          <t>SC</t>
        </is>
      </c>
      <c r="D2226" s="4" t="n">
        <v>8488468.116977865</v>
      </c>
      <c r="E2226" s="4">
        <f>E2225+D2226</f>
        <v/>
      </c>
      <c r="F2226" s="4" t="n">
        <v>232848.2874428373</v>
      </c>
      <c r="G2226" s="5">
        <f>F2226/$D2226</f>
        <v/>
      </c>
      <c r="H2226" s="4">
        <f>H2225+F2226</f>
        <v/>
      </c>
      <c r="I2226" s="4">
        <f>G2226*$E2225-H2225</f>
        <v/>
      </c>
      <c r="J2226" s="4">
        <f>MAX(0,Resumo!$D$3*$D2226-F2226)</f>
        <v/>
      </c>
      <c r="K2226" s="4" t="n">
        <v>496652.5666997686</v>
      </c>
      <c r="L2226" s="5">
        <f>K2226/$D2226</f>
        <v/>
      </c>
      <c r="M2226" s="4">
        <f>M2225+K2226</f>
        <v/>
      </c>
      <c r="N2226" s="4">
        <f>L2226*$E2225-M2225</f>
        <v/>
      </c>
      <c r="O2226" s="4">
        <f>MAX(0,Resumo!$D$4*$D2226-K2226)</f>
        <v/>
      </c>
      <c r="P2226" s="4" t="n">
        <v>786823.4677475103</v>
      </c>
      <c r="Q2226" s="5">
        <f>P2226/$D2226</f>
        <v/>
      </c>
      <c r="R2226" s="4">
        <f>R2225+P2226</f>
        <v/>
      </c>
      <c r="S2226" s="4">
        <f>Q2226*$E2225-R2225</f>
        <v/>
      </c>
      <c r="T2226" s="4">
        <f>MAX(0,Resumo!$D$5*$D2226-P2226)</f>
        <v/>
      </c>
      <c r="U2226" s="4" t="n">
        <v>1106233.50260257</v>
      </c>
      <c r="V2226" s="5">
        <f>U2226/$D2226</f>
        <v/>
      </c>
      <c r="W2226" s="4">
        <f>W2225+U2226</f>
        <v/>
      </c>
      <c r="X2226" s="4">
        <f>V2226*$E2225-W2225</f>
        <v/>
      </c>
      <c r="Y2226" s="4">
        <f>MAX(0,Resumo!$D$6*$D2226-U2226)</f>
        <v/>
      </c>
      <c r="Z2226" s="4" t="n">
        <v>1455609.698561981</v>
      </c>
      <c r="AA2226" s="5">
        <f>Z2226/$D2226</f>
        <v/>
      </c>
      <c r="AB2226" s="4">
        <f>AB2225+Z2226</f>
        <v/>
      </c>
      <c r="AC2226" s="4">
        <f>AA2226*$E2225-AB2225</f>
        <v/>
      </c>
      <c r="AD2226" s="4">
        <f>MAX(0,Resumo!$D$7*$D2226-Z2226)</f>
        <v/>
      </c>
    </row>
    <row r="2227">
      <c r="A2227" t="inlineStr">
        <is>
          <t>Palmeira</t>
        </is>
      </c>
      <c r="B2227" t="inlineStr">
        <is>
          <t>Município</t>
        </is>
      </c>
      <c r="C2227" t="inlineStr">
        <is>
          <t>SC</t>
        </is>
      </c>
      <c r="D2227" s="4" t="n">
        <v>10862757.0479038</v>
      </c>
      <c r="E2227" s="4">
        <f>E2226+D2227</f>
        <v/>
      </c>
      <c r="F2227" s="4" t="n">
        <v>297977.7199672796</v>
      </c>
      <c r="G2227" s="5">
        <f>F2227/$D2227</f>
        <v/>
      </c>
      <c r="H2227" s="4">
        <f>H2226+F2227</f>
        <v/>
      </c>
      <c r="I2227" s="4">
        <f>G2227*$E2226-H2226</f>
        <v/>
      </c>
      <c r="J2227" s="4">
        <f>MAX(0,Resumo!$D$3*$D2227-F2227)</f>
        <v/>
      </c>
      <c r="K2227" s="4" t="n">
        <v>635570.0575097647</v>
      </c>
      <c r="L2227" s="5">
        <f>K2227/$D2227</f>
        <v/>
      </c>
      <c r="M2227" s="4">
        <f>M2226+K2227</f>
        <v/>
      </c>
      <c r="N2227" s="4">
        <f>L2227*$E2226-M2226</f>
        <v/>
      </c>
      <c r="O2227" s="4">
        <f>MAX(0,Resumo!$D$4*$D2227-K2227)</f>
        <v/>
      </c>
      <c r="P2227" s="4" t="n">
        <v>1006903.960990947</v>
      </c>
      <c r="Q2227" s="5">
        <f>P2227/$D2227</f>
        <v/>
      </c>
      <c r="R2227" s="4">
        <f>R2226+P2227</f>
        <v/>
      </c>
      <c r="S2227" s="4">
        <f>Q2227*$E2226-R2226</f>
        <v/>
      </c>
      <c r="T2227" s="4">
        <f>MAX(0,Resumo!$D$5*$D2227-P2227)</f>
        <v/>
      </c>
      <c r="U2227" s="4" t="n">
        <v>1415655.40583095</v>
      </c>
      <c r="V2227" s="5">
        <f>U2227/$D2227</f>
        <v/>
      </c>
      <c r="W2227" s="4">
        <f>W2226+U2227</f>
        <v/>
      </c>
      <c r="X2227" s="4">
        <f>V2227*$E2226-W2226</f>
        <v/>
      </c>
      <c r="Y2227" s="4">
        <f>MAX(0,Resumo!$D$6*$D2227-U2227)</f>
        <v/>
      </c>
      <c r="Z2227" s="4" t="n">
        <v>1862754.774377452</v>
      </c>
      <c r="AA2227" s="5">
        <f>Z2227/$D2227</f>
        <v/>
      </c>
      <c r="AB2227" s="4">
        <f>AB2226+Z2227</f>
        <v/>
      </c>
      <c r="AC2227" s="4">
        <f>AA2227*$E2226-AB2226</f>
        <v/>
      </c>
      <c r="AD2227" s="4">
        <f>MAX(0,Resumo!$D$7*$D2227-Z2227)</f>
        <v/>
      </c>
    </row>
    <row r="2228">
      <c r="A2228" t="inlineStr">
        <is>
          <t>Atalanta</t>
        </is>
      </c>
      <c r="B2228" t="inlineStr">
        <is>
          <t>Município</t>
        </is>
      </c>
      <c r="C2228" t="inlineStr">
        <is>
          <t>SC</t>
        </is>
      </c>
      <c r="D2228" s="4" t="n">
        <v>10059315.77137627</v>
      </c>
      <c r="E2228" s="4">
        <f>E2227+D2228</f>
        <v/>
      </c>
      <c r="F2228" s="4" t="n">
        <v>275938.4164413416</v>
      </c>
      <c r="G2228" s="5">
        <f>F2228/$D2228</f>
        <v/>
      </c>
      <c r="H2228" s="4">
        <f>H2227+F2228</f>
        <v/>
      </c>
      <c r="I2228" s="4">
        <f>G2228*$E2227-H2227</f>
        <v/>
      </c>
      <c r="J2228" s="4">
        <f>MAX(0,Resumo!$D$3*$D2228-F2228)</f>
        <v/>
      </c>
      <c r="K2228" s="4" t="n">
        <v>588561.4374995381</v>
      </c>
      <c r="L2228" s="5">
        <f>K2228/$D2228</f>
        <v/>
      </c>
      <c r="M2228" s="4">
        <f>M2227+K2228</f>
        <v/>
      </c>
      <c r="N2228" s="4">
        <f>L2228*$E2227-M2227</f>
        <v/>
      </c>
      <c r="O2228" s="4">
        <f>MAX(0,Resumo!$D$4*$D2228-K2228)</f>
        <v/>
      </c>
      <c r="P2228" s="4" t="n">
        <v>932430.3996113059</v>
      </c>
      <c r="Q2228" s="5">
        <f>P2228/$D2228</f>
        <v/>
      </c>
      <c r="R2228" s="4">
        <f>R2227+P2228</f>
        <v/>
      </c>
      <c r="S2228" s="4">
        <f>Q2228*$E2227-R2227</f>
        <v/>
      </c>
      <c r="T2228" s="4">
        <f>MAX(0,Resumo!$D$5*$D2228-P2228)</f>
        <v/>
      </c>
      <c r="U2228" s="4" t="n">
        <v>1310949.392305277</v>
      </c>
      <c r="V2228" s="5">
        <f>U2228/$D2228</f>
        <v/>
      </c>
      <c r="W2228" s="4">
        <f>W2227+U2228</f>
        <v/>
      </c>
      <c r="X2228" s="4">
        <f>V2228*$E2227-W2227</f>
        <v/>
      </c>
      <c r="Y2228" s="4">
        <f>MAX(0,Resumo!$D$6*$D2228-U2228)</f>
        <v/>
      </c>
      <c r="Z2228" s="4" t="n">
        <v>1724979.984130037</v>
      </c>
      <c r="AA2228" s="5">
        <f>Z2228/$D2228</f>
        <v/>
      </c>
      <c r="AB2228" s="4">
        <f>AB2227+Z2228</f>
        <v/>
      </c>
      <c r="AC2228" s="4">
        <f>AA2228*$E2227-AB2227</f>
        <v/>
      </c>
      <c r="AD2228" s="4">
        <f>MAX(0,Resumo!$D$7*$D2228-Z2228)</f>
        <v/>
      </c>
    </row>
    <row r="2229">
      <c r="A2229" t="inlineStr">
        <is>
          <t>Canelinha</t>
        </is>
      </c>
      <c r="B2229" t="inlineStr">
        <is>
          <t>Município</t>
        </is>
      </c>
      <c r="C2229" t="inlineStr">
        <is>
          <t>SC</t>
        </is>
      </c>
      <c r="D2229" s="4" t="n">
        <v>14247071.8981503</v>
      </c>
      <c r="E2229" s="4">
        <f>E2228+D2229</f>
        <v/>
      </c>
      <c r="F2229" s="4" t="n">
        <v>390813.3065757878</v>
      </c>
      <c r="G2229" s="5">
        <f>F2229/$D2229</f>
        <v/>
      </c>
      <c r="H2229" s="4">
        <f>H2228+F2229</f>
        <v/>
      </c>
      <c r="I2229" s="4">
        <f>G2229*$E2228-H2228</f>
        <v/>
      </c>
      <c r="J2229" s="4">
        <f>MAX(0,Resumo!$D$3*$D2229-F2229)</f>
        <v/>
      </c>
      <c r="K2229" s="4" t="n">
        <v>833583.2483154442</v>
      </c>
      <c r="L2229" s="5">
        <f>K2229/$D2229</f>
        <v/>
      </c>
      <c r="M2229" s="4">
        <f>M2228+K2229</f>
        <v/>
      </c>
      <c r="N2229" s="4">
        <f>L2229*$E2228-M2228</f>
        <v/>
      </c>
      <c r="O2229" s="4">
        <f>MAX(0,Resumo!$D$4*$D2229-K2229)</f>
        <v/>
      </c>
      <c r="P2229" s="4" t="n">
        <v>1320607.011968347</v>
      </c>
      <c r="Q2229" s="5">
        <f>P2229/$D2229</f>
        <v/>
      </c>
      <c r="R2229" s="4">
        <f>R2228+P2229</f>
        <v/>
      </c>
      <c r="S2229" s="4">
        <f>Q2229*$E2228-R2228</f>
        <v/>
      </c>
      <c r="T2229" s="4">
        <f>MAX(0,Resumo!$D$5*$D2229-P2229)</f>
        <v/>
      </c>
      <c r="U2229" s="4" t="n">
        <v>1856705.830843442</v>
      </c>
      <c r="V2229" s="5">
        <f>U2229/$D2229</f>
        <v/>
      </c>
      <c r="W2229" s="4">
        <f>W2228+U2229</f>
        <v/>
      </c>
      <c r="X2229" s="4">
        <f>V2229*$E2228-W2228</f>
        <v/>
      </c>
      <c r="Y2229" s="4">
        <f>MAX(0,Resumo!$D$6*$D2229-U2229)</f>
        <v/>
      </c>
      <c r="Z2229" s="4" t="n">
        <v>2443099.949869495</v>
      </c>
      <c r="AA2229" s="5">
        <f>Z2229/$D2229</f>
        <v/>
      </c>
      <c r="AB2229" s="4">
        <f>AB2228+Z2229</f>
        <v/>
      </c>
      <c r="AC2229" s="4">
        <f>AA2229*$E2228-AB2228</f>
        <v/>
      </c>
      <c r="AD2229" s="4">
        <f>MAX(0,Resumo!$D$7*$D2229-Z2229)</f>
        <v/>
      </c>
    </row>
    <row r="2230">
      <c r="A2230" t="inlineStr">
        <is>
          <t>Urupema</t>
        </is>
      </c>
      <c r="B2230" t="inlineStr">
        <is>
          <t>Município</t>
        </is>
      </c>
      <c r="C2230" t="inlineStr">
        <is>
          <t>SC</t>
        </is>
      </c>
      <c r="D2230" s="4" t="n">
        <v>8388748.245564403</v>
      </c>
      <c r="E2230" s="4">
        <f>E2229+D2230</f>
        <v/>
      </c>
      <c r="F2230" s="4" t="n">
        <v>230112.8585100005</v>
      </c>
      <c r="G2230" s="5">
        <f>F2230/$D2230</f>
        <v/>
      </c>
      <c r="H2230" s="4">
        <f>H2229+F2230</f>
        <v/>
      </c>
      <c r="I2230" s="4">
        <f>G2230*$E2229-H2229</f>
        <v/>
      </c>
      <c r="J2230" s="4">
        <f>MAX(0,Resumo!$D$3*$D2230-F2230)</f>
        <v/>
      </c>
      <c r="K2230" s="4" t="n">
        <v>490818.0475137439</v>
      </c>
      <c r="L2230" s="5">
        <f>K2230/$D2230</f>
        <v/>
      </c>
      <c r="M2230" s="4">
        <f>M2229+K2230</f>
        <v/>
      </c>
      <c r="N2230" s="4">
        <f>L2230*$E2229-M2229</f>
        <v/>
      </c>
      <c r="O2230" s="4">
        <f>MAX(0,Resumo!$D$4*$D2230-K2230)</f>
        <v/>
      </c>
      <c r="P2230" s="4" t="n">
        <v>777580.1114731381</v>
      </c>
      <c r="Q2230" s="5">
        <f>P2230/$D2230</f>
        <v/>
      </c>
      <c r="R2230" s="4">
        <f>R2229+P2230</f>
        <v/>
      </c>
      <c r="S2230" s="4">
        <f>Q2230*$E2229-R2229</f>
        <v/>
      </c>
      <c r="T2230" s="4">
        <f>MAX(0,Resumo!$D$5*$D2230-P2230)</f>
        <v/>
      </c>
      <c r="U2230" s="4" t="n">
        <v>1093237.817030971</v>
      </c>
      <c r="V2230" s="5">
        <f>U2230/$D2230</f>
        <v/>
      </c>
      <c r="W2230" s="4">
        <f>W2229+U2230</f>
        <v/>
      </c>
      <c r="X2230" s="4">
        <f>V2230*$E2229-W2229</f>
        <v/>
      </c>
      <c r="Y2230" s="4">
        <f>MAX(0,Resumo!$D$6*$D2230-U2230)</f>
        <v/>
      </c>
      <c r="Z2230" s="4" t="n">
        <v>1438509.650594732</v>
      </c>
      <c r="AA2230" s="5">
        <f>Z2230/$D2230</f>
        <v/>
      </c>
      <c r="AB2230" s="4">
        <f>AB2229+Z2230</f>
        <v/>
      </c>
      <c r="AC2230" s="4">
        <f>AA2230*$E2229-AB2229</f>
        <v/>
      </c>
      <c r="AD2230" s="4">
        <f>MAX(0,Resumo!$D$7*$D2230-Z2230)</f>
        <v/>
      </c>
    </row>
    <row r="2231">
      <c r="A2231" t="inlineStr">
        <is>
          <t>Balneário Rincão</t>
        </is>
      </c>
      <c r="B2231" t="inlineStr">
        <is>
          <t>Município</t>
        </is>
      </c>
      <c r="C2231" t="inlineStr">
        <is>
          <t>SC</t>
        </is>
      </c>
      <c r="D2231" s="4" t="n">
        <v>12313917.13005142</v>
      </c>
      <c r="E2231" s="4">
        <f>E2230+D2231</f>
        <v/>
      </c>
      <c r="F2231" s="4" t="n">
        <v>337784.683400133</v>
      </c>
      <c r="G2231" s="5">
        <f>F2231/$D2231</f>
        <v/>
      </c>
      <c r="H2231" s="4">
        <f>H2230+F2231</f>
        <v/>
      </c>
      <c r="I2231" s="4">
        <f>G2231*$E2230-H2230</f>
        <v/>
      </c>
      <c r="J2231" s="4">
        <f>MAX(0,Resumo!$D$3*$D2231-F2231)</f>
        <v/>
      </c>
      <c r="K2231" s="4" t="n">
        <v>720476.1170671231</v>
      </c>
      <c r="L2231" s="5">
        <f>K2231/$D2231</f>
        <v/>
      </c>
      <c r="M2231" s="4">
        <f>M2230+K2231</f>
        <v/>
      </c>
      <c r="N2231" s="4">
        <f>L2231*$E2230-M2230</f>
        <v/>
      </c>
      <c r="O2231" s="4">
        <f>MAX(0,Resumo!$D$4*$D2231-K2231)</f>
        <v/>
      </c>
      <c r="P2231" s="4" t="n">
        <v>1141416.666034677</v>
      </c>
      <c r="Q2231" s="5">
        <f>P2231/$D2231</f>
        <v/>
      </c>
      <c r="R2231" s="4">
        <f>R2230+P2231</f>
        <v/>
      </c>
      <c r="S2231" s="4">
        <f>Q2231*$E2230-R2230</f>
        <v/>
      </c>
      <c r="T2231" s="4">
        <f>MAX(0,Resumo!$D$5*$D2231-P2231)</f>
        <v/>
      </c>
      <c r="U2231" s="4" t="n">
        <v>1604773.380757471</v>
      </c>
      <c r="V2231" s="5">
        <f>U2231/$D2231</f>
        <v/>
      </c>
      <c r="W2231" s="4">
        <f>W2230+U2231</f>
        <v/>
      </c>
      <c r="X2231" s="4">
        <f>V2231*$E2230-W2230</f>
        <v/>
      </c>
      <c r="Y2231" s="4">
        <f>MAX(0,Resumo!$D$6*$D2231-U2231)</f>
        <v/>
      </c>
      <c r="Z2231" s="4" t="n">
        <v>2111600.933735133</v>
      </c>
      <c r="AA2231" s="5">
        <f>Z2231/$D2231</f>
        <v/>
      </c>
      <c r="AB2231" s="4">
        <f>AB2230+Z2231</f>
        <v/>
      </c>
      <c r="AC2231" s="4">
        <f>AA2231*$E2230-AB2230</f>
        <v/>
      </c>
      <c r="AD2231" s="4">
        <f>MAX(0,Resumo!$D$7*$D2231-Z2231)</f>
        <v/>
      </c>
    </row>
    <row r="2232">
      <c r="A2232" t="inlineStr">
        <is>
          <t>Laguna</t>
        </is>
      </c>
      <c r="B2232" t="inlineStr">
        <is>
          <t>Município</t>
        </is>
      </c>
      <c r="C2232" t="inlineStr">
        <is>
          <t>SC</t>
        </is>
      </c>
      <c r="D2232" s="4" t="n">
        <v>31606054.00799574</v>
      </c>
      <c r="E2232" s="4">
        <f>E2231+D2232</f>
        <v/>
      </c>
      <c r="F2232" s="4" t="n">
        <v>866989.8322252042</v>
      </c>
      <c r="G2232" s="5">
        <f>F2232/$D2232</f>
        <v/>
      </c>
      <c r="H2232" s="4">
        <f>H2231+F2232</f>
        <v/>
      </c>
      <c r="I2232" s="4">
        <f>G2232*$E2231-H2231</f>
        <v/>
      </c>
      <c r="J2232" s="4">
        <f>MAX(0,Resumo!$D$3*$D2232-F2232)</f>
        <v/>
      </c>
      <c r="K2232" s="4" t="n">
        <v>1849241.539227369</v>
      </c>
      <c r="L2232" s="5">
        <f>K2232/$D2232</f>
        <v/>
      </c>
      <c r="M2232" s="4">
        <f>M2231+K2232</f>
        <v/>
      </c>
      <c r="N2232" s="4">
        <f>L2232*$E2231-M2231</f>
        <v/>
      </c>
      <c r="O2232" s="4">
        <f>MAX(0,Resumo!$D$4*$D2232-K2232)</f>
        <v/>
      </c>
      <c r="P2232" s="4" t="n">
        <v>2929667.011017785</v>
      </c>
      <c r="Q2232" s="5">
        <f>P2232/$D2232</f>
        <v/>
      </c>
      <c r="R2232" s="4">
        <f>R2231+P2232</f>
        <v/>
      </c>
      <c r="S2232" s="4">
        <f>Q2232*$E2231-R2231</f>
        <v/>
      </c>
      <c r="T2232" s="4">
        <f>MAX(0,Resumo!$D$5*$D2232-P2232)</f>
        <v/>
      </c>
      <c r="U2232" s="4" t="n">
        <v>4118961.789911181</v>
      </c>
      <c r="V2232" s="5">
        <f>U2232/$D2232</f>
        <v/>
      </c>
      <c r="W2232" s="4">
        <f>W2231+U2232</f>
        <v/>
      </c>
      <c r="X2232" s="4">
        <f>V2232*$E2231-W2231</f>
        <v/>
      </c>
      <c r="Y2232" s="4">
        <f>MAX(0,Resumo!$D$6*$D2232-U2232)</f>
        <v/>
      </c>
      <c r="Z2232" s="4" t="n">
        <v>5419832.89720971</v>
      </c>
      <c r="AA2232" s="5">
        <f>Z2232/$D2232</f>
        <v/>
      </c>
      <c r="AB2232" s="4">
        <f>AB2231+Z2232</f>
        <v/>
      </c>
      <c r="AC2232" s="4">
        <f>AA2232*$E2231-AB2231</f>
        <v/>
      </c>
      <c r="AD2232" s="4">
        <f>MAX(0,Resumo!$D$7*$D2232-Z2232)</f>
        <v/>
      </c>
    </row>
    <row r="2233">
      <c r="A2233" t="inlineStr">
        <is>
          <t>Jaraguá do Sul</t>
        </is>
      </c>
      <c r="B2233" t="inlineStr">
        <is>
          <t>Município</t>
        </is>
      </c>
      <c r="C2233" t="inlineStr">
        <is>
          <t>SC</t>
        </is>
      </c>
      <c r="D2233" s="4" t="n">
        <v>156660336.8320077</v>
      </c>
      <c r="E2233" s="4">
        <f>E2232+D2233</f>
        <v/>
      </c>
      <c r="F2233" s="4" t="n">
        <v>4297370.342781976</v>
      </c>
      <c r="G2233" s="5">
        <f>F2233/$D2233</f>
        <v/>
      </c>
      <c r="H2233" s="4">
        <f>H2232+F2233</f>
        <v/>
      </c>
      <c r="I2233" s="4">
        <f>G2233*$E2232-H2232</f>
        <v/>
      </c>
      <c r="J2233" s="4">
        <f>MAX(0,Resumo!$D$3*$D2233-F2233)</f>
        <v/>
      </c>
      <c r="K2233" s="4" t="n">
        <v>9166054.147278575</v>
      </c>
      <c r="L2233" s="5">
        <f>K2233/$D2233</f>
        <v/>
      </c>
      <c r="M2233" s="4">
        <f>M2232+K2233</f>
        <v/>
      </c>
      <c r="N2233" s="4">
        <f>L2233*$E2232-M2232</f>
        <v/>
      </c>
      <c r="O2233" s="4">
        <f>MAX(0,Resumo!$D$4*$D2233-K2233)</f>
        <v/>
      </c>
      <c r="P2233" s="4" t="n">
        <v>14521351.53080351</v>
      </c>
      <c r="Q2233" s="5">
        <f>P2233/$D2233</f>
        <v/>
      </c>
      <c r="R2233" s="4">
        <f>R2232+P2233</f>
        <v/>
      </c>
      <c r="S2233" s="4">
        <f>Q2233*$E2232-R2232</f>
        <v/>
      </c>
      <c r="T2233" s="4">
        <f>MAX(0,Resumo!$D$5*$D2233-P2233)</f>
        <v/>
      </c>
      <c r="U2233" s="4" t="n">
        <v>20416276.61720794</v>
      </c>
      <c r="V2233" s="5">
        <f>U2233/$D2233</f>
        <v/>
      </c>
      <c r="W2233" s="4">
        <f>W2232+U2233</f>
        <v/>
      </c>
      <c r="X2233" s="4">
        <f>V2233*$E2232-W2232</f>
        <v/>
      </c>
      <c r="Y2233" s="4">
        <f>MAX(0,Resumo!$D$6*$D2233-U2233)</f>
        <v/>
      </c>
      <c r="Z2233" s="4" t="n">
        <v>26864247.17983679</v>
      </c>
      <c r="AA2233" s="5">
        <f>Z2233/$D2233</f>
        <v/>
      </c>
      <c r="AB2233" s="4">
        <f>AB2232+Z2233</f>
        <v/>
      </c>
      <c r="AC2233" s="4">
        <f>AA2233*$E2232-AB2232</f>
        <v/>
      </c>
      <c r="AD2233" s="4">
        <f>MAX(0,Resumo!$D$7*$D2233-Z2233)</f>
        <v/>
      </c>
    </row>
    <row r="2234">
      <c r="A2234" t="inlineStr">
        <is>
          <t>Catanduvas</t>
        </is>
      </c>
      <c r="B2234" t="inlineStr">
        <is>
          <t>Município</t>
        </is>
      </c>
      <c r="C2234" t="inlineStr">
        <is>
          <t>SC</t>
        </is>
      </c>
      <c r="D2234" s="4" t="n">
        <v>10985751.17000464</v>
      </c>
      <c r="E2234" s="4">
        <f>E2233+D2234</f>
        <v/>
      </c>
      <c r="F2234" s="4" t="n">
        <v>301351.5879375715</v>
      </c>
      <c r="G2234" s="5">
        <f>F2234/$D2234</f>
        <v/>
      </c>
      <c r="H2234" s="4">
        <f>H2233+F2234</f>
        <v/>
      </c>
      <c r="I2234" s="4">
        <f>G2234*$E2233-H2233</f>
        <v/>
      </c>
      <c r="J2234" s="4">
        <f>MAX(0,Resumo!$D$3*$D2234-F2234)</f>
        <v/>
      </c>
      <c r="K2234" s="4" t="n">
        <v>642766.331983387</v>
      </c>
      <c r="L2234" s="5">
        <f>K2234/$D2234</f>
        <v/>
      </c>
      <c r="M2234" s="4">
        <f>M2233+K2234</f>
        <v/>
      </c>
      <c r="N2234" s="4">
        <f>L2234*$E2233-M2233</f>
        <v/>
      </c>
      <c r="O2234" s="4">
        <f>MAX(0,Resumo!$D$4*$D2234-K2234)</f>
        <v/>
      </c>
      <c r="P2234" s="4" t="n">
        <v>1018304.682573488</v>
      </c>
      <c r="Q2234" s="5">
        <f>P2234/$D2234</f>
        <v/>
      </c>
      <c r="R2234" s="4">
        <f>R2233+P2234</f>
        <v/>
      </c>
      <c r="S2234" s="4">
        <f>Q2234*$E2233-R2233</f>
        <v/>
      </c>
      <c r="T2234" s="4">
        <f>MAX(0,Resumo!$D$5*$D2234-P2234)</f>
        <v/>
      </c>
      <c r="U2234" s="4" t="n">
        <v>1431684.236547649</v>
      </c>
      <c r="V2234" s="5">
        <f>U2234/$D2234</f>
        <v/>
      </c>
      <c r="W2234" s="4">
        <f>W2233+U2234</f>
        <v/>
      </c>
      <c r="X2234" s="4">
        <f>V2234*$E2233-W2233</f>
        <v/>
      </c>
      <c r="Y2234" s="4">
        <f>MAX(0,Resumo!$D$6*$D2234-U2234)</f>
        <v/>
      </c>
      <c r="Z2234" s="4" t="n">
        <v>1883845.910555251</v>
      </c>
      <c r="AA2234" s="5">
        <f>Z2234/$D2234</f>
        <v/>
      </c>
      <c r="AB2234" s="4">
        <f>AB2233+Z2234</f>
        <v/>
      </c>
      <c r="AC2234" s="4">
        <f>AA2234*$E2233-AB2233</f>
        <v/>
      </c>
      <c r="AD2234" s="4">
        <f>MAX(0,Resumo!$D$7*$D2234-Z2234)</f>
        <v/>
      </c>
    </row>
    <row r="2235">
      <c r="A2235" t="inlineStr">
        <is>
          <t>Curitibanos</t>
        </is>
      </c>
      <c r="B2235" t="inlineStr">
        <is>
          <t>Município</t>
        </is>
      </c>
      <c r="C2235" t="inlineStr">
        <is>
          <t>SC</t>
        </is>
      </c>
      <c r="D2235" s="4" t="n">
        <v>26917394.33524055</v>
      </c>
      <c r="E2235" s="4">
        <f>E2234+D2235</f>
        <v/>
      </c>
      <c r="F2235" s="4" t="n">
        <v>738374.5909168546</v>
      </c>
      <c r="G2235" s="5">
        <f>F2235/$D2235</f>
        <v/>
      </c>
      <c r="H2235" s="4">
        <f>H2234+F2235</f>
        <v/>
      </c>
      <c r="I2235" s="4">
        <f>G2235*$E2234-H2234</f>
        <v/>
      </c>
      <c r="J2235" s="4">
        <f>MAX(0,Resumo!$D$3*$D2235-F2235)</f>
        <v/>
      </c>
      <c r="K2235" s="4" t="n">
        <v>1574912.316478916</v>
      </c>
      <c r="L2235" s="5">
        <f>K2235/$D2235</f>
        <v/>
      </c>
      <c r="M2235" s="4">
        <f>M2234+K2235</f>
        <v/>
      </c>
      <c r="N2235" s="4">
        <f>L2235*$E2234-M2234</f>
        <v/>
      </c>
      <c r="O2235" s="4">
        <f>MAX(0,Resumo!$D$4*$D2235-K2235)</f>
        <v/>
      </c>
      <c r="P2235" s="4" t="n">
        <v>2495060.034592151</v>
      </c>
      <c r="Q2235" s="5">
        <f>P2235/$D2235</f>
        <v/>
      </c>
      <c r="R2235" s="4">
        <f>R2234+P2235</f>
        <v/>
      </c>
      <c r="S2235" s="4">
        <f>Q2235*$E2234-R2234</f>
        <v/>
      </c>
      <c r="T2235" s="4">
        <f>MAX(0,Resumo!$D$5*$D2235-P2235)</f>
        <v/>
      </c>
      <c r="U2235" s="4" t="n">
        <v>3507926.637180935</v>
      </c>
      <c r="V2235" s="5">
        <f>U2235/$D2235</f>
        <v/>
      </c>
      <c r="W2235" s="4">
        <f>W2234+U2235</f>
        <v/>
      </c>
      <c r="X2235" s="4">
        <f>V2235*$E2234-W2234</f>
        <v/>
      </c>
      <c r="Y2235" s="4">
        <f>MAX(0,Resumo!$D$6*$D2235-U2235)</f>
        <v/>
      </c>
      <c r="Z2235" s="4" t="n">
        <v>4615817.567368458</v>
      </c>
      <c r="AA2235" s="5">
        <f>Z2235/$D2235</f>
        <v/>
      </c>
      <c r="AB2235" s="4">
        <f>AB2234+Z2235</f>
        <v/>
      </c>
      <c r="AC2235" s="4">
        <f>AA2235*$E2234-AB2234</f>
        <v/>
      </c>
      <c r="AD2235" s="4">
        <f>MAX(0,Resumo!$D$7*$D2235-Z2235)</f>
        <v/>
      </c>
    </row>
    <row r="2236">
      <c r="A2236" t="inlineStr">
        <is>
          <t>Ipira</t>
        </is>
      </c>
      <c r="B2236" t="inlineStr">
        <is>
          <t>Município</t>
        </is>
      </c>
      <c r="C2236" t="inlineStr">
        <is>
          <t>SC</t>
        </is>
      </c>
      <c r="D2236" s="4" t="n">
        <v>4504511.069223296</v>
      </c>
      <c r="E2236" s="4">
        <f>E2235+D2236</f>
        <v/>
      </c>
      <c r="F2236" s="4" t="n">
        <v>123563.8366995923</v>
      </c>
      <c r="G2236" s="5">
        <f>F2236/$D2236</f>
        <v/>
      </c>
      <c r="H2236" s="4">
        <f>H2235+F2236</f>
        <v/>
      </c>
      <c r="I2236" s="4">
        <f>G2236*$E2235-H2235</f>
        <v/>
      </c>
      <c r="J2236" s="4">
        <f>MAX(0,Resumo!$D$3*$D2236-F2236)</f>
        <v/>
      </c>
      <c r="K2236" s="4" t="n">
        <v>263554.8550606758</v>
      </c>
      <c r="L2236" s="5">
        <f>K2236/$D2236</f>
        <v/>
      </c>
      <c r="M2236" s="4">
        <f>M2235+K2236</f>
        <v/>
      </c>
      <c r="N2236" s="4">
        <f>L2236*$E2235-M2235</f>
        <v/>
      </c>
      <c r="O2236" s="4">
        <f>MAX(0,Resumo!$D$4*$D2236-K2236)</f>
        <v/>
      </c>
      <c r="P2236" s="4" t="n">
        <v>417537.6488608612</v>
      </c>
      <c r="Q2236" s="5">
        <f>P2236/$D2236</f>
        <v/>
      </c>
      <c r="R2236" s="4">
        <f>R2235+P2236</f>
        <v/>
      </c>
      <c r="S2236" s="4">
        <f>Q2236*$E2235-R2235</f>
        <v/>
      </c>
      <c r="T2236" s="4">
        <f>MAX(0,Resumo!$D$5*$D2236-P2236)</f>
        <v/>
      </c>
      <c r="U2236" s="4" t="n">
        <v>587036.5522905492</v>
      </c>
      <c r="V2236" s="5">
        <f>U2236/$D2236</f>
        <v/>
      </c>
      <c r="W2236" s="4">
        <f>W2235+U2236</f>
        <v/>
      </c>
      <c r="X2236" s="4">
        <f>V2236*$E2235-W2235</f>
        <v/>
      </c>
      <c r="Y2236" s="4">
        <f>MAX(0,Resumo!$D$6*$D2236-U2236)</f>
        <v/>
      </c>
      <c r="Z2236" s="4" t="n">
        <v>772437.3714176876</v>
      </c>
      <c r="AA2236" s="5">
        <f>Z2236/$D2236</f>
        <v/>
      </c>
      <c r="AB2236" s="4">
        <f>AB2235+Z2236</f>
        <v/>
      </c>
      <c r="AC2236" s="4">
        <f>AA2236*$E2235-AB2235</f>
        <v/>
      </c>
      <c r="AD2236" s="4">
        <f>MAX(0,Resumo!$D$7*$D2236-Z2236)</f>
        <v/>
      </c>
    </row>
    <row r="2237">
      <c r="A2237" t="inlineStr">
        <is>
          <t>Barra Bonita</t>
        </is>
      </c>
      <c r="B2237" t="inlineStr">
        <is>
          <t>Município</t>
        </is>
      </c>
      <c r="C2237" t="inlineStr">
        <is>
          <t>SC</t>
        </is>
      </c>
      <c r="D2237" s="4" t="n">
        <v>7878180.188389866</v>
      </c>
      <c r="E2237" s="4">
        <f>E2236+D2237</f>
        <v/>
      </c>
      <c r="F2237" s="4" t="n">
        <v>216107.3988560583</v>
      </c>
      <c r="G2237" s="5">
        <f>F2237/$D2237</f>
        <v/>
      </c>
      <c r="H2237" s="4">
        <f>H2236+F2237</f>
        <v/>
      </c>
      <c r="I2237" s="4">
        <f>G2237*$E2236-H2236</f>
        <v/>
      </c>
      <c r="J2237" s="4">
        <f>MAX(0,Resumo!$D$3*$D2237-F2237)</f>
        <v/>
      </c>
      <c r="K2237" s="4" t="n">
        <v>460945.1738012927</v>
      </c>
      <c r="L2237" s="5">
        <f>K2237/$D2237</f>
        <v/>
      </c>
      <c r="M2237" s="4">
        <f>M2236+K2237</f>
        <v/>
      </c>
      <c r="N2237" s="4">
        <f>L2237*$E2236-M2236</f>
        <v/>
      </c>
      <c r="O2237" s="4">
        <f>MAX(0,Resumo!$D$4*$D2237-K2237)</f>
        <v/>
      </c>
      <c r="P2237" s="4" t="n">
        <v>730253.9127137082</v>
      </c>
      <c r="Q2237" s="5">
        <f>P2237/$D2237</f>
        <v/>
      </c>
      <c r="R2237" s="4">
        <f>R2236+P2237</f>
        <v/>
      </c>
      <c r="S2237" s="4">
        <f>Q2237*$E2236-R2236</f>
        <v/>
      </c>
      <c r="T2237" s="4">
        <f>MAX(0,Resumo!$D$5*$D2237-P2237)</f>
        <v/>
      </c>
      <c r="U2237" s="4" t="n">
        <v>1026699.605139063</v>
      </c>
      <c r="V2237" s="5">
        <f>U2237/$D2237</f>
        <v/>
      </c>
      <c r="W2237" s="4">
        <f>W2236+U2237</f>
        <v/>
      </c>
      <c r="X2237" s="4">
        <f>V2237*$E2236-W2236</f>
        <v/>
      </c>
      <c r="Y2237" s="4">
        <f>MAX(0,Resumo!$D$6*$D2237-U2237)</f>
        <v/>
      </c>
      <c r="Z2237" s="4" t="n">
        <v>1350957.007932065</v>
      </c>
      <c r="AA2237" s="5">
        <f>Z2237/$D2237</f>
        <v/>
      </c>
      <c r="AB2237" s="4">
        <f>AB2236+Z2237</f>
        <v/>
      </c>
      <c r="AC2237" s="4">
        <f>AA2237*$E2236-AB2236</f>
        <v/>
      </c>
      <c r="AD2237" s="4">
        <f>MAX(0,Resumo!$D$7*$D2237-Z2237)</f>
        <v/>
      </c>
    </row>
    <row r="2238">
      <c r="A2238" t="inlineStr">
        <is>
          <t>Campo Belo do Sul</t>
        </is>
      </c>
      <c r="B2238" t="inlineStr">
        <is>
          <t>Município</t>
        </is>
      </c>
      <c r="C2238" t="inlineStr">
        <is>
          <t>SC</t>
        </is>
      </c>
      <c r="D2238" s="4" t="n">
        <v>16339274.1804224</v>
      </c>
      <c r="E2238" s="4">
        <f>E2237+D2238</f>
        <v/>
      </c>
      <c r="F2238" s="4" t="n">
        <v>448204.78307043</v>
      </c>
      <c r="G2238" s="5">
        <f>F2238/$D2238</f>
        <v/>
      </c>
      <c r="H2238" s="4">
        <f>H2237+F2238</f>
        <v/>
      </c>
      <c r="I2238" s="4">
        <f>G2238*$E2237-H2237</f>
        <v/>
      </c>
      <c r="J2238" s="4">
        <f>MAX(0,Resumo!$D$3*$D2238-F2238)</f>
        <v/>
      </c>
      <c r="K2238" s="4" t="n">
        <v>955996.1052910442</v>
      </c>
      <c r="L2238" s="5">
        <f>K2238/$D2238</f>
        <v/>
      </c>
      <c r="M2238" s="4">
        <f>M2237+K2238</f>
        <v/>
      </c>
      <c r="N2238" s="4">
        <f>L2238*$E2237-M2237</f>
        <v/>
      </c>
      <c r="O2238" s="4">
        <f>MAX(0,Resumo!$D$4*$D2238-K2238)</f>
        <v/>
      </c>
      <c r="P2238" s="4" t="n">
        <v>1514539.984594353</v>
      </c>
      <c r="Q2238" s="5">
        <f>P2238/$D2238</f>
        <v/>
      </c>
      <c r="R2238" s="4">
        <f>R2237+P2238</f>
        <v/>
      </c>
      <c r="S2238" s="4">
        <f>Q2238*$E2237-R2237</f>
        <v/>
      </c>
      <c r="T2238" s="4">
        <f>MAX(0,Resumo!$D$5*$D2238-P2238)</f>
        <v/>
      </c>
      <c r="U2238" s="4" t="n">
        <v>2129365.659092284</v>
      </c>
      <c r="V2238" s="5">
        <f>U2238/$D2238</f>
        <v/>
      </c>
      <c r="W2238" s="4">
        <f>W2237+U2238</f>
        <v/>
      </c>
      <c r="X2238" s="4">
        <f>V2238*$E2237-W2237</f>
        <v/>
      </c>
      <c r="Y2238" s="4">
        <f>MAX(0,Resumo!$D$6*$D2238-U2238)</f>
        <v/>
      </c>
      <c r="Z2238" s="4" t="n">
        <v>2801872.568375017</v>
      </c>
      <c r="AA2238" s="5">
        <f>Z2238/$D2238</f>
        <v/>
      </c>
      <c r="AB2238" s="4">
        <f>AB2237+Z2238</f>
        <v/>
      </c>
      <c r="AC2238" s="4">
        <f>AA2238*$E2237-AB2237</f>
        <v/>
      </c>
      <c r="AD2238" s="4">
        <f>MAX(0,Resumo!$D$7*$D2238-Z2238)</f>
        <v/>
      </c>
    </row>
    <row r="2239">
      <c r="A2239" t="inlineStr">
        <is>
          <t>Chapadão do Lageado</t>
        </is>
      </c>
      <c r="B2239" t="inlineStr">
        <is>
          <t>Município</t>
        </is>
      </c>
      <c r="C2239" t="inlineStr">
        <is>
          <t>SC</t>
        </is>
      </c>
      <c r="D2239" s="4" t="n">
        <v>8874241.548683865</v>
      </c>
      <c r="E2239" s="4">
        <f>E2238+D2239</f>
        <v/>
      </c>
      <c r="F2239" s="4" t="n">
        <v>243430.4892813558</v>
      </c>
      <c r="G2239" s="5">
        <f>F2239/$D2239</f>
        <v/>
      </c>
      <c r="H2239" s="4">
        <f>H2238+F2239</f>
        <v/>
      </c>
      <c r="I2239" s="4">
        <f>G2239*$E2238-H2238</f>
        <v/>
      </c>
      <c r="J2239" s="4">
        <f>MAX(0,Resumo!$D$3*$D2239-F2239)</f>
        <v/>
      </c>
      <c r="K2239" s="4" t="n">
        <v>519223.8201204125</v>
      </c>
      <c r="L2239" s="5">
        <f>K2239/$D2239</f>
        <v/>
      </c>
      <c r="M2239" s="4">
        <f>M2238+K2239</f>
        <v/>
      </c>
      <c r="N2239" s="4">
        <f>L2239*$E2238-M2238</f>
        <v/>
      </c>
      <c r="O2239" s="4">
        <f>MAX(0,Resumo!$D$4*$D2239-K2239)</f>
        <v/>
      </c>
      <c r="P2239" s="4" t="n">
        <v>822582.0504642986</v>
      </c>
      <c r="Q2239" s="5">
        <f>P2239/$D2239</f>
        <v/>
      </c>
      <c r="R2239" s="4">
        <f>R2238+P2239</f>
        <v/>
      </c>
      <c r="S2239" s="4">
        <f>Q2239*$E2238-R2238</f>
        <v/>
      </c>
      <c r="T2239" s="4">
        <f>MAX(0,Resumo!$D$5*$D2239-P2239)</f>
        <v/>
      </c>
      <c r="U2239" s="4" t="n">
        <v>1156508.238713505</v>
      </c>
      <c r="V2239" s="5">
        <f>U2239/$D2239</f>
        <v/>
      </c>
      <c r="W2239" s="4">
        <f>W2238+U2239</f>
        <v/>
      </c>
      <c r="X2239" s="4">
        <f>V2239*$E2238-W2238</f>
        <v/>
      </c>
      <c r="Y2239" s="4">
        <f>MAX(0,Resumo!$D$6*$D2239-U2239)</f>
        <v/>
      </c>
      <c r="Z2239" s="4" t="n">
        <v>1521762.45320515</v>
      </c>
      <c r="AA2239" s="5">
        <f>Z2239/$D2239</f>
        <v/>
      </c>
      <c r="AB2239" s="4">
        <f>AB2238+Z2239</f>
        <v/>
      </c>
      <c r="AC2239" s="4">
        <f>AA2239*$E2238-AB2238</f>
        <v/>
      </c>
      <c r="AD2239" s="4">
        <f>MAX(0,Resumo!$D$7*$D2239-Z2239)</f>
        <v/>
      </c>
    </row>
    <row r="2240">
      <c r="A2240" t="inlineStr">
        <is>
          <t>São Lourenço do Oeste</t>
        </is>
      </c>
      <c r="B2240" t="inlineStr">
        <is>
          <t>Município</t>
        </is>
      </c>
      <c r="C2240" t="inlineStr">
        <is>
          <t>SC</t>
        </is>
      </c>
      <c r="D2240" s="4" t="n">
        <v>60552694.23558699</v>
      </c>
      <c r="E2240" s="4">
        <f>E2239+D2240</f>
        <v/>
      </c>
      <c r="F2240" s="4" t="n">
        <v>1661028.934608999</v>
      </c>
      <c r="G2240" s="5">
        <f>F2240/$D2240</f>
        <v/>
      </c>
      <c r="H2240" s="4">
        <f>H2239+F2240</f>
        <v/>
      </c>
      <c r="I2240" s="4">
        <f>G2240*$E2239-H2239</f>
        <v/>
      </c>
      <c r="J2240" s="4">
        <f>MAX(0,Resumo!$D$3*$D2240-F2240)</f>
        <v/>
      </c>
      <c r="K2240" s="4" t="n">
        <v>3542883.191437095</v>
      </c>
      <c r="L2240" s="5">
        <f>K2240/$D2240</f>
        <v/>
      </c>
      <c r="M2240" s="4">
        <f>M2239+K2240</f>
        <v/>
      </c>
      <c r="N2240" s="4">
        <f>L2240*$E2239-M2239</f>
        <v/>
      </c>
      <c r="O2240" s="4">
        <f>MAX(0,Resumo!$D$4*$D2240-K2240)</f>
        <v/>
      </c>
      <c r="P2240" s="4" t="n">
        <v>5612824.387548262</v>
      </c>
      <c r="Q2240" s="5">
        <f>P2240/$D2240</f>
        <v/>
      </c>
      <c r="R2240" s="4">
        <f>R2239+P2240</f>
        <v/>
      </c>
      <c r="S2240" s="4">
        <f>Q2240*$E2239-R2239</f>
        <v/>
      </c>
      <c r="T2240" s="4">
        <f>MAX(0,Resumo!$D$5*$D2240-P2240)</f>
        <v/>
      </c>
      <c r="U2240" s="4" t="n">
        <v>7891343.657435399</v>
      </c>
      <c r="V2240" s="5">
        <f>U2240/$D2240</f>
        <v/>
      </c>
      <c r="W2240" s="4">
        <f>W2239+U2240</f>
        <v/>
      </c>
      <c r="X2240" s="4">
        <f>V2240*$E2239-W2239</f>
        <v/>
      </c>
      <c r="Y2240" s="4">
        <f>MAX(0,Resumo!$D$6*$D2240-U2240)</f>
        <v/>
      </c>
      <c r="Z2240" s="4" t="n">
        <v>10383627.26804461</v>
      </c>
      <c r="AA2240" s="5">
        <f>Z2240/$D2240</f>
        <v/>
      </c>
      <c r="AB2240" s="4">
        <f>AB2239+Z2240</f>
        <v/>
      </c>
      <c r="AC2240" s="4">
        <f>AA2240*$E2239-AB2239</f>
        <v/>
      </c>
      <c r="AD2240" s="4">
        <f>MAX(0,Resumo!$D$7*$D2240-Z2240)</f>
        <v/>
      </c>
    </row>
    <row r="2241">
      <c r="A2241" t="inlineStr">
        <is>
          <t>São Domingos</t>
        </is>
      </c>
      <c r="B2241" t="inlineStr">
        <is>
          <t>Município</t>
        </is>
      </c>
      <c r="C2241" t="inlineStr">
        <is>
          <t>SC</t>
        </is>
      </c>
      <c r="D2241" s="4" t="n">
        <v>23333101.91874544</v>
      </c>
      <c r="E2241" s="4">
        <f>E2240+D2241</f>
        <v/>
      </c>
      <c r="F2241" s="4" t="n">
        <v>640053.393337523</v>
      </c>
      <c r="G2241" s="5">
        <f>F2241/$D2241</f>
        <v/>
      </c>
      <c r="H2241" s="4">
        <f>H2240+F2241</f>
        <v/>
      </c>
      <c r="I2241" s="4">
        <f>G2241*$E2240-H2240</f>
        <v/>
      </c>
      <c r="J2241" s="4">
        <f>MAX(0,Resumo!$D$3*$D2241-F2241)</f>
        <v/>
      </c>
      <c r="K2241" s="4" t="n">
        <v>1365198.619740829</v>
      </c>
      <c r="L2241" s="5">
        <f>K2241/$D2241</f>
        <v/>
      </c>
      <c r="M2241" s="4">
        <f>M2240+K2241</f>
        <v/>
      </c>
      <c r="N2241" s="4">
        <f>L2241*$E2240-M2240</f>
        <v/>
      </c>
      <c r="O2241" s="4">
        <f>MAX(0,Resumo!$D$4*$D2241-K2241)</f>
        <v/>
      </c>
      <c r="P2241" s="4" t="n">
        <v>2162820.418479667</v>
      </c>
      <c r="Q2241" s="5">
        <f>P2241/$D2241</f>
        <v/>
      </c>
      <c r="R2241" s="4">
        <f>R2240+P2241</f>
        <v/>
      </c>
      <c r="S2241" s="4">
        <f>Q2241*$E2240-R2240</f>
        <v/>
      </c>
      <c r="T2241" s="4">
        <f>MAX(0,Resumo!$D$5*$D2241-P2241)</f>
        <v/>
      </c>
      <c r="U2241" s="4" t="n">
        <v>3040814.750841789</v>
      </c>
      <c r="V2241" s="5">
        <f>U2241/$D2241</f>
        <v/>
      </c>
      <c r="W2241" s="4">
        <f>W2240+U2241</f>
        <v/>
      </c>
      <c r="X2241" s="4">
        <f>V2241*$E2240-W2240</f>
        <v/>
      </c>
      <c r="Y2241" s="4">
        <f>MAX(0,Resumo!$D$6*$D2241-U2241)</f>
        <v/>
      </c>
      <c r="Z2241" s="4" t="n">
        <v>4001180.069526272</v>
      </c>
      <c r="AA2241" s="5">
        <f>Z2241/$D2241</f>
        <v/>
      </c>
      <c r="AB2241" s="4">
        <f>AB2240+Z2241</f>
        <v/>
      </c>
      <c r="AC2241" s="4">
        <f>AA2241*$E2240-AB2240</f>
        <v/>
      </c>
      <c r="AD2241" s="4">
        <f>MAX(0,Resumo!$D$7*$D2241-Z2241)</f>
        <v/>
      </c>
    </row>
    <row r="2242">
      <c r="A2242" t="inlineStr">
        <is>
          <t>Herval d'Oeste</t>
        </is>
      </c>
      <c r="B2242" t="inlineStr">
        <is>
          <t>Município</t>
        </is>
      </c>
      <c r="C2242" t="inlineStr">
        <is>
          <t>SC</t>
        </is>
      </c>
      <c r="D2242" s="4" t="n">
        <v>27249494.23076637</v>
      </c>
      <c r="E2242" s="4">
        <f>E2241+D2242</f>
        <v/>
      </c>
      <c r="F2242" s="4" t="n">
        <v>747484.4669118489</v>
      </c>
      <c r="G2242" s="5">
        <f>F2242/$D2242</f>
        <v/>
      </c>
      <c r="H2242" s="4">
        <f>H2241+F2242</f>
        <v/>
      </c>
      <c r="I2242" s="4">
        <f>G2242*$E2241-H2241</f>
        <v/>
      </c>
      <c r="J2242" s="4">
        <f>MAX(0,Resumo!$D$3*$D2242-F2242)</f>
        <v/>
      </c>
      <c r="K2242" s="4" t="n">
        <v>1594343.180003482</v>
      </c>
      <c r="L2242" s="5">
        <f>K2242/$D2242</f>
        <v/>
      </c>
      <c r="M2242" s="4">
        <f>M2241+K2242</f>
        <v/>
      </c>
      <c r="N2242" s="4">
        <f>L2242*$E2241-M2241</f>
        <v/>
      </c>
      <c r="O2242" s="4">
        <f>MAX(0,Resumo!$D$4*$D2242-K2242)</f>
        <v/>
      </c>
      <c r="P2242" s="4" t="n">
        <v>2525843.444252791</v>
      </c>
      <c r="Q2242" s="5">
        <f>P2242/$D2242</f>
        <v/>
      </c>
      <c r="R2242" s="4">
        <f>R2241+P2242</f>
        <v/>
      </c>
      <c r="S2242" s="4">
        <f>Q2242*$E2241-R2241</f>
        <v/>
      </c>
      <c r="T2242" s="4">
        <f>MAX(0,Resumo!$D$5*$D2242-P2242)</f>
        <v/>
      </c>
      <c r="U2242" s="4" t="n">
        <v>3551206.534752402</v>
      </c>
      <c r="V2242" s="5">
        <f>U2242/$D2242</f>
        <v/>
      </c>
      <c r="W2242" s="4">
        <f>W2241+U2242</f>
        <v/>
      </c>
      <c r="X2242" s="4">
        <f>V2242*$E2241-W2241</f>
        <v/>
      </c>
      <c r="Y2242" s="4">
        <f>MAX(0,Resumo!$D$6*$D2242-U2242)</f>
        <v/>
      </c>
      <c r="Z2242" s="4" t="n">
        <v>4672766.338590433</v>
      </c>
      <c r="AA2242" s="5">
        <f>Z2242/$D2242</f>
        <v/>
      </c>
      <c r="AB2242" s="4">
        <f>AB2241+Z2242</f>
        <v/>
      </c>
      <c r="AC2242" s="4">
        <f>AA2242*$E2241-AB2241</f>
        <v/>
      </c>
      <c r="AD2242" s="4">
        <f>MAX(0,Resumo!$D$7*$D2242-Z2242)</f>
        <v/>
      </c>
    </row>
    <row r="2243">
      <c r="A2243" t="inlineStr">
        <is>
          <t>Novo Horizonte</t>
        </is>
      </c>
      <c r="B2243" t="inlineStr">
        <is>
          <t>Município</t>
        </is>
      </c>
      <c r="C2243" t="inlineStr">
        <is>
          <t>SC</t>
        </is>
      </c>
      <c r="D2243" s="4" t="n">
        <v>10498964.78648903</v>
      </c>
      <c r="E2243" s="4">
        <f>E2242+D2243</f>
        <v/>
      </c>
      <c r="F2243" s="4" t="n">
        <v>287998.4865074803</v>
      </c>
      <c r="G2243" s="5">
        <f>F2243/$D2243</f>
        <v/>
      </c>
      <c r="H2243" s="4">
        <f>H2242+F2243</f>
        <v/>
      </c>
      <c r="I2243" s="4">
        <f>G2243*$E2242-H2242</f>
        <v/>
      </c>
      <c r="J2243" s="4">
        <f>MAX(0,Resumo!$D$3*$D2243-F2243)</f>
        <v/>
      </c>
      <c r="K2243" s="4" t="n">
        <v>614284.9024161404</v>
      </c>
      <c r="L2243" s="5">
        <f>K2243/$D2243</f>
        <v/>
      </c>
      <c r="M2243" s="4">
        <f>M2242+K2243</f>
        <v/>
      </c>
      <c r="N2243" s="4">
        <f>L2243*$E2242-M2242</f>
        <v/>
      </c>
      <c r="O2243" s="4">
        <f>MAX(0,Resumo!$D$4*$D2243-K2243)</f>
        <v/>
      </c>
      <c r="P2243" s="4" t="n">
        <v>973182.883792864</v>
      </c>
      <c r="Q2243" s="5">
        <f>P2243/$D2243</f>
        <v/>
      </c>
      <c r="R2243" s="4">
        <f>R2242+P2243</f>
        <v/>
      </c>
      <c r="S2243" s="4">
        <f>Q2243*$E2242-R2242</f>
        <v/>
      </c>
      <c r="T2243" s="4">
        <f>MAX(0,Resumo!$D$5*$D2243-P2243)</f>
        <v/>
      </c>
      <c r="U2243" s="4" t="n">
        <v>1368245.298139122</v>
      </c>
      <c r="V2243" s="5">
        <f>U2243/$D2243</f>
        <v/>
      </c>
      <c r="W2243" s="4">
        <f>W2242+U2243</f>
        <v/>
      </c>
      <c r="X2243" s="4">
        <f>V2243*$E2242-W2242</f>
        <v/>
      </c>
      <c r="Y2243" s="4">
        <f>MAX(0,Resumo!$D$6*$D2243-U2243)</f>
        <v/>
      </c>
      <c r="Z2243" s="4" t="n">
        <v>1800371.369423854</v>
      </c>
      <c r="AA2243" s="5">
        <f>Z2243/$D2243</f>
        <v/>
      </c>
      <c r="AB2243" s="4">
        <f>AB2242+Z2243</f>
        <v/>
      </c>
      <c r="AC2243" s="4">
        <f>AA2243*$E2242-AB2242</f>
        <v/>
      </c>
      <c r="AD2243" s="4">
        <f>MAX(0,Resumo!$D$7*$D2243-Z2243)</f>
        <v/>
      </c>
    </row>
    <row r="2244">
      <c r="A2244" t="inlineStr">
        <is>
          <t>Araquari</t>
        </is>
      </c>
      <c r="B2244" t="inlineStr">
        <is>
          <t>Município</t>
        </is>
      </c>
      <c r="C2244" t="inlineStr">
        <is>
          <t>SC</t>
        </is>
      </c>
      <c r="D2244" s="4" t="n">
        <v>167350945.1236854</v>
      </c>
      <c r="E2244" s="4">
        <f>E2243+D2244</f>
        <v/>
      </c>
      <c r="F2244" s="4" t="n">
        <v>4590625.827533164</v>
      </c>
      <c r="G2244" s="5">
        <f>F2244/$D2244</f>
        <v/>
      </c>
      <c r="H2244" s="4">
        <f>H2243+F2244</f>
        <v/>
      </c>
      <c r="I2244" s="4">
        <f>G2244*$E2243-H2243</f>
        <v/>
      </c>
      <c r="J2244" s="4">
        <f>MAX(0,Resumo!$D$3*$D2244-F2244)</f>
        <v/>
      </c>
      <c r="K2244" s="4" t="n">
        <v>9791551.937277215</v>
      </c>
      <c r="L2244" s="5">
        <f>K2244/$D2244</f>
        <v/>
      </c>
      <c r="M2244" s="4">
        <f>M2243+K2244</f>
        <v/>
      </c>
      <c r="N2244" s="4">
        <f>L2244*$E2243-M2243</f>
        <v/>
      </c>
      <c r="O2244" s="4">
        <f>MAX(0,Resumo!$D$4*$D2244-K2244)</f>
        <v/>
      </c>
      <c r="P2244" s="4" t="n">
        <v>15512298.46875147</v>
      </c>
      <c r="Q2244" s="5">
        <f>P2244/$D2244</f>
        <v/>
      </c>
      <c r="R2244" s="4">
        <f>R2243+P2244</f>
        <v/>
      </c>
      <c r="S2244" s="4">
        <f>Q2244*$E2243-R2243</f>
        <v/>
      </c>
      <c r="T2244" s="4">
        <f>MAX(0,Resumo!$D$5*$D2244-P2244)</f>
        <v/>
      </c>
      <c r="U2244" s="4" t="n">
        <v>21809497.26579597</v>
      </c>
      <c r="V2244" s="5">
        <f>U2244/$D2244</f>
        <v/>
      </c>
      <c r="W2244" s="4">
        <f>W2243+U2244</f>
        <v/>
      </c>
      <c r="X2244" s="4">
        <f>V2244*$E2243-W2243</f>
        <v/>
      </c>
      <c r="Y2244" s="4">
        <f>MAX(0,Resumo!$D$6*$D2244-U2244)</f>
        <v/>
      </c>
      <c r="Z2244" s="4" t="n">
        <v>28697481.73976508</v>
      </c>
      <c r="AA2244" s="5">
        <f>Z2244/$D2244</f>
        <v/>
      </c>
      <c r="AB2244" s="4">
        <f>AB2243+Z2244</f>
        <v/>
      </c>
      <c r="AC2244" s="4">
        <f>AA2244*$E2243-AB2243</f>
        <v/>
      </c>
      <c r="AD2244" s="4">
        <f>MAX(0,Resumo!$D$7*$D2244-Z2244)</f>
        <v/>
      </c>
    </row>
    <row r="2245">
      <c r="A2245" t="inlineStr">
        <is>
          <t>Bom Jesus</t>
        </is>
      </c>
      <c r="B2245" t="inlineStr">
        <is>
          <t>Município</t>
        </is>
      </c>
      <c r="C2245" t="inlineStr">
        <is>
          <t>SC</t>
        </is>
      </c>
      <c r="D2245" s="4" t="n">
        <v>10949173.03215233</v>
      </c>
      <c r="E2245" s="4">
        <f>E2244+D2245</f>
        <v/>
      </c>
      <c r="F2245" s="4" t="n">
        <v>300348.208218241</v>
      </c>
      <c r="G2245" s="5">
        <f>F2245/$D2245</f>
        <v/>
      </c>
      <c r="H2245" s="4">
        <f>H2244+F2245</f>
        <v/>
      </c>
      <c r="I2245" s="4">
        <f>G2245*$E2244-H2244</f>
        <v/>
      </c>
      <c r="J2245" s="4">
        <f>MAX(0,Resumo!$D$3*$D2245-F2245)</f>
        <v/>
      </c>
      <c r="K2245" s="4" t="n">
        <v>640626.1783303252</v>
      </c>
      <c r="L2245" s="5">
        <f>K2245/$D2245</f>
        <v/>
      </c>
      <c r="M2245" s="4">
        <f>M2244+K2245</f>
        <v/>
      </c>
      <c r="N2245" s="4">
        <f>L2245*$E2244-M2244</f>
        <v/>
      </c>
      <c r="O2245" s="4">
        <f>MAX(0,Resumo!$D$4*$D2245-K2245)</f>
        <v/>
      </c>
      <c r="P2245" s="4" t="n">
        <v>1014914.137086118</v>
      </c>
      <c r="Q2245" s="5">
        <f>P2245/$D2245</f>
        <v/>
      </c>
      <c r="R2245" s="4">
        <f>R2244+P2245</f>
        <v/>
      </c>
      <c r="S2245" s="4">
        <f>Q2245*$E2244-R2244</f>
        <v/>
      </c>
      <c r="T2245" s="4">
        <f>MAX(0,Resumo!$D$5*$D2245-P2245)</f>
        <v/>
      </c>
      <c r="U2245" s="4" t="n">
        <v>1426917.303221469</v>
      </c>
      <c r="V2245" s="5">
        <f>U2245/$D2245</f>
        <v/>
      </c>
      <c r="W2245" s="4">
        <f>W2244+U2245</f>
        <v/>
      </c>
      <c r="X2245" s="4">
        <f>V2245*$E2244-W2244</f>
        <v/>
      </c>
      <c r="Y2245" s="4">
        <f>MAX(0,Resumo!$D$6*$D2245-U2245)</f>
        <v/>
      </c>
      <c r="Z2245" s="4" t="n">
        <v>1877573.46051133</v>
      </c>
      <c r="AA2245" s="5">
        <f>Z2245/$D2245</f>
        <v/>
      </c>
      <c r="AB2245" s="4">
        <f>AB2244+Z2245</f>
        <v/>
      </c>
      <c r="AC2245" s="4">
        <f>AA2245*$E2244-AB2244</f>
        <v/>
      </c>
      <c r="AD2245" s="4">
        <f>MAX(0,Resumo!$D$7*$D2245-Z2245)</f>
        <v/>
      </c>
    </row>
    <row r="2246">
      <c r="A2246" t="inlineStr">
        <is>
          <t>Cocal do Sul</t>
        </is>
      </c>
      <c r="B2246" t="inlineStr">
        <is>
          <t>Município</t>
        </is>
      </c>
      <c r="C2246" t="inlineStr">
        <is>
          <t>SC</t>
        </is>
      </c>
      <c r="D2246" s="4" t="n">
        <v>42866428.33964391</v>
      </c>
      <c r="E2246" s="4">
        <f>E2245+D2246</f>
        <v/>
      </c>
      <c r="F2246" s="4" t="n">
        <v>1175874.644296932</v>
      </c>
      <c r="G2246" s="5">
        <f>F2246/$D2246</f>
        <v/>
      </c>
      <c r="H2246" s="4">
        <f>H2245+F2246</f>
        <v/>
      </c>
      <c r="I2246" s="4">
        <f>G2246*$E2245-H2245</f>
        <v/>
      </c>
      <c r="J2246" s="4">
        <f>MAX(0,Resumo!$D$3*$D2246-F2246)</f>
        <v/>
      </c>
      <c r="K2246" s="4" t="n">
        <v>2508075.823192889</v>
      </c>
      <c r="L2246" s="5">
        <f>K2246/$D2246</f>
        <v/>
      </c>
      <c r="M2246" s="4">
        <f>M2245+K2246</f>
        <v/>
      </c>
      <c r="N2246" s="4">
        <f>L2246*$E2245-M2245</f>
        <v/>
      </c>
      <c r="O2246" s="4">
        <f>MAX(0,Resumo!$D$4*$D2246-K2246)</f>
        <v/>
      </c>
      <c r="P2246" s="4" t="n">
        <v>3973427.399543206</v>
      </c>
      <c r="Q2246" s="5">
        <f>P2246/$D2246</f>
        <v/>
      </c>
      <c r="R2246" s="4">
        <f>R2245+P2246</f>
        <v/>
      </c>
      <c r="S2246" s="4">
        <f>Q2246*$E2245-R2245</f>
        <v/>
      </c>
      <c r="T2246" s="4">
        <f>MAX(0,Resumo!$D$5*$D2246-P2246)</f>
        <v/>
      </c>
      <c r="U2246" s="4" t="n">
        <v>5586435.445446349</v>
      </c>
      <c r="V2246" s="5">
        <f>U2246/$D2246</f>
        <v/>
      </c>
      <c r="W2246" s="4">
        <f>W2245+U2246</f>
        <v/>
      </c>
      <c r="X2246" s="4">
        <f>V2246*$E2245-W2245</f>
        <v/>
      </c>
      <c r="Y2246" s="4">
        <f>MAX(0,Resumo!$D$6*$D2246-U2246)</f>
        <v/>
      </c>
      <c r="Z2246" s="4" t="n">
        <v>7350771.420004211</v>
      </c>
      <c r="AA2246" s="5">
        <f>Z2246/$D2246</f>
        <v/>
      </c>
      <c r="AB2246" s="4">
        <f>AB2245+Z2246</f>
        <v/>
      </c>
      <c r="AC2246" s="4">
        <f>AA2246*$E2245-AB2245</f>
        <v/>
      </c>
      <c r="AD2246" s="4">
        <f>MAX(0,Resumo!$D$7*$D2246-Z2246)</f>
        <v/>
      </c>
    </row>
    <row r="2247">
      <c r="A2247" t="inlineStr">
        <is>
          <t>São José do Cerrito</t>
        </is>
      </c>
      <c r="B2247" t="inlineStr">
        <is>
          <t>Município</t>
        </is>
      </c>
      <c r="C2247" t="inlineStr">
        <is>
          <t>SC</t>
        </is>
      </c>
      <c r="D2247" s="4" t="n">
        <v>13678414.65140123</v>
      </c>
      <c r="E2247" s="4">
        <f>E2246+D2247</f>
        <v/>
      </c>
      <c r="F2247" s="4" t="n">
        <v>375214.3947082103</v>
      </c>
      <c r="G2247" s="5">
        <f>F2247/$D2247</f>
        <v/>
      </c>
      <c r="H2247" s="4">
        <f>H2246+F2247</f>
        <v/>
      </c>
      <c r="I2247" s="4">
        <f>G2247*$E2246-H2246</f>
        <v/>
      </c>
      <c r="J2247" s="4">
        <f>MAX(0,Resumo!$D$3*$D2247-F2247)</f>
        <v/>
      </c>
      <c r="K2247" s="4" t="n">
        <v>800311.6288337774</v>
      </c>
      <c r="L2247" s="5">
        <f>K2247/$D2247</f>
        <v/>
      </c>
      <c r="M2247" s="4">
        <f>M2246+K2247</f>
        <v/>
      </c>
      <c r="N2247" s="4">
        <f>L2247*$E2246-M2246</f>
        <v/>
      </c>
      <c r="O2247" s="4">
        <f>MAX(0,Resumo!$D$4*$D2247-K2247)</f>
        <v/>
      </c>
      <c r="P2247" s="4" t="n">
        <v>1267896.339008177</v>
      </c>
      <c r="Q2247" s="5">
        <f>P2247/$D2247</f>
        <v/>
      </c>
      <c r="R2247" s="4">
        <f>R2246+P2247</f>
        <v/>
      </c>
      <c r="S2247" s="4">
        <f>Q2247*$E2246-R2246</f>
        <v/>
      </c>
      <c r="T2247" s="4">
        <f>MAX(0,Resumo!$D$5*$D2247-P2247)</f>
        <v/>
      </c>
      <c r="U2247" s="4" t="n">
        <v>1782597.32396299</v>
      </c>
      <c r="V2247" s="5">
        <f>U2247/$D2247</f>
        <v/>
      </c>
      <c r="W2247" s="4">
        <f>W2246+U2247</f>
        <v/>
      </c>
      <c r="X2247" s="4">
        <f>V2247*$E2246-W2246</f>
        <v/>
      </c>
      <c r="Y2247" s="4">
        <f>MAX(0,Resumo!$D$6*$D2247-U2247)</f>
        <v/>
      </c>
      <c r="Z2247" s="4" t="n">
        <v>2345586.123803527</v>
      </c>
      <c r="AA2247" s="5">
        <f>Z2247/$D2247</f>
        <v/>
      </c>
      <c r="AB2247" s="4">
        <f>AB2246+Z2247</f>
        <v/>
      </c>
      <c r="AC2247" s="4">
        <f>AA2247*$E2246-AB2246</f>
        <v/>
      </c>
      <c r="AD2247" s="4">
        <f>MAX(0,Resumo!$D$7*$D2247-Z2247)</f>
        <v/>
      </c>
    </row>
    <row r="2248">
      <c r="A2248" t="inlineStr">
        <is>
          <t>Passo de Torres</t>
        </is>
      </c>
      <c r="B2248" t="inlineStr">
        <is>
          <t>Município</t>
        </is>
      </c>
      <c r="C2248" t="inlineStr">
        <is>
          <t>SC</t>
        </is>
      </c>
      <c r="D2248" s="4" t="n">
        <v>12680535.19063533</v>
      </c>
      <c r="E2248" s="4">
        <f>E2247+D2248</f>
        <v/>
      </c>
      <c r="F2248" s="4" t="n">
        <v>347841.4317292969</v>
      </c>
      <c r="G2248" s="5">
        <f>F2248/$D2248</f>
        <v/>
      </c>
      <c r="H2248" s="4">
        <f>H2247+F2248</f>
        <v/>
      </c>
      <c r="I2248" s="4">
        <f>G2248*$E2247-H2247</f>
        <v/>
      </c>
      <c r="J2248" s="4">
        <f>MAX(0,Resumo!$D$3*$D2248-F2248)</f>
        <v/>
      </c>
      <c r="K2248" s="4" t="n">
        <v>741926.6071058742</v>
      </c>
      <c r="L2248" s="5">
        <f>K2248/$D2248</f>
        <v/>
      </c>
      <c r="M2248" s="4">
        <f>M2247+K2248</f>
        <v/>
      </c>
      <c r="N2248" s="4">
        <f>L2248*$E2247-M2247</f>
        <v/>
      </c>
      <c r="O2248" s="4">
        <f>MAX(0,Resumo!$D$4*$D2248-K2248)</f>
        <v/>
      </c>
      <c r="P2248" s="4" t="n">
        <v>1175399.675665183</v>
      </c>
      <c r="Q2248" s="5">
        <f>P2248/$D2248</f>
        <v/>
      </c>
      <c r="R2248" s="4">
        <f>R2247+P2248</f>
        <v/>
      </c>
      <c r="S2248" s="4">
        <f>Q2248*$E2247-R2247</f>
        <v/>
      </c>
      <c r="T2248" s="4">
        <f>MAX(0,Resumo!$D$5*$D2248-P2248)</f>
        <v/>
      </c>
      <c r="U2248" s="4" t="n">
        <v>1652551.752035785</v>
      </c>
      <c r="V2248" s="5">
        <f>U2248/$D2248</f>
        <v/>
      </c>
      <c r="W2248" s="4">
        <f>W2247+U2248</f>
        <v/>
      </c>
      <c r="X2248" s="4">
        <f>V2248*$E2247-W2247</f>
        <v/>
      </c>
      <c r="Y2248" s="4">
        <f>MAX(0,Resumo!$D$6*$D2248-U2248)</f>
        <v/>
      </c>
      <c r="Z2248" s="4" t="n">
        <v>2174468.909122419</v>
      </c>
      <c r="AA2248" s="5">
        <f>Z2248/$D2248</f>
        <v/>
      </c>
      <c r="AB2248" s="4">
        <f>AB2247+Z2248</f>
        <v/>
      </c>
      <c r="AC2248" s="4">
        <f>AA2248*$E2247-AB2247</f>
        <v/>
      </c>
      <c r="AD2248" s="4">
        <f>MAX(0,Resumo!$D$7*$D2248-Z2248)</f>
        <v/>
      </c>
    </row>
    <row r="2249">
      <c r="A2249" t="inlineStr">
        <is>
          <t>Bom Jardim da Serra</t>
        </is>
      </c>
      <c r="B2249" t="inlineStr">
        <is>
          <t>Município</t>
        </is>
      </c>
      <c r="C2249" t="inlineStr">
        <is>
          <t>SC</t>
        </is>
      </c>
      <c r="D2249" s="4" t="n">
        <v>13597948.07534677</v>
      </c>
      <c r="E2249" s="4">
        <f>E2248+D2249</f>
        <v/>
      </c>
      <c r="F2249" s="4" t="n">
        <v>373007.1054573744</v>
      </c>
      <c r="G2249" s="5">
        <f>F2249/$D2249</f>
        <v/>
      </c>
      <c r="H2249" s="4">
        <f>H2248+F2249</f>
        <v/>
      </c>
      <c r="I2249" s="4">
        <f>G2249*$E2248-H2248</f>
        <v/>
      </c>
      <c r="J2249" s="4">
        <f>MAX(0,Resumo!$D$3*$D2249-F2249)</f>
        <v/>
      </c>
      <c r="K2249" s="4" t="n">
        <v>795603.6024878863</v>
      </c>
      <c r="L2249" s="5">
        <f>K2249/$D2249</f>
        <v/>
      </c>
      <c r="M2249" s="4">
        <f>M2248+K2249</f>
        <v/>
      </c>
      <c r="N2249" s="4">
        <f>L2249*$E2248-M2248</f>
        <v/>
      </c>
      <c r="O2249" s="4">
        <f>MAX(0,Resumo!$D$4*$D2249-K2249)</f>
        <v/>
      </c>
      <c r="P2249" s="4" t="n">
        <v>1260437.632733213</v>
      </c>
      <c r="Q2249" s="5">
        <f>P2249/$D2249</f>
        <v/>
      </c>
      <c r="R2249" s="4">
        <f>R2248+P2249</f>
        <v/>
      </c>
      <c r="S2249" s="4">
        <f>Q2249*$E2248-R2248</f>
        <v/>
      </c>
      <c r="T2249" s="4">
        <f>MAX(0,Resumo!$D$5*$D2249-P2249)</f>
        <v/>
      </c>
      <c r="U2249" s="4" t="n">
        <v>1772110.764899038</v>
      </c>
      <c r="V2249" s="5">
        <f>U2249/$D2249</f>
        <v/>
      </c>
      <c r="W2249" s="4">
        <f>W2248+U2249</f>
        <v/>
      </c>
      <c r="X2249" s="4">
        <f>V2249*$E2248-W2248</f>
        <v/>
      </c>
      <c r="Y2249" s="4">
        <f>MAX(0,Resumo!$D$6*$D2249-U2249)</f>
        <v/>
      </c>
      <c r="Z2249" s="4" t="n">
        <v>2331787.647223203</v>
      </c>
      <c r="AA2249" s="5">
        <f>Z2249/$D2249</f>
        <v/>
      </c>
      <c r="AB2249" s="4">
        <f>AB2248+Z2249</f>
        <v/>
      </c>
      <c r="AC2249" s="4">
        <f>AA2249*$E2248-AB2248</f>
        <v/>
      </c>
      <c r="AD2249" s="4">
        <f>MAX(0,Resumo!$D$7*$D2249-Z2249)</f>
        <v/>
      </c>
    </row>
    <row r="2250">
      <c r="A2250" t="inlineStr">
        <is>
          <t>Faxinal dos Guedes</t>
        </is>
      </c>
      <c r="B2250" t="inlineStr">
        <is>
          <t>Município</t>
        </is>
      </c>
      <c r="C2250" t="inlineStr">
        <is>
          <t>SC</t>
        </is>
      </c>
      <c r="D2250" s="4" t="n">
        <v>39912606.80776096</v>
      </c>
      <c r="E2250" s="4">
        <f>E2249+D2250</f>
        <v/>
      </c>
      <c r="F2250" s="4" t="n">
        <v>1094847.976630588</v>
      </c>
      <c r="G2250" s="5">
        <f>F2250/$D2250</f>
        <v/>
      </c>
      <c r="H2250" s="4">
        <f>H2249+F2250</f>
        <v/>
      </c>
      <c r="I2250" s="4">
        <f>G2250*$E2249-H2249</f>
        <v/>
      </c>
      <c r="J2250" s="4">
        <f>MAX(0,Resumo!$D$3*$D2250-F2250)</f>
        <v/>
      </c>
      <c r="K2250" s="4" t="n">
        <v>2335250.405795314</v>
      </c>
      <c r="L2250" s="5">
        <f>K2250/$D2250</f>
        <v/>
      </c>
      <c r="M2250" s="4">
        <f>M2249+K2250</f>
        <v/>
      </c>
      <c r="N2250" s="4">
        <f>L2250*$E2249-M2249</f>
        <v/>
      </c>
      <c r="O2250" s="4">
        <f>MAX(0,Resumo!$D$4*$D2250-K2250)</f>
        <v/>
      </c>
      <c r="P2250" s="4" t="n">
        <v>3699628.161707244</v>
      </c>
      <c r="Q2250" s="5">
        <f>P2250/$D2250</f>
        <v/>
      </c>
      <c r="R2250" s="4">
        <f>R2249+P2250</f>
        <v/>
      </c>
      <c r="S2250" s="4">
        <f>Q2250*$E2249-R2249</f>
        <v/>
      </c>
      <c r="T2250" s="4">
        <f>MAX(0,Resumo!$D$5*$D2250-P2250)</f>
        <v/>
      </c>
      <c r="U2250" s="4" t="n">
        <v>5201487.738245544</v>
      </c>
      <c r="V2250" s="5">
        <f>U2250/$D2250</f>
        <v/>
      </c>
      <c r="W2250" s="4">
        <f>W2249+U2250</f>
        <v/>
      </c>
      <c r="X2250" s="4">
        <f>V2250*$E2249-W2249</f>
        <v/>
      </c>
      <c r="Y2250" s="4">
        <f>MAX(0,Resumo!$D$6*$D2250-U2250)</f>
        <v/>
      </c>
      <c r="Z2250" s="4" t="n">
        <v>6844247.603176728</v>
      </c>
      <c r="AA2250" s="5">
        <f>Z2250/$D2250</f>
        <v/>
      </c>
      <c r="AB2250" s="4">
        <f>AB2249+Z2250</f>
        <v/>
      </c>
      <c r="AC2250" s="4">
        <f>AA2250*$E2249-AB2249</f>
        <v/>
      </c>
      <c r="AD2250" s="4">
        <f>MAX(0,Resumo!$D$7*$D2250-Z2250)</f>
        <v/>
      </c>
    </row>
    <row r="2251">
      <c r="A2251" t="inlineStr">
        <is>
          <t>Leoberto Leal</t>
        </is>
      </c>
      <c r="B2251" t="inlineStr">
        <is>
          <t>Município</t>
        </is>
      </c>
      <c r="C2251" t="inlineStr">
        <is>
          <t>SC</t>
        </is>
      </c>
      <c r="D2251" s="4" t="n">
        <v>8961055.947146529</v>
      </c>
      <c r="E2251" s="4">
        <f>E2250+D2251</f>
        <v/>
      </c>
      <c r="F2251" s="4" t="n">
        <v>245811.9064851243</v>
      </c>
      <c r="G2251" s="5">
        <f>F2251/$D2251</f>
        <v/>
      </c>
      <c r="H2251" s="4">
        <f>H2250+F2251</f>
        <v/>
      </c>
      <c r="I2251" s="4">
        <f>G2251*$E2250-H2250</f>
        <v/>
      </c>
      <c r="J2251" s="4">
        <f>MAX(0,Resumo!$D$3*$D2251-F2251)</f>
        <v/>
      </c>
      <c r="K2251" s="4" t="n">
        <v>524303.2517951032</v>
      </c>
      <c r="L2251" s="5">
        <f>K2251/$D2251</f>
        <v/>
      </c>
      <c r="M2251" s="4">
        <f>M2250+K2251</f>
        <v/>
      </c>
      <c r="N2251" s="4">
        <f>L2251*$E2250-M2250</f>
        <v/>
      </c>
      <c r="O2251" s="4">
        <f>MAX(0,Resumo!$D$4*$D2251-K2251)</f>
        <v/>
      </c>
      <c r="P2251" s="4" t="n">
        <v>830629.156857051</v>
      </c>
      <c r="Q2251" s="5">
        <f>P2251/$D2251</f>
        <v/>
      </c>
      <c r="R2251" s="4">
        <f>R2250+P2251</f>
        <v/>
      </c>
      <c r="S2251" s="4">
        <f>Q2251*$E2250-R2250</f>
        <v/>
      </c>
      <c r="T2251" s="4">
        <f>MAX(0,Resumo!$D$5*$D2251-P2251)</f>
        <v/>
      </c>
      <c r="U2251" s="4" t="n">
        <v>1167822.058211231</v>
      </c>
      <c r="V2251" s="5">
        <f>U2251/$D2251</f>
        <v/>
      </c>
      <c r="W2251" s="4">
        <f>W2250+U2251</f>
        <v/>
      </c>
      <c r="X2251" s="4">
        <f>V2251*$E2250-W2250</f>
        <v/>
      </c>
      <c r="Y2251" s="4">
        <f>MAX(0,Resumo!$D$6*$D2251-U2251)</f>
        <v/>
      </c>
      <c r="Z2251" s="4" t="n">
        <v>1536649.459745744</v>
      </c>
      <c r="AA2251" s="5">
        <f>Z2251/$D2251</f>
        <v/>
      </c>
      <c r="AB2251" s="4">
        <f>AB2250+Z2251</f>
        <v/>
      </c>
      <c r="AC2251" s="4">
        <f>AA2251*$E2250-AB2250</f>
        <v/>
      </c>
      <c r="AD2251" s="4">
        <f>MAX(0,Resumo!$D$7*$D2251-Z2251)</f>
        <v/>
      </c>
    </row>
    <row r="2252">
      <c r="A2252" t="inlineStr">
        <is>
          <t>Balneário Arroio do Silva</t>
        </is>
      </c>
      <c r="B2252" t="inlineStr">
        <is>
          <t>Município</t>
        </is>
      </c>
      <c r="C2252" t="inlineStr">
        <is>
          <t>SC</t>
        </is>
      </c>
      <c r="D2252" s="4" t="n">
        <v>10039110.97605802</v>
      </c>
      <c r="E2252" s="4">
        <f>E2251+D2252</f>
        <v/>
      </c>
      <c r="F2252" s="4" t="n">
        <v>275384.1760385795</v>
      </c>
      <c r="G2252" s="5">
        <f>F2252/$D2252</f>
        <v/>
      </c>
      <c r="H2252" s="4">
        <f>H2251+F2252</f>
        <v/>
      </c>
      <c r="I2252" s="4">
        <f>G2252*$E2251-H2251</f>
        <v/>
      </c>
      <c r="J2252" s="4">
        <f>MAX(0,Resumo!$D$3*$D2252-F2252)</f>
        <v/>
      </c>
      <c r="K2252" s="4" t="n">
        <v>587379.2732602236</v>
      </c>
      <c r="L2252" s="5">
        <f>K2252/$D2252</f>
        <v/>
      </c>
      <c r="M2252" s="4">
        <f>M2251+K2252</f>
        <v/>
      </c>
      <c r="N2252" s="4">
        <f>L2252*$E2251-M2251</f>
        <v/>
      </c>
      <c r="O2252" s="4">
        <f>MAX(0,Resumo!$D$4*$D2252-K2252)</f>
        <v/>
      </c>
      <c r="P2252" s="4" t="n">
        <v>930557.5520140302</v>
      </c>
      <c r="Q2252" s="5">
        <f>P2252/$D2252</f>
        <v/>
      </c>
      <c r="R2252" s="4">
        <f>R2251+P2252</f>
        <v/>
      </c>
      <c r="S2252" s="4">
        <f>Q2252*$E2251-R2251</f>
        <v/>
      </c>
      <c r="T2252" s="4">
        <f>MAX(0,Resumo!$D$5*$D2252-P2252)</f>
        <v/>
      </c>
      <c r="U2252" s="4" t="n">
        <v>1308316.264491606</v>
      </c>
      <c r="V2252" s="5">
        <f>U2252/$D2252</f>
        <v/>
      </c>
      <c r="W2252" s="4">
        <f>W2251+U2252</f>
        <v/>
      </c>
      <c r="X2252" s="4">
        <f>V2252*$E2251-W2251</f>
        <v/>
      </c>
      <c r="Y2252" s="4">
        <f>MAX(0,Resumo!$D$6*$D2252-U2252)</f>
        <v/>
      </c>
      <c r="Z2252" s="4" t="n">
        <v>1721515.248724613</v>
      </c>
      <c r="AA2252" s="5">
        <f>Z2252/$D2252</f>
        <v/>
      </c>
      <c r="AB2252" s="4">
        <f>AB2251+Z2252</f>
        <v/>
      </c>
      <c r="AC2252" s="4">
        <f>AA2252*$E2251-AB2251</f>
        <v/>
      </c>
      <c r="AD2252" s="4">
        <f>MAX(0,Resumo!$D$7*$D2252-Z2252)</f>
        <v/>
      </c>
    </row>
    <row r="2253">
      <c r="A2253" t="inlineStr">
        <is>
          <t>Urussanga</t>
        </is>
      </c>
      <c r="B2253" t="inlineStr">
        <is>
          <t>Município</t>
        </is>
      </c>
      <c r="C2253" t="inlineStr">
        <is>
          <t>SC</t>
        </is>
      </c>
      <c r="D2253" s="4" t="n">
        <v>45347754.95033091</v>
      </c>
      <c r="E2253" s="4">
        <f>E2252+D2253</f>
        <v/>
      </c>
      <c r="F2253" s="4" t="n">
        <v>1243940.241519262</v>
      </c>
      <c r="G2253" s="5">
        <f>F2253/$D2253</f>
        <v/>
      </c>
      <c r="H2253" s="4">
        <f>H2252+F2253</f>
        <v/>
      </c>
      <c r="I2253" s="4">
        <f>G2253*$E2252-H2252</f>
        <v/>
      </c>
      <c r="J2253" s="4">
        <f>MAX(0,Resumo!$D$3*$D2253-F2253)</f>
        <v/>
      </c>
      <c r="K2253" s="4" t="n">
        <v>2653255.991514814</v>
      </c>
      <c r="L2253" s="5">
        <f>K2253/$D2253</f>
        <v/>
      </c>
      <c r="M2253" s="4">
        <f>M2252+K2253</f>
        <v/>
      </c>
      <c r="N2253" s="4">
        <f>L2253*$E2252-M2252</f>
        <v/>
      </c>
      <c r="O2253" s="4">
        <f>MAX(0,Resumo!$D$4*$D2253-K2253)</f>
        <v/>
      </c>
      <c r="P2253" s="4" t="n">
        <v>4203429.560301751</v>
      </c>
      <c r="Q2253" s="5">
        <f>P2253/$D2253</f>
        <v/>
      </c>
      <c r="R2253" s="4">
        <f>R2252+P2253</f>
        <v/>
      </c>
      <c r="S2253" s="4">
        <f>Q2253*$E2252-R2252</f>
        <v/>
      </c>
      <c r="T2253" s="4">
        <f>MAX(0,Resumo!$D$5*$D2253-P2253)</f>
        <v/>
      </c>
      <c r="U2253" s="4" t="n">
        <v>5909806.705114638</v>
      </c>
      <c r="V2253" s="5">
        <f>U2253/$D2253</f>
        <v/>
      </c>
      <c r="W2253" s="4">
        <f>W2252+U2253</f>
        <v/>
      </c>
      <c r="X2253" s="4">
        <f>V2253*$E2252-W2252</f>
        <v/>
      </c>
      <c r="Y2253" s="4">
        <f>MAX(0,Resumo!$D$6*$D2253-U2253)</f>
        <v/>
      </c>
      <c r="Z2253" s="4" t="n">
        <v>7776271.407757225</v>
      </c>
      <c r="AA2253" s="5">
        <f>Z2253/$D2253</f>
        <v/>
      </c>
      <c r="AB2253" s="4">
        <f>AB2252+Z2253</f>
        <v/>
      </c>
      <c r="AC2253" s="4">
        <f>AA2253*$E2252-AB2252</f>
        <v/>
      </c>
      <c r="AD2253" s="4">
        <f>MAX(0,Resumo!$D$7*$D2253-Z2253)</f>
        <v/>
      </c>
    </row>
    <row r="2254">
      <c r="A2254" t="inlineStr">
        <is>
          <t>Balneário Piçarras</t>
        </is>
      </c>
      <c r="B2254" t="inlineStr">
        <is>
          <t>Município</t>
        </is>
      </c>
      <c r="C2254" t="inlineStr">
        <is>
          <t>SC</t>
        </is>
      </c>
      <c r="D2254" s="4" t="n">
        <v>52519402.31410926</v>
      </c>
      <c r="E2254" s="4">
        <f>E2253+D2254</f>
        <v/>
      </c>
      <c r="F2254" s="4" t="n">
        <v>1440666.645363524</v>
      </c>
      <c r="G2254" s="5">
        <f>F2254/$D2254</f>
        <v/>
      </c>
      <c r="H2254" s="4">
        <f>H2253+F2254</f>
        <v/>
      </c>
      <c r="I2254" s="4">
        <f>G2254*$E2253-H2253</f>
        <v/>
      </c>
      <c r="J2254" s="4">
        <f>MAX(0,Resumo!$D$3*$D2254-F2254)</f>
        <v/>
      </c>
      <c r="K2254" s="4" t="n">
        <v>3072862.57088832</v>
      </c>
      <c r="L2254" s="5">
        <f>K2254/$D2254</f>
        <v/>
      </c>
      <c r="M2254" s="4">
        <f>M2253+K2254</f>
        <v/>
      </c>
      <c r="N2254" s="4">
        <f>L2254*$E2253-M2253</f>
        <v/>
      </c>
      <c r="O2254" s="4">
        <f>MAX(0,Resumo!$D$4*$D2254-K2254)</f>
        <v/>
      </c>
      <c r="P2254" s="4" t="n">
        <v>4868192.668375881</v>
      </c>
      <c r="Q2254" s="5">
        <f>P2254/$D2254</f>
        <v/>
      </c>
      <c r="R2254" s="4">
        <f>R2253+P2254</f>
        <v/>
      </c>
      <c r="S2254" s="4">
        <f>Q2254*$E2253-R2253</f>
        <v/>
      </c>
      <c r="T2254" s="4">
        <f>MAX(0,Resumo!$D$5*$D2254-P2254)</f>
        <v/>
      </c>
      <c r="U2254" s="4" t="n">
        <v>6844429.592699633</v>
      </c>
      <c r="V2254" s="5">
        <f>U2254/$D2254</f>
        <v/>
      </c>
      <c r="W2254" s="4">
        <f>W2253+U2254</f>
        <v/>
      </c>
      <c r="X2254" s="4">
        <f>V2254*$E2253-W2253</f>
        <v/>
      </c>
      <c r="Y2254" s="4">
        <f>MAX(0,Resumo!$D$6*$D2254-U2254)</f>
        <v/>
      </c>
      <c r="Z2254" s="4" t="n">
        <v>9006071.568813711</v>
      </c>
      <c r="AA2254" s="5">
        <f>Z2254/$D2254</f>
        <v/>
      </c>
      <c r="AB2254" s="4">
        <f>AB2253+Z2254</f>
        <v/>
      </c>
      <c r="AC2254" s="4">
        <f>AA2254*$E2253-AB2253</f>
        <v/>
      </c>
      <c r="AD2254" s="4">
        <f>MAX(0,Resumo!$D$7*$D2254-Z2254)</f>
        <v/>
      </c>
    </row>
    <row r="2255">
      <c r="A2255" t="inlineStr">
        <is>
          <t>Criciúma</t>
        </is>
      </c>
      <c r="B2255" t="inlineStr">
        <is>
          <t>Município</t>
        </is>
      </c>
      <c r="C2255" t="inlineStr">
        <is>
          <t>SC</t>
        </is>
      </c>
      <c r="D2255" s="4" t="n">
        <v>348347018.0009879</v>
      </c>
      <c r="E2255" s="4">
        <f>E2254+D2255</f>
        <v/>
      </c>
      <c r="F2255" s="4" t="n">
        <v>9555552.952495208</v>
      </c>
      <c r="G2255" s="5">
        <f>F2255/$D2255</f>
        <v/>
      </c>
      <c r="H2255" s="4">
        <f>H2254+F2255</f>
        <v/>
      </c>
      <c r="I2255" s="4">
        <f>G2255*$E2254-H2254</f>
        <v/>
      </c>
      <c r="J2255" s="4">
        <f>MAX(0,Resumo!$D$3*$D2255-F2255)</f>
        <v/>
      </c>
      <c r="K2255" s="4" t="n">
        <v>20381467.91720492</v>
      </c>
      <c r="L2255" s="5">
        <f>K2255/$D2255</f>
        <v/>
      </c>
      <c r="M2255" s="4">
        <f>M2254+K2255</f>
        <v/>
      </c>
      <c r="N2255" s="4">
        <f>L2255*$E2254-M2254</f>
        <v/>
      </c>
      <c r="O2255" s="4">
        <f>MAX(0,Resumo!$D$4*$D2255-K2255)</f>
        <v/>
      </c>
      <c r="P2255" s="4" t="n">
        <v>32289407.80667321</v>
      </c>
      <c r="Q2255" s="5">
        <f>P2255/$D2255</f>
        <v/>
      </c>
      <c r="R2255" s="4">
        <f>R2254+P2255</f>
        <v/>
      </c>
      <c r="S2255" s="4">
        <f>Q2255*$E2254-R2254</f>
        <v/>
      </c>
      <c r="T2255" s="4">
        <f>MAX(0,Resumo!$D$5*$D2255-P2255)</f>
        <v/>
      </c>
      <c r="U2255" s="4" t="n">
        <v>45397253.84296904</v>
      </c>
      <c r="V2255" s="5">
        <f>U2255/$D2255</f>
        <v/>
      </c>
      <c r="W2255" s="4">
        <f>W2254+U2255</f>
        <v/>
      </c>
      <c r="X2255" s="4">
        <f>V2255*$E2254-W2254</f>
        <v/>
      </c>
      <c r="Y2255" s="4">
        <f>MAX(0,Resumo!$D$6*$D2255-U2255)</f>
        <v/>
      </c>
      <c r="Z2255" s="4" t="n">
        <v>59734841.53792286</v>
      </c>
      <c r="AA2255" s="5">
        <f>Z2255/$D2255</f>
        <v/>
      </c>
      <c r="AB2255" s="4">
        <f>AB2254+Z2255</f>
        <v/>
      </c>
      <c r="AC2255" s="4">
        <f>AA2255*$E2254-AB2254</f>
        <v/>
      </c>
      <c r="AD2255" s="4">
        <f>MAX(0,Resumo!$D$7*$D2255-Z2255)</f>
        <v/>
      </c>
    </row>
    <row r="2256">
      <c r="A2256" t="inlineStr">
        <is>
          <t>Descanso</t>
        </is>
      </c>
      <c r="B2256" t="inlineStr">
        <is>
          <t>Município</t>
        </is>
      </c>
      <c r="C2256" t="inlineStr">
        <is>
          <t>SC</t>
        </is>
      </c>
      <c r="D2256" s="4" t="n">
        <v>19972229.9475457</v>
      </c>
      <c r="E2256" s="4">
        <f>E2255+D2256</f>
        <v/>
      </c>
      <c r="F2256" s="4" t="n">
        <v>547860.8714332163</v>
      </c>
      <c r="G2256" s="5">
        <f>F2256/$D2256</f>
        <v/>
      </c>
      <c r="H2256" s="4">
        <f>H2255+F2256</f>
        <v/>
      </c>
      <c r="I2256" s="4">
        <f>G2256*$E2255-H2255</f>
        <v/>
      </c>
      <c r="J2256" s="4">
        <f>MAX(0,Resumo!$D$3*$D2256-F2256)</f>
        <v/>
      </c>
      <c r="K2256" s="4" t="n">
        <v>1168557.050515034</v>
      </c>
      <c r="L2256" s="5">
        <f>K2256/$D2256</f>
        <v/>
      </c>
      <c r="M2256" s="4">
        <f>M2255+K2256</f>
        <v/>
      </c>
      <c r="N2256" s="4">
        <f>L2256*$E2255-M2255</f>
        <v/>
      </c>
      <c r="O2256" s="4">
        <f>MAX(0,Resumo!$D$4*$D2256-K2256)</f>
        <v/>
      </c>
      <c r="P2256" s="4" t="n">
        <v>1851290.363516548</v>
      </c>
      <c r="Q2256" s="5">
        <f>P2256/$D2256</f>
        <v/>
      </c>
      <c r="R2256" s="4">
        <f>R2255+P2256</f>
        <v/>
      </c>
      <c r="S2256" s="4">
        <f>Q2256*$E2255-R2255</f>
        <v/>
      </c>
      <c r="T2256" s="4">
        <f>MAX(0,Resumo!$D$5*$D2256-P2256)</f>
        <v/>
      </c>
      <c r="U2256" s="4" t="n">
        <v>2602819.446946748</v>
      </c>
      <c r="V2256" s="5">
        <f>U2256/$D2256</f>
        <v/>
      </c>
      <c r="W2256" s="4">
        <f>W2255+U2256</f>
        <v/>
      </c>
      <c r="X2256" s="4">
        <f>V2256*$E2255-W2255</f>
        <v/>
      </c>
      <c r="Y2256" s="4">
        <f>MAX(0,Resumo!$D$6*$D2256-U2256)</f>
        <v/>
      </c>
      <c r="Z2256" s="4" t="n">
        <v>3424854.898778597</v>
      </c>
      <c r="AA2256" s="5">
        <f>Z2256/$D2256</f>
        <v/>
      </c>
      <c r="AB2256" s="4">
        <f>AB2255+Z2256</f>
        <v/>
      </c>
      <c r="AC2256" s="4">
        <f>AA2256*$E2255-AB2255</f>
        <v/>
      </c>
      <c r="AD2256" s="4">
        <f>MAX(0,Resumo!$D$7*$D2256-Z2256)</f>
        <v/>
      </c>
    </row>
    <row r="2257">
      <c r="A2257" t="inlineStr">
        <is>
          <t>Peritiba</t>
        </is>
      </c>
      <c r="B2257" t="inlineStr">
        <is>
          <t>Município</t>
        </is>
      </c>
      <c r="C2257" t="inlineStr">
        <is>
          <t>SC</t>
        </is>
      </c>
      <c r="D2257" s="4" t="n">
        <v>11020832.5951782</v>
      </c>
      <c r="E2257" s="4">
        <f>E2256+D2257</f>
        <v/>
      </c>
      <c r="F2257" s="4" t="n">
        <v>302313.9111341891</v>
      </c>
      <c r="G2257" s="5">
        <f>F2257/$D2257</f>
        <v/>
      </c>
      <c r="H2257" s="4">
        <f>H2256+F2257</f>
        <v/>
      </c>
      <c r="I2257" s="4">
        <f>G2257*$E2256-H2256</f>
        <v/>
      </c>
      <c r="J2257" s="4">
        <f>MAX(0,Resumo!$D$3*$D2257-F2257)</f>
        <v/>
      </c>
      <c r="K2257" s="4" t="n">
        <v>644818.9143358005</v>
      </c>
      <c r="L2257" s="5">
        <f>K2257/$D2257</f>
        <v/>
      </c>
      <c r="M2257" s="4">
        <f>M2256+K2257</f>
        <v/>
      </c>
      <c r="N2257" s="4">
        <f>L2257*$E2256-M2256</f>
        <v/>
      </c>
      <c r="O2257" s="4">
        <f>MAX(0,Resumo!$D$4*$D2257-K2257)</f>
        <v/>
      </c>
      <c r="P2257" s="4" t="n">
        <v>1021556.492938821</v>
      </c>
      <c r="Q2257" s="5">
        <f>P2257/$D2257</f>
        <v/>
      </c>
      <c r="R2257" s="4">
        <f>R2256+P2257</f>
        <v/>
      </c>
      <c r="S2257" s="4">
        <f>Q2257*$E2256-R2256</f>
        <v/>
      </c>
      <c r="T2257" s="4">
        <f>MAX(0,Resumo!$D$5*$D2257-P2257)</f>
        <v/>
      </c>
      <c r="U2257" s="4" t="n">
        <v>1436256.115396839</v>
      </c>
      <c r="V2257" s="5">
        <f>U2257/$D2257</f>
        <v/>
      </c>
      <c r="W2257" s="4">
        <f>W2256+U2257</f>
        <v/>
      </c>
      <c r="X2257" s="4">
        <f>V2257*$E2256-W2256</f>
        <v/>
      </c>
      <c r="Y2257" s="4">
        <f>MAX(0,Resumo!$D$6*$D2257-U2257)</f>
        <v/>
      </c>
      <c r="Z2257" s="4" t="n">
        <v>1889861.703041987</v>
      </c>
      <c r="AA2257" s="5">
        <f>Z2257/$D2257</f>
        <v/>
      </c>
      <c r="AB2257" s="4">
        <f>AB2256+Z2257</f>
        <v/>
      </c>
      <c r="AC2257" s="4">
        <f>AA2257*$E2256-AB2256</f>
        <v/>
      </c>
      <c r="AD2257" s="4">
        <f>MAX(0,Resumo!$D$7*$D2257-Z2257)</f>
        <v/>
      </c>
    </row>
    <row r="2258">
      <c r="A2258" t="inlineStr">
        <is>
          <t>Pinheiro Preto</t>
        </is>
      </c>
      <c r="B2258" t="inlineStr">
        <is>
          <t>Município</t>
        </is>
      </c>
      <c r="C2258" t="inlineStr">
        <is>
          <t>SC</t>
        </is>
      </c>
      <c r="D2258" s="4" t="n">
        <v>16465271.55018994</v>
      </c>
      <c r="E2258" s="4">
        <f>E2257+D2258</f>
        <v/>
      </c>
      <c r="F2258" s="4" t="n">
        <v>451661.0335232053</v>
      </c>
      <c r="G2258" s="5">
        <f>F2258/$D2258</f>
        <v/>
      </c>
      <c r="H2258" s="4">
        <f>H2257+F2258</f>
        <v/>
      </c>
      <c r="I2258" s="4">
        <f>G2258*$E2257-H2257</f>
        <v/>
      </c>
      <c r="J2258" s="4">
        <f>MAX(0,Resumo!$D$3*$D2258-F2258)</f>
        <v/>
      </c>
      <c r="K2258" s="4" t="n">
        <v>963368.0970603612</v>
      </c>
      <c r="L2258" s="5">
        <f>K2258/$D2258</f>
        <v/>
      </c>
      <c r="M2258" s="4">
        <f>M2257+K2258</f>
        <v/>
      </c>
      <c r="N2258" s="4">
        <f>L2258*$E2257-M2257</f>
        <v/>
      </c>
      <c r="O2258" s="4">
        <f>MAX(0,Resumo!$D$4*$D2258-K2258)</f>
        <v/>
      </c>
      <c r="P2258" s="4" t="n">
        <v>1526219.086882465</v>
      </c>
      <c r="Q2258" s="5">
        <f>P2258/$D2258</f>
        <v/>
      </c>
      <c r="R2258" s="4">
        <f>R2257+P2258</f>
        <v/>
      </c>
      <c r="S2258" s="4">
        <f>Q2258*$E2257-R2257</f>
        <v/>
      </c>
      <c r="T2258" s="4">
        <f>MAX(0,Resumo!$D$5*$D2258-P2258)</f>
        <v/>
      </c>
      <c r="U2258" s="4" t="n">
        <v>2145785.878825204</v>
      </c>
      <c r="V2258" s="5">
        <f>U2258/$D2258</f>
        <v/>
      </c>
      <c r="W2258" s="4">
        <f>W2257+U2258</f>
        <v/>
      </c>
      <c r="X2258" s="4">
        <f>V2258*$E2257-W2257</f>
        <v/>
      </c>
      <c r="Y2258" s="4">
        <f>MAX(0,Resumo!$D$6*$D2258-U2258)</f>
        <v/>
      </c>
      <c r="Z2258" s="4" t="n">
        <v>2823478.704005085</v>
      </c>
      <c r="AA2258" s="5">
        <f>Z2258/$D2258</f>
        <v/>
      </c>
      <c r="AB2258" s="4">
        <f>AB2257+Z2258</f>
        <v/>
      </c>
      <c r="AC2258" s="4">
        <f>AA2258*$E2257-AB2257</f>
        <v/>
      </c>
      <c r="AD2258" s="4">
        <f>MAX(0,Resumo!$D$7*$D2258-Z2258)</f>
        <v/>
      </c>
    </row>
    <row r="2259">
      <c r="A2259" t="inlineStr">
        <is>
          <t>Imbituba</t>
        </is>
      </c>
      <c r="B2259" t="inlineStr">
        <is>
          <t>Município</t>
        </is>
      </c>
      <c r="C2259" t="inlineStr">
        <is>
          <t>SC</t>
        </is>
      </c>
      <c r="D2259" s="4" t="n">
        <v>94811394.48912998</v>
      </c>
      <c r="E2259" s="4">
        <f>E2258+D2259</f>
        <v/>
      </c>
      <c r="F2259" s="4" t="n">
        <v>2600783.855535184</v>
      </c>
      <c r="G2259" s="5">
        <f>F2259/$D2259</f>
        <v/>
      </c>
      <c r="H2259" s="4">
        <f>H2258+F2259</f>
        <v/>
      </c>
      <c r="I2259" s="4">
        <f>G2259*$E2258-H2258</f>
        <v/>
      </c>
      <c r="J2259" s="4">
        <f>MAX(0,Resumo!$D$3*$D2259-F2259)</f>
        <v/>
      </c>
      <c r="K2259" s="4" t="n">
        <v>5547328.655358781</v>
      </c>
      <c r="L2259" s="5">
        <f>K2259/$D2259</f>
        <v/>
      </c>
      <c r="M2259" s="4">
        <f>M2258+K2259</f>
        <v/>
      </c>
      <c r="N2259" s="4">
        <f>L2259*$E2258-M2258</f>
        <v/>
      </c>
      <c r="O2259" s="4">
        <f>MAX(0,Resumo!$D$4*$D2259-K2259)</f>
        <v/>
      </c>
      <c r="P2259" s="4" t="n">
        <v>8788373.728435948</v>
      </c>
      <c r="Q2259" s="5">
        <f>P2259/$D2259</f>
        <v/>
      </c>
      <c r="R2259" s="4">
        <f>R2258+P2259</f>
        <v/>
      </c>
      <c r="S2259" s="4">
        <f>Q2259*$E2258-R2258</f>
        <v/>
      </c>
      <c r="T2259" s="4">
        <f>MAX(0,Resumo!$D$5*$D2259-P2259)</f>
        <v/>
      </c>
      <c r="U2259" s="4" t="n">
        <v>12356003.4115656</v>
      </c>
      <c r="V2259" s="5">
        <f>U2259/$D2259</f>
        <v/>
      </c>
      <c r="W2259" s="4">
        <f>W2258+U2259</f>
        <v/>
      </c>
      <c r="X2259" s="4">
        <f>V2259*$E2258-W2258</f>
        <v/>
      </c>
      <c r="Y2259" s="4">
        <f>MAX(0,Resumo!$D$6*$D2259-U2259)</f>
        <v/>
      </c>
      <c r="Z2259" s="4" t="n">
        <v>16258338.18902279</v>
      </c>
      <c r="AA2259" s="5">
        <f>Z2259/$D2259</f>
        <v/>
      </c>
      <c r="AB2259" s="4">
        <f>AB2258+Z2259</f>
        <v/>
      </c>
      <c r="AC2259" s="4">
        <f>AA2259*$E2258-AB2258</f>
        <v/>
      </c>
      <c r="AD2259" s="4">
        <f>MAX(0,Resumo!$D$7*$D2259-Z2259)</f>
        <v/>
      </c>
    </row>
    <row r="2260">
      <c r="A2260" t="inlineStr">
        <is>
          <t>Irani</t>
        </is>
      </c>
      <c r="B2260" t="inlineStr">
        <is>
          <t>Município</t>
        </is>
      </c>
      <c r="C2260" t="inlineStr">
        <is>
          <t>SC</t>
        </is>
      </c>
      <c r="D2260" s="4" t="n">
        <v>21261495.77930502</v>
      </c>
      <c r="E2260" s="4">
        <f>E2259+D2260</f>
        <v/>
      </c>
      <c r="F2260" s="4" t="n">
        <v>583226.892350852</v>
      </c>
      <c r="G2260" s="5">
        <f>F2260/$D2260</f>
        <v/>
      </c>
      <c r="H2260" s="4">
        <f>H2259+F2260</f>
        <v/>
      </c>
      <c r="I2260" s="4">
        <f>G2260*$E2259-H2259</f>
        <v/>
      </c>
      <c r="J2260" s="4">
        <f>MAX(0,Resumo!$D$3*$D2260-F2260)</f>
        <v/>
      </c>
      <c r="K2260" s="4" t="n">
        <v>1243990.824392428</v>
      </c>
      <c r="L2260" s="5">
        <f>K2260/$D2260</f>
        <v/>
      </c>
      <c r="M2260" s="4">
        <f>M2259+K2260</f>
        <v/>
      </c>
      <c r="N2260" s="4">
        <f>L2260*$E2259-M2259</f>
        <v/>
      </c>
      <c r="O2260" s="4">
        <f>MAX(0,Resumo!$D$4*$D2260-K2260)</f>
        <v/>
      </c>
      <c r="P2260" s="4" t="n">
        <v>1970796.568713254</v>
      </c>
      <c r="Q2260" s="5">
        <f>P2260/$D2260</f>
        <v/>
      </c>
      <c r="R2260" s="4">
        <f>R2259+P2260</f>
        <v/>
      </c>
      <c r="S2260" s="4">
        <f>Q2260*$E2259-R2259</f>
        <v/>
      </c>
      <c r="T2260" s="4">
        <f>MAX(0,Resumo!$D$5*$D2260-P2260)</f>
        <v/>
      </c>
      <c r="U2260" s="4" t="n">
        <v>2770839.051567789</v>
      </c>
      <c r="V2260" s="5">
        <f>U2260/$D2260</f>
        <v/>
      </c>
      <c r="W2260" s="4">
        <f>W2259+U2260</f>
        <v/>
      </c>
      <c r="X2260" s="4">
        <f>V2260*$E2259-W2259</f>
        <v/>
      </c>
      <c r="Y2260" s="4">
        <f>MAX(0,Resumo!$D$6*$D2260-U2260)</f>
        <v/>
      </c>
      <c r="Z2260" s="4" t="n">
        <v>3645939.295029071</v>
      </c>
      <c r="AA2260" s="5">
        <f>Z2260/$D2260</f>
        <v/>
      </c>
      <c r="AB2260" s="4">
        <f>AB2259+Z2260</f>
        <v/>
      </c>
      <c r="AC2260" s="4">
        <f>AA2260*$E2259-AB2259</f>
        <v/>
      </c>
      <c r="AD2260" s="4">
        <f>MAX(0,Resumo!$D$7*$D2260-Z2260)</f>
        <v/>
      </c>
    </row>
    <row r="2261">
      <c r="A2261" t="inlineStr">
        <is>
          <t>Vitor Meireles</t>
        </is>
      </c>
      <c r="B2261" t="inlineStr">
        <is>
          <t>Município</t>
        </is>
      </c>
      <c r="C2261" t="inlineStr">
        <is>
          <t>SC</t>
        </is>
      </c>
      <c r="D2261" s="4" t="n">
        <v>10080903.13953611</v>
      </c>
      <c r="E2261" s="4">
        <f>E2260+D2261</f>
        <v/>
      </c>
      <c r="F2261" s="4" t="n">
        <v>276530.582381903</v>
      </c>
      <c r="G2261" s="5">
        <f>F2261/$D2261</f>
        <v/>
      </c>
      <c r="H2261" s="4">
        <f>H2260+F2261</f>
        <v/>
      </c>
      <c r="I2261" s="4">
        <f>G2261*$E2260-H2260</f>
        <v/>
      </c>
      <c r="J2261" s="4">
        <f>MAX(0,Resumo!$D$3*$D2261-F2261)</f>
        <v/>
      </c>
      <c r="K2261" s="4" t="n">
        <v>589824.4948212038</v>
      </c>
      <c r="L2261" s="5">
        <f>K2261/$D2261</f>
        <v/>
      </c>
      <c r="M2261" s="4">
        <f>M2260+K2261</f>
        <v/>
      </c>
      <c r="N2261" s="4">
        <f>L2261*$E2260-M2260</f>
        <v/>
      </c>
      <c r="O2261" s="4">
        <f>MAX(0,Resumo!$D$4*$D2261-K2261)</f>
        <v/>
      </c>
      <c r="P2261" s="4" t="n">
        <v>934431.4023412438</v>
      </c>
      <c r="Q2261" s="5">
        <f>P2261/$D2261</f>
        <v/>
      </c>
      <c r="R2261" s="4">
        <f>R2260+P2261</f>
        <v/>
      </c>
      <c r="S2261" s="4">
        <f>Q2261*$E2260-R2260</f>
        <v/>
      </c>
      <c r="T2261" s="4">
        <f>MAX(0,Resumo!$D$5*$D2261-P2261)</f>
        <v/>
      </c>
      <c r="U2261" s="4" t="n">
        <v>1313762.699672676</v>
      </c>
      <c r="V2261" s="5">
        <f>U2261/$D2261</f>
        <v/>
      </c>
      <c r="W2261" s="4">
        <f>W2260+U2261</f>
        <v/>
      </c>
      <c r="X2261" s="4">
        <f>V2261*$E2260-W2260</f>
        <v/>
      </c>
      <c r="Y2261" s="4">
        <f>MAX(0,Resumo!$D$6*$D2261-U2261)</f>
        <v/>
      </c>
      <c r="Z2261" s="4" t="n">
        <v>1728681.804296745</v>
      </c>
      <c r="AA2261" s="5">
        <f>Z2261/$D2261</f>
        <v/>
      </c>
      <c r="AB2261" s="4">
        <f>AB2260+Z2261</f>
        <v/>
      </c>
      <c r="AC2261" s="4">
        <f>AA2261*$E2260-AB2260</f>
        <v/>
      </c>
      <c r="AD2261" s="4">
        <f>MAX(0,Resumo!$D$7*$D2261-Z2261)</f>
        <v/>
      </c>
    </row>
    <row r="2262">
      <c r="A2262" t="inlineStr">
        <is>
          <t>Correia Pinto</t>
        </is>
      </c>
      <c r="B2262" t="inlineStr">
        <is>
          <t>Município</t>
        </is>
      </c>
      <c r="C2262" t="inlineStr">
        <is>
          <t>SC</t>
        </is>
      </c>
      <c r="D2262" s="4" t="n">
        <v>32309600.25488673</v>
      </c>
      <c r="E2262" s="4">
        <f>E2261+D2262</f>
        <v/>
      </c>
      <c r="F2262" s="4" t="n">
        <v>886288.9020300073</v>
      </c>
      <c r="G2262" s="5">
        <f>F2262/$D2262</f>
        <v/>
      </c>
      <c r="H2262" s="4">
        <f>H2261+F2262</f>
        <v/>
      </c>
      <c r="I2262" s="4">
        <f>G2262*$E2261-H2261</f>
        <v/>
      </c>
      <c r="J2262" s="4">
        <f>MAX(0,Resumo!$D$3*$D2262-F2262)</f>
        <v/>
      </c>
      <c r="K2262" s="4" t="n">
        <v>1890405.391702885</v>
      </c>
      <c r="L2262" s="5">
        <f>K2262/$D2262</f>
        <v/>
      </c>
      <c r="M2262" s="4">
        <f>M2261+K2262</f>
        <v/>
      </c>
      <c r="N2262" s="4">
        <f>L2262*$E2261-M2261</f>
        <v/>
      </c>
      <c r="O2262" s="4">
        <f>MAX(0,Resumo!$D$4*$D2262-K2262)</f>
        <v/>
      </c>
      <c r="P2262" s="4" t="n">
        <v>2994880.980142829</v>
      </c>
      <c r="Q2262" s="5">
        <f>P2262/$D2262</f>
        <v/>
      </c>
      <c r="R2262" s="4">
        <f>R2261+P2262</f>
        <v/>
      </c>
      <c r="S2262" s="4">
        <f>Q2262*$E2261-R2261</f>
        <v/>
      </c>
      <c r="T2262" s="4">
        <f>MAX(0,Resumo!$D$5*$D2262-P2262)</f>
        <v/>
      </c>
      <c r="U2262" s="4" t="n">
        <v>4210649.290908499</v>
      </c>
      <c r="V2262" s="5">
        <f>U2262/$D2262</f>
        <v/>
      </c>
      <c r="W2262" s="4">
        <f>W2261+U2262</f>
        <v/>
      </c>
      <c r="X2262" s="4">
        <f>V2262*$E2261-W2261</f>
        <v/>
      </c>
      <c r="Y2262" s="4">
        <f>MAX(0,Resumo!$D$6*$D2262-U2262)</f>
        <v/>
      </c>
      <c r="Z2262" s="4" t="n">
        <v>5540477.603209501</v>
      </c>
      <c r="AA2262" s="5">
        <f>Z2262/$D2262</f>
        <v/>
      </c>
      <c r="AB2262" s="4">
        <f>AB2261+Z2262</f>
        <v/>
      </c>
      <c r="AC2262" s="4">
        <f>AA2262*$E2261-AB2261</f>
        <v/>
      </c>
      <c r="AD2262" s="4">
        <f>MAX(0,Resumo!$D$7*$D2262-Z2262)</f>
        <v/>
      </c>
    </row>
    <row r="2263">
      <c r="A2263" t="inlineStr">
        <is>
          <t>Entre Rios</t>
        </is>
      </c>
      <c r="B2263" t="inlineStr">
        <is>
          <t>Município</t>
        </is>
      </c>
      <c r="C2263" t="inlineStr">
        <is>
          <t>SC</t>
        </is>
      </c>
      <c r="D2263" s="4" t="n">
        <v>9459214.410312632</v>
      </c>
      <c r="E2263" s="4">
        <f>E2262+D2263</f>
        <v/>
      </c>
      <c r="F2263" s="4" t="n">
        <v>259476.956930608</v>
      </c>
      <c r="G2263" s="5">
        <f>F2263/$D2263</f>
        <v/>
      </c>
      <c r="H2263" s="4">
        <f>H2262+F2263</f>
        <v/>
      </c>
      <c r="I2263" s="4">
        <f>G2263*$E2262-H2262</f>
        <v/>
      </c>
      <c r="J2263" s="4">
        <f>MAX(0,Resumo!$D$3*$D2263-F2263)</f>
        <v/>
      </c>
      <c r="K2263" s="4" t="n">
        <v>553450.0514231545</v>
      </c>
      <c r="L2263" s="5">
        <f>K2263/$D2263</f>
        <v/>
      </c>
      <c r="M2263" s="4">
        <f>M2262+K2263</f>
        <v/>
      </c>
      <c r="N2263" s="4">
        <f>L2263*$E2262-M2262</f>
        <v/>
      </c>
      <c r="O2263" s="4">
        <f>MAX(0,Resumo!$D$4*$D2263-K2263)</f>
        <v/>
      </c>
      <c r="P2263" s="4" t="n">
        <v>876805.0703522263</v>
      </c>
      <c r="Q2263" s="5">
        <f>P2263/$D2263</f>
        <v/>
      </c>
      <c r="R2263" s="4">
        <f>R2262+P2263</f>
        <v/>
      </c>
      <c r="S2263" s="4">
        <f>Q2263*$E2262-R2262</f>
        <v/>
      </c>
      <c r="T2263" s="4">
        <f>MAX(0,Resumo!$D$5*$D2263-P2263)</f>
        <v/>
      </c>
      <c r="U2263" s="4" t="n">
        <v>1232743.027927443</v>
      </c>
      <c r="V2263" s="5">
        <f>U2263/$D2263</f>
        <v/>
      </c>
      <c r="W2263" s="4">
        <f>W2262+U2263</f>
        <v/>
      </c>
      <c r="X2263" s="4">
        <f>V2263*$E2262-W2262</f>
        <v/>
      </c>
      <c r="Y2263" s="4">
        <f>MAX(0,Resumo!$D$6*$D2263-U2263)</f>
        <v/>
      </c>
      <c r="Z2263" s="4" t="n">
        <v>1622074.094722576</v>
      </c>
      <c r="AA2263" s="5">
        <f>Z2263/$D2263</f>
        <v/>
      </c>
      <c r="AB2263" s="4">
        <f>AB2262+Z2263</f>
        <v/>
      </c>
      <c r="AC2263" s="4">
        <f>AA2263*$E2262-AB2262</f>
        <v/>
      </c>
      <c r="AD2263" s="4">
        <f>MAX(0,Resumo!$D$7*$D2263-Z2263)</f>
        <v/>
      </c>
    </row>
    <row r="2264">
      <c r="A2264" t="inlineStr">
        <is>
          <t>Guarujá do Sul</t>
        </is>
      </c>
      <c r="B2264" t="inlineStr">
        <is>
          <t>Município</t>
        </is>
      </c>
      <c r="C2264" t="inlineStr">
        <is>
          <t>SC</t>
        </is>
      </c>
      <c r="D2264" s="4" t="n">
        <v>13251661.15745434</v>
      </c>
      <c r="E2264" s="4">
        <f>E2263+D2264</f>
        <v/>
      </c>
      <c r="F2264" s="4" t="n">
        <v>363508.0633824164</v>
      </c>
      <c r="G2264" s="5">
        <f>F2264/$D2264</f>
        <v/>
      </c>
      <c r="H2264" s="4">
        <f>H2263+F2264</f>
        <v/>
      </c>
      <c r="I2264" s="4">
        <f>G2264*$E2263-H2263</f>
        <v/>
      </c>
      <c r="J2264" s="4">
        <f>MAX(0,Resumo!$D$3*$D2264-F2264)</f>
        <v/>
      </c>
      <c r="K2264" s="4" t="n">
        <v>775342.6691586036</v>
      </c>
      <c r="L2264" s="5">
        <f>K2264/$D2264</f>
        <v/>
      </c>
      <c r="M2264" s="4">
        <f>M2263+K2264</f>
        <v/>
      </c>
      <c r="N2264" s="4">
        <f>L2264*$E2263-M2263</f>
        <v/>
      </c>
      <c r="O2264" s="4">
        <f>MAX(0,Resumo!$D$4*$D2264-K2264)</f>
        <v/>
      </c>
      <c r="P2264" s="4" t="n">
        <v>1228339.18224522</v>
      </c>
      <c r="Q2264" s="5">
        <f>P2264/$D2264</f>
        <v/>
      </c>
      <c r="R2264" s="4">
        <f>R2263+P2264</f>
        <v/>
      </c>
      <c r="S2264" s="4">
        <f>Q2264*$E2263-R2263</f>
        <v/>
      </c>
      <c r="T2264" s="4">
        <f>MAX(0,Resumo!$D$5*$D2264-P2264)</f>
        <v/>
      </c>
      <c r="U2264" s="4" t="n">
        <v>1726981.987267252</v>
      </c>
      <c r="V2264" s="5">
        <f>U2264/$D2264</f>
        <v/>
      </c>
      <c r="W2264" s="4">
        <f>W2263+U2264</f>
        <v/>
      </c>
      <c r="X2264" s="4">
        <f>V2264*$E2263-W2263</f>
        <v/>
      </c>
      <c r="Y2264" s="4">
        <f>MAX(0,Resumo!$D$6*$D2264-U2264)</f>
        <v/>
      </c>
      <c r="Z2264" s="4" t="n">
        <v>2272406.073395861</v>
      </c>
      <c r="AA2264" s="5">
        <f>Z2264/$D2264</f>
        <v/>
      </c>
      <c r="AB2264" s="4">
        <f>AB2263+Z2264</f>
        <v/>
      </c>
      <c r="AC2264" s="4">
        <f>AA2264*$E2263-AB2263</f>
        <v/>
      </c>
      <c r="AD2264" s="4">
        <f>MAX(0,Resumo!$D$7*$D2264-Z2264)</f>
        <v/>
      </c>
    </row>
    <row r="2265">
      <c r="A2265" t="inlineStr">
        <is>
          <t>Irati</t>
        </is>
      </c>
      <c r="B2265" t="inlineStr">
        <is>
          <t>Município</t>
        </is>
      </c>
      <c r="C2265" t="inlineStr">
        <is>
          <t>SC</t>
        </is>
      </c>
      <c r="D2265" s="4" t="n">
        <v>8094986.340620139</v>
      </c>
      <c r="E2265" s="4">
        <f>E2264+D2265</f>
        <v/>
      </c>
      <c r="F2265" s="4" t="n">
        <v>222054.6369864483</v>
      </c>
      <c r="G2265" s="5">
        <f>F2265/$D2265</f>
        <v/>
      </c>
      <c r="H2265" s="4">
        <f>H2264+F2265</f>
        <v/>
      </c>
      <c r="I2265" s="4">
        <f>G2265*$E2264-H2264</f>
        <v/>
      </c>
      <c r="J2265" s="4">
        <f>MAX(0,Resumo!$D$3*$D2265-F2265)</f>
        <v/>
      </c>
      <c r="K2265" s="4" t="n">
        <v>473630.3050284571</v>
      </c>
      <c r="L2265" s="5">
        <f>K2265/$D2265</f>
        <v/>
      </c>
      <c r="M2265" s="4">
        <f>M2264+K2265</f>
        <v/>
      </c>
      <c r="N2265" s="4">
        <f>L2265*$E2264-M2264</f>
        <v/>
      </c>
      <c r="O2265" s="4">
        <f>MAX(0,Resumo!$D$4*$D2265-K2265)</f>
        <v/>
      </c>
      <c r="P2265" s="4" t="n">
        <v>750350.3737212748</v>
      </c>
      <c r="Q2265" s="5">
        <f>P2265/$D2265</f>
        <v/>
      </c>
      <c r="R2265" s="4">
        <f>R2264+P2265</f>
        <v/>
      </c>
      <c r="S2265" s="4">
        <f>Q2265*$E2264-R2264</f>
        <v/>
      </c>
      <c r="T2265" s="4">
        <f>MAX(0,Resumo!$D$5*$D2265-P2265)</f>
        <v/>
      </c>
      <c r="U2265" s="4" t="n">
        <v>1054954.200180514</v>
      </c>
      <c r="V2265" s="5">
        <f>U2265/$D2265</f>
        <v/>
      </c>
      <c r="W2265" s="4">
        <f>W2264+U2265</f>
        <v/>
      </c>
      <c r="X2265" s="4">
        <f>V2265*$E2264-W2264</f>
        <v/>
      </c>
      <c r="Y2265" s="4">
        <f>MAX(0,Resumo!$D$6*$D2265-U2265)</f>
        <v/>
      </c>
      <c r="Z2265" s="4" t="n">
        <v>1388135.110452482</v>
      </c>
      <c r="AA2265" s="5">
        <f>Z2265/$D2265</f>
        <v/>
      </c>
      <c r="AB2265" s="4">
        <f>AB2264+Z2265</f>
        <v/>
      </c>
      <c r="AC2265" s="4">
        <f>AA2265*$E2264-AB2264</f>
        <v/>
      </c>
      <c r="AD2265" s="4">
        <f>MAX(0,Resumo!$D$7*$D2265-Z2265)</f>
        <v/>
      </c>
    </row>
    <row r="2266">
      <c r="A2266" t="inlineStr">
        <is>
          <t>Pescaria Brava</t>
        </is>
      </c>
      <c r="B2266" t="inlineStr">
        <is>
          <t>Município</t>
        </is>
      </c>
      <c r="C2266" t="inlineStr">
        <is>
          <t>SC</t>
        </is>
      </c>
      <c r="D2266" s="4" t="n">
        <v>10507313.4531661</v>
      </c>
      <c r="E2266" s="4">
        <f>E2265+D2266</f>
        <v/>
      </c>
      <c r="F2266" s="4" t="n">
        <v>288227.4998832032</v>
      </c>
      <c r="G2266" s="5">
        <f>F2266/$D2266</f>
        <v/>
      </c>
      <c r="H2266" s="4">
        <f>H2265+F2266</f>
        <v/>
      </c>
      <c r="I2266" s="4">
        <f>G2266*$E2265-H2265</f>
        <v/>
      </c>
      <c r="J2266" s="4">
        <f>MAX(0,Resumo!$D$3*$D2266-F2266)</f>
        <v/>
      </c>
      <c r="K2266" s="4" t="n">
        <v>614773.3753274533</v>
      </c>
      <c r="L2266" s="5">
        <f>K2266/$D2266</f>
        <v/>
      </c>
      <c r="M2266" s="4">
        <f>M2265+K2266</f>
        <v/>
      </c>
      <c r="N2266" s="4">
        <f>L2266*$E2265-M2265</f>
        <v/>
      </c>
      <c r="O2266" s="4">
        <f>MAX(0,Resumo!$D$4*$D2266-K2266)</f>
        <v/>
      </c>
      <c r="P2266" s="4" t="n">
        <v>973956.748614572</v>
      </c>
      <c r="Q2266" s="5">
        <f>P2266/$D2266</f>
        <v/>
      </c>
      <c r="R2266" s="4">
        <f>R2265+P2266</f>
        <v/>
      </c>
      <c r="S2266" s="4">
        <f>Q2266*$E2265-R2265</f>
        <v/>
      </c>
      <c r="T2266" s="4">
        <f>MAX(0,Resumo!$D$5*$D2266-P2266)</f>
        <v/>
      </c>
      <c r="U2266" s="4" t="n">
        <v>1369333.312449002</v>
      </c>
      <c r="V2266" s="5">
        <f>U2266/$D2266</f>
        <v/>
      </c>
      <c r="W2266" s="4">
        <f>W2265+U2266</f>
        <v/>
      </c>
      <c r="X2266" s="4">
        <f>V2266*$E2265-W2265</f>
        <v/>
      </c>
      <c r="Y2266" s="4">
        <f>MAX(0,Resumo!$D$6*$D2266-U2266)</f>
        <v/>
      </c>
      <c r="Z2266" s="4" t="n">
        <v>1801803.005853152</v>
      </c>
      <c r="AA2266" s="5">
        <f>Z2266/$D2266</f>
        <v/>
      </c>
      <c r="AB2266" s="4">
        <f>AB2265+Z2266</f>
        <v/>
      </c>
      <c r="AC2266" s="4">
        <f>AA2266*$E2265-AB2265</f>
        <v/>
      </c>
      <c r="AD2266" s="4">
        <f>MAX(0,Resumo!$D$7*$D2266-Z2266)</f>
        <v/>
      </c>
    </row>
    <row r="2267">
      <c r="A2267" t="inlineStr">
        <is>
          <t>Bom Jesus do Oeste</t>
        </is>
      </c>
      <c r="B2267" t="inlineStr">
        <is>
          <t>Município</t>
        </is>
      </c>
      <c r="C2267" t="inlineStr">
        <is>
          <t>SC</t>
        </is>
      </c>
      <c r="D2267" s="4" t="n">
        <v>8478524.469017377</v>
      </c>
      <c r="E2267" s="4">
        <f>E2266+D2267</f>
        <v/>
      </c>
      <c r="F2267" s="4" t="n">
        <v>232575.521925358</v>
      </c>
      <c r="G2267" s="5">
        <f>F2267/$D2267</f>
        <v/>
      </c>
      <c r="H2267" s="4">
        <f>H2266+F2267</f>
        <v/>
      </c>
      <c r="I2267" s="4">
        <f>G2267*$E2266-H2266</f>
        <v/>
      </c>
      <c r="J2267" s="4">
        <f>MAX(0,Resumo!$D$3*$D2267-F2267)</f>
        <v/>
      </c>
      <c r="K2267" s="4" t="n">
        <v>496070.772880922</v>
      </c>
      <c r="L2267" s="5">
        <f>K2267/$D2267</f>
        <v/>
      </c>
      <c r="M2267" s="4">
        <f>M2266+K2267</f>
        <v/>
      </c>
      <c r="N2267" s="4">
        <f>L2267*$E2266-M2266</f>
        <v/>
      </c>
      <c r="O2267" s="4">
        <f>MAX(0,Resumo!$D$4*$D2267-K2267)</f>
        <v/>
      </c>
      <c r="P2267" s="4" t="n">
        <v>785901.7589700829</v>
      </c>
      <c r="Q2267" s="5">
        <f>P2267/$D2267</f>
        <v/>
      </c>
      <c r="R2267" s="4">
        <f>R2266+P2267</f>
        <v/>
      </c>
      <c r="S2267" s="4">
        <f>Q2267*$E2266-R2266</f>
        <v/>
      </c>
      <c r="T2267" s="4">
        <f>MAX(0,Resumo!$D$5*$D2267-P2267)</f>
        <v/>
      </c>
      <c r="U2267" s="4" t="n">
        <v>1104937.627262004</v>
      </c>
      <c r="V2267" s="5">
        <f>U2267/$D2267</f>
        <v/>
      </c>
      <c r="W2267" s="4">
        <f>W2266+U2267</f>
        <v/>
      </c>
      <c r="X2267" s="4">
        <f>V2267*$E2266-W2266</f>
        <v/>
      </c>
      <c r="Y2267" s="4">
        <f>MAX(0,Resumo!$D$6*$D2267-U2267)</f>
        <v/>
      </c>
      <c r="Z2267" s="4" t="n">
        <v>1453904.55339198</v>
      </c>
      <c r="AA2267" s="5">
        <f>Z2267/$D2267</f>
        <v/>
      </c>
      <c r="AB2267" s="4">
        <f>AB2266+Z2267</f>
        <v/>
      </c>
      <c r="AC2267" s="4">
        <f>AA2267*$E2266-AB2266</f>
        <v/>
      </c>
      <c r="AD2267" s="4">
        <f>MAX(0,Resumo!$D$7*$D2267-Z2267)</f>
        <v/>
      </c>
    </row>
    <row r="2268">
      <c r="A2268" t="inlineStr">
        <is>
          <t>Florianópolis</t>
        </is>
      </c>
      <c r="B2268" t="inlineStr">
        <is>
          <t>Município</t>
        </is>
      </c>
      <c r="C2268" t="inlineStr">
        <is>
          <t>SC</t>
        </is>
      </c>
      <c r="D2268" s="4" t="n">
        <v>993690115.81464</v>
      </c>
      <c r="E2268" s="4">
        <f>E2267+D2268</f>
        <v/>
      </c>
      <c r="F2268" s="4" t="n">
        <v>27258044.50552512</v>
      </c>
      <c r="G2268" s="5">
        <f>F2268/$D2268</f>
        <v/>
      </c>
      <c r="H2268" s="4">
        <f>H2267+F2268</f>
        <v/>
      </c>
      <c r="I2268" s="4">
        <f>G2268*$E2267-H2267</f>
        <v/>
      </c>
      <c r="J2268" s="4">
        <f>MAX(0,Resumo!$D$3*$D2268-F2268)</f>
        <v/>
      </c>
      <c r="K2268" s="4" t="n">
        <v>58139906.95640828</v>
      </c>
      <c r="L2268" s="5">
        <f>K2268/$D2268</f>
        <v/>
      </c>
      <c r="M2268" s="4">
        <f>M2267+K2268</f>
        <v/>
      </c>
      <c r="N2268" s="4">
        <f>L2268*$E2267-M2267</f>
        <v/>
      </c>
      <c r="O2268" s="4">
        <f>MAX(0,Resumo!$D$4*$D2268-K2268)</f>
        <v/>
      </c>
      <c r="P2268" s="4" t="n">
        <v>92108339.4573748</v>
      </c>
      <c r="Q2268" s="5">
        <f>P2268/$D2268</f>
        <v/>
      </c>
      <c r="R2268" s="4">
        <f>R2267+P2268</f>
        <v/>
      </c>
      <c r="S2268" s="4">
        <f>Q2268*$E2267-R2267</f>
        <v/>
      </c>
      <c r="T2268" s="4">
        <f>MAX(0,Resumo!$D$5*$D2268-P2268)</f>
        <v/>
      </c>
      <c r="U2268" s="4" t="n">
        <v>129499608.4300012</v>
      </c>
      <c r="V2268" s="5">
        <f>U2268/$D2268</f>
        <v/>
      </c>
      <c r="W2268" s="4">
        <f>W2267+U2268</f>
        <v/>
      </c>
      <c r="X2268" s="4">
        <f>V2268*$E2267-W2267</f>
        <v/>
      </c>
      <c r="Y2268" s="4">
        <f>MAX(0,Resumo!$D$6*$D2268-U2268)</f>
        <v/>
      </c>
      <c r="Z2268" s="4" t="n">
        <v>170398822.262401</v>
      </c>
      <c r="AA2268" s="5">
        <f>Z2268/$D2268</f>
        <v/>
      </c>
      <c r="AB2268" s="4">
        <f>AB2267+Z2268</f>
        <v/>
      </c>
      <c r="AC2268" s="4">
        <f>AA2268*$E2267-AB2267</f>
        <v/>
      </c>
      <c r="AD2268" s="4">
        <f>MAX(0,Resumo!$D$7*$D2268-Z2268)</f>
        <v/>
      </c>
    </row>
    <row r="2269">
      <c r="A2269" t="inlineStr">
        <is>
          <t>Taió</t>
        </is>
      </c>
      <c r="B2269" t="inlineStr">
        <is>
          <t>Município</t>
        </is>
      </c>
      <c r="C2269" t="inlineStr">
        <is>
          <t>SC</t>
        </is>
      </c>
      <c r="D2269" s="4" t="n">
        <v>33416185.37051412</v>
      </c>
      <c r="E2269" s="4">
        <f>E2268+D2269</f>
        <v/>
      </c>
      <c r="F2269" s="4" t="n">
        <v>916643.7841515777</v>
      </c>
      <c r="G2269" s="5">
        <f>F2269/$D2269</f>
        <v/>
      </c>
      <c r="H2269" s="4">
        <f>H2268+F2269</f>
        <v/>
      </c>
      <c r="I2269" s="4">
        <f>G2269*$E2268-H2268</f>
        <v/>
      </c>
      <c r="J2269" s="4">
        <f>MAX(0,Resumo!$D$3*$D2269-F2269)</f>
        <v/>
      </c>
      <c r="K2269" s="4" t="n">
        <v>1955150.682652246</v>
      </c>
      <c r="L2269" s="5">
        <f>K2269/$D2269</f>
        <v/>
      </c>
      <c r="M2269" s="4">
        <f>M2268+K2269</f>
        <v/>
      </c>
      <c r="N2269" s="4">
        <f>L2269*$E2268-M2268</f>
        <v/>
      </c>
      <c r="O2269" s="4">
        <f>MAX(0,Resumo!$D$4*$D2269-K2269)</f>
        <v/>
      </c>
      <c r="P2269" s="4" t="n">
        <v>3097453.920988805</v>
      </c>
      <c r="Q2269" s="5">
        <f>P2269/$D2269</f>
        <v/>
      </c>
      <c r="R2269" s="4">
        <f>R2268+P2269</f>
        <v/>
      </c>
      <c r="S2269" s="4">
        <f>Q2269*$E2268-R2268</f>
        <v/>
      </c>
      <c r="T2269" s="4">
        <f>MAX(0,Resumo!$D$5*$D2269-P2269)</f>
        <v/>
      </c>
      <c r="U2269" s="4" t="n">
        <v>4354861.593001021</v>
      </c>
      <c r="V2269" s="5">
        <f>U2269/$D2269</f>
        <v/>
      </c>
      <c r="W2269" s="4">
        <f>W2268+U2269</f>
        <v/>
      </c>
      <c r="X2269" s="4">
        <f>V2269*$E2268-W2268</f>
        <v/>
      </c>
      <c r="Y2269" s="4">
        <f>MAX(0,Resumo!$D$6*$D2269-U2269)</f>
        <v/>
      </c>
      <c r="Z2269" s="4" t="n">
        <v>5730235.755610389</v>
      </c>
      <c r="AA2269" s="5">
        <f>Z2269/$D2269</f>
        <v/>
      </c>
      <c r="AB2269" s="4">
        <f>AB2268+Z2269</f>
        <v/>
      </c>
      <c r="AC2269" s="4">
        <f>AA2269*$E2268-AB2268</f>
        <v/>
      </c>
      <c r="AD2269" s="4">
        <f>MAX(0,Resumo!$D$7*$D2269-Z2269)</f>
        <v/>
      </c>
    </row>
    <row r="2270">
      <c r="A2270" t="inlineStr">
        <is>
          <t>Ibirama</t>
        </is>
      </c>
      <c r="B2270" t="inlineStr">
        <is>
          <t>Município</t>
        </is>
      </c>
      <c r="C2270" t="inlineStr">
        <is>
          <t>SC</t>
        </is>
      </c>
      <c r="D2270" s="4" t="n">
        <v>24583040.45091436</v>
      </c>
      <c r="E2270" s="4">
        <f>E2269+D2270</f>
        <v/>
      </c>
      <c r="F2270" s="4" t="n">
        <v>674340.6219179336</v>
      </c>
      <c r="G2270" s="5">
        <f>F2270/$D2270</f>
        <v/>
      </c>
      <c r="H2270" s="4">
        <f>H2269+F2270</f>
        <v/>
      </c>
      <c r="I2270" s="4">
        <f>G2270*$E2269-H2269</f>
        <v/>
      </c>
      <c r="J2270" s="4">
        <f>MAX(0,Resumo!$D$3*$D2270-F2270)</f>
        <v/>
      </c>
      <c r="K2270" s="4" t="n">
        <v>1438331.389006581</v>
      </c>
      <c r="L2270" s="5">
        <f>K2270/$D2270</f>
        <v/>
      </c>
      <c r="M2270" s="4">
        <f>M2269+K2270</f>
        <v/>
      </c>
      <c r="N2270" s="4">
        <f>L2270*$E2269-M2269</f>
        <v/>
      </c>
      <c r="O2270" s="4">
        <f>MAX(0,Resumo!$D$4*$D2270-K2270)</f>
        <v/>
      </c>
      <c r="P2270" s="4" t="n">
        <v>2278681.249527063</v>
      </c>
      <c r="Q2270" s="5">
        <f>P2270/$D2270</f>
        <v/>
      </c>
      <c r="R2270" s="4">
        <f>R2269+P2270</f>
        <v/>
      </c>
      <c r="S2270" s="4">
        <f>Q2270*$E2269-R2269</f>
        <v/>
      </c>
      <c r="T2270" s="4">
        <f>MAX(0,Resumo!$D$5*$D2270-P2270)</f>
        <v/>
      </c>
      <c r="U2270" s="4" t="n">
        <v>3203709.146087681</v>
      </c>
      <c r="V2270" s="5">
        <f>U2270/$D2270</f>
        <v/>
      </c>
      <c r="W2270" s="4">
        <f>W2269+U2270</f>
        <v/>
      </c>
      <c r="X2270" s="4">
        <f>V2270*$E2269-W2269</f>
        <v/>
      </c>
      <c r="Y2270" s="4">
        <f>MAX(0,Resumo!$D$6*$D2270-U2270)</f>
        <v/>
      </c>
      <c r="Z2270" s="4" t="n">
        <v>4215520.58715069</v>
      </c>
      <c r="AA2270" s="5">
        <f>Z2270/$D2270</f>
        <v/>
      </c>
      <c r="AB2270" s="4">
        <f>AB2269+Z2270</f>
        <v/>
      </c>
      <c r="AC2270" s="4">
        <f>AA2270*$E2269-AB2269</f>
        <v/>
      </c>
      <c r="AD2270" s="4">
        <f>MAX(0,Resumo!$D$7*$D2270-Z2270)</f>
        <v/>
      </c>
    </row>
    <row r="2271">
      <c r="A2271" t="inlineStr">
        <is>
          <t>São João do Sul</t>
        </is>
      </c>
      <c r="B2271" t="inlineStr">
        <is>
          <t>Município</t>
        </is>
      </c>
      <c r="C2271" t="inlineStr">
        <is>
          <t>SC</t>
        </is>
      </c>
      <c r="D2271" s="4" t="n">
        <v>14180186.98737168</v>
      </c>
      <c r="E2271" s="4">
        <f>E2270+D2271</f>
        <v/>
      </c>
      <c r="F2271" s="4" t="n">
        <v>388978.5777747905</v>
      </c>
      <c r="G2271" s="5">
        <f>F2271/$D2271</f>
        <v/>
      </c>
      <c r="H2271" s="4">
        <f>H2270+F2271</f>
        <v/>
      </c>
      <c r="I2271" s="4">
        <f>G2271*$E2270-H2270</f>
        <v/>
      </c>
      <c r="J2271" s="4">
        <f>MAX(0,Resumo!$D$3*$D2271-F2271)</f>
        <v/>
      </c>
      <c r="K2271" s="4" t="n">
        <v>829669.8728802177</v>
      </c>
      <c r="L2271" s="5">
        <f>K2271/$D2271</f>
        <v/>
      </c>
      <c r="M2271" s="4">
        <f>M2270+K2271</f>
        <v/>
      </c>
      <c r="N2271" s="4">
        <f>L2271*$E2270-M2270</f>
        <v/>
      </c>
      <c r="O2271" s="4">
        <f>MAX(0,Resumo!$D$4*$D2271-K2271)</f>
        <v/>
      </c>
      <c r="P2271" s="4" t="n">
        <v>1314407.234020951</v>
      </c>
      <c r="Q2271" s="5">
        <f>P2271/$D2271</f>
        <v/>
      </c>
      <c r="R2271" s="4">
        <f>R2270+P2271</f>
        <v/>
      </c>
      <c r="S2271" s="4">
        <f>Q2271*$E2270-R2270</f>
        <v/>
      </c>
      <c r="T2271" s="4">
        <f>MAX(0,Resumo!$D$5*$D2271-P2271)</f>
        <v/>
      </c>
      <c r="U2271" s="4" t="n">
        <v>1847989.260538619</v>
      </c>
      <c r="V2271" s="5">
        <f>U2271/$D2271</f>
        <v/>
      </c>
      <c r="W2271" s="4">
        <f>W2270+U2271</f>
        <v/>
      </c>
      <c r="X2271" s="4">
        <f>V2271*$E2270-W2270</f>
        <v/>
      </c>
      <c r="Y2271" s="4">
        <f>MAX(0,Resumo!$D$6*$D2271-U2271)</f>
        <v/>
      </c>
      <c r="Z2271" s="4" t="n">
        <v>2431630.468748152</v>
      </c>
      <c r="AA2271" s="5">
        <f>Z2271/$D2271</f>
        <v/>
      </c>
      <c r="AB2271" s="4">
        <f>AB2270+Z2271</f>
        <v/>
      </c>
      <c r="AC2271" s="4">
        <f>AA2271*$E2270-AB2270</f>
        <v/>
      </c>
      <c r="AD2271" s="4">
        <f>MAX(0,Resumo!$D$7*$D2271-Z2271)</f>
        <v/>
      </c>
    </row>
    <row r="2272">
      <c r="A2272" t="inlineStr">
        <is>
          <t>Corupá</t>
        </is>
      </c>
      <c r="B2272" t="inlineStr">
        <is>
          <t>Município</t>
        </is>
      </c>
      <c r="C2272" t="inlineStr">
        <is>
          <t>SC</t>
        </is>
      </c>
      <c r="D2272" s="4" t="n">
        <v>25461008.76258801</v>
      </c>
      <c r="E2272" s="4">
        <f>E2271+D2272</f>
        <v/>
      </c>
      <c r="F2272" s="4" t="n">
        <v>698424.2863653973</v>
      </c>
      <c r="G2272" s="5">
        <f>F2272/$D2272</f>
        <v/>
      </c>
      <c r="H2272" s="4">
        <f>H2271+F2272</f>
        <v/>
      </c>
      <c r="I2272" s="4">
        <f>G2272*$E2271-H2271</f>
        <v/>
      </c>
      <c r="J2272" s="4">
        <f>MAX(0,Resumo!$D$3*$D2272-F2272)</f>
        <v/>
      </c>
      <c r="K2272" s="4" t="n">
        <v>1489700.518213964</v>
      </c>
      <c r="L2272" s="5">
        <f>K2272/$D2272</f>
        <v/>
      </c>
      <c r="M2272" s="4">
        <f>M2271+K2272</f>
        <v/>
      </c>
      <c r="N2272" s="4">
        <f>L2272*$E2271-M2271</f>
        <v/>
      </c>
      <c r="O2272" s="4">
        <f>MAX(0,Resumo!$D$4*$D2272-K2272)</f>
        <v/>
      </c>
      <c r="P2272" s="4" t="n">
        <v>2360062.961991977</v>
      </c>
      <c r="Q2272" s="5">
        <f>P2272/$D2272</f>
        <v/>
      </c>
      <c r="R2272" s="4">
        <f>R2271+P2272</f>
        <v/>
      </c>
      <c r="S2272" s="4">
        <f>Q2272*$E2271-R2271</f>
        <v/>
      </c>
      <c r="T2272" s="4">
        <f>MAX(0,Resumo!$D$5*$D2272-P2272)</f>
        <v/>
      </c>
      <c r="U2272" s="4" t="n">
        <v>3318127.666274406</v>
      </c>
      <c r="V2272" s="5">
        <f>U2272/$D2272</f>
        <v/>
      </c>
      <c r="W2272" s="4">
        <f>W2271+U2272</f>
        <v/>
      </c>
      <c r="X2272" s="4">
        <f>V2272*$E2271-W2271</f>
        <v/>
      </c>
      <c r="Y2272" s="4">
        <f>MAX(0,Resumo!$D$6*$D2272-U2272)</f>
        <v/>
      </c>
      <c r="Z2272" s="4" t="n">
        <v>4366075.336475383</v>
      </c>
      <c r="AA2272" s="5">
        <f>Z2272/$D2272</f>
        <v/>
      </c>
      <c r="AB2272" s="4">
        <f>AB2271+Z2272</f>
        <v/>
      </c>
      <c r="AC2272" s="4">
        <f>AA2272*$E2271-AB2271</f>
        <v/>
      </c>
      <c r="AD2272" s="4">
        <f>MAX(0,Resumo!$D$7*$D2272-Z2272)</f>
        <v/>
      </c>
    </row>
    <row r="2273">
      <c r="A2273" t="inlineStr">
        <is>
          <t>São Bento do Sul</t>
        </is>
      </c>
      <c r="B2273" t="inlineStr">
        <is>
          <t>Município</t>
        </is>
      </c>
      <c r="C2273" t="inlineStr">
        <is>
          <t>SC</t>
        </is>
      </c>
      <c r="D2273" s="4" t="n">
        <v>141511424.0748689</v>
      </c>
      <c r="E2273" s="4">
        <f>E2272+D2273</f>
        <v/>
      </c>
      <c r="F2273" s="4" t="n">
        <v>3881818.520767644</v>
      </c>
      <c r="G2273" s="5">
        <f>F2273/$D2273</f>
        <v/>
      </c>
      <c r="H2273" s="4">
        <f>H2272+F2273</f>
        <v/>
      </c>
      <c r="I2273" s="4">
        <f>G2273*$E2272-H2272</f>
        <v/>
      </c>
      <c r="J2273" s="4">
        <f>MAX(0,Resumo!$D$3*$D2273-F2273)</f>
        <v/>
      </c>
      <c r="K2273" s="4" t="n">
        <v>8279705.008675399</v>
      </c>
      <c r="L2273" s="5">
        <f>K2273/$D2273</f>
        <v/>
      </c>
      <c r="M2273" s="4">
        <f>M2272+K2273</f>
        <v/>
      </c>
      <c r="N2273" s="4">
        <f>L2273*$E2272-M2272</f>
        <v/>
      </c>
      <c r="O2273" s="4">
        <f>MAX(0,Resumo!$D$4*$D2273-K2273)</f>
        <v/>
      </c>
      <c r="P2273" s="4" t="n">
        <v>13117149.98301939</v>
      </c>
      <c r="Q2273" s="5">
        <f>P2273/$D2273</f>
        <v/>
      </c>
      <c r="R2273" s="4">
        <f>R2272+P2273</f>
        <v/>
      </c>
      <c r="S2273" s="4">
        <f>Q2273*$E2272-R2272</f>
        <v/>
      </c>
      <c r="T2273" s="4">
        <f>MAX(0,Resumo!$D$5*$D2273-P2273)</f>
        <v/>
      </c>
      <c r="U2273" s="4" t="n">
        <v>18442041.14986465</v>
      </c>
      <c r="V2273" s="5">
        <f>U2273/$D2273</f>
        <v/>
      </c>
      <c r="W2273" s="4">
        <f>W2272+U2273</f>
        <v/>
      </c>
      <c r="X2273" s="4">
        <f>V2273*$E2272-W2272</f>
        <v/>
      </c>
      <c r="Y2273" s="4">
        <f>MAX(0,Resumo!$D$6*$D2273-U2273)</f>
        <v/>
      </c>
      <c r="Z2273" s="4" t="n">
        <v>24266498.79601989</v>
      </c>
      <c r="AA2273" s="5">
        <f>Z2273/$D2273</f>
        <v/>
      </c>
      <c r="AB2273" s="4">
        <f>AB2272+Z2273</f>
        <v/>
      </c>
      <c r="AC2273" s="4">
        <f>AA2273*$E2272-AB2272</f>
        <v/>
      </c>
      <c r="AD2273" s="4">
        <f>MAX(0,Resumo!$D$7*$D2273-Z2273)</f>
        <v/>
      </c>
    </row>
    <row r="2274">
      <c r="A2274" t="inlineStr">
        <is>
          <t>Águas de Chapecó</t>
        </is>
      </c>
      <c r="B2274" t="inlineStr">
        <is>
          <t>Município</t>
        </is>
      </c>
      <c r="C2274" t="inlineStr">
        <is>
          <t>SC</t>
        </is>
      </c>
      <c r="D2274" s="4" t="n">
        <v>12974129.03149878</v>
      </c>
      <c r="E2274" s="4">
        <f>E2273+D2274</f>
        <v/>
      </c>
      <c r="F2274" s="4" t="n">
        <v>355895.0430649024</v>
      </c>
      <c r="G2274" s="5">
        <f>F2274/$D2274</f>
        <v/>
      </c>
      <c r="H2274" s="4">
        <f>H2273+F2274</f>
        <v/>
      </c>
      <c r="I2274" s="4">
        <f>G2274*$E2273-H2273</f>
        <v/>
      </c>
      <c r="J2274" s="4">
        <f>MAX(0,Resumo!$D$3*$D2274-F2274)</f>
        <v/>
      </c>
      <c r="K2274" s="4" t="n">
        <v>759104.5163143015</v>
      </c>
      <c r="L2274" s="5">
        <f>K2274/$D2274</f>
        <v/>
      </c>
      <c r="M2274" s="4">
        <f>M2273+K2274</f>
        <v/>
      </c>
      <c r="N2274" s="4">
        <f>L2274*$E2273-M2273</f>
        <v/>
      </c>
      <c r="O2274" s="4">
        <f>MAX(0,Resumo!$D$4*$D2274-K2274)</f>
        <v/>
      </c>
      <c r="P2274" s="4" t="n">
        <v>1202613.835015732</v>
      </c>
      <c r="Q2274" s="5">
        <f>P2274/$D2274</f>
        <v/>
      </c>
      <c r="R2274" s="4">
        <f>R2273+P2274</f>
        <v/>
      </c>
      <c r="S2274" s="4">
        <f>Q2274*$E2273-R2273</f>
        <v/>
      </c>
      <c r="T2274" s="4">
        <f>MAX(0,Resumo!$D$5*$D2274-P2274)</f>
        <v/>
      </c>
      <c r="U2274" s="4" t="n">
        <v>1690813.46645176</v>
      </c>
      <c r="V2274" s="5">
        <f>U2274/$D2274</f>
        <v/>
      </c>
      <c r="W2274" s="4">
        <f>W2273+U2274</f>
        <v/>
      </c>
      <c r="X2274" s="4">
        <f>V2274*$E2273-W2273</f>
        <v/>
      </c>
      <c r="Y2274" s="4">
        <f>MAX(0,Resumo!$D$6*$D2274-U2274)</f>
        <v/>
      </c>
      <c r="Z2274" s="4" t="n">
        <v>2224814.629493817</v>
      </c>
      <c r="AA2274" s="5">
        <f>Z2274/$D2274</f>
        <v/>
      </c>
      <c r="AB2274" s="4">
        <f>AB2273+Z2274</f>
        <v/>
      </c>
      <c r="AC2274" s="4">
        <f>AA2274*$E2273-AB2273</f>
        <v/>
      </c>
      <c r="AD2274" s="4">
        <f>MAX(0,Resumo!$D$7*$D2274-Z2274)</f>
        <v/>
      </c>
    </row>
    <row r="2275">
      <c r="A2275" t="inlineStr">
        <is>
          <t>Angelina</t>
        </is>
      </c>
      <c r="B2275" t="inlineStr">
        <is>
          <t>Município</t>
        </is>
      </c>
      <c r="C2275" t="inlineStr">
        <is>
          <t>SC</t>
        </is>
      </c>
      <c r="D2275" s="4" t="n">
        <v>10679030.27753556</v>
      </c>
      <c r="E2275" s="4">
        <f>E2274+D2275</f>
        <v/>
      </c>
      <c r="F2275" s="4" t="n">
        <v>292937.8867196196</v>
      </c>
      <c r="G2275" s="5">
        <f>F2275/$D2275</f>
        <v/>
      </c>
      <c r="H2275" s="4">
        <f>H2274+F2275</f>
        <v/>
      </c>
      <c r="I2275" s="4">
        <f>G2275*$E2274-H2274</f>
        <v/>
      </c>
      <c r="J2275" s="4">
        <f>MAX(0,Resumo!$D$3*$D2275-F2275)</f>
        <v/>
      </c>
      <c r="K2275" s="4" t="n">
        <v>624820.3708976022</v>
      </c>
      <c r="L2275" s="5">
        <f>K2275/$D2275</f>
        <v/>
      </c>
      <c r="M2275" s="4">
        <f>M2274+K2275</f>
        <v/>
      </c>
      <c r="N2275" s="4">
        <f>L2275*$E2274-M2274</f>
        <v/>
      </c>
      <c r="O2275" s="4">
        <f>MAX(0,Resumo!$D$4*$D2275-K2275)</f>
        <v/>
      </c>
      <c r="P2275" s="4" t="n">
        <v>989873.7345016644</v>
      </c>
      <c r="Q2275" s="5">
        <f>P2275/$D2275</f>
        <v/>
      </c>
      <c r="R2275" s="4">
        <f>R2274+P2275</f>
        <v/>
      </c>
      <c r="S2275" s="4">
        <f>Q2275*$E2274-R2274</f>
        <v/>
      </c>
      <c r="T2275" s="4">
        <f>MAX(0,Resumo!$D$5*$D2275-P2275)</f>
        <v/>
      </c>
      <c r="U2275" s="4" t="n">
        <v>1391711.779501035</v>
      </c>
      <c r="V2275" s="5">
        <f>U2275/$D2275</f>
        <v/>
      </c>
      <c r="W2275" s="4">
        <f>W2274+U2275</f>
        <v/>
      </c>
      <c r="X2275" s="4">
        <f>V2275*$E2274-W2274</f>
        <v/>
      </c>
      <c r="Y2275" s="4">
        <f>MAX(0,Resumo!$D$6*$D2275-U2275)</f>
        <v/>
      </c>
      <c r="Z2275" s="4" t="n">
        <v>1831249.152261892</v>
      </c>
      <c r="AA2275" s="5">
        <f>Z2275/$D2275</f>
        <v/>
      </c>
      <c r="AB2275" s="4">
        <f>AB2274+Z2275</f>
        <v/>
      </c>
      <c r="AC2275" s="4">
        <f>AA2275*$E2274-AB2274</f>
        <v/>
      </c>
      <c r="AD2275" s="4">
        <f>MAX(0,Resumo!$D$7*$D2275-Z2275)</f>
        <v/>
      </c>
    </row>
    <row r="2276">
      <c r="A2276" t="inlineStr">
        <is>
          <t>Anita Garibaldi</t>
        </is>
      </c>
      <c r="B2276" t="inlineStr">
        <is>
          <t>Município</t>
        </is>
      </c>
      <c r="C2276" t="inlineStr">
        <is>
          <t>SC</t>
        </is>
      </c>
      <c r="D2276" s="4" t="n">
        <v>11204920.08909737</v>
      </c>
      <c r="E2276" s="4">
        <f>E2275+D2276</f>
        <v/>
      </c>
      <c r="F2276" s="4" t="n">
        <v>307363.6394371075</v>
      </c>
      <c r="G2276" s="5">
        <f>F2276/$D2276</f>
        <v/>
      </c>
      <c r="H2276" s="4">
        <f>H2275+F2276</f>
        <v/>
      </c>
      <c r="I2276" s="4">
        <f>G2276*$E2275-H2275</f>
        <v/>
      </c>
      <c r="J2276" s="4">
        <f>MAX(0,Resumo!$D$3*$D2276-F2276)</f>
        <v/>
      </c>
      <c r="K2276" s="4" t="n">
        <v>655589.7065555912</v>
      </c>
      <c r="L2276" s="5">
        <f>K2276/$D2276</f>
        <v/>
      </c>
      <c r="M2276" s="4">
        <f>M2275+K2276</f>
        <v/>
      </c>
      <c r="N2276" s="4">
        <f>L2276*$E2275-M2275</f>
        <v/>
      </c>
      <c r="O2276" s="4">
        <f>MAX(0,Resumo!$D$4*$D2276-K2276)</f>
        <v/>
      </c>
      <c r="P2276" s="4" t="n">
        <v>1038620.156056637</v>
      </c>
      <c r="Q2276" s="5">
        <f>P2276/$D2276</f>
        <v/>
      </c>
      <c r="R2276" s="4">
        <f>R2275+P2276</f>
        <v/>
      </c>
      <c r="S2276" s="4">
        <f>Q2276*$E2275-R2275</f>
        <v/>
      </c>
      <c r="T2276" s="4">
        <f>MAX(0,Resumo!$D$5*$D2276-P2276)</f>
        <v/>
      </c>
      <c r="U2276" s="4" t="n">
        <v>1460246.75191419</v>
      </c>
      <c r="V2276" s="5">
        <f>U2276/$D2276</f>
        <v/>
      </c>
      <c r="W2276" s="4">
        <f>W2275+U2276</f>
        <v/>
      </c>
      <c r="X2276" s="4">
        <f>V2276*$E2275-W2275</f>
        <v/>
      </c>
      <c r="Y2276" s="4">
        <f>MAX(0,Resumo!$D$6*$D2276-U2276)</f>
        <v/>
      </c>
      <c r="Z2276" s="4" t="n">
        <v>1921429.182337429</v>
      </c>
      <c r="AA2276" s="5">
        <f>Z2276/$D2276</f>
        <v/>
      </c>
      <c r="AB2276" s="4">
        <f>AB2275+Z2276</f>
        <v/>
      </c>
      <c r="AC2276" s="4">
        <f>AA2276*$E2275-AB2275</f>
        <v/>
      </c>
      <c r="AD2276" s="4">
        <f>MAX(0,Resumo!$D$7*$D2276-Z2276)</f>
        <v/>
      </c>
    </row>
    <row r="2277">
      <c r="A2277" t="inlineStr">
        <is>
          <t>São João do Itaperiú</t>
        </is>
      </c>
      <c r="B2277" t="inlineStr">
        <is>
          <t>Município</t>
        </is>
      </c>
      <c r="C2277" t="inlineStr">
        <is>
          <t>SC</t>
        </is>
      </c>
      <c r="D2277" s="4" t="n">
        <v>14624918.98096178</v>
      </c>
      <c r="E2277" s="4">
        <f>E2276+D2277</f>
        <v/>
      </c>
      <c r="F2277" s="4" t="n">
        <v>401178.0796933254</v>
      </c>
      <c r="G2277" s="5">
        <f>F2277/$D2277</f>
        <v/>
      </c>
      <c r="H2277" s="4">
        <f>H2276+F2277</f>
        <v/>
      </c>
      <c r="I2277" s="4">
        <f>G2277*$E2276-H2276</f>
        <v/>
      </c>
      <c r="J2277" s="4">
        <f>MAX(0,Resumo!$D$3*$D2277-F2277)</f>
        <v/>
      </c>
      <c r="K2277" s="4" t="n">
        <v>855690.738255002</v>
      </c>
      <c r="L2277" s="5">
        <f>K2277/$D2277</f>
        <v/>
      </c>
      <c r="M2277" s="4">
        <f>M2276+K2277</f>
        <v/>
      </c>
      <c r="N2277" s="4">
        <f>L2277*$E2276-M2276</f>
        <v/>
      </c>
      <c r="O2277" s="4">
        <f>MAX(0,Resumo!$D$4*$D2277-K2277)</f>
        <v/>
      </c>
      <c r="P2277" s="4" t="n">
        <v>1355630.875859806</v>
      </c>
      <c r="Q2277" s="5">
        <f>P2277/$D2277</f>
        <v/>
      </c>
      <c r="R2277" s="4">
        <f>R2276+P2277</f>
        <v/>
      </c>
      <c r="S2277" s="4">
        <f>Q2277*$E2276-R2276</f>
        <v/>
      </c>
      <c r="T2277" s="4">
        <f>MAX(0,Resumo!$D$5*$D2277-P2277)</f>
        <v/>
      </c>
      <c r="U2277" s="4" t="n">
        <v>1905947.589910746</v>
      </c>
      <c r="V2277" s="5">
        <f>U2277/$D2277</f>
        <v/>
      </c>
      <c r="W2277" s="4">
        <f>W2276+U2277</f>
        <v/>
      </c>
      <c r="X2277" s="4">
        <f>V2277*$E2276-W2276</f>
        <v/>
      </c>
      <c r="Y2277" s="4">
        <f>MAX(0,Resumo!$D$6*$D2277-U2277)</f>
        <v/>
      </c>
      <c r="Z2277" s="4" t="n">
        <v>2507893.487494228</v>
      </c>
      <c r="AA2277" s="5">
        <f>Z2277/$D2277</f>
        <v/>
      </c>
      <c r="AB2277" s="4">
        <f>AB2276+Z2277</f>
        <v/>
      </c>
      <c r="AC2277" s="4">
        <f>AA2277*$E2276-AB2276</f>
        <v/>
      </c>
      <c r="AD2277" s="4">
        <f>MAX(0,Resumo!$D$7*$D2277-Z2277)</f>
        <v/>
      </c>
    </row>
    <row r="2278">
      <c r="A2278" t="inlineStr">
        <is>
          <t>Balneário Camboriú</t>
        </is>
      </c>
      <c r="B2278" t="inlineStr">
        <is>
          <t>Município</t>
        </is>
      </c>
      <c r="C2278" t="inlineStr">
        <is>
          <t>SC</t>
        </is>
      </c>
      <c r="D2278" s="4" t="n">
        <v>251239708.6734032</v>
      </c>
      <c r="E2278" s="4">
        <f>E2277+D2278</f>
        <v/>
      </c>
      <c r="F2278" s="4" t="n">
        <v>6891789.554493518</v>
      </c>
      <c r="G2278" s="5">
        <f>F2278/$D2278</f>
        <v/>
      </c>
      <c r="H2278" s="4">
        <f>H2277+F2278</f>
        <v/>
      </c>
      <c r="I2278" s="4">
        <f>G2278*$E2277-H2277</f>
        <v/>
      </c>
      <c r="J2278" s="4">
        <f>MAX(0,Resumo!$D$3*$D2278-F2278)</f>
        <v/>
      </c>
      <c r="K2278" s="4" t="n">
        <v>14699807.36806639</v>
      </c>
      <c r="L2278" s="5">
        <f>K2278/$D2278</f>
        <v/>
      </c>
      <c r="M2278" s="4">
        <f>M2277+K2278</f>
        <v/>
      </c>
      <c r="N2278" s="4">
        <f>L2278*$E2277-M2277</f>
        <v/>
      </c>
      <c r="O2278" s="4">
        <f>MAX(0,Resumo!$D$4*$D2278-K2278)</f>
        <v/>
      </c>
      <c r="P2278" s="4" t="n">
        <v>23288218.33222147</v>
      </c>
      <c r="Q2278" s="5">
        <f>P2278/$D2278</f>
        <v/>
      </c>
      <c r="R2278" s="4">
        <f>R2277+P2278</f>
        <v/>
      </c>
      <c r="S2278" s="4">
        <f>Q2278*$E2277-R2277</f>
        <v/>
      </c>
      <c r="T2278" s="4">
        <f>MAX(0,Resumo!$D$5*$D2278-P2278)</f>
        <v/>
      </c>
      <c r="U2278" s="4" t="n">
        <v>32742042.39075107</v>
      </c>
      <c r="V2278" s="5">
        <f>U2278/$D2278</f>
        <v/>
      </c>
      <c r="W2278" s="4">
        <f>W2277+U2278</f>
        <v/>
      </c>
      <c r="X2278" s="4">
        <f>V2278*$E2277-W2277</f>
        <v/>
      </c>
      <c r="Y2278" s="4">
        <f>MAX(0,Resumo!$D$6*$D2278-U2278)</f>
        <v/>
      </c>
      <c r="Z2278" s="4" t="n">
        <v>43082797.92880868</v>
      </c>
      <c r="AA2278" s="5">
        <f>Z2278/$D2278</f>
        <v/>
      </c>
      <c r="AB2278" s="4">
        <f>AB2277+Z2278</f>
        <v/>
      </c>
      <c r="AC2278" s="4">
        <f>AA2278*$E2277-AB2277</f>
        <v/>
      </c>
      <c r="AD2278" s="4">
        <f>MAX(0,Resumo!$D$7*$D2278-Z2278)</f>
        <v/>
      </c>
    </row>
    <row r="2279">
      <c r="A2279" t="inlineStr">
        <is>
          <t>Concórdia</t>
        </is>
      </c>
      <c r="B2279" t="inlineStr">
        <is>
          <t>Município</t>
        </is>
      </c>
      <c r="C2279" t="inlineStr">
        <is>
          <t>SC</t>
        </is>
      </c>
      <c r="D2279" s="4" t="n">
        <v>174769074.0715037</v>
      </c>
      <c r="E2279" s="4">
        <f>E2278+D2279</f>
        <v/>
      </c>
      <c r="F2279" s="4" t="n">
        <v>4794113.500188122</v>
      </c>
      <c r="G2279" s="5">
        <f>F2279/$D2279</f>
        <v/>
      </c>
      <c r="H2279" s="4">
        <f>H2278+F2279</f>
        <v/>
      </c>
      <c r="I2279" s="4">
        <f>G2279*$E2278-H2278</f>
        <v/>
      </c>
      <c r="J2279" s="4">
        <f>MAX(0,Resumo!$D$3*$D2279-F2279)</f>
        <v/>
      </c>
      <c r="K2279" s="4" t="n">
        <v>10225579.93046422</v>
      </c>
      <c r="L2279" s="5">
        <f>K2279/$D2279</f>
        <v/>
      </c>
      <c r="M2279" s="4">
        <f>M2278+K2279</f>
        <v/>
      </c>
      <c r="N2279" s="4">
        <f>L2279*$E2278-M2278</f>
        <v/>
      </c>
      <c r="O2279" s="4">
        <f>MAX(0,Resumo!$D$4*$D2279-K2279)</f>
        <v/>
      </c>
      <c r="P2279" s="4" t="n">
        <v>16199908.74925031</v>
      </c>
      <c r="Q2279" s="5">
        <f>P2279/$D2279</f>
        <v/>
      </c>
      <c r="R2279" s="4">
        <f>R2278+P2279</f>
        <v/>
      </c>
      <c r="S2279" s="4">
        <f>Q2279*$E2278-R2278</f>
        <v/>
      </c>
      <c r="T2279" s="4">
        <f>MAX(0,Resumo!$D$5*$D2279-P2279)</f>
        <v/>
      </c>
      <c r="U2279" s="4" t="n">
        <v>22776242.10781161</v>
      </c>
      <c r="V2279" s="5">
        <f>U2279/$D2279</f>
        <v/>
      </c>
      <c r="W2279" s="4">
        <f>W2278+U2279</f>
        <v/>
      </c>
      <c r="X2279" s="4">
        <f>V2279*$E2278-W2278</f>
        <v/>
      </c>
      <c r="Y2279" s="4">
        <f>MAX(0,Resumo!$D$6*$D2279-U2279)</f>
        <v/>
      </c>
      <c r="Z2279" s="4" t="n">
        <v>29969548.77151028</v>
      </c>
      <c r="AA2279" s="5">
        <f>Z2279/$D2279</f>
        <v/>
      </c>
      <c r="AB2279" s="4">
        <f>AB2278+Z2279</f>
        <v/>
      </c>
      <c r="AC2279" s="4">
        <f>AA2279*$E2278-AB2278</f>
        <v/>
      </c>
      <c r="AD2279" s="4">
        <f>MAX(0,Resumo!$D$7*$D2279-Z2279)</f>
        <v/>
      </c>
    </row>
    <row r="2280">
      <c r="A2280" t="inlineStr">
        <is>
          <t>Palhoça</t>
        </is>
      </c>
      <c r="B2280" t="inlineStr">
        <is>
          <t>Município</t>
        </is>
      </c>
      <c r="C2280" t="inlineStr">
        <is>
          <t>SC</t>
        </is>
      </c>
      <c r="D2280" s="4" t="n">
        <v>246474932.6929536</v>
      </c>
      <c r="E2280" s="4">
        <f>E2279+D2280</f>
        <v/>
      </c>
      <c r="F2280" s="4" t="n">
        <v>6761086.35671895</v>
      </c>
      <c r="G2280" s="5">
        <f>F2280/$D2280</f>
        <v/>
      </c>
      <c r="H2280" s="4">
        <f>H2279+F2280</f>
        <v/>
      </c>
      <c r="I2280" s="4">
        <f>G2280*$E2279-H2279</f>
        <v/>
      </c>
      <c r="J2280" s="4">
        <f>MAX(0,Resumo!$D$3*$D2280-F2280)</f>
        <v/>
      </c>
      <c r="K2280" s="4" t="n">
        <v>14421024.64922616</v>
      </c>
      <c r="L2280" s="5">
        <f>K2280/$D2280</f>
        <v/>
      </c>
      <c r="M2280" s="4">
        <f>M2279+K2280</f>
        <v/>
      </c>
      <c r="N2280" s="4">
        <f>L2280*$E2279-M2279</f>
        <v/>
      </c>
      <c r="O2280" s="4">
        <f>MAX(0,Resumo!$D$4*$D2280-K2280)</f>
        <v/>
      </c>
      <c r="P2280" s="4" t="n">
        <v>22846555.88991589</v>
      </c>
      <c r="Q2280" s="5">
        <f>P2280/$D2280</f>
        <v/>
      </c>
      <c r="R2280" s="4">
        <f>R2279+P2280</f>
        <v/>
      </c>
      <c r="S2280" s="4">
        <f>Q2280*$E2279-R2279</f>
        <v/>
      </c>
      <c r="T2280" s="4">
        <f>MAX(0,Resumo!$D$5*$D2280-P2280)</f>
        <v/>
      </c>
      <c r="U2280" s="4" t="n">
        <v>32121087.61430243</v>
      </c>
      <c r="V2280" s="5">
        <f>U2280/$D2280</f>
        <v/>
      </c>
      <c r="W2280" s="4">
        <f>W2279+U2280</f>
        <v/>
      </c>
      <c r="X2280" s="4">
        <f>V2280*$E2279-W2279</f>
        <v/>
      </c>
      <c r="Y2280" s="4">
        <f>MAX(0,Resumo!$D$6*$D2280-U2280)</f>
        <v/>
      </c>
      <c r="Z2280" s="4" t="n">
        <v>42265730.11008818</v>
      </c>
      <c r="AA2280" s="5">
        <f>Z2280/$D2280</f>
        <v/>
      </c>
      <c r="AB2280" s="4">
        <f>AB2279+Z2280</f>
        <v/>
      </c>
      <c r="AC2280" s="4">
        <f>AA2280*$E2279-AB2279</f>
        <v/>
      </c>
      <c r="AD2280" s="4">
        <f>MAX(0,Resumo!$D$7*$D2280-Z2280)</f>
        <v/>
      </c>
    </row>
    <row r="2281">
      <c r="A2281" t="inlineStr">
        <is>
          <t>Balneário Gaivota</t>
        </is>
      </c>
      <c r="B2281" t="inlineStr">
        <is>
          <t>Município</t>
        </is>
      </c>
      <c r="C2281" t="inlineStr">
        <is>
          <t>SC</t>
        </is>
      </c>
      <c r="D2281" s="4" t="n">
        <v>10951035.95771037</v>
      </c>
      <c r="E2281" s="4">
        <f>E2280+D2281</f>
        <v/>
      </c>
      <c r="F2281" s="4" t="n">
        <v>300399.3103747016</v>
      </c>
      <c r="G2281" s="5">
        <f>F2281/$D2281</f>
        <v/>
      </c>
      <c r="H2281" s="4">
        <f>H2280+F2281</f>
        <v/>
      </c>
      <c r="I2281" s="4">
        <f>G2281*$E2280-H2280</f>
        <v/>
      </c>
      <c r="J2281" s="4">
        <f>MAX(0,Resumo!$D$3*$D2281-F2281)</f>
        <v/>
      </c>
      <c r="K2281" s="4" t="n">
        <v>640735.1764142225</v>
      </c>
      <c r="L2281" s="5">
        <f>K2281/$D2281</f>
        <v/>
      </c>
      <c r="M2281" s="4">
        <f>M2280+K2281</f>
        <v/>
      </c>
      <c r="N2281" s="4">
        <f>L2281*$E2280-M2280</f>
        <v/>
      </c>
      <c r="O2281" s="4">
        <f>MAX(0,Resumo!$D$4*$D2281-K2281)</f>
        <v/>
      </c>
      <c r="P2281" s="4" t="n">
        <v>1015086.817660226</v>
      </c>
      <c r="Q2281" s="5">
        <f>P2281/$D2281</f>
        <v/>
      </c>
      <c r="R2281" s="4">
        <f>R2280+P2281</f>
        <v/>
      </c>
      <c r="S2281" s="4">
        <f>Q2281*$E2280-R2280</f>
        <v/>
      </c>
      <c r="T2281" s="4">
        <f>MAX(0,Resumo!$D$5*$D2281-P2281)</f>
        <v/>
      </c>
      <c r="U2281" s="4" t="n">
        <v>1427160.083265732</v>
      </c>
      <c r="V2281" s="5">
        <f>U2281/$D2281</f>
        <v/>
      </c>
      <c r="W2281" s="4">
        <f>W2280+U2281</f>
        <v/>
      </c>
      <c r="X2281" s="4">
        <f>V2281*$E2280-W2280</f>
        <v/>
      </c>
      <c r="Y2281" s="4">
        <f>MAX(0,Resumo!$D$6*$D2281-U2281)</f>
        <v/>
      </c>
      <c r="Z2281" s="4" t="n">
        <v>1877892.916563072</v>
      </c>
      <c r="AA2281" s="5">
        <f>Z2281/$D2281</f>
        <v/>
      </c>
      <c r="AB2281" s="4">
        <f>AB2280+Z2281</f>
        <v/>
      </c>
      <c r="AC2281" s="4">
        <f>AA2281*$E2280-AB2280</f>
        <v/>
      </c>
      <c r="AD2281" s="4">
        <f>MAX(0,Resumo!$D$7*$D2281-Z2281)</f>
        <v/>
      </c>
    </row>
    <row r="2282">
      <c r="A2282" t="inlineStr">
        <is>
          <t>Presidente Nereu</t>
        </is>
      </c>
      <c r="B2282" t="inlineStr">
        <is>
          <t>Município</t>
        </is>
      </c>
      <c r="C2282" t="inlineStr">
        <is>
          <t>SC</t>
        </is>
      </c>
      <c r="D2282" s="4" t="n">
        <v>7462993.915852648</v>
      </c>
      <c r="E2282" s="4">
        <f>E2281+D2282</f>
        <v/>
      </c>
      <c r="F2282" s="4" t="n">
        <v>204718.3695049667</v>
      </c>
      <c r="G2282" s="5">
        <f>F2282/$D2282</f>
        <v/>
      </c>
      <c r="H2282" s="4">
        <f>H2281+F2282</f>
        <v/>
      </c>
      <c r="I2282" s="4">
        <f>G2282*$E2281-H2281</f>
        <v/>
      </c>
      <c r="J2282" s="4">
        <f>MAX(0,Resumo!$D$3*$D2282-F2282)</f>
        <v/>
      </c>
      <c r="K2282" s="4" t="n">
        <v>436653.0017541727</v>
      </c>
      <c r="L2282" s="5">
        <f>K2282/$D2282</f>
        <v/>
      </c>
      <c r="M2282" s="4">
        <f>M2281+K2282</f>
        <v/>
      </c>
      <c r="N2282" s="4">
        <f>L2282*$E2281-M2281</f>
        <v/>
      </c>
      <c r="O2282" s="4">
        <f>MAX(0,Resumo!$D$4*$D2282-K2282)</f>
        <v/>
      </c>
      <c r="P2282" s="4" t="n">
        <v>691768.958983894</v>
      </c>
      <c r="Q2282" s="5">
        <f>P2282/$D2282</f>
        <v/>
      </c>
      <c r="R2282" s="4">
        <f>R2281+P2282</f>
        <v/>
      </c>
      <c r="S2282" s="4">
        <f>Q2282*$E2281-R2281</f>
        <v/>
      </c>
      <c r="T2282" s="4">
        <f>MAX(0,Resumo!$D$5*$D2282-P2282)</f>
        <v/>
      </c>
      <c r="U2282" s="4" t="n">
        <v>972591.7310006521</v>
      </c>
      <c r="V2282" s="5">
        <f>U2282/$D2282</f>
        <v/>
      </c>
      <c r="W2282" s="4">
        <f>W2281+U2282</f>
        <v/>
      </c>
      <c r="X2282" s="4">
        <f>V2282*$E2281-W2281</f>
        <v/>
      </c>
      <c r="Y2282" s="4">
        <f>MAX(0,Resumo!$D$6*$D2282-U2282)</f>
        <v/>
      </c>
      <c r="Z2282" s="4" t="n">
        <v>1279760.514443893</v>
      </c>
      <c r="AA2282" s="5">
        <f>Z2282/$D2282</f>
        <v/>
      </c>
      <c r="AB2282" s="4">
        <f>AB2281+Z2282</f>
        <v/>
      </c>
      <c r="AC2282" s="4">
        <f>AA2282*$E2281-AB2281</f>
        <v/>
      </c>
      <c r="AD2282" s="4">
        <f>MAX(0,Resumo!$D$7*$D2282-Z2282)</f>
        <v/>
      </c>
    </row>
    <row r="2283">
      <c r="A2283" t="inlineStr">
        <is>
          <t>Papanduva</t>
        </is>
      </c>
      <c r="B2283" t="inlineStr">
        <is>
          <t>Município</t>
        </is>
      </c>
      <c r="C2283" t="inlineStr">
        <is>
          <t>SC</t>
        </is>
      </c>
      <c r="D2283" s="4" t="n">
        <v>32264701.82781613</v>
      </c>
      <c r="E2283" s="4">
        <f>E2282+D2283</f>
        <v/>
      </c>
      <c r="F2283" s="4" t="n">
        <v>885057.287360765</v>
      </c>
      <c r="G2283" s="5">
        <f>F2283/$D2283</f>
        <v/>
      </c>
      <c r="H2283" s="4">
        <f>H2282+F2283</f>
        <v/>
      </c>
      <c r="I2283" s="4">
        <f>G2283*$E2282-H2282</f>
        <v/>
      </c>
      <c r="J2283" s="4">
        <f>MAX(0,Resumo!$D$3*$D2283-F2283)</f>
        <v/>
      </c>
      <c r="K2283" s="4" t="n">
        <v>1887778.425477873</v>
      </c>
      <c r="L2283" s="5">
        <f>K2283/$D2283</f>
        <v/>
      </c>
      <c r="M2283" s="4">
        <f>M2282+K2283</f>
        <v/>
      </c>
      <c r="N2283" s="4">
        <f>L2283*$E2282-M2282</f>
        <v/>
      </c>
      <c r="O2283" s="4">
        <f>MAX(0,Resumo!$D$4*$D2283-K2283)</f>
        <v/>
      </c>
      <c r="P2283" s="4" t="n">
        <v>2990719.200231865</v>
      </c>
      <c r="Q2283" s="5">
        <f>P2283/$D2283</f>
        <v/>
      </c>
      <c r="R2283" s="4">
        <f>R2282+P2283</f>
        <v/>
      </c>
      <c r="S2283" s="4">
        <f>Q2283*$E2282-R2282</f>
        <v/>
      </c>
      <c r="T2283" s="4">
        <f>MAX(0,Resumo!$D$5*$D2283-P2283)</f>
        <v/>
      </c>
      <c r="U2283" s="4" t="n">
        <v>4204798.041477485</v>
      </c>
      <c r="V2283" s="5">
        <f>U2283/$D2283</f>
        <v/>
      </c>
      <c r="W2283" s="4">
        <f>W2282+U2283</f>
        <v/>
      </c>
      <c r="X2283" s="4">
        <f>V2283*$E2282-W2282</f>
        <v/>
      </c>
      <c r="Y2283" s="4">
        <f>MAX(0,Resumo!$D$6*$D2283-U2283)</f>
        <v/>
      </c>
      <c r="Z2283" s="4" t="n">
        <v>5532778.382926937</v>
      </c>
      <c r="AA2283" s="5">
        <f>Z2283/$D2283</f>
        <v/>
      </c>
      <c r="AB2283" s="4">
        <f>AB2282+Z2283</f>
        <v/>
      </c>
      <c r="AC2283" s="4">
        <f>AA2283*$E2282-AB2282</f>
        <v/>
      </c>
      <c r="AD2283" s="4">
        <f>MAX(0,Resumo!$D$7*$D2283-Z2283)</f>
        <v/>
      </c>
    </row>
    <row r="2284">
      <c r="A2284" t="inlineStr">
        <is>
          <t>Biguaçu</t>
        </is>
      </c>
      <c r="B2284" t="inlineStr">
        <is>
          <t>Município</t>
        </is>
      </c>
      <c r="C2284" t="inlineStr">
        <is>
          <t>SC</t>
        </is>
      </c>
      <c r="D2284" s="4" t="n">
        <v>134252761.0639905</v>
      </c>
      <c r="E2284" s="4">
        <f>E2283+D2284</f>
        <v/>
      </c>
      <c r="F2284" s="4" t="n">
        <v>3682705.179241724</v>
      </c>
      <c r="G2284" s="5">
        <f>F2284/$D2284</f>
        <v/>
      </c>
      <c r="H2284" s="4">
        <f>H2283+F2284</f>
        <v/>
      </c>
      <c r="I2284" s="4">
        <f>G2284*$E2283-H2283</f>
        <v/>
      </c>
      <c r="J2284" s="4">
        <f>MAX(0,Resumo!$D$3*$D2284-F2284)</f>
        <v/>
      </c>
      <c r="K2284" s="4" t="n">
        <v>7855007.222752053</v>
      </c>
      <c r="L2284" s="5">
        <f>K2284/$D2284</f>
        <v/>
      </c>
      <c r="M2284" s="4">
        <f>M2283+K2284</f>
        <v/>
      </c>
      <c r="N2284" s="4">
        <f>L2284*$E2283-M2283</f>
        <v/>
      </c>
      <c r="O2284" s="4">
        <f>MAX(0,Resumo!$D$4*$D2284-K2284)</f>
        <v/>
      </c>
      <c r="P2284" s="4" t="n">
        <v>12444321.1141677</v>
      </c>
      <c r="Q2284" s="5">
        <f>P2284/$D2284</f>
        <v/>
      </c>
      <c r="R2284" s="4">
        <f>R2283+P2284</f>
        <v/>
      </c>
      <c r="S2284" s="4">
        <f>Q2284*$E2283-R2283</f>
        <v/>
      </c>
      <c r="T2284" s="4">
        <f>MAX(0,Resumo!$D$5*$D2284-P2284)</f>
        <v/>
      </c>
      <c r="U2284" s="4" t="n">
        <v>17496078.21567217</v>
      </c>
      <c r="V2284" s="5">
        <f>U2284/$D2284</f>
        <v/>
      </c>
      <c r="W2284" s="4">
        <f>W2283+U2284</f>
        <v/>
      </c>
      <c r="X2284" s="4">
        <f>V2284*$E2283-W2283</f>
        <v/>
      </c>
      <c r="Y2284" s="4">
        <f>MAX(0,Resumo!$D$6*$D2284-U2284)</f>
        <v/>
      </c>
      <c r="Z2284" s="4" t="n">
        <v>23021777.11813612</v>
      </c>
      <c r="AA2284" s="5">
        <f>Z2284/$D2284</f>
        <v/>
      </c>
      <c r="AB2284" s="4">
        <f>AB2283+Z2284</f>
        <v/>
      </c>
      <c r="AC2284" s="4">
        <f>AA2284*$E2283-AB2283</f>
        <v/>
      </c>
      <c r="AD2284" s="4">
        <f>MAX(0,Resumo!$D$7*$D2284-Z2284)</f>
        <v/>
      </c>
    </row>
    <row r="2285">
      <c r="A2285" t="inlineStr">
        <is>
          <t>Cordilheira Alta</t>
        </is>
      </c>
      <c r="B2285" t="inlineStr">
        <is>
          <t>Município</t>
        </is>
      </c>
      <c r="C2285" t="inlineStr">
        <is>
          <t>SC</t>
        </is>
      </c>
      <c r="D2285" s="4" t="n">
        <v>22882004.87985513</v>
      </c>
      <c r="E2285" s="4">
        <f>E2284+D2285</f>
        <v/>
      </c>
      <c r="F2285" s="4" t="n">
        <v>627679.2910226355</v>
      </c>
      <c r="G2285" s="5">
        <f>F2285/$D2285</f>
        <v/>
      </c>
      <c r="H2285" s="4">
        <f>H2284+F2285</f>
        <v/>
      </c>
      <c r="I2285" s="4">
        <f>G2285*$E2284-H2284</f>
        <v/>
      </c>
      <c r="J2285" s="4">
        <f>MAX(0,Resumo!$D$3*$D2285-F2285)</f>
        <v/>
      </c>
      <c r="K2285" s="4" t="n">
        <v>1338805.341341463</v>
      </c>
      <c r="L2285" s="5">
        <f>K2285/$D2285</f>
        <v/>
      </c>
      <c r="M2285" s="4">
        <f>M2284+K2285</f>
        <v/>
      </c>
      <c r="N2285" s="4">
        <f>L2285*$E2284-M2284</f>
        <v/>
      </c>
      <c r="O2285" s="4">
        <f>MAX(0,Resumo!$D$4*$D2285-K2285)</f>
        <v/>
      </c>
      <c r="P2285" s="4" t="n">
        <v>2121006.780077656</v>
      </c>
      <c r="Q2285" s="5">
        <f>P2285/$D2285</f>
        <v/>
      </c>
      <c r="R2285" s="4">
        <f>R2284+P2285</f>
        <v/>
      </c>
      <c r="S2285" s="4">
        <f>Q2285*$E2284-R2284</f>
        <v/>
      </c>
      <c r="T2285" s="4">
        <f>MAX(0,Resumo!$D$5*$D2285-P2285)</f>
        <v/>
      </c>
      <c r="U2285" s="4" t="n">
        <v>2982026.916515454</v>
      </c>
      <c r="V2285" s="5">
        <f>U2285/$D2285</f>
        <v/>
      </c>
      <c r="W2285" s="4">
        <f>W2284+U2285</f>
        <v/>
      </c>
      <c r="X2285" s="4">
        <f>V2285*$E2284-W2284</f>
        <v/>
      </c>
      <c r="Y2285" s="4">
        <f>MAX(0,Resumo!$D$6*$D2285-U2285)</f>
        <v/>
      </c>
      <c r="Z2285" s="4" t="n">
        <v>3923825.567423824</v>
      </c>
      <c r="AA2285" s="5">
        <f>Z2285/$D2285</f>
        <v/>
      </c>
      <c r="AB2285" s="4">
        <f>AB2284+Z2285</f>
        <v/>
      </c>
      <c r="AC2285" s="4">
        <f>AA2285*$E2284-AB2284</f>
        <v/>
      </c>
      <c r="AD2285" s="4">
        <f>MAX(0,Resumo!$D$7*$D2285-Z2285)</f>
        <v/>
      </c>
    </row>
    <row r="2286">
      <c r="A2286" t="inlineStr">
        <is>
          <t>Trombudo Central</t>
        </is>
      </c>
      <c r="B2286" t="inlineStr">
        <is>
          <t>Município</t>
        </is>
      </c>
      <c r="C2286" t="inlineStr">
        <is>
          <t>SC</t>
        </is>
      </c>
      <c r="D2286" s="4" t="n">
        <v>16888380.43272676</v>
      </c>
      <c r="E2286" s="4">
        <f>E2285+D2286</f>
        <v/>
      </c>
      <c r="F2286" s="4" t="n">
        <v>463267.3890331589</v>
      </c>
      <c r="G2286" s="5">
        <f>F2286/$D2286</f>
        <v/>
      </c>
      <c r="H2286" s="4">
        <f>H2285+F2286</f>
        <v/>
      </c>
      <c r="I2286" s="4">
        <f>G2286*$E2285-H2285</f>
        <v/>
      </c>
      <c r="J2286" s="4">
        <f>MAX(0,Resumo!$D$3*$D2286-F2286)</f>
        <v/>
      </c>
      <c r="K2286" s="4" t="n">
        <v>988123.8138292187</v>
      </c>
      <c r="L2286" s="5">
        <f>K2286/$D2286</f>
        <v/>
      </c>
      <c r="M2286" s="4">
        <f>M2285+K2286</f>
        <v/>
      </c>
      <c r="N2286" s="4">
        <f>L2286*$E2285-M2285</f>
        <v/>
      </c>
      <c r="O2286" s="4">
        <f>MAX(0,Resumo!$D$4*$D2286-K2286)</f>
        <v/>
      </c>
      <c r="P2286" s="4" t="n">
        <v>1565438.41286739</v>
      </c>
      <c r="Q2286" s="5">
        <f>P2286/$D2286</f>
        <v/>
      </c>
      <c r="R2286" s="4">
        <f>R2285+P2286</f>
        <v/>
      </c>
      <c r="S2286" s="4">
        <f>Q2286*$E2285-R2285</f>
        <v/>
      </c>
      <c r="T2286" s="4">
        <f>MAX(0,Resumo!$D$5*$D2286-P2286)</f>
        <v/>
      </c>
      <c r="U2286" s="4" t="n">
        <v>2200926.242747264</v>
      </c>
      <c r="V2286" s="5">
        <f>U2286/$D2286</f>
        <v/>
      </c>
      <c r="W2286" s="4">
        <f>W2285+U2286</f>
        <v/>
      </c>
      <c r="X2286" s="4">
        <f>V2286*$E2285-W2285</f>
        <v/>
      </c>
      <c r="Y2286" s="4">
        <f>MAX(0,Resumo!$D$6*$D2286-U2286)</f>
        <v/>
      </c>
      <c r="Z2286" s="4" t="n">
        <v>2896033.773362828</v>
      </c>
      <c r="AA2286" s="5">
        <f>Z2286/$D2286</f>
        <v/>
      </c>
      <c r="AB2286" s="4">
        <f>AB2285+Z2286</f>
        <v/>
      </c>
      <c r="AC2286" s="4">
        <f>AA2286*$E2285-AB2285</f>
        <v/>
      </c>
      <c r="AD2286" s="4">
        <f>MAX(0,Resumo!$D$7*$D2286-Z2286)</f>
        <v/>
      </c>
    </row>
    <row r="2287">
      <c r="A2287" t="inlineStr">
        <is>
          <t>São Carlos</t>
        </is>
      </c>
      <c r="B2287" t="inlineStr">
        <is>
          <t>Município</t>
        </is>
      </c>
      <c r="C2287" t="inlineStr">
        <is>
          <t>SC</t>
        </is>
      </c>
      <c r="D2287" s="4" t="n">
        <v>33745491.61672302</v>
      </c>
      <c r="E2287" s="4">
        <f>E2286+D2287</f>
        <v/>
      </c>
      <c r="F2287" s="4" t="n">
        <v>925677.0271840405</v>
      </c>
      <c r="G2287" s="5">
        <f>F2287/$D2287</f>
        <v/>
      </c>
      <c r="H2287" s="4">
        <f>H2286+F2287</f>
        <v/>
      </c>
      <c r="I2287" s="4">
        <f>G2287*$E2286-H2286</f>
        <v/>
      </c>
      <c r="J2287" s="4">
        <f>MAX(0,Resumo!$D$3*$D2287-F2287)</f>
        <v/>
      </c>
      <c r="K2287" s="4" t="n">
        <v>1974418.092290364</v>
      </c>
      <c r="L2287" s="5">
        <f>K2287/$D2287</f>
        <v/>
      </c>
      <c r="M2287" s="4">
        <f>M2286+K2287</f>
        <v/>
      </c>
      <c r="N2287" s="4">
        <f>L2287*$E2286-M2286</f>
        <v/>
      </c>
      <c r="O2287" s="4">
        <f>MAX(0,Resumo!$D$4*$D2287-K2287)</f>
        <v/>
      </c>
      <c r="P2287" s="4" t="n">
        <v>3127978.378290442</v>
      </c>
      <c r="Q2287" s="5">
        <f>P2287/$D2287</f>
        <v/>
      </c>
      <c r="R2287" s="4">
        <f>R2286+P2287</f>
        <v/>
      </c>
      <c r="S2287" s="4">
        <f>Q2287*$E2286-R2286</f>
        <v/>
      </c>
      <c r="T2287" s="4">
        <f>MAX(0,Resumo!$D$5*$D2287-P2287)</f>
        <v/>
      </c>
      <c r="U2287" s="4" t="n">
        <v>4397777.416816624</v>
      </c>
      <c r="V2287" s="5">
        <f>U2287/$D2287</f>
        <v/>
      </c>
      <c r="W2287" s="4">
        <f>W2286+U2287</f>
        <v/>
      </c>
      <c r="X2287" s="4">
        <f>V2287*$E2286-W2286</f>
        <v/>
      </c>
      <c r="Y2287" s="4">
        <f>MAX(0,Resumo!$D$6*$D2287-U2287)</f>
        <v/>
      </c>
      <c r="Z2287" s="4" t="n">
        <v>5786705.469482552</v>
      </c>
      <c r="AA2287" s="5">
        <f>Z2287/$D2287</f>
        <v/>
      </c>
      <c r="AB2287" s="4">
        <f>AB2286+Z2287</f>
        <v/>
      </c>
      <c r="AC2287" s="4">
        <f>AA2287*$E2286-AB2286</f>
        <v/>
      </c>
      <c r="AD2287" s="4">
        <f>MAX(0,Resumo!$D$7*$D2287-Z2287)</f>
        <v/>
      </c>
    </row>
    <row r="2288">
      <c r="A2288" t="inlineStr">
        <is>
          <t>Jaguaruna</t>
        </is>
      </c>
      <c r="B2288" t="inlineStr">
        <is>
          <t>Município</t>
        </is>
      </c>
      <c r="C2288" t="inlineStr">
        <is>
          <t>SC</t>
        </is>
      </c>
      <c r="D2288" s="4" t="n">
        <v>24773160.31297733</v>
      </c>
      <c r="E2288" s="4">
        <f>E2287+D2288</f>
        <v/>
      </c>
      <c r="F2288" s="4" t="n">
        <v>679555.8249062899</v>
      </c>
      <c r="G2288" s="5">
        <f>F2288/$D2288</f>
        <v/>
      </c>
      <c r="H2288" s="4">
        <f>H2287+F2288</f>
        <v/>
      </c>
      <c r="I2288" s="4">
        <f>G2288*$E2287-H2287</f>
        <v/>
      </c>
      <c r="J2288" s="4">
        <f>MAX(0,Resumo!$D$3*$D2288-F2288)</f>
        <v/>
      </c>
      <c r="K2288" s="4" t="n">
        <v>1449455.129612419</v>
      </c>
      <c r="L2288" s="5">
        <f>K2288/$D2288</f>
        <v/>
      </c>
      <c r="M2288" s="4">
        <f>M2287+K2288</f>
        <v/>
      </c>
      <c r="N2288" s="4">
        <f>L2288*$E2287-M2287</f>
        <v/>
      </c>
      <c r="O2288" s="4">
        <f>MAX(0,Resumo!$D$4*$D2288-K2288)</f>
        <v/>
      </c>
      <c r="P2288" s="4" t="n">
        <v>2296304.072290203</v>
      </c>
      <c r="Q2288" s="5">
        <f>P2288/$D2288</f>
        <v/>
      </c>
      <c r="R2288" s="4">
        <f>R2287+P2288</f>
        <v/>
      </c>
      <c r="S2288" s="4">
        <f>Q2288*$E2287-R2287</f>
        <v/>
      </c>
      <c r="T2288" s="4">
        <f>MAX(0,Resumo!$D$5*$D2288-P2288)</f>
        <v/>
      </c>
      <c r="U2288" s="4" t="n">
        <v>3228485.932431919</v>
      </c>
      <c r="V2288" s="5">
        <f>U2288/$D2288</f>
        <v/>
      </c>
      <c r="W2288" s="4">
        <f>W2287+U2288</f>
        <v/>
      </c>
      <c r="X2288" s="4">
        <f>V2288*$E2287-W2287</f>
        <v/>
      </c>
      <c r="Y2288" s="4">
        <f>MAX(0,Resumo!$D$6*$D2288-U2288)</f>
        <v/>
      </c>
      <c r="Z2288" s="4" t="n">
        <v>4248122.502042096</v>
      </c>
      <c r="AA2288" s="5">
        <f>Z2288/$D2288</f>
        <v/>
      </c>
      <c r="AB2288" s="4">
        <f>AB2287+Z2288</f>
        <v/>
      </c>
      <c r="AC2288" s="4">
        <f>AA2288*$E2287-AB2287</f>
        <v/>
      </c>
      <c r="AD2288" s="4">
        <f>MAX(0,Resumo!$D$7*$D2288-Z2288)</f>
        <v/>
      </c>
    </row>
    <row r="2289">
      <c r="A2289" t="inlineStr">
        <is>
          <t>Riqueza</t>
        </is>
      </c>
      <c r="B2289" t="inlineStr">
        <is>
          <t>Município</t>
        </is>
      </c>
      <c r="C2289" t="inlineStr">
        <is>
          <t>SC</t>
        </is>
      </c>
      <c r="D2289" s="4" t="n">
        <v>10940423.61346439</v>
      </c>
      <c r="E2289" s="4">
        <f>E2288+D2289</f>
        <v/>
      </c>
      <c r="F2289" s="4" t="n">
        <v>300108.2017613007</v>
      </c>
      <c r="G2289" s="5">
        <f>F2289/$D2289</f>
        <v/>
      </c>
      <c r="H2289" s="4">
        <f>H2288+F2289</f>
        <v/>
      </c>
      <c r="I2289" s="4">
        <f>G2289*$E2288-H2288</f>
        <v/>
      </c>
      <c r="J2289" s="4">
        <f>MAX(0,Resumo!$D$3*$D2289-F2289)</f>
        <v/>
      </c>
      <c r="K2289" s="4" t="n">
        <v>640114.2577825171</v>
      </c>
      <c r="L2289" s="5">
        <f>K2289/$D2289</f>
        <v/>
      </c>
      <c r="M2289" s="4">
        <f>M2288+K2289</f>
        <v/>
      </c>
      <c r="N2289" s="4">
        <f>L2289*$E2288-M2288</f>
        <v/>
      </c>
      <c r="O2289" s="4">
        <f>MAX(0,Resumo!$D$4*$D2289-K2289)</f>
        <v/>
      </c>
      <c r="P2289" s="4" t="n">
        <v>1014103.125268916</v>
      </c>
      <c r="Q2289" s="5">
        <f>P2289/$D2289</f>
        <v/>
      </c>
      <c r="R2289" s="4">
        <f>R2288+P2289</f>
        <v/>
      </c>
      <c r="S2289" s="4">
        <f>Q2289*$E2288-R2288</f>
        <v/>
      </c>
      <c r="T2289" s="4">
        <f>MAX(0,Resumo!$D$5*$D2289-P2289)</f>
        <v/>
      </c>
      <c r="U2289" s="4" t="n">
        <v>1425777.062138212</v>
      </c>
      <c r="V2289" s="5">
        <f>U2289/$D2289</f>
        <v/>
      </c>
      <c r="W2289" s="4">
        <f>W2288+U2289</f>
        <v/>
      </c>
      <c r="X2289" s="4">
        <f>V2289*$E2288-W2288</f>
        <v/>
      </c>
      <c r="Y2289" s="4">
        <f>MAX(0,Resumo!$D$6*$D2289-U2289)</f>
        <v/>
      </c>
      <c r="Z2289" s="4" t="n">
        <v>1876073.102787954</v>
      </c>
      <c r="AA2289" s="5">
        <f>Z2289/$D2289</f>
        <v/>
      </c>
      <c r="AB2289" s="4">
        <f>AB2288+Z2289</f>
        <v/>
      </c>
      <c r="AC2289" s="4">
        <f>AA2289*$E2288-AB2288</f>
        <v/>
      </c>
      <c r="AD2289" s="4">
        <f>MAX(0,Resumo!$D$7*$D2289-Z2289)</f>
        <v/>
      </c>
    </row>
    <row r="2290">
      <c r="A2290" t="inlineStr">
        <is>
          <t>Caibi</t>
        </is>
      </c>
      <c r="B2290" t="inlineStr">
        <is>
          <t>Município</t>
        </is>
      </c>
      <c r="C2290" t="inlineStr">
        <is>
          <t>SC</t>
        </is>
      </c>
      <c r="D2290" s="4" t="n">
        <v>18810142.29233874</v>
      </c>
      <c r="E2290" s="4">
        <f>E2289+D2290</f>
        <v/>
      </c>
      <c r="F2290" s="4" t="n">
        <v>515983.4918348652</v>
      </c>
      <c r="G2290" s="5">
        <f>F2290/$D2290</f>
        <v/>
      </c>
      <c r="H2290" s="4">
        <f>H2289+F2290</f>
        <v/>
      </c>
      <c r="I2290" s="4">
        <f>G2290*$E2289-H2289</f>
        <v/>
      </c>
      <c r="J2290" s="4">
        <f>MAX(0,Resumo!$D$3*$D2290-F2290)</f>
        <v/>
      </c>
      <c r="K2290" s="4" t="n">
        <v>1100564.356340418</v>
      </c>
      <c r="L2290" s="5">
        <f>K2290/$D2290</f>
        <v/>
      </c>
      <c r="M2290" s="4">
        <f>M2289+K2290</f>
        <v/>
      </c>
      <c r="N2290" s="4">
        <f>L2290*$E2289-M2289</f>
        <v/>
      </c>
      <c r="O2290" s="4">
        <f>MAX(0,Resumo!$D$4*$D2290-K2290)</f>
        <v/>
      </c>
      <c r="P2290" s="4" t="n">
        <v>1743572.713394532</v>
      </c>
      <c r="Q2290" s="5">
        <f>P2290/$D2290</f>
        <v/>
      </c>
      <c r="R2290" s="4">
        <f>R2289+P2290</f>
        <v/>
      </c>
      <c r="S2290" s="4">
        <f>Q2290*$E2289-R2289</f>
        <v/>
      </c>
      <c r="T2290" s="4">
        <f>MAX(0,Resumo!$D$5*$D2290-P2290)</f>
        <v/>
      </c>
      <c r="U2290" s="4" t="n">
        <v>2451373.947071502</v>
      </c>
      <c r="V2290" s="5">
        <f>U2290/$D2290</f>
        <v/>
      </c>
      <c r="W2290" s="4">
        <f>W2289+U2290</f>
        <v/>
      </c>
      <c r="X2290" s="4">
        <f>V2290*$E2289-W2289</f>
        <v/>
      </c>
      <c r="Y2290" s="4">
        <f>MAX(0,Resumo!$D$6*$D2290-U2290)</f>
        <v/>
      </c>
      <c r="Z2290" s="4" t="n">
        <v>3225579.123905257</v>
      </c>
      <c r="AA2290" s="5">
        <f>Z2290/$D2290</f>
        <v/>
      </c>
      <c r="AB2290" s="4">
        <f>AB2289+Z2290</f>
        <v/>
      </c>
      <c r="AC2290" s="4">
        <f>AA2290*$E2289-AB2289</f>
        <v/>
      </c>
      <c r="AD2290" s="4">
        <f>MAX(0,Resumo!$D$7*$D2290-Z2290)</f>
        <v/>
      </c>
    </row>
    <row r="2291">
      <c r="A2291" t="inlineStr">
        <is>
          <t>Formosa do Sul</t>
        </is>
      </c>
      <c r="B2291" t="inlineStr">
        <is>
          <t>Município</t>
        </is>
      </c>
      <c r="C2291" t="inlineStr">
        <is>
          <t>SC</t>
        </is>
      </c>
      <c r="D2291" s="4" t="n">
        <v>10234083.14474987</v>
      </c>
      <c r="E2291" s="4">
        <f>E2290+D2291</f>
        <v/>
      </c>
      <c r="F2291" s="4" t="n">
        <v>280732.4832894614</v>
      </c>
      <c r="G2291" s="5">
        <f>F2291/$D2291</f>
        <v/>
      </c>
      <c r="H2291" s="4">
        <f>H2290+F2291</f>
        <v/>
      </c>
      <c r="I2291" s="4">
        <f>G2291*$E2290-H2290</f>
        <v/>
      </c>
      <c r="J2291" s="4">
        <f>MAX(0,Resumo!$D$3*$D2291-F2291)</f>
        <v/>
      </c>
      <c r="K2291" s="4" t="n">
        <v>598786.9179237109</v>
      </c>
      <c r="L2291" s="5">
        <f>K2291/$D2291</f>
        <v/>
      </c>
      <c r="M2291" s="4">
        <f>M2290+K2291</f>
        <v/>
      </c>
      <c r="N2291" s="4">
        <f>L2291*$E2290-M2290</f>
        <v/>
      </c>
      <c r="O2291" s="4">
        <f>MAX(0,Resumo!$D$4*$D2291-K2291)</f>
        <v/>
      </c>
      <c r="P2291" s="4" t="n">
        <v>948630.1507173858</v>
      </c>
      <c r="Q2291" s="5">
        <f>P2291/$D2291</f>
        <v/>
      </c>
      <c r="R2291" s="4">
        <f>R2290+P2291</f>
        <v/>
      </c>
      <c r="S2291" s="4">
        <f>Q2291*$E2290-R2290</f>
        <v/>
      </c>
      <c r="T2291" s="4">
        <f>MAX(0,Resumo!$D$5*$D2291-P2291)</f>
        <v/>
      </c>
      <c r="U2291" s="4" t="n">
        <v>1333725.412774864</v>
      </c>
      <c r="V2291" s="5">
        <f>U2291/$D2291</f>
        <v/>
      </c>
      <c r="W2291" s="4">
        <f>W2290+U2291</f>
        <v/>
      </c>
      <c r="X2291" s="4">
        <f>V2291*$E2290-W2290</f>
        <v/>
      </c>
      <c r="Y2291" s="4">
        <f>MAX(0,Resumo!$D$6*$D2291-U2291)</f>
        <v/>
      </c>
      <c r="Z2291" s="4" t="n">
        <v>1754949.24126443</v>
      </c>
      <c r="AA2291" s="5">
        <f>Z2291/$D2291</f>
        <v/>
      </c>
      <c r="AB2291" s="4">
        <f>AB2290+Z2291</f>
        <v/>
      </c>
      <c r="AC2291" s="4">
        <f>AA2291*$E2290-AB2290</f>
        <v/>
      </c>
      <c r="AD2291" s="4">
        <f>MAX(0,Resumo!$D$7*$D2291-Z2291)</f>
        <v/>
      </c>
    </row>
    <row r="2292">
      <c r="A2292" t="inlineStr">
        <is>
          <t>Forquilhinha</t>
        </is>
      </c>
      <c r="B2292" t="inlineStr">
        <is>
          <t>Município</t>
        </is>
      </c>
      <c r="C2292" t="inlineStr">
        <is>
          <t>SC</t>
        </is>
      </c>
      <c r="D2292" s="4" t="n">
        <v>45690705.239778</v>
      </c>
      <c r="E2292" s="4">
        <f>E2291+D2292</f>
        <v/>
      </c>
      <c r="F2292" s="4" t="n">
        <v>1253347.756099668</v>
      </c>
      <c r="G2292" s="5">
        <f>F2292/$D2292</f>
        <v/>
      </c>
      <c r="H2292" s="4">
        <f>H2291+F2292</f>
        <v/>
      </c>
      <c r="I2292" s="4">
        <f>G2292*$E2291-H2291</f>
        <v/>
      </c>
      <c r="J2292" s="4">
        <f>MAX(0,Resumo!$D$3*$D2292-F2292)</f>
        <v/>
      </c>
      <c r="K2292" s="4" t="n">
        <v>2673321.701741569</v>
      </c>
      <c r="L2292" s="5">
        <f>K2292/$D2292</f>
        <v/>
      </c>
      <c r="M2292" s="4">
        <f>M2291+K2292</f>
        <v/>
      </c>
      <c r="N2292" s="4">
        <f>L2292*$E2291-M2291</f>
        <v/>
      </c>
      <c r="O2292" s="4">
        <f>MAX(0,Resumo!$D$4*$D2292-K2292)</f>
        <v/>
      </c>
      <c r="P2292" s="4" t="n">
        <v>4235218.727945329</v>
      </c>
      <c r="Q2292" s="5">
        <f>P2292/$D2292</f>
        <v/>
      </c>
      <c r="R2292" s="4">
        <f>R2291+P2292</f>
        <v/>
      </c>
      <c r="S2292" s="4">
        <f>Q2292*$E2291-R2291</f>
        <v/>
      </c>
      <c r="T2292" s="4">
        <f>MAX(0,Resumo!$D$5*$D2292-P2292)</f>
        <v/>
      </c>
      <c r="U2292" s="4" t="n">
        <v>5954500.64690548</v>
      </c>
      <c r="V2292" s="5">
        <f>U2292/$D2292</f>
        <v/>
      </c>
      <c r="W2292" s="4">
        <f>W2291+U2292</f>
        <v/>
      </c>
      <c r="X2292" s="4">
        <f>V2292*$E2291-W2291</f>
        <v/>
      </c>
      <c r="Y2292" s="4">
        <f>MAX(0,Resumo!$D$6*$D2292-U2292)</f>
        <v/>
      </c>
      <c r="Z2292" s="4" t="n">
        <v>7835080.813714157</v>
      </c>
      <c r="AA2292" s="5">
        <f>Z2292/$D2292</f>
        <v/>
      </c>
      <c r="AB2292" s="4">
        <f>AB2291+Z2292</f>
        <v/>
      </c>
      <c r="AC2292" s="4">
        <f>AA2292*$E2291-AB2291</f>
        <v/>
      </c>
      <c r="AD2292" s="4">
        <f>MAX(0,Resumo!$D$7*$D2292-Z2292)</f>
        <v/>
      </c>
    </row>
    <row r="2293">
      <c r="A2293" t="inlineStr">
        <is>
          <t>Treviso</t>
        </is>
      </c>
      <c r="B2293" t="inlineStr">
        <is>
          <t>Município</t>
        </is>
      </c>
      <c r="C2293" t="inlineStr">
        <is>
          <t>SC</t>
        </is>
      </c>
      <c r="D2293" s="4" t="n">
        <v>17855675.57258311</v>
      </c>
      <c r="E2293" s="4">
        <f>E2292+D2293</f>
        <v/>
      </c>
      <c r="F2293" s="4" t="n">
        <v>489801.3894751045</v>
      </c>
      <c r="G2293" s="5">
        <f>F2293/$D2293</f>
        <v/>
      </c>
      <c r="H2293" s="4">
        <f>H2292+F2293</f>
        <v/>
      </c>
      <c r="I2293" s="4">
        <f>G2293*$E2292-H2292</f>
        <v/>
      </c>
      <c r="J2293" s="4">
        <f>MAX(0,Resumo!$D$3*$D2293-F2293)</f>
        <v/>
      </c>
      <c r="K2293" s="4" t="n">
        <v>1044719.374694317</v>
      </c>
      <c r="L2293" s="5">
        <f>K2293/$D2293</f>
        <v/>
      </c>
      <c r="M2293" s="4">
        <f>M2292+K2293</f>
        <v/>
      </c>
      <c r="N2293" s="4">
        <f>L2293*$E2292-M2292</f>
        <v/>
      </c>
      <c r="O2293" s="4">
        <f>MAX(0,Resumo!$D$4*$D2293-K2293)</f>
        <v/>
      </c>
      <c r="P2293" s="4" t="n">
        <v>1655100.116933265</v>
      </c>
      <c r="Q2293" s="5">
        <f>P2293/$D2293</f>
        <v/>
      </c>
      <c r="R2293" s="4">
        <f>R2292+P2293</f>
        <v/>
      </c>
      <c r="S2293" s="4">
        <f>Q2293*$E2292-R2292</f>
        <v/>
      </c>
      <c r="T2293" s="4">
        <f>MAX(0,Resumo!$D$5*$D2293-P2293)</f>
        <v/>
      </c>
      <c r="U2293" s="4" t="n">
        <v>2326986.007108458</v>
      </c>
      <c r="V2293" s="5">
        <f>U2293/$D2293</f>
        <v/>
      </c>
      <c r="W2293" s="4">
        <f>W2292+U2293</f>
        <v/>
      </c>
      <c r="X2293" s="4">
        <f>V2293*$E2292-W2292</f>
        <v/>
      </c>
      <c r="Y2293" s="4">
        <f>MAX(0,Resumo!$D$6*$D2293-U2293)</f>
        <v/>
      </c>
      <c r="Z2293" s="4" t="n">
        <v>3061906.362803391</v>
      </c>
      <c r="AA2293" s="5">
        <f>Z2293/$D2293</f>
        <v/>
      </c>
      <c r="AB2293" s="4">
        <f>AB2292+Z2293</f>
        <v/>
      </c>
      <c r="AC2293" s="4">
        <f>AA2293*$E2292-AB2292</f>
        <v/>
      </c>
      <c r="AD2293" s="4">
        <f>MAX(0,Resumo!$D$7*$D2293-Z2293)</f>
        <v/>
      </c>
    </row>
    <row r="2294">
      <c r="A2294" t="inlineStr">
        <is>
          <t>Ilhota</t>
        </is>
      </c>
      <c r="B2294" t="inlineStr">
        <is>
          <t>Município</t>
        </is>
      </c>
      <c r="C2294" t="inlineStr">
        <is>
          <t>SC</t>
        </is>
      </c>
      <c r="D2294" s="4" t="n">
        <v>34641125.11688089</v>
      </c>
      <c r="E2294" s="4">
        <f>E2293+D2294</f>
        <v/>
      </c>
      <c r="F2294" s="4" t="n">
        <v>950245.2677445578</v>
      </c>
      <c r="G2294" s="5">
        <f>F2294/$D2294</f>
        <v/>
      </c>
      <c r="H2294" s="4">
        <f>H2293+F2294</f>
        <v/>
      </c>
      <c r="I2294" s="4">
        <f>G2294*$E2293-H2293</f>
        <v/>
      </c>
      <c r="J2294" s="4">
        <f>MAX(0,Resumo!$D$3*$D2294-F2294)</f>
        <v/>
      </c>
      <c r="K2294" s="4" t="n">
        <v>2026820.795645757</v>
      </c>
      <c r="L2294" s="5">
        <f>K2294/$D2294</f>
        <v/>
      </c>
      <c r="M2294" s="4">
        <f>M2293+K2294</f>
        <v/>
      </c>
      <c r="N2294" s="4">
        <f>L2294*$E2293-M2293</f>
        <v/>
      </c>
      <c r="O2294" s="4">
        <f>MAX(0,Resumo!$D$4*$D2294-K2294)</f>
        <v/>
      </c>
      <c r="P2294" s="4" t="n">
        <v>3210997.534010138</v>
      </c>
      <c r="Q2294" s="5">
        <f>P2294/$D2294</f>
        <v/>
      </c>
      <c r="R2294" s="4">
        <f>R2293+P2294</f>
        <v/>
      </c>
      <c r="S2294" s="4">
        <f>Q2294*$E2293-R2293</f>
        <v/>
      </c>
      <c r="T2294" s="4">
        <f>MAX(0,Resumo!$D$5*$D2294-P2294)</f>
        <v/>
      </c>
      <c r="U2294" s="4" t="n">
        <v>4514498.098366475</v>
      </c>
      <c r="V2294" s="5">
        <f>U2294/$D2294</f>
        <v/>
      </c>
      <c r="W2294" s="4">
        <f>W2293+U2294</f>
        <v/>
      </c>
      <c r="X2294" s="4">
        <f>V2294*$E2293-W2293</f>
        <v/>
      </c>
      <c r="Y2294" s="4">
        <f>MAX(0,Resumo!$D$6*$D2294-U2294)</f>
        <v/>
      </c>
      <c r="Z2294" s="4" t="n">
        <v>5940289.460282881</v>
      </c>
      <c r="AA2294" s="5">
        <f>Z2294/$D2294</f>
        <v/>
      </c>
      <c r="AB2294" s="4">
        <f>AB2293+Z2294</f>
        <v/>
      </c>
      <c r="AC2294" s="4">
        <f>AA2294*$E2293-AB2293</f>
        <v/>
      </c>
      <c r="AD2294" s="4">
        <f>MAX(0,Resumo!$D$7*$D2294-Z2294)</f>
        <v/>
      </c>
    </row>
    <row r="2295">
      <c r="A2295" t="inlineStr">
        <is>
          <t>Monte Castelo</t>
        </is>
      </c>
      <c r="B2295" t="inlineStr">
        <is>
          <t>Município</t>
        </is>
      </c>
      <c r="C2295" t="inlineStr">
        <is>
          <t>SC</t>
        </is>
      </c>
      <c r="D2295" s="4" t="n">
        <v>15363422.57809207</v>
      </c>
      <c r="E2295" s="4">
        <f>E2294+D2295</f>
        <v/>
      </c>
      <c r="F2295" s="4" t="n">
        <v>421436.0691788751</v>
      </c>
      <c r="G2295" s="5">
        <f>F2295/$D2295</f>
        <v/>
      </c>
      <c r="H2295" s="4">
        <f>H2294+F2295</f>
        <v/>
      </c>
      <c r="I2295" s="4">
        <f>G2295*$E2294-H2294</f>
        <v/>
      </c>
      <c r="J2295" s="4">
        <f>MAX(0,Resumo!$D$3*$D2295-F2295)</f>
        <v/>
      </c>
      <c r="K2295" s="4" t="n">
        <v>898899.9135711191</v>
      </c>
      <c r="L2295" s="5">
        <f>K2295/$D2295</f>
        <v/>
      </c>
      <c r="M2295" s="4">
        <f>M2294+K2295</f>
        <v/>
      </c>
      <c r="N2295" s="4">
        <f>L2295*$E2294-M2294</f>
        <v/>
      </c>
      <c r="O2295" s="4">
        <f>MAX(0,Resumo!$D$4*$D2295-K2295)</f>
        <v/>
      </c>
      <c r="P2295" s="4" t="n">
        <v>1424085.154444637</v>
      </c>
      <c r="Q2295" s="5">
        <f>P2295/$D2295</f>
        <v/>
      </c>
      <c r="R2295" s="4">
        <f>R2294+P2295</f>
        <v/>
      </c>
      <c r="S2295" s="4">
        <f>Q2295*$E2294-R2294</f>
        <v/>
      </c>
      <c r="T2295" s="4">
        <f>MAX(0,Resumo!$D$5*$D2295-P2295)</f>
        <v/>
      </c>
      <c r="U2295" s="4" t="n">
        <v>2002190.800073016</v>
      </c>
      <c r="V2295" s="5">
        <f>U2295/$D2295</f>
        <v/>
      </c>
      <c r="W2295" s="4">
        <f>W2294+U2295</f>
        <v/>
      </c>
      <c r="X2295" s="4">
        <f>V2295*$E2294-W2294</f>
        <v/>
      </c>
      <c r="Y2295" s="4">
        <f>MAX(0,Resumo!$D$6*$D2295-U2295)</f>
        <v/>
      </c>
      <c r="Z2295" s="4" t="n">
        <v>2634532.709505994</v>
      </c>
      <c r="AA2295" s="5">
        <f>Z2295/$D2295</f>
        <v/>
      </c>
      <c r="AB2295" s="4">
        <f>AB2294+Z2295</f>
        <v/>
      </c>
      <c r="AC2295" s="4">
        <f>AA2295*$E2294-AB2294</f>
        <v/>
      </c>
      <c r="AD2295" s="4">
        <f>MAX(0,Resumo!$D$7*$D2295-Z2295)</f>
        <v/>
      </c>
    </row>
    <row r="2296">
      <c r="A2296" t="inlineStr">
        <is>
          <t>Morro Grande</t>
        </is>
      </c>
      <c r="B2296" t="inlineStr">
        <is>
          <t>Município</t>
        </is>
      </c>
      <c r="C2296" t="inlineStr">
        <is>
          <t>SC</t>
        </is>
      </c>
      <c r="D2296" s="4" t="n">
        <v>10759060.71889148</v>
      </c>
      <c r="E2296" s="4">
        <f>E2295+D2296</f>
        <v/>
      </c>
      <c r="F2296" s="4" t="n">
        <v>295133.2123020705</v>
      </c>
      <c r="G2296" s="5">
        <f>F2296/$D2296</f>
        <v/>
      </c>
      <c r="H2296" s="4">
        <f>H2295+F2296</f>
        <v/>
      </c>
      <c r="I2296" s="4">
        <f>G2296*$E2295-H2295</f>
        <v/>
      </c>
      <c r="J2296" s="4">
        <f>MAX(0,Resumo!$D$3*$D2296-F2296)</f>
        <v/>
      </c>
      <c r="K2296" s="4" t="n">
        <v>629502.8793980506</v>
      </c>
      <c r="L2296" s="5">
        <f>K2296/$D2296</f>
        <v/>
      </c>
      <c r="M2296" s="4">
        <f>M2295+K2296</f>
        <v/>
      </c>
      <c r="N2296" s="4">
        <f>L2296*$E2295-M2295</f>
        <v/>
      </c>
      <c r="O2296" s="4">
        <f>MAX(0,Resumo!$D$4*$D2296-K2296)</f>
        <v/>
      </c>
      <c r="P2296" s="4" t="n">
        <v>997292.014045777</v>
      </c>
      <c r="Q2296" s="5">
        <f>P2296/$D2296</f>
        <v/>
      </c>
      <c r="R2296" s="4">
        <f>R2295+P2296</f>
        <v/>
      </c>
      <c r="S2296" s="4">
        <f>Q2296*$E2295-R2295</f>
        <v/>
      </c>
      <c r="T2296" s="4">
        <f>MAX(0,Resumo!$D$5*$D2296-P2296)</f>
        <v/>
      </c>
      <c r="U2296" s="4" t="n">
        <v>1402141.500651653</v>
      </c>
      <c r="V2296" s="5">
        <f>U2296/$D2296</f>
        <v/>
      </c>
      <c r="W2296" s="4">
        <f>W2295+U2296</f>
        <v/>
      </c>
      <c r="X2296" s="4">
        <f>V2296*$E2295-W2295</f>
        <v/>
      </c>
      <c r="Y2296" s="4">
        <f>MAX(0,Resumo!$D$6*$D2296-U2296)</f>
        <v/>
      </c>
      <c r="Z2296" s="4" t="n">
        <v>1844972.840094903</v>
      </c>
      <c r="AA2296" s="5">
        <f>Z2296/$D2296</f>
        <v/>
      </c>
      <c r="AB2296" s="4">
        <f>AB2295+Z2296</f>
        <v/>
      </c>
      <c r="AC2296" s="4">
        <f>AA2296*$E2295-AB2295</f>
        <v/>
      </c>
      <c r="AD2296" s="4">
        <f>MAX(0,Resumo!$D$7*$D2296-Z2296)</f>
        <v/>
      </c>
    </row>
    <row r="2297">
      <c r="A2297" t="inlineStr">
        <is>
          <t>Nova Trento</t>
        </is>
      </c>
      <c r="B2297" t="inlineStr">
        <is>
          <t>Município</t>
        </is>
      </c>
      <c r="C2297" t="inlineStr">
        <is>
          <t>SC</t>
        </is>
      </c>
      <c r="D2297" s="4" t="n">
        <v>21069334.41235782</v>
      </c>
      <c r="E2297" s="4">
        <f>E2296+D2297</f>
        <v/>
      </c>
      <c r="F2297" s="4" t="n">
        <v>577955.6885730069</v>
      </c>
      <c r="G2297" s="5">
        <f>F2297/$D2297</f>
        <v/>
      </c>
      <c r="H2297" s="4">
        <f>H2296+F2297</f>
        <v/>
      </c>
      <c r="I2297" s="4">
        <f>G2297*$E2296-H2296</f>
        <v/>
      </c>
      <c r="J2297" s="4">
        <f>MAX(0,Resumo!$D$3*$D2297-F2297)</f>
        <v/>
      </c>
      <c r="K2297" s="4" t="n">
        <v>1232747.63718837</v>
      </c>
      <c r="L2297" s="5">
        <f>K2297/$D2297</f>
        <v/>
      </c>
      <c r="M2297" s="4">
        <f>M2296+K2297</f>
        <v/>
      </c>
      <c r="N2297" s="4">
        <f>L2297*$E2296-M2296</f>
        <v/>
      </c>
      <c r="O2297" s="4">
        <f>MAX(0,Resumo!$D$4*$D2297-K2297)</f>
        <v/>
      </c>
      <c r="P2297" s="4" t="n">
        <v>1952984.512282708</v>
      </c>
      <c r="Q2297" s="5">
        <f>P2297/$D2297</f>
        <v/>
      </c>
      <c r="R2297" s="4">
        <f>R2296+P2297</f>
        <v/>
      </c>
      <c r="S2297" s="4">
        <f>Q2297*$E2296-R2296</f>
        <v/>
      </c>
      <c r="T2297" s="4">
        <f>MAX(0,Resumo!$D$5*$D2297-P2297)</f>
        <v/>
      </c>
      <c r="U2297" s="4" t="n">
        <v>2745796.21237779</v>
      </c>
      <c r="V2297" s="5">
        <f>U2297/$D2297</f>
        <v/>
      </c>
      <c r="W2297" s="4">
        <f>W2296+U2297</f>
        <v/>
      </c>
      <c r="X2297" s="4">
        <f>V2297*$E2296-W2296</f>
        <v/>
      </c>
      <c r="Y2297" s="4">
        <f>MAX(0,Resumo!$D$6*$D2297-U2297)</f>
        <v/>
      </c>
      <c r="Z2297" s="4" t="n">
        <v>3612987.301151893</v>
      </c>
      <c r="AA2297" s="5">
        <f>Z2297/$D2297</f>
        <v/>
      </c>
      <c r="AB2297" s="4">
        <f>AB2296+Z2297</f>
        <v/>
      </c>
      <c r="AC2297" s="4">
        <f>AA2297*$E2296-AB2296</f>
        <v/>
      </c>
      <c r="AD2297" s="4">
        <f>MAX(0,Resumo!$D$7*$D2297-Z2297)</f>
        <v/>
      </c>
    </row>
    <row r="2298">
      <c r="A2298" t="inlineStr">
        <is>
          <t>Benedito Novo</t>
        </is>
      </c>
      <c r="B2298" t="inlineStr">
        <is>
          <t>Município</t>
        </is>
      </c>
      <c r="C2298" t="inlineStr">
        <is>
          <t>SC</t>
        </is>
      </c>
      <c r="D2298" s="4" t="n">
        <v>18946281.2574245</v>
      </c>
      <c r="E2298" s="4">
        <f>E2297+D2298</f>
        <v/>
      </c>
      <c r="F2298" s="4" t="n">
        <v>519717.9377251734</v>
      </c>
      <c r="G2298" s="5">
        <f>F2298/$D2298</f>
        <v/>
      </c>
      <c r="H2298" s="4">
        <f>H2297+F2298</f>
        <v/>
      </c>
      <c r="I2298" s="4">
        <f>G2298*$E2297-H2297</f>
        <v/>
      </c>
      <c r="J2298" s="4">
        <f>MAX(0,Resumo!$D$3*$D2298-F2298)</f>
        <v/>
      </c>
      <c r="K2298" s="4" t="n">
        <v>1108529.723648856</v>
      </c>
      <c r="L2298" s="5">
        <f>K2298/$D2298</f>
        <v/>
      </c>
      <c r="M2298" s="4">
        <f>M2297+K2298</f>
        <v/>
      </c>
      <c r="N2298" s="4">
        <f>L2298*$E2297-M2297</f>
        <v/>
      </c>
      <c r="O2298" s="4">
        <f>MAX(0,Resumo!$D$4*$D2298-K2298)</f>
        <v/>
      </c>
      <c r="P2298" s="4" t="n">
        <v>1756191.872838636</v>
      </c>
      <c r="Q2298" s="5">
        <f>P2298/$D2298</f>
        <v/>
      </c>
      <c r="R2298" s="4">
        <f>R2297+P2298</f>
        <v/>
      </c>
      <c r="S2298" s="4">
        <f>Q2298*$E2297-R2297</f>
        <v/>
      </c>
      <c r="T2298" s="4">
        <f>MAX(0,Resumo!$D$5*$D2298-P2298)</f>
        <v/>
      </c>
      <c r="U2298" s="4" t="n">
        <v>2469115.839025633</v>
      </c>
      <c r="V2298" s="5">
        <f>U2298/$D2298</f>
        <v/>
      </c>
      <c r="W2298" s="4">
        <f>W2297+U2298</f>
        <v/>
      </c>
      <c r="X2298" s="4">
        <f>V2298*$E2297-W2297</f>
        <v/>
      </c>
      <c r="Y2298" s="4">
        <f>MAX(0,Resumo!$D$6*$D2298-U2298)</f>
        <v/>
      </c>
      <c r="Z2298" s="4" t="n">
        <v>3248924.348885802</v>
      </c>
      <c r="AA2298" s="5">
        <f>Z2298/$D2298</f>
        <v/>
      </c>
      <c r="AB2298" s="4">
        <f>AB2297+Z2298</f>
        <v/>
      </c>
      <c r="AC2298" s="4">
        <f>AA2298*$E2297-AB2297</f>
        <v/>
      </c>
      <c r="AD2298" s="4">
        <f>MAX(0,Resumo!$D$7*$D2298-Z2298)</f>
        <v/>
      </c>
    </row>
    <row r="2299">
      <c r="A2299" t="inlineStr">
        <is>
          <t>Luzerna</t>
        </is>
      </c>
      <c r="B2299" t="inlineStr">
        <is>
          <t>Município</t>
        </is>
      </c>
      <c r="C2299" t="inlineStr">
        <is>
          <t>SC</t>
        </is>
      </c>
      <c r="D2299" s="4" t="n">
        <v>16690669.39566045</v>
      </c>
      <c r="E2299" s="4">
        <f>E2298+D2299</f>
        <v/>
      </c>
      <c r="F2299" s="4" t="n">
        <v>457843.9515229964</v>
      </c>
      <c r="G2299" s="5">
        <f>F2299/$D2299</f>
        <v/>
      </c>
      <c r="H2299" s="4">
        <f>H2298+F2299</f>
        <v/>
      </c>
      <c r="I2299" s="4">
        <f>G2299*$E2298-H2298</f>
        <v/>
      </c>
      <c r="J2299" s="4">
        <f>MAX(0,Resumo!$D$3*$D2299-F2299)</f>
        <v/>
      </c>
      <c r="K2299" s="4" t="n">
        <v>976555.9204625164</v>
      </c>
      <c r="L2299" s="5">
        <f>K2299/$D2299</f>
        <v/>
      </c>
      <c r="M2299" s="4">
        <f>M2298+K2299</f>
        <v/>
      </c>
      <c r="N2299" s="4">
        <f>L2299*$E2298-M2298</f>
        <v/>
      </c>
      <c r="O2299" s="4">
        <f>MAX(0,Resumo!$D$4*$D2299-K2299)</f>
        <v/>
      </c>
      <c r="P2299" s="4" t="n">
        <v>1547111.939627145</v>
      </c>
      <c r="Q2299" s="5">
        <f>P2299/$D2299</f>
        <v/>
      </c>
      <c r="R2299" s="4">
        <f>R2298+P2299</f>
        <v/>
      </c>
      <c r="S2299" s="4">
        <f>Q2299*$E2298-R2298</f>
        <v/>
      </c>
      <c r="T2299" s="4">
        <f>MAX(0,Resumo!$D$5*$D2299-P2299)</f>
        <v/>
      </c>
      <c r="U2299" s="4" t="n">
        <v>2175160.159865997</v>
      </c>
      <c r="V2299" s="5">
        <f>U2299/$D2299</f>
        <v/>
      </c>
      <c r="W2299" s="4">
        <f>W2298+U2299</f>
        <v/>
      </c>
      <c r="X2299" s="4">
        <f>V2299*$E2298-W2298</f>
        <v/>
      </c>
      <c r="Y2299" s="4">
        <f>MAX(0,Resumo!$D$6*$D2299-U2299)</f>
        <v/>
      </c>
      <c r="Z2299" s="4" t="n">
        <v>2862130.117355586</v>
      </c>
      <c r="AA2299" s="5">
        <f>Z2299/$D2299</f>
        <v/>
      </c>
      <c r="AB2299" s="4">
        <f>AB2298+Z2299</f>
        <v/>
      </c>
      <c r="AC2299" s="4">
        <f>AA2299*$E2298-AB2298</f>
        <v/>
      </c>
      <c r="AD2299" s="4">
        <f>MAX(0,Resumo!$D$7*$D2299-Z2299)</f>
        <v/>
      </c>
    </row>
    <row r="2300">
      <c r="A2300" t="inlineStr">
        <is>
          <t>União do Oeste</t>
        </is>
      </c>
      <c r="B2300" t="inlineStr">
        <is>
          <t>Município</t>
        </is>
      </c>
      <c r="C2300" t="inlineStr">
        <is>
          <t>SC</t>
        </is>
      </c>
      <c r="D2300" s="4" t="n">
        <v>12174516.64286526</v>
      </c>
      <c r="E2300" s="4">
        <f>E2299+D2300</f>
        <v/>
      </c>
      <c r="F2300" s="4" t="n">
        <v>333960.770267318</v>
      </c>
      <c r="G2300" s="5">
        <f>F2300/$D2300</f>
        <v/>
      </c>
      <c r="H2300" s="4">
        <f>H2299+F2300</f>
        <v/>
      </c>
      <c r="I2300" s="4">
        <f>G2300*$E2299-H2299</f>
        <v/>
      </c>
      <c r="J2300" s="4">
        <f>MAX(0,Resumo!$D$3*$D2300-F2300)</f>
        <v/>
      </c>
      <c r="K2300" s="4" t="n">
        <v>712319.9210602456</v>
      </c>
      <c r="L2300" s="5">
        <f>K2300/$D2300</f>
        <v/>
      </c>
      <c r="M2300" s="4">
        <f>M2299+K2300</f>
        <v/>
      </c>
      <c r="N2300" s="4">
        <f>L2300*$E2299-M2299</f>
        <v/>
      </c>
      <c r="O2300" s="4">
        <f>MAX(0,Resumo!$D$4*$D2300-K2300)</f>
        <v/>
      </c>
      <c r="P2300" s="4" t="n">
        <v>1128495.185595336</v>
      </c>
      <c r="Q2300" s="5">
        <f>P2300/$D2300</f>
        <v/>
      </c>
      <c r="R2300" s="4">
        <f>R2299+P2300</f>
        <v/>
      </c>
      <c r="S2300" s="4">
        <f>Q2300*$E2299-R2299</f>
        <v/>
      </c>
      <c r="T2300" s="4">
        <f>MAX(0,Resumo!$D$5*$D2300-P2300)</f>
        <v/>
      </c>
      <c r="U2300" s="4" t="n">
        <v>1586606.440965825</v>
      </c>
      <c r="V2300" s="5">
        <f>U2300/$D2300</f>
        <v/>
      </c>
      <c r="W2300" s="4">
        <f>W2299+U2300</f>
        <v/>
      </c>
      <c r="X2300" s="4">
        <f>V2300*$E2299-W2299</f>
        <v/>
      </c>
      <c r="Y2300" s="4">
        <f>MAX(0,Resumo!$D$6*$D2300-U2300)</f>
        <v/>
      </c>
      <c r="Z2300" s="4" t="n">
        <v>2087696.420183791</v>
      </c>
      <c r="AA2300" s="5">
        <f>Z2300/$D2300</f>
        <v/>
      </c>
      <c r="AB2300" s="4">
        <f>AB2299+Z2300</f>
        <v/>
      </c>
      <c r="AC2300" s="4">
        <f>AA2300*$E2299-AB2299</f>
        <v/>
      </c>
      <c r="AD2300" s="4">
        <f>MAX(0,Resumo!$D$7*$D2300-Z2300)</f>
        <v/>
      </c>
    </row>
    <row r="2301">
      <c r="A2301" t="inlineStr">
        <is>
          <t>Videira</t>
        </is>
      </c>
      <c r="B2301" t="inlineStr">
        <is>
          <t>Município</t>
        </is>
      </c>
      <c r="C2301" t="inlineStr">
        <is>
          <t>SC</t>
        </is>
      </c>
      <c r="D2301" s="4" t="n">
        <v>133812433.8245078</v>
      </c>
      <c r="E2301" s="4">
        <f>E2300+D2301</f>
        <v/>
      </c>
      <c r="F2301" s="4" t="n">
        <v>3670626.504713524</v>
      </c>
      <c r="G2301" s="5">
        <f>F2301/$D2301</f>
        <v/>
      </c>
      <c r="H2301" s="4">
        <f>H2300+F2301</f>
        <v/>
      </c>
      <c r="I2301" s="4">
        <f>G2301*$E2300-H2300</f>
        <v/>
      </c>
      <c r="J2301" s="4">
        <f>MAX(0,Resumo!$D$3*$D2301-F2301)</f>
        <v/>
      </c>
      <c r="K2301" s="4" t="n">
        <v>7829244.075543019</v>
      </c>
      <c r="L2301" s="5">
        <f>K2301/$D2301</f>
        <v/>
      </c>
      <c r="M2301" s="4">
        <f>M2300+K2301</f>
        <v/>
      </c>
      <c r="N2301" s="4">
        <f>L2301*$E2300-M2300</f>
        <v/>
      </c>
      <c r="O2301" s="4">
        <f>MAX(0,Resumo!$D$4*$D2301-K2301)</f>
        <v/>
      </c>
      <c r="P2301" s="4" t="n">
        <v>12403505.7631834</v>
      </c>
      <c r="Q2301" s="5">
        <f>P2301/$D2301</f>
        <v/>
      </c>
      <c r="R2301" s="4">
        <f>R2300+P2301</f>
        <v/>
      </c>
      <c r="S2301" s="4">
        <f>Q2301*$E2300-R2300</f>
        <v/>
      </c>
      <c r="T2301" s="4">
        <f>MAX(0,Resumo!$D$5*$D2301-P2301)</f>
        <v/>
      </c>
      <c r="U2301" s="4" t="n">
        <v>17438693.92233307</v>
      </c>
      <c r="V2301" s="5">
        <f>U2301/$D2301</f>
        <v/>
      </c>
      <c r="W2301" s="4">
        <f>W2300+U2301</f>
        <v/>
      </c>
      <c r="X2301" s="4">
        <f>V2301*$E2300-W2300</f>
        <v/>
      </c>
      <c r="Y2301" s="4">
        <f>MAX(0,Resumo!$D$6*$D2301-U2301)</f>
        <v/>
      </c>
      <c r="Z2301" s="4" t="n">
        <v>22946269.43035319</v>
      </c>
      <c r="AA2301" s="5">
        <f>Z2301/$D2301</f>
        <v/>
      </c>
      <c r="AB2301" s="4">
        <f>AB2300+Z2301</f>
        <v/>
      </c>
      <c r="AC2301" s="4">
        <f>AA2301*$E2300-AB2300</f>
        <v/>
      </c>
      <c r="AD2301" s="4">
        <f>MAX(0,Resumo!$D$7*$D2301-Z2301)</f>
        <v/>
      </c>
    </row>
    <row r="2302">
      <c r="A2302" t="inlineStr">
        <is>
          <t>Rio dos Cedros</t>
        </is>
      </c>
      <c r="B2302" t="inlineStr">
        <is>
          <t>Município</t>
        </is>
      </c>
      <c r="C2302" t="inlineStr">
        <is>
          <t>SC</t>
        </is>
      </c>
      <c r="D2302" s="4" t="n">
        <v>20597147.9894349</v>
      </c>
      <c r="E2302" s="4">
        <f>E2301+D2302</f>
        <v/>
      </c>
      <c r="F2302" s="4" t="n">
        <v>565003.0805857716</v>
      </c>
      <c r="G2302" s="5">
        <f>F2302/$D2302</f>
        <v/>
      </c>
      <c r="H2302" s="4">
        <f>H2301+F2302</f>
        <v/>
      </c>
      <c r="I2302" s="4">
        <f>G2302*$E2301-H2301</f>
        <v/>
      </c>
      <c r="J2302" s="4">
        <f>MAX(0,Resumo!$D$3*$D2302-F2302)</f>
        <v/>
      </c>
      <c r="K2302" s="4" t="n">
        <v>1205120.438066729</v>
      </c>
      <c r="L2302" s="5">
        <f>K2302/$D2302</f>
        <v/>
      </c>
      <c r="M2302" s="4">
        <f>M2301+K2302</f>
        <v/>
      </c>
      <c r="N2302" s="4">
        <f>L2302*$E2301-M2301</f>
        <v/>
      </c>
      <c r="O2302" s="4">
        <f>MAX(0,Resumo!$D$4*$D2302-K2302)</f>
        <v/>
      </c>
      <c r="P2302" s="4" t="n">
        <v>1909216.030904495</v>
      </c>
      <c r="Q2302" s="5">
        <f>P2302/$D2302</f>
        <v/>
      </c>
      <c r="R2302" s="4">
        <f>R2301+P2302</f>
        <v/>
      </c>
      <c r="S2302" s="4">
        <f>Q2302*$E2301-R2301</f>
        <v/>
      </c>
      <c r="T2302" s="4">
        <f>MAX(0,Resumo!$D$5*$D2302-P2302)</f>
        <v/>
      </c>
      <c r="U2302" s="4" t="n">
        <v>2684259.968933977</v>
      </c>
      <c r="V2302" s="5">
        <f>U2302/$D2302</f>
        <v/>
      </c>
      <c r="W2302" s="4">
        <f>W2301+U2302</f>
        <v/>
      </c>
      <c r="X2302" s="4">
        <f>V2302*$E2301-W2301</f>
        <v/>
      </c>
      <c r="Y2302" s="4">
        <f>MAX(0,Resumo!$D$6*$D2302-U2302)</f>
        <v/>
      </c>
      <c r="Z2302" s="4" t="n">
        <v>3532016.37362244</v>
      </c>
      <c r="AA2302" s="5">
        <f>Z2302/$D2302</f>
        <v/>
      </c>
      <c r="AB2302" s="4">
        <f>AB2301+Z2302</f>
        <v/>
      </c>
      <c r="AC2302" s="4">
        <f>AA2302*$E2301-AB2301</f>
        <v/>
      </c>
      <c r="AD2302" s="4">
        <f>MAX(0,Resumo!$D$7*$D2302-Z2302)</f>
        <v/>
      </c>
    </row>
    <row r="2303">
      <c r="A2303" t="inlineStr">
        <is>
          <t>Nova Itaberaba</t>
        </is>
      </c>
      <c r="B2303" t="inlineStr">
        <is>
          <t>Município</t>
        </is>
      </c>
      <c r="C2303" t="inlineStr">
        <is>
          <t>SC</t>
        </is>
      </c>
      <c r="D2303" s="4" t="n">
        <v>17329119.52367216</v>
      </c>
      <c r="E2303" s="4">
        <f>E2302+D2303</f>
        <v/>
      </c>
      <c r="F2303" s="4" t="n">
        <v>475357.3611131018</v>
      </c>
      <c r="G2303" s="5">
        <f>F2303/$D2303</f>
        <v/>
      </c>
      <c r="H2303" s="4">
        <f>H2302+F2303</f>
        <v/>
      </c>
      <c r="I2303" s="4">
        <f>G2303*$E2302-H2302</f>
        <v/>
      </c>
      <c r="J2303" s="4">
        <f>MAX(0,Resumo!$D$3*$D2303-F2303)</f>
        <v/>
      </c>
      <c r="K2303" s="4" t="n">
        <v>1013911.058093604</v>
      </c>
      <c r="L2303" s="5">
        <f>K2303/$D2303</f>
        <v/>
      </c>
      <c r="M2303" s="4">
        <f>M2302+K2303</f>
        <v/>
      </c>
      <c r="N2303" s="4">
        <f>L2303*$E2302-M2302</f>
        <v/>
      </c>
      <c r="O2303" s="4">
        <f>MAX(0,Resumo!$D$4*$D2303-K2303)</f>
        <v/>
      </c>
      <c r="P2303" s="4" t="n">
        <v>1606291.939691144</v>
      </c>
      <c r="Q2303" s="5">
        <f>P2303/$D2303</f>
        <v/>
      </c>
      <c r="R2303" s="4">
        <f>R2302+P2303</f>
        <v/>
      </c>
      <c r="S2303" s="4">
        <f>Q2303*$E2302-R2302</f>
        <v/>
      </c>
      <c r="T2303" s="4">
        <f>MAX(0,Resumo!$D$5*$D2303-P2303)</f>
        <v/>
      </c>
      <c r="U2303" s="4" t="n">
        <v>2258364.209361667</v>
      </c>
      <c r="V2303" s="5">
        <f>U2303/$D2303</f>
        <v/>
      </c>
      <c r="W2303" s="4">
        <f>W2302+U2303</f>
        <v/>
      </c>
      <c r="X2303" s="4">
        <f>V2303*$E2302-W2302</f>
        <v/>
      </c>
      <c r="Y2303" s="4">
        <f>MAX(0,Resumo!$D$6*$D2303-U2303)</f>
        <v/>
      </c>
      <c r="Z2303" s="4" t="n">
        <v>2971612.085783222</v>
      </c>
      <c r="AA2303" s="5">
        <f>Z2303/$D2303</f>
        <v/>
      </c>
      <c r="AB2303" s="4">
        <f>AB2302+Z2303</f>
        <v/>
      </c>
      <c r="AC2303" s="4">
        <f>AA2303*$E2302-AB2302</f>
        <v/>
      </c>
      <c r="AD2303" s="4">
        <f>MAX(0,Resumo!$D$7*$D2303-Z2303)</f>
        <v/>
      </c>
    </row>
    <row r="2304">
      <c r="A2304" t="inlineStr">
        <is>
          <t>São João do Oeste</t>
        </is>
      </c>
      <c r="B2304" t="inlineStr">
        <is>
          <t>Município</t>
        </is>
      </c>
      <c r="C2304" t="inlineStr">
        <is>
          <t>SC</t>
        </is>
      </c>
      <c r="D2304" s="4" t="n">
        <v>25451429.46445801</v>
      </c>
      <c r="E2304" s="4">
        <f>E2303+D2304</f>
        <v/>
      </c>
      <c r="F2304" s="4" t="n">
        <v>698161.5153761286</v>
      </c>
      <c r="G2304" s="5">
        <f>F2304/$D2304</f>
        <v/>
      </c>
      <c r="H2304" s="4">
        <f>H2303+F2304</f>
        <v/>
      </c>
      <c r="I2304" s="4">
        <f>G2304*$E2303-H2303</f>
        <v/>
      </c>
      <c r="J2304" s="4">
        <f>MAX(0,Resumo!$D$3*$D2304-F2304)</f>
        <v/>
      </c>
      <c r="K2304" s="4" t="n">
        <v>1489140.042173072</v>
      </c>
      <c r="L2304" s="5">
        <f>K2304/$D2304</f>
        <v/>
      </c>
      <c r="M2304" s="4">
        <f>M2303+K2304</f>
        <v/>
      </c>
      <c r="N2304" s="4">
        <f>L2304*$E2303-M2303</f>
        <v/>
      </c>
      <c r="O2304" s="4">
        <f>MAX(0,Resumo!$D$4*$D2304-K2304)</f>
        <v/>
      </c>
      <c r="P2304" s="4" t="n">
        <v>2359175.025974623</v>
      </c>
      <c r="Q2304" s="5">
        <f>P2304/$D2304</f>
        <v/>
      </c>
      <c r="R2304" s="4">
        <f>R2303+P2304</f>
        <v/>
      </c>
      <c r="S2304" s="4">
        <f>Q2304*$E2303-R2303</f>
        <v/>
      </c>
      <c r="T2304" s="4">
        <f>MAX(0,Resumo!$D$5*$D2304-P2304)</f>
        <v/>
      </c>
      <c r="U2304" s="4" t="n">
        <v>3316879.273705007</v>
      </c>
      <c r="V2304" s="5">
        <f>U2304/$D2304</f>
        <v/>
      </c>
      <c r="W2304" s="4">
        <f>W2303+U2304</f>
        <v/>
      </c>
      <c r="X2304" s="4">
        <f>V2304*$E2303-W2303</f>
        <v/>
      </c>
      <c r="Y2304" s="4">
        <f>MAX(0,Resumo!$D$6*$D2304-U2304)</f>
        <v/>
      </c>
      <c r="Z2304" s="4" t="n">
        <v>4364432.670322753</v>
      </c>
      <c r="AA2304" s="5">
        <f>Z2304/$D2304</f>
        <v/>
      </c>
      <c r="AB2304" s="4">
        <f>AB2303+Z2304</f>
        <v/>
      </c>
      <c r="AC2304" s="4">
        <f>AA2304*$E2303-AB2303</f>
        <v/>
      </c>
      <c r="AD2304" s="4">
        <f>MAX(0,Resumo!$D$7*$D2304-Z2304)</f>
        <v/>
      </c>
    </row>
    <row r="2305">
      <c r="A2305" t="inlineStr">
        <is>
          <t>São Miguel do Oeste</t>
        </is>
      </c>
      <c r="B2305" t="inlineStr">
        <is>
          <t>Município</t>
        </is>
      </c>
      <c r="C2305" t="inlineStr">
        <is>
          <t>SC</t>
        </is>
      </c>
      <c r="D2305" s="4" t="n">
        <v>67152297.87481804</v>
      </c>
      <c r="E2305" s="4">
        <f>E2304+D2305</f>
        <v/>
      </c>
      <c r="F2305" s="4" t="n">
        <v>1842063.531666963</v>
      </c>
      <c r="G2305" s="5">
        <f>F2305/$D2305</f>
        <v/>
      </c>
      <c r="H2305" s="4">
        <f>H2304+F2305</f>
        <v/>
      </c>
      <c r="I2305" s="4">
        <f>G2305*$E2304-H2304</f>
        <v/>
      </c>
      <c r="J2305" s="4">
        <f>MAX(0,Resumo!$D$3*$D2305-F2305)</f>
        <v/>
      </c>
      <c r="K2305" s="4" t="n">
        <v>3929020.011586004</v>
      </c>
      <c r="L2305" s="5">
        <f>K2305/$D2305</f>
        <v/>
      </c>
      <c r="M2305" s="4">
        <f>M2304+K2305</f>
        <v/>
      </c>
      <c r="N2305" s="4">
        <f>L2305*$E2304-M2304</f>
        <v/>
      </c>
      <c r="O2305" s="4">
        <f>MAX(0,Resumo!$D$4*$D2305-K2305)</f>
        <v/>
      </c>
      <c r="P2305" s="4" t="n">
        <v>6224562.919120626</v>
      </c>
      <c r="Q2305" s="5">
        <f>P2305/$D2305</f>
        <v/>
      </c>
      <c r="R2305" s="4">
        <f>R2304+P2305</f>
        <v/>
      </c>
      <c r="S2305" s="4">
        <f>Q2305*$E2304-R2304</f>
        <v/>
      </c>
      <c r="T2305" s="4">
        <f>MAX(0,Resumo!$D$5*$D2305-P2305)</f>
        <v/>
      </c>
      <c r="U2305" s="4" t="n">
        <v>8751416.705835383</v>
      </c>
      <c r="V2305" s="5">
        <f>U2305/$D2305</f>
        <v/>
      </c>
      <c r="W2305" s="4">
        <f>W2304+U2305</f>
        <v/>
      </c>
      <c r="X2305" s="4">
        <f>V2305*$E2304-W2304</f>
        <v/>
      </c>
      <c r="Y2305" s="4">
        <f>MAX(0,Resumo!$D$6*$D2305-U2305)</f>
        <v/>
      </c>
      <c r="Z2305" s="4" t="n">
        <v>11515332.88695548</v>
      </c>
      <c r="AA2305" s="5">
        <f>Z2305/$D2305</f>
        <v/>
      </c>
      <c r="AB2305" s="4">
        <f>AB2304+Z2305</f>
        <v/>
      </c>
      <c r="AC2305" s="4">
        <f>AA2305*$E2304-AB2304</f>
        <v/>
      </c>
      <c r="AD2305" s="4">
        <f>MAX(0,Resumo!$D$7*$D2305-Z2305)</f>
        <v/>
      </c>
    </row>
    <row r="2306">
      <c r="A2306" t="inlineStr">
        <is>
          <t>Schroeder</t>
        </is>
      </c>
      <c r="B2306" t="inlineStr">
        <is>
          <t>Município</t>
        </is>
      </c>
      <c r="C2306" t="inlineStr">
        <is>
          <t>SC</t>
        </is>
      </c>
      <c r="D2306" s="4" t="n">
        <v>27146832.9921278</v>
      </c>
      <c r="E2306" s="4">
        <f>E2305+D2306</f>
        <v/>
      </c>
      <c r="F2306" s="4" t="n">
        <v>744668.352947076</v>
      </c>
      <c r="G2306" s="5">
        <f>F2306/$D2306</f>
        <v/>
      </c>
      <c r="H2306" s="4">
        <f>H2305+F2306</f>
        <v/>
      </c>
      <c r="I2306" s="4">
        <f>G2306*$E2305-H2305</f>
        <v/>
      </c>
      <c r="J2306" s="4">
        <f>MAX(0,Resumo!$D$3*$D2306-F2306)</f>
        <v/>
      </c>
      <c r="K2306" s="4" t="n">
        <v>1588336.564090247</v>
      </c>
      <c r="L2306" s="5">
        <f>K2306/$D2306</f>
        <v/>
      </c>
      <c r="M2306" s="4">
        <f>M2305+K2306</f>
        <v/>
      </c>
      <c r="N2306" s="4">
        <f>L2306*$E2305-M2305</f>
        <v/>
      </c>
      <c r="O2306" s="4">
        <f>MAX(0,Resumo!$D$4*$D2306-K2306)</f>
        <v/>
      </c>
      <c r="P2306" s="4" t="n">
        <v>2516327.443170418</v>
      </c>
      <c r="Q2306" s="5">
        <f>P2306/$D2306</f>
        <v/>
      </c>
      <c r="R2306" s="4">
        <f>R2305+P2306</f>
        <v/>
      </c>
      <c r="S2306" s="4">
        <f>Q2306*$E2305-R2305</f>
        <v/>
      </c>
      <c r="T2306" s="4">
        <f>MAX(0,Resumo!$D$5*$D2306-P2306)</f>
        <v/>
      </c>
      <c r="U2306" s="4" t="n">
        <v>3537827.524542832</v>
      </c>
      <c r="V2306" s="5">
        <f>U2306/$D2306</f>
        <v/>
      </c>
      <c r="W2306" s="4">
        <f>W2305+U2306</f>
        <v/>
      </c>
      <c r="X2306" s="4">
        <f>V2306*$E2305-W2305</f>
        <v/>
      </c>
      <c r="Y2306" s="4">
        <f>MAX(0,Resumo!$D$6*$D2306-U2306)</f>
        <v/>
      </c>
      <c r="Z2306" s="4" t="n">
        <v>4655161.902481426</v>
      </c>
      <c r="AA2306" s="5">
        <f>Z2306/$D2306</f>
        <v/>
      </c>
      <c r="AB2306" s="4">
        <f>AB2305+Z2306</f>
        <v/>
      </c>
      <c r="AC2306" s="4">
        <f>AA2306*$E2305-AB2305</f>
        <v/>
      </c>
      <c r="AD2306" s="4">
        <f>MAX(0,Resumo!$D$7*$D2306-Z2306)</f>
        <v/>
      </c>
    </row>
    <row r="2307">
      <c r="A2307" t="inlineStr">
        <is>
          <t>Penha</t>
        </is>
      </c>
      <c r="B2307" t="inlineStr">
        <is>
          <t>Município</t>
        </is>
      </c>
      <c r="C2307" t="inlineStr">
        <is>
          <t>SC</t>
        </is>
      </c>
      <c r="D2307" s="4" t="n">
        <v>44613679.76347975</v>
      </c>
      <c r="E2307" s="4">
        <f>E2306+D2307</f>
        <v/>
      </c>
      <c r="F2307" s="4" t="n">
        <v>1223803.728339611</v>
      </c>
      <c r="G2307" s="5">
        <f>F2307/$D2307</f>
        <v/>
      </c>
      <c r="H2307" s="4">
        <f>H2306+F2307</f>
        <v/>
      </c>
      <c r="I2307" s="4">
        <f>G2307*$E2306-H2306</f>
        <v/>
      </c>
      <c r="J2307" s="4">
        <f>MAX(0,Resumo!$D$3*$D2307-F2307)</f>
        <v/>
      </c>
      <c r="K2307" s="4" t="n">
        <v>2610305.918465586</v>
      </c>
      <c r="L2307" s="5">
        <f>K2307/$D2307</f>
        <v/>
      </c>
      <c r="M2307" s="4">
        <f>M2306+K2307</f>
        <v/>
      </c>
      <c r="N2307" s="4">
        <f>L2307*$E2306-M2306</f>
        <v/>
      </c>
      <c r="O2307" s="4">
        <f>MAX(0,Resumo!$D$4*$D2307-K2307)</f>
        <v/>
      </c>
      <c r="P2307" s="4" t="n">
        <v>4135385.765338277</v>
      </c>
      <c r="Q2307" s="5">
        <f>P2307/$D2307</f>
        <v/>
      </c>
      <c r="R2307" s="4">
        <f>R2306+P2307</f>
        <v/>
      </c>
      <c r="S2307" s="4">
        <f>Q2307*$E2306-R2306</f>
        <v/>
      </c>
      <c r="T2307" s="4">
        <f>MAX(0,Resumo!$D$5*$D2307-P2307)</f>
        <v/>
      </c>
      <c r="U2307" s="4" t="n">
        <v>5814140.613903224</v>
      </c>
      <c r="V2307" s="5">
        <f>U2307/$D2307</f>
        <v/>
      </c>
      <c r="W2307" s="4">
        <f>W2306+U2307</f>
        <v/>
      </c>
      <c r="X2307" s="4">
        <f>V2307*$E2306-W2306</f>
        <v/>
      </c>
      <c r="Y2307" s="4">
        <f>MAX(0,Resumo!$D$6*$D2307-U2307)</f>
        <v/>
      </c>
      <c r="Z2307" s="4" t="n">
        <v>7650391.573288969</v>
      </c>
      <c r="AA2307" s="5">
        <f>Z2307/$D2307</f>
        <v/>
      </c>
      <c r="AB2307" s="4">
        <f>AB2306+Z2307</f>
        <v/>
      </c>
      <c r="AC2307" s="4">
        <f>AA2307*$E2306-AB2306</f>
        <v/>
      </c>
      <c r="AD2307" s="4">
        <f>MAX(0,Resumo!$D$7*$D2307-Z2307)</f>
        <v/>
      </c>
    </row>
    <row r="2308">
      <c r="A2308" t="inlineStr">
        <is>
          <t>Petrolândia</t>
        </is>
      </c>
      <c r="B2308" t="inlineStr">
        <is>
          <t>Município</t>
        </is>
      </c>
      <c r="C2308" t="inlineStr">
        <is>
          <t>SC</t>
        </is>
      </c>
      <c r="D2308" s="4" t="n">
        <v>13360615.7545501</v>
      </c>
      <c r="E2308" s="4">
        <f>E2307+D2308</f>
        <v/>
      </c>
      <c r="F2308" s="4" t="n">
        <v>366496.8112923047</v>
      </c>
      <c r="G2308" s="5">
        <f>F2308/$D2308</f>
        <v/>
      </c>
      <c r="H2308" s="4">
        <f>H2307+F2308</f>
        <v/>
      </c>
      <c r="I2308" s="4">
        <f>G2308*$E2307-H2307</f>
        <v/>
      </c>
      <c r="J2308" s="4">
        <f>MAX(0,Resumo!$D$3*$D2308-F2308)</f>
        <v/>
      </c>
      <c r="K2308" s="4" t="n">
        <v>781717.5037642866</v>
      </c>
      <c r="L2308" s="5">
        <f>K2308/$D2308</f>
        <v/>
      </c>
      <c r="M2308" s="4">
        <f>M2307+K2308</f>
        <v/>
      </c>
      <c r="N2308" s="4">
        <f>L2308*$E2307-M2307</f>
        <v/>
      </c>
      <c r="O2308" s="4">
        <f>MAX(0,Resumo!$D$4*$D2308-K2308)</f>
        <v/>
      </c>
      <c r="P2308" s="4" t="n">
        <v>1238438.535006226</v>
      </c>
      <c r="Q2308" s="5">
        <f>P2308/$D2308</f>
        <v/>
      </c>
      <c r="R2308" s="4">
        <f>R2307+P2308</f>
        <v/>
      </c>
      <c r="S2308" s="4">
        <f>Q2308*$E2307-R2307</f>
        <v/>
      </c>
      <c r="T2308" s="4">
        <f>MAX(0,Resumo!$D$5*$D2308-P2308)</f>
        <v/>
      </c>
      <c r="U2308" s="4" t="n">
        <v>1741181.160063675</v>
      </c>
      <c r="V2308" s="5">
        <f>U2308/$D2308</f>
        <v/>
      </c>
      <c r="W2308" s="4">
        <f>W2307+U2308</f>
        <v/>
      </c>
      <c r="X2308" s="4">
        <f>V2308*$E2307-W2307</f>
        <v/>
      </c>
      <c r="Y2308" s="4">
        <f>MAX(0,Resumo!$D$6*$D2308-U2308)</f>
        <v/>
      </c>
      <c r="Z2308" s="4" t="n">
        <v>2291089.699940713</v>
      </c>
      <c r="AA2308" s="5">
        <f>Z2308/$D2308</f>
        <v/>
      </c>
      <c r="AB2308" s="4">
        <f>AB2307+Z2308</f>
        <v/>
      </c>
      <c r="AC2308" s="4">
        <f>AA2308*$E2307-AB2307</f>
        <v/>
      </c>
      <c r="AD2308" s="4">
        <f>MAX(0,Resumo!$D$7*$D2308-Z2308)</f>
        <v/>
      </c>
    </row>
    <row r="2309">
      <c r="A2309" t="inlineStr">
        <is>
          <t>Guatambú</t>
        </is>
      </c>
      <c r="B2309" t="inlineStr">
        <is>
          <t>Município</t>
        </is>
      </c>
      <c r="C2309" t="inlineStr">
        <is>
          <t>SC</t>
        </is>
      </c>
      <c r="D2309" s="4" t="n">
        <v>26215192.61340585</v>
      </c>
      <c r="E2309" s="4">
        <f>E2308+D2309</f>
        <v/>
      </c>
      <c r="F2309" s="4" t="n">
        <v>719112.4029560384</v>
      </c>
      <c r="G2309" s="5">
        <f>F2309/$D2309</f>
        <v/>
      </c>
      <c r="H2309" s="4">
        <f>H2308+F2309</f>
        <v/>
      </c>
      <c r="I2309" s="4">
        <f>G2309*$E2308-H2308</f>
        <v/>
      </c>
      <c r="J2309" s="4">
        <f>MAX(0,Resumo!$D$3*$D2309-F2309)</f>
        <v/>
      </c>
      <c r="K2309" s="4" t="n">
        <v>1533827.13094436</v>
      </c>
      <c r="L2309" s="5">
        <f>K2309/$D2309</f>
        <v/>
      </c>
      <c r="M2309" s="4">
        <f>M2308+K2309</f>
        <v/>
      </c>
      <c r="N2309" s="4">
        <f>L2309*$E2308-M2308</f>
        <v/>
      </c>
      <c r="O2309" s="4">
        <f>MAX(0,Resumo!$D$4*$D2309-K2309)</f>
        <v/>
      </c>
      <c r="P2309" s="4" t="n">
        <v>2429970.693827923</v>
      </c>
      <c r="Q2309" s="5">
        <f>P2309/$D2309</f>
        <v/>
      </c>
      <c r="R2309" s="4">
        <f>R2308+P2309</f>
        <v/>
      </c>
      <c r="S2309" s="4">
        <f>Q2309*$E2308-R2308</f>
        <v/>
      </c>
      <c r="T2309" s="4">
        <f>MAX(0,Resumo!$D$5*$D2309-P2309)</f>
        <v/>
      </c>
      <c r="U2309" s="4" t="n">
        <v>3416414.357276734</v>
      </c>
      <c r="V2309" s="5">
        <f>U2309/$D2309</f>
        <v/>
      </c>
      <c r="W2309" s="4">
        <f>W2308+U2309</f>
        <v/>
      </c>
      <c r="X2309" s="4">
        <f>V2309*$E2308-W2308</f>
        <v/>
      </c>
      <c r="Y2309" s="4">
        <f>MAX(0,Resumo!$D$6*$D2309-U2309)</f>
        <v/>
      </c>
      <c r="Z2309" s="4" t="n">
        <v>4495403.421663517</v>
      </c>
      <c r="AA2309" s="5">
        <f>Z2309/$D2309</f>
        <v/>
      </c>
      <c r="AB2309" s="4">
        <f>AB2308+Z2309</f>
        <v/>
      </c>
      <c r="AC2309" s="4">
        <f>AA2309*$E2308-AB2308</f>
        <v/>
      </c>
      <c r="AD2309" s="4">
        <f>MAX(0,Resumo!$D$7*$D2309-Z2309)</f>
        <v/>
      </c>
    </row>
    <row r="2310">
      <c r="A2310" t="inlineStr">
        <is>
          <t>Mafra</t>
        </is>
      </c>
      <c r="B2310" t="inlineStr">
        <is>
          <t>Município</t>
        </is>
      </c>
      <c r="C2310" t="inlineStr">
        <is>
          <t>SC</t>
        </is>
      </c>
      <c r="D2310" s="4" t="n">
        <v>90809094.21330456</v>
      </c>
      <c r="E2310" s="4">
        <f>E2309+D2310</f>
        <v/>
      </c>
      <c r="F2310" s="4" t="n">
        <v>2490996.22928564</v>
      </c>
      <c r="G2310" s="5">
        <f>F2310/$D2310</f>
        <v/>
      </c>
      <c r="H2310" s="4">
        <f>H2309+F2310</f>
        <v/>
      </c>
      <c r="I2310" s="4">
        <f>G2310*$E2309-H2309</f>
        <v/>
      </c>
      <c r="J2310" s="4">
        <f>MAX(0,Resumo!$D$3*$D2310-F2310)</f>
        <v/>
      </c>
      <c r="K2310" s="4" t="n">
        <v>5313157.698090749</v>
      </c>
      <c r="L2310" s="5">
        <f>K2310/$D2310</f>
        <v/>
      </c>
      <c r="M2310" s="4">
        <f>M2309+K2310</f>
        <v/>
      </c>
      <c r="N2310" s="4">
        <f>L2310*$E2309-M2309</f>
        <v/>
      </c>
      <c r="O2310" s="4">
        <f>MAX(0,Resumo!$D$4*$D2310-K2310)</f>
        <v/>
      </c>
      <c r="P2310" s="4" t="n">
        <v>8417387.616619941</v>
      </c>
      <c r="Q2310" s="5">
        <f>P2310/$D2310</f>
        <v/>
      </c>
      <c r="R2310" s="4">
        <f>R2309+P2310</f>
        <v/>
      </c>
      <c r="S2310" s="4">
        <f>Q2310*$E2309-R2309</f>
        <v/>
      </c>
      <c r="T2310" s="4">
        <f>MAX(0,Resumo!$D$5*$D2310-P2310)</f>
        <v/>
      </c>
      <c r="U2310" s="4" t="n">
        <v>11834415.93646651</v>
      </c>
      <c r="V2310" s="5">
        <f>U2310/$D2310</f>
        <v/>
      </c>
      <c r="W2310" s="4">
        <f>W2309+U2310</f>
        <v/>
      </c>
      <c r="X2310" s="4">
        <f>V2310*$E2309-W2309</f>
        <v/>
      </c>
      <c r="Y2310" s="4">
        <f>MAX(0,Resumo!$D$6*$D2310-U2310)</f>
        <v/>
      </c>
      <c r="Z2310" s="4" t="n">
        <v>15572020.34960056</v>
      </c>
      <c r="AA2310" s="5">
        <f>Z2310/$D2310</f>
        <v/>
      </c>
      <c r="AB2310" s="4">
        <f>AB2309+Z2310</f>
        <v/>
      </c>
      <c r="AC2310" s="4">
        <f>AA2310*$E2309-AB2309</f>
        <v/>
      </c>
      <c r="AD2310" s="4">
        <f>MAX(0,Resumo!$D$7*$D2310-Z2310)</f>
        <v/>
      </c>
    </row>
    <row r="2311">
      <c r="A2311" t="inlineStr">
        <is>
          <t>Armazém</t>
        </is>
      </c>
      <c r="B2311" t="inlineStr">
        <is>
          <t>Município</t>
        </is>
      </c>
      <c r="C2311" t="inlineStr">
        <is>
          <t>SC</t>
        </is>
      </c>
      <c r="D2311" s="4" t="n">
        <v>12699395.45339563</v>
      </c>
      <c r="E2311" s="4">
        <f>E2310+D2311</f>
        <v/>
      </c>
      <c r="F2311" s="4" t="n">
        <v>348358.7900822929</v>
      </c>
      <c r="G2311" s="5">
        <f>F2311/$D2311</f>
        <v/>
      </c>
      <c r="H2311" s="4">
        <f>H2310+F2311</f>
        <v/>
      </c>
      <c r="I2311" s="4">
        <f>G2311*$E2310-H2310</f>
        <v/>
      </c>
      <c r="J2311" s="4">
        <f>MAX(0,Resumo!$D$3*$D2311-F2311)</f>
        <v/>
      </c>
      <c r="K2311" s="4" t="n">
        <v>743030.1039653138</v>
      </c>
      <c r="L2311" s="5">
        <f>K2311/$D2311</f>
        <v/>
      </c>
      <c r="M2311" s="4">
        <f>M2310+K2311</f>
        <v/>
      </c>
      <c r="N2311" s="4">
        <f>L2311*$E2310-M2310</f>
        <v/>
      </c>
      <c r="O2311" s="4">
        <f>MAX(0,Resumo!$D$4*$D2311-K2311)</f>
        <v/>
      </c>
      <c r="P2311" s="4" t="n">
        <v>1177147.894206289</v>
      </c>
      <c r="Q2311" s="5">
        <f>P2311/$D2311</f>
        <v/>
      </c>
      <c r="R2311" s="4">
        <f>R2310+P2311</f>
        <v/>
      </c>
      <c r="S2311" s="4">
        <f>Q2311*$E2310-R2310</f>
        <v/>
      </c>
      <c r="T2311" s="4">
        <f>MAX(0,Resumo!$D$5*$D2311-P2311)</f>
        <v/>
      </c>
      <c r="U2311" s="4" t="n">
        <v>1655009.657778708</v>
      </c>
      <c r="V2311" s="5">
        <f>U2311/$D2311</f>
        <v/>
      </c>
      <c r="W2311" s="4">
        <f>W2310+U2311</f>
        <v/>
      </c>
      <c r="X2311" s="4">
        <f>V2311*$E2310-W2310</f>
        <v/>
      </c>
      <c r="Y2311" s="4">
        <f>MAX(0,Resumo!$D$6*$D2311-U2311)</f>
        <v/>
      </c>
      <c r="Z2311" s="4" t="n">
        <v>2177703.0829466</v>
      </c>
      <c r="AA2311" s="5">
        <f>Z2311/$D2311</f>
        <v/>
      </c>
      <c r="AB2311" s="4">
        <f>AB2310+Z2311</f>
        <v/>
      </c>
      <c r="AC2311" s="4">
        <f>AA2311*$E2310-AB2310</f>
        <v/>
      </c>
      <c r="AD2311" s="4">
        <f>MAX(0,Resumo!$D$7*$D2311-Z2311)</f>
        <v/>
      </c>
    </row>
    <row r="2312">
      <c r="A2312" t="inlineStr">
        <is>
          <t>Belmonte</t>
        </is>
      </c>
      <c r="B2312" t="inlineStr">
        <is>
          <t>Município</t>
        </is>
      </c>
      <c r="C2312" t="inlineStr">
        <is>
          <t>SC</t>
        </is>
      </c>
      <c r="D2312" s="4" t="n">
        <v>8972582.200176651</v>
      </c>
      <c r="E2312" s="4">
        <f>E2311+D2312</f>
        <v/>
      </c>
      <c r="F2312" s="4" t="n">
        <v>246128.0846508087</v>
      </c>
      <c r="G2312" s="5">
        <f>F2312/$D2312</f>
        <v/>
      </c>
      <c r="H2312" s="4">
        <f>H2311+F2312</f>
        <v/>
      </c>
      <c r="I2312" s="4">
        <f>G2312*$E2311-H2311</f>
        <v/>
      </c>
      <c r="J2312" s="4">
        <f>MAX(0,Resumo!$D$3*$D2312-F2312)</f>
        <v/>
      </c>
      <c r="K2312" s="4" t="n">
        <v>524977.6424004458</v>
      </c>
      <c r="L2312" s="5">
        <f>K2312/$D2312</f>
        <v/>
      </c>
      <c r="M2312" s="4">
        <f>M2311+K2312</f>
        <v/>
      </c>
      <c r="N2312" s="4">
        <f>L2312*$E2311-M2311</f>
        <v/>
      </c>
      <c r="O2312" s="4">
        <f>MAX(0,Resumo!$D$4*$D2312-K2312)</f>
        <v/>
      </c>
      <c r="P2312" s="4" t="n">
        <v>831697.5623990541</v>
      </c>
      <c r="Q2312" s="5">
        <f>P2312/$D2312</f>
        <v/>
      </c>
      <c r="R2312" s="4">
        <f>R2311+P2312</f>
        <v/>
      </c>
      <c r="S2312" s="4">
        <f>Q2312*$E2311-R2311</f>
        <v/>
      </c>
      <c r="T2312" s="4">
        <f>MAX(0,Resumo!$D$5*$D2312-P2312)</f>
        <v/>
      </c>
      <c r="U2312" s="4" t="n">
        <v>1169324.181690483</v>
      </c>
      <c r="V2312" s="5">
        <f>U2312/$D2312</f>
        <v/>
      </c>
      <c r="W2312" s="4">
        <f>W2311+U2312</f>
        <v/>
      </c>
      <c r="X2312" s="4">
        <f>V2312*$E2311-W2311</f>
        <v/>
      </c>
      <c r="Y2312" s="4">
        <f>MAX(0,Resumo!$D$6*$D2312-U2312)</f>
        <v/>
      </c>
      <c r="Z2312" s="4" t="n">
        <v>1538625.991372831</v>
      </c>
      <c r="AA2312" s="5">
        <f>Z2312/$D2312</f>
        <v/>
      </c>
      <c r="AB2312" s="4">
        <f>AB2311+Z2312</f>
        <v/>
      </c>
      <c r="AC2312" s="4">
        <f>AA2312*$E2311-AB2311</f>
        <v/>
      </c>
      <c r="AD2312" s="4">
        <f>MAX(0,Resumo!$D$7*$D2312-Z2312)</f>
        <v/>
      </c>
    </row>
    <row r="2313">
      <c r="A2313" t="inlineStr">
        <is>
          <t>Pouso Redondo</t>
        </is>
      </c>
      <c r="B2313" t="inlineStr">
        <is>
          <t>Município</t>
        </is>
      </c>
      <c r="C2313" t="inlineStr">
        <is>
          <t>SC</t>
        </is>
      </c>
      <c r="D2313" s="4" t="n">
        <v>29300411.30774795</v>
      </c>
      <c r="E2313" s="4">
        <f>E2312+D2313</f>
        <v/>
      </c>
      <c r="F2313" s="4" t="n">
        <v>803743.4435000125</v>
      </c>
      <c r="G2313" s="5">
        <f>F2313/$D2313</f>
        <v/>
      </c>
      <c r="H2313" s="4">
        <f>H2312+F2313</f>
        <v/>
      </c>
      <c r="I2313" s="4">
        <f>G2313*$E2312-H2312</f>
        <v/>
      </c>
      <c r="J2313" s="4">
        <f>MAX(0,Resumo!$D$3*$D2313-F2313)</f>
        <v/>
      </c>
      <c r="K2313" s="4" t="n">
        <v>1714340.477081619</v>
      </c>
      <c r="L2313" s="5">
        <f>K2313/$D2313</f>
        <v/>
      </c>
      <c r="M2313" s="4">
        <f>M2312+K2313</f>
        <v/>
      </c>
      <c r="N2313" s="4">
        <f>L2313*$E2312-M2312</f>
        <v/>
      </c>
      <c r="O2313" s="4">
        <f>MAX(0,Resumo!$D$4*$D2313-K2313)</f>
        <v/>
      </c>
      <c r="P2313" s="4" t="n">
        <v>2715949.558139893</v>
      </c>
      <c r="Q2313" s="5">
        <f>P2313/$D2313</f>
        <v/>
      </c>
      <c r="R2313" s="4">
        <f>R2312+P2313</f>
        <v/>
      </c>
      <c r="S2313" s="4">
        <f>Q2313*$E2312-R2312</f>
        <v/>
      </c>
      <c r="T2313" s="4">
        <f>MAX(0,Resumo!$D$5*$D2313-P2313)</f>
        <v/>
      </c>
      <c r="U2313" s="4" t="n">
        <v>3818485.995586911</v>
      </c>
      <c r="V2313" s="5">
        <f>U2313/$D2313</f>
        <v/>
      </c>
      <c r="W2313" s="4">
        <f>W2312+U2313</f>
        <v/>
      </c>
      <c r="X2313" s="4">
        <f>V2313*$E2312-W2312</f>
        <v/>
      </c>
      <c r="Y2313" s="4">
        <f>MAX(0,Resumo!$D$6*$D2313-U2313)</f>
        <v/>
      </c>
      <c r="Z2313" s="4" t="n">
        <v>5024459.335142989</v>
      </c>
      <c r="AA2313" s="5">
        <f>Z2313/$D2313</f>
        <v/>
      </c>
      <c r="AB2313" s="4">
        <f>AB2312+Z2313</f>
        <v/>
      </c>
      <c r="AC2313" s="4">
        <f>AA2313*$E2312-AB2312</f>
        <v/>
      </c>
      <c r="AD2313" s="4">
        <f>MAX(0,Resumo!$D$7*$D2313-Z2313)</f>
        <v/>
      </c>
    </row>
    <row r="2314">
      <c r="A2314" t="inlineStr">
        <is>
          <t>Lebon Régis</t>
        </is>
      </c>
      <c r="B2314" t="inlineStr">
        <is>
          <t>Município</t>
        </is>
      </c>
      <c r="C2314" t="inlineStr">
        <is>
          <t>SC</t>
        </is>
      </c>
      <c r="D2314" s="4" t="n">
        <v>17005717.75551683</v>
      </c>
      <c r="E2314" s="4">
        <f>E2313+D2314</f>
        <v/>
      </c>
      <c r="F2314" s="4" t="n">
        <v>466486.0845961604</v>
      </c>
      <c r="G2314" s="5">
        <f>F2314/$D2314</f>
        <v/>
      </c>
      <c r="H2314" s="4">
        <f>H2313+F2314</f>
        <v/>
      </c>
      <c r="I2314" s="4">
        <f>G2314*$E2313-H2313</f>
        <v/>
      </c>
      <c r="J2314" s="4">
        <f>MAX(0,Resumo!$D$3*$D2314-F2314)</f>
        <v/>
      </c>
      <c r="K2314" s="4" t="n">
        <v>994989.1141084072</v>
      </c>
      <c r="L2314" s="5">
        <f>K2314/$D2314</f>
        <v/>
      </c>
      <c r="M2314" s="4">
        <f>M2313+K2314</f>
        <v/>
      </c>
      <c r="N2314" s="4">
        <f>L2314*$E2313-M2313</f>
        <v/>
      </c>
      <c r="O2314" s="4">
        <f>MAX(0,Resumo!$D$4*$D2314-K2314)</f>
        <v/>
      </c>
      <c r="P2314" s="4" t="n">
        <v>1576314.787490184</v>
      </c>
      <c r="Q2314" s="5">
        <f>P2314/$D2314</f>
        <v/>
      </c>
      <c r="R2314" s="4">
        <f>R2313+P2314</f>
        <v/>
      </c>
      <c r="S2314" s="4">
        <f>Q2314*$E2313-R2313</f>
        <v/>
      </c>
      <c r="T2314" s="4">
        <f>MAX(0,Resumo!$D$5*$D2314-P2314)</f>
        <v/>
      </c>
      <c r="U2314" s="4" t="n">
        <v>2216217.868490248</v>
      </c>
      <c r="V2314" s="5">
        <f>U2314/$D2314</f>
        <v/>
      </c>
      <c r="W2314" s="4">
        <f>W2313+U2314</f>
        <v/>
      </c>
      <c r="X2314" s="4">
        <f>V2314*$E2313-W2313</f>
        <v/>
      </c>
      <c r="Y2314" s="4">
        <f>MAX(0,Resumo!$D$6*$D2314-U2314)</f>
        <v/>
      </c>
      <c r="Z2314" s="4" t="n">
        <v>2916154.876806088</v>
      </c>
      <c r="AA2314" s="5">
        <f>Z2314/$D2314</f>
        <v/>
      </c>
      <c r="AB2314" s="4">
        <f>AB2313+Z2314</f>
        <v/>
      </c>
      <c r="AC2314" s="4">
        <f>AA2314*$E2313-AB2313</f>
        <v/>
      </c>
      <c r="AD2314" s="4">
        <f>MAX(0,Resumo!$D$7*$D2314-Z2314)</f>
        <v/>
      </c>
    </row>
    <row r="2315">
      <c r="A2315" t="inlineStr">
        <is>
          <t>Major Gercino</t>
        </is>
      </c>
      <c r="B2315" t="inlineStr">
        <is>
          <t>Município</t>
        </is>
      </c>
      <c r="C2315" t="inlineStr">
        <is>
          <t>SC</t>
        </is>
      </c>
      <c r="D2315" s="4" t="n">
        <v>6006300.713217475</v>
      </c>
      <c r="E2315" s="4">
        <f>E2314+D2315</f>
        <v/>
      </c>
      <c r="F2315" s="4" t="n">
        <v>164759.6263149195</v>
      </c>
      <c r="G2315" s="5">
        <f>F2315/$D2315</f>
        <v/>
      </c>
      <c r="H2315" s="4">
        <f>H2314+F2315</f>
        <v/>
      </c>
      <c r="I2315" s="4">
        <f>G2315*$E2314-H2314</f>
        <v/>
      </c>
      <c r="J2315" s="4">
        <f>MAX(0,Resumo!$D$3*$D2315-F2315)</f>
        <v/>
      </c>
      <c r="K2315" s="4" t="n">
        <v>351423.2043380942</v>
      </c>
      <c r="L2315" s="5">
        <f>K2315/$D2315</f>
        <v/>
      </c>
      <c r="M2315" s="4">
        <f>M2314+K2315</f>
        <v/>
      </c>
      <c r="N2315" s="4">
        <f>L2315*$E2314-M2314</f>
        <v/>
      </c>
      <c r="O2315" s="4">
        <f>MAX(0,Resumo!$D$4*$D2315-K2315)</f>
        <v/>
      </c>
      <c r="P2315" s="4" t="n">
        <v>556743.3711691517</v>
      </c>
      <c r="Q2315" s="5">
        <f>P2315/$D2315</f>
        <v/>
      </c>
      <c r="R2315" s="4">
        <f>R2314+P2315</f>
        <v/>
      </c>
      <c r="S2315" s="4">
        <f>Q2315*$E2314-R2314</f>
        <v/>
      </c>
      <c r="T2315" s="4">
        <f>MAX(0,Resumo!$D$5*$D2315-P2315)</f>
        <v/>
      </c>
      <c r="U2315" s="4" t="n">
        <v>782752.6691626979</v>
      </c>
      <c r="V2315" s="5">
        <f>U2315/$D2315</f>
        <v/>
      </c>
      <c r="W2315" s="4">
        <f>W2314+U2315</f>
        <v/>
      </c>
      <c r="X2315" s="4">
        <f>V2315*$E2314-W2314</f>
        <v/>
      </c>
      <c r="Y2315" s="4">
        <f>MAX(0,Resumo!$D$6*$D2315-U2315)</f>
        <v/>
      </c>
      <c r="Z2315" s="4" t="n">
        <v>1029965.530900975</v>
      </c>
      <c r="AA2315" s="5">
        <f>Z2315/$D2315</f>
        <v/>
      </c>
      <c r="AB2315" s="4">
        <f>AB2314+Z2315</f>
        <v/>
      </c>
      <c r="AC2315" s="4">
        <f>AA2315*$E2314-AB2314</f>
        <v/>
      </c>
      <c r="AD2315" s="4">
        <f>MAX(0,Resumo!$D$7*$D2315-Z2315)</f>
        <v/>
      </c>
    </row>
    <row r="2316">
      <c r="A2316" t="inlineStr">
        <is>
          <t>São Martinho</t>
        </is>
      </c>
      <c r="B2316" t="inlineStr">
        <is>
          <t>Município</t>
        </is>
      </c>
      <c r="C2316" t="inlineStr">
        <is>
          <t>SC</t>
        </is>
      </c>
      <c r="D2316" s="4" t="n">
        <v>9399704.610454863</v>
      </c>
      <c r="E2316" s="4">
        <f>E2315+D2316</f>
        <v/>
      </c>
      <c r="F2316" s="4" t="n">
        <v>257844.5357690992</v>
      </c>
      <c r="G2316" s="5">
        <f>F2316/$D2316</f>
        <v/>
      </c>
      <c r="H2316" s="4">
        <f>H2315+F2316</f>
        <v/>
      </c>
      <c r="I2316" s="4">
        <f>G2316*$E2315-H2315</f>
        <v/>
      </c>
      <c r="J2316" s="4">
        <f>MAX(0,Resumo!$D$3*$D2316-F2316)</f>
        <v/>
      </c>
      <c r="K2316" s="4" t="n">
        <v>549968.1870353934</v>
      </c>
      <c r="L2316" s="5">
        <f>K2316/$D2316</f>
        <v/>
      </c>
      <c r="M2316" s="4">
        <f>M2315+K2316</f>
        <v/>
      </c>
      <c r="N2316" s="4">
        <f>L2316*$E2315-M2315</f>
        <v/>
      </c>
      <c r="O2316" s="4">
        <f>MAX(0,Resumo!$D$4*$D2316-K2316)</f>
        <v/>
      </c>
      <c r="P2316" s="4" t="n">
        <v>871288.9152057638</v>
      </c>
      <c r="Q2316" s="5">
        <f>P2316/$D2316</f>
        <v/>
      </c>
      <c r="R2316" s="4">
        <f>R2315+P2316</f>
        <v/>
      </c>
      <c r="S2316" s="4">
        <f>Q2316*$E2315-R2315</f>
        <v/>
      </c>
      <c r="T2316" s="4">
        <f>MAX(0,Resumo!$D$5*$D2316-P2316)</f>
        <v/>
      </c>
      <c r="U2316" s="4" t="n">
        <v>1224987.596272564</v>
      </c>
      <c r="V2316" s="5">
        <f>U2316/$D2316</f>
        <v/>
      </c>
      <c r="W2316" s="4">
        <f>W2315+U2316</f>
        <v/>
      </c>
      <c r="X2316" s="4">
        <f>V2316*$E2315-W2315</f>
        <v/>
      </c>
      <c r="Y2316" s="4">
        <f>MAX(0,Resumo!$D$6*$D2316-U2316)</f>
        <v/>
      </c>
      <c r="Z2316" s="4" t="n">
        <v>1611869.303865296</v>
      </c>
      <c r="AA2316" s="5">
        <f>Z2316/$D2316</f>
        <v/>
      </c>
      <c r="AB2316" s="4">
        <f>AB2315+Z2316</f>
        <v/>
      </c>
      <c r="AC2316" s="4">
        <f>AA2316*$E2315-AB2315</f>
        <v/>
      </c>
      <c r="AD2316" s="4">
        <f>MAX(0,Resumo!$D$7*$D2316-Z2316)</f>
        <v/>
      </c>
    </row>
    <row r="2317">
      <c r="A2317" t="inlineStr">
        <is>
          <t>Siderópolis</t>
        </is>
      </c>
      <c r="B2317" t="inlineStr">
        <is>
          <t>Município</t>
        </is>
      </c>
      <c r="C2317" t="inlineStr">
        <is>
          <t>SC</t>
        </is>
      </c>
      <c r="D2317" s="4" t="n">
        <v>26931842.82461915</v>
      </c>
      <c r="E2317" s="4">
        <f>E2316+D2317</f>
        <v/>
      </c>
      <c r="F2317" s="4" t="n">
        <v>738770.9293328772</v>
      </c>
      <c r="G2317" s="5">
        <f>F2317/$D2317</f>
        <v/>
      </c>
      <c r="H2317" s="4">
        <f>H2316+F2317</f>
        <v/>
      </c>
      <c r="I2317" s="4">
        <f>G2317*$E2316-H2316</f>
        <v/>
      </c>
      <c r="J2317" s="4">
        <f>MAX(0,Resumo!$D$3*$D2317-F2317)</f>
        <v/>
      </c>
      <c r="K2317" s="4" t="n">
        <v>1575757.684481237</v>
      </c>
      <c r="L2317" s="5">
        <f>K2317/$D2317</f>
        <v/>
      </c>
      <c r="M2317" s="4">
        <f>M2316+K2317</f>
        <v/>
      </c>
      <c r="N2317" s="4">
        <f>L2317*$E2316-M2316</f>
        <v/>
      </c>
      <c r="O2317" s="4">
        <f>MAX(0,Resumo!$D$4*$D2317-K2317)</f>
        <v/>
      </c>
      <c r="P2317" s="4" t="n">
        <v>2496399.311639542</v>
      </c>
      <c r="Q2317" s="5">
        <f>P2317/$D2317</f>
        <v/>
      </c>
      <c r="R2317" s="4">
        <f>R2316+P2317</f>
        <v/>
      </c>
      <c r="S2317" s="4">
        <f>Q2317*$E2316-R2316</f>
        <v/>
      </c>
      <c r="T2317" s="4">
        <f>MAX(0,Resumo!$D$5*$D2317-P2317)</f>
        <v/>
      </c>
      <c r="U2317" s="4" t="n">
        <v>3509809.592125494</v>
      </c>
      <c r="V2317" s="5">
        <f>U2317/$D2317</f>
        <v/>
      </c>
      <c r="W2317" s="4">
        <f>W2316+U2317</f>
        <v/>
      </c>
      <c r="X2317" s="4">
        <f>V2317*$E2316-W2316</f>
        <v/>
      </c>
      <c r="Y2317" s="4">
        <f>MAX(0,Resumo!$D$6*$D2317-U2317)</f>
        <v/>
      </c>
      <c r="Z2317" s="4" t="n">
        <v>4618295.206558383</v>
      </c>
      <c r="AA2317" s="5">
        <f>Z2317/$D2317</f>
        <v/>
      </c>
      <c r="AB2317" s="4">
        <f>AB2316+Z2317</f>
        <v/>
      </c>
      <c r="AC2317" s="4">
        <f>AA2317*$E2316-AB2316</f>
        <v/>
      </c>
      <c r="AD2317" s="4">
        <f>MAX(0,Resumo!$D$7*$D2317-Z2317)</f>
        <v/>
      </c>
    </row>
    <row r="2318">
      <c r="A2318" t="inlineStr">
        <is>
          <t>Porto União</t>
        </is>
      </c>
      <c r="B2318" t="inlineStr">
        <is>
          <t>Município</t>
        </is>
      </c>
      <c r="C2318" t="inlineStr">
        <is>
          <t>SC</t>
        </is>
      </c>
      <c r="D2318" s="4" t="n">
        <v>37142171.20683337</v>
      </c>
      <c r="E2318" s="4">
        <f>E2317+D2318</f>
        <v/>
      </c>
      <c r="F2318" s="4" t="n">
        <v>1018851.792601057</v>
      </c>
      <c r="G2318" s="5">
        <f>F2318/$D2318</f>
        <v/>
      </c>
      <c r="H2318" s="4">
        <f>H2317+F2318</f>
        <v/>
      </c>
      <c r="I2318" s="4">
        <f>G2318*$E2317-H2317</f>
        <v/>
      </c>
      <c r="J2318" s="4">
        <f>MAX(0,Resumo!$D$3*$D2318-F2318)</f>
        <v/>
      </c>
      <c r="K2318" s="4" t="n">
        <v>2173154.732805147</v>
      </c>
      <c r="L2318" s="5">
        <f>K2318/$D2318</f>
        <v/>
      </c>
      <c r="M2318" s="4">
        <f>M2317+K2318</f>
        <v/>
      </c>
      <c r="N2318" s="4">
        <f>L2318*$E2317-M2317</f>
        <v/>
      </c>
      <c r="O2318" s="4">
        <f>MAX(0,Resumo!$D$4*$D2318-K2318)</f>
        <v/>
      </c>
      <c r="P2318" s="4" t="n">
        <v>3442827.556856873</v>
      </c>
      <c r="Q2318" s="5">
        <f>P2318/$D2318</f>
        <v/>
      </c>
      <c r="R2318" s="4">
        <f>R2317+P2318</f>
        <v/>
      </c>
      <c r="S2318" s="4">
        <f>Q2318*$E2317-R2317</f>
        <v/>
      </c>
      <c r="T2318" s="4">
        <f>MAX(0,Resumo!$D$5*$D2318-P2318)</f>
        <v/>
      </c>
      <c r="U2318" s="4" t="n">
        <v>4840439.23852636</v>
      </c>
      <c r="V2318" s="5">
        <f>U2318/$D2318</f>
        <v/>
      </c>
      <c r="W2318" s="4">
        <f>W2317+U2318</f>
        <v/>
      </c>
      <c r="X2318" s="4">
        <f>V2318*$E2317-W2317</f>
        <v/>
      </c>
      <c r="Y2318" s="4">
        <f>MAX(0,Resumo!$D$6*$D2318-U2318)</f>
        <v/>
      </c>
      <c r="Z2318" s="4" t="n">
        <v>6369170.961033748</v>
      </c>
      <c r="AA2318" s="5">
        <f>Z2318/$D2318</f>
        <v/>
      </c>
      <c r="AB2318" s="4">
        <f>AB2317+Z2318</f>
        <v/>
      </c>
      <c r="AC2318" s="4">
        <f>AA2318*$E2317-AB2317</f>
        <v/>
      </c>
      <c r="AD2318" s="4">
        <f>MAX(0,Resumo!$D$7*$D2318-Z2318)</f>
        <v/>
      </c>
    </row>
    <row r="2319">
      <c r="A2319" t="inlineStr">
        <is>
          <t>Jacinto Machado</t>
        </is>
      </c>
      <c r="B2319" t="inlineStr">
        <is>
          <t>Município</t>
        </is>
      </c>
      <c r="C2319" t="inlineStr">
        <is>
          <t>SC</t>
        </is>
      </c>
      <c r="D2319" s="4" t="n">
        <v>18115284.16761483</v>
      </c>
      <c r="E2319" s="4">
        <f>E2318+D2319</f>
        <v/>
      </c>
      <c r="F2319" s="4" t="n">
        <v>496922.7470540615</v>
      </c>
      <c r="G2319" s="5">
        <f>F2319/$D2319</f>
        <v/>
      </c>
      <c r="H2319" s="4">
        <f>H2318+F2319</f>
        <v/>
      </c>
      <c r="I2319" s="4">
        <f>G2319*$E2318-H2318</f>
        <v/>
      </c>
      <c r="J2319" s="4">
        <f>MAX(0,Resumo!$D$3*$D2319-F2319)</f>
        <v/>
      </c>
      <c r="K2319" s="4" t="n">
        <v>1059908.838008898</v>
      </c>
      <c r="L2319" s="5">
        <f>K2319/$D2319</f>
        <v/>
      </c>
      <c r="M2319" s="4">
        <f>M2318+K2319</f>
        <v/>
      </c>
      <c r="N2319" s="4">
        <f>L2319*$E2318-M2318</f>
        <v/>
      </c>
      <c r="O2319" s="4">
        <f>MAX(0,Resumo!$D$4*$D2319-K2319)</f>
        <v/>
      </c>
      <c r="P2319" s="4" t="n">
        <v>1679164.074314616</v>
      </c>
      <c r="Q2319" s="5">
        <f>P2319/$D2319</f>
        <v/>
      </c>
      <c r="R2319" s="4">
        <f>R2318+P2319</f>
        <v/>
      </c>
      <c r="S2319" s="4">
        <f>Q2319*$E2318-R2318</f>
        <v/>
      </c>
      <c r="T2319" s="4">
        <f>MAX(0,Resumo!$D$5*$D2319-P2319)</f>
        <v/>
      </c>
      <c r="U2319" s="4" t="n">
        <v>2360818.698876865</v>
      </c>
      <c r="V2319" s="5">
        <f>U2319/$D2319</f>
        <v/>
      </c>
      <c r="W2319" s="4">
        <f>W2318+U2319</f>
        <v/>
      </c>
      <c r="X2319" s="4">
        <f>V2319*$E2318-W2318</f>
        <v/>
      </c>
      <c r="Y2319" s="4">
        <f>MAX(0,Resumo!$D$6*$D2319-U2319)</f>
        <v/>
      </c>
      <c r="Z2319" s="4" t="n">
        <v>3106424.264449554</v>
      </c>
      <c r="AA2319" s="5">
        <f>Z2319/$D2319</f>
        <v/>
      </c>
      <c r="AB2319" s="4">
        <f>AB2318+Z2319</f>
        <v/>
      </c>
      <c r="AC2319" s="4">
        <f>AA2319*$E2318-AB2318</f>
        <v/>
      </c>
      <c r="AD2319" s="4">
        <f>MAX(0,Resumo!$D$7*$D2319-Z2319)</f>
        <v/>
      </c>
    </row>
    <row r="2320">
      <c r="A2320" t="inlineStr">
        <is>
          <t>Campo Erê</t>
        </is>
      </c>
      <c r="B2320" t="inlineStr">
        <is>
          <t>Município</t>
        </is>
      </c>
      <c r="C2320" t="inlineStr">
        <is>
          <t>SC</t>
        </is>
      </c>
      <c r="D2320" s="4" t="n">
        <v>18619182.43590884</v>
      </c>
      <c r="E2320" s="4">
        <f>E2319+D2320</f>
        <v/>
      </c>
      <c r="F2320" s="4" t="n">
        <v>510745.2468503435</v>
      </c>
      <c r="G2320" s="5">
        <f>F2320/$D2320</f>
        <v/>
      </c>
      <c r="H2320" s="4">
        <f>H2319+F2320</f>
        <v/>
      </c>
      <c r="I2320" s="4">
        <f>G2320*$E2319-H2319</f>
        <v/>
      </c>
      <c r="J2320" s="4">
        <f>MAX(0,Resumo!$D$3*$D2320-F2320)</f>
        <v/>
      </c>
      <c r="K2320" s="4" t="n">
        <v>1089391.468426422</v>
      </c>
      <c r="L2320" s="5">
        <f>K2320/$D2320</f>
        <v/>
      </c>
      <c r="M2320" s="4">
        <f>M2319+K2320</f>
        <v/>
      </c>
      <c r="N2320" s="4">
        <f>L2320*$E2319-M2319</f>
        <v/>
      </c>
      <c r="O2320" s="4">
        <f>MAX(0,Resumo!$D$4*$D2320-K2320)</f>
        <v/>
      </c>
      <c r="P2320" s="4" t="n">
        <v>1725872.028846254</v>
      </c>
      <c r="Q2320" s="5">
        <f>P2320/$D2320</f>
        <v/>
      </c>
      <c r="R2320" s="4">
        <f>R2319+P2320</f>
        <v/>
      </c>
      <c r="S2320" s="4">
        <f>Q2320*$E2319-R2319</f>
        <v/>
      </c>
      <c r="T2320" s="4">
        <f>MAX(0,Resumo!$D$5*$D2320-P2320)</f>
        <v/>
      </c>
      <c r="U2320" s="4" t="n">
        <v>2426487.691044644</v>
      </c>
      <c r="V2320" s="5">
        <f>U2320/$D2320</f>
        <v/>
      </c>
      <c r="W2320" s="4">
        <f>W2319+U2320</f>
        <v/>
      </c>
      <c r="X2320" s="4">
        <f>V2320*$E2319-W2319</f>
        <v/>
      </c>
      <c r="Y2320" s="4">
        <f>MAX(0,Resumo!$D$6*$D2320-U2320)</f>
        <v/>
      </c>
      <c r="Z2320" s="4" t="n">
        <v>3192833.166068719</v>
      </c>
      <c r="AA2320" s="5">
        <f>Z2320/$D2320</f>
        <v/>
      </c>
      <c r="AB2320" s="4">
        <f>AB2319+Z2320</f>
        <v/>
      </c>
      <c r="AC2320" s="4">
        <f>AA2320*$E2319-AB2319</f>
        <v/>
      </c>
      <c r="AD2320" s="4">
        <f>MAX(0,Resumo!$D$7*$D2320-Z2320)</f>
        <v/>
      </c>
    </row>
    <row r="2321">
      <c r="A2321" t="inlineStr">
        <is>
          <t>São José do Cedro</t>
        </is>
      </c>
      <c r="B2321" t="inlineStr">
        <is>
          <t>Município</t>
        </is>
      </c>
      <c r="C2321" t="inlineStr">
        <is>
          <t>SC</t>
        </is>
      </c>
      <c r="D2321" s="4" t="n">
        <v>24134700.79047934</v>
      </c>
      <c r="E2321" s="4">
        <f>E2320+D2321</f>
        <v/>
      </c>
      <c r="F2321" s="4" t="n">
        <v>662042.1576147934</v>
      </c>
      <c r="G2321" s="5">
        <f>F2321/$D2321</f>
        <v/>
      </c>
      <c r="H2321" s="4">
        <f>H2320+F2321</f>
        <v/>
      </c>
      <c r="I2321" s="4">
        <f>G2321*$E2320-H2320</f>
        <v/>
      </c>
      <c r="J2321" s="4">
        <f>MAX(0,Resumo!$D$3*$D2321-F2321)</f>
        <v/>
      </c>
      <c r="K2321" s="4" t="n">
        <v>1412099.442318464</v>
      </c>
      <c r="L2321" s="5">
        <f>K2321/$D2321</f>
        <v/>
      </c>
      <c r="M2321" s="4">
        <f>M2320+K2321</f>
        <v/>
      </c>
      <c r="N2321" s="4">
        <f>L2321*$E2320-M2320</f>
        <v/>
      </c>
      <c r="O2321" s="4">
        <f>MAX(0,Resumo!$D$4*$D2321-K2321)</f>
        <v/>
      </c>
      <c r="P2321" s="4" t="n">
        <v>2237123.201420992</v>
      </c>
      <c r="Q2321" s="5">
        <f>P2321/$D2321</f>
        <v/>
      </c>
      <c r="R2321" s="4">
        <f>R2320+P2321</f>
        <v/>
      </c>
      <c r="S2321" s="4">
        <f>Q2321*$E2320-R2320</f>
        <v/>
      </c>
      <c r="T2321" s="4">
        <f>MAX(0,Resumo!$D$5*$D2321-P2321)</f>
        <v/>
      </c>
      <c r="U2321" s="4" t="n">
        <v>3145280.658628716</v>
      </c>
      <c r="V2321" s="5">
        <f>U2321/$D2321</f>
        <v/>
      </c>
      <c r="W2321" s="4">
        <f>W2320+U2321</f>
        <v/>
      </c>
      <c r="X2321" s="4">
        <f>V2321*$E2320-W2320</f>
        <v/>
      </c>
      <c r="Y2321" s="4">
        <f>MAX(0,Resumo!$D$6*$D2321-U2321)</f>
        <v/>
      </c>
      <c r="Z2321" s="4" t="n">
        <v>4138638.92264</v>
      </c>
      <c r="AA2321" s="5">
        <f>Z2321/$D2321</f>
        <v/>
      </c>
      <c r="AB2321" s="4">
        <f>AB2320+Z2321</f>
        <v/>
      </c>
      <c r="AC2321" s="4">
        <f>AA2321*$E2320-AB2320</f>
        <v/>
      </c>
      <c r="AD2321" s="4">
        <f>MAX(0,Resumo!$D$7*$D2321-Z2321)</f>
        <v/>
      </c>
    </row>
    <row r="2322">
      <c r="A2322" t="inlineStr">
        <is>
          <t>Nova Erechim</t>
        </is>
      </c>
      <c r="B2322" t="inlineStr">
        <is>
          <t>Município</t>
        </is>
      </c>
      <c r="C2322" t="inlineStr">
        <is>
          <t>SC</t>
        </is>
      </c>
      <c r="D2322" s="4" t="n">
        <v>18803441.0637751</v>
      </c>
      <c r="E2322" s="4">
        <f>E2321+D2322</f>
        <v/>
      </c>
      <c r="F2322" s="4" t="n">
        <v>515799.6695511148</v>
      </c>
      <c r="G2322" s="5">
        <f>F2322/$D2322</f>
        <v/>
      </c>
      <c r="H2322" s="4">
        <f>H2321+F2322</f>
        <v/>
      </c>
      <c r="I2322" s="4">
        <f>G2322*$E2321-H2321</f>
        <v/>
      </c>
      <c r="J2322" s="4">
        <f>MAX(0,Resumo!$D$3*$D2322-F2322)</f>
        <v/>
      </c>
      <c r="K2322" s="4" t="n">
        <v>1100172.273538161</v>
      </c>
      <c r="L2322" s="5">
        <f>K2322/$D2322</f>
        <v/>
      </c>
      <c r="M2322" s="4">
        <f>M2321+K2322</f>
        <v/>
      </c>
      <c r="N2322" s="4">
        <f>L2322*$E2321-M2321</f>
        <v/>
      </c>
      <c r="O2322" s="4">
        <f>MAX(0,Resumo!$D$4*$D2322-K2322)</f>
        <v/>
      </c>
      <c r="P2322" s="4" t="n">
        <v>1742951.554921184</v>
      </c>
      <c r="Q2322" s="5">
        <f>P2322/$D2322</f>
        <v/>
      </c>
      <c r="R2322" s="4">
        <f>R2321+P2322</f>
        <v/>
      </c>
      <c r="S2322" s="4">
        <f>Q2322*$E2321-R2321</f>
        <v/>
      </c>
      <c r="T2322" s="4">
        <f>MAX(0,Resumo!$D$5*$D2322-P2322)</f>
        <v/>
      </c>
      <c r="U2322" s="4" t="n">
        <v>2450500.630067358</v>
      </c>
      <c r="V2322" s="5">
        <f>U2322/$D2322</f>
        <v/>
      </c>
      <c r="W2322" s="4">
        <f>W2321+U2322</f>
        <v/>
      </c>
      <c r="X2322" s="4">
        <f>V2322*$E2321-W2321</f>
        <v/>
      </c>
      <c r="Y2322" s="4">
        <f>MAX(0,Resumo!$D$6*$D2322-U2322)</f>
        <v/>
      </c>
      <c r="Z2322" s="4" t="n">
        <v>3224429.991558279</v>
      </c>
      <c r="AA2322" s="5">
        <f>Z2322/$D2322</f>
        <v/>
      </c>
      <c r="AB2322" s="4">
        <f>AB2321+Z2322</f>
        <v/>
      </c>
      <c r="AC2322" s="4">
        <f>AA2322*$E2321-AB2321</f>
        <v/>
      </c>
      <c r="AD2322" s="4">
        <f>MAX(0,Resumo!$D$7*$D2322-Z2322)</f>
        <v/>
      </c>
    </row>
    <row r="2323">
      <c r="A2323" t="inlineStr">
        <is>
          <t>Canoinhas</t>
        </is>
      </c>
      <c r="B2323" t="inlineStr">
        <is>
          <t>Município</t>
        </is>
      </c>
      <c r="C2323" t="inlineStr">
        <is>
          <t>SC</t>
        </is>
      </c>
      <c r="D2323" s="4" t="n">
        <v>74267943.8614942</v>
      </c>
      <c r="E2323" s="4">
        <f>E2322+D2323</f>
        <v/>
      </c>
      <c r="F2323" s="4" t="n">
        <v>2037253.75435663</v>
      </c>
      <c r="G2323" s="5">
        <f>F2323/$D2323</f>
        <v/>
      </c>
      <c r="H2323" s="4">
        <f>H2322+F2323</f>
        <v/>
      </c>
      <c r="I2323" s="4">
        <f>G2323*$E2322-H2322</f>
        <v/>
      </c>
      <c r="J2323" s="4">
        <f>MAX(0,Resumo!$D$3*$D2323-F2323)</f>
        <v/>
      </c>
      <c r="K2323" s="4" t="n">
        <v>4345350.001203476</v>
      </c>
      <c r="L2323" s="5">
        <f>K2323/$D2323</f>
        <v/>
      </c>
      <c r="M2323" s="4">
        <f>M2322+K2323</f>
        <v/>
      </c>
      <c r="N2323" s="4">
        <f>L2323*$E2322-M2322</f>
        <v/>
      </c>
      <c r="O2323" s="4">
        <f>MAX(0,Resumo!$D$4*$D2323-K2323)</f>
        <v/>
      </c>
      <c r="P2323" s="4" t="n">
        <v>6884135.079061013</v>
      </c>
      <c r="Q2323" s="5">
        <f>P2323/$D2323</f>
        <v/>
      </c>
      <c r="R2323" s="4">
        <f>R2322+P2323</f>
        <v/>
      </c>
      <c r="S2323" s="4">
        <f>Q2323*$E2322-R2322</f>
        <v/>
      </c>
      <c r="T2323" s="4">
        <f>MAX(0,Resumo!$D$5*$D2323-P2323)</f>
        <v/>
      </c>
      <c r="U2323" s="4" t="n">
        <v>9678741.386171604</v>
      </c>
      <c r="V2323" s="5">
        <f>U2323/$D2323</f>
        <v/>
      </c>
      <c r="W2323" s="4">
        <f>W2322+U2323</f>
        <v/>
      </c>
      <c r="X2323" s="4">
        <f>V2323*$E2322-W2322</f>
        <v/>
      </c>
      <c r="Y2323" s="4">
        <f>MAX(0,Resumo!$D$6*$D2323-U2323)</f>
        <v/>
      </c>
      <c r="Z2323" s="4" t="n">
        <v>12735529.88445885</v>
      </c>
      <c r="AA2323" s="5">
        <f>Z2323/$D2323</f>
        <v/>
      </c>
      <c r="AB2323" s="4">
        <f>AB2322+Z2323</f>
        <v/>
      </c>
      <c r="AC2323" s="4">
        <f>AA2323*$E2322-AB2322</f>
        <v/>
      </c>
      <c r="AD2323" s="4">
        <f>MAX(0,Resumo!$D$7*$D2323-Z2323)</f>
        <v/>
      </c>
    </row>
    <row r="2324">
      <c r="A2324" t="inlineStr">
        <is>
          <t>Sul Brasil</t>
        </is>
      </c>
      <c r="B2324" t="inlineStr">
        <is>
          <t>Município</t>
        </is>
      </c>
      <c r="C2324" t="inlineStr">
        <is>
          <t>SC</t>
        </is>
      </c>
      <c r="D2324" s="4" t="n">
        <v>10947557.70288384</v>
      </c>
      <c r="E2324" s="4">
        <f>E2323+D2324</f>
        <v/>
      </c>
      <c r="F2324" s="4" t="n">
        <v>300303.8979082251</v>
      </c>
      <c r="G2324" s="5">
        <f>F2324/$D2324</f>
        <v/>
      </c>
      <c r="H2324" s="4">
        <f>H2323+F2324</f>
        <v/>
      </c>
      <c r="I2324" s="4">
        <f>G2324*$E2323-H2323</f>
        <v/>
      </c>
      <c r="J2324" s="4">
        <f>MAX(0,Resumo!$D$3*$D2324-F2324)</f>
        <v/>
      </c>
      <c r="K2324" s="4" t="n">
        <v>640531.6668806499</v>
      </c>
      <c r="L2324" s="5">
        <f>K2324/$D2324</f>
        <v/>
      </c>
      <c r="M2324" s="4">
        <f>M2323+K2324</f>
        <v/>
      </c>
      <c r="N2324" s="4">
        <f>L2324*$E2323-M2323</f>
        <v/>
      </c>
      <c r="O2324" s="4">
        <f>MAX(0,Resumo!$D$4*$D2324-K2324)</f>
        <v/>
      </c>
      <c r="P2324" s="4" t="n">
        <v>1014764.407010082</v>
      </c>
      <c r="Q2324" s="5">
        <f>P2324/$D2324</f>
        <v/>
      </c>
      <c r="R2324" s="4">
        <f>R2323+P2324</f>
        <v/>
      </c>
      <c r="S2324" s="4">
        <f>Q2324*$E2323-R2323</f>
        <v/>
      </c>
      <c r="T2324" s="4">
        <f>MAX(0,Resumo!$D$5*$D2324-P2324)</f>
        <v/>
      </c>
      <c r="U2324" s="4" t="n">
        <v>1426706.790402205</v>
      </c>
      <c r="V2324" s="5">
        <f>U2324/$D2324</f>
        <v/>
      </c>
      <c r="W2324" s="4">
        <f>W2323+U2324</f>
        <v/>
      </c>
      <c r="X2324" s="4">
        <f>V2324*$E2323-W2323</f>
        <v/>
      </c>
      <c r="Y2324" s="4">
        <f>MAX(0,Resumo!$D$6*$D2324-U2324)</f>
        <v/>
      </c>
      <c r="Z2324" s="4" t="n">
        <v>1877296.462480923</v>
      </c>
      <c r="AA2324" s="5">
        <f>Z2324/$D2324</f>
        <v/>
      </c>
      <c r="AB2324" s="4">
        <f>AB2323+Z2324</f>
        <v/>
      </c>
      <c r="AC2324" s="4">
        <f>AA2324*$E2323-AB2323</f>
        <v/>
      </c>
      <c r="AD2324" s="4">
        <f>MAX(0,Resumo!$D$7*$D2324-Z2324)</f>
        <v/>
      </c>
    </row>
    <row r="2325">
      <c r="A2325" t="inlineStr">
        <is>
          <t>Ponte Alta do Norte</t>
        </is>
      </c>
      <c r="B2325" t="inlineStr">
        <is>
          <t>Município</t>
        </is>
      </c>
      <c r="C2325" t="inlineStr">
        <is>
          <t>SC</t>
        </is>
      </c>
      <c r="D2325" s="4" t="n">
        <v>10171454.4353442</v>
      </c>
      <c r="E2325" s="4">
        <f>E2324+D2325</f>
        <v/>
      </c>
      <c r="F2325" s="4" t="n">
        <v>279014.5069091654</v>
      </c>
      <c r="G2325" s="5">
        <f>F2325/$D2325</f>
        <v/>
      </c>
      <c r="H2325" s="4">
        <f>H2324+F2325</f>
        <v/>
      </c>
      <c r="I2325" s="4">
        <f>G2325*$E2324-H2324</f>
        <v/>
      </c>
      <c r="J2325" s="4">
        <f>MAX(0,Resumo!$D$3*$D2325-F2325)</f>
        <v/>
      </c>
      <c r="K2325" s="4" t="n">
        <v>595122.568968544</v>
      </c>
      <c r="L2325" s="5">
        <f>K2325/$D2325</f>
        <v/>
      </c>
      <c r="M2325" s="4">
        <f>M2324+K2325</f>
        <v/>
      </c>
      <c r="N2325" s="4">
        <f>L2325*$E2324-M2324</f>
        <v/>
      </c>
      <c r="O2325" s="4">
        <f>MAX(0,Resumo!$D$4*$D2325-K2325)</f>
        <v/>
      </c>
      <c r="P2325" s="4" t="n">
        <v>942824.8937928115</v>
      </c>
      <c r="Q2325" s="5">
        <f>P2325/$D2325</f>
        <v/>
      </c>
      <c r="R2325" s="4">
        <f>R2324+P2325</f>
        <v/>
      </c>
      <c r="S2325" s="4">
        <f>Q2325*$E2324-R2324</f>
        <v/>
      </c>
      <c r="T2325" s="4">
        <f>MAX(0,Resumo!$D$5*$D2325-P2325)</f>
        <v/>
      </c>
      <c r="U2325" s="4" t="n">
        <v>1325563.518824796</v>
      </c>
      <c r="V2325" s="5">
        <f>U2325/$D2325</f>
        <v/>
      </c>
      <c r="W2325" s="4">
        <f>W2324+U2325</f>
        <v/>
      </c>
      <c r="X2325" s="4">
        <f>V2325*$E2324-W2324</f>
        <v/>
      </c>
      <c r="Y2325" s="4">
        <f>MAX(0,Resumo!$D$6*$D2325-U2325)</f>
        <v/>
      </c>
      <c r="Z2325" s="4" t="n">
        <v>1744209.617157583</v>
      </c>
      <c r="AA2325" s="5">
        <f>Z2325/$D2325</f>
        <v/>
      </c>
      <c r="AB2325" s="4">
        <f>AB2324+Z2325</f>
        <v/>
      </c>
      <c r="AC2325" s="4">
        <f>AA2325*$E2324-AB2324</f>
        <v/>
      </c>
      <c r="AD2325" s="4">
        <f>MAX(0,Resumo!$D$7*$D2325-Z2325)</f>
        <v/>
      </c>
    </row>
    <row r="2326">
      <c r="A2326" t="inlineStr">
        <is>
          <t>Joinville</t>
        </is>
      </c>
      <c r="B2326" t="inlineStr">
        <is>
          <t>Município</t>
        </is>
      </c>
      <c r="C2326" t="inlineStr">
        <is>
          <t>SC</t>
        </is>
      </c>
      <c r="D2326" s="4" t="n">
        <v>1413076318.294338</v>
      </c>
      <c r="E2326" s="4">
        <f>E2325+D2326</f>
        <v/>
      </c>
      <c r="F2326" s="4" t="n">
        <v>38762282.68829395</v>
      </c>
      <c r="G2326" s="5">
        <f>F2326/$D2326</f>
        <v/>
      </c>
      <c r="H2326" s="4">
        <f>H2325+F2326</f>
        <v/>
      </c>
      <c r="I2326" s="4">
        <f>G2326*$E2325-H2325</f>
        <v/>
      </c>
      <c r="J2326" s="4">
        <f>MAX(0,Resumo!$D$3*$D2326-F2326)</f>
        <v/>
      </c>
      <c r="K2326" s="4" t="n">
        <v>82677813.09325406</v>
      </c>
      <c r="L2326" s="5">
        <f>K2326/$D2326</f>
        <v/>
      </c>
      <c r="M2326" s="4">
        <f>M2325+K2326</f>
        <v/>
      </c>
      <c r="N2326" s="4">
        <f>L2326*$E2325-M2325</f>
        <v/>
      </c>
      <c r="O2326" s="4">
        <f>MAX(0,Resumo!$D$4*$D2326-K2326)</f>
        <v/>
      </c>
      <c r="P2326" s="4" t="n">
        <v>130982598.2297596</v>
      </c>
      <c r="Q2326" s="5">
        <f>P2326/$D2326</f>
        <v/>
      </c>
      <c r="R2326" s="4">
        <f>R2325+P2326</f>
        <v/>
      </c>
      <c r="S2326" s="4">
        <f>Q2326*$E2325-R2325</f>
        <v/>
      </c>
      <c r="T2326" s="4">
        <f>MAX(0,Resumo!$D$5*$D2326-P2326)</f>
        <v/>
      </c>
      <c r="U2326" s="4" t="n">
        <v>184154825.5220437</v>
      </c>
      <c r="V2326" s="5">
        <f>U2326/$D2326</f>
        <v/>
      </c>
      <c r="W2326" s="4">
        <f>W2325+U2326</f>
        <v/>
      </c>
      <c r="X2326" s="4">
        <f>V2326*$E2325-W2325</f>
        <v/>
      </c>
      <c r="Y2326" s="4">
        <f>MAX(0,Resumo!$D$6*$D2326-U2326)</f>
        <v/>
      </c>
      <c r="Z2326" s="4" t="n">
        <v>242315523.2925356</v>
      </c>
      <c r="AA2326" s="5">
        <f>Z2326/$D2326</f>
        <v/>
      </c>
      <c r="AB2326" s="4">
        <f>AB2325+Z2326</f>
        <v/>
      </c>
      <c r="AC2326" s="4">
        <f>AA2326*$E2325-AB2325</f>
        <v/>
      </c>
      <c r="AD2326" s="4">
        <f>MAX(0,Resumo!$D$7*$D2326-Z2326)</f>
        <v/>
      </c>
    </row>
    <row r="2327">
      <c r="A2327" t="inlineStr">
        <is>
          <t>Lontras</t>
        </is>
      </c>
      <c r="B2327" t="inlineStr">
        <is>
          <t>Município</t>
        </is>
      </c>
      <c r="C2327" t="inlineStr">
        <is>
          <t>SC</t>
        </is>
      </c>
      <c r="D2327" s="4" t="n">
        <v>17077289.6643538</v>
      </c>
      <c r="E2327" s="4">
        <f>E2326+D2327</f>
        <v/>
      </c>
      <c r="F2327" s="4" t="n">
        <v>468449.3830585024</v>
      </c>
      <c r="G2327" s="5">
        <f>F2327/$D2327</f>
        <v/>
      </c>
      <c r="H2327" s="4">
        <f>H2326+F2327</f>
        <v/>
      </c>
      <c r="I2327" s="4">
        <f>G2327*$E2326-H2326</f>
        <v/>
      </c>
      <c r="J2327" s="4">
        <f>MAX(0,Resumo!$D$3*$D2327-F2327)</f>
        <v/>
      </c>
      <c r="K2327" s="4" t="n">
        <v>999176.721546831</v>
      </c>
      <c r="L2327" s="5">
        <f>K2327/$D2327</f>
        <v/>
      </c>
      <c r="M2327" s="4">
        <f>M2326+K2327</f>
        <v/>
      </c>
      <c r="N2327" s="4">
        <f>L2327*$E2326-M2326</f>
        <v/>
      </c>
      <c r="O2327" s="4">
        <f>MAX(0,Resumo!$D$4*$D2327-K2327)</f>
        <v/>
      </c>
      <c r="P2327" s="4" t="n">
        <v>1582949.018393611</v>
      </c>
      <c r="Q2327" s="5">
        <f>P2327/$D2327</f>
        <v/>
      </c>
      <c r="R2327" s="4">
        <f>R2326+P2327</f>
        <v/>
      </c>
      <c r="S2327" s="4">
        <f>Q2327*$E2326-R2326</f>
        <v/>
      </c>
      <c r="T2327" s="4">
        <f>MAX(0,Resumo!$D$5*$D2327-P2327)</f>
        <v/>
      </c>
      <c r="U2327" s="4" t="n">
        <v>2225545.257403014</v>
      </c>
      <c r="V2327" s="5">
        <f>U2327/$D2327</f>
        <v/>
      </c>
      <c r="W2327" s="4">
        <f>W2326+U2327</f>
        <v/>
      </c>
      <c r="X2327" s="4">
        <f>V2327*$E2326-W2326</f>
        <v/>
      </c>
      <c r="Y2327" s="4">
        <f>MAX(0,Resumo!$D$6*$D2327-U2327)</f>
        <v/>
      </c>
      <c r="Z2327" s="4" t="n">
        <v>2928428.088322228</v>
      </c>
      <c r="AA2327" s="5">
        <f>Z2327/$D2327</f>
        <v/>
      </c>
      <c r="AB2327" s="4">
        <f>AB2326+Z2327</f>
        <v/>
      </c>
      <c r="AC2327" s="4">
        <f>AA2327*$E2326-AB2326</f>
        <v/>
      </c>
      <c r="AD2327" s="4">
        <f>MAX(0,Resumo!$D$7*$D2327-Z2327)</f>
        <v/>
      </c>
    </row>
    <row r="2328">
      <c r="A2328" t="inlineStr">
        <is>
          <t>Nova Veneza</t>
        </is>
      </c>
      <c r="B2328" t="inlineStr">
        <is>
          <t>Município</t>
        </is>
      </c>
      <c r="C2328" t="inlineStr">
        <is>
          <t>SC</t>
        </is>
      </c>
      <c r="D2328" s="4" t="n">
        <v>39437373.71449667</v>
      </c>
      <c r="E2328" s="4">
        <f>E2327+D2328</f>
        <v/>
      </c>
      <c r="F2328" s="4" t="n">
        <v>1081811.795027758</v>
      </c>
      <c r="G2328" s="5">
        <f>F2328/$D2328</f>
        <v/>
      </c>
      <c r="H2328" s="4">
        <f>H2327+F2328</f>
        <v/>
      </c>
      <c r="I2328" s="4">
        <f>G2328*$E2327-H2327</f>
        <v/>
      </c>
      <c r="J2328" s="4">
        <f>MAX(0,Resumo!$D$3*$D2328-F2328)</f>
        <v/>
      </c>
      <c r="K2328" s="4" t="n">
        <v>2307444.948756687</v>
      </c>
      <c r="L2328" s="5">
        <f>K2328/$D2328</f>
        <v/>
      </c>
      <c r="M2328" s="4">
        <f>M2327+K2328</f>
        <v/>
      </c>
      <c r="N2328" s="4">
        <f>L2328*$E2327-M2327</f>
        <v/>
      </c>
      <c r="O2328" s="4">
        <f>MAX(0,Resumo!$D$4*$D2328-K2328)</f>
        <v/>
      </c>
      <c r="P2328" s="4" t="n">
        <v>3655577.274635796</v>
      </c>
      <c r="Q2328" s="5">
        <f>P2328/$D2328</f>
        <v/>
      </c>
      <c r="R2328" s="4">
        <f>R2327+P2328</f>
        <v/>
      </c>
      <c r="S2328" s="4">
        <f>Q2328*$E2327-R2327</f>
        <v/>
      </c>
      <c r="T2328" s="4">
        <f>MAX(0,Resumo!$D$5*$D2328-P2328)</f>
        <v/>
      </c>
      <c r="U2328" s="4" t="n">
        <v>5139554.446858973</v>
      </c>
      <c r="V2328" s="5">
        <f>U2328/$D2328</f>
        <v/>
      </c>
      <c r="W2328" s="4">
        <f>W2327+U2328</f>
        <v/>
      </c>
      <c r="X2328" s="4">
        <f>V2328*$E2327-W2327</f>
        <v/>
      </c>
      <c r="Y2328" s="4">
        <f>MAX(0,Resumo!$D$6*$D2328-U2328)</f>
        <v/>
      </c>
      <c r="Z2328" s="4" t="n">
        <v>6762754.230037996</v>
      </c>
      <c r="AA2328" s="5">
        <f>Z2328/$D2328</f>
        <v/>
      </c>
      <c r="AB2328" s="4">
        <f>AB2327+Z2328</f>
        <v/>
      </c>
      <c r="AC2328" s="4">
        <f>AA2328*$E2327-AB2327</f>
        <v/>
      </c>
      <c r="AD2328" s="4">
        <f>MAX(0,Resumo!$D$7*$D2328-Z2328)</f>
        <v/>
      </c>
    </row>
    <row r="2329">
      <c r="A2329" t="inlineStr">
        <is>
          <t>Camboriú</t>
        </is>
      </c>
      <c r="B2329" t="inlineStr">
        <is>
          <t>Município</t>
        </is>
      </c>
      <c r="C2329" t="inlineStr">
        <is>
          <t>SC</t>
        </is>
      </c>
      <c r="D2329" s="4" t="n">
        <v>67841317.8171528</v>
      </c>
      <c r="E2329" s="4">
        <f>E2328+D2329</f>
        <v/>
      </c>
      <c r="F2329" s="4" t="n">
        <v>1860964.128497353</v>
      </c>
      <c r="G2329" s="5">
        <f>F2329/$D2329</f>
        <v/>
      </c>
      <c r="H2329" s="4">
        <f>H2328+F2329</f>
        <v/>
      </c>
      <c r="I2329" s="4">
        <f>G2329*$E2328-H2328</f>
        <v/>
      </c>
      <c r="J2329" s="4">
        <f>MAX(0,Resumo!$D$3*$D2329-F2329)</f>
        <v/>
      </c>
      <c r="K2329" s="4" t="n">
        <v>3969333.94316377</v>
      </c>
      <c r="L2329" s="5">
        <f>K2329/$D2329</f>
        <v/>
      </c>
      <c r="M2329" s="4">
        <f>M2328+K2329</f>
        <v/>
      </c>
      <c r="N2329" s="4">
        <f>L2329*$E2328-M2328</f>
        <v/>
      </c>
      <c r="O2329" s="4">
        <f>MAX(0,Resumo!$D$4*$D2329-K2329)</f>
        <v/>
      </c>
      <c r="P2329" s="4" t="n">
        <v>6288430.398258669</v>
      </c>
      <c r="Q2329" s="5">
        <f>P2329/$D2329</f>
        <v/>
      </c>
      <c r="R2329" s="4">
        <f>R2328+P2329</f>
        <v/>
      </c>
      <c r="S2329" s="4">
        <f>Q2329*$E2328-R2328</f>
        <v/>
      </c>
      <c r="T2329" s="4">
        <f>MAX(0,Resumo!$D$5*$D2329-P2329)</f>
        <v/>
      </c>
      <c r="U2329" s="4" t="n">
        <v>8841211.110864423</v>
      </c>
      <c r="V2329" s="5">
        <f>U2329/$D2329</f>
        <v/>
      </c>
      <c r="W2329" s="4">
        <f>W2328+U2329</f>
        <v/>
      </c>
      <c r="X2329" s="4">
        <f>V2329*$E2328-W2328</f>
        <v/>
      </c>
      <c r="Y2329" s="4">
        <f>MAX(0,Resumo!$D$6*$D2329-U2329)</f>
        <v/>
      </c>
      <c r="Z2329" s="4" t="n">
        <v>11633486.60995281</v>
      </c>
      <c r="AA2329" s="5">
        <f>Z2329/$D2329</f>
        <v/>
      </c>
      <c r="AB2329" s="4">
        <f>AB2328+Z2329</f>
        <v/>
      </c>
      <c r="AC2329" s="4">
        <f>AA2329*$E2328-AB2328</f>
        <v/>
      </c>
      <c r="AD2329" s="4">
        <f>MAX(0,Resumo!$D$7*$D2329-Z2329)</f>
        <v/>
      </c>
    </row>
    <row r="2330">
      <c r="A2330" t="inlineStr">
        <is>
          <t>Vargem</t>
        </is>
      </c>
      <c r="B2330" t="inlineStr">
        <is>
          <t>Município</t>
        </is>
      </c>
      <c r="C2330" t="inlineStr">
        <is>
          <t>SC</t>
        </is>
      </c>
      <c r="D2330" s="4" t="n">
        <v>8322735.319593163</v>
      </c>
      <c r="E2330" s="4">
        <f>E2329+D2330</f>
        <v/>
      </c>
      <c r="F2330" s="4" t="n">
        <v>228302.0492391557</v>
      </c>
      <c r="G2330" s="5">
        <f>F2330/$D2330</f>
        <v/>
      </c>
      <c r="H2330" s="4">
        <f>H2329+F2330</f>
        <v/>
      </c>
      <c r="I2330" s="4">
        <f>G2330*$E2329-H2329</f>
        <v/>
      </c>
      <c r="J2330" s="4">
        <f>MAX(0,Resumo!$D$3*$D2330-F2330)</f>
        <v/>
      </c>
      <c r="K2330" s="4" t="n">
        <v>486955.6911183181</v>
      </c>
      <c r="L2330" s="5">
        <f>K2330/$D2330</f>
        <v/>
      </c>
      <c r="M2330" s="4">
        <f>M2329+K2330</f>
        <v/>
      </c>
      <c r="N2330" s="4">
        <f>L2330*$E2329-M2329</f>
        <v/>
      </c>
      <c r="O2330" s="4">
        <f>MAX(0,Resumo!$D$4*$D2330-K2330)</f>
        <v/>
      </c>
      <c r="P2330" s="4" t="n">
        <v>771461.1606079092</v>
      </c>
      <c r="Q2330" s="5">
        <f>P2330/$D2330</f>
        <v/>
      </c>
      <c r="R2330" s="4">
        <f>R2329+P2330</f>
        <v/>
      </c>
      <c r="S2330" s="4">
        <f>Q2330*$E2329-R2329</f>
        <v/>
      </c>
      <c r="T2330" s="4">
        <f>MAX(0,Resumo!$D$5*$D2330-P2330)</f>
        <v/>
      </c>
      <c r="U2330" s="4" t="n">
        <v>1084634.885464538</v>
      </c>
      <c r="V2330" s="5">
        <f>U2330/$D2330</f>
        <v/>
      </c>
      <c r="W2330" s="4">
        <f>W2329+U2330</f>
        <v/>
      </c>
      <c r="X2330" s="4">
        <f>V2330*$E2329-W2329</f>
        <v/>
      </c>
      <c r="Y2330" s="4">
        <f>MAX(0,Resumo!$D$6*$D2330-U2330)</f>
        <v/>
      </c>
      <c r="Z2330" s="4" t="n">
        <v>1427189.698166331</v>
      </c>
      <c r="AA2330" s="5">
        <f>Z2330/$D2330</f>
        <v/>
      </c>
      <c r="AB2330" s="4">
        <f>AB2329+Z2330</f>
        <v/>
      </c>
      <c r="AC2330" s="4">
        <f>AA2330*$E2329-AB2329</f>
        <v/>
      </c>
      <c r="AD2330" s="4">
        <f>MAX(0,Resumo!$D$7*$D2330-Z2330)</f>
        <v/>
      </c>
    </row>
    <row r="2331">
      <c r="A2331" t="inlineStr">
        <is>
          <t>Guabiruba</t>
        </is>
      </c>
      <c r="B2331" t="inlineStr">
        <is>
          <t>Município</t>
        </is>
      </c>
      <c r="C2331" t="inlineStr">
        <is>
          <t>SC</t>
        </is>
      </c>
      <c r="D2331" s="4" t="n">
        <v>38828737.15817612</v>
      </c>
      <c r="E2331" s="4">
        <f>E2330+D2331</f>
        <v/>
      </c>
      <c r="F2331" s="4" t="n">
        <v>1065116.205451249</v>
      </c>
      <c r="G2331" s="5">
        <f>F2331/$D2331</f>
        <v/>
      </c>
      <c r="H2331" s="4">
        <f>H2330+F2331</f>
        <v/>
      </c>
      <c r="I2331" s="4">
        <f>G2331*$E2330-H2330</f>
        <v/>
      </c>
      <c r="J2331" s="4">
        <f>MAX(0,Resumo!$D$3*$D2331-F2331)</f>
        <v/>
      </c>
      <c r="K2331" s="4" t="n">
        <v>2271834.176151049</v>
      </c>
      <c r="L2331" s="5">
        <f>K2331/$D2331</f>
        <v/>
      </c>
      <c r="M2331" s="4">
        <f>M2330+K2331</f>
        <v/>
      </c>
      <c r="N2331" s="4">
        <f>L2331*$E2330-M2330</f>
        <v/>
      </c>
      <c r="O2331" s="4">
        <f>MAX(0,Resumo!$D$4*$D2331-K2331)</f>
        <v/>
      </c>
      <c r="P2331" s="4" t="n">
        <v>3599160.790619768</v>
      </c>
      <c r="Q2331" s="5">
        <f>P2331/$D2331</f>
        <v/>
      </c>
      <c r="R2331" s="4">
        <f>R2330+P2331</f>
        <v/>
      </c>
      <c r="S2331" s="4">
        <f>Q2331*$E2330-R2330</f>
        <v/>
      </c>
      <c r="T2331" s="4">
        <f>MAX(0,Resumo!$D$5*$D2331-P2331)</f>
        <v/>
      </c>
      <c r="U2331" s="4" t="n">
        <v>5060235.759407725</v>
      </c>
      <c r="V2331" s="5">
        <f>U2331/$D2331</f>
        <v/>
      </c>
      <c r="W2331" s="4">
        <f>W2330+U2331</f>
        <v/>
      </c>
      <c r="X2331" s="4">
        <f>V2331*$E2330-W2330</f>
        <v/>
      </c>
      <c r="Y2331" s="4">
        <f>MAX(0,Resumo!$D$6*$D2331-U2331)</f>
        <v/>
      </c>
      <c r="Z2331" s="4" t="n">
        <v>6658384.718122461</v>
      </c>
      <c r="AA2331" s="5">
        <f>Z2331/$D2331</f>
        <v/>
      </c>
      <c r="AB2331" s="4">
        <f>AB2330+Z2331</f>
        <v/>
      </c>
      <c r="AC2331" s="4">
        <f>AA2331*$E2330-AB2330</f>
        <v/>
      </c>
      <c r="AD2331" s="4">
        <f>MAX(0,Resumo!$D$7*$D2331-Z2331)</f>
        <v/>
      </c>
    </row>
    <row r="2332">
      <c r="A2332" t="inlineStr">
        <is>
          <t>Saudades</t>
        </is>
      </c>
      <c r="B2332" t="inlineStr">
        <is>
          <t>Município</t>
        </is>
      </c>
      <c r="C2332" t="inlineStr">
        <is>
          <t>SC</t>
        </is>
      </c>
      <c r="D2332" s="4" t="n">
        <v>28480813.92023442</v>
      </c>
      <c r="E2332" s="4">
        <f>E2331+D2332</f>
        <v/>
      </c>
      <c r="F2332" s="4" t="n">
        <v>781260.9595647256</v>
      </c>
      <c r="G2332" s="5">
        <f>F2332/$D2332</f>
        <v/>
      </c>
      <c r="H2332" s="4">
        <f>H2331+F2332</f>
        <v/>
      </c>
      <c r="I2332" s="4">
        <f>G2332*$E2331-H2331</f>
        <v/>
      </c>
      <c r="J2332" s="4">
        <f>MAX(0,Resumo!$D$3*$D2332-F2332)</f>
        <v/>
      </c>
      <c r="K2332" s="4" t="n">
        <v>1666386.577678396</v>
      </c>
      <c r="L2332" s="5">
        <f>K2332/$D2332</f>
        <v/>
      </c>
      <c r="M2332" s="4">
        <f>M2331+K2332</f>
        <v/>
      </c>
      <c r="N2332" s="4">
        <f>L2332*$E2331-M2331</f>
        <v/>
      </c>
      <c r="O2332" s="4">
        <f>MAX(0,Resumo!$D$4*$D2332-K2332)</f>
        <v/>
      </c>
      <c r="P2332" s="4" t="n">
        <v>2639978.434762476</v>
      </c>
      <c r="Q2332" s="5">
        <f>P2332/$D2332</f>
        <v/>
      </c>
      <c r="R2332" s="4">
        <f>R2331+P2332</f>
        <v/>
      </c>
      <c r="S2332" s="4">
        <f>Q2332*$E2331-R2331</f>
        <v/>
      </c>
      <c r="T2332" s="4">
        <f>MAX(0,Resumo!$D$5*$D2332-P2332)</f>
        <v/>
      </c>
      <c r="U2332" s="4" t="n">
        <v>3711674.486582173</v>
      </c>
      <c r="V2332" s="5">
        <f>U2332/$D2332</f>
        <v/>
      </c>
      <c r="W2332" s="4">
        <f>W2331+U2332</f>
        <v/>
      </c>
      <c r="X2332" s="4">
        <f>V2332*$E2331-W2331</f>
        <v/>
      </c>
      <c r="Y2332" s="4">
        <f>MAX(0,Resumo!$D$6*$D2332-U2332)</f>
        <v/>
      </c>
      <c r="Z2332" s="4" t="n">
        <v>4883914.081306835</v>
      </c>
      <c r="AA2332" s="5">
        <f>Z2332/$D2332</f>
        <v/>
      </c>
      <c r="AB2332" s="4">
        <f>AB2331+Z2332</f>
        <v/>
      </c>
      <c r="AC2332" s="4">
        <f>AA2332*$E2331-AB2331</f>
        <v/>
      </c>
      <c r="AD2332" s="4">
        <f>MAX(0,Resumo!$D$7*$D2332-Z2332)</f>
        <v/>
      </c>
    </row>
    <row r="2333">
      <c r="A2333" t="inlineStr">
        <is>
          <t>São Bernardino</t>
        </is>
      </c>
      <c r="B2333" t="inlineStr">
        <is>
          <t>Município</t>
        </is>
      </c>
      <c r="C2333" t="inlineStr">
        <is>
          <t>SC</t>
        </is>
      </c>
      <c r="D2333" s="4" t="n">
        <v>8069566.537323384</v>
      </c>
      <c r="E2333" s="4">
        <f>E2332+D2333</f>
        <v/>
      </c>
      <c r="F2333" s="4" t="n">
        <v>221357.3430126458</v>
      </c>
      <c r="G2333" s="5">
        <f>F2333/$D2333</f>
        <v/>
      </c>
      <c r="H2333" s="4">
        <f>H2332+F2333</f>
        <v/>
      </c>
      <c r="I2333" s="4">
        <f>G2333*$E2332-H2332</f>
        <v/>
      </c>
      <c r="J2333" s="4">
        <f>MAX(0,Resumo!$D$3*$D2333-F2333)</f>
        <v/>
      </c>
      <c r="K2333" s="4" t="n">
        <v>472143.0154046574</v>
      </c>
      <c r="L2333" s="5">
        <f>K2333/$D2333</f>
        <v/>
      </c>
      <c r="M2333" s="4">
        <f>M2332+K2333</f>
        <v/>
      </c>
      <c r="N2333" s="4">
        <f>L2333*$E2332-M2332</f>
        <v/>
      </c>
      <c r="O2333" s="4">
        <f>MAX(0,Resumo!$D$4*$D2333-K2333)</f>
        <v/>
      </c>
      <c r="P2333" s="4" t="n">
        <v>747994.1302267144</v>
      </c>
      <c r="Q2333" s="5">
        <f>P2333/$D2333</f>
        <v/>
      </c>
      <c r="R2333" s="4">
        <f>R2332+P2333</f>
        <v/>
      </c>
      <c r="S2333" s="4">
        <f>Q2333*$E2332-R2332</f>
        <v/>
      </c>
      <c r="T2333" s="4">
        <f>MAX(0,Resumo!$D$5*$D2333-P2333)</f>
        <v/>
      </c>
      <c r="U2333" s="4" t="n">
        <v>1051641.442489855</v>
      </c>
      <c r="V2333" s="5">
        <f>U2333/$D2333</f>
        <v/>
      </c>
      <c r="W2333" s="4">
        <f>W2332+U2333</f>
        <v/>
      </c>
      <c r="X2333" s="4">
        <f>V2333*$E2332-W2332</f>
        <v/>
      </c>
      <c r="Y2333" s="4">
        <f>MAX(0,Resumo!$D$6*$D2333-U2333)</f>
        <v/>
      </c>
      <c r="Z2333" s="4" t="n">
        <v>1383776.10106417</v>
      </c>
      <c r="AA2333" s="5">
        <f>Z2333/$D2333</f>
        <v/>
      </c>
      <c r="AB2333" s="4">
        <f>AB2332+Z2333</f>
        <v/>
      </c>
      <c r="AC2333" s="4">
        <f>AA2333*$E2332-AB2332</f>
        <v/>
      </c>
      <c r="AD2333" s="4">
        <f>MAX(0,Resumo!$D$7*$D2333-Z2333)</f>
        <v/>
      </c>
    </row>
    <row r="2334">
      <c r="A2334" t="inlineStr">
        <is>
          <t>Governador Celso Ramos</t>
        </is>
      </c>
      <c r="B2334" t="inlineStr">
        <is>
          <t>Município</t>
        </is>
      </c>
      <c r="C2334" t="inlineStr">
        <is>
          <t>SC</t>
        </is>
      </c>
      <c r="D2334" s="4" t="n">
        <v>27443884.15673139</v>
      </c>
      <c r="E2334" s="4">
        <f>E2333+D2334</f>
        <v/>
      </c>
      <c r="F2334" s="4" t="n">
        <v>752816.8025857691</v>
      </c>
      <c r="G2334" s="5">
        <f>F2334/$D2334</f>
        <v/>
      </c>
      <c r="H2334" s="4">
        <f>H2333+F2334</f>
        <v/>
      </c>
      <c r="I2334" s="4">
        <f>G2334*$E2333-H2333</f>
        <v/>
      </c>
      <c r="J2334" s="4">
        <f>MAX(0,Resumo!$D$3*$D2334-F2334)</f>
        <v/>
      </c>
      <c r="K2334" s="4" t="n">
        <v>1605716.758173376</v>
      </c>
      <c r="L2334" s="5">
        <f>K2334/$D2334</f>
        <v/>
      </c>
      <c r="M2334" s="4">
        <f>M2333+K2334</f>
        <v/>
      </c>
      <c r="N2334" s="4">
        <f>L2334*$E2333-M2333</f>
        <v/>
      </c>
      <c r="O2334" s="4">
        <f>MAX(0,Resumo!$D$4*$D2334-K2334)</f>
        <v/>
      </c>
      <c r="P2334" s="4" t="n">
        <v>2543862.073001253</v>
      </c>
      <c r="Q2334" s="5">
        <f>P2334/$D2334</f>
        <v/>
      </c>
      <c r="R2334" s="4">
        <f>R2333+P2334</f>
        <v/>
      </c>
      <c r="S2334" s="4">
        <f>Q2334*$E2333-R2333</f>
        <v/>
      </c>
      <c r="T2334" s="4">
        <f>MAX(0,Resumo!$D$5*$D2334-P2334)</f>
        <v/>
      </c>
      <c r="U2334" s="4" t="n">
        <v>3576539.804042869</v>
      </c>
      <c r="V2334" s="5">
        <f>U2334/$D2334</f>
        <v/>
      </c>
      <c r="W2334" s="4">
        <f>W2333+U2334</f>
        <v/>
      </c>
      <c r="X2334" s="4">
        <f>V2334*$E2333-W2333</f>
        <v/>
      </c>
      <c r="Y2334" s="4">
        <f>MAX(0,Resumo!$D$6*$D2334-U2334)</f>
        <v/>
      </c>
      <c r="Z2334" s="4" t="n">
        <v>4706100.48765456</v>
      </c>
      <c r="AA2334" s="5">
        <f>Z2334/$D2334</f>
        <v/>
      </c>
      <c r="AB2334" s="4">
        <f>AB2333+Z2334</f>
        <v/>
      </c>
      <c r="AC2334" s="4">
        <f>AA2334*$E2333-AB2333</f>
        <v/>
      </c>
      <c r="AD2334" s="4">
        <f>MAX(0,Resumo!$D$7*$D2334-Z2334)</f>
        <v/>
      </c>
    </row>
    <row r="2335">
      <c r="A2335" t="inlineStr">
        <is>
          <t>Luiz Alves</t>
        </is>
      </c>
      <c r="B2335" t="inlineStr">
        <is>
          <t>Município</t>
        </is>
      </c>
      <c r="C2335" t="inlineStr">
        <is>
          <t>SC</t>
        </is>
      </c>
      <c r="D2335" s="4" t="n">
        <v>27536985.85956657</v>
      </c>
      <c r="E2335" s="4">
        <f>E2334+D2335</f>
        <v/>
      </c>
      <c r="F2335" s="4" t="n">
        <v>755370.6876642585</v>
      </c>
      <c r="G2335" s="5">
        <f>F2335/$D2335</f>
        <v/>
      </c>
      <c r="H2335" s="4">
        <f>H2334+F2335</f>
        <v/>
      </c>
      <c r="I2335" s="4">
        <f>G2335*$E2334-H2334</f>
        <v/>
      </c>
      <c r="J2335" s="4">
        <f>MAX(0,Resumo!$D$3*$D2335-F2335)</f>
        <v/>
      </c>
      <c r="K2335" s="4" t="n">
        <v>1611164.054321515</v>
      </c>
      <c r="L2335" s="5">
        <f>K2335/$D2335</f>
        <v/>
      </c>
      <c r="M2335" s="4">
        <f>M2334+K2335</f>
        <v/>
      </c>
      <c r="N2335" s="4">
        <f>L2335*$E2334-M2334</f>
        <v/>
      </c>
      <c r="O2335" s="4">
        <f>MAX(0,Resumo!$D$4*$D2335-K2335)</f>
        <v/>
      </c>
      <c r="P2335" s="4" t="n">
        <v>2552491.969900018</v>
      </c>
      <c r="Q2335" s="5">
        <f>P2335/$D2335</f>
        <v/>
      </c>
      <c r="R2335" s="4">
        <f>R2334+P2335</f>
        <v/>
      </c>
      <c r="S2335" s="4">
        <f>Q2335*$E2334-R2334</f>
        <v/>
      </c>
      <c r="T2335" s="4">
        <f>MAX(0,Resumo!$D$5*$D2335-P2335)</f>
        <v/>
      </c>
      <c r="U2335" s="4" t="n">
        <v>3588672.99714748</v>
      </c>
      <c r="V2335" s="5">
        <f>U2335/$D2335</f>
        <v/>
      </c>
      <c r="W2335" s="4">
        <f>W2334+U2335</f>
        <v/>
      </c>
      <c r="X2335" s="4">
        <f>V2335*$E2334-W2334</f>
        <v/>
      </c>
      <c r="Y2335" s="4">
        <f>MAX(0,Resumo!$D$6*$D2335-U2335)</f>
        <v/>
      </c>
      <c r="Z2335" s="4" t="n">
        <v>4722065.646471434</v>
      </c>
      <c r="AA2335" s="5">
        <f>Z2335/$D2335</f>
        <v/>
      </c>
      <c r="AB2335" s="4">
        <f>AB2334+Z2335</f>
        <v/>
      </c>
      <c r="AC2335" s="4">
        <f>AA2335*$E2334-AB2334</f>
        <v/>
      </c>
      <c r="AD2335" s="4">
        <f>MAX(0,Resumo!$D$7*$D2335-Z2335)</f>
        <v/>
      </c>
    </row>
    <row r="2336">
      <c r="A2336" t="inlineStr">
        <is>
          <t>Palmitos</t>
        </is>
      </c>
      <c r="B2336" t="inlineStr">
        <is>
          <t>Município</t>
        </is>
      </c>
      <c r="C2336" t="inlineStr">
        <is>
          <t>SC</t>
        </is>
      </c>
      <c r="D2336" s="4" t="n">
        <v>36243170.57918095</v>
      </c>
      <c r="E2336" s="4">
        <f>E2335+D2336</f>
        <v/>
      </c>
      <c r="F2336" s="4" t="n">
        <v>994191.1879225497</v>
      </c>
      <c r="G2336" s="5">
        <f>F2336/$D2336</f>
        <v/>
      </c>
      <c r="H2336" s="4">
        <f>H2335+F2336</f>
        <v/>
      </c>
      <c r="I2336" s="4">
        <f>G2336*$E2335-H2335</f>
        <v/>
      </c>
      <c r="J2336" s="4">
        <f>MAX(0,Resumo!$D$3*$D2336-F2336)</f>
        <v/>
      </c>
      <c r="K2336" s="4" t="n">
        <v>2120555.021875533</v>
      </c>
      <c r="L2336" s="5">
        <f>K2336/$D2336</f>
        <v/>
      </c>
      <c r="M2336" s="4">
        <f>M2335+K2336</f>
        <v/>
      </c>
      <c r="N2336" s="4">
        <f>L2336*$E2335-M2335</f>
        <v/>
      </c>
      <c r="O2336" s="4">
        <f>MAX(0,Resumo!$D$4*$D2336-K2336)</f>
        <v/>
      </c>
      <c r="P2336" s="4" t="n">
        <v>3359496.291237594</v>
      </c>
      <c r="Q2336" s="5">
        <f>P2336/$D2336</f>
        <v/>
      </c>
      <c r="R2336" s="4">
        <f>R2335+P2336</f>
        <v/>
      </c>
      <c r="S2336" s="4">
        <f>Q2336*$E2335-R2335</f>
        <v/>
      </c>
      <c r="T2336" s="4">
        <f>MAX(0,Resumo!$D$5*$D2336-P2336)</f>
        <v/>
      </c>
      <c r="U2336" s="4" t="n">
        <v>4723279.74644077</v>
      </c>
      <c r="V2336" s="5">
        <f>U2336/$D2336</f>
        <v/>
      </c>
      <c r="W2336" s="4">
        <f>W2335+U2336</f>
        <v/>
      </c>
      <c r="X2336" s="4">
        <f>V2336*$E2335-W2335</f>
        <v/>
      </c>
      <c r="Y2336" s="4">
        <f>MAX(0,Resumo!$D$6*$D2336-U2336)</f>
        <v/>
      </c>
      <c r="Z2336" s="4" t="n">
        <v>6215009.572360232</v>
      </c>
      <c r="AA2336" s="5">
        <f>Z2336/$D2336</f>
        <v/>
      </c>
      <c r="AB2336" s="4">
        <f>AB2335+Z2336</f>
        <v/>
      </c>
      <c r="AC2336" s="4">
        <f>AA2336*$E2335-AB2335</f>
        <v/>
      </c>
      <c r="AD2336" s="4">
        <f>MAX(0,Resumo!$D$7*$D2336-Z2336)</f>
        <v/>
      </c>
    </row>
    <row r="2337">
      <c r="A2337" t="inlineStr">
        <is>
          <t>Paulo Lopes</t>
        </is>
      </c>
      <c r="B2337" t="inlineStr">
        <is>
          <t>Município</t>
        </is>
      </c>
      <c r="C2337" t="inlineStr">
        <is>
          <t>SC</t>
        </is>
      </c>
      <c r="D2337" s="4" t="n">
        <v>13366461.92605059</v>
      </c>
      <c r="E2337" s="4">
        <f>E2336+D2337</f>
        <v/>
      </c>
      <c r="F2337" s="4" t="n">
        <v>366657.1783930854</v>
      </c>
      <c r="G2337" s="5">
        <f>F2337/$D2337</f>
        <v/>
      </c>
      <c r="H2337" s="4">
        <f>H2336+F2337</f>
        <v/>
      </c>
      <c r="I2337" s="4">
        <f>G2337*$E2336-H2336</f>
        <v/>
      </c>
      <c r="J2337" s="4">
        <f>MAX(0,Resumo!$D$3*$D2337-F2337)</f>
        <v/>
      </c>
      <c r="K2337" s="4" t="n">
        <v>782059.5579536973</v>
      </c>
      <c r="L2337" s="5">
        <f>K2337/$D2337</f>
        <v/>
      </c>
      <c r="M2337" s="4">
        <f>M2336+K2337</f>
        <v/>
      </c>
      <c r="N2337" s="4">
        <f>L2337*$E2336-M2336</f>
        <v/>
      </c>
      <c r="O2337" s="4">
        <f>MAX(0,Resumo!$D$4*$D2337-K2337)</f>
        <v/>
      </c>
      <c r="P2337" s="4" t="n">
        <v>1238980.435484579</v>
      </c>
      <c r="Q2337" s="5">
        <f>P2337/$D2337</f>
        <v/>
      </c>
      <c r="R2337" s="4">
        <f>R2336+P2337</f>
        <v/>
      </c>
      <c r="S2337" s="4">
        <f>Q2337*$E2336-R2336</f>
        <v/>
      </c>
      <c r="T2337" s="4">
        <f>MAX(0,Resumo!$D$5*$D2337-P2337)</f>
        <v/>
      </c>
      <c r="U2337" s="4" t="n">
        <v>1741943.044385639</v>
      </c>
      <c r="V2337" s="5">
        <f>U2337/$D2337</f>
        <v/>
      </c>
      <c r="W2337" s="4">
        <f>W2336+U2337</f>
        <v/>
      </c>
      <c r="X2337" s="4">
        <f>V2337*$E2336-W2336</f>
        <v/>
      </c>
      <c r="Y2337" s="4">
        <f>MAX(0,Resumo!$D$6*$D2337-U2337)</f>
        <v/>
      </c>
      <c r="Z2337" s="4" t="n">
        <v>2292092.206378661</v>
      </c>
      <c r="AA2337" s="5">
        <f>Z2337/$D2337</f>
        <v/>
      </c>
      <c r="AB2337" s="4">
        <f>AB2336+Z2337</f>
        <v/>
      </c>
      <c r="AC2337" s="4">
        <f>AA2337*$E2336-AB2336</f>
        <v/>
      </c>
      <c r="AD2337" s="4">
        <f>MAX(0,Resumo!$D$7*$D2337-Z2337)</f>
        <v/>
      </c>
    </row>
    <row r="2338">
      <c r="A2338" t="inlineStr">
        <is>
          <t>Ipumirim</t>
        </is>
      </c>
      <c r="B2338" t="inlineStr">
        <is>
          <t>Município</t>
        </is>
      </c>
      <c r="C2338" t="inlineStr">
        <is>
          <t>SC</t>
        </is>
      </c>
      <c r="D2338" s="4" t="n">
        <v>32525360.30248176</v>
      </c>
      <c r="E2338" s="4">
        <f>E2337+D2338</f>
        <v/>
      </c>
      <c r="F2338" s="4" t="n">
        <v>892207.4443263029</v>
      </c>
      <c r="G2338" s="5">
        <f>F2338/$D2338</f>
        <v/>
      </c>
      <c r="H2338" s="4">
        <f>H2337+F2338</f>
        <v/>
      </c>
      <c r="I2338" s="4">
        <f>G2338*$E2337-H2337</f>
        <v/>
      </c>
      <c r="J2338" s="4">
        <f>MAX(0,Resumo!$D$3*$D2338-F2338)</f>
        <v/>
      </c>
      <c r="K2338" s="4" t="n">
        <v>1903029.316297126</v>
      </c>
      <c r="L2338" s="5">
        <f>K2338/$D2338</f>
        <v/>
      </c>
      <c r="M2338" s="4">
        <f>M2337+K2338</f>
        <v/>
      </c>
      <c r="N2338" s="4">
        <f>L2338*$E2337-M2337</f>
        <v/>
      </c>
      <c r="O2338" s="4">
        <f>MAX(0,Resumo!$D$4*$D2338-K2338)</f>
        <v/>
      </c>
      <c r="P2338" s="4" t="n">
        <v>3014880.474340203</v>
      </c>
      <c r="Q2338" s="5">
        <f>P2338/$D2338</f>
        <v/>
      </c>
      <c r="R2338" s="4">
        <f>R2337+P2338</f>
        <v/>
      </c>
      <c r="S2338" s="4">
        <f>Q2338*$E2337-R2337</f>
        <v/>
      </c>
      <c r="T2338" s="4">
        <f>MAX(0,Resumo!$D$5*$D2338-P2338)</f>
        <v/>
      </c>
      <c r="U2338" s="4" t="n">
        <v>4238767.555580468</v>
      </c>
      <c r="V2338" s="5">
        <f>U2338/$D2338</f>
        <v/>
      </c>
      <c r="W2338" s="4">
        <f>W2337+U2338</f>
        <v/>
      </c>
      <c r="X2338" s="4">
        <f>V2338*$E2337-W2337</f>
        <v/>
      </c>
      <c r="Y2338" s="4">
        <f>MAX(0,Resumo!$D$6*$D2338-U2338)</f>
        <v/>
      </c>
      <c r="Z2338" s="4" t="n">
        <v>5577476.318821494</v>
      </c>
      <c r="AA2338" s="5">
        <f>Z2338/$D2338</f>
        <v/>
      </c>
      <c r="AB2338" s="4">
        <f>AB2337+Z2338</f>
        <v/>
      </c>
      <c r="AC2338" s="4">
        <f>AA2338*$E2337-AB2337</f>
        <v/>
      </c>
      <c r="AD2338" s="4">
        <f>MAX(0,Resumo!$D$7*$D2338-Z2338)</f>
        <v/>
      </c>
    </row>
    <row r="2339">
      <c r="A2339" t="inlineStr">
        <is>
          <t>Brusque</t>
        </is>
      </c>
      <c r="B2339" t="inlineStr">
        <is>
          <t>Município</t>
        </is>
      </c>
      <c r="C2339" t="inlineStr">
        <is>
          <t>SC</t>
        </is>
      </c>
      <c r="D2339" s="4" t="n">
        <v>247201698.6527552</v>
      </c>
      <c r="E2339" s="4">
        <f>E2338+D2339</f>
        <v/>
      </c>
      <c r="F2339" s="4" t="n">
        <v>6781022.369528269</v>
      </c>
      <c r="G2339" s="5">
        <f>F2339/$D2339</f>
        <v/>
      </c>
      <c r="H2339" s="4">
        <f>H2338+F2339</f>
        <v/>
      </c>
      <c r="I2339" s="4">
        <f>G2339*$E2338-H2338</f>
        <v/>
      </c>
      <c r="J2339" s="4">
        <f>MAX(0,Resumo!$D$3*$D2339-F2339)</f>
        <v/>
      </c>
      <c r="K2339" s="4" t="n">
        <v>14463547.06603344</v>
      </c>
      <c r="L2339" s="5">
        <f>K2339/$D2339</f>
        <v/>
      </c>
      <c r="M2339" s="4">
        <f>M2338+K2339</f>
        <v/>
      </c>
      <c r="N2339" s="4">
        <f>L2339*$E2338-M2338</f>
        <v/>
      </c>
      <c r="O2339" s="4">
        <f>MAX(0,Resumo!$D$4*$D2339-K2339)</f>
        <v/>
      </c>
      <c r="P2339" s="4" t="n">
        <v>22913922.16906681</v>
      </c>
      <c r="Q2339" s="5">
        <f>P2339/$D2339</f>
        <v/>
      </c>
      <c r="R2339" s="4">
        <f>R2338+P2339</f>
        <v/>
      </c>
      <c r="S2339" s="4">
        <f>Q2339*$E2338-R2338</f>
        <v/>
      </c>
      <c r="T2339" s="4">
        <f>MAX(0,Resumo!$D$5*$D2339-P2339)</f>
        <v/>
      </c>
      <c r="U2339" s="4" t="n">
        <v>32215801.15297683</v>
      </c>
      <c r="V2339" s="5">
        <f>U2339/$D2339</f>
        <v/>
      </c>
      <c r="W2339" s="4">
        <f>W2338+U2339</f>
        <v/>
      </c>
      <c r="X2339" s="4">
        <f>V2339*$E2338-W2338</f>
        <v/>
      </c>
      <c r="Y2339" s="4">
        <f>MAX(0,Resumo!$D$6*$D2339-U2339)</f>
        <v/>
      </c>
      <c r="Z2339" s="4" t="n">
        <v>42390356.5521144</v>
      </c>
      <c r="AA2339" s="5">
        <f>Z2339/$D2339</f>
        <v/>
      </c>
      <c r="AB2339" s="4">
        <f>AB2338+Z2339</f>
        <v/>
      </c>
      <c r="AC2339" s="4">
        <f>AA2339*$E2338-AB2338</f>
        <v/>
      </c>
      <c r="AD2339" s="4">
        <f>MAX(0,Resumo!$D$7*$D2339-Z2339)</f>
        <v/>
      </c>
    </row>
    <row r="2340">
      <c r="A2340" t="inlineStr">
        <is>
          <t>São Ludgero</t>
        </is>
      </c>
      <c r="B2340" t="inlineStr">
        <is>
          <t>Município</t>
        </is>
      </c>
      <c r="C2340" t="inlineStr">
        <is>
          <t>SC</t>
        </is>
      </c>
      <c r="D2340" s="4" t="n">
        <v>34751755.40152713</v>
      </c>
      <c r="E2340" s="4">
        <f>E2339+D2340</f>
        <v/>
      </c>
      <c r="F2340" s="4" t="n">
        <v>953279.9816604489</v>
      </c>
      <c r="G2340" s="5">
        <f>F2340/$D2340</f>
        <v/>
      </c>
      <c r="H2340" s="4">
        <f>H2339+F2340</f>
        <v/>
      </c>
      <c r="I2340" s="4">
        <f>G2340*$E2339-H2339</f>
        <v/>
      </c>
      <c r="J2340" s="4">
        <f>MAX(0,Resumo!$D$3*$D2340-F2340)</f>
        <v/>
      </c>
      <c r="K2340" s="4" t="n">
        <v>2033293.673209423</v>
      </c>
      <c r="L2340" s="5">
        <f>K2340/$D2340</f>
        <v/>
      </c>
      <c r="M2340" s="4">
        <f>M2339+K2340</f>
        <v/>
      </c>
      <c r="N2340" s="4">
        <f>L2340*$E2339-M2339</f>
        <v/>
      </c>
      <c r="O2340" s="4">
        <f>MAX(0,Resumo!$D$4*$D2340-K2340)</f>
        <v/>
      </c>
      <c r="P2340" s="4" t="n">
        <v>3221252.211650871</v>
      </c>
      <c r="Q2340" s="5">
        <f>P2340/$D2340</f>
        <v/>
      </c>
      <c r="R2340" s="4">
        <f>R2339+P2340</f>
        <v/>
      </c>
      <c r="S2340" s="4">
        <f>Q2340*$E2339-R2339</f>
        <v/>
      </c>
      <c r="T2340" s="4">
        <f>MAX(0,Resumo!$D$5*$D2340-P2340)</f>
        <v/>
      </c>
      <c r="U2340" s="4" t="n">
        <v>4528915.649989641</v>
      </c>
      <c r="V2340" s="5">
        <f>U2340/$D2340</f>
        <v/>
      </c>
      <c r="W2340" s="4">
        <f>W2339+U2340</f>
        <v/>
      </c>
      <c r="X2340" s="4">
        <f>V2340*$E2339-W2339</f>
        <v/>
      </c>
      <c r="Y2340" s="4">
        <f>MAX(0,Resumo!$D$6*$D2340-U2340)</f>
        <v/>
      </c>
      <c r="Z2340" s="4" t="n">
        <v>5959260.435147433</v>
      </c>
      <c r="AA2340" s="5">
        <f>Z2340/$D2340</f>
        <v/>
      </c>
      <c r="AB2340" s="4">
        <f>AB2339+Z2340</f>
        <v/>
      </c>
      <c r="AC2340" s="4">
        <f>AA2340*$E2339-AB2339</f>
        <v/>
      </c>
      <c r="AD2340" s="4">
        <f>MAX(0,Resumo!$D$7*$D2340-Z2340)</f>
        <v/>
      </c>
    </row>
    <row r="2341">
      <c r="A2341" t="inlineStr">
        <is>
          <t>Rio do Campo</t>
        </is>
      </c>
      <c r="B2341" t="inlineStr">
        <is>
          <t>Município</t>
        </is>
      </c>
      <c r="C2341" t="inlineStr">
        <is>
          <t>SC</t>
        </is>
      </c>
      <c r="D2341" s="4" t="n">
        <v>14686129.13463346</v>
      </c>
      <c r="E2341" s="4">
        <f>E2340+D2341</f>
        <v/>
      </c>
      <c r="F2341" s="4" t="n">
        <v>402857.1434843593</v>
      </c>
      <c r="G2341" s="5">
        <f>F2341/$D2341</f>
        <v/>
      </c>
      <c r="H2341" s="4">
        <f>H2340+F2341</f>
        <v/>
      </c>
      <c r="I2341" s="4">
        <f>G2341*$E2340-H2340</f>
        <v/>
      </c>
      <c r="J2341" s="4">
        <f>MAX(0,Resumo!$D$3*$D2341-F2341)</f>
        <v/>
      </c>
      <c r="K2341" s="4" t="n">
        <v>859272.0888014361</v>
      </c>
      <c r="L2341" s="5">
        <f>K2341/$D2341</f>
        <v/>
      </c>
      <c r="M2341" s="4">
        <f>M2340+K2341</f>
        <v/>
      </c>
      <c r="N2341" s="4">
        <f>L2341*$E2340-M2340</f>
        <v/>
      </c>
      <c r="O2341" s="4">
        <f>MAX(0,Resumo!$D$4*$D2341-K2341)</f>
        <v/>
      </c>
      <c r="P2341" s="4" t="n">
        <v>1361304.64228145</v>
      </c>
      <c r="Q2341" s="5">
        <f>P2341/$D2341</f>
        <v/>
      </c>
      <c r="R2341" s="4">
        <f>R2340+P2341</f>
        <v/>
      </c>
      <c r="S2341" s="4">
        <f>Q2341*$E2340-R2340</f>
        <v/>
      </c>
      <c r="T2341" s="4">
        <f>MAX(0,Resumo!$D$5*$D2341-P2341)</f>
        <v/>
      </c>
      <c r="U2341" s="4" t="n">
        <v>1913924.614947293</v>
      </c>
      <c r="V2341" s="5">
        <f>U2341/$D2341</f>
        <v/>
      </c>
      <c r="W2341" s="4">
        <f>W2340+U2341</f>
        <v/>
      </c>
      <c r="X2341" s="4">
        <f>V2341*$E2340-W2340</f>
        <v/>
      </c>
      <c r="Y2341" s="4">
        <f>MAX(0,Resumo!$D$6*$D2341-U2341)</f>
        <v/>
      </c>
      <c r="Z2341" s="4" t="n">
        <v>2518389.856462943</v>
      </c>
      <c r="AA2341" s="5">
        <f>Z2341/$D2341</f>
        <v/>
      </c>
      <c r="AB2341" s="4">
        <f>AB2340+Z2341</f>
        <v/>
      </c>
      <c r="AC2341" s="4">
        <f>AA2341*$E2340-AB2340</f>
        <v/>
      </c>
      <c r="AD2341" s="4">
        <f>MAX(0,Resumo!$D$7*$D2341-Z2341)</f>
        <v/>
      </c>
    </row>
    <row r="2342">
      <c r="A2342" t="inlineStr">
        <is>
          <t>Arroio Trinta</t>
        </is>
      </c>
      <c r="B2342" t="inlineStr">
        <is>
          <t>Município</t>
        </is>
      </c>
      <c r="C2342" t="inlineStr">
        <is>
          <t>SC</t>
        </is>
      </c>
      <c r="D2342" s="4" t="n">
        <v>13509397.50610825</v>
      </c>
      <c r="E2342" s="4">
        <f>E2341+D2342</f>
        <v/>
      </c>
      <c r="F2342" s="4" t="n">
        <v>370578.063124278</v>
      </c>
      <c r="G2342" s="5">
        <f>F2342/$D2342</f>
        <v/>
      </c>
      <c r="H2342" s="4">
        <f>H2341+F2342</f>
        <v/>
      </c>
      <c r="I2342" s="4">
        <f>G2342*$E2341-H2341</f>
        <v/>
      </c>
      <c r="J2342" s="4">
        <f>MAX(0,Resumo!$D$3*$D2342-F2342)</f>
        <v/>
      </c>
      <c r="K2342" s="4" t="n">
        <v>790422.5890365812</v>
      </c>
      <c r="L2342" s="5">
        <f>K2342/$D2342</f>
        <v/>
      </c>
      <c r="M2342" s="4">
        <f>M2341+K2342</f>
        <v/>
      </c>
      <c r="N2342" s="4">
        <f>L2342*$E2341-M2341</f>
        <v/>
      </c>
      <c r="O2342" s="4">
        <f>MAX(0,Resumo!$D$4*$D2342-K2342)</f>
        <v/>
      </c>
      <c r="P2342" s="4" t="n">
        <v>1252229.595075639</v>
      </c>
      <c r="Q2342" s="5">
        <f>P2342/$D2342</f>
        <v/>
      </c>
      <c r="R2342" s="4">
        <f>R2341+P2342</f>
        <v/>
      </c>
      <c r="S2342" s="4">
        <f>Q2342*$E2341-R2341</f>
        <v/>
      </c>
      <c r="T2342" s="4">
        <f>MAX(0,Resumo!$D$5*$D2342-P2342)</f>
        <v/>
      </c>
      <c r="U2342" s="4" t="n">
        <v>1760570.684284227</v>
      </c>
      <c r="V2342" s="5">
        <f>U2342/$D2342</f>
        <v/>
      </c>
      <c r="W2342" s="4">
        <f>W2341+U2342</f>
        <v/>
      </c>
      <c r="X2342" s="4">
        <f>V2342*$E2341-W2341</f>
        <v/>
      </c>
      <c r="Y2342" s="4">
        <f>MAX(0,Resumo!$D$6*$D2342-U2342)</f>
        <v/>
      </c>
      <c r="Z2342" s="4" t="n">
        <v>2316602.92064822</v>
      </c>
      <c r="AA2342" s="5">
        <f>Z2342/$D2342</f>
        <v/>
      </c>
      <c r="AB2342" s="4">
        <f>AB2341+Z2342</f>
        <v/>
      </c>
      <c r="AC2342" s="4">
        <f>AA2342*$E2341-AB2341</f>
        <v/>
      </c>
      <c r="AD2342" s="4">
        <f>MAX(0,Resumo!$D$7*$D2342-Z2342)</f>
        <v/>
      </c>
    </row>
    <row r="2343">
      <c r="A2343" t="inlineStr">
        <is>
          <t>Chapecó</t>
        </is>
      </c>
      <c r="B2343" t="inlineStr">
        <is>
          <t>Município</t>
        </is>
      </c>
      <c r="C2343" t="inlineStr">
        <is>
          <t>SC</t>
        </is>
      </c>
      <c r="D2343" s="4" t="n">
        <v>454778010.9392985</v>
      </c>
      <c r="E2343" s="4">
        <f>E2342+D2343</f>
        <v/>
      </c>
      <c r="F2343" s="4" t="n">
        <v>12475075.54420514</v>
      </c>
      <c r="G2343" s="5">
        <f>F2343/$D2343</f>
        <v/>
      </c>
      <c r="H2343" s="4">
        <f>H2342+F2343</f>
        <v/>
      </c>
      <c r="I2343" s="4">
        <f>G2343*$E2342-H2342</f>
        <v/>
      </c>
      <c r="J2343" s="4">
        <f>MAX(0,Resumo!$D$3*$D2343-F2343)</f>
        <v/>
      </c>
      <c r="K2343" s="4" t="n">
        <v>26608648.73366963</v>
      </c>
      <c r="L2343" s="5">
        <f>K2343/$D2343</f>
        <v/>
      </c>
      <c r="M2343" s="4">
        <f>M2342+K2343</f>
        <v/>
      </c>
      <c r="N2343" s="4">
        <f>L2343*$E2342-M2342</f>
        <v/>
      </c>
      <c r="O2343" s="4">
        <f>MAX(0,Resumo!$D$4*$D2343-K2343)</f>
        <v/>
      </c>
      <c r="P2343" s="4" t="n">
        <v>42154839.56485327</v>
      </c>
      <c r="Q2343" s="5">
        <f>P2343/$D2343</f>
        <v/>
      </c>
      <c r="R2343" s="4">
        <f>R2342+P2343</f>
        <v/>
      </c>
      <c r="S2343" s="4">
        <f>Q2343*$E2342-R2342</f>
        <v/>
      </c>
      <c r="T2343" s="4">
        <f>MAX(0,Resumo!$D$5*$D2343-P2343)</f>
        <v/>
      </c>
      <c r="U2343" s="4" t="n">
        <v>59267545.68845867</v>
      </c>
      <c r="V2343" s="5">
        <f>U2343/$D2343</f>
        <v/>
      </c>
      <c r="W2343" s="4">
        <f>W2342+U2343</f>
        <v/>
      </c>
      <c r="X2343" s="4">
        <f>V2343*$E2342-W2342</f>
        <v/>
      </c>
      <c r="Y2343" s="4">
        <f>MAX(0,Resumo!$D$6*$D2343-U2343)</f>
        <v/>
      </c>
      <c r="Z2343" s="4" t="n">
        <v>77985718.30551368</v>
      </c>
      <c r="AA2343" s="5">
        <f>Z2343/$D2343</f>
        <v/>
      </c>
      <c r="AB2343" s="4">
        <f>AB2342+Z2343</f>
        <v/>
      </c>
      <c r="AC2343" s="4">
        <f>AA2343*$E2342-AB2342</f>
        <v/>
      </c>
      <c r="AD2343" s="4">
        <f>MAX(0,Resumo!$D$7*$D2343-Z2343)</f>
        <v/>
      </c>
    </row>
    <row r="2344">
      <c r="A2344" t="inlineStr">
        <is>
          <t>Rio Fortuna</t>
        </is>
      </c>
      <c r="B2344" t="inlineStr">
        <is>
          <t>Município</t>
        </is>
      </c>
      <c r="C2344" t="inlineStr">
        <is>
          <t>SC</t>
        </is>
      </c>
      <c r="D2344" s="4" t="n">
        <v>13957263.15823405</v>
      </c>
      <c r="E2344" s="4">
        <f>E2343+D2344</f>
        <v/>
      </c>
      <c r="F2344" s="4" t="n">
        <v>382863.524843028</v>
      </c>
      <c r="G2344" s="5">
        <f>F2344/$D2344</f>
        <v/>
      </c>
      <c r="H2344" s="4">
        <f>H2343+F2344</f>
        <v/>
      </c>
      <c r="I2344" s="4">
        <f>G2344*$E2343-H2343</f>
        <v/>
      </c>
      <c r="J2344" s="4">
        <f>MAX(0,Resumo!$D$3*$D2344-F2344)</f>
        <v/>
      </c>
      <c r="K2344" s="4" t="n">
        <v>816626.8019286639</v>
      </c>
      <c r="L2344" s="5">
        <f>K2344/$D2344</f>
        <v/>
      </c>
      <c r="M2344" s="4">
        <f>M2343+K2344</f>
        <v/>
      </c>
      <c r="N2344" s="4">
        <f>L2344*$E2343-M2343</f>
        <v/>
      </c>
      <c r="O2344" s="4">
        <f>MAX(0,Resumo!$D$4*$D2344-K2344)</f>
        <v/>
      </c>
      <c r="P2344" s="4" t="n">
        <v>1293743.70582382</v>
      </c>
      <c r="Q2344" s="5">
        <f>P2344/$D2344</f>
        <v/>
      </c>
      <c r="R2344" s="4">
        <f>R2343+P2344</f>
        <v/>
      </c>
      <c r="S2344" s="4">
        <f>Q2344*$E2343-R2343</f>
        <v/>
      </c>
      <c r="T2344" s="4">
        <f>MAX(0,Resumo!$D$5*$D2344-P2344)</f>
        <v/>
      </c>
      <c r="U2344" s="4" t="n">
        <v>1818937.398068021</v>
      </c>
      <c r="V2344" s="5">
        <f>U2344/$D2344</f>
        <v/>
      </c>
      <c r="W2344" s="4">
        <f>W2343+U2344</f>
        <v/>
      </c>
      <c r="X2344" s="4">
        <f>V2344*$E2343-W2343</f>
        <v/>
      </c>
      <c r="Y2344" s="4">
        <f>MAX(0,Resumo!$D$6*$D2344-U2344)</f>
        <v/>
      </c>
      <c r="Z2344" s="4" t="n">
        <v>2393403.301812778</v>
      </c>
      <c r="AA2344" s="5">
        <f>Z2344/$D2344</f>
        <v/>
      </c>
      <c r="AB2344" s="4">
        <f>AB2343+Z2344</f>
        <v/>
      </c>
      <c r="AC2344" s="4">
        <f>AA2344*$E2343-AB2343</f>
        <v/>
      </c>
      <c r="AD2344" s="4">
        <f>MAX(0,Resumo!$D$7*$D2344-Z2344)</f>
        <v/>
      </c>
    </row>
    <row r="2345">
      <c r="A2345" t="inlineStr">
        <is>
          <t>Santa Terezinha do Progresso</t>
        </is>
      </c>
      <c r="B2345" t="inlineStr">
        <is>
          <t>Município</t>
        </is>
      </c>
      <c r="C2345" t="inlineStr">
        <is>
          <t>SC</t>
        </is>
      </c>
      <c r="D2345" s="4" t="n">
        <v>8824375.406289678</v>
      </c>
      <c r="E2345" s="4">
        <f>E2344+D2345</f>
        <v/>
      </c>
      <c r="F2345" s="4" t="n">
        <v>242062.6045584759</v>
      </c>
      <c r="G2345" s="5">
        <f>F2345/$D2345</f>
        <v/>
      </c>
      <c r="H2345" s="4">
        <f>H2344+F2345</f>
        <v/>
      </c>
      <c r="I2345" s="4">
        <f>G2345*$E2344-H2344</f>
        <v/>
      </c>
      <c r="J2345" s="4">
        <f>MAX(0,Resumo!$D$3*$D2345-F2345)</f>
        <v/>
      </c>
      <c r="K2345" s="4" t="n">
        <v>516306.1973797493</v>
      </c>
      <c r="L2345" s="5">
        <f>K2345/$D2345</f>
        <v/>
      </c>
      <c r="M2345" s="4">
        <f>M2344+K2345</f>
        <v/>
      </c>
      <c r="N2345" s="4">
        <f>L2345*$E2344-M2344</f>
        <v/>
      </c>
      <c r="O2345" s="4">
        <f>MAX(0,Resumo!$D$4*$D2345-K2345)</f>
        <v/>
      </c>
      <c r="P2345" s="4" t="n">
        <v>817959.7970092483</v>
      </c>
      <c r="Q2345" s="5">
        <f>P2345/$D2345</f>
        <v/>
      </c>
      <c r="R2345" s="4">
        <f>R2344+P2345</f>
        <v/>
      </c>
      <c r="S2345" s="4">
        <f>Q2345*$E2344-R2344</f>
        <v/>
      </c>
      <c r="T2345" s="4">
        <f>MAX(0,Resumo!$D$5*$D2345-P2345)</f>
        <v/>
      </c>
      <c r="U2345" s="4" t="n">
        <v>1150009.58706025</v>
      </c>
      <c r="V2345" s="5">
        <f>U2345/$D2345</f>
        <v/>
      </c>
      <c r="W2345" s="4">
        <f>W2344+U2345</f>
        <v/>
      </c>
      <c r="X2345" s="4">
        <f>V2345*$E2344-W2344</f>
        <v/>
      </c>
      <c r="Y2345" s="4">
        <f>MAX(0,Resumo!$D$6*$D2345-U2345)</f>
        <v/>
      </c>
      <c r="Z2345" s="4" t="n">
        <v>1513211.364893506</v>
      </c>
      <c r="AA2345" s="5">
        <f>Z2345/$D2345</f>
        <v/>
      </c>
      <c r="AB2345" s="4">
        <f>AB2344+Z2345</f>
        <v/>
      </c>
      <c r="AC2345" s="4">
        <f>AA2345*$E2344-AB2344</f>
        <v/>
      </c>
      <c r="AD2345" s="4">
        <f>MAX(0,Resumo!$D$7*$D2345-Z2345)</f>
        <v/>
      </c>
    </row>
    <row r="2346">
      <c r="A2346" t="inlineStr">
        <is>
          <t>Blumenau</t>
        </is>
      </c>
      <c r="B2346" t="inlineStr">
        <is>
          <t>Município</t>
        </is>
      </c>
      <c r="C2346" t="inlineStr">
        <is>
          <t>SC</t>
        </is>
      </c>
      <c r="D2346" s="4" t="n">
        <v>806997535.0693485</v>
      </c>
      <c r="E2346" s="4">
        <f>E2345+D2346</f>
        <v/>
      </c>
      <c r="F2346" s="4" t="n">
        <v>22136855.72260704</v>
      </c>
      <c r="G2346" s="5">
        <f>F2346/$D2346</f>
        <v/>
      </c>
      <c r="H2346" s="4">
        <f>H2345+F2346</f>
        <v/>
      </c>
      <c r="I2346" s="4">
        <f>G2346*$E2345-H2345</f>
        <v/>
      </c>
      <c r="J2346" s="4">
        <f>MAX(0,Resumo!$D$3*$D2346-F2346)</f>
        <v/>
      </c>
      <c r="K2346" s="4" t="n">
        <v>47216693.47039661</v>
      </c>
      <c r="L2346" s="5">
        <f>K2346/$D2346</f>
        <v/>
      </c>
      <c r="M2346" s="4">
        <f>M2345+K2346</f>
        <v/>
      </c>
      <c r="N2346" s="4">
        <f>L2346*$E2345-M2345</f>
        <v/>
      </c>
      <c r="O2346" s="4">
        <f>MAX(0,Resumo!$D$4*$D2346-K2346)</f>
        <v/>
      </c>
      <c r="P2346" s="4" t="n">
        <v>74803202.44555779</v>
      </c>
      <c r="Q2346" s="5">
        <f>P2346/$D2346</f>
        <v/>
      </c>
      <c r="R2346" s="4">
        <f>R2345+P2346</f>
        <v/>
      </c>
      <c r="S2346" s="4">
        <f>Q2346*$E2345-R2345</f>
        <v/>
      </c>
      <c r="T2346" s="4">
        <f>MAX(0,Resumo!$D$5*$D2346-P2346)</f>
        <v/>
      </c>
      <c r="U2346" s="4" t="n">
        <v>105169471.9835082</v>
      </c>
      <c r="V2346" s="5">
        <f>U2346/$D2346</f>
        <v/>
      </c>
      <c r="W2346" s="4">
        <f>W2345+U2346</f>
        <v/>
      </c>
      <c r="X2346" s="4">
        <f>V2346*$E2345-W2345</f>
        <v/>
      </c>
      <c r="Y2346" s="4">
        <f>MAX(0,Resumo!$D$6*$D2346-U2346)</f>
        <v/>
      </c>
      <c r="Z2346" s="4" t="n">
        <v>138384620.4726953</v>
      </c>
      <c r="AA2346" s="5">
        <f>Z2346/$D2346</f>
        <v/>
      </c>
      <c r="AB2346" s="4">
        <f>AB2345+Z2346</f>
        <v/>
      </c>
      <c r="AC2346" s="4">
        <f>AA2346*$E2345-AB2345</f>
        <v/>
      </c>
      <c r="AD2346" s="4">
        <f>MAX(0,Resumo!$D$7*$D2346-Z2346)</f>
        <v/>
      </c>
    </row>
    <row r="2347">
      <c r="A2347" t="inlineStr">
        <is>
          <t>Santa Rosa de Lima</t>
        </is>
      </c>
      <c r="B2347" t="inlineStr">
        <is>
          <t>Município</t>
        </is>
      </c>
      <c r="C2347" t="inlineStr">
        <is>
          <t>SC</t>
        </is>
      </c>
      <c r="D2347" s="4" t="n">
        <v>8173866.691480975</v>
      </c>
      <c r="E2347" s="4">
        <f>E2346+D2347</f>
        <v/>
      </c>
      <c r="F2347" s="4" t="n">
        <v>224218.4142849811</v>
      </c>
      <c r="G2347" s="5">
        <f>F2347/$D2347</f>
        <v/>
      </c>
      <c r="H2347" s="4">
        <f>H2346+F2347</f>
        <v/>
      </c>
      <c r="I2347" s="4">
        <f>G2347*$E2346-H2346</f>
        <v/>
      </c>
      <c r="J2347" s="4">
        <f>MAX(0,Resumo!$D$3*$D2347-F2347)</f>
        <v/>
      </c>
      <c r="K2347" s="4" t="n">
        <v>478245.5227776829</v>
      </c>
      <c r="L2347" s="5">
        <f>K2347/$D2347</f>
        <v/>
      </c>
      <c r="M2347" s="4">
        <f>M2346+K2347</f>
        <v/>
      </c>
      <c r="N2347" s="4">
        <f>L2347*$E2346-M2346</f>
        <v/>
      </c>
      <c r="O2347" s="4">
        <f>MAX(0,Resumo!$D$4*$D2347-K2347)</f>
        <v/>
      </c>
      <c r="P2347" s="4" t="n">
        <v>757662.0476707036</v>
      </c>
      <c r="Q2347" s="5">
        <f>P2347/$D2347</f>
        <v/>
      </c>
      <c r="R2347" s="4">
        <f>R2346+P2347</f>
        <v/>
      </c>
      <c r="S2347" s="4">
        <f>Q2347*$E2346-R2346</f>
        <v/>
      </c>
      <c r="T2347" s="4">
        <f>MAX(0,Resumo!$D$5*$D2347-P2347)</f>
        <v/>
      </c>
      <c r="U2347" s="4" t="n">
        <v>1065234.039324255</v>
      </c>
      <c r="V2347" s="5">
        <f>U2347/$D2347</f>
        <v/>
      </c>
      <c r="W2347" s="4">
        <f>W2346+U2347</f>
        <v/>
      </c>
      <c r="X2347" s="4">
        <f>V2347*$E2346-W2346</f>
        <v/>
      </c>
      <c r="Y2347" s="4">
        <f>MAX(0,Resumo!$D$6*$D2347-U2347)</f>
        <v/>
      </c>
      <c r="Z2347" s="4" t="n">
        <v>1401661.579793794</v>
      </c>
      <c r="AA2347" s="5">
        <f>Z2347/$D2347</f>
        <v/>
      </c>
      <c r="AB2347" s="4">
        <f>AB2346+Z2347</f>
        <v/>
      </c>
      <c r="AC2347" s="4">
        <f>AA2347*$E2346-AB2346</f>
        <v/>
      </c>
      <c r="AD2347" s="4">
        <f>MAX(0,Resumo!$D$7*$D2347-Z2347)</f>
        <v/>
      </c>
    </row>
    <row r="2348">
      <c r="A2348" t="inlineStr">
        <is>
          <t>Passos Maia</t>
        </is>
      </c>
      <c r="B2348" t="inlineStr">
        <is>
          <t>Município</t>
        </is>
      </c>
      <c r="C2348" t="inlineStr">
        <is>
          <t>SC</t>
        </is>
      </c>
      <c r="D2348" s="4" t="n">
        <v>15727445.6151291</v>
      </c>
      <c r="E2348" s="4">
        <f>E2347+D2348</f>
        <v/>
      </c>
      <c r="F2348" s="4" t="n">
        <v>431421.6330751783</v>
      </c>
      <c r="G2348" s="5">
        <f>F2348/$D2348</f>
        <v/>
      </c>
      <c r="H2348" s="4">
        <f>H2347+F2348</f>
        <v/>
      </c>
      <c r="I2348" s="4">
        <f>G2348*$E2347-H2347</f>
        <v/>
      </c>
      <c r="J2348" s="4">
        <f>MAX(0,Resumo!$D$3*$D2348-F2348)</f>
        <v/>
      </c>
      <c r="K2348" s="4" t="n">
        <v>920198.5711369859</v>
      </c>
      <c r="L2348" s="5">
        <f>K2348/$D2348</f>
        <v/>
      </c>
      <c r="M2348" s="4">
        <f>M2347+K2348</f>
        <v/>
      </c>
      <c r="N2348" s="4">
        <f>L2348*$E2347-M2347</f>
        <v/>
      </c>
      <c r="O2348" s="4">
        <f>MAX(0,Resumo!$D$4*$D2348-K2348)</f>
        <v/>
      </c>
      <c r="P2348" s="4" t="n">
        <v>1457827.622978928</v>
      </c>
      <c r="Q2348" s="5">
        <f>P2348/$D2348</f>
        <v/>
      </c>
      <c r="R2348" s="4">
        <f>R2347+P2348</f>
        <v/>
      </c>
      <c r="S2348" s="4">
        <f>Q2348*$E2347-R2347</f>
        <v/>
      </c>
      <c r="T2348" s="4">
        <f>MAX(0,Resumo!$D$5*$D2348-P2348)</f>
        <v/>
      </c>
      <c r="U2348" s="4" t="n">
        <v>2049630.982888108</v>
      </c>
      <c r="V2348" s="5">
        <f>U2348/$D2348</f>
        <v/>
      </c>
      <c r="W2348" s="4">
        <f>W2347+U2348</f>
        <v/>
      </c>
      <c r="X2348" s="4">
        <f>V2348*$E2347-W2347</f>
        <v/>
      </c>
      <c r="Y2348" s="4">
        <f>MAX(0,Resumo!$D$6*$D2348-U2348)</f>
        <v/>
      </c>
      <c r="Z2348" s="4" t="n">
        <v>2696955.68805866</v>
      </c>
      <c r="AA2348" s="5">
        <f>Z2348/$D2348</f>
        <v/>
      </c>
      <c r="AB2348" s="4">
        <f>AB2347+Z2348</f>
        <v/>
      </c>
      <c r="AC2348" s="4">
        <f>AA2348*$E2347-AB2347</f>
        <v/>
      </c>
      <c r="AD2348" s="4">
        <f>MAX(0,Resumo!$D$7*$D2348-Z2348)</f>
        <v/>
      </c>
    </row>
    <row r="2349">
      <c r="A2349" t="inlineStr">
        <is>
          <t>Abelardo Luz</t>
        </is>
      </c>
      <c r="B2349" t="inlineStr">
        <is>
          <t>Município</t>
        </is>
      </c>
      <c r="C2349" t="inlineStr">
        <is>
          <t>SC</t>
        </is>
      </c>
      <c r="D2349" s="4" t="n">
        <v>41121236.56937485</v>
      </c>
      <c r="E2349" s="4">
        <f>E2348+D2349</f>
        <v/>
      </c>
      <c r="F2349" s="4" t="n">
        <v>1128002.058882644</v>
      </c>
      <c r="G2349" s="5">
        <f>F2349/$D2349</f>
        <v/>
      </c>
      <c r="H2349" s="4">
        <f>H2348+F2349</f>
        <v/>
      </c>
      <c r="I2349" s="4">
        <f>G2349*$E2348-H2348</f>
        <v/>
      </c>
      <c r="J2349" s="4">
        <f>MAX(0,Resumo!$D$3*$D2349-F2349)</f>
        <v/>
      </c>
      <c r="K2349" s="4" t="n">
        <v>2405966.236381361</v>
      </c>
      <c r="L2349" s="5">
        <f>K2349/$D2349</f>
        <v/>
      </c>
      <c r="M2349" s="4">
        <f>M2348+K2349</f>
        <v/>
      </c>
      <c r="N2349" s="4">
        <f>L2349*$E2348-M2348</f>
        <v/>
      </c>
      <c r="O2349" s="4">
        <f>MAX(0,Resumo!$D$4*$D2349-K2349)</f>
        <v/>
      </c>
      <c r="P2349" s="4" t="n">
        <v>3811659.949675421</v>
      </c>
      <c r="Q2349" s="5">
        <f>P2349/$D2349</f>
        <v/>
      </c>
      <c r="R2349" s="4">
        <f>R2348+P2349</f>
        <v/>
      </c>
      <c r="S2349" s="4">
        <f>Q2349*$E2348-R2348</f>
        <v/>
      </c>
      <c r="T2349" s="4">
        <f>MAX(0,Resumo!$D$5*$D2349-P2349)</f>
        <v/>
      </c>
      <c r="U2349" s="4" t="n">
        <v>5358998.695006476</v>
      </c>
      <c r="V2349" s="5">
        <f>U2349/$D2349</f>
        <v/>
      </c>
      <c r="W2349" s="4">
        <f>W2348+U2349</f>
        <v/>
      </c>
      <c r="X2349" s="4">
        <f>V2349*$E2348-W2348</f>
        <v/>
      </c>
      <c r="Y2349" s="4">
        <f>MAX(0,Resumo!$D$6*$D2349-U2349)</f>
        <v/>
      </c>
      <c r="Z2349" s="4" t="n">
        <v>7051504.457856675</v>
      </c>
      <c r="AA2349" s="5">
        <f>Z2349/$D2349</f>
        <v/>
      </c>
      <c r="AB2349" s="4">
        <f>AB2348+Z2349</f>
        <v/>
      </c>
      <c r="AC2349" s="4">
        <f>AA2349*$E2348-AB2348</f>
        <v/>
      </c>
      <c r="AD2349" s="4">
        <f>MAX(0,Resumo!$D$7*$D2349-Z2349)</f>
        <v/>
      </c>
    </row>
    <row r="2350">
      <c r="A2350" t="inlineStr">
        <is>
          <t>Erval Velho</t>
        </is>
      </c>
      <c r="B2350" t="inlineStr">
        <is>
          <t>Município</t>
        </is>
      </c>
      <c r="C2350" t="inlineStr">
        <is>
          <t>SC</t>
        </is>
      </c>
      <c r="D2350" s="4" t="n">
        <v>15733984.13974558</v>
      </c>
      <c r="E2350" s="4">
        <f>E2349+D2350</f>
        <v/>
      </c>
      <c r="F2350" s="4" t="n">
        <v>431600.9922055145</v>
      </c>
      <c r="G2350" s="5">
        <f>F2350/$D2350</f>
        <v/>
      </c>
      <c r="H2350" s="4">
        <f>H2349+F2350</f>
        <v/>
      </c>
      <c r="I2350" s="4">
        <f>G2350*$E2349-H2349</f>
        <v/>
      </c>
      <c r="J2350" s="4">
        <f>MAX(0,Resumo!$D$3*$D2350-F2350)</f>
        <v/>
      </c>
      <c r="K2350" s="4" t="n">
        <v>920581.1342789391</v>
      </c>
      <c r="L2350" s="5">
        <f>K2350/$D2350</f>
        <v/>
      </c>
      <c r="M2350" s="4">
        <f>M2349+K2350</f>
        <v/>
      </c>
      <c r="N2350" s="4">
        <f>L2350*$E2349-M2349</f>
        <v/>
      </c>
      <c r="O2350" s="4">
        <f>MAX(0,Resumo!$D$4*$D2350-K2350)</f>
        <v/>
      </c>
      <c r="P2350" s="4" t="n">
        <v>1458433.699899026</v>
      </c>
      <c r="Q2350" s="5">
        <f>P2350/$D2350</f>
        <v/>
      </c>
      <c r="R2350" s="4">
        <f>R2349+P2350</f>
        <v/>
      </c>
      <c r="S2350" s="4">
        <f>Q2350*$E2349-R2349</f>
        <v/>
      </c>
      <c r="T2350" s="4">
        <f>MAX(0,Resumo!$D$5*$D2350-P2350)</f>
        <v/>
      </c>
      <c r="U2350" s="4" t="n">
        <v>2050483.096000704</v>
      </c>
      <c r="V2350" s="5">
        <f>U2350/$D2350</f>
        <v/>
      </c>
      <c r="W2350" s="4">
        <f>W2349+U2350</f>
        <v/>
      </c>
      <c r="X2350" s="4">
        <f>V2350*$E2349-W2349</f>
        <v/>
      </c>
      <c r="Y2350" s="4">
        <f>MAX(0,Resumo!$D$6*$D2350-U2350)</f>
        <v/>
      </c>
      <c r="Z2350" s="4" t="n">
        <v>2698076.919795042</v>
      </c>
      <c r="AA2350" s="5">
        <f>Z2350/$D2350</f>
        <v/>
      </c>
      <c r="AB2350" s="4">
        <f>AB2349+Z2350</f>
        <v/>
      </c>
      <c r="AC2350" s="4">
        <f>AA2350*$E2349-AB2349</f>
        <v/>
      </c>
      <c r="AD2350" s="4">
        <f>MAX(0,Resumo!$D$7*$D2350-Z2350)</f>
        <v/>
      </c>
    </row>
    <row r="2351">
      <c r="A2351" t="inlineStr">
        <is>
          <t>Planalto Alegre</t>
        </is>
      </c>
      <c r="B2351" t="inlineStr">
        <is>
          <t>Município</t>
        </is>
      </c>
      <c r="C2351" t="inlineStr">
        <is>
          <t>SC</t>
        </is>
      </c>
      <c r="D2351" s="4" t="n">
        <v>4079443.91818825</v>
      </c>
      <c r="E2351" s="4">
        <f>E2350+D2351</f>
        <v/>
      </c>
      <c r="F2351" s="4" t="n">
        <v>111903.7636684227</v>
      </c>
      <c r="G2351" s="5">
        <f>F2351/$D2351</f>
        <v/>
      </c>
      <c r="H2351" s="4">
        <f>H2350+F2351</f>
        <v/>
      </c>
      <c r="I2351" s="4">
        <f>G2351*$E2350-H2350</f>
        <v/>
      </c>
      <c r="J2351" s="4">
        <f>MAX(0,Resumo!$D$3*$D2351-F2351)</f>
        <v/>
      </c>
      <c r="K2351" s="4" t="n">
        <v>238684.5617790095</v>
      </c>
      <c r="L2351" s="5">
        <f>K2351/$D2351</f>
        <v/>
      </c>
      <c r="M2351" s="4">
        <f>M2350+K2351</f>
        <v/>
      </c>
      <c r="N2351" s="4">
        <f>L2351*$E2350-M2350</f>
        <v/>
      </c>
      <c r="O2351" s="4">
        <f>MAX(0,Resumo!$D$4*$D2351-K2351)</f>
        <v/>
      </c>
      <c r="P2351" s="4" t="n">
        <v>378136.8046574169</v>
      </c>
      <c r="Q2351" s="5">
        <f>P2351/$D2351</f>
        <v/>
      </c>
      <c r="R2351" s="4">
        <f>R2350+P2351</f>
        <v/>
      </c>
      <c r="S2351" s="4">
        <f>Q2351*$E2350-R2350</f>
        <v/>
      </c>
      <c r="T2351" s="4">
        <f>MAX(0,Resumo!$D$5*$D2351-P2351)</f>
        <v/>
      </c>
      <c r="U2351" s="4" t="n">
        <v>531640.9830487568</v>
      </c>
      <c r="V2351" s="5">
        <f>U2351/$D2351</f>
        <v/>
      </c>
      <c r="W2351" s="4">
        <f>W2350+U2351</f>
        <v/>
      </c>
      <c r="X2351" s="4">
        <f>V2351*$E2350-W2350</f>
        <v/>
      </c>
      <c r="Y2351" s="4">
        <f>MAX(0,Resumo!$D$6*$D2351-U2351)</f>
        <v/>
      </c>
      <c r="Z2351" s="4" t="n">
        <v>699546.4965201085</v>
      </c>
      <c r="AA2351" s="5">
        <f>Z2351/$D2351</f>
        <v/>
      </c>
      <c r="AB2351" s="4">
        <f>AB2350+Z2351</f>
        <v/>
      </c>
      <c r="AC2351" s="4">
        <f>AA2351*$E2350-AB2350</f>
        <v/>
      </c>
      <c r="AD2351" s="4">
        <f>MAX(0,Resumo!$D$7*$D2351-Z2351)</f>
        <v/>
      </c>
    </row>
    <row r="2352">
      <c r="A2352" t="inlineStr">
        <is>
          <t>Painel</t>
        </is>
      </c>
      <c r="B2352" t="inlineStr">
        <is>
          <t>Município</t>
        </is>
      </c>
      <c r="C2352" t="inlineStr">
        <is>
          <t>SC</t>
        </is>
      </c>
      <c r="D2352" s="4" t="n">
        <v>3285087.422056443</v>
      </c>
      <c r="E2352" s="4">
        <f>E2351+D2352</f>
        <v/>
      </c>
      <c r="F2352" s="4" t="n">
        <v>90113.66595062194</v>
      </c>
      <c r="G2352" s="5">
        <f>F2352/$D2352</f>
        <v/>
      </c>
      <c r="H2352" s="4">
        <f>H2351+F2352</f>
        <v/>
      </c>
      <c r="I2352" s="4">
        <f>G2352*$E2351-H2351</f>
        <v/>
      </c>
      <c r="J2352" s="4">
        <f>MAX(0,Resumo!$D$3*$D2352-F2352)</f>
        <v/>
      </c>
      <c r="K2352" s="4" t="n">
        <v>192207.484025791</v>
      </c>
      <c r="L2352" s="5">
        <f>K2352/$D2352</f>
        <v/>
      </c>
      <c r="M2352" s="4">
        <f>M2351+K2352</f>
        <v/>
      </c>
      <c r="N2352" s="4">
        <f>L2352*$E2351-M2351</f>
        <v/>
      </c>
      <c r="O2352" s="4">
        <f>MAX(0,Resumo!$D$4*$D2352-K2352)</f>
        <v/>
      </c>
      <c r="P2352" s="4" t="n">
        <v>304505.3408525302</v>
      </c>
      <c r="Q2352" s="5">
        <f>P2352/$D2352</f>
        <v/>
      </c>
      <c r="R2352" s="4">
        <f>R2351+P2352</f>
        <v/>
      </c>
      <c r="S2352" s="4">
        <f>Q2352*$E2351-R2351</f>
        <v/>
      </c>
      <c r="T2352" s="4">
        <f>MAX(0,Resumo!$D$5*$D2352-P2352)</f>
        <v/>
      </c>
      <c r="U2352" s="4" t="n">
        <v>428118.9155895635</v>
      </c>
      <c r="V2352" s="5">
        <f>U2352/$D2352</f>
        <v/>
      </c>
      <c r="W2352" s="4">
        <f>W2351+U2352</f>
        <v/>
      </c>
      <c r="X2352" s="4">
        <f>V2352*$E2351-W2351</f>
        <v/>
      </c>
      <c r="Y2352" s="4">
        <f>MAX(0,Resumo!$D$6*$D2352-U2352)</f>
        <v/>
      </c>
      <c r="Z2352" s="4" t="n">
        <v>563329.5721056197</v>
      </c>
      <c r="AA2352" s="5">
        <f>Z2352/$D2352</f>
        <v/>
      </c>
      <c r="AB2352" s="4">
        <f>AB2351+Z2352</f>
        <v/>
      </c>
      <c r="AC2352" s="4">
        <f>AA2352*$E2351-AB2351</f>
        <v/>
      </c>
      <c r="AD2352" s="4">
        <f>MAX(0,Resumo!$D$7*$D2352-Z2352)</f>
        <v/>
      </c>
    </row>
    <row r="2353">
      <c r="A2353" t="inlineStr">
        <is>
          <t>Abdon Batista</t>
        </is>
      </c>
      <c r="B2353" t="inlineStr">
        <is>
          <t>Município</t>
        </is>
      </c>
      <c r="C2353" t="inlineStr">
        <is>
          <t>SC</t>
        </is>
      </c>
      <c r="D2353" s="4" t="n">
        <v>6704677.491499162</v>
      </c>
      <c r="E2353" s="4">
        <f>E2352+D2353</f>
        <v/>
      </c>
      <c r="F2353" s="4" t="n">
        <v>183916.8917451198</v>
      </c>
      <c r="G2353" s="5">
        <f>F2353/$D2353</f>
        <v/>
      </c>
      <c r="H2353" s="4">
        <f>H2352+F2353</f>
        <v/>
      </c>
      <c r="I2353" s="4">
        <f>G2353*$E2352-H2352</f>
        <v/>
      </c>
      <c r="J2353" s="4">
        <f>MAX(0,Resumo!$D$3*$D2353-F2353)</f>
        <v/>
      </c>
      <c r="K2353" s="4" t="n">
        <v>392284.5958962926</v>
      </c>
      <c r="L2353" s="5">
        <f>K2353/$D2353</f>
        <v/>
      </c>
      <c r="M2353" s="4">
        <f>M2352+K2353</f>
        <v/>
      </c>
      <c r="N2353" s="4">
        <f>L2353*$E2352-M2352</f>
        <v/>
      </c>
      <c r="O2353" s="4">
        <f>MAX(0,Resumo!$D$4*$D2353-K2353)</f>
        <v/>
      </c>
      <c r="P2353" s="4" t="n">
        <v>621478.1655878142</v>
      </c>
      <c r="Q2353" s="5">
        <f>P2353/$D2353</f>
        <v/>
      </c>
      <c r="R2353" s="4">
        <f>R2352+P2353</f>
        <v/>
      </c>
      <c r="S2353" s="4">
        <f>Q2353*$E2352-R2352</f>
        <v/>
      </c>
      <c r="T2353" s="4">
        <f>MAX(0,Resumo!$D$5*$D2353-P2353)</f>
        <v/>
      </c>
      <c r="U2353" s="4" t="n">
        <v>873766.4750612711</v>
      </c>
      <c r="V2353" s="5">
        <f>U2353/$D2353</f>
        <v/>
      </c>
      <c r="W2353" s="4">
        <f>W2352+U2353</f>
        <v/>
      </c>
      <c r="X2353" s="4">
        <f>V2353*$E2352-W2352</f>
        <v/>
      </c>
      <c r="Y2353" s="4">
        <f>MAX(0,Resumo!$D$6*$D2353-U2353)</f>
        <v/>
      </c>
      <c r="Z2353" s="4" t="n">
        <v>1149723.772047461</v>
      </c>
      <c r="AA2353" s="5">
        <f>Z2353/$D2353</f>
        <v/>
      </c>
      <c r="AB2353" s="4">
        <f>AB2352+Z2353</f>
        <v/>
      </c>
      <c r="AC2353" s="4">
        <f>AA2353*$E2352-AB2352</f>
        <v/>
      </c>
      <c r="AD2353" s="4">
        <f>MAX(0,Resumo!$D$7*$D2353-Z2353)</f>
        <v/>
      </c>
    </row>
    <row r="2354">
      <c r="A2354" t="inlineStr">
        <is>
          <t>Ituporanga</t>
        </is>
      </c>
      <c r="B2354" t="inlineStr">
        <is>
          <t>Município</t>
        </is>
      </c>
      <c r="C2354" t="inlineStr">
        <is>
          <t>SC</t>
        </is>
      </c>
      <c r="D2354" s="4" t="n">
        <v>36577251.12717913</v>
      </c>
      <c r="E2354" s="4">
        <f>E2353+D2354</f>
        <v/>
      </c>
      <c r="F2354" s="4" t="n">
        <v>1003355.395456504</v>
      </c>
      <c r="G2354" s="5">
        <f>F2354/$D2354</f>
        <v/>
      </c>
      <c r="H2354" s="4">
        <f>H2353+F2354</f>
        <v/>
      </c>
      <c r="I2354" s="4">
        <f>G2354*$E2353-H2353</f>
        <v/>
      </c>
      <c r="J2354" s="4">
        <f>MAX(0,Resumo!$D$3*$D2354-F2354)</f>
        <v/>
      </c>
      <c r="K2354" s="4" t="n">
        <v>2140101.771578922</v>
      </c>
      <c r="L2354" s="5">
        <f>K2354/$D2354</f>
        <v/>
      </c>
      <c r="M2354" s="4">
        <f>M2353+K2354</f>
        <v/>
      </c>
      <c r="N2354" s="4">
        <f>L2354*$E2353-M2353</f>
        <v/>
      </c>
      <c r="O2354" s="4">
        <f>MAX(0,Resumo!$D$4*$D2354-K2354)</f>
        <v/>
      </c>
      <c r="P2354" s="4" t="n">
        <v>3390463.293959459</v>
      </c>
      <c r="Q2354" s="5">
        <f>P2354/$D2354</f>
        <v/>
      </c>
      <c r="R2354" s="4">
        <f>R2353+P2354</f>
        <v/>
      </c>
      <c r="S2354" s="4">
        <f>Q2354*$E2353-R2353</f>
        <v/>
      </c>
      <c r="T2354" s="4">
        <f>MAX(0,Resumo!$D$5*$D2354-P2354)</f>
        <v/>
      </c>
      <c r="U2354" s="4" t="n">
        <v>4766817.766454563</v>
      </c>
      <c r="V2354" s="5">
        <f>U2354/$D2354</f>
        <v/>
      </c>
      <c r="W2354" s="4">
        <f>W2353+U2354</f>
        <v/>
      </c>
      <c r="X2354" s="4">
        <f>V2354*$E2353-W2353</f>
        <v/>
      </c>
      <c r="Y2354" s="4">
        <f>MAX(0,Resumo!$D$6*$D2354-U2354)</f>
        <v/>
      </c>
      <c r="Z2354" s="4" t="n">
        <v>6272297.987544877</v>
      </c>
      <c r="AA2354" s="5">
        <f>Z2354/$D2354</f>
        <v/>
      </c>
      <c r="AB2354" s="4">
        <f>AB2353+Z2354</f>
        <v/>
      </c>
      <c r="AC2354" s="4">
        <f>AA2354*$E2353-AB2353</f>
        <v/>
      </c>
      <c r="AD2354" s="4">
        <f>MAX(0,Resumo!$D$7*$D2354-Z2354)</f>
        <v/>
      </c>
    </row>
    <row r="2355">
      <c r="A2355" t="inlineStr">
        <is>
          <t>Frei Rogério</t>
        </is>
      </c>
      <c r="B2355" t="inlineStr">
        <is>
          <t>Município</t>
        </is>
      </c>
      <c r="C2355" t="inlineStr">
        <is>
          <t>SC</t>
        </is>
      </c>
      <c r="D2355" s="4" t="n">
        <v>9121140.194093617</v>
      </c>
      <c r="E2355" s="4">
        <f>E2354+D2355</f>
        <v/>
      </c>
      <c r="F2355" s="4" t="n">
        <v>250203.1985574419</v>
      </c>
      <c r="G2355" s="5">
        <f>F2355/$D2355</f>
        <v/>
      </c>
      <c r="H2355" s="4">
        <f>H2354+F2355</f>
        <v/>
      </c>
      <c r="I2355" s="4">
        <f>G2355*$E2354-H2354</f>
        <v/>
      </c>
      <c r="J2355" s="4">
        <f>MAX(0,Resumo!$D$3*$D2355-F2355)</f>
        <v/>
      </c>
      <c r="K2355" s="4" t="n">
        <v>533669.6358162023</v>
      </c>
      <c r="L2355" s="5">
        <f>K2355/$D2355</f>
        <v/>
      </c>
      <c r="M2355" s="4">
        <f>M2354+K2355</f>
        <v/>
      </c>
      <c r="N2355" s="4">
        <f>L2355*$E2354-M2354</f>
        <v/>
      </c>
      <c r="O2355" s="4">
        <f>MAX(0,Resumo!$D$4*$D2355-K2355)</f>
        <v/>
      </c>
      <c r="P2355" s="4" t="n">
        <v>845467.8816515433</v>
      </c>
      <c r="Q2355" s="5">
        <f>P2355/$D2355</f>
        <v/>
      </c>
      <c r="R2355" s="4">
        <f>R2354+P2355</f>
        <v/>
      </c>
      <c r="S2355" s="4">
        <f>Q2355*$E2354-R2354</f>
        <v/>
      </c>
      <c r="T2355" s="4">
        <f>MAX(0,Resumo!$D$5*$D2355-P2355)</f>
        <v/>
      </c>
      <c r="U2355" s="4" t="n">
        <v>1188684.545384573</v>
      </c>
      <c r="V2355" s="5">
        <f>U2355/$D2355</f>
        <v/>
      </c>
      <c r="W2355" s="4">
        <f>W2354+U2355</f>
        <v/>
      </c>
      <c r="X2355" s="4">
        <f>V2355*$E2354-W2354</f>
        <v/>
      </c>
      <c r="Y2355" s="4">
        <f>MAX(0,Resumo!$D$6*$D2355-U2355)</f>
        <v/>
      </c>
      <c r="Z2355" s="4" t="n">
        <v>1564100.841930606</v>
      </c>
      <c r="AA2355" s="5">
        <f>Z2355/$D2355</f>
        <v/>
      </c>
      <c r="AB2355" s="4">
        <f>AB2354+Z2355</f>
        <v/>
      </c>
      <c r="AC2355" s="4">
        <f>AA2355*$E2354-AB2354</f>
        <v/>
      </c>
      <c r="AD2355" s="4">
        <f>MAX(0,Resumo!$D$7*$D2355-Z2355)</f>
        <v/>
      </c>
    </row>
    <row r="2356">
      <c r="A2356" t="inlineStr">
        <is>
          <t>Içara</t>
        </is>
      </c>
      <c r="B2356" t="inlineStr">
        <is>
          <t>Município</t>
        </is>
      </c>
      <c r="C2356" t="inlineStr">
        <is>
          <t>SC</t>
        </is>
      </c>
      <c r="D2356" s="4" t="n">
        <v>94054268.70450994</v>
      </c>
      <c r="E2356" s="4">
        <f>E2355+D2356</f>
        <v/>
      </c>
      <c r="F2356" s="4" t="n">
        <v>2580015.038370757</v>
      </c>
      <c r="G2356" s="5">
        <f>F2356/$D2356</f>
        <v/>
      </c>
      <c r="H2356" s="4">
        <f>H2355+F2356</f>
        <v/>
      </c>
      <c r="I2356" s="4">
        <f>G2356*$E2355-H2355</f>
        <v/>
      </c>
      <c r="J2356" s="4">
        <f>MAX(0,Resumo!$D$3*$D2356-F2356)</f>
        <v/>
      </c>
      <c r="K2356" s="4" t="n">
        <v>5503029.912751265</v>
      </c>
      <c r="L2356" s="5">
        <f>K2356/$D2356</f>
        <v/>
      </c>
      <c r="M2356" s="4">
        <f>M2355+K2356</f>
        <v/>
      </c>
      <c r="N2356" s="4">
        <f>L2356*$E2355-M2355</f>
        <v/>
      </c>
      <c r="O2356" s="4">
        <f>MAX(0,Resumo!$D$4*$D2356-K2356)</f>
        <v/>
      </c>
      <c r="P2356" s="4" t="n">
        <v>8718193.299274147</v>
      </c>
      <c r="Q2356" s="5">
        <f>P2356/$D2356</f>
        <v/>
      </c>
      <c r="R2356" s="4">
        <f>R2355+P2356</f>
        <v/>
      </c>
      <c r="S2356" s="4">
        <f>Q2356*$E2355-R2355</f>
        <v/>
      </c>
      <c r="T2356" s="4">
        <f>MAX(0,Resumo!$D$5*$D2356-P2356)</f>
        <v/>
      </c>
      <c r="U2356" s="4" t="n">
        <v>12257333.32208788</v>
      </c>
      <c r="V2356" s="5">
        <f>U2356/$D2356</f>
        <v/>
      </c>
      <c r="W2356" s="4">
        <f>W2355+U2356</f>
        <v/>
      </c>
      <c r="X2356" s="4">
        <f>V2356*$E2355-W2355</f>
        <v/>
      </c>
      <c r="Y2356" s="4">
        <f>MAX(0,Resumo!$D$6*$D2356-U2356)</f>
        <v/>
      </c>
      <c r="Z2356" s="4" t="n">
        <v>16128505.61853578</v>
      </c>
      <c r="AA2356" s="5">
        <f>Z2356/$D2356</f>
        <v/>
      </c>
      <c r="AB2356" s="4">
        <f>AB2355+Z2356</f>
        <v/>
      </c>
      <c r="AC2356" s="4">
        <f>AA2356*$E2355-AB2355</f>
        <v/>
      </c>
      <c r="AD2356" s="4">
        <f>MAX(0,Resumo!$D$7*$D2356-Z2356)</f>
        <v/>
      </c>
    </row>
    <row r="2357">
      <c r="A2357" t="inlineStr">
        <is>
          <t>Capinzal</t>
        </is>
      </c>
      <c r="B2357" t="inlineStr">
        <is>
          <t>Município</t>
        </is>
      </c>
      <c r="C2357" t="inlineStr">
        <is>
          <t>SC</t>
        </is>
      </c>
      <c r="D2357" s="4" t="n">
        <v>56387851.46607206</v>
      </c>
      <c r="E2357" s="4">
        <f>E2356+D2357</f>
        <v/>
      </c>
      <c r="F2357" s="4" t="n">
        <v>1546782.583796822</v>
      </c>
      <c r="G2357" s="5">
        <f>F2357/$D2357</f>
        <v/>
      </c>
      <c r="H2357" s="4">
        <f>H2356+F2357</f>
        <v/>
      </c>
      <c r="I2357" s="4">
        <f>G2357*$E2356-H2356</f>
        <v/>
      </c>
      <c r="J2357" s="4">
        <f>MAX(0,Resumo!$D$3*$D2357-F2357)</f>
        <v/>
      </c>
      <c r="K2357" s="4" t="n">
        <v>3299202.02036179</v>
      </c>
      <c r="L2357" s="5">
        <f>K2357/$D2357</f>
        <v/>
      </c>
      <c r="M2357" s="4">
        <f>M2356+K2357</f>
        <v/>
      </c>
      <c r="N2357" s="4">
        <f>L2357*$E2356-M2356</f>
        <v/>
      </c>
      <c r="O2357" s="4">
        <f>MAX(0,Resumo!$D$4*$D2357-K2357)</f>
        <v/>
      </c>
      <c r="P2357" s="4" t="n">
        <v>5226771.688124378</v>
      </c>
      <c r="Q2357" s="5">
        <f>P2357/$D2357</f>
        <v/>
      </c>
      <c r="R2357" s="4">
        <f>R2356+P2357</f>
        <v/>
      </c>
      <c r="S2357" s="4">
        <f>Q2357*$E2356-R2356</f>
        <v/>
      </c>
      <c r="T2357" s="4">
        <f>MAX(0,Resumo!$D$5*$D2357-P2357)</f>
        <v/>
      </c>
      <c r="U2357" s="4" t="n">
        <v>7348573.331716155</v>
      </c>
      <c r="V2357" s="5">
        <f>U2357/$D2357</f>
        <v/>
      </c>
      <c r="W2357" s="4">
        <f>W2356+U2357</f>
        <v/>
      </c>
      <c r="X2357" s="4">
        <f>V2357*$E2356-W2356</f>
        <v/>
      </c>
      <c r="Y2357" s="4">
        <f>MAX(0,Resumo!$D$6*$D2357-U2357)</f>
        <v/>
      </c>
      <c r="Z2357" s="4" t="n">
        <v>9669436.504205106</v>
      </c>
      <c r="AA2357" s="5">
        <f>Z2357/$D2357</f>
        <v/>
      </c>
      <c r="AB2357" s="4">
        <f>AB2356+Z2357</f>
        <v/>
      </c>
      <c r="AC2357" s="4">
        <f>AA2357*$E2356-AB2356</f>
        <v/>
      </c>
      <c r="AD2357" s="4">
        <f>MAX(0,Resumo!$D$7*$D2357-Z2357)</f>
        <v/>
      </c>
    </row>
    <row r="2358">
      <c r="A2358" t="inlineStr">
        <is>
          <t>Ponte Alta</t>
        </is>
      </c>
      <c r="B2358" t="inlineStr">
        <is>
          <t>Município</t>
        </is>
      </c>
      <c r="C2358" t="inlineStr">
        <is>
          <t>SC</t>
        </is>
      </c>
      <c r="D2358" s="4" t="n">
        <v>13172926.29842633</v>
      </c>
      <c r="E2358" s="4">
        <f>E2357+D2358</f>
        <v/>
      </c>
      <c r="F2358" s="4" t="n">
        <v>361348.2770895214</v>
      </c>
      <c r="G2358" s="5">
        <f>F2358/$D2358</f>
        <v/>
      </c>
      <c r="H2358" s="4">
        <f>H2357+F2358</f>
        <v/>
      </c>
      <c r="I2358" s="4">
        <f>G2358*$E2357-H2357</f>
        <v/>
      </c>
      <c r="J2358" s="4">
        <f>MAX(0,Resumo!$D$3*$D2358-F2358)</f>
        <v/>
      </c>
      <c r="K2358" s="4" t="n">
        <v>770735.9640044909</v>
      </c>
      <c r="L2358" s="5">
        <f>K2358/$D2358</f>
        <v/>
      </c>
      <c r="M2358" s="4">
        <f>M2357+K2358</f>
        <v/>
      </c>
      <c r="N2358" s="4">
        <f>L2358*$E2357-M2357</f>
        <v/>
      </c>
      <c r="O2358" s="4">
        <f>MAX(0,Resumo!$D$4*$D2358-K2358)</f>
        <v/>
      </c>
      <c r="P2358" s="4" t="n">
        <v>1221040.99440269</v>
      </c>
      <c r="Q2358" s="5">
        <f>P2358/$D2358</f>
        <v/>
      </c>
      <c r="R2358" s="4">
        <f>R2357+P2358</f>
        <v/>
      </c>
      <c r="S2358" s="4">
        <f>Q2358*$E2357-R2357</f>
        <v/>
      </c>
      <c r="T2358" s="4">
        <f>MAX(0,Resumo!$D$5*$D2358-P2358)</f>
        <v/>
      </c>
      <c r="U2358" s="4" t="n">
        <v>1716721.108899191</v>
      </c>
      <c r="V2358" s="5">
        <f>U2358/$D2358</f>
        <v/>
      </c>
      <c r="W2358" s="4">
        <f>W2357+U2358</f>
        <v/>
      </c>
      <c r="X2358" s="4">
        <f>V2358*$E2357-W2357</f>
        <v/>
      </c>
      <c r="Y2358" s="4">
        <f>MAX(0,Resumo!$D$6*$D2358-U2358)</f>
        <v/>
      </c>
      <c r="Z2358" s="4" t="n">
        <v>2258904.553117208</v>
      </c>
      <c r="AA2358" s="5">
        <f>Z2358/$D2358</f>
        <v/>
      </c>
      <c r="AB2358" s="4">
        <f>AB2357+Z2358</f>
        <v/>
      </c>
      <c r="AC2358" s="4">
        <f>AA2358*$E2357-AB2357</f>
        <v/>
      </c>
      <c r="AD2358" s="4">
        <f>MAX(0,Resumo!$D$7*$D2358-Z2358)</f>
        <v/>
      </c>
    </row>
    <row r="2359">
      <c r="A2359" t="inlineStr">
        <is>
          <t>Apiúna</t>
        </is>
      </c>
      <c r="B2359" t="inlineStr">
        <is>
          <t>Município</t>
        </is>
      </c>
      <c r="C2359" t="inlineStr">
        <is>
          <t>SC</t>
        </is>
      </c>
      <c r="D2359" s="4" t="n">
        <v>22361713.1817719</v>
      </c>
      <c r="E2359" s="4">
        <f>E2358+D2359</f>
        <v/>
      </c>
      <c r="F2359" s="4" t="n">
        <v>613407.1008936425</v>
      </c>
      <c r="G2359" s="5">
        <f>F2359/$D2359</f>
        <v/>
      </c>
      <c r="H2359" s="4">
        <f>H2358+F2359</f>
        <v/>
      </c>
      <c r="I2359" s="4">
        <f>G2359*$E2358-H2358</f>
        <v/>
      </c>
      <c r="J2359" s="4">
        <f>MAX(0,Resumo!$D$3*$D2359-F2359)</f>
        <v/>
      </c>
      <c r="K2359" s="4" t="n">
        <v>1308363.546223122</v>
      </c>
      <c r="L2359" s="5">
        <f>K2359/$D2359</f>
        <v/>
      </c>
      <c r="M2359" s="4">
        <f>M2358+K2359</f>
        <v/>
      </c>
      <c r="N2359" s="4">
        <f>L2359*$E2358-M2358</f>
        <v/>
      </c>
      <c r="O2359" s="4">
        <f>MAX(0,Resumo!$D$4*$D2359-K2359)</f>
        <v/>
      </c>
      <c r="P2359" s="4" t="n">
        <v>2072779.265703504</v>
      </c>
      <c r="Q2359" s="5">
        <f>P2359/$D2359</f>
        <v/>
      </c>
      <c r="R2359" s="4">
        <f>R2358+P2359</f>
        <v/>
      </c>
      <c r="S2359" s="4">
        <f>Q2359*$E2358-R2358</f>
        <v/>
      </c>
      <c r="T2359" s="4">
        <f>MAX(0,Resumo!$D$5*$D2359-P2359)</f>
        <v/>
      </c>
      <c r="U2359" s="4" t="n">
        <v>2914221.501025414</v>
      </c>
      <c r="V2359" s="5">
        <f>U2359/$D2359</f>
        <v/>
      </c>
      <c r="W2359" s="4">
        <f>W2358+U2359</f>
        <v/>
      </c>
      <c r="X2359" s="4">
        <f>V2359*$E2358-W2358</f>
        <v/>
      </c>
      <c r="Y2359" s="4">
        <f>MAX(0,Resumo!$D$6*$D2359-U2359)</f>
        <v/>
      </c>
      <c r="Z2359" s="4" t="n">
        <v>3834605.506586645</v>
      </c>
      <c r="AA2359" s="5">
        <f>Z2359/$D2359</f>
        <v/>
      </c>
      <c r="AB2359" s="4">
        <f>AB2358+Z2359</f>
        <v/>
      </c>
      <c r="AC2359" s="4">
        <f>AA2359*$E2358-AB2358</f>
        <v/>
      </c>
      <c r="AD2359" s="4">
        <f>MAX(0,Resumo!$D$7*$D2359-Z2359)</f>
        <v/>
      </c>
    </row>
    <row r="2360">
      <c r="A2360" t="inlineStr">
        <is>
          <t>Grão Pará</t>
        </is>
      </c>
      <c r="B2360" t="inlineStr">
        <is>
          <t>Município</t>
        </is>
      </c>
      <c r="C2360" t="inlineStr">
        <is>
          <t>SC</t>
        </is>
      </c>
      <c r="D2360" s="4" t="n">
        <v>6580307.893461702</v>
      </c>
      <c r="E2360" s="4">
        <f>E2359+D2360</f>
        <v/>
      </c>
      <c r="F2360" s="4" t="n">
        <v>180505.2929131639</v>
      </c>
      <c r="G2360" s="5">
        <f>F2360/$D2360</f>
        <v/>
      </c>
      <c r="H2360" s="4">
        <f>H2359+F2360</f>
        <v/>
      </c>
      <c r="I2360" s="4">
        <f>G2360*$E2359-H2359</f>
        <v/>
      </c>
      <c r="J2360" s="4">
        <f>MAX(0,Resumo!$D$3*$D2360-F2360)</f>
        <v/>
      </c>
      <c r="K2360" s="4" t="n">
        <v>385007.8435737882</v>
      </c>
      <c r="L2360" s="5">
        <f>K2360/$D2360</f>
        <v/>
      </c>
      <c r="M2360" s="4">
        <f>M2359+K2360</f>
        <v/>
      </c>
      <c r="N2360" s="4">
        <f>L2360*$E2359-M2359</f>
        <v/>
      </c>
      <c r="O2360" s="4">
        <f>MAX(0,Resumo!$D$4*$D2360-K2360)</f>
        <v/>
      </c>
      <c r="P2360" s="4" t="n">
        <v>609949.9467076049</v>
      </c>
      <c r="Q2360" s="5">
        <f>P2360/$D2360</f>
        <v/>
      </c>
      <c r="R2360" s="4">
        <f>R2359+P2360</f>
        <v/>
      </c>
      <c r="S2360" s="4">
        <f>Q2360*$E2359-R2359</f>
        <v/>
      </c>
      <c r="T2360" s="4">
        <f>MAX(0,Resumo!$D$5*$D2360-P2360)</f>
        <v/>
      </c>
      <c r="U2360" s="4" t="n">
        <v>857558.3896731579</v>
      </c>
      <c r="V2360" s="5">
        <f>U2360/$D2360</f>
        <v/>
      </c>
      <c r="W2360" s="4">
        <f>W2359+U2360</f>
        <v/>
      </c>
      <c r="X2360" s="4">
        <f>V2360*$E2359-W2359</f>
        <v/>
      </c>
      <c r="Y2360" s="4">
        <f>MAX(0,Resumo!$D$6*$D2360-U2360)</f>
        <v/>
      </c>
      <c r="Z2360" s="4" t="n">
        <v>1128396.768091648</v>
      </c>
      <c r="AA2360" s="5">
        <f>Z2360/$D2360</f>
        <v/>
      </c>
      <c r="AB2360" s="4">
        <f>AB2359+Z2360</f>
        <v/>
      </c>
      <c r="AC2360" s="4">
        <f>AA2360*$E2359-AB2359</f>
        <v/>
      </c>
      <c r="AD2360" s="4">
        <f>MAX(0,Resumo!$D$7*$D2360-Z2360)</f>
        <v/>
      </c>
    </row>
    <row r="2361">
      <c r="A2361" t="inlineStr">
        <is>
          <t>Anitápolis</t>
        </is>
      </c>
      <c r="B2361" t="inlineStr">
        <is>
          <t>Município</t>
        </is>
      </c>
      <c r="C2361" t="inlineStr">
        <is>
          <t>SC</t>
        </is>
      </c>
      <c r="D2361" s="4" t="n">
        <v>4673490.766141796</v>
      </c>
      <c r="E2361" s="4">
        <f>E2360+D2361</f>
        <v/>
      </c>
      <c r="F2361" s="4" t="n">
        <v>128199.1410322297</v>
      </c>
      <c r="G2361" s="5">
        <f>F2361/$D2361</f>
        <v/>
      </c>
      <c r="H2361" s="4">
        <f>H2360+F2361</f>
        <v/>
      </c>
      <c r="I2361" s="4">
        <f>G2361*$E2360-H2360</f>
        <v/>
      </c>
      <c r="J2361" s="4">
        <f>MAX(0,Resumo!$D$3*$D2361-F2361)</f>
        <v/>
      </c>
      <c r="K2361" s="4" t="n">
        <v>273441.7037874637</v>
      </c>
      <c r="L2361" s="5">
        <f>K2361/$D2361</f>
        <v/>
      </c>
      <c r="M2361" s="4">
        <f>M2360+K2361</f>
        <v/>
      </c>
      <c r="N2361" s="4">
        <f>L2361*$E2360-M2360</f>
        <v/>
      </c>
      <c r="O2361" s="4">
        <f>MAX(0,Resumo!$D$4*$D2361-K2361)</f>
        <v/>
      </c>
      <c r="P2361" s="4" t="n">
        <v>433200.9215828743</v>
      </c>
      <c r="Q2361" s="5">
        <f>P2361/$D2361</f>
        <v/>
      </c>
      <c r="R2361" s="4">
        <f>R2360+P2361</f>
        <v/>
      </c>
      <c r="S2361" s="4">
        <f>Q2361*$E2360-R2360</f>
        <v/>
      </c>
      <c r="T2361" s="4">
        <f>MAX(0,Resumo!$D$5*$D2361-P2361)</f>
        <v/>
      </c>
      <c r="U2361" s="4" t="n">
        <v>609058.3116250739</v>
      </c>
      <c r="V2361" s="5">
        <f>U2361/$D2361</f>
        <v/>
      </c>
      <c r="W2361" s="4">
        <f>W2360+U2361</f>
        <v/>
      </c>
      <c r="X2361" s="4">
        <f>V2361*$E2360-W2360</f>
        <v/>
      </c>
      <c r="Y2361" s="4">
        <f>MAX(0,Resumo!$D$6*$D2361-U2361)</f>
        <v/>
      </c>
      <c r="Z2361" s="4" t="n">
        <v>801414.1528940378</v>
      </c>
      <c r="AA2361" s="5">
        <f>Z2361/$D2361</f>
        <v/>
      </c>
      <c r="AB2361" s="4">
        <f>AB2360+Z2361</f>
        <v/>
      </c>
      <c r="AC2361" s="4">
        <f>AA2361*$E2360-AB2360</f>
        <v/>
      </c>
      <c r="AD2361" s="4">
        <f>MAX(0,Resumo!$D$7*$D2361-Z2361)</f>
        <v/>
      </c>
    </row>
    <row r="2362">
      <c r="A2362" t="inlineStr">
        <is>
          <t>Bom Retiro</t>
        </is>
      </c>
      <c r="B2362" t="inlineStr">
        <is>
          <t>Município</t>
        </is>
      </c>
      <c r="C2362" t="inlineStr">
        <is>
          <t>SC</t>
        </is>
      </c>
      <c r="D2362" s="4" t="n">
        <v>14575430.37404657</v>
      </c>
      <c r="E2362" s="4">
        <f>E2361+D2362</f>
        <v/>
      </c>
      <c r="F2362" s="4" t="n">
        <v>399820.5511959171</v>
      </c>
      <c r="G2362" s="5">
        <f>F2362/$D2362</f>
        <v/>
      </c>
      <c r="H2362" s="4">
        <f>H2361+F2362</f>
        <v/>
      </c>
      <c r="I2362" s="4">
        <f>G2362*$E2361-H2361</f>
        <v/>
      </c>
      <c r="J2362" s="4">
        <f>MAX(0,Resumo!$D$3*$D2362-F2362)</f>
        <v/>
      </c>
      <c r="K2362" s="4" t="n">
        <v>852795.2047726206</v>
      </c>
      <c r="L2362" s="5">
        <f>K2362/$D2362</f>
        <v/>
      </c>
      <c r="M2362" s="4">
        <f>M2361+K2362</f>
        <v/>
      </c>
      <c r="N2362" s="4">
        <f>L2362*$E2361-M2361</f>
        <v/>
      </c>
      <c r="O2362" s="4">
        <f>MAX(0,Resumo!$D$4*$D2362-K2362)</f>
        <v/>
      </c>
      <c r="P2362" s="4" t="n">
        <v>1351043.617385083</v>
      </c>
      <c r="Q2362" s="5">
        <f>P2362/$D2362</f>
        <v/>
      </c>
      <c r="R2362" s="4">
        <f>R2361+P2362</f>
        <v/>
      </c>
      <c r="S2362" s="4">
        <f>Q2362*$E2361-R2361</f>
        <v/>
      </c>
      <c r="T2362" s="4">
        <f>MAX(0,Resumo!$D$5*$D2362-P2362)</f>
        <v/>
      </c>
      <c r="U2362" s="4" t="n">
        <v>1899498.139407746</v>
      </c>
      <c r="V2362" s="5">
        <f>U2362/$D2362</f>
        <v/>
      </c>
      <c r="W2362" s="4">
        <f>W2361+U2362</f>
        <v/>
      </c>
      <c r="X2362" s="4">
        <f>V2362*$E2361-W2361</f>
        <v/>
      </c>
      <c r="Y2362" s="4">
        <f>MAX(0,Resumo!$D$6*$D2362-U2362)</f>
        <v/>
      </c>
      <c r="Z2362" s="4" t="n">
        <v>2499407.139286119</v>
      </c>
      <c r="AA2362" s="5">
        <f>Z2362/$D2362</f>
        <v/>
      </c>
      <c r="AB2362" s="4">
        <f>AB2361+Z2362</f>
        <v/>
      </c>
      <c r="AC2362" s="4">
        <f>AA2362*$E2361-AB2361</f>
        <v/>
      </c>
      <c r="AD2362" s="4">
        <f>MAX(0,Resumo!$D$7*$D2362-Z2362)</f>
        <v/>
      </c>
    </row>
    <row r="2363">
      <c r="A2363" t="inlineStr">
        <is>
          <t>Ouro</t>
        </is>
      </c>
      <c r="B2363" t="inlineStr">
        <is>
          <t>Município</t>
        </is>
      </c>
      <c r="C2363" t="inlineStr">
        <is>
          <t>SC</t>
        </is>
      </c>
      <c r="D2363" s="4" t="n">
        <v>22581368.38598778</v>
      </c>
      <c r="E2363" s="4">
        <f>E2362+D2363</f>
        <v/>
      </c>
      <c r="F2363" s="4" t="n">
        <v>619432.4917444696</v>
      </c>
      <c r="G2363" s="5">
        <f>F2363/$D2363</f>
        <v/>
      </c>
      <c r="H2363" s="4">
        <f>H2362+F2363</f>
        <v/>
      </c>
      <c r="I2363" s="4">
        <f>G2363*$E2362-H2362</f>
        <v/>
      </c>
      <c r="J2363" s="4">
        <f>MAX(0,Resumo!$D$3*$D2363-F2363)</f>
        <v/>
      </c>
      <c r="K2363" s="4" t="n">
        <v>1321215.372896604</v>
      </c>
      <c r="L2363" s="5">
        <f>K2363/$D2363</f>
        <v/>
      </c>
      <c r="M2363" s="4">
        <f>M2362+K2363</f>
        <v/>
      </c>
      <c r="N2363" s="4">
        <f>L2363*$E2362-M2362</f>
        <v/>
      </c>
      <c r="O2363" s="4">
        <f>MAX(0,Resumo!$D$4*$D2363-K2363)</f>
        <v/>
      </c>
      <c r="P2363" s="4" t="n">
        <v>2093139.814521994</v>
      </c>
      <c r="Q2363" s="5">
        <f>P2363/$D2363</f>
        <v/>
      </c>
      <c r="R2363" s="4">
        <f>R2362+P2363</f>
        <v/>
      </c>
      <c r="S2363" s="4">
        <f>Q2363*$E2362-R2362</f>
        <v/>
      </c>
      <c r="T2363" s="4">
        <f>MAX(0,Resumo!$D$5*$D2363-P2363)</f>
        <v/>
      </c>
      <c r="U2363" s="4" t="n">
        <v>2942847.390005148</v>
      </c>
      <c r="V2363" s="5">
        <f>U2363/$D2363</f>
        <v/>
      </c>
      <c r="W2363" s="4">
        <f>W2362+U2363</f>
        <v/>
      </c>
      <c r="X2363" s="4">
        <f>V2363*$E2362-W2362</f>
        <v/>
      </c>
      <c r="Y2363" s="4">
        <f>MAX(0,Resumo!$D$6*$D2363-U2363)</f>
        <v/>
      </c>
      <c r="Z2363" s="4" t="n">
        <v>3872272.166953402</v>
      </c>
      <c r="AA2363" s="5">
        <f>Z2363/$D2363</f>
        <v/>
      </c>
      <c r="AB2363" s="4">
        <f>AB2362+Z2363</f>
        <v/>
      </c>
      <c r="AC2363" s="4">
        <f>AA2363*$E2362-AB2362</f>
        <v/>
      </c>
      <c r="AD2363" s="4">
        <f>MAX(0,Resumo!$D$7*$D2363-Z2363)</f>
        <v/>
      </c>
    </row>
    <row r="2364">
      <c r="A2364" t="inlineStr">
        <is>
          <t>Anchieta</t>
        </is>
      </c>
      <c r="B2364" t="inlineStr">
        <is>
          <t>Município</t>
        </is>
      </c>
      <c r="C2364" t="inlineStr">
        <is>
          <t>SC</t>
        </is>
      </c>
      <c r="D2364" s="4" t="n">
        <v>13708683.90916087</v>
      </c>
      <c r="E2364" s="4">
        <f>E2363+D2364</f>
        <v/>
      </c>
      <c r="F2364" s="4" t="n">
        <v>376044.7147063972</v>
      </c>
      <c r="G2364" s="5">
        <f>F2364/$D2364</f>
        <v/>
      </c>
      <c r="H2364" s="4">
        <f>H2363+F2364</f>
        <v/>
      </c>
      <c r="I2364" s="4">
        <f>G2364*$E2363-H2363</f>
        <v/>
      </c>
      <c r="J2364" s="4">
        <f>MAX(0,Resumo!$D$3*$D2364-F2364)</f>
        <v/>
      </c>
      <c r="K2364" s="4" t="n">
        <v>802082.6556375838</v>
      </c>
      <c r="L2364" s="5">
        <f>K2364/$D2364</f>
        <v/>
      </c>
      <c r="M2364" s="4">
        <f>M2363+K2364</f>
        <v/>
      </c>
      <c r="N2364" s="4">
        <f>L2364*$E2363-M2363</f>
        <v/>
      </c>
      <c r="O2364" s="4">
        <f>MAX(0,Resumo!$D$4*$D2364-K2364)</f>
        <v/>
      </c>
      <c r="P2364" s="4" t="n">
        <v>1270702.094066496</v>
      </c>
      <c r="Q2364" s="5">
        <f>P2364/$D2364</f>
        <v/>
      </c>
      <c r="R2364" s="4">
        <f>R2363+P2364</f>
        <v/>
      </c>
      <c r="S2364" s="4">
        <f>Q2364*$E2363-R2363</f>
        <v/>
      </c>
      <c r="T2364" s="4">
        <f>MAX(0,Resumo!$D$5*$D2364-P2364)</f>
        <v/>
      </c>
      <c r="U2364" s="4" t="n">
        <v>1786542.071892909</v>
      </c>
      <c r="V2364" s="5">
        <f>U2364/$D2364</f>
        <v/>
      </c>
      <c r="W2364" s="4">
        <f>W2363+U2364</f>
        <v/>
      </c>
      <c r="X2364" s="4">
        <f>V2364*$E2363-W2363</f>
        <v/>
      </c>
      <c r="Y2364" s="4">
        <f>MAX(0,Resumo!$D$6*$D2364-U2364)</f>
        <v/>
      </c>
      <c r="Z2364" s="4" t="n">
        <v>2350776.721748413</v>
      </c>
      <c r="AA2364" s="5">
        <f>Z2364/$D2364</f>
        <v/>
      </c>
      <c r="AB2364" s="4">
        <f>AB2363+Z2364</f>
        <v/>
      </c>
      <c r="AC2364" s="4">
        <f>AA2364*$E2363-AB2363</f>
        <v/>
      </c>
      <c r="AD2364" s="4">
        <f>MAX(0,Resumo!$D$7*$D2364-Z2364)</f>
        <v/>
      </c>
    </row>
    <row r="2365">
      <c r="A2365" t="inlineStr">
        <is>
          <t>Braço do Norte</t>
        </is>
      </c>
      <c r="B2365" t="inlineStr">
        <is>
          <t>Município</t>
        </is>
      </c>
      <c r="C2365" t="inlineStr">
        <is>
          <t>SC</t>
        </is>
      </c>
      <c r="D2365" s="4" t="n">
        <v>64456054.40086938</v>
      </c>
      <c r="E2365" s="4">
        <f>E2364+D2365</f>
        <v/>
      </c>
      <c r="F2365" s="4" t="n">
        <v>1768102.521648893</v>
      </c>
      <c r="G2365" s="5">
        <f>F2365/$D2365</f>
        <v/>
      </c>
      <c r="H2365" s="4">
        <f>H2364+F2365</f>
        <v/>
      </c>
      <c r="I2365" s="4">
        <f>G2365*$E2364-H2364</f>
        <v/>
      </c>
      <c r="J2365" s="4">
        <f>MAX(0,Resumo!$D$3*$D2365-F2365)</f>
        <v/>
      </c>
      <c r="K2365" s="4" t="n">
        <v>3771265.252620042</v>
      </c>
      <c r="L2365" s="5">
        <f>K2365/$D2365</f>
        <v/>
      </c>
      <c r="M2365" s="4">
        <f>M2364+K2365</f>
        <v/>
      </c>
      <c r="N2365" s="4">
        <f>L2365*$E2364-M2364</f>
        <v/>
      </c>
      <c r="O2365" s="4">
        <f>MAX(0,Resumo!$D$4*$D2365-K2365)</f>
        <v/>
      </c>
      <c r="P2365" s="4" t="n">
        <v>5974639.421638117</v>
      </c>
      <c r="Q2365" s="5">
        <f>P2365/$D2365</f>
        <v/>
      </c>
      <c r="R2365" s="4">
        <f>R2364+P2365</f>
        <v/>
      </c>
      <c r="S2365" s="4">
        <f>Q2365*$E2364-R2364</f>
        <v/>
      </c>
      <c r="T2365" s="4">
        <f>MAX(0,Resumo!$D$5*$D2365-P2365)</f>
        <v/>
      </c>
      <c r="U2365" s="4" t="n">
        <v>8400037.066900313</v>
      </c>
      <c r="V2365" s="5">
        <f>U2365/$D2365</f>
        <v/>
      </c>
      <c r="W2365" s="4">
        <f>W2364+U2365</f>
        <v/>
      </c>
      <c r="X2365" s="4">
        <f>V2365*$E2364-W2364</f>
        <v/>
      </c>
      <c r="Y2365" s="4">
        <f>MAX(0,Resumo!$D$6*$D2365-U2365)</f>
        <v/>
      </c>
      <c r="Z2365" s="4" t="n">
        <v>11052978.77355376</v>
      </c>
      <c r="AA2365" s="5">
        <f>Z2365/$D2365</f>
        <v/>
      </c>
      <c r="AB2365" s="4">
        <f>AB2364+Z2365</f>
        <v/>
      </c>
      <c r="AC2365" s="4">
        <f>AA2365*$E2364-AB2364</f>
        <v/>
      </c>
      <c r="AD2365" s="4">
        <f>MAX(0,Resumo!$D$7*$D2365-Z2365)</f>
        <v/>
      </c>
    </row>
    <row r="2366">
      <c r="A2366" t="inlineStr">
        <is>
          <t>Modelo</t>
        </is>
      </c>
      <c r="B2366" t="inlineStr">
        <is>
          <t>Município</t>
        </is>
      </c>
      <c r="C2366" t="inlineStr">
        <is>
          <t>SC</t>
        </is>
      </c>
      <c r="D2366" s="4" t="n">
        <v>13977328.46982378</v>
      </c>
      <c r="E2366" s="4">
        <f>E2365+D2366</f>
        <v/>
      </c>
      <c r="F2366" s="4" t="n">
        <v>383413.9390492533</v>
      </c>
      <c r="G2366" s="5">
        <f>F2366/$D2366</f>
        <v/>
      </c>
      <c r="H2366" s="4">
        <f>H2365+F2366</f>
        <v/>
      </c>
      <c r="I2366" s="4">
        <f>G2366*$E2365-H2365</f>
        <v/>
      </c>
      <c r="J2366" s="4">
        <f>MAX(0,Resumo!$D$3*$D2366-F2366)</f>
        <v/>
      </c>
      <c r="K2366" s="4" t="n">
        <v>817800.8051015964</v>
      </c>
      <c r="L2366" s="5">
        <f>K2366/$D2366</f>
        <v/>
      </c>
      <c r="M2366" s="4">
        <f>M2365+K2366</f>
        <v/>
      </c>
      <c r="N2366" s="4">
        <f>L2366*$E2365-M2365</f>
        <v/>
      </c>
      <c r="O2366" s="4">
        <f>MAX(0,Resumo!$D$4*$D2366-K2366)</f>
        <v/>
      </c>
      <c r="P2366" s="4" t="n">
        <v>1295603.624224748</v>
      </c>
      <c r="Q2366" s="5">
        <f>P2366/$D2366</f>
        <v/>
      </c>
      <c r="R2366" s="4">
        <f>R2365+P2366</f>
        <v/>
      </c>
      <c r="S2366" s="4">
        <f>Q2366*$E2365-R2365</f>
        <v/>
      </c>
      <c r="T2366" s="4">
        <f>MAX(0,Resumo!$D$5*$D2366-P2366)</f>
        <v/>
      </c>
      <c r="U2366" s="4" t="n">
        <v>1821552.348093729</v>
      </c>
      <c r="V2366" s="5">
        <f>U2366/$D2366</f>
        <v/>
      </c>
      <c r="W2366" s="4">
        <f>W2365+U2366</f>
        <v/>
      </c>
      <c r="X2366" s="4">
        <f>V2366*$E2365-W2365</f>
        <v/>
      </c>
      <c r="Y2366" s="4">
        <f>MAX(0,Resumo!$D$6*$D2366-U2366)</f>
        <v/>
      </c>
      <c r="Z2366" s="4" t="n">
        <v>2396844.118430356</v>
      </c>
      <c r="AA2366" s="5">
        <f>Z2366/$D2366</f>
        <v/>
      </c>
      <c r="AB2366" s="4">
        <f>AB2365+Z2366</f>
        <v/>
      </c>
      <c r="AC2366" s="4">
        <f>AA2366*$E2365-AB2365</f>
        <v/>
      </c>
      <c r="AD2366" s="4">
        <f>MAX(0,Resumo!$D$7*$D2366-Z2366)</f>
        <v/>
      </c>
    </row>
    <row r="2367">
      <c r="A2367" t="inlineStr">
        <is>
          <t>Irineópolis</t>
        </is>
      </c>
      <c r="B2367" t="inlineStr">
        <is>
          <t>Município</t>
        </is>
      </c>
      <c r="C2367" t="inlineStr">
        <is>
          <t>SC</t>
        </is>
      </c>
      <c r="D2367" s="4" t="n">
        <v>20557829.81806062</v>
      </c>
      <c r="E2367" s="4">
        <f>E2366+D2367</f>
        <v/>
      </c>
      <c r="F2367" s="4" t="n">
        <v>563924.5386458456</v>
      </c>
      <c r="G2367" s="5">
        <f>F2367/$D2367</f>
        <v/>
      </c>
      <c r="H2367" s="4">
        <f>H2366+F2367</f>
        <v/>
      </c>
      <c r="I2367" s="4">
        <f>G2367*$E2366-H2366</f>
        <v/>
      </c>
      <c r="J2367" s="4">
        <f>MAX(0,Resumo!$D$3*$D2367-F2367)</f>
        <v/>
      </c>
      <c r="K2367" s="4" t="n">
        <v>1202819.967538728</v>
      </c>
      <c r="L2367" s="5">
        <f>K2367/$D2367</f>
        <v/>
      </c>
      <c r="M2367" s="4">
        <f>M2366+K2367</f>
        <v/>
      </c>
      <c r="N2367" s="4">
        <f>L2367*$E2366-M2366</f>
        <v/>
      </c>
      <c r="O2367" s="4">
        <f>MAX(0,Resumo!$D$4*$D2367-K2367)</f>
        <v/>
      </c>
      <c r="P2367" s="4" t="n">
        <v>1905571.502878958</v>
      </c>
      <c r="Q2367" s="5">
        <f>P2367/$D2367</f>
        <v/>
      </c>
      <c r="R2367" s="4">
        <f>R2366+P2367</f>
        <v/>
      </c>
      <c r="S2367" s="4">
        <f>Q2367*$E2366-R2366</f>
        <v/>
      </c>
      <c r="T2367" s="4">
        <f>MAX(0,Resumo!$D$5*$D2367-P2367)</f>
        <v/>
      </c>
      <c r="U2367" s="4" t="n">
        <v>2679135.949165522</v>
      </c>
      <c r="V2367" s="5">
        <f>U2367/$D2367</f>
        <v/>
      </c>
      <c r="W2367" s="4">
        <f>W2366+U2367</f>
        <v/>
      </c>
      <c r="X2367" s="4">
        <f>V2367*$E2366-W2366</f>
        <v/>
      </c>
      <c r="Y2367" s="4">
        <f>MAX(0,Resumo!$D$6*$D2367-U2367)</f>
        <v/>
      </c>
      <c r="Z2367" s="4" t="n">
        <v>3525274.060310612</v>
      </c>
      <c r="AA2367" s="5">
        <f>Z2367/$D2367</f>
        <v/>
      </c>
      <c r="AB2367" s="4">
        <f>AB2366+Z2367</f>
        <v/>
      </c>
      <c r="AC2367" s="4">
        <f>AA2367*$E2366-AB2366</f>
        <v/>
      </c>
      <c r="AD2367" s="4">
        <f>MAX(0,Resumo!$D$7*$D2367-Z2367)</f>
        <v/>
      </c>
    </row>
    <row r="2368">
      <c r="A2368" t="inlineStr">
        <is>
          <t>Ipuaçu</t>
        </is>
      </c>
      <c r="B2368" t="inlineStr">
        <is>
          <t>Município</t>
        </is>
      </c>
      <c r="C2368" t="inlineStr">
        <is>
          <t>SC</t>
        </is>
      </c>
      <c r="D2368" s="4" t="n">
        <v>25433168.58584857</v>
      </c>
      <c r="E2368" s="4">
        <f>E2367+D2368</f>
        <v/>
      </c>
      <c r="F2368" s="4" t="n">
        <v>697660.5988087559</v>
      </c>
      <c r="G2368" s="5">
        <f>F2368/$D2368</f>
        <v/>
      </c>
      <c r="H2368" s="4">
        <f>H2367+F2368</f>
        <v/>
      </c>
      <c r="I2368" s="4">
        <f>G2368*$E2367-H2367</f>
        <v/>
      </c>
      <c r="J2368" s="4">
        <f>MAX(0,Resumo!$D$3*$D2368-F2368)</f>
        <v/>
      </c>
      <c r="K2368" s="4" t="n">
        <v>1488071.614736391</v>
      </c>
      <c r="L2368" s="5">
        <f>K2368/$D2368</f>
        <v/>
      </c>
      <c r="M2368" s="4">
        <f>M2367+K2368</f>
        <v/>
      </c>
      <c r="N2368" s="4">
        <f>L2368*$E2367-M2367</f>
        <v/>
      </c>
      <c r="O2368" s="4">
        <f>MAX(0,Resumo!$D$4*$D2368-K2368)</f>
        <v/>
      </c>
      <c r="P2368" s="4" t="n">
        <v>2357482.366282251</v>
      </c>
      <c r="Q2368" s="5">
        <f>P2368/$D2368</f>
        <v/>
      </c>
      <c r="R2368" s="4">
        <f>R2367+P2368</f>
        <v/>
      </c>
      <c r="S2368" s="4">
        <f>Q2368*$E2367-R2367</f>
        <v/>
      </c>
      <c r="T2368" s="4">
        <f>MAX(0,Resumo!$D$5*$D2368-P2368)</f>
        <v/>
      </c>
      <c r="U2368" s="4" t="n">
        <v>3314499.480858249</v>
      </c>
      <c r="V2368" s="5">
        <f>U2368/$D2368</f>
        <v/>
      </c>
      <c r="W2368" s="4">
        <f>W2367+U2368</f>
        <v/>
      </c>
      <c r="X2368" s="4">
        <f>V2368*$E2367-W2367</f>
        <v/>
      </c>
      <c r="Y2368" s="4">
        <f>MAX(0,Resumo!$D$6*$D2368-U2368)</f>
        <v/>
      </c>
      <c r="Z2368" s="4" t="n">
        <v>4361301.279400168</v>
      </c>
      <c r="AA2368" s="5">
        <f>Z2368/$D2368</f>
        <v/>
      </c>
      <c r="AB2368" s="4">
        <f>AB2367+Z2368</f>
        <v/>
      </c>
      <c r="AC2368" s="4">
        <f>AA2368*$E2367-AB2367</f>
        <v/>
      </c>
      <c r="AD2368" s="4">
        <f>MAX(0,Resumo!$D$7*$D2368-Z2368)</f>
        <v/>
      </c>
    </row>
    <row r="2369">
      <c r="A2369" t="inlineStr">
        <is>
          <t>Antônio Carlos</t>
        </is>
      </c>
      <c r="B2369" t="inlineStr">
        <is>
          <t>Município</t>
        </is>
      </c>
      <c r="C2369" t="inlineStr">
        <is>
          <t>SC</t>
        </is>
      </c>
      <c r="D2369" s="4" t="n">
        <v>32902315.22690869</v>
      </c>
      <c r="E2369" s="4">
        <f>E2368+D2369</f>
        <v/>
      </c>
      <c r="F2369" s="4" t="n">
        <v>902547.7445296339</v>
      </c>
      <c r="G2369" s="5">
        <f>F2369/$D2369</f>
        <v/>
      </c>
      <c r="H2369" s="4">
        <f>H2368+F2369</f>
        <v/>
      </c>
      <c r="I2369" s="4">
        <f>G2369*$E2368-H2368</f>
        <v/>
      </c>
      <c r="J2369" s="4">
        <f>MAX(0,Resumo!$D$3*$D2369-F2369)</f>
        <v/>
      </c>
      <c r="K2369" s="4" t="n">
        <v>1925084.606859188</v>
      </c>
      <c r="L2369" s="5">
        <f>K2369/$D2369</f>
        <v/>
      </c>
      <c r="M2369" s="4">
        <f>M2368+K2369</f>
        <v/>
      </c>
      <c r="N2369" s="4">
        <f>L2369*$E2368-M2368</f>
        <v/>
      </c>
      <c r="O2369" s="4">
        <f>MAX(0,Resumo!$D$4*$D2369-K2369)</f>
        <v/>
      </c>
      <c r="P2369" s="4" t="n">
        <v>3049821.641195607</v>
      </c>
      <c r="Q2369" s="5">
        <f>P2369/$D2369</f>
        <v/>
      </c>
      <c r="R2369" s="4">
        <f>R2368+P2369</f>
        <v/>
      </c>
      <c r="S2369" s="4">
        <f>Q2369*$E2368-R2368</f>
        <v/>
      </c>
      <c r="T2369" s="4">
        <f>MAX(0,Resumo!$D$5*$D2369-P2369)</f>
        <v/>
      </c>
      <c r="U2369" s="4" t="n">
        <v>4287893.046849976</v>
      </c>
      <c r="V2369" s="5">
        <f>U2369/$D2369</f>
        <v/>
      </c>
      <c r="W2369" s="4">
        <f>W2368+U2369</f>
        <v/>
      </c>
      <c r="X2369" s="4">
        <f>V2369*$E2368-W2368</f>
        <v/>
      </c>
      <c r="Y2369" s="4">
        <f>MAX(0,Resumo!$D$6*$D2369-U2369)</f>
        <v/>
      </c>
      <c r="Z2369" s="4" t="n">
        <v>5642116.868371192</v>
      </c>
      <c r="AA2369" s="5">
        <f>Z2369/$D2369</f>
        <v/>
      </c>
      <c r="AB2369" s="4">
        <f>AB2368+Z2369</f>
        <v/>
      </c>
      <c r="AC2369" s="4">
        <f>AA2369*$E2368-AB2368</f>
        <v/>
      </c>
      <c r="AD2369" s="4">
        <f>MAX(0,Resumo!$D$7*$D2369-Z2369)</f>
        <v/>
      </c>
    </row>
    <row r="2370">
      <c r="A2370" t="inlineStr">
        <is>
          <t>Três Barras</t>
        </is>
      </c>
      <c r="B2370" t="inlineStr">
        <is>
          <t>Município</t>
        </is>
      </c>
      <c r="C2370" t="inlineStr">
        <is>
          <t>SC</t>
        </is>
      </c>
      <c r="D2370" s="4" t="n">
        <v>76956127.54613198</v>
      </c>
      <c r="E2370" s="4">
        <f>E2369+D2370</f>
        <v/>
      </c>
      <c r="F2370" s="4" t="n">
        <v>2110993.675232075</v>
      </c>
      <c r="G2370" s="5">
        <f>F2370/$D2370</f>
        <v/>
      </c>
      <c r="H2370" s="4">
        <f>H2369+F2370</f>
        <v/>
      </c>
      <c r="I2370" s="4">
        <f>G2370*$E2369-H2369</f>
        <v/>
      </c>
      <c r="J2370" s="4">
        <f>MAX(0,Resumo!$D$3*$D2370-F2370)</f>
        <v/>
      </c>
      <c r="K2370" s="4" t="n">
        <v>4502633.189210681</v>
      </c>
      <c r="L2370" s="5">
        <f>K2370/$D2370</f>
        <v/>
      </c>
      <c r="M2370" s="4">
        <f>M2369+K2370</f>
        <v/>
      </c>
      <c r="N2370" s="4">
        <f>L2370*$E2369-M2369</f>
        <v/>
      </c>
      <c r="O2370" s="4">
        <f>MAX(0,Resumo!$D$4*$D2370-K2370)</f>
        <v/>
      </c>
      <c r="P2370" s="4" t="n">
        <v>7133311.488695927</v>
      </c>
      <c r="Q2370" s="5">
        <f>P2370/$D2370</f>
        <v/>
      </c>
      <c r="R2370" s="4">
        <f>R2369+P2370</f>
        <v/>
      </c>
      <c r="S2370" s="4">
        <f>Q2370*$E2369-R2369</f>
        <v/>
      </c>
      <c r="T2370" s="4">
        <f>MAX(0,Resumo!$D$5*$D2370-P2370)</f>
        <v/>
      </c>
      <c r="U2370" s="4" t="n">
        <v>10029070.65785116</v>
      </c>
      <c r="V2370" s="5">
        <f>U2370/$D2370</f>
        <v/>
      </c>
      <c r="W2370" s="4">
        <f>W2369+U2370</f>
        <v/>
      </c>
      <c r="X2370" s="4">
        <f>V2370*$E2369-W2369</f>
        <v/>
      </c>
      <c r="Y2370" s="4">
        <f>MAX(0,Resumo!$D$6*$D2370-U2370)</f>
        <v/>
      </c>
      <c r="Z2370" s="4" t="n">
        <v>13196501.89836658</v>
      </c>
      <c r="AA2370" s="5">
        <f>Z2370/$D2370</f>
        <v/>
      </c>
      <c r="AB2370" s="4">
        <f>AB2369+Z2370</f>
        <v/>
      </c>
      <c r="AC2370" s="4">
        <f>AA2370*$E2369-AB2369</f>
        <v/>
      </c>
      <c r="AD2370" s="4">
        <f>MAX(0,Resumo!$D$7*$D2370-Z2370)</f>
        <v/>
      </c>
    </row>
    <row r="2371">
      <c r="A2371" t="inlineStr">
        <is>
          <t>Matos Costa</t>
        </is>
      </c>
      <c r="B2371" t="inlineStr">
        <is>
          <t>Município</t>
        </is>
      </c>
      <c r="C2371" t="inlineStr">
        <is>
          <t>SC</t>
        </is>
      </c>
      <c r="D2371" s="4" t="n">
        <v>8361120.439833366</v>
      </c>
      <c r="E2371" s="4">
        <f>E2370+D2371</f>
        <v/>
      </c>
      <c r="F2371" s="4" t="n">
        <v>229354.9965304746</v>
      </c>
      <c r="G2371" s="5">
        <f>F2371/$D2371</f>
        <v/>
      </c>
      <c r="H2371" s="4">
        <f>H2370+F2371</f>
        <v/>
      </c>
      <c r="I2371" s="4">
        <f>G2371*$E2370-H2370</f>
        <v/>
      </c>
      <c r="J2371" s="4">
        <f>MAX(0,Resumo!$D$3*$D2371-F2371)</f>
        <v/>
      </c>
      <c r="K2371" s="4" t="n">
        <v>489201.5696711568</v>
      </c>
      <c r="L2371" s="5">
        <f>K2371/$D2371</f>
        <v/>
      </c>
      <c r="M2371" s="4">
        <f>M2370+K2371</f>
        <v/>
      </c>
      <c r="N2371" s="4">
        <f>L2371*$E2370-M2370</f>
        <v/>
      </c>
      <c r="O2371" s="4">
        <f>MAX(0,Resumo!$D$4*$D2371-K2371)</f>
        <v/>
      </c>
      <c r="P2371" s="4" t="n">
        <v>775019.2011166428</v>
      </c>
      <c r="Q2371" s="5">
        <f>P2371/$D2371</f>
        <v/>
      </c>
      <c r="R2371" s="4">
        <f>R2370+P2371</f>
        <v/>
      </c>
      <c r="S2371" s="4">
        <f>Q2371*$E2370-R2370</f>
        <v/>
      </c>
      <c r="T2371" s="4">
        <f>MAX(0,Resumo!$D$5*$D2371-P2371)</f>
        <v/>
      </c>
      <c r="U2371" s="4" t="n">
        <v>1089637.308213374</v>
      </c>
      <c r="V2371" s="5">
        <f>U2371/$D2371</f>
        <v/>
      </c>
      <c r="W2371" s="4">
        <f>W2370+U2371</f>
        <v/>
      </c>
      <c r="X2371" s="4">
        <f>V2371*$E2370-W2370</f>
        <v/>
      </c>
      <c r="Y2371" s="4">
        <f>MAX(0,Resumo!$D$6*$D2371-U2371)</f>
        <v/>
      </c>
      <c r="Z2371" s="4" t="n">
        <v>1433772.011079818</v>
      </c>
      <c r="AA2371" s="5">
        <f>Z2371/$D2371</f>
        <v/>
      </c>
      <c r="AB2371" s="4">
        <f>AB2370+Z2371</f>
        <v/>
      </c>
      <c r="AC2371" s="4">
        <f>AA2371*$E2370-AB2370</f>
        <v/>
      </c>
      <c r="AD2371" s="4">
        <f>MAX(0,Resumo!$D$7*$D2371-Z2371)</f>
        <v/>
      </c>
    </row>
    <row r="2372">
      <c r="A2372" t="inlineStr">
        <is>
          <t>Monte Carlo</t>
        </is>
      </c>
      <c r="B2372" t="inlineStr">
        <is>
          <t>Município</t>
        </is>
      </c>
      <c r="C2372" t="inlineStr">
        <is>
          <t>SC</t>
        </is>
      </c>
      <c r="D2372" s="4" t="n">
        <v>12680648.5493965</v>
      </c>
      <c r="E2372" s="4">
        <f>E2371+D2372</f>
        <v/>
      </c>
      <c r="F2372" s="4" t="n">
        <v>347844.5412884118</v>
      </c>
      <c r="G2372" s="5">
        <f>F2372/$D2372</f>
        <v/>
      </c>
      <c r="H2372" s="4">
        <f>H2371+F2372</f>
        <v/>
      </c>
      <c r="I2372" s="4">
        <f>G2372*$E2371-H2371</f>
        <v/>
      </c>
      <c r="J2372" s="4">
        <f>MAX(0,Resumo!$D$3*$D2372-F2372)</f>
        <v/>
      </c>
      <c r="K2372" s="4" t="n">
        <v>741933.2396241234</v>
      </c>
      <c r="L2372" s="5">
        <f>K2372/$D2372</f>
        <v/>
      </c>
      <c r="M2372" s="4">
        <f>M2371+K2372</f>
        <v/>
      </c>
      <c r="N2372" s="4">
        <f>L2372*$E2371-M2371</f>
        <v/>
      </c>
      <c r="O2372" s="4">
        <f>MAX(0,Resumo!$D$4*$D2372-K2372)</f>
        <v/>
      </c>
      <c r="P2372" s="4" t="n">
        <v>1175410.183254106</v>
      </c>
      <c r="Q2372" s="5">
        <f>P2372/$D2372</f>
        <v/>
      </c>
      <c r="R2372" s="4">
        <f>R2371+P2372</f>
        <v/>
      </c>
      <c r="S2372" s="4">
        <f>Q2372*$E2371-R2371</f>
        <v/>
      </c>
      <c r="T2372" s="4">
        <f>MAX(0,Resumo!$D$5*$D2372-P2372)</f>
        <v/>
      </c>
      <c r="U2372" s="4" t="n">
        <v>1652566.52516772</v>
      </c>
      <c r="V2372" s="5">
        <f>U2372/$D2372</f>
        <v/>
      </c>
      <c r="W2372" s="4">
        <f>W2371+U2372</f>
        <v/>
      </c>
      <c r="X2372" s="4">
        <f>V2372*$E2371-W2371</f>
        <v/>
      </c>
      <c r="Y2372" s="4">
        <f>MAX(0,Resumo!$D$6*$D2372-U2372)</f>
        <v/>
      </c>
      <c r="Z2372" s="4" t="n">
        <v>2174488.347978747</v>
      </c>
      <c r="AA2372" s="5">
        <f>Z2372/$D2372</f>
        <v/>
      </c>
      <c r="AB2372" s="4">
        <f>AB2371+Z2372</f>
        <v/>
      </c>
      <c r="AC2372" s="4">
        <f>AA2372*$E2371-AB2371</f>
        <v/>
      </c>
      <c r="AD2372" s="4">
        <f>MAX(0,Resumo!$D$7*$D2372-Z2372)</f>
        <v/>
      </c>
    </row>
    <row r="2373">
      <c r="A2373" t="inlineStr">
        <is>
          <t>Bocaina do Sul</t>
        </is>
      </c>
      <c r="B2373" t="inlineStr">
        <is>
          <t>Município</t>
        </is>
      </c>
      <c r="C2373" t="inlineStr">
        <is>
          <t>SC</t>
        </is>
      </c>
      <c r="D2373" s="4" t="n">
        <v>9126560.899039337</v>
      </c>
      <c r="E2373" s="4">
        <f>E2372+D2373</f>
        <v/>
      </c>
      <c r="F2373" s="4" t="n">
        <v>250351.8946290946</v>
      </c>
      <c r="G2373" s="5">
        <f>F2373/$D2373</f>
        <v/>
      </c>
      <c r="H2373" s="4">
        <f>H2372+F2373</f>
        <v/>
      </c>
      <c r="I2373" s="4">
        <f>G2373*$E2372-H2372</f>
        <v/>
      </c>
      <c r="J2373" s="4">
        <f>MAX(0,Resumo!$D$3*$D2373-F2373)</f>
        <v/>
      </c>
      <c r="K2373" s="4" t="n">
        <v>533986.7963435805</v>
      </c>
      <c r="L2373" s="5">
        <f>K2373/$D2373</f>
        <v/>
      </c>
      <c r="M2373" s="4">
        <f>M2372+K2373</f>
        <v/>
      </c>
      <c r="N2373" s="4">
        <f>L2373*$E2372-M2372</f>
        <v/>
      </c>
      <c r="O2373" s="4">
        <f>MAX(0,Resumo!$D$4*$D2373-K2373)</f>
        <v/>
      </c>
      <c r="P2373" s="4" t="n">
        <v>845970.344263672</v>
      </c>
      <c r="Q2373" s="5">
        <f>P2373/$D2373</f>
        <v/>
      </c>
      <c r="R2373" s="4">
        <f>R2372+P2373</f>
        <v/>
      </c>
      <c r="S2373" s="4">
        <f>Q2373*$E2372-R2372</f>
        <v/>
      </c>
      <c r="T2373" s="4">
        <f>MAX(0,Resumo!$D$5*$D2373-P2373)</f>
        <v/>
      </c>
      <c r="U2373" s="4" t="n">
        <v>1189390.98208623</v>
      </c>
      <c r="V2373" s="5">
        <f>U2373/$D2373</f>
        <v/>
      </c>
      <c r="W2373" s="4">
        <f>W2372+U2373</f>
        <v/>
      </c>
      <c r="X2373" s="4">
        <f>V2373*$E2372-W2372</f>
        <v/>
      </c>
      <c r="Y2373" s="4">
        <f>MAX(0,Resumo!$D$6*$D2373-U2373)</f>
        <v/>
      </c>
      <c r="Z2373" s="4" t="n">
        <v>1565030.389003564</v>
      </c>
      <c r="AA2373" s="5">
        <f>Z2373/$D2373</f>
        <v/>
      </c>
      <c r="AB2373" s="4">
        <f>AB2372+Z2373</f>
        <v/>
      </c>
      <c r="AC2373" s="4">
        <f>AA2373*$E2372-AB2372</f>
        <v/>
      </c>
      <c r="AD2373" s="4">
        <f>MAX(0,Resumo!$D$7*$D2373-Z2373)</f>
        <v/>
      </c>
    </row>
    <row r="2374">
      <c r="A2374" t="inlineStr">
        <is>
          <t>Capivari de Baixo</t>
        </is>
      </c>
      <c r="B2374" t="inlineStr">
        <is>
          <t>Município</t>
        </is>
      </c>
      <c r="C2374" t="inlineStr">
        <is>
          <t>SC</t>
        </is>
      </c>
      <c r="D2374" s="4" t="n">
        <v>49110539.56715382</v>
      </c>
      <c r="E2374" s="4">
        <f>E2373+D2374</f>
        <v/>
      </c>
      <c r="F2374" s="4" t="n">
        <v>1347157.682165715</v>
      </c>
      <c r="G2374" s="5">
        <f>F2374/$D2374</f>
        <v/>
      </c>
      <c r="H2374" s="4">
        <f>H2373+F2374</f>
        <v/>
      </c>
      <c r="I2374" s="4">
        <f>G2374*$E2373-H2373</f>
        <v/>
      </c>
      <c r="J2374" s="4">
        <f>MAX(0,Resumo!$D$3*$D2374-F2374)</f>
        <v/>
      </c>
      <c r="K2374" s="4" t="n">
        <v>2873413.104922085</v>
      </c>
      <c r="L2374" s="5">
        <f>K2374/$D2374</f>
        <v/>
      </c>
      <c r="M2374" s="4">
        <f>M2373+K2374</f>
        <v/>
      </c>
      <c r="N2374" s="4">
        <f>L2374*$E2373-M2373</f>
        <v/>
      </c>
      <c r="O2374" s="4">
        <f>MAX(0,Resumo!$D$4*$D2374-K2374)</f>
        <v/>
      </c>
      <c r="P2374" s="4" t="n">
        <v>4552214.193735665</v>
      </c>
      <c r="Q2374" s="5">
        <f>P2374/$D2374</f>
        <v/>
      </c>
      <c r="R2374" s="4">
        <f>R2373+P2374</f>
        <v/>
      </c>
      <c r="S2374" s="4">
        <f>Q2374*$E2373-R2373</f>
        <v/>
      </c>
      <c r="T2374" s="4">
        <f>MAX(0,Resumo!$D$5*$D2374-P2374)</f>
        <v/>
      </c>
      <c r="U2374" s="4" t="n">
        <v>6400180.038541147</v>
      </c>
      <c r="V2374" s="5">
        <f>U2374/$D2374</f>
        <v/>
      </c>
      <c r="W2374" s="4">
        <f>W2373+U2374</f>
        <v/>
      </c>
      <c r="X2374" s="4">
        <f>V2374*$E2373-W2373</f>
        <v/>
      </c>
      <c r="Y2374" s="4">
        <f>MAX(0,Resumo!$D$6*$D2374-U2374)</f>
        <v/>
      </c>
      <c r="Z2374" s="4" t="n">
        <v>8421516.899213141</v>
      </c>
      <c r="AA2374" s="5">
        <f>Z2374/$D2374</f>
        <v/>
      </c>
      <c r="AB2374" s="4">
        <f>AB2373+Z2374</f>
        <v/>
      </c>
      <c r="AC2374" s="4">
        <f>AA2374*$E2373-AB2373</f>
        <v/>
      </c>
      <c r="AD2374" s="4">
        <f>MAX(0,Resumo!$D$7*$D2374-Z2374)</f>
        <v/>
      </c>
    </row>
    <row r="2375">
      <c r="A2375" t="inlineStr">
        <is>
          <t>Seara</t>
        </is>
      </c>
      <c r="B2375" t="inlineStr">
        <is>
          <t>Município</t>
        </is>
      </c>
      <c r="C2375" t="inlineStr">
        <is>
          <t>SC</t>
        </is>
      </c>
      <c r="D2375" s="4" t="n">
        <v>53284910.41607783</v>
      </c>
      <c r="E2375" s="4">
        <f>E2374+D2375</f>
        <v/>
      </c>
      <c r="F2375" s="4" t="n">
        <v>1461665.398979678</v>
      </c>
      <c r="G2375" s="5">
        <f>F2375/$D2375</f>
        <v/>
      </c>
      <c r="H2375" s="4">
        <f>H2374+F2375</f>
        <v/>
      </c>
      <c r="I2375" s="4">
        <f>G2375*$E2374-H2374</f>
        <v/>
      </c>
      <c r="J2375" s="4">
        <f>MAX(0,Resumo!$D$3*$D2375-F2375)</f>
        <v/>
      </c>
      <c r="K2375" s="4" t="n">
        <v>3117651.755277401</v>
      </c>
      <c r="L2375" s="5">
        <f>K2375/$D2375</f>
        <v/>
      </c>
      <c r="M2375" s="4">
        <f>M2374+K2375</f>
        <v/>
      </c>
      <c r="N2375" s="4">
        <f>L2375*$E2374-M2374</f>
        <v/>
      </c>
      <c r="O2375" s="4">
        <f>MAX(0,Resumo!$D$4*$D2375-K2375)</f>
        <v/>
      </c>
      <c r="P2375" s="4" t="n">
        <v>4939150.081548586</v>
      </c>
      <c r="Q2375" s="5">
        <f>P2375/$D2375</f>
        <v/>
      </c>
      <c r="R2375" s="4">
        <f>R2374+P2375</f>
        <v/>
      </c>
      <c r="S2375" s="4">
        <f>Q2375*$E2374-R2374</f>
        <v/>
      </c>
      <c r="T2375" s="4">
        <f>MAX(0,Resumo!$D$5*$D2375-P2375)</f>
        <v/>
      </c>
      <c r="U2375" s="4" t="n">
        <v>6944192.081907501</v>
      </c>
      <c r="V2375" s="5">
        <f>U2375/$D2375</f>
        <v/>
      </c>
      <c r="W2375" s="4">
        <f>W2374+U2375</f>
        <v/>
      </c>
      <c r="X2375" s="4">
        <f>V2375*$E2374-W2374</f>
        <v/>
      </c>
      <c r="Y2375" s="4">
        <f>MAX(0,Resumo!$D$6*$D2375-U2375)</f>
        <v/>
      </c>
      <c r="Z2375" s="4" t="n">
        <v>9137341.546175651</v>
      </c>
      <c r="AA2375" s="5">
        <f>Z2375/$D2375</f>
        <v/>
      </c>
      <c r="AB2375" s="4">
        <f>AB2374+Z2375</f>
        <v/>
      </c>
      <c r="AC2375" s="4">
        <f>AA2375*$E2374-AB2374</f>
        <v/>
      </c>
      <c r="AD2375" s="4">
        <f>MAX(0,Resumo!$D$7*$D2375-Z2375)</f>
        <v/>
      </c>
    </row>
    <row r="2376">
      <c r="A2376" t="inlineStr">
        <is>
          <t>Indaial</t>
        </is>
      </c>
      <c r="B2376" t="inlineStr">
        <is>
          <t>Município</t>
        </is>
      </c>
      <c r="C2376" t="inlineStr">
        <is>
          <t>SC</t>
        </is>
      </c>
      <c r="D2376" s="4" t="n">
        <v>144739880.0153964</v>
      </c>
      <c r="E2376" s="4">
        <f>E2375+D2376</f>
        <v/>
      </c>
      <c r="F2376" s="4" t="n">
        <v>3970378.721086113</v>
      </c>
      <c r="G2376" s="5">
        <f>F2376/$D2376</f>
        <v/>
      </c>
      <c r="H2376" s="4">
        <f>H2375+F2376</f>
        <v/>
      </c>
      <c r="I2376" s="4">
        <f>G2376*$E2375-H2375</f>
        <v/>
      </c>
      <c r="J2376" s="4">
        <f>MAX(0,Resumo!$D$3*$D2376-F2376)</f>
        <v/>
      </c>
      <c r="K2376" s="4" t="n">
        <v>8468599.036106937</v>
      </c>
      <c r="L2376" s="5">
        <f>K2376/$D2376</f>
        <v/>
      </c>
      <c r="M2376" s="4">
        <f>M2375+K2376</f>
        <v/>
      </c>
      <c r="N2376" s="4">
        <f>L2376*$E2375-M2375</f>
        <v/>
      </c>
      <c r="O2376" s="4">
        <f>MAX(0,Resumo!$D$4*$D2376-K2376)</f>
        <v/>
      </c>
      <c r="P2376" s="4" t="n">
        <v>13416405.96932807</v>
      </c>
      <c r="Q2376" s="5">
        <f>P2376/$D2376</f>
        <v/>
      </c>
      <c r="R2376" s="4">
        <f>R2375+P2376</f>
        <v/>
      </c>
      <c r="S2376" s="4">
        <f>Q2376*$E2375-R2375</f>
        <v/>
      </c>
      <c r="T2376" s="4">
        <f>MAX(0,Resumo!$D$5*$D2376-P2376)</f>
        <v/>
      </c>
      <c r="U2376" s="4" t="n">
        <v>18862779.74178381</v>
      </c>
      <c r="V2376" s="5">
        <f>U2376/$D2376</f>
        <v/>
      </c>
      <c r="W2376" s="4">
        <f>W2375+U2376</f>
        <v/>
      </c>
      <c r="X2376" s="4">
        <f>V2376*$E2375-W2375</f>
        <v/>
      </c>
      <c r="Y2376" s="4">
        <f>MAX(0,Resumo!$D$6*$D2376-U2376)</f>
        <v/>
      </c>
      <c r="Z2376" s="4" t="n">
        <v>24820117.1537319</v>
      </c>
      <c r="AA2376" s="5">
        <f>Z2376/$D2376</f>
        <v/>
      </c>
      <c r="AB2376" s="4">
        <f>AB2375+Z2376</f>
        <v/>
      </c>
      <c r="AC2376" s="4">
        <f>AA2376*$E2375-AB2375</f>
        <v/>
      </c>
      <c r="AD2376" s="4">
        <f>MAX(0,Resumo!$D$7*$D2376-Z2376)</f>
        <v/>
      </c>
    </row>
    <row r="2377">
      <c r="A2377" t="inlineStr">
        <is>
          <t>Brunópolis</t>
        </is>
      </c>
      <c r="B2377" t="inlineStr">
        <is>
          <t>Município</t>
        </is>
      </c>
      <c r="C2377" t="inlineStr">
        <is>
          <t>SC</t>
        </is>
      </c>
      <c r="D2377" s="4" t="n">
        <v>11151970.487593</v>
      </c>
      <c r="E2377" s="4">
        <f>E2376+D2377</f>
        <v/>
      </c>
      <c r="F2377" s="4" t="n">
        <v>305911.1719410684</v>
      </c>
      <c r="G2377" s="5">
        <f>F2377/$D2377</f>
        <v/>
      </c>
      <c r="H2377" s="4">
        <f>H2376+F2377</f>
        <v/>
      </c>
      <c r="I2377" s="4">
        <f>G2377*$E2376-H2376</f>
        <v/>
      </c>
      <c r="J2377" s="4">
        <f>MAX(0,Resumo!$D$3*$D2377-F2377)</f>
        <v/>
      </c>
      <c r="K2377" s="4" t="n">
        <v>652491.6734204629</v>
      </c>
      <c r="L2377" s="5">
        <f>K2377/$D2377</f>
        <v/>
      </c>
      <c r="M2377" s="4">
        <f>M2376+K2377</f>
        <v/>
      </c>
      <c r="N2377" s="4">
        <f>L2377*$E2376-M2376</f>
        <v/>
      </c>
      <c r="O2377" s="4">
        <f>MAX(0,Resumo!$D$4*$D2377-K2377)</f>
        <v/>
      </c>
      <c r="P2377" s="4" t="n">
        <v>1033712.086838801</v>
      </c>
      <c r="Q2377" s="5">
        <f>P2377/$D2377</f>
        <v/>
      </c>
      <c r="R2377" s="4">
        <f>R2376+P2377</f>
        <v/>
      </c>
      <c r="S2377" s="4">
        <f>Q2377*$E2376-R2376</f>
        <v/>
      </c>
      <c r="T2377" s="4">
        <f>MAX(0,Resumo!$D$5*$D2377-P2377)</f>
        <v/>
      </c>
      <c r="U2377" s="4" t="n">
        <v>1453346.257935019</v>
      </c>
      <c r="V2377" s="5">
        <f>U2377/$D2377</f>
        <v/>
      </c>
      <c r="W2377" s="4">
        <f>W2376+U2377</f>
        <v/>
      </c>
      <c r="X2377" s="4">
        <f>V2377*$E2376-W2376</f>
        <v/>
      </c>
      <c r="Y2377" s="4">
        <f>MAX(0,Resumo!$D$6*$D2377-U2377)</f>
        <v/>
      </c>
      <c r="Z2377" s="4" t="n">
        <v>1912349.339847286</v>
      </c>
      <c r="AA2377" s="5">
        <f>Z2377/$D2377</f>
        <v/>
      </c>
      <c r="AB2377" s="4">
        <f>AB2376+Z2377</f>
        <v/>
      </c>
      <c r="AC2377" s="4">
        <f>AA2377*$E2376-AB2376</f>
        <v/>
      </c>
      <c r="AD2377" s="4">
        <f>MAX(0,Resumo!$D$7*$D2377-Z2377)</f>
        <v/>
      </c>
    </row>
    <row r="2378">
      <c r="A2378" t="inlineStr">
        <is>
          <t>Xanxerê</t>
        </is>
      </c>
      <c r="B2378" t="inlineStr">
        <is>
          <t>Município</t>
        </is>
      </c>
      <c r="C2378" t="inlineStr">
        <is>
          <t>SC</t>
        </is>
      </c>
      <c r="D2378" s="4" t="n">
        <v>88210465.91331415</v>
      </c>
      <c r="E2378" s="4">
        <f>E2377+D2378</f>
        <v/>
      </c>
      <c r="F2378" s="4" t="n">
        <v>2419712.913967176</v>
      </c>
      <c r="G2378" s="5">
        <f>F2378/$D2378</f>
        <v/>
      </c>
      <c r="H2378" s="4">
        <f>H2377+F2378</f>
        <v/>
      </c>
      <c r="I2378" s="4">
        <f>G2378*$E2377-H2377</f>
        <v/>
      </c>
      <c r="J2378" s="4">
        <f>MAX(0,Resumo!$D$3*$D2378-F2378)</f>
        <v/>
      </c>
      <c r="K2378" s="4" t="n">
        <v>5161114.314372605</v>
      </c>
      <c r="L2378" s="5">
        <f>K2378/$D2378</f>
        <v/>
      </c>
      <c r="M2378" s="4">
        <f>M2377+K2378</f>
        <v/>
      </c>
      <c r="N2378" s="4">
        <f>L2378*$E2377-M2377</f>
        <v/>
      </c>
      <c r="O2378" s="4">
        <f>MAX(0,Resumo!$D$4*$D2378-K2378)</f>
        <v/>
      </c>
      <c r="P2378" s="4" t="n">
        <v>8176512.384221327</v>
      </c>
      <c r="Q2378" s="5">
        <f>P2378/$D2378</f>
        <v/>
      </c>
      <c r="R2378" s="4">
        <f>R2377+P2378</f>
        <v/>
      </c>
      <c r="S2378" s="4">
        <f>Q2378*$E2377-R2377</f>
        <v/>
      </c>
      <c r="T2378" s="4">
        <f>MAX(0,Resumo!$D$5*$D2378-P2378)</f>
        <v/>
      </c>
      <c r="U2378" s="4" t="n">
        <v>11495757.6948798</v>
      </c>
      <c r="V2378" s="5">
        <f>U2378/$D2378</f>
        <v/>
      </c>
      <c r="W2378" s="4">
        <f>W2377+U2378</f>
        <v/>
      </c>
      <c r="X2378" s="4">
        <f>V2378*$E2377-W2377</f>
        <v/>
      </c>
      <c r="Y2378" s="4">
        <f>MAX(0,Resumo!$D$6*$D2378-U2378)</f>
        <v/>
      </c>
      <c r="Z2378" s="4" t="n">
        <v>15126405.36886474</v>
      </c>
      <c r="AA2378" s="5">
        <f>Z2378/$D2378</f>
        <v/>
      </c>
      <c r="AB2378" s="4">
        <f>AB2377+Z2378</f>
        <v/>
      </c>
      <c r="AC2378" s="4">
        <f>AA2378*$E2377-AB2377</f>
        <v/>
      </c>
      <c r="AD2378" s="4">
        <f>MAX(0,Resumo!$D$7*$D2378-Z2378)</f>
        <v/>
      </c>
    </row>
    <row r="2379">
      <c r="A2379" t="inlineStr">
        <is>
          <t>Agronômica</t>
        </is>
      </c>
      <c r="B2379" t="inlineStr">
        <is>
          <t>Município</t>
        </is>
      </c>
      <c r="C2379" t="inlineStr">
        <is>
          <t>SC</t>
        </is>
      </c>
      <c r="D2379" s="4" t="n">
        <v>12843265.1063</v>
      </c>
      <c r="E2379" s="4">
        <f>E2378+D2379</f>
        <v/>
      </c>
      <c r="F2379" s="4" t="n">
        <v>352305.2974888265</v>
      </c>
      <c r="G2379" s="5">
        <f>F2379/$D2379</f>
        <v/>
      </c>
      <c r="H2379" s="4">
        <f>H2378+F2379</f>
        <v/>
      </c>
      <c r="I2379" s="4">
        <f>G2379*$E2378-H2378</f>
        <v/>
      </c>
      <c r="J2379" s="4">
        <f>MAX(0,Resumo!$D$3*$D2379-F2379)</f>
        <v/>
      </c>
      <c r="K2379" s="4" t="n">
        <v>751447.7868028383</v>
      </c>
      <c r="L2379" s="5">
        <f>K2379/$D2379</f>
        <v/>
      </c>
      <c r="M2379" s="4">
        <f>M2378+K2379</f>
        <v/>
      </c>
      <c r="N2379" s="4">
        <f>L2379*$E2378-M2378</f>
        <v/>
      </c>
      <c r="O2379" s="4">
        <f>MAX(0,Resumo!$D$4*$D2379-K2379)</f>
        <v/>
      </c>
      <c r="P2379" s="4" t="n">
        <v>1190483.63601999</v>
      </c>
      <c r="Q2379" s="5">
        <f>P2379/$D2379</f>
        <v/>
      </c>
      <c r="R2379" s="4">
        <f>R2378+P2379</f>
        <v/>
      </c>
      <c r="S2379" s="4">
        <f>Q2379*$E2378-R2378</f>
        <v/>
      </c>
      <c r="T2379" s="4">
        <f>MAX(0,Resumo!$D$5*$D2379-P2379)</f>
        <v/>
      </c>
      <c r="U2379" s="4" t="n">
        <v>1673759.027848472</v>
      </c>
      <c r="V2379" s="5">
        <f>U2379/$D2379</f>
        <v/>
      </c>
      <c r="W2379" s="4">
        <f>W2378+U2379</f>
        <v/>
      </c>
      <c r="X2379" s="4">
        <f>V2379*$E2378-W2378</f>
        <v/>
      </c>
      <c r="Y2379" s="4">
        <f>MAX(0,Resumo!$D$6*$D2379-U2379)</f>
        <v/>
      </c>
      <c r="Z2379" s="4" t="n">
        <v>2202373.972818647</v>
      </c>
      <c r="AA2379" s="5">
        <f>Z2379/$D2379</f>
        <v/>
      </c>
      <c r="AB2379" s="4">
        <f>AB2378+Z2379</f>
        <v/>
      </c>
      <c r="AC2379" s="4">
        <f>AA2379*$E2378-AB2378</f>
        <v/>
      </c>
      <c r="AD2379" s="4">
        <f>MAX(0,Resumo!$D$7*$D2379-Z2379)</f>
        <v/>
      </c>
    </row>
    <row r="2380">
      <c r="A2380" t="inlineStr">
        <is>
          <t>Pinhalzinho</t>
        </is>
      </c>
      <c r="B2380" t="inlineStr">
        <is>
          <t>Município</t>
        </is>
      </c>
      <c r="C2380" t="inlineStr">
        <is>
          <t>SC</t>
        </is>
      </c>
      <c r="D2380" s="4" t="n">
        <v>57881473.79888613</v>
      </c>
      <c r="E2380" s="4">
        <f>E2379+D2380</f>
        <v/>
      </c>
      <c r="F2380" s="4" t="n">
        <v>1587754.33482296</v>
      </c>
      <c r="G2380" s="5">
        <f>F2380/$D2380</f>
        <v/>
      </c>
      <c r="H2380" s="4">
        <f>H2379+F2380</f>
        <v/>
      </c>
      <c r="I2380" s="4">
        <f>G2380*$E2379-H2379</f>
        <v/>
      </c>
      <c r="J2380" s="4">
        <f>MAX(0,Resumo!$D$3*$D2380-F2380)</f>
        <v/>
      </c>
      <c r="K2380" s="4" t="n">
        <v>3386592.507673451</v>
      </c>
      <c r="L2380" s="5">
        <f>K2380/$D2380</f>
        <v/>
      </c>
      <c r="M2380" s="4">
        <f>M2379+K2380</f>
        <v/>
      </c>
      <c r="N2380" s="4">
        <f>L2380*$E2379-M2379</f>
        <v/>
      </c>
      <c r="O2380" s="4">
        <f>MAX(0,Resumo!$D$4*$D2380-K2380)</f>
        <v/>
      </c>
      <c r="P2380" s="4" t="n">
        <v>5365220.356036475</v>
      </c>
      <c r="Q2380" s="5">
        <f>P2380/$D2380</f>
        <v/>
      </c>
      <c r="R2380" s="4">
        <f>R2379+P2380</f>
        <v/>
      </c>
      <c r="S2380" s="4">
        <f>Q2380*$E2379-R2379</f>
        <v/>
      </c>
      <c r="T2380" s="4">
        <f>MAX(0,Resumo!$D$5*$D2380-P2380)</f>
        <v/>
      </c>
      <c r="U2380" s="4" t="n">
        <v>7543225.068875838</v>
      </c>
      <c r="V2380" s="5">
        <f>U2380/$D2380</f>
        <v/>
      </c>
      <c r="W2380" s="4">
        <f>W2379+U2380</f>
        <v/>
      </c>
      <c r="X2380" s="4">
        <f>V2380*$E2379-W2379</f>
        <v/>
      </c>
      <c r="Y2380" s="4">
        <f>MAX(0,Resumo!$D$6*$D2380-U2380)</f>
        <v/>
      </c>
      <c r="Z2380" s="4" t="n">
        <v>9925564.126253238</v>
      </c>
      <c r="AA2380" s="5">
        <f>Z2380/$D2380</f>
        <v/>
      </c>
      <c r="AB2380" s="4">
        <f>AB2379+Z2380</f>
        <v/>
      </c>
      <c r="AC2380" s="4">
        <f>AA2380*$E2379-AB2379</f>
        <v/>
      </c>
      <c r="AD2380" s="4">
        <f>MAX(0,Resumo!$D$7*$D2380-Z2380)</f>
        <v/>
      </c>
    </row>
    <row r="2381">
      <c r="A2381" t="inlineStr">
        <is>
          <t>Maracajá</t>
        </is>
      </c>
      <c r="B2381" t="inlineStr">
        <is>
          <t>Município</t>
        </is>
      </c>
      <c r="C2381" t="inlineStr">
        <is>
          <t>SC</t>
        </is>
      </c>
      <c r="D2381" s="4" t="n">
        <v>14114457.36632244</v>
      </c>
      <c r="E2381" s="4">
        <f>E2380+D2381</f>
        <v/>
      </c>
      <c r="F2381" s="4" t="n">
        <v>387175.5398785921</v>
      </c>
      <c r="G2381" s="5">
        <f>F2381/$D2381</f>
        <v/>
      </c>
      <c r="H2381" s="4">
        <f>H2380+F2381</f>
        <v/>
      </c>
      <c r="I2381" s="4">
        <f>G2381*$E2380-H2380</f>
        <v/>
      </c>
      <c r="J2381" s="4">
        <f>MAX(0,Resumo!$D$3*$D2381-F2381)</f>
        <v/>
      </c>
      <c r="K2381" s="4" t="n">
        <v>825824.0923986943</v>
      </c>
      <c r="L2381" s="5">
        <f>K2381/$D2381</f>
        <v/>
      </c>
      <c r="M2381" s="4">
        <f>M2380+K2381</f>
        <v/>
      </c>
      <c r="N2381" s="4">
        <f>L2381*$E2380-M2380</f>
        <v/>
      </c>
      <c r="O2381" s="4">
        <f>MAX(0,Resumo!$D$4*$D2381-K2381)</f>
        <v/>
      </c>
      <c r="P2381" s="4" t="n">
        <v>1308314.543602023</v>
      </c>
      <c r="Q2381" s="5">
        <f>P2381/$D2381</f>
        <v/>
      </c>
      <c r="R2381" s="4">
        <f>R2380+P2381</f>
        <v/>
      </c>
      <c r="S2381" s="4">
        <f>Q2381*$E2380-R2380</f>
        <v/>
      </c>
      <c r="T2381" s="4">
        <f>MAX(0,Resumo!$D$5*$D2381-P2381)</f>
        <v/>
      </c>
      <c r="U2381" s="4" t="n">
        <v>1839423.249814893</v>
      </c>
      <c r="V2381" s="5">
        <f>U2381/$D2381</f>
        <v/>
      </c>
      <c r="W2381" s="4">
        <f>W2380+U2381</f>
        <v/>
      </c>
      <c r="X2381" s="4">
        <f>V2381*$E2380-W2380</f>
        <v/>
      </c>
      <c r="Y2381" s="4">
        <f>MAX(0,Resumo!$D$6*$D2381-U2381)</f>
        <v/>
      </c>
      <c r="Z2381" s="4" t="n">
        <v>2420359.097687605</v>
      </c>
      <c r="AA2381" s="5">
        <f>Z2381/$D2381</f>
        <v/>
      </c>
      <c r="AB2381" s="4">
        <f>AB2380+Z2381</f>
        <v/>
      </c>
      <c r="AC2381" s="4">
        <f>AA2381*$E2380-AB2380</f>
        <v/>
      </c>
      <c r="AD2381" s="4">
        <f>MAX(0,Resumo!$D$7*$D2381-Z2381)</f>
        <v/>
      </c>
    </row>
    <row r="2382">
      <c r="A2382" t="inlineStr">
        <is>
          <t>Mirim Doce</t>
        </is>
      </c>
      <c r="B2382" t="inlineStr">
        <is>
          <t>Município</t>
        </is>
      </c>
      <c r="C2382" t="inlineStr">
        <is>
          <t>SC</t>
        </is>
      </c>
      <c r="D2382" s="4" t="n">
        <v>9459906.460461829</v>
      </c>
      <c r="E2382" s="4">
        <f>E2381+D2382</f>
        <v/>
      </c>
      <c r="F2382" s="4" t="n">
        <v>259495.9406494421</v>
      </c>
      <c r="G2382" s="5">
        <f>F2382/$D2382</f>
        <v/>
      </c>
      <c r="H2382" s="4">
        <f>H2381+F2382</f>
        <v/>
      </c>
      <c r="I2382" s="4">
        <f>G2382*$E2381-H2381</f>
        <v/>
      </c>
      <c r="J2382" s="4">
        <f>MAX(0,Resumo!$D$3*$D2382-F2382)</f>
        <v/>
      </c>
      <c r="K2382" s="4" t="n">
        <v>553490.5426493861</v>
      </c>
      <c r="L2382" s="5">
        <f>K2382/$D2382</f>
        <v/>
      </c>
      <c r="M2382" s="4">
        <f>M2381+K2382</f>
        <v/>
      </c>
      <c r="N2382" s="4">
        <f>L2382*$E2381-M2381</f>
        <v/>
      </c>
      <c r="O2382" s="4">
        <f>MAX(0,Resumo!$D$4*$D2382-K2382)</f>
        <v/>
      </c>
      <c r="P2382" s="4" t="n">
        <v>876869.2187110046</v>
      </c>
      <c r="Q2382" s="5">
        <f>P2382/$D2382</f>
        <v/>
      </c>
      <c r="R2382" s="4">
        <f>R2381+P2382</f>
        <v/>
      </c>
      <c r="S2382" s="4">
        <f>Q2382*$E2381-R2381</f>
        <v/>
      </c>
      <c r="T2382" s="4">
        <f>MAX(0,Resumo!$D$5*$D2382-P2382)</f>
        <v/>
      </c>
      <c r="U2382" s="4" t="n">
        <v>1232833.217234862</v>
      </c>
      <c r="V2382" s="5">
        <f>U2382/$D2382</f>
        <v/>
      </c>
      <c r="W2382" s="4">
        <f>W2381+U2382</f>
        <v/>
      </c>
      <c r="X2382" s="4">
        <f>V2382*$E2381-W2381</f>
        <v/>
      </c>
      <c r="Y2382" s="4">
        <f>MAX(0,Resumo!$D$6*$D2382-U2382)</f>
        <v/>
      </c>
      <c r="Z2382" s="4" t="n">
        <v>1622192.768068012</v>
      </c>
      <c r="AA2382" s="5">
        <f>Z2382/$D2382</f>
        <v/>
      </c>
      <c r="AB2382" s="4">
        <f>AB2381+Z2382</f>
        <v/>
      </c>
      <c r="AC2382" s="4">
        <f>AA2382*$E2381-AB2381</f>
        <v/>
      </c>
      <c r="AD2382" s="4">
        <f>MAX(0,Resumo!$D$7*$D2382-Z2382)</f>
        <v/>
      </c>
    </row>
    <row r="2383">
      <c r="A2383" t="inlineStr">
        <is>
          <t>Itapiranga</t>
        </is>
      </c>
      <c r="B2383" t="inlineStr">
        <is>
          <t>Município</t>
        </is>
      </c>
      <c r="C2383" t="inlineStr">
        <is>
          <t>SC</t>
        </is>
      </c>
      <c r="D2383" s="4" t="n">
        <v>53762008.04269248</v>
      </c>
      <c r="E2383" s="4">
        <f>E2382+D2383</f>
        <v/>
      </c>
      <c r="F2383" s="4" t="n">
        <v>1474752.726842531</v>
      </c>
      <c r="G2383" s="5">
        <f>F2383/$D2383</f>
        <v/>
      </c>
      <c r="H2383" s="4">
        <f>H2382+F2383</f>
        <v/>
      </c>
      <c r="I2383" s="4">
        <f>G2383*$E2382-H2382</f>
        <v/>
      </c>
      <c r="J2383" s="4">
        <f>MAX(0,Resumo!$D$3*$D2383-F2383)</f>
        <v/>
      </c>
      <c r="K2383" s="4" t="n">
        <v>3145566.304470394</v>
      </c>
      <c r="L2383" s="5">
        <f>K2383/$D2383</f>
        <v/>
      </c>
      <c r="M2383" s="4">
        <f>M2382+K2383</f>
        <v/>
      </c>
      <c r="N2383" s="4">
        <f>L2383*$E2382-M2382</f>
        <v/>
      </c>
      <c r="O2383" s="4">
        <f>MAX(0,Resumo!$D$4*$D2383-K2383)</f>
        <v/>
      </c>
      <c r="P2383" s="4" t="n">
        <v>4983373.798225594</v>
      </c>
      <c r="Q2383" s="5">
        <f>P2383/$D2383</f>
        <v/>
      </c>
      <c r="R2383" s="4">
        <f>R2382+P2383</f>
        <v/>
      </c>
      <c r="S2383" s="4">
        <f>Q2383*$E2382-R2382</f>
        <v/>
      </c>
      <c r="T2383" s="4">
        <f>MAX(0,Resumo!$D$5*$D2383-P2383)</f>
        <v/>
      </c>
      <c r="U2383" s="4" t="n">
        <v>7006368.362868924</v>
      </c>
      <c r="V2383" s="5">
        <f>U2383/$D2383</f>
        <v/>
      </c>
      <c r="W2383" s="4">
        <f>W2382+U2383</f>
        <v/>
      </c>
      <c r="X2383" s="4">
        <f>V2383*$E2382-W2382</f>
        <v/>
      </c>
      <c r="Y2383" s="4">
        <f>MAX(0,Resumo!$D$6*$D2383-U2383)</f>
        <v/>
      </c>
      <c r="Z2383" s="4" t="n">
        <v>9219154.651071712</v>
      </c>
      <c r="AA2383" s="5">
        <f>Z2383/$D2383</f>
        <v/>
      </c>
      <c r="AB2383" s="4">
        <f>AB2382+Z2383</f>
        <v/>
      </c>
      <c r="AC2383" s="4">
        <f>AA2383*$E2382-AB2382</f>
        <v/>
      </c>
      <c r="AD2383" s="4">
        <f>MAX(0,Resumo!$D$7*$D2383-Z2383)</f>
        <v/>
      </c>
    </row>
    <row r="2384">
      <c r="A2384" t="inlineStr">
        <is>
          <t>Joaçaba</t>
        </is>
      </c>
      <c r="B2384" t="inlineStr">
        <is>
          <t>Município</t>
        </is>
      </c>
      <c r="C2384" t="inlineStr">
        <is>
          <t>SC</t>
        </is>
      </c>
      <c r="D2384" s="4" t="n">
        <v>76037176.1121662</v>
      </c>
      <c r="E2384" s="4">
        <f>E2383+D2384</f>
        <v/>
      </c>
      <c r="F2384" s="4" t="n">
        <v>2085785.797356667</v>
      </c>
      <c r="G2384" s="5">
        <f>F2384/$D2384</f>
        <v/>
      </c>
      <c r="H2384" s="4">
        <f>H2383+F2384</f>
        <v/>
      </c>
      <c r="I2384" s="4">
        <f>G2384*$E2383-H2383</f>
        <v/>
      </c>
      <c r="J2384" s="4">
        <f>MAX(0,Resumo!$D$3*$D2384-F2384)</f>
        <v/>
      </c>
      <c r="K2384" s="4" t="n">
        <v>4448866.174707946</v>
      </c>
      <c r="L2384" s="5">
        <f>K2384/$D2384</f>
        <v/>
      </c>
      <c r="M2384" s="4">
        <f>M2383+K2384</f>
        <v/>
      </c>
      <c r="N2384" s="4">
        <f>L2384*$E2383-M2383</f>
        <v/>
      </c>
      <c r="O2384" s="4">
        <f>MAX(0,Resumo!$D$4*$D2384-K2384)</f>
        <v/>
      </c>
      <c r="P2384" s="4" t="n">
        <v>7048130.918538829</v>
      </c>
      <c r="Q2384" s="5">
        <f>P2384/$D2384</f>
        <v/>
      </c>
      <c r="R2384" s="4">
        <f>R2383+P2384</f>
        <v/>
      </c>
      <c r="S2384" s="4">
        <f>Q2384*$E2383-R2383</f>
        <v/>
      </c>
      <c r="T2384" s="4">
        <f>MAX(0,Resumo!$D$5*$D2384-P2384)</f>
        <v/>
      </c>
      <c r="U2384" s="4" t="n">
        <v>9909311.138287857</v>
      </c>
      <c r="V2384" s="5">
        <f>U2384/$D2384</f>
        <v/>
      </c>
      <c r="W2384" s="4">
        <f>W2383+U2384</f>
        <v/>
      </c>
      <c r="X2384" s="4">
        <f>V2384*$E2383-W2383</f>
        <v/>
      </c>
      <c r="Y2384" s="4">
        <f>MAX(0,Resumo!$D$6*$D2384-U2384)</f>
        <v/>
      </c>
      <c r="Z2384" s="4" t="n">
        <v>13038919.32853721</v>
      </c>
      <c r="AA2384" s="5">
        <f>Z2384/$D2384</f>
        <v/>
      </c>
      <c r="AB2384" s="4">
        <f>AB2383+Z2384</f>
        <v/>
      </c>
      <c r="AC2384" s="4">
        <f>AA2384*$E2383-AB2383</f>
        <v/>
      </c>
      <c r="AD2384" s="4">
        <f>MAX(0,Resumo!$D$7*$D2384-Z2384)</f>
        <v/>
      </c>
    </row>
    <row r="2385">
      <c r="A2385" t="inlineStr">
        <is>
          <t>Saltinho</t>
        </is>
      </c>
      <c r="B2385" t="inlineStr">
        <is>
          <t>Município</t>
        </is>
      </c>
      <c r="C2385" t="inlineStr">
        <is>
          <t>SC</t>
        </is>
      </c>
      <c r="D2385" s="4" t="n">
        <v>11042835.67512543</v>
      </c>
      <c r="E2385" s="4">
        <f>E2384+D2385</f>
        <v/>
      </c>
      <c r="F2385" s="4" t="n">
        <v>302917.4805195692</v>
      </c>
      <c r="G2385" s="5">
        <f>F2385/$D2385</f>
        <v/>
      </c>
      <c r="H2385" s="4">
        <f>H2384+F2385</f>
        <v/>
      </c>
      <c r="I2385" s="4">
        <f>G2385*$E2384-H2384</f>
        <v/>
      </c>
      <c r="J2385" s="4">
        <f>MAX(0,Resumo!$D$3*$D2385-F2385)</f>
        <v/>
      </c>
      <c r="K2385" s="4" t="n">
        <v>646106.2945769115</v>
      </c>
      <c r="L2385" s="5">
        <f>K2385/$D2385</f>
        <v/>
      </c>
      <c r="M2385" s="4">
        <f>M2384+K2385</f>
        <v/>
      </c>
      <c r="N2385" s="4">
        <f>L2385*$E2384-M2384</f>
        <v/>
      </c>
      <c r="O2385" s="4">
        <f>MAX(0,Resumo!$D$4*$D2385-K2385)</f>
        <v/>
      </c>
      <c r="P2385" s="4" t="n">
        <v>1023596.029334155</v>
      </c>
      <c r="Q2385" s="5">
        <f>P2385/$D2385</f>
        <v/>
      </c>
      <c r="R2385" s="4">
        <f>R2384+P2385</f>
        <v/>
      </c>
      <c r="S2385" s="4">
        <f>Q2385*$E2384-R2384</f>
        <v/>
      </c>
      <c r="T2385" s="4">
        <f>MAX(0,Resumo!$D$5*$D2385-P2385)</f>
        <v/>
      </c>
      <c r="U2385" s="4" t="n">
        <v>1439123.599124486</v>
      </c>
      <c r="V2385" s="5">
        <f>U2385/$D2385</f>
        <v/>
      </c>
      <c r="W2385" s="4">
        <f>W2384+U2385</f>
        <v/>
      </c>
      <c r="X2385" s="4">
        <f>V2385*$E2384-W2384</f>
        <v/>
      </c>
      <c r="Y2385" s="4">
        <f>MAX(0,Resumo!$D$6*$D2385-U2385)</f>
        <v/>
      </c>
      <c r="Z2385" s="4" t="n">
        <v>1893634.809817917</v>
      </c>
      <c r="AA2385" s="5">
        <f>Z2385/$D2385</f>
        <v/>
      </c>
      <c r="AB2385" s="4">
        <f>AB2384+Z2385</f>
        <v/>
      </c>
      <c r="AC2385" s="4">
        <f>AA2385*$E2384-AB2384</f>
        <v/>
      </c>
      <c r="AD2385" s="4">
        <f>MAX(0,Resumo!$D$7*$D2385-Z2385)</f>
        <v/>
      </c>
    </row>
    <row r="2386">
      <c r="A2386" t="inlineStr">
        <is>
          <t>Quilombo</t>
        </is>
      </c>
      <c r="B2386" t="inlineStr">
        <is>
          <t>Município</t>
        </is>
      </c>
      <c r="C2386" t="inlineStr">
        <is>
          <t>SC</t>
        </is>
      </c>
      <c r="D2386" s="4" t="n">
        <v>27726173.48359729</v>
      </c>
      <c r="E2386" s="4">
        <f>E2385+D2386</f>
        <v/>
      </c>
      <c r="F2386" s="4" t="n">
        <v>760560.3183083113</v>
      </c>
      <c r="G2386" s="5">
        <f>F2386/$D2386</f>
        <v/>
      </c>
      <c r="H2386" s="4">
        <f>H2385+F2386</f>
        <v/>
      </c>
      <c r="I2386" s="4">
        <f>G2386*$E2385-H2385</f>
        <v/>
      </c>
      <c r="J2386" s="4">
        <f>MAX(0,Resumo!$D$3*$D2386-F2386)</f>
        <v/>
      </c>
      <c r="K2386" s="4" t="n">
        <v>1622233.250526041</v>
      </c>
      <c r="L2386" s="5">
        <f>K2386/$D2386</f>
        <v/>
      </c>
      <c r="M2386" s="4">
        <f>M2385+K2386</f>
        <v/>
      </c>
      <c r="N2386" s="4">
        <f>L2386*$E2385-M2385</f>
        <v/>
      </c>
      <c r="O2386" s="4">
        <f>MAX(0,Resumo!$D$4*$D2386-K2386)</f>
        <v/>
      </c>
      <c r="P2386" s="4" t="n">
        <v>2570028.380515384</v>
      </c>
      <c r="Q2386" s="5">
        <f>P2386/$D2386</f>
        <v/>
      </c>
      <c r="R2386" s="4">
        <f>R2385+P2386</f>
        <v/>
      </c>
      <c r="S2386" s="4">
        <f>Q2386*$E2385-R2385</f>
        <v/>
      </c>
      <c r="T2386" s="4">
        <f>MAX(0,Resumo!$D$5*$D2386-P2386)</f>
        <v/>
      </c>
      <c r="U2386" s="4" t="n">
        <v>3613328.292437094</v>
      </c>
      <c r="V2386" s="5">
        <f>U2386/$D2386</f>
        <v/>
      </c>
      <c r="W2386" s="4">
        <f>W2385+U2386</f>
        <v/>
      </c>
      <c r="X2386" s="4">
        <f>V2386*$E2385-W2385</f>
        <v/>
      </c>
      <c r="Y2386" s="4">
        <f>MAX(0,Resumo!$D$6*$D2386-U2386)</f>
        <v/>
      </c>
      <c r="Z2386" s="4" t="n">
        <v>4754507.70039589</v>
      </c>
      <c r="AA2386" s="5">
        <f>Z2386/$D2386</f>
        <v/>
      </c>
      <c r="AB2386" s="4">
        <f>AB2385+Z2386</f>
        <v/>
      </c>
      <c r="AC2386" s="4">
        <f>AA2386*$E2385-AB2385</f>
        <v/>
      </c>
      <c r="AD2386" s="4">
        <f>MAX(0,Resumo!$D$7*$D2386-Z2386)</f>
        <v/>
      </c>
    </row>
    <row r="2387">
      <c r="A2387" t="inlineStr">
        <is>
          <t>Rio Rufino</t>
        </is>
      </c>
      <c r="B2387" t="inlineStr">
        <is>
          <t>Município</t>
        </is>
      </c>
      <c r="C2387" t="inlineStr">
        <is>
          <t>SC</t>
        </is>
      </c>
      <c r="D2387" s="4" t="n">
        <v>7348414.277633167</v>
      </c>
      <c r="E2387" s="4">
        <f>E2386+D2387</f>
        <v/>
      </c>
      <c r="F2387" s="4" t="n">
        <v>201575.3203508015</v>
      </c>
      <c r="G2387" s="5">
        <f>F2387/$D2387</f>
        <v/>
      </c>
      <c r="H2387" s="4">
        <f>H2386+F2387</f>
        <v/>
      </c>
      <c r="I2387" s="4">
        <f>G2387*$E2386-H2386</f>
        <v/>
      </c>
      <c r="J2387" s="4">
        <f>MAX(0,Resumo!$D$3*$D2387-F2387)</f>
        <v/>
      </c>
      <c r="K2387" s="4" t="n">
        <v>429949.0510967606</v>
      </c>
      <c r="L2387" s="5">
        <f>K2387/$D2387</f>
        <v/>
      </c>
      <c r="M2387" s="4">
        <f>M2386+K2387</f>
        <v/>
      </c>
      <c r="N2387" s="4">
        <f>L2387*$E2386-M2386</f>
        <v/>
      </c>
      <c r="O2387" s="4">
        <f>MAX(0,Resumo!$D$4*$D2387-K2387)</f>
        <v/>
      </c>
      <c r="P2387" s="4" t="n">
        <v>681148.2030318525</v>
      </c>
      <c r="Q2387" s="5">
        <f>P2387/$D2387</f>
        <v/>
      </c>
      <c r="R2387" s="4">
        <f>R2386+P2387</f>
        <v/>
      </c>
      <c r="S2387" s="4">
        <f>Q2387*$E2386-R2386</f>
        <v/>
      </c>
      <c r="T2387" s="4">
        <f>MAX(0,Resumo!$D$5*$D2387-P2387)</f>
        <v/>
      </c>
      <c r="U2387" s="4" t="n">
        <v>957659.4920185731</v>
      </c>
      <c r="V2387" s="5">
        <f>U2387/$D2387</f>
        <v/>
      </c>
      <c r="W2387" s="4">
        <f>W2386+U2387</f>
        <v/>
      </c>
      <c r="X2387" s="4">
        <f>V2387*$E2386-W2386</f>
        <v/>
      </c>
      <c r="Y2387" s="4">
        <f>MAX(0,Resumo!$D$6*$D2387-U2387)</f>
        <v/>
      </c>
      <c r="Z2387" s="4" t="n">
        <v>1260112.301085299</v>
      </c>
      <c r="AA2387" s="5">
        <f>Z2387/$D2387</f>
        <v/>
      </c>
      <c r="AB2387" s="4">
        <f>AB2386+Z2387</f>
        <v/>
      </c>
      <c r="AC2387" s="4">
        <f>AA2387*$E2386-AB2386</f>
        <v/>
      </c>
      <c r="AD2387" s="4">
        <f>MAX(0,Resumo!$D$7*$D2387-Z2387)</f>
        <v/>
      </c>
    </row>
    <row r="2388">
      <c r="A2388" t="inlineStr">
        <is>
          <t>Iporã do Oeste</t>
        </is>
      </c>
      <c r="B2388" t="inlineStr">
        <is>
          <t>Município</t>
        </is>
      </c>
      <c r="C2388" t="inlineStr">
        <is>
          <t>SC</t>
        </is>
      </c>
      <c r="D2388" s="4" t="n">
        <v>26770661.29241666</v>
      </c>
      <c r="E2388" s="4">
        <f>E2387+D2388</f>
        <v/>
      </c>
      <c r="F2388" s="4" t="n">
        <v>734349.5374841294</v>
      </c>
      <c r="G2388" s="5">
        <f>F2388/$D2388</f>
        <v/>
      </c>
      <c r="H2388" s="4">
        <f>H2387+F2388</f>
        <v/>
      </c>
      <c r="I2388" s="4">
        <f>G2388*$E2387-H2387</f>
        <v/>
      </c>
      <c r="J2388" s="4">
        <f>MAX(0,Resumo!$D$3*$D2388-F2388)</f>
        <v/>
      </c>
      <c r="K2388" s="4" t="n">
        <v>1566327.099295571</v>
      </c>
      <c r="L2388" s="5">
        <f>K2388/$D2388</f>
        <v/>
      </c>
      <c r="M2388" s="4">
        <f>M2387+K2388</f>
        <v/>
      </c>
      <c r="N2388" s="4">
        <f>L2388*$E2387-M2387</f>
        <v/>
      </c>
      <c r="O2388" s="4">
        <f>MAX(0,Resumo!$D$4*$D2388-K2388)</f>
        <v/>
      </c>
      <c r="P2388" s="4" t="n">
        <v>2481458.875938221</v>
      </c>
      <c r="Q2388" s="5">
        <f>P2388/$D2388</f>
        <v/>
      </c>
      <c r="R2388" s="4">
        <f>R2387+P2388</f>
        <v/>
      </c>
      <c r="S2388" s="4">
        <f>Q2388*$E2387-R2387</f>
        <v/>
      </c>
      <c r="T2388" s="4">
        <f>MAX(0,Resumo!$D$5*$D2388-P2388)</f>
        <v/>
      </c>
      <c r="U2388" s="4" t="n">
        <v>3488804.104625744</v>
      </c>
      <c r="V2388" s="5">
        <f>U2388/$D2388</f>
        <v/>
      </c>
      <c r="W2388" s="4">
        <f>W2387+U2388</f>
        <v/>
      </c>
      <c r="X2388" s="4">
        <f>V2388*$E2387-W2387</f>
        <v/>
      </c>
      <c r="Y2388" s="4">
        <f>MAX(0,Resumo!$D$6*$D2388-U2388)</f>
        <v/>
      </c>
      <c r="Z2388" s="4" t="n">
        <v>4590655.660969025</v>
      </c>
      <c r="AA2388" s="5">
        <f>Z2388/$D2388</f>
        <v/>
      </c>
      <c r="AB2388" s="4">
        <f>AB2387+Z2388</f>
        <v/>
      </c>
      <c r="AC2388" s="4">
        <f>AA2388*$E2387-AB2387</f>
        <v/>
      </c>
      <c r="AD2388" s="4">
        <f>MAX(0,Resumo!$D$7*$D2388-Z2388)</f>
        <v/>
      </c>
    </row>
    <row r="2389">
      <c r="A2389" t="inlineStr">
        <is>
          <t>Navegantes</t>
        </is>
      </c>
      <c r="B2389" t="inlineStr">
        <is>
          <t>Município</t>
        </is>
      </c>
      <c r="C2389" t="inlineStr">
        <is>
          <t>SC</t>
        </is>
      </c>
      <c r="D2389" s="4" t="n">
        <v>187048166.7352236</v>
      </c>
      <c r="E2389" s="4">
        <f>E2388+D2389</f>
        <v/>
      </c>
      <c r="F2389" s="4" t="n">
        <v>5130942.909063493</v>
      </c>
      <c r="G2389" s="5">
        <f>F2389/$D2389</f>
        <v/>
      </c>
      <c r="H2389" s="4">
        <f>H2388+F2389</f>
        <v/>
      </c>
      <c r="I2389" s="4">
        <f>G2389*$E2388-H2388</f>
        <v/>
      </c>
      <c r="J2389" s="4">
        <f>MAX(0,Resumo!$D$3*$D2389-F2389)</f>
        <v/>
      </c>
      <c r="K2389" s="4" t="n">
        <v>10944018.49960761</v>
      </c>
      <c r="L2389" s="5">
        <f>K2389/$D2389</f>
        <v/>
      </c>
      <c r="M2389" s="4">
        <f>M2388+K2389</f>
        <v/>
      </c>
      <c r="N2389" s="4">
        <f>L2389*$E2388-M2388</f>
        <v/>
      </c>
      <c r="O2389" s="4">
        <f>MAX(0,Resumo!$D$4*$D2389-K2389)</f>
        <v/>
      </c>
      <c r="P2389" s="4" t="n">
        <v>17338097.42326289</v>
      </c>
      <c r="Q2389" s="5">
        <f>P2389/$D2389</f>
        <v/>
      </c>
      <c r="R2389" s="4">
        <f>R2388+P2389</f>
        <v/>
      </c>
      <c r="S2389" s="4">
        <f>Q2389*$E2388-R2388</f>
        <v/>
      </c>
      <c r="T2389" s="4">
        <f>MAX(0,Resumo!$D$5*$D2389-P2389)</f>
        <v/>
      </c>
      <c r="U2389" s="4" t="n">
        <v>24376477.09709075</v>
      </c>
      <c r="V2389" s="5">
        <f>U2389/$D2389</f>
        <v/>
      </c>
      <c r="W2389" s="4">
        <f>W2388+U2389</f>
        <v/>
      </c>
      <c r="X2389" s="4">
        <f>V2389*$E2388-W2388</f>
        <v/>
      </c>
      <c r="Y2389" s="4">
        <f>MAX(0,Resumo!$D$6*$D2389-U2389)</f>
        <v/>
      </c>
      <c r="Z2389" s="4" t="n">
        <v>32075177.97627844</v>
      </c>
      <c r="AA2389" s="5">
        <f>Z2389/$D2389</f>
        <v/>
      </c>
      <c r="AB2389" s="4">
        <f>AB2388+Z2389</f>
        <v/>
      </c>
      <c r="AC2389" s="4">
        <f>AA2389*$E2388-AB2388</f>
        <v/>
      </c>
      <c r="AD2389" s="4">
        <f>MAX(0,Resumo!$D$7*$D2389-Z2389)</f>
        <v/>
      </c>
    </row>
    <row r="2390">
      <c r="A2390" t="inlineStr">
        <is>
          <t>Rio do Sul</t>
        </is>
      </c>
      <c r="B2390" t="inlineStr">
        <is>
          <t>Município</t>
        </is>
      </c>
      <c r="C2390" t="inlineStr">
        <is>
          <t>SC</t>
        </is>
      </c>
      <c r="D2390" s="4" t="n">
        <v>125413194.7861506</v>
      </c>
      <c r="E2390" s="4">
        <f>E2389+D2390</f>
        <v/>
      </c>
      <c r="F2390" s="4" t="n">
        <v>3440225.871884051</v>
      </c>
      <c r="G2390" s="5">
        <f>F2390/$D2390</f>
        <v/>
      </c>
      <c r="H2390" s="4">
        <f>H2389+F2390</f>
        <v/>
      </c>
      <c r="I2390" s="4">
        <f>G2390*$E2389-H2389</f>
        <v/>
      </c>
      <c r="J2390" s="4">
        <f>MAX(0,Resumo!$D$3*$D2390-F2390)</f>
        <v/>
      </c>
      <c r="K2390" s="4" t="n">
        <v>7337812.221262793</v>
      </c>
      <c r="L2390" s="5">
        <f>K2390/$D2390</f>
        <v/>
      </c>
      <c r="M2390" s="4">
        <f>M2389+K2390</f>
        <v/>
      </c>
      <c r="N2390" s="4">
        <f>L2390*$E2389-M2389</f>
        <v/>
      </c>
      <c r="O2390" s="4">
        <f>MAX(0,Resumo!$D$4*$D2390-K2390)</f>
        <v/>
      </c>
      <c r="P2390" s="4" t="n">
        <v>11624953.2263149</v>
      </c>
      <c r="Q2390" s="5">
        <f>P2390/$D2390</f>
        <v/>
      </c>
      <c r="R2390" s="4">
        <f>R2389+P2390</f>
        <v/>
      </c>
      <c r="S2390" s="4">
        <f>Q2390*$E2389-R2389</f>
        <v/>
      </c>
      <c r="T2390" s="4">
        <f>MAX(0,Resumo!$D$5*$D2390-P2390)</f>
        <v/>
      </c>
      <c r="U2390" s="4" t="n">
        <v>16344088.92499391</v>
      </c>
      <c r="V2390" s="5">
        <f>U2390/$D2390</f>
        <v/>
      </c>
      <c r="W2390" s="4">
        <f>W2389+U2390</f>
        <v/>
      </c>
      <c r="X2390" s="4">
        <f>V2390*$E2389-W2389</f>
        <v/>
      </c>
      <c r="Y2390" s="4">
        <f>MAX(0,Resumo!$D$6*$D2390-U2390)</f>
        <v/>
      </c>
      <c r="Z2390" s="4" t="n">
        <v>21505960.80972943</v>
      </c>
      <c r="AA2390" s="5">
        <f>Z2390/$D2390</f>
        <v/>
      </c>
      <c r="AB2390" s="4">
        <f>AB2389+Z2390</f>
        <v/>
      </c>
      <c r="AC2390" s="4">
        <f>AA2390*$E2389-AB2389</f>
        <v/>
      </c>
      <c r="AD2390" s="4">
        <f>MAX(0,Resumo!$D$7*$D2390-Z2390)</f>
        <v/>
      </c>
    </row>
    <row r="2391">
      <c r="A2391" t="inlineStr">
        <is>
          <t>Otacílio Costa</t>
        </is>
      </c>
      <c r="B2391" t="inlineStr">
        <is>
          <t>Município</t>
        </is>
      </c>
      <c r="C2391" t="inlineStr">
        <is>
          <t>SC</t>
        </is>
      </c>
      <c r="D2391" s="4" t="n">
        <v>48640183.43501363</v>
      </c>
      <c r="E2391" s="4">
        <f>E2390+D2391</f>
        <v/>
      </c>
      <c r="F2391" s="4" t="n">
        <v>1334255.281126118</v>
      </c>
      <c r="G2391" s="5">
        <f>F2391/$D2391</f>
        <v/>
      </c>
      <c r="H2391" s="4">
        <f>H2390+F2391</f>
        <v/>
      </c>
      <c r="I2391" s="4">
        <f>G2391*$E2390-H2390</f>
        <v/>
      </c>
      <c r="J2391" s="4">
        <f>MAX(0,Resumo!$D$3*$D2391-F2391)</f>
        <v/>
      </c>
      <c r="K2391" s="4" t="n">
        <v>2845892.994453252</v>
      </c>
      <c r="L2391" s="5">
        <f>K2391/$D2391</f>
        <v/>
      </c>
      <c r="M2391" s="4">
        <f>M2390+K2391</f>
        <v/>
      </c>
      <c r="N2391" s="4">
        <f>L2391*$E2390-M2390</f>
        <v/>
      </c>
      <c r="O2391" s="4">
        <f>MAX(0,Resumo!$D$4*$D2391-K2391)</f>
        <v/>
      </c>
      <c r="P2391" s="4" t="n">
        <v>4508615.367909054</v>
      </c>
      <c r="Q2391" s="5">
        <f>P2391/$D2391</f>
        <v/>
      </c>
      <c r="R2391" s="4">
        <f>R2390+P2391</f>
        <v/>
      </c>
      <c r="S2391" s="4">
        <f>Q2391*$E2390-R2390</f>
        <v/>
      </c>
      <c r="T2391" s="4">
        <f>MAX(0,Resumo!$D$5*$D2391-P2391)</f>
        <v/>
      </c>
      <c r="U2391" s="4" t="n">
        <v>6338882.322114866</v>
      </c>
      <c r="V2391" s="5">
        <f>U2391/$D2391</f>
        <v/>
      </c>
      <c r="W2391" s="4">
        <f>W2390+U2391</f>
        <v/>
      </c>
      <c r="X2391" s="4">
        <f>V2391*$E2390-W2390</f>
        <v/>
      </c>
      <c r="Y2391" s="4">
        <f>MAX(0,Resumo!$D$6*$D2391-U2391)</f>
        <v/>
      </c>
      <c r="Z2391" s="4" t="n">
        <v>8340859.831496532</v>
      </c>
      <c r="AA2391" s="5">
        <f>Z2391/$D2391</f>
        <v/>
      </c>
      <c r="AB2391" s="4">
        <f>AB2390+Z2391</f>
        <v/>
      </c>
      <c r="AC2391" s="4">
        <f>AA2391*$E2390-AB2390</f>
        <v/>
      </c>
      <c r="AD2391" s="4">
        <f>MAX(0,Resumo!$D$7*$D2391-Z2391)</f>
        <v/>
      </c>
    </row>
    <row r="2392">
      <c r="A2392" t="inlineStr">
        <is>
          <t>Gravatal</t>
        </is>
      </c>
      <c r="B2392" t="inlineStr">
        <is>
          <t>Município</t>
        </is>
      </c>
      <c r="C2392" t="inlineStr">
        <is>
          <t>SC</t>
        </is>
      </c>
      <c r="D2392" s="4" t="n">
        <v>13132809.92477478</v>
      </c>
      <c r="E2392" s="4">
        <f>E2391+D2392</f>
        <v/>
      </c>
      <c r="F2392" s="4" t="n">
        <v>360247.8395577486</v>
      </c>
      <c r="G2392" s="5">
        <f>F2392/$D2392</f>
        <v/>
      </c>
      <c r="H2392" s="4">
        <f>H2391+F2392</f>
        <v/>
      </c>
      <c r="I2392" s="4">
        <f>G2392*$E2391-H2391</f>
        <v/>
      </c>
      <c r="J2392" s="4">
        <f>MAX(0,Resumo!$D$3*$D2392-F2392)</f>
        <v/>
      </c>
      <c r="K2392" s="4" t="n">
        <v>768388.7913855731</v>
      </c>
      <c r="L2392" s="5">
        <f>K2392/$D2392</f>
        <v/>
      </c>
      <c r="M2392" s="4">
        <f>M2391+K2392</f>
        <v/>
      </c>
      <c r="N2392" s="4">
        <f>L2392*$E2391-M2391</f>
        <v/>
      </c>
      <c r="O2392" s="4">
        <f>MAX(0,Resumo!$D$4*$D2392-K2392)</f>
        <v/>
      </c>
      <c r="P2392" s="4" t="n">
        <v>1217322.4784355</v>
      </c>
      <c r="Q2392" s="5">
        <f>P2392/$D2392</f>
        <v/>
      </c>
      <c r="R2392" s="4">
        <f>R2391+P2392</f>
        <v/>
      </c>
      <c r="S2392" s="4">
        <f>Q2392*$E2391-R2391</f>
        <v/>
      </c>
      <c r="T2392" s="4">
        <f>MAX(0,Resumo!$D$5*$D2392-P2392)</f>
        <v/>
      </c>
      <c r="U2392" s="4" t="n">
        <v>1711493.065873678</v>
      </c>
      <c r="V2392" s="5">
        <f>U2392/$D2392</f>
        <v/>
      </c>
      <c r="W2392" s="4">
        <f>W2391+U2392</f>
        <v/>
      </c>
      <c r="X2392" s="4">
        <f>V2392*$E2391-W2391</f>
        <v/>
      </c>
      <c r="Y2392" s="4">
        <f>MAX(0,Resumo!$D$6*$D2392-U2392)</f>
        <v/>
      </c>
      <c r="Z2392" s="4" t="n">
        <v>2252025.363403161</v>
      </c>
      <c r="AA2392" s="5">
        <f>Z2392/$D2392</f>
        <v/>
      </c>
      <c r="AB2392" s="4">
        <f>AB2391+Z2392</f>
        <v/>
      </c>
      <c r="AC2392" s="4">
        <f>AA2392*$E2391-AB2391</f>
        <v/>
      </c>
      <c r="AD2392" s="4">
        <f>MAX(0,Resumo!$D$7*$D2392-Z2392)</f>
        <v/>
      </c>
    </row>
    <row r="2393">
      <c r="A2393" t="inlineStr">
        <is>
          <t>Guaraciaba</t>
        </is>
      </c>
      <c r="B2393" t="inlineStr">
        <is>
          <t>Município</t>
        </is>
      </c>
      <c r="C2393" t="inlineStr">
        <is>
          <t>SC</t>
        </is>
      </c>
      <c r="D2393" s="4" t="n">
        <v>27413500.9600556</v>
      </c>
      <c r="E2393" s="4">
        <f>E2392+D2393</f>
        <v/>
      </c>
      <c r="F2393" s="4" t="n">
        <v>751983.3571141597</v>
      </c>
      <c r="G2393" s="5">
        <f>F2393/$D2393</f>
        <v/>
      </c>
      <c r="H2393" s="4">
        <f>H2392+F2393</f>
        <v/>
      </c>
      <c r="I2393" s="4">
        <f>G2393*$E2392-H2392</f>
        <v/>
      </c>
      <c r="J2393" s="4">
        <f>MAX(0,Resumo!$D$3*$D2393-F2393)</f>
        <v/>
      </c>
      <c r="K2393" s="4" t="n">
        <v>1603939.06490698</v>
      </c>
      <c r="L2393" s="5">
        <f>K2393/$D2393</f>
        <v/>
      </c>
      <c r="M2393" s="4">
        <f>M2392+K2393</f>
        <v/>
      </c>
      <c r="N2393" s="4">
        <f>L2393*$E2392-M2392</f>
        <v/>
      </c>
      <c r="O2393" s="4">
        <f>MAX(0,Resumo!$D$4*$D2393-K2393)</f>
        <v/>
      </c>
      <c r="P2393" s="4" t="n">
        <v>2541045.756577577</v>
      </c>
      <c r="Q2393" s="5">
        <f>P2393/$D2393</f>
        <v/>
      </c>
      <c r="R2393" s="4">
        <f>R2392+P2393</f>
        <v/>
      </c>
      <c r="S2393" s="4">
        <f>Q2393*$E2392-R2392</f>
        <v/>
      </c>
      <c r="T2393" s="4">
        <f>MAX(0,Resumo!$D$5*$D2393-P2393)</f>
        <v/>
      </c>
      <c r="U2393" s="4" t="n">
        <v>3572580.207374102</v>
      </c>
      <c r="V2393" s="5">
        <f>U2393/$D2393</f>
        <v/>
      </c>
      <c r="W2393" s="4">
        <f>W2392+U2393</f>
        <v/>
      </c>
      <c r="X2393" s="4">
        <f>V2393*$E2392-W2392</f>
        <v/>
      </c>
      <c r="Y2393" s="4">
        <f>MAX(0,Resumo!$D$6*$D2393-U2393)</f>
        <v/>
      </c>
      <c r="Z2393" s="4" t="n">
        <v>4700890.351367881</v>
      </c>
      <c r="AA2393" s="5">
        <f>Z2393/$D2393</f>
        <v/>
      </c>
      <c r="AB2393" s="4">
        <f>AB2392+Z2393</f>
        <v/>
      </c>
      <c r="AC2393" s="4">
        <f>AA2393*$E2392-AB2392</f>
        <v/>
      </c>
      <c r="AD2393" s="4">
        <f>MAX(0,Resumo!$D$7*$D2393-Z2393)</f>
        <v/>
      </c>
    </row>
    <row r="2394">
      <c r="A2394" t="inlineStr">
        <is>
          <t>Barra Velha</t>
        </is>
      </c>
      <c r="B2394" t="inlineStr">
        <is>
          <t>Município</t>
        </is>
      </c>
      <c r="C2394" t="inlineStr">
        <is>
          <t>SC</t>
        </is>
      </c>
      <c r="D2394" s="4" t="n">
        <v>58240904.64335636</v>
      </c>
      <c r="E2394" s="4">
        <f>E2393+D2394</f>
        <v/>
      </c>
      <c r="F2394" s="4" t="n">
        <v>1597613.92967985</v>
      </c>
      <c r="G2394" s="5">
        <f>F2394/$D2394</f>
        <v/>
      </c>
      <c r="H2394" s="4">
        <f>H2393+F2394</f>
        <v/>
      </c>
      <c r="I2394" s="4">
        <f>G2394*$E2393-H2393</f>
        <v/>
      </c>
      <c r="J2394" s="4">
        <f>MAX(0,Resumo!$D$3*$D2394-F2394)</f>
        <v/>
      </c>
      <c r="K2394" s="4" t="n">
        <v>3407622.4802194</v>
      </c>
      <c r="L2394" s="5">
        <f>K2394/$D2394</f>
        <v/>
      </c>
      <c r="M2394" s="4">
        <f>M2393+K2394</f>
        <v/>
      </c>
      <c r="N2394" s="4">
        <f>L2394*$E2393-M2393</f>
        <v/>
      </c>
      <c r="O2394" s="4">
        <f>MAX(0,Resumo!$D$4*$D2394-K2394)</f>
        <v/>
      </c>
      <c r="P2394" s="4" t="n">
        <v>5398537.159441302</v>
      </c>
      <c r="Q2394" s="5">
        <f>P2394/$D2394</f>
        <v/>
      </c>
      <c r="R2394" s="4">
        <f>R2393+P2394</f>
        <v/>
      </c>
      <c r="S2394" s="4">
        <f>Q2394*$E2393-R2393</f>
        <v/>
      </c>
      <c r="T2394" s="4">
        <f>MAX(0,Resumo!$D$5*$D2394-P2394)</f>
        <v/>
      </c>
      <c r="U2394" s="4" t="n">
        <v>7590066.788317116</v>
      </c>
      <c r="V2394" s="5">
        <f>U2394/$D2394</f>
        <v/>
      </c>
      <c r="W2394" s="4">
        <f>W2393+U2394</f>
        <v/>
      </c>
      <c r="X2394" s="4">
        <f>V2394*$E2393-W2393</f>
        <v/>
      </c>
      <c r="Y2394" s="4">
        <f>MAX(0,Resumo!$D$6*$D2394-U2394)</f>
        <v/>
      </c>
      <c r="Z2394" s="4" t="n">
        <v>9987199.631737055</v>
      </c>
      <c r="AA2394" s="5">
        <f>Z2394/$D2394</f>
        <v/>
      </c>
      <c r="AB2394" s="4">
        <f>AB2393+Z2394</f>
        <v/>
      </c>
      <c r="AC2394" s="4">
        <f>AA2394*$E2393-AB2393</f>
        <v/>
      </c>
      <c r="AD2394" s="4">
        <f>MAX(0,Resumo!$D$7*$D2394-Z2394)</f>
        <v/>
      </c>
    </row>
    <row r="2395">
      <c r="A2395" t="inlineStr">
        <is>
          <t>São Miguel da Boa Vista</t>
        </is>
      </c>
      <c r="B2395" t="inlineStr">
        <is>
          <t>Município</t>
        </is>
      </c>
      <c r="C2395" t="inlineStr">
        <is>
          <t>SC</t>
        </is>
      </c>
      <c r="D2395" s="4" t="n">
        <v>8381731.166509226</v>
      </c>
      <c r="E2395" s="4">
        <f>E2394+D2395</f>
        <v/>
      </c>
      <c r="F2395" s="4" t="n">
        <v>229920.3720897969</v>
      </c>
      <c r="G2395" s="5">
        <f>F2395/$D2395</f>
        <v/>
      </c>
      <c r="H2395" s="4">
        <f>H2394+F2395</f>
        <v/>
      </c>
      <c r="I2395" s="4">
        <f>G2395*$E2394-H2394</f>
        <v/>
      </c>
      <c r="J2395" s="4">
        <f>MAX(0,Resumo!$D$3*$D2395-F2395)</f>
        <v/>
      </c>
      <c r="K2395" s="4" t="n">
        <v>490407.4845858443</v>
      </c>
      <c r="L2395" s="5">
        <f>K2395/$D2395</f>
        <v/>
      </c>
      <c r="M2395" s="4">
        <f>M2394+K2395</f>
        <v/>
      </c>
      <c r="N2395" s="4">
        <f>L2395*$E2394-M2394</f>
        <v/>
      </c>
      <c r="O2395" s="4">
        <f>MAX(0,Resumo!$D$4*$D2395-K2395)</f>
        <v/>
      </c>
      <c r="P2395" s="4" t="n">
        <v>776929.6757997556</v>
      </c>
      <c r="Q2395" s="5">
        <f>P2395/$D2395</f>
        <v/>
      </c>
      <c r="R2395" s="4">
        <f>R2394+P2395</f>
        <v/>
      </c>
      <c r="S2395" s="4">
        <f>Q2395*$E2394-R2394</f>
        <v/>
      </c>
      <c r="T2395" s="4">
        <f>MAX(0,Resumo!$D$5*$D2395-P2395)</f>
        <v/>
      </c>
      <c r="U2395" s="4" t="n">
        <v>1092323.337782858</v>
      </c>
      <c r="V2395" s="5">
        <f>U2395/$D2395</f>
        <v/>
      </c>
      <c r="W2395" s="4">
        <f>W2394+U2395</f>
        <v/>
      </c>
      <c r="X2395" s="4">
        <f>V2395*$E2394-W2394</f>
        <v/>
      </c>
      <c r="Y2395" s="4">
        <f>MAX(0,Resumo!$D$6*$D2395-U2395)</f>
        <v/>
      </c>
      <c r="Z2395" s="4" t="n">
        <v>1437306.355938083</v>
      </c>
      <c r="AA2395" s="5">
        <f>Z2395/$D2395</f>
        <v/>
      </c>
      <c r="AB2395" s="4">
        <f>AB2394+Z2395</f>
        <v/>
      </c>
      <c r="AC2395" s="4">
        <f>AA2395*$E2394-AB2394</f>
        <v/>
      </c>
      <c r="AD2395" s="4">
        <f>MAX(0,Resumo!$D$7*$D2395-Z2395)</f>
        <v/>
      </c>
    </row>
    <row r="2396">
      <c r="A2396" t="inlineStr">
        <is>
          <t>Urubici</t>
        </is>
      </c>
      <c r="B2396" t="inlineStr">
        <is>
          <t>Município</t>
        </is>
      </c>
      <c r="C2396" t="inlineStr">
        <is>
          <t>SC</t>
        </is>
      </c>
      <c r="D2396" s="4" t="n">
        <v>17355683.9502477</v>
      </c>
      <c r="E2396" s="4">
        <f>E2395+D2396</f>
        <v/>
      </c>
      <c r="F2396" s="4" t="n">
        <v>476086.053398892</v>
      </c>
      <c r="G2396" s="5">
        <f>F2396/$D2396</f>
        <v/>
      </c>
      <c r="H2396" s="4">
        <f>H2395+F2396</f>
        <v/>
      </c>
      <c r="I2396" s="4">
        <f>G2396*$E2395-H2395</f>
        <v/>
      </c>
      <c r="J2396" s="4">
        <f>MAX(0,Resumo!$D$3*$D2396-F2396)</f>
        <v/>
      </c>
      <c r="K2396" s="4" t="n">
        <v>1015465.318586762</v>
      </c>
      <c r="L2396" s="5">
        <f>K2396/$D2396</f>
        <v/>
      </c>
      <c r="M2396" s="4">
        <f>M2395+K2396</f>
        <v/>
      </c>
      <c r="N2396" s="4">
        <f>L2396*$E2395-M2395</f>
        <v/>
      </c>
      <c r="O2396" s="4">
        <f>MAX(0,Resumo!$D$4*$D2396-K2396)</f>
        <v/>
      </c>
      <c r="P2396" s="4" t="n">
        <v>1608754.28200649</v>
      </c>
      <c r="Q2396" s="5">
        <f>P2396/$D2396</f>
        <v/>
      </c>
      <c r="R2396" s="4">
        <f>R2395+P2396</f>
        <v/>
      </c>
      <c r="S2396" s="4">
        <f>Q2396*$E2395-R2395</f>
        <v/>
      </c>
      <c r="T2396" s="4">
        <f>MAX(0,Resumo!$D$5*$D2396-P2396)</f>
        <v/>
      </c>
      <c r="U2396" s="4" t="n">
        <v>2261826.136561054</v>
      </c>
      <c r="V2396" s="5">
        <f>U2396/$D2396</f>
        <v/>
      </c>
      <c r="W2396" s="4">
        <f>W2395+U2396</f>
        <v/>
      </c>
      <c r="X2396" s="4">
        <f>V2396*$E2395-W2395</f>
        <v/>
      </c>
      <c r="Y2396" s="4">
        <f>MAX(0,Resumo!$D$6*$D2396-U2396)</f>
        <v/>
      </c>
      <c r="Z2396" s="4" t="n">
        <v>2976167.376140356</v>
      </c>
      <c r="AA2396" s="5">
        <f>Z2396/$D2396</f>
        <v/>
      </c>
      <c r="AB2396" s="4">
        <f>AB2395+Z2396</f>
        <v/>
      </c>
      <c r="AC2396" s="4">
        <f>AA2396*$E2395-AB2395</f>
        <v/>
      </c>
      <c r="AD2396" s="4">
        <f>MAX(0,Resumo!$D$7*$D2396-Z2396)</f>
        <v/>
      </c>
    </row>
    <row r="2397">
      <c r="A2397" t="inlineStr">
        <is>
          <t>Cunha Porã</t>
        </is>
      </c>
      <c r="B2397" t="inlineStr">
        <is>
          <t>Município</t>
        </is>
      </c>
      <c r="C2397" t="inlineStr">
        <is>
          <t>SC</t>
        </is>
      </c>
      <c r="D2397" s="4" t="n">
        <v>28533420.83392755</v>
      </c>
      <c r="E2397" s="4">
        <f>E2396+D2397</f>
        <v/>
      </c>
      <c r="F2397" s="4" t="n">
        <v>782704.0267462585</v>
      </c>
      <c r="G2397" s="5">
        <f>F2397/$D2397</f>
        <v/>
      </c>
      <c r="H2397" s="4">
        <f>H2396+F2397</f>
        <v/>
      </c>
      <c r="I2397" s="4">
        <f>G2397*$E2396-H2396</f>
        <v/>
      </c>
      <c r="J2397" s="4">
        <f>MAX(0,Resumo!$D$3*$D2397-F2397)</f>
        <v/>
      </c>
      <c r="K2397" s="4" t="n">
        <v>1669464.560460659</v>
      </c>
      <c r="L2397" s="5">
        <f>K2397/$D2397</f>
        <v/>
      </c>
      <c r="M2397" s="4">
        <f>M2396+K2397</f>
        <v/>
      </c>
      <c r="N2397" s="4">
        <f>L2397*$E2396-M2396</f>
        <v/>
      </c>
      <c r="O2397" s="4">
        <f>MAX(0,Resumo!$D$4*$D2397-K2397)</f>
        <v/>
      </c>
      <c r="P2397" s="4" t="n">
        <v>2644854.739142619</v>
      </c>
      <c r="Q2397" s="5">
        <f>P2397/$D2397</f>
        <v/>
      </c>
      <c r="R2397" s="4">
        <f>R2396+P2397</f>
        <v/>
      </c>
      <c r="S2397" s="4">
        <f>Q2397*$E2396-R2396</f>
        <v/>
      </c>
      <c r="T2397" s="4">
        <f>MAX(0,Resumo!$D$5*$D2397-P2397)</f>
        <v/>
      </c>
      <c r="U2397" s="4" t="n">
        <v>3718530.320826218</v>
      </c>
      <c r="V2397" s="5">
        <f>U2397/$D2397</f>
        <v/>
      </c>
      <c r="W2397" s="4">
        <f>W2396+U2397</f>
        <v/>
      </c>
      <c r="X2397" s="4">
        <f>V2397*$E2396-W2396</f>
        <v/>
      </c>
      <c r="Y2397" s="4">
        <f>MAX(0,Resumo!$D$6*$D2397-U2397)</f>
        <v/>
      </c>
      <c r="Z2397" s="4" t="n">
        <v>4892935.159401005</v>
      </c>
      <c r="AA2397" s="5">
        <f>Z2397/$D2397</f>
        <v/>
      </c>
      <c r="AB2397" s="4">
        <f>AB2396+Z2397</f>
        <v/>
      </c>
      <c r="AC2397" s="4">
        <f>AA2397*$E2396-AB2396</f>
        <v/>
      </c>
      <c r="AD2397" s="4">
        <f>MAX(0,Resumo!$D$7*$D2397-Z2397)</f>
        <v/>
      </c>
    </row>
    <row r="2398">
      <c r="A2398" t="inlineStr">
        <is>
          <t>São José</t>
        </is>
      </c>
      <c r="B2398" t="inlineStr">
        <is>
          <t>Município</t>
        </is>
      </c>
      <c r="C2398" t="inlineStr">
        <is>
          <t>SC</t>
        </is>
      </c>
      <c r="D2398" s="4" t="n">
        <v>390392740.538414</v>
      </c>
      <c r="E2398" s="4">
        <f>E2397+D2398</f>
        <v/>
      </c>
      <c r="F2398" s="4" t="n">
        <v>10708914.70778704</v>
      </c>
      <c r="G2398" s="5">
        <f>F2398/$D2398</f>
        <v/>
      </c>
      <c r="H2398" s="4">
        <f>H2397+F2398</f>
        <v/>
      </c>
      <c r="I2398" s="4">
        <f>G2398*$E2397-H2397</f>
        <v/>
      </c>
      <c r="J2398" s="4">
        <f>MAX(0,Resumo!$D$3*$D2398-F2398)</f>
        <v/>
      </c>
      <c r="K2398" s="4" t="n">
        <v>22841524.98865606</v>
      </c>
      <c r="L2398" s="5">
        <f>K2398/$D2398</f>
        <v/>
      </c>
      <c r="M2398" s="4">
        <f>M2397+K2398</f>
        <v/>
      </c>
      <c r="N2398" s="4">
        <f>L2398*$E2397-M2397</f>
        <v/>
      </c>
      <c r="O2398" s="4">
        <f>MAX(0,Resumo!$D$4*$D2398-K2398)</f>
        <v/>
      </c>
      <c r="P2398" s="4" t="n">
        <v>36186761.34030769</v>
      </c>
      <c r="Q2398" s="5">
        <f>P2398/$D2398</f>
        <v/>
      </c>
      <c r="R2398" s="4">
        <f>R2397+P2398</f>
        <v/>
      </c>
      <c r="S2398" s="4">
        <f>Q2398*$E2397-R2397</f>
        <v/>
      </c>
      <c r="T2398" s="4">
        <f>MAX(0,Resumo!$D$5*$D2398-P2398)</f>
        <v/>
      </c>
      <c r="U2398" s="4" t="n">
        <v>50876733.32867304</v>
      </c>
      <c r="V2398" s="5">
        <f>U2398/$D2398</f>
        <v/>
      </c>
      <c r="W2398" s="4">
        <f>W2397+U2398</f>
        <v/>
      </c>
      <c r="X2398" s="4">
        <f>V2398*$E2397-W2397</f>
        <v/>
      </c>
      <c r="Y2398" s="4">
        <f>MAX(0,Resumo!$D$6*$D2398-U2398)</f>
        <v/>
      </c>
      <c r="Z2398" s="4" t="n">
        <v>66944877.6321991</v>
      </c>
      <c r="AA2398" s="5">
        <f>Z2398/$D2398</f>
        <v/>
      </c>
      <c r="AB2398" s="4">
        <f>AB2397+Z2398</f>
        <v/>
      </c>
      <c r="AC2398" s="4">
        <f>AA2398*$E2397-AB2397</f>
        <v/>
      </c>
      <c r="AD2398" s="4">
        <f>MAX(0,Resumo!$D$7*$D2398-Z2398)</f>
        <v/>
      </c>
    </row>
    <row r="2399">
      <c r="A2399" t="inlineStr">
        <is>
          <t>Porto Belo</t>
        </is>
      </c>
      <c r="B2399" t="inlineStr">
        <is>
          <t>Município</t>
        </is>
      </c>
      <c r="C2399" t="inlineStr">
        <is>
          <t>SC</t>
        </is>
      </c>
      <c r="D2399" s="4" t="n">
        <v>47133885.93928104</v>
      </c>
      <c r="E2399" s="4">
        <f>E2398+D2399</f>
        <v/>
      </c>
      <c r="F2399" s="4" t="n">
        <v>1292935.836035755</v>
      </c>
      <c r="G2399" s="5">
        <f>F2399/$D2399</f>
        <v/>
      </c>
      <c r="H2399" s="4">
        <f>H2398+F2399</f>
        <v/>
      </c>
      <c r="I2399" s="4">
        <f>G2399*$E2398-H2398</f>
        <v/>
      </c>
      <c r="J2399" s="4">
        <f>MAX(0,Resumo!$D$3*$D2399-F2399)</f>
        <v/>
      </c>
      <c r="K2399" s="4" t="n">
        <v>2757760.89486125</v>
      </c>
      <c r="L2399" s="5">
        <f>K2399/$D2399</f>
        <v/>
      </c>
      <c r="M2399" s="4">
        <f>M2398+K2399</f>
        <v/>
      </c>
      <c r="N2399" s="4">
        <f>L2399*$E2398-M2398</f>
        <v/>
      </c>
      <c r="O2399" s="4">
        <f>MAX(0,Resumo!$D$4*$D2399-K2399)</f>
        <v/>
      </c>
      <c r="P2399" s="4" t="n">
        <v>4368991.79829451</v>
      </c>
      <c r="Q2399" s="5">
        <f>P2399/$D2399</f>
        <v/>
      </c>
      <c r="R2399" s="4">
        <f>R2398+P2399</f>
        <v/>
      </c>
      <c r="S2399" s="4">
        <f>Q2399*$E2398-R2398</f>
        <v/>
      </c>
      <c r="T2399" s="4">
        <f>MAX(0,Resumo!$D$5*$D2399-P2399)</f>
        <v/>
      </c>
      <c r="U2399" s="4" t="n">
        <v>6142578.733327989</v>
      </c>
      <c r="V2399" s="5">
        <f>U2399/$D2399</f>
        <v/>
      </c>
      <c r="W2399" s="4">
        <f>W2398+U2399</f>
        <v/>
      </c>
      <c r="X2399" s="4">
        <f>V2399*$E2398-W2398</f>
        <v/>
      </c>
      <c r="Y2399" s="4">
        <f>MAX(0,Resumo!$D$6*$D2399-U2399)</f>
        <v/>
      </c>
      <c r="Z2399" s="4" t="n">
        <v>8082558.661781047</v>
      </c>
      <c r="AA2399" s="5">
        <f>Z2399/$D2399</f>
        <v/>
      </c>
      <c r="AB2399" s="4">
        <f>AB2398+Z2399</f>
        <v/>
      </c>
      <c r="AC2399" s="4">
        <f>AA2399*$E2398-AB2398</f>
        <v/>
      </c>
      <c r="AD2399" s="4">
        <f>MAX(0,Resumo!$D$7*$D2399-Z2399)</f>
        <v/>
      </c>
    </row>
    <row r="2400">
      <c r="A2400" t="inlineStr">
        <is>
          <t>Santa Terezinha</t>
        </is>
      </c>
      <c r="B2400" t="inlineStr">
        <is>
          <t>Município</t>
        </is>
      </c>
      <c r="C2400" t="inlineStr">
        <is>
          <t>SC</t>
        </is>
      </c>
      <c r="D2400" s="4" t="n">
        <v>13409094.41386909</v>
      </c>
      <c r="E2400" s="4">
        <f>E2399+D2400</f>
        <v/>
      </c>
      <c r="F2400" s="4" t="n">
        <v>367826.6357841204</v>
      </c>
      <c r="G2400" s="5">
        <f>F2400/$D2400</f>
        <v/>
      </c>
      <c r="H2400" s="4">
        <f>H2399+F2400</f>
        <v/>
      </c>
      <c r="I2400" s="4">
        <f>G2400*$E2399-H2399</f>
        <v/>
      </c>
      <c r="J2400" s="4">
        <f>MAX(0,Resumo!$D$3*$D2400-F2400)</f>
        <v/>
      </c>
      <c r="K2400" s="4" t="n">
        <v>784553.9461292862</v>
      </c>
      <c r="L2400" s="5">
        <f>K2400/$D2400</f>
        <v/>
      </c>
      <c r="M2400" s="4">
        <f>M2399+K2400</f>
        <v/>
      </c>
      <c r="N2400" s="4">
        <f>L2400*$E2399-M2399</f>
        <v/>
      </c>
      <c r="O2400" s="4">
        <f>MAX(0,Resumo!$D$4*$D2400-K2400)</f>
        <v/>
      </c>
      <c r="P2400" s="4" t="n">
        <v>1242932.178183236</v>
      </c>
      <c r="Q2400" s="5">
        <f>P2400/$D2400</f>
        <v/>
      </c>
      <c r="R2400" s="4">
        <f>R2399+P2400</f>
        <v/>
      </c>
      <c r="S2400" s="4">
        <f>Q2400*$E2399-R2399</f>
        <v/>
      </c>
      <c r="T2400" s="4">
        <f>MAX(0,Resumo!$D$5*$D2400-P2400)</f>
        <v/>
      </c>
      <c r="U2400" s="4" t="n">
        <v>1747498.992252108</v>
      </c>
      <c r="V2400" s="5">
        <f>U2400/$D2400</f>
        <v/>
      </c>
      <c r="W2400" s="4">
        <f>W2399+U2400</f>
        <v/>
      </c>
      <c r="X2400" s="4">
        <f>V2400*$E2399-W2399</f>
        <v/>
      </c>
      <c r="Y2400" s="4">
        <f>MAX(0,Resumo!$D$6*$D2400-U2400)</f>
        <v/>
      </c>
      <c r="Z2400" s="4" t="n">
        <v>2299402.861480058</v>
      </c>
      <c r="AA2400" s="5">
        <f>Z2400/$D2400</f>
        <v/>
      </c>
      <c r="AB2400" s="4">
        <f>AB2399+Z2400</f>
        <v/>
      </c>
      <c r="AC2400" s="4">
        <f>AA2400*$E2399-AB2399</f>
        <v/>
      </c>
      <c r="AD2400" s="4">
        <f>MAX(0,Resumo!$D$7*$D2400-Z2400)</f>
        <v/>
      </c>
    </row>
    <row r="2401">
      <c r="A2401" t="inlineStr">
        <is>
          <t>São Bonifácio</t>
        </is>
      </c>
      <c r="B2401" t="inlineStr">
        <is>
          <t>Município</t>
        </is>
      </c>
      <c r="C2401" t="inlineStr">
        <is>
          <t>SC</t>
        </is>
      </c>
      <c r="D2401" s="4" t="n">
        <v>8473842.254665334</v>
      </c>
      <c r="E2401" s="4">
        <f>E2400+D2401</f>
        <v/>
      </c>
      <c r="F2401" s="4" t="n">
        <v>232447.0834864915</v>
      </c>
      <c r="G2401" s="5">
        <f>F2401/$D2401</f>
        <v/>
      </c>
      <c r="H2401" s="4">
        <f>H2400+F2401</f>
        <v/>
      </c>
      <c r="I2401" s="4">
        <f>G2401*$E2400-H2400</f>
        <v/>
      </c>
      <c r="J2401" s="4">
        <f>MAX(0,Resumo!$D$3*$D2401-F2401)</f>
        <v/>
      </c>
      <c r="K2401" s="4" t="n">
        <v>495796.8207680397</v>
      </c>
      <c r="L2401" s="5">
        <f>K2401/$D2401</f>
        <v/>
      </c>
      <c r="M2401" s="4">
        <f>M2400+K2401</f>
        <v/>
      </c>
      <c r="N2401" s="4">
        <f>L2401*$E2400-M2400</f>
        <v/>
      </c>
      <c r="O2401" s="4">
        <f>MAX(0,Resumo!$D$4*$D2401-K2401)</f>
        <v/>
      </c>
      <c r="P2401" s="4" t="n">
        <v>785467.7494312072</v>
      </c>
      <c r="Q2401" s="5">
        <f>P2401/$D2401</f>
        <v/>
      </c>
      <c r="R2401" s="4">
        <f>R2400+P2401</f>
        <v/>
      </c>
      <c r="S2401" s="4">
        <f>Q2401*$E2400-R2400</f>
        <v/>
      </c>
      <c r="T2401" s="4">
        <f>MAX(0,Resumo!$D$5*$D2401-P2401)</f>
        <v/>
      </c>
      <c r="U2401" s="4" t="n">
        <v>1104327.432075874</v>
      </c>
      <c r="V2401" s="5">
        <f>U2401/$D2401</f>
        <v/>
      </c>
      <c r="W2401" s="4">
        <f>W2400+U2401</f>
        <v/>
      </c>
      <c r="X2401" s="4">
        <f>V2401*$E2400-W2400</f>
        <v/>
      </c>
      <c r="Y2401" s="4">
        <f>MAX(0,Resumo!$D$6*$D2401-U2401)</f>
        <v/>
      </c>
      <c r="Z2401" s="4" t="n">
        <v>1453101.643311191</v>
      </c>
      <c r="AA2401" s="5">
        <f>Z2401/$D2401</f>
        <v/>
      </c>
      <c r="AB2401" s="4">
        <f>AB2400+Z2401</f>
        <v/>
      </c>
      <c r="AC2401" s="4">
        <f>AA2401*$E2400-AB2400</f>
        <v/>
      </c>
      <c r="AD2401" s="4">
        <f>MAX(0,Resumo!$D$7*$D2401-Z2401)</f>
        <v/>
      </c>
    </row>
    <row r="2402">
      <c r="A2402" t="inlineStr">
        <is>
          <t>Meleiro</t>
        </is>
      </c>
      <c r="B2402" t="inlineStr">
        <is>
          <t>Município</t>
        </is>
      </c>
      <c r="C2402" t="inlineStr">
        <is>
          <t>SC</t>
        </is>
      </c>
      <c r="D2402" s="4" t="n">
        <v>16083466.98493425</v>
      </c>
      <c r="E2402" s="4">
        <f>E2401+D2402</f>
        <v/>
      </c>
      <c r="F2402" s="4" t="n">
        <v>441187.7021832632</v>
      </c>
      <c r="G2402" s="5">
        <f>F2402/$D2402</f>
        <v/>
      </c>
      <c r="H2402" s="4">
        <f>H2401+F2402</f>
        <v/>
      </c>
      <c r="I2402" s="4">
        <f>G2402*$E2401-H2401</f>
        <v/>
      </c>
      <c r="J2402" s="4">
        <f>MAX(0,Resumo!$D$3*$D2402-F2402)</f>
        <v/>
      </c>
      <c r="K2402" s="4" t="n">
        <v>941029.0584141939</v>
      </c>
      <c r="L2402" s="5">
        <f>K2402/$D2402</f>
        <v/>
      </c>
      <c r="M2402" s="4">
        <f>M2401+K2402</f>
        <v/>
      </c>
      <c r="N2402" s="4">
        <f>L2402*$E2401-M2401</f>
        <v/>
      </c>
      <c r="O2402" s="4">
        <f>MAX(0,Resumo!$D$4*$D2402-K2402)</f>
        <v/>
      </c>
      <c r="P2402" s="4" t="n">
        <v>1490828.39118845</v>
      </c>
      <c r="Q2402" s="5">
        <f>P2402/$D2402</f>
        <v/>
      </c>
      <c r="R2402" s="4">
        <f>R2401+P2402</f>
        <v/>
      </c>
      <c r="S2402" s="4">
        <f>Q2402*$E2401-R2401</f>
        <v/>
      </c>
      <c r="T2402" s="4">
        <f>MAX(0,Resumo!$D$5*$D2402-P2402)</f>
        <v/>
      </c>
      <c r="U2402" s="4" t="n">
        <v>2096028.373028878</v>
      </c>
      <c r="V2402" s="5">
        <f>U2402/$D2402</f>
        <v/>
      </c>
      <c r="W2402" s="4">
        <f>W2401+U2402</f>
        <v/>
      </c>
      <c r="X2402" s="4">
        <f>V2402*$E2401-W2401</f>
        <v/>
      </c>
      <c r="Y2402" s="4">
        <f>MAX(0,Resumo!$D$6*$D2402-U2402)</f>
        <v/>
      </c>
      <c r="Z2402" s="4" t="n">
        <v>2758006.533940637</v>
      </c>
      <c r="AA2402" s="5">
        <f>Z2402/$D2402</f>
        <v/>
      </c>
      <c r="AB2402" s="4">
        <f>AB2401+Z2402</f>
        <v/>
      </c>
      <c r="AC2402" s="4">
        <f>AA2402*$E2401-AB2401</f>
        <v/>
      </c>
      <c r="AD2402" s="4">
        <f>MAX(0,Resumo!$D$7*$D2402-Z2402)</f>
        <v/>
      </c>
    </row>
    <row r="2403">
      <c r="A2403" t="inlineStr">
        <is>
          <t>Tubarão</t>
        </is>
      </c>
      <c r="B2403" t="inlineStr">
        <is>
          <t>Município</t>
        </is>
      </c>
      <c r="C2403" t="inlineStr">
        <is>
          <t>SC</t>
        </is>
      </c>
      <c r="D2403" s="4" t="n">
        <v>138561205.6866546</v>
      </c>
      <c r="E2403" s="4">
        <f>E2402+D2403</f>
        <v/>
      </c>
      <c r="F2403" s="4" t="n">
        <v>3800890.691410062</v>
      </c>
      <c r="G2403" s="5">
        <f>F2403/$D2403</f>
        <v/>
      </c>
      <c r="H2403" s="4">
        <f>H2402+F2403</f>
        <v/>
      </c>
      <c r="I2403" s="4">
        <f>G2403*$E2402-H2402</f>
        <v/>
      </c>
      <c r="J2403" s="4">
        <f>MAX(0,Resumo!$D$3*$D2403-F2403)</f>
        <v/>
      </c>
      <c r="K2403" s="4" t="n">
        <v>8107090.407944221</v>
      </c>
      <c r="L2403" s="5">
        <f>K2403/$D2403</f>
        <v/>
      </c>
      <c r="M2403" s="4">
        <f>M2402+K2403</f>
        <v/>
      </c>
      <c r="N2403" s="4">
        <f>L2403*$E2402-M2402</f>
        <v/>
      </c>
      <c r="O2403" s="4">
        <f>MAX(0,Resumo!$D$4*$D2403-K2403)</f>
        <v/>
      </c>
      <c r="P2403" s="4" t="n">
        <v>12843684.73218286</v>
      </c>
      <c r="Q2403" s="5">
        <f>P2403/$D2403</f>
        <v/>
      </c>
      <c r="R2403" s="4">
        <f>R2402+P2403</f>
        <v/>
      </c>
      <c r="S2403" s="4">
        <f>Q2403*$E2402-R2402</f>
        <v/>
      </c>
      <c r="T2403" s="4">
        <f>MAX(0,Resumo!$D$5*$D2403-P2403)</f>
        <v/>
      </c>
      <c r="U2403" s="4" t="n">
        <v>18057563.01128165</v>
      </c>
      <c r="V2403" s="5">
        <f>U2403/$D2403</f>
        <v/>
      </c>
      <c r="W2403" s="4">
        <f>W2402+U2403</f>
        <v/>
      </c>
      <c r="X2403" s="4">
        <f>V2403*$E2402-W2402</f>
        <v/>
      </c>
      <c r="Y2403" s="4">
        <f>MAX(0,Resumo!$D$6*$D2403-U2403)</f>
        <v/>
      </c>
      <c r="Z2403" s="4" t="n">
        <v>23760592.84931894</v>
      </c>
      <c r="AA2403" s="5">
        <f>Z2403/$D2403</f>
        <v/>
      </c>
      <c r="AB2403" s="4">
        <f>AB2402+Z2403</f>
        <v/>
      </c>
      <c r="AC2403" s="4">
        <f>AA2403*$E2402-AB2402</f>
        <v/>
      </c>
      <c r="AD2403" s="4">
        <f>MAX(0,Resumo!$D$7*$D2403-Z2403)</f>
        <v/>
      </c>
    </row>
    <row r="2404">
      <c r="A2404" t="inlineStr">
        <is>
          <t>Turvo</t>
        </is>
      </c>
      <c r="B2404" t="inlineStr">
        <is>
          <t>Município</t>
        </is>
      </c>
      <c r="C2404" t="inlineStr">
        <is>
          <t>SC</t>
        </is>
      </c>
      <c r="D2404" s="4" t="n">
        <v>27677778.92407975</v>
      </c>
      <c r="E2404" s="4">
        <f>E2403+D2404</f>
        <v/>
      </c>
      <c r="F2404" s="4" t="n">
        <v>759232.8007692313</v>
      </c>
      <c r="G2404" s="5">
        <f>F2404/$D2404</f>
        <v/>
      </c>
      <c r="H2404" s="4">
        <f>H2403+F2404</f>
        <v/>
      </c>
      <c r="I2404" s="4">
        <f>G2404*$E2403-H2403</f>
        <v/>
      </c>
      <c r="J2404" s="4">
        <f>MAX(0,Resumo!$D$3*$D2404-F2404)</f>
        <v/>
      </c>
      <c r="K2404" s="4" t="n">
        <v>1619401.728764108</v>
      </c>
      <c r="L2404" s="5">
        <f>K2404/$D2404</f>
        <v/>
      </c>
      <c r="M2404" s="4">
        <f>M2403+K2404</f>
        <v/>
      </c>
      <c r="N2404" s="4">
        <f>L2404*$E2403-M2403</f>
        <v/>
      </c>
      <c r="O2404" s="4">
        <f>MAX(0,Resumo!$D$4*$D2404-K2404)</f>
        <v/>
      </c>
      <c r="P2404" s="4" t="n">
        <v>2565542.532820021</v>
      </c>
      <c r="Q2404" s="5">
        <f>P2404/$D2404</f>
        <v/>
      </c>
      <c r="R2404" s="4">
        <f>R2403+P2404</f>
        <v/>
      </c>
      <c r="S2404" s="4">
        <f>Q2404*$E2403-R2403</f>
        <v/>
      </c>
      <c r="T2404" s="4">
        <f>MAX(0,Resumo!$D$5*$D2404-P2404)</f>
        <v/>
      </c>
      <c r="U2404" s="4" t="n">
        <v>3607021.420296652</v>
      </c>
      <c r="V2404" s="5">
        <f>U2404/$D2404</f>
        <v/>
      </c>
      <c r="W2404" s="4">
        <f>W2403+U2404</f>
        <v/>
      </c>
      <c r="X2404" s="4">
        <f>V2404*$E2403-W2403</f>
        <v/>
      </c>
      <c r="Y2404" s="4">
        <f>MAX(0,Resumo!$D$6*$D2404-U2404)</f>
        <v/>
      </c>
      <c r="Z2404" s="4" t="n">
        <v>4746208.960361693</v>
      </c>
      <c r="AA2404" s="5">
        <f>Z2404/$D2404</f>
        <v/>
      </c>
      <c r="AB2404" s="4">
        <f>AB2403+Z2404</f>
        <v/>
      </c>
      <c r="AC2404" s="4">
        <f>AA2404*$E2403-AB2403</f>
        <v/>
      </c>
      <c r="AD2404" s="4">
        <f>MAX(0,Resumo!$D$7*$D2404-Z2404)</f>
        <v/>
      </c>
    </row>
    <row r="2405">
      <c r="A2405" t="inlineStr">
        <is>
          <t>Praia Grande</t>
        </is>
      </c>
      <c r="B2405" t="inlineStr">
        <is>
          <t>Município</t>
        </is>
      </c>
      <c r="C2405" t="inlineStr">
        <is>
          <t>SC</t>
        </is>
      </c>
      <c r="D2405" s="4" t="n">
        <v>12382439.43893554</v>
      </c>
      <c r="E2405" s="4">
        <f>E2404+D2405</f>
        <v/>
      </c>
      <c r="F2405" s="4" t="n">
        <v>339664.3278843228</v>
      </c>
      <c r="G2405" s="5">
        <f>F2405/$D2405</f>
        <v/>
      </c>
      <c r="H2405" s="4">
        <f>H2404+F2405</f>
        <v/>
      </c>
      <c r="I2405" s="4">
        <f>G2405*$E2404-H2404</f>
        <v/>
      </c>
      <c r="J2405" s="4">
        <f>MAX(0,Resumo!$D$3*$D2405-F2405)</f>
        <v/>
      </c>
      <c r="K2405" s="4" t="n">
        <v>724485.2951796531</v>
      </c>
      <c r="L2405" s="5">
        <f>K2405/$D2405</f>
        <v/>
      </c>
      <c r="M2405" s="4">
        <f>M2404+K2405</f>
        <v/>
      </c>
      <c r="N2405" s="4">
        <f>L2405*$E2404-M2404</f>
        <v/>
      </c>
      <c r="O2405" s="4">
        <f>MAX(0,Resumo!$D$4*$D2405-K2405)</f>
        <v/>
      </c>
      <c r="P2405" s="4" t="n">
        <v>1147768.21968974</v>
      </c>
      <c r="Q2405" s="5">
        <f>P2405/$D2405</f>
        <v/>
      </c>
      <c r="R2405" s="4">
        <f>R2404+P2405</f>
        <v/>
      </c>
      <c r="S2405" s="4">
        <f>Q2405*$E2404-R2404</f>
        <v/>
      </c>
      <c r="T2405" s="4">
        <f>MAX(0,Resumo!$D$5*$D2405-P2405)</f>
        <v/>
      </c>
      <c r="U2405" s="4" t="n">
        <v>1613703.339934875</v>
      </c>
      <c r="V2405" s="5">
        <f>U2405/$D2405</f>
        <v/>
      </c>
      <c r="W2405" s="4">
        <f>W2404+U2405</f>
        <v/>
      </c>
      <c r="X2405" s="4">
        <f>V2405*$E2404-W2404</f>
        <v/>
      </c>
      <c r="Y2405" s="4">
        <f>MAX(0,Resumo!$D$6*$D2405-U2405)</f>
        <v/>
      </c>
      <c r="Z2405" s="4" t="n">
        <v>2123351.19726974</v>
      </c>
      <c r="AA2405" s="5">
        <f>Z2405/$D2405</f>
        <v/>
      </c>
      <c r="AB2405" s="4">
        <f>AB2404+Z2405</f>
        <v/>
      </c>
      <c r="AC2405" s="4">
        <f>AA2405*$E2404-AB2404</f>
        <v/>
      </c>
      <c r="AD2405" s="4">
        <f>MAX(0,Resumo!$D$7*$D2405-Z2405)</f>
        <v/>
      </c>
    </row>
    <row r="2406">
      <c r="A2406" t="inlineStr">
        <is>
          <t>Sangão</t>
        </is>
      </c>
      <c r="B2406" t="inlineStr">
        <is>
          <t>Município</t>
        </is>
      </c>
      <c r="C2406" t="inlineStr">
        <is>
          <t>SC</t>
        </is>
      </c>
      <c r="D2406" s="4" t="n">
        <v>20508810.47342162</v>
      </c>
      <c r="E2406" s="4">
        <f>E2405+D2406</f>
        <v/>
      </c>
      <c r="F2406" s="4" t="n">
        <v>562579.8825437708</v>
      </c>
      <c r="G2406" s="5">
        <f>F2406/$D2406</f>
        <v/>
      </c>
      <c r="H2406" s="4">
        <f>H2405+F2406</f>
        <v/>
      </c>
      <c r="I2406" s="4">
        <f>G2406*$E2405-H2405</f>
        <v/>
      </c>
      <c r="J2406" s="4">
        <f>MAX(0,Resumo!$D$3*$D2406-F2406)</f>
        <v/>
      </c>
      <c r="K2406" s="4" t="n">
        <v>1199951.890166298</v>
      </c>
      <c r="L2406" s="5">
        <f>K2406/$D2406</f>
        <v/>
      </c>
      <c r="M2406" s="4">
        <f>M2405+K2406</f>
        <v/>
      </c>
      <c r="N2406" s="4">
        <f>L2406*$E2405-M2405</f>
        <v/>
      </c>
      <c r="O2406" s="4">
        <f>MAX(0,Resumo!$D$4*$D2406-K2406)</f>
        <v/>
      </c>
      <c r="P2406" s="4" t="n">
        <v>1901027.741837031</v>
      </c>
      <c r="Q2406" s="5">
        <f>P2406/$D2406</f>
        <v/>
      </c>
      <c r="R2406" s="4">
        <f>R2405+P2406</f>
        <v/>
      </c>
      <c r="S2406" s="4">
        <f>Q2406*$E2405-R2405</f>
        <v/>
      </c>
      <c r="T2406" s="4">
        <f>MAX(0,Resumo!$D$5*$D2406-P2406)</f>
        <v/>
      </c>
      <c r="U2406" s="4" t="n">
        <v>2672747.653825539</v>
      </c>
      <c r="V2406" s="5">
        <f>U2406/$D2406</f>
        <v/>
      </c>
      <c r="W2406" s="4">
        <f>W2405+U2406</f>
        <v/>
      </c>
      <c r="X2406" s="4">
        <f>V2406*$E2405-W2405</f>
        <v/>
      </c>
      <c r="Y2406" s="4">
        <f>MAX(0,Resumo!$D$6*$D2406-U2406)</f>
        <v/>
      </c>
      <c r="Z2406" s="4" t="n">
        <v>3516868.18159488</v>
      </c>
      <c r="AA2406" s="5">
        <f>Z2406/$D2406</f>
        <v/>
      </c>
      <c r="AB2406" s="4">
        <f>AB2405+Z2406</f>
        <v/>
      </c>
      <c r="AC2406" s="4">
        <f>AA2406*$E2405-AB2405</f>
        <v/>
      </c>
      <c r="AD2406" s="4">
        <f>MAX(0,Resumo!$D$7*$D2406-Z2406)</f>
        <v/>
      </c>
    </row>
    <row r="2407">
      <c r="A2407" t="inlineStr">
        <is>
          <t>Imbuia</t>
        </is>
      </c>
      <c r="B2407" t="inlineStr">
        <is>
          <t>Município</t>
        </is>
      </c>
      <c r="C2407" t="inlineStr">
        <is>
          <t>SC</t>
        </is>
      </c>
      <c r="D2407" s="4" t="n">
        <v>12951523.11172604</v>
      </c>
      <c r="E2407" s="4">
        <f>E2406+D2407</f>
        <v/>
      </c>
      <c r="F2407" s="4" t="n">
        <v>355274.9371008329</v>
      </c>
      <c r="G2407" s="5">
        <f>F2407/$D2407</f>
        <v/>
      </c>
      <c r="H2407" s="4">
        <f>H2406+F2407</f>
        <v/>
      </c>
      <c r="I2407" s="4">
        <f>G2407*$E2406-H2406</f>
        <v/>
      </c>
      <c r="J2407" s="4">
        <f>MAX(0,Resumo!$D$3*$D2407-F2407)</f>
        <v/>
      </c>
      <c r="K2407" s="4" t="n">
        <v>757781.8644620454</v>
      </c>
      <c r="L2407" s="5">
        <f>K2407/$D2407</f>
        <v/>
      </c>
      <c r="M2407" s="4">
        <f>M2406+K2407</f>
        <v/>
      </c>
      <c r="N2407" s="4">
        <f>L2407*$E2406-M2406</f>
        <v/>
      </c>
      <c r="O2407" s="4">
        <f>MAX(0,Resumo!$D$4*$D2407-K2407)</f>
        <v/>
      </c>
      <c r="P2407" s="4" t="n">
        <v>1200518.419454044</v>
      </c>
      <c r="Q2407" s="5">
        <f>P2407/$D2407</f>
        <v/>
      </c>
      <c r="R2407" s="4">
        <f>R2406+P2407</f>
        <v/>
      </c>
      <c r="S2407" s="4">
        <f>Q2407*$E2406-R2406</f>
        <v/>
      </c>
      <c r="T2407" s="4">
        <f>MAX(0,Resumo!$D$5*$D2407-P2407)</f>
        <v/>
      </c>
      <c r="U2407" s="4" t="n">
        <v>1687867.41947778</v>
      </c>
      <c r="V2407" s="5">
        <f>U2407/$D2407</f>
        <v/>
      </c>
      <c r="W2407" s="4">
        <f>W2406+U2407</f>
        <v/>
      </c>
      <c r="X2407" s="4">
        <f>V2407*$E2406-W2406</f>
        <v/>
      </c>
      <c r="Y2407" s="4">
        <f>MAX(0,Resumo!$D$6*$D2407-U2407)</f>
        <v/>
      </c>
      <c r="Z2407" s="4" t="n">
        <v>2220938.147234281</v>
      </c>
      <c r="AA2407" s="5">
        <f>Z2407/$D2407</f>
        <v/>
      </c>
      <c r="AB2407" s="4">
        <f>AB2406+Z2407</f>
        <v/>
      </c>
      <c r="AC2407" s="4">
        <f>AA2407*$E2406-AB2406</f>
        <v/>
      </c>
      <c r="AD2407" s="4">
        <f>MAX(0,Resumo!$D$7*$D2407-Z2407)</f>
        <v/>
      </c>
    </row>
    <row r="2408">
      <c r="A2408" t="inlineStr">
        <is>
          <t>Orleans</t>
        </is>
      </c>
      <c r="B2408" t="inlineStr">
        <is>
          <t>Município</t>
        </is>
      </c>
      <c r="C2408" t="inlineStr">
        <is>
          <t>SC</t>
        </is>
      </c>
      <c r="D2408" s="4" t="n">
        <v>42078693.07103358</v>
      </c>
      <c r="E2408" s="4">
        <f>E2407+D2408</f>
        <v/>
      </c>
      <c r="F2408" s="4" t="n">
        <v>1154266.174343753</v>
      </c>
      <c r="G2408" s="5">
        <f>F2408/$D2408</f>
        <v/>
      </c>
      <c r="H2408" s="4">
        <f>H2407+F2408</f>
        <v/>
      </c>
      <c r="I2408" s="4">
        <f>G2408*$E2407-H2407</f>
        <v/>
      </c>
      <c r="J2408" s="4">
        <f>MAX(0,Resumo!$D$3*$D2408-F2408)</f>
        <v/>
      </c>
      <c r="K2408" s="4" t="n">
        <v>2461986.147453548</v>
      </c>
      <c r="L2408" s="5">
        <f>K2408/$D2408</f>
        <v/>
      </c>
      <c r="M2408" s="4">
        <f>M2407+K2408</f>
        <v/>
      </c>
      <c r="N2408" s="4">
        <f>L2408*$E2407-M2407</f>
        <v/>
      </c>
      <c r="O2408" s="4">
        <f>MAX(0,Resumo!$D$4*$D2408-K2408)</f>
        <v/>
      </c>
      <c r="P2408" s="4" t="n">
        <v>3900409.678657231</v>
      </c>
      <c r="Q2408" s="5">
        <f>P2408/$D2408</f>
        <v/>
      </c>
      <c r="R2408" s="4">
        <f>R2407+P2408</f>
        <v/>
      </c>
      <c r="S2408" s="4">
        <f>Q2408*$E2407-R2407</f>
        <v/>
      </c>
      <c r="T2408" s="4">
        <f>MAX(0,Resumo!$D$5*$D2408-P2408)</f>
        <v/>
      </c>
      <c r="U2408" s="4" t="n">
        <v>5483776.269101511</v>
      </c>
      <c r="V2408" s="5">
        <f>U2408/$D2408</f>
        <v/>
      </c>
      <c r="W2408" s="4">
        <f>W2407+U2408</f>
        <v/>
      </c>
      <c r="X2408" s="4">
        <f>V2408*$E2407-W2407</f>
        <v/>
      </c>
      <c r="Y2408" s="4">
        <f>MAX(0,Resumo!$D$6*$D2408-U2408)</f>
        <v/>
      </c>
      <c r="Z2408" s="4" t="n">
        <v>7215689.909290268</v>
      </c>
      <c r="AA2408" s="5">
        <f>Z2408/$D2408</f>
        <v/>
      </c>
      <c r="AB2408" s="4">
        <f>AB2407+Z2408</f>
        <v/>
      </c>
      <c r="AC2408" s="4">
        <f>AA2408*$E2407-AB2407</f>
        <v/>
      </c>
      <c r="AD2408" s="4">
        <f>MAX(0,Resumo!$D$7*$D2408-Z2408)</f>
        <v/>
      </c>
    </row>
    <row r="2409">
      <c r="A2409" t="inlineStr">
        <is>
          <t>Witmarsum</t>
        </is>
      </c>
      <c r="B2409" t="inlineStr">
        <is>
          <t>Município</t>
        </is>
      </c>
      <c r="C2409" t="inlineStr">
        <is>
          <t>SC</t>
        </is>
      </c>
      <c r="D2409" s="4" t="n">
        <v>10785013.11975979</v>
      </c>
      <c r="E2409" s="4">
        <f>E2408+D2409</f>
        <v/>
      </c>
      <c r="F2409" s="4" t="n">
        <v>295845.1160300386</v>
      </c>
      <c r="G2409" s="5">
        <f>F2409/$D2409</f>
        <v/>
      </c>
      <c r="H2409" s="4">
        <f>H2408+F2409</f>
        <v/>
      </c>
      <c r="I2409" s="4">
        <f>G2409*$E2408-H2408</f>
        <v/>
      </c>
      <c r="J2409" s="4">
        <f>MAX(0,Resumo!$D$3*$D2409-F2409)</f>
        <v/>
      </c>
      <c r="K2409" s="4" t="n">
        <v>631021.3308224583</v>
      </c>
      <c r="L2409" s="5">
        <f>K2409/$D2409</f>
        <v/>
      </c>
      <c r="M2409" s="4">
        <f>M2408+K2409</f>
        <v/>
      </c>
      <c r="N2409" s="4">
        <f>L2409*$E2408-M2408</f>
        <v/>
      </c>
      <c r="O2409" s="4">
        <f>MAX(0,Resumo!$D$4*$D2409-K2409)</f>
        <v/>
      </c>
      <c r="P2409" s="4" t="n">
        <v>999697.6257257846</v>
      </c>
      <c r="Q2409" s="5">
        <f>P2409/$D2409</f>
        <v/>
      </c>
      <c r="R2409" s="4">
        <f>R2408+P2409</f>
        <v/>
      </c>
      <c r="S2409" s="4">
        <f>Q2409*$E2408-R2408</f>
        <v/>
      </c>
      <c r="T2409" s="4">
        <f>MAX(0,Resumo!$D$5*$D2409-P2409)</f>
        <v/>
      </c>
      <c r="U2409" s="4" t="n">
        <v>1405523.667482918</v>
      </c>
      <c r="V2409" s="5">
        <f>U2409/$D2409</f>
        <v/>
      </c>
      <c r="W2409" s="4">
        <f>W2408+U2409</f>
        <v/>
      </c>
      <c r="X2409" s="4">
        <f>V2409*$E2408-W2408</f>
        <v/>
      </c>
      <c r="Y2409" s="4">
        <f>MAX(0,Resumo!$D$6*$D2409-U2409)</f>
        <v/>
      </c>
      <c r="Z2409" s="4" t="n">
        <v>1849423.179765652</v>
      </c>
      <c r="AA2409" s="5">
        <f>Z2409/$D2409</f>
        <v/>
      </c>
      <c r="AB2409" s="4">
        <f>AB2408+Z2409</f>
        <v/>
      </c>
      <c r="AC2409" s="4">
        <f>AA2409*$E2408-AB2408</f>
        <v/>
      </c>
      <c r="AD2409" s="4">
        <f>MAX(0,Resumo!$D$7*$D2409-Z2409)</f>
        <v/>
      </c>
    </row>
    <row r="2410">
      <c r="A2410" t="inlineStr">
        <is>
          <t>Presidente Getúlio</t>
        </is>
      </c>
      <c r="B2410" t="inlineStr">
        <is>
          <t>Município</t>
        </is>
      </c>
      <c r="C2410" t="inlineStr">
        <is>
          <t>SC</t>
        </is>
      </c>
      <c r="D2410" s="4" t="n">
        <v>36324977.05998062</v>
      </c>
      <c r="E2410" s="4">
        <f>E2409+D2410</f>
        <v/>
      </c>
      <c r="F2410" s="4" t="n">
        <v>996435.232277011</v>
      </c>
      <c r="G2410" s="5">
        <f>F2410/$D2410</f>
        <v/>
      </c>
      <c r="H2410" s="4">
        <f>H2409+F2410</f>
        <v/>
      </c>
      <c r="I2410" s="4">
        <f>G2410*$E2409-H2409</f>
        <v/>
      </c>
      <c r="J2410" s="4">
        <f>MAX(0,Resumo!$D$3*$D2410-F2410)</f>
        <v/>
      </c>
      <c r="K2410" s="4" t="n">
        <v>2125341.444832176</v>
      </c>
      <c r="L2410" s="5">
        <f>K2410/$D2410</f>
        <v/>
      </c>
      <c r="M2410" s="4">
        <f>M2409+K2410</f>
        <v/>
      </c>
      <c r="N2410" s="4">
        <f>L2410*$E2409-M2409</f>
        <v/>
      </c>
      <c r="O2410" s="4">
        <f>MAX(0,Resumo!$D$4*$D2410-K2410)</f>
        <v/>
      </c>
      <c r="P2410" s="4" t="n">
        <v>3367079.197601851</v>
      </c>
      <c r="Q2410" s="5">
        <f>P2410/$D2410</f>
        <v/>
      </c>
      <c r="R2410" s="4">
        <f>R2409+P2410</f>
        <v/>
      </c>
      <c r="S2410" s="4">
        <f>Q2410*$E2409-R2409</f>
        <v/>
      </c>
      <c r="T2410" s="4">
        <f>MAX(0,Resumo!$D$5*$D2410-P2410)</f>
        <v/>
      </c>
      <c r="U2410" s="4" t="n">
        <v>4733940.924470009</v>
      </c>
      <c r="V2410" s="5">
        <f>U2410/$D2410</f>
        <v/>
      </c>
      <c r="W2410" s="4">
        <f>W2409+U2410</f>
        <v/>
      </c>
      <c r="X2410" s="4">
        <f>V2410*$E2409-W2409</f>
        <v/>
      </c>
      <c r="Y2410" s="4">
        <f>MAX(0,Resumo!$D$6*$D2410-U2410)</f>
        <v/>
      </c>
      <c r="Z2410" s="4" t="n">
        <v>6229037.816940553</v>
      </c>
      <c r="AA2410" s="5">
        <f>Z2410/$D2410</f>
        <v/>
      </c>
      <c r="AB2410" s="4">
        <f>AB2409+Z2410</f>
        <v/>
      </c>
      <c r="AC2410" s="4">
        <f>AA2410*$E2409-AB2409</f>
        <v/>
      </c>
      <c r="AD2410" s="4">
        <f>MAX(0,Resumo!$D$7*$D2410-Z2410)</f>
        <v/>
      </c>
    </row>
    <row r="2411">
      <c r="A2411" t="inlineStr">
        <is>
          <t>Rio Negrinho</t>
        </is>
      </c>
      <c r="B2411" t="inlineStr">
        <is>
          <t>Município</t>
        </is>
      </c>
      <c r="C2411" t="inlineStr">
        <is>
          <t>SC</t>
        </is>
      </c>
      <c r="D2411" s="4" t="n">
        <v>64470926.95180453</v>
      </c>
      <c r="E2411" s="4">
        <f>E2410+D2411</f>
        <v/>
      </c>
      <c r="F2411" s="4" t="n">
        <v>1768510.492553352</v>
      </c>
      <c r="G2411" s="5">
        <f>F2411/$D2411</f>
        <v/>
      </c>
      <c r="H2411" s="4">
        <f>H2410+F2411</f>
        <v/>
      </c>
      <c r="I2411" s="4">
        <f>G2411*$E2410-H2410</f>
        <v/>
      </c>
      <c r="J2411" s="4">
        <f>MAX(0,Resumo!$D$3*$D2411-F2411)</f>
        <v/>
      </c>
      <c r="K2411" s="4" t="n">
        <v>3772135.432079224</v>
      </c>
      <c r="L2411" s="5">
        <f>K2411/$D2411</f>
        <v/>
      </c>
      <c r="M2411" s="4">
        <f>M2410+K2411</f>
        <v/>
      </c>
      <c r="N2411" s="4">
        <f>L2411*$E2410-M2410</f>
        <v/>
      </c>
      <c r="O2411" s="4">
        <f>MAX(0,Resumo!$D$4*$D2411-K2411)</f>
        <v/>
      </c>
      <c r="P2411" s="4" t="n">
        <v>5976018.006317918</v>
      </c>
      <c r="Q2411" s="5">
        <f>P2411/$D2411</f>
        <v/>
      </c>
      <c r="R2411" s="4">
        <f>R2410+P2411</f>
        <v/>
      </c>
      <c r="S2411" s="4">
        <f>Q2411*$E2410-R2410</f>
        <v/>
      </c>
      <c r="T2411" s="4">
        <f>MAX(0,Resumo!$D$5*$D2411-P2411)</f>
        <v/>
      </c>
      <c r="U2411" s="4" t="n">
        <v>8401975.286363106</v>
      </c>
      <c r="V2411" s="5">
        <f>U2411/$D2411</f>
        <v/>
      </c>
      <c r="W2411" s="4">
        <f>W2410+U2411</f>
        <v/>
      </c>
      <c r="X2411" s="4">
        <f>V2411*$E2410-W2410</f>
        <v/>
      </c>
      <c r="Y2411" s="4">
        <f>MAX(0,Resumo!$D$6*$D2411-U2411)</f>
        <v/>
      </c>
      <c r="Z2411" s="4" t="n">
        <v>11055529.13117839</v>
      </c>
      <c r="AA2411" s="5">
        <f>Z2411/$D2411</f>
        <v/>
      </c>
      <c r="AB2411" s="4">
        <f>AB2410+Z2411</f>
        <v/>
      </c>
      <c r="AC2411" s="4">
        <f>AA2411*$E2410-AB2410</f>
        <v/>
      </c>
      <c r="AD2411" s="4">
        <f>MAX(0,Resumo!$D$7*$D2411-Z2411)</f>
        <v/>
      </c>
    </row>
    <row r="2412">
      <c r="A2412" t="inlineStr">
        <is>
          <t>Rodeio</t>
        </is>
      </c>
      <c r="B2412" t="inlineStr">
        <is>
          <t>Município</t>
        </is>
      </c>
      <c r="C2412" t="inlineStr">
        <is>
          <t>SC</t>
        </is>
      </c>
      <c r="D2412" s="4" t="n">
        <v>15795266.84628626</v>
      </c>
      <c r="E2412" s="4">
        <f>E2411+D2412</f>
        <v/>
      </c>
      <c r="F2412" s="4" t="n">
        <v>433282.0462038585</v>
      </c>
      <c r="G2412" s="5">
        <f>F2412/$D2412</f>
        <v/>
      </c>
      <c r="H2412" s="4">
        <f>H2411+F2412</f>
        <v/>
      </c>
      <c r="I2412" s="4">
        <f>G2412*$E2411-H2411</f>
        <v/>
      </c>
      <c r="J2412" s="4">
        <f>MAX(0,Resumo!$D$3*$D2412-F2412)</f>
        <v/>
      </c>
      <c r="K2412" s="4" t="n">
        <v>924166.729827901</v>
      </c>
      <c r="L2412" s="5">
        <f>K2412/$D2412</f>
        <v/>
      </c>
      <c r="M2412" s="4">
        <f>M2411+K2412</f>
        <v/>
      </c>
      <c r="N2412" s="4">
        <f>L2412*$E2411-M2411</f>
        <v/>
      </c>
      <c r="O2412" s="4">
        <f>MAX(0,Resumo!$D$4*$D2412-K2412)</f>
        <v/>
      </c>
      <c r="P2412" s="4" t="n">
        <v>1464114.191479934</v>
      </c>
      <c r="Q2412" s="5">
        <f>P2412/$D2412</f>
        <v/>
      </c>
      <c r="R2412" s="4">
        <f>R2411+P2412</f>
        <v/>
      </c>
      <c r="S2412" s="4">
        <f>Q2412*$E2411-R2411</f>
        <v/>
      </c>
      <c r="T2412" s="4">
        <f>MAX(0,Resumo!$D$5*$D2412-P2412)</f>
        <v/>
      </c>
      <c r="U2412" s="4" t="n">
        <v>2058469.576266782</v>
      </c>
      <c r="V2412" s="5">
        <f>U2412/$D2412</f>
        <v/>
      </c>
      <c r="W2412" s="4">
        <f>W2411+U2412</f>
        <v/>
      </c>
      <c r="X2412" s="4">
        <f>V2412*$E2411-W2411</f>
        <v/>
      </c>
      <c r="Y2412" s="4">
        <f>MAX(0,Resumo!$D$6*$D2412-U2412)</f>
        <v/>
      </c>
      <c r="Z2412" s="4" t="n">
        <v>2708585.730191153</v>
      </c>
      <c r="AA2412" s="5">
        <f>Z2412/$D2412</f>
        <v/>
      </c>
      <c r="AB2412" s="4">
        <f>AB2411+Z2412</f>
        <v/>
      </c>
      <c r="AC2412" s="4">
        <f>AA2412*$E2411-AB2411</f>
        <v/>
      </c>
      <c r="AD2412" s="4">
        <f>MAX(0,Resumo!$D$7*$D2412-Z2412)</f>
        <v/>
      </c>
    </row>
    <row r="2413">
      <c r="A2413" t="inlineStr">
        <is>
          <t>Galvão</t>
        </is>
      </c>
      <c r="B2413" t="inlineStr">
        <is>
          <t>Município</t>
        </is>
      </c>
      <c r="C2413" t="inlineStr">
        <is>
          <t>SC</t>
        </is>
      </c>
      <c r="D2413" s="4" t="n">
        <v>10775666.39420016</v>
      </c>
      <c r="E2413" s="4">
        <f>E2412+D2413</f>
        <v/>
      </c>
      <c r="F2413" s="4" t="n">
        <v>295588.7247695936</v>
      </c>
      <c r="G2413" s="5">
        <f>F2413/$D2413</f>
        <v/>
      </c>
      <c r="H2413" s="4">
        <f>H2412+F2413</f>
        <v/>
      </c>
      <c r="I2413" s="4">
        <f>G2413*$E2412-H2412</f>
        <v/>
      </c>
      <c r="J2413" s="4">
        <f>MAX(0,Resumo!$D$3*$D2413-F2413)</f>
        <v/>
      </c>
      <c r="K2413" s="4" t="n">
        <v>630474.4623916108</v>
      </c>
      <c r="L2413" s="5">
        <f>K2413/$D2413</f>
        <v/>
      </c>
      <c r="M2413" s="4">
        <f>M2412+K2413</f>
        <v/>
      </c>
      <c r="N2413" s="4">
        <f>L2413*$E2412-M2412</f>
        <v/>
      </c>
      <c r="O2413" s="4">
        <f>MAX(0,Resumo!$D$4*$D2413-K2413)</f>
        <v/>
      </c>
      <c r="P2413" s="4" t="n">
        <v>998831.2476095487</v>
      </c>
      <c r="Q2413" s="5">
        <f>P2413/$D2413</f>
        <v/>
      </c>
      <c r="R2413" s="4">
        <f>R2412+P2413</f>
        <v/>
      </c>
      <c r="S2413" s="4">
        <f>Q2413*$E2412-R2412</f>
        <v/>
      </c>
      <c r="T2413" s="4">
        <f>MAX(0,Resumo!$D$5*$D2413-P2413)</f>
        <v/>
      </c>
      <c r="U2413" s="4" t="n">
        <v>1404305.584218516</v>
      </c>
      <c r="V2413" s="5">
        <f>U2413/$D2413</f>
        <v/>
      </c>
      <c r="W2413" s="4">
        <f>W2412+U2413</f>
        <v/>
      </c>
      <c r="X2413" s="4">
        <f>V2413*$E2412-W2412</f>
        <v/>
      </c>
      <c r="Y2413" s="4">
        <f>MAX(0,Resumo!$D$6*$D2413-U2413)</f>
        <v/>
      </c>
      <c r="Z2413" s="4" t="n">
        <v>1847820.395354271</v>
      </c>
      <c r="AA2413" s="5">
        <f>Z2413/$D2413</f>
        <v/>
      </c>
      <c r="AB2413" s="4">
        <f>AB2412+Z2413</f>
        <v/>
      </c>
      <c r="AC2413" s="4">
        <f>AA2413*$E2412-AB2412</f>
        <v/>
      </c>
      <c r="AD2413" s="4">
        <f>MAX(0,Resumo!$D$7*$D2413-Z2413)</f>
        <v/>
      </c>
    </row>
    <row r="2414">
      <c r="A2414" t="inlineStr">
        <is>
          <t>Guaramirim</t>
        </is>
      </c>
      <c r="B2414" t="inlineStr">
        <is>
          <t>Município</t>
        </is>
      </c>
      <c r="C2414" t="inlineStr">
        <is>
          <t>SC</t>
        </is>
      </c>
      <c r="D2414" s="4" t="n">
        <v>113241678.0061334</v>
      </c>
      <c r="E2414" s="4">
        <f>E2413+D2414</f>
        <v/>
      </c>
      <c r="F2414" s="4" t="n">
        <v>3106347.391249811</v>
      </c>
      <c r="G2414" s="5">
        <f>F2414/$D2414</f>
        <v/>
      </c>
      <c r="H2414" s="4">
        <f>H2413+F2414</f>
        <v/>
      </c>
      <c r="I2414" s="4">
        <f>G2414*$E2413-H2413</f>
        <v/>
      </c>
      <c r="J2414" s="4">
        <f>MAX(0,Resumo!$D$3*$D2414-F2414)</f>
        <v/>
      </c>
      <c r="K2414" s="4" t="n">
        <v>6625667.819455575</v>
      </c>
      <c r="L2414" s="5">
        <f>K2414/$D2414</f>
        <v/>
      </c>
      <c r="M2414" s="4">
        <f>M2413+K2414</f>
        <v/>
      </c>
      <c r="N2414" s="4">
        <f>L2414*$E2413-M2413</f>
        <v/>
      </c>
      <c r="O2414" s="4">
        <f>MAX(0,Resumo!$D$4*$D2414-K2414)</f>
        <v/>
      </c>
      <c r="P2414" s="4" t="n">
        <v>10496736.10767539</v>
      </c>
      <c r="Q2414" s="5">
        <f>P2414/$D2414</f>
        <v/>
      </c>
      <c r="R2414" s="4">
        <f>R2413+P2414</f>
        <v/>
      </c>
      <c r="S2414" s="4">
        <f>Q2414*$E2413-R2413</f>
        <v/>
      </c>
      <c r="T2414" s="4">
        <f>MAX(0,Resumo!$D$5*$D2414-P2414)</f>
        <v/>
      </c>
      <c r="U2414" s="4" t="n">
        <v>14757873.43192822</v>
      </c>
      <c r="V2414" s="5">
        <f>U2414/$D2414</f>
        <v/>
      </c>
      <c r="W2414" s="4">
        <f>W2413+U2414</f>
        <v/>
      </c>
      <c r="X2414" s="4">
        <f>V2414*$E2413-W2413</f>
        <v/>
      </c>
      <c r="Y2414" s="4">
        <f>MAX(0,Resumo!$D$6*$D2414-U2414)</f>
        <v/>
      </c>
      <c r="Z2414" s="4" t="n">
        <v>19418778.80856635</v>
      </c>
      <c r="AA2414" s="5">
        <f>Z2414/$D2414</f>
        <v/>
      </c>
      <c r="AB2414" s="4">
        <f>AB2413+Z2414</f>
        <v/>
      </c>
      <c r="AC2414" s="4">
        <f>AA2414*$E2413-AB2413</f>
        <v/>
      </c>
      <c r="AD2414" s="4">
        <f>MAX(0,Resumo!$D$7*$D2414-Z2414)</f>
        <v/>
      </c>
    </row>
    <row r="2415">
      <c r="A2415" t="inlineStr">
        <is>
          <t>Itaiópolis</t>
        </is>
      </c>
      <c r="B2415" t="inlineStr">
        <is>
          <t>Município</t>
        </is>
      </c>
      <c r="C2415" t="inlineStr">
        <is>
          <t>SC</t>
        </is>
      </c>
      <c r="D2415" s="4" t="n">
        <v>43355128.21479684</v>
      </c>
      <c r="E2415" s="4">
        <f>E2414+D2415</f>
        <v/>
      </c>
      <c r="F2415" s="4" t="n">
        <v>1189280.234968268</v>
      </c>
      <c r="G2415" s="5">
        <f>F2415/$D2415</f>
        <v/>
      </c>
      <c r="H2415" s="4">
        <f>H2414+F2415</f>
        <v/>
      </c>
      <c r="I2415" s="4">
        <f>G2415*$E2414-H2414</f>
        <v/>
      </c>
      <c r="J2415" s="4">
        <f>MAX(0,Resumo!$D$3*$D2415-F2415)</f>
        <v/>
      </c>
      <c r="K2415" s="4" t="n">
        <v>2536669.209419446</v>
      </c>
      <c r="L2415" s="5">
        <f>K2415/$D2415</f>
        <v/>
      </c>
      <c r="M2415" s="4">
        <f>M2414+K2415</f>
        <v/>
      </c>
      <c r="N2415" s="4">
        <f>L2415*$E2414-M2414</f>
        <v/>
      </c>
      <c r="O2415" s="4">
        <f>MAX(0,Resumo!$D$4*$D2415-K2415)</f>
        <v/>
      </c>
      <c r="P2415" s="4" t="n">
        <v>4018726.566030799</v>
      </c>
      <c r="Q2415" s="5">
        <f>P2415/$D2415</f>
        <v/>
      </c>
      <c r="R2415" s="4">
        <f>R2414+P2415</f>
        <v/>
      </c>
      <c r="S2415" s="4">
        <f>Q2415*$E2414-R2414</f>
        <v/>
      </c>
      <c r="T2415" s="4">
        <f>MAX(0,Resumo!$D$5*$D2415-P2415)</f>
        <v/>
      </c>
      <c r="U2415" s="4" t="n">
        <v>5650123.753767915</v>
      </c>
      <c r="V2415" s="5">
        <f>U2415/$D2415</f>
        <v/>
      </c>
      <c r="W2415" s="4">
        <f>W2414+U2415</f>
        <v/>
      </c>
      <c r="X2415" s="4">
        <f>V2415*$E2414-W2414</f>
        <v/>
      </c>
      <c r="Y2415" s="4">
        <f>MAX(0,Resumo!$D$6*$D2415-U2415)</f>
        <v/>
      </c>
      <c r="Z2415" s="4" t="n">
        <v>7434574.088301433</v>
      </c>
      <c r="AA2415" s="5">
        <f>Z2415/$D2415</f>
        <v/>
      </c>
      <c r="AB2415" s="4">
        <f>AB2414+Z2415</f>
        <v/>
      </c>
      <c r="AC2415" s="4">
        <f>AA2415*$E2414-AB2414</f>
        <v/>
      </c>
      <c r="AD2415" s="4">
        <f>MAX(0,Resumo!$D$7*$D2415-Z2415)</f>
        <v/>
      </c>
    </row>
    <row r="2416">
      <c r="A2416" t="inlineStr">
        <is>
          <t>Bombinhas</t>
        </is>
      </c>
      <c r="B2416" t="inlineStr">
        <is>
          <t>Município</t>
        </is>
      </c>
      <c r="C2416" t="inlineStr">
        <is>
          <t>SC</t>
        </is>
      </c>
      <c r="D2416" s="4" t="n">
        <v>35334815.18730778</v>
      </c>
      <c r="E2416" s="4">
        <f>E2415+D2416</f>
        <v/>
      </c>
      <c r="F2416" s="4" t="n">
        <v>969273.9714740255</v>
      </c>
      <c r="G2416" s="5">
        <f>F2416/$D2416</f>
        <v/>
      </c>
      <c r="H2416" s="4">
        <f>H2415+F2416</f>
        <v/>
      </c>
      <c r="I2416" s="4">
        <f>G2416*$E2415-H2415</f>
        <v/>
      </c>
      <c r="J2416" s="4">
        <f>MAX(0,Resumo!$D$3*$D2416-F2416)</f>
        <v/>
      </c>
      <c r="K2416" s="4" t="n">
        <v>2067407.972180305</v>
      </c>
      <c r="L2416" s="5">
        <f>K2416/$D2416</f>
        <v/>
      </c>
      <c r="M2416" s="4">
        <f>M2415+K2416</f>
        <v/>
      </c>
      <c r="N2416" s="4">
        <f>L2416*$E2415-M2415</f>
        <v/>
      </c>
      <c r="O2416" s="4">
        <f>MAX(0,Resumo!$D$4*$D2416-K2416)</f>
        <v/>
      </c>
      <c r="P2416" s="4" t="n">
        <v>3275297.902372672</v>
      </c>
      <c r="Q2416" s="5">
        <f>P2416/$D2416</f>
        <v/>
      </c>
      <c r="R2416" s="4">
        <f>R2415+P2416</f>
        <v/>
      </c>
      <c r="S2416" s="4">
        <f>Q2416*$E2415-R2415</f>
        <v/>
      </c>
      <c r="T2416" s="4">
        <f>MAX(0,Resumo!$D$5*$D2416-P2416)</f>
        <v/>
      </c>
      <c r="U2416" s="4" t="n">
        <v>4604901.123476991</v>
      </c>
      <c r="V2416" s="5">
        <f>U2416/$D2416</f>
        <v/>
      </c>
      <c r="W2416" s="4">
        <f>W2415+U2416</f>
        <v/>
      </c>
      <c r="X2416" s="4">
        <f>V2416*$E2415-W2415</f>
        <v/>
      </c>
      <c r="Y2416" s="4">
        <f>MAX(0,Resumo!$D$6*$D2416-U2416)</f>
        <v/>
      </c>
      <c r="Z2416" s="4" t="n">
        <v>6059244.020798922</v>
      </c>
      <c r="AA2416" s="5">
        <f>Z2416/$D2416</f>
        <v/>
      </c>
      <c r="AB2416" s="4">
        <f>AB2415+Z2416</f>
        <v/>
      </c>
      <c r="AC2416" s="4">
        <f>AA2416*$E2415-AB2415</f>
        <v/>
      </c>
      <c r="AD2416" s="4">
        <f>MAX(0,Resumo!$D$7*$D2416-Z2416)</f>
        <v/>
      </c>
    </row>
    <row r="2417">
      <c r="A2417" t="inlineStr">
        <is>
          <t>Campos Novos</t>
        </is>
      </c>
      <c r="B2417" t="inlineStr">
        <is>
          <t>Município</t>
        </is>
      </c>
      <c r="C2417" t="inlineStr">
        <is>
          <t>SC</t>
        </is>
      </c>
      <c r="D2417" s="4" t="n">
        <v>120762564.0311521</v>
      </c>
      <c r="E2417" s="4">
        <f>E2416+D2417</f>
        <v/>
      </c>
      <c r="F2417" s="4" t="n">
        <v>3312653.806829759</v>
      </c>
      <c r="G2417" s="5">
        <f>F2417/$D2417</f>
        <v/>
      </c>
      <c r="H2417" s="4">
        <f>H2416+F2417</f>
        <v/>
      </c>
      <c r="I2417" s="4">
        <f>G2417*$E2416-H2416</f>
        <v/>
      </c>
      <c r="J2417" s="4">
        <f>MAX(0,Resumo!$D$3*$D2417-F2417)</f>
        <v/>
      </c>
      <c r="K2417" s="4" t="n">
        <v>7065708.035983105</v>
      </c>
      <c r="L2417" s="5">
        <f>K2417/$D2417</f>
        <v/>
      </c>
      <c r="M2417" s="4">
        <f>M2416+K2417</f>
        <v/>
      </c>
      <c r="N2417" s="4">
        <f>L2417*$E2416-M2416</f>
        <v/>
      </c>
      <c r="O2417" s="4">
        <f>MAX(0,Resumo!$D$4*$D2417-K2417)</f>
        <v/>
      </c>
      <c r="P2417" s="4" t="n">
        <v>11193871.27284178</v>
      </c>
      <c r="Q2417" s="5">
        <f>P2417/$D2417</f>
        <v/>
      </c>
      <c r="R2417" s="4">
        <f>R2416+P2417</f>
        <v/>
      </c>
      <c r="S2417" s="4">
        <f>Q2417*$E2416-R2416</f>
        <v/>
      </c>
      <c r="T2417" s="4">
        <f>MAX(0,Resumo!$D$5*$D2417-P2417)</f>
        <v/>
      </c>
      <c r="U2417" s="4" t="n">
        <v>15738009.77401927</v>
      </c>
      <c r="V2417" s="5">
        <f>U2417/$D2417</f>
        <v/>
      </c>
      <c r="W2417" s="4">
        <f>W2416+U2417</f>
        <v/>
      </c>
      <c r="X2417" s="4">
        <f>V2417*$E2416-W2416</f>
        <v/>
      </c>
      <c r="Y2417" s="4">
        <f>MAX(0,Resumo!$D$6*$D2417-U2417)</f>
        <v/>
      </c>
      <c r="Z2417" s="4" t="n">
        <v>20708466.71089826</v>
      </c>
      <c r="AA2417" s="5">
        <f>Z2417/$D2417</f>
        <v/>
      </c>
      <c r="AB2417" s="4">
        <f>AB2416+Z2417</f>
        <v/>
      </c>
      <c r="AC2417" s="4">
        <f>AA2417*$E2416-AB2416</f>
        <v/>
      </c>
      <c r="AD2417" s="4">
        <f>MAX(0,Resumo!$D$7*$D2417-Z2417)</f>
        <v/>
      </c>
    </row>
    <row r="2418">
      <c r="A2418" t="inlineStr">
        <is>
          <t>Doutor Pedrinho</t>
        </is>
      </c>
      <c r="B2418" t="inlineStr">
        <is>
          <t>Município</t>
        </is>
      </c>
      <c r="C2418" t="inlineStr">
        <is>
          <t>SC</t>
        </is>
      </c>
      <c r="D2418" s="4" t="n">
        <v>10223884.63912626</v>
      </c>
      <c r="E2418" s="4">
        <f>E2417+D2418</f>
        <v/>
      </c>
      <c r="F2418" s="4" t="n">
        <v>280452.7267378425</v>
      </c>
      <c r="G2418" s="5">
        <f>F2418/$D2418</f>
        <v/>
      </c>
      <c r="H2418" s="4">
        <f>H2417+F2418</f>
        <v/>
      </c>
      <c r="I2418" s="4">
        <f>G2418*$E2417-H2417</f>
        <v/>
      </c>
      <c r="J2418" s="4">
        <f>MAX(0,Resumo!$D$3*$D2418-F2418)</f>
        <v/>
      </c>
      <c r="K2418" s="4" t="n">
        <v>598190.2126142647</v>
      </c>
      <c r="L2418" s="5">
        <f>K2418/$D2418</f>
        <v/>
      </c>
      <c r="M2418" s="4">
        <f>M2417+K2418</f>
        <v/>
      </c>
      <c r="N2418" s="4">
        <f>L2418*$E2417-M2417</f>
        <v/>
      </c>
      <c r="O2418" s="4">
        <f>MAX(0,Resumo!$D$4*$D2418-K2418)</f>
        <v/>
      </c>
      <c r="P2418" s="4" t="n">
        <v>947684.8183617683</v>
      </c>
      <c r="Q2418" s="5">
        <f>P2418/$D2418</f>
        <v/>
      </c>
      <c r="R2418" s="4">
        <f>R2417+P2418</f>
        <v/>
      </c>
      <c r="S2418" s="4">
        <f>Q2418*$E2417-R2417</f>
        <v/>
      </c>
      <c r="T2418" s="4">
        <f>MAX(0,Resumo!$D$5*$D2418-P2418)</f>
        <v/>
      </c>
      <c r="U2418" s="4" t="n">
        <v>1332396.32389312</v>
      </c>
      <c r="V2418" s="5">
        <f>U2418/$D2418</f>
        <v/>
      </c>
      <c r="W2418" s="4">
        <f>W2417+U2418</f>
        <v/>
      </c>
      <c r="X2418" s="4">
        <f>V2418*$E2417-W2417</f>
        <v/>
      </c>
      <c r="Y2418" s="4">
        <f>MAX(0,Resumo!$D$6*$D2418-U2418)</f>
        <v/>
      </c>
      <c r="Z2418" s="4" t="n">
        <v>1753200.39288661</v>
      </c>
      <c r="AA2418" s="5">
        <f>Z2418/$D2418</f>
        <v/>
      </c>
      <c r="AB2418" s="4">
        <f>AB2417+Z2418</f>
        <v/>
      </c>
      <c r="AC2418" s="4">
        <f>AA2418*$E2417-AB2417</f>
        <v/>
      </c>
      <c r="AD2418" s="4">
        <f>MAX(0,Resumo!$D$7*$D2418-Z2418)</f>
        <v/>
      </c>
    </row>
    <row r="2419">
      <c r="A2419" t="inlineStr">
        <is>
          <t>Timbó</t>
        </is>
      </c>
      <c r="B2419" t="inlineStr">
        <is>
          <t>Município</t>
        </is>
      </c>
      <c r="C2419" t="inlineStr">
        <is>
          <t>SC</t>
        </is>
      </c>
      <c r="D2419" s="4" t="n">
        <v>92024803.30044305</v>
      </c>
      <c r="E2419" s="4">
        <f>E2418+D2419</f>
        <v/>
      </c>
      <c r="F2419" s="4" t="n">
        <v>2524344.505449004</v>
      </c>
      <c r="G2419" s="5">
        <f>F2419/$D2419</f>
        <v/>
      </c>
      <c r="H2419" s="4">
        <f>H2418+F2419</f>
        <v/>
      </c>
      <c r="I2419" s="4">
        <f>G2419*$E2418-H2418</f>
        <v/>
      </c>
      <c r="J2419" s="4">
        <f>MAX(0,Resumo!$D$3*$D2419-F2419)</f>
        <v/>
      </c>
      <c r="K2419" s="4" t="n">
        <v>5384287.733589136</v>
      </c>
      <c r="L2419" s="5">
        <f>K2419/$D2419</f>
        <v/>
      </c>
      <c r="M2419" s="4">
        <f>M2418+K2419</f>
        <v/>
      </c>
      <c r="N2419" s="4">
        <f>L2419*$E2418-M2418</f>
        <v/>
      </c>
      <c r="O2419" s="4">
        <f>MAX(0,Resumo!$D$4*$D2419-K2419)</f>
        <v/>
      </c>
      <c r="P2419" s="4" t="n">
        <v>8530075.610087369</v>
      </c>
      <c r="Q2419" s="5">
        <f>P2419/$D2419</f>
        <v/>
      </c>
      <c r="R2419" s="4">
        <f>R2418+P2419</f>
        <v/>
      </c>
      <c r="S2419" s="4">
        <f>Q2419*$E2418-R2418</f>
        <v/>
      </c>
      <c r="T2419" s="4">
        <f>MAX(0,Resumo!$D$5*$D2419-P2419)</f>
        <v/>
      </c>
      <c r="U2419" s="4" t="n">
        <v>11992849.48455526</v>
      </c>
      <c r="V2419" s="5">
        <f>U2419/$D2419</f>
        <v/>
      </c>
      <c r="W2419" s="4">
        <f>W2418+U2419</f>
        <v/>
      </c>
      <c r="X2419" s="4">
        <f>V2419*$E2418-W2418</f>
        <v/>
      </c>
      <c r="Y2419" s="4">
        <f>MAX(0,Resumo!$D$6*$D2419-U2419)</f>
        <v/>
      </c>
      <c r="Z2419" s="4" t="n">
        <v>15780491.17301442</v>
      </c>
      <c r="AA2419" s="5">
        <f>Z2419/$D2419</f>
        <v/>
      </c>
      <c r="AB2419" s="4">
        <f>AB2418+Z2419</f>
        <v/>
      </c>
      <c r="AC2419" s="4">
        <f>AA2419*$E2418-AB2418</f>
        <v/>
      </c>
      <c r="AD2419" s="4">
        <f>MAX(0,Resumo!$D$7*$D2419-Z2419)</f>
        <v/>
      </c>
    </row>
    <row r="2420">
      <c r="A2420" t="inlineStr">
        <is>
          <t>Xaxim</t>
        </is>
      </c>
      <c r="B2420" t="inlineStr">
        <is>
          <t>Município</t>
        </is>
      </c>
      <c r="C2420" t="inlineStr">
        <is>
          <t>SC</t>
        </is>
      </c>
      <c r="D2420" s="4" t="n">
        <v>62727899.14100281</v>
      </c>
      <c r="E2420" s="4">
        <f>E2419+D2420</f>
        <v/>
      </c>
      <c r="F2420" s="4" t="n">
        <v>1720697.266996358</v>
      </c>
      <c r="G2420" s="5">
        <f>F2420/$D2420</f>
        <v/>
      </c>
      <c r="H2420" s="4">
        <f>H2419+F2420</f>
        <v/>
      </c>
      <c r="I2420" s="4">
        <f>G2420*$E2419-H2419</f>
        <v/>
      </c>
      <c r="J2420" s="4">
        <f>MAX(0,Resumo!$D$3*$D2420-F2420)</f>
        <v/>
      </c>
      <c r="K2420" s="4" t="n">
        <v>3670152.456572454</v>
      </c>
      <c r="L2420" s="5">
        <f>K2420/$D2420</f>
        <v/>
      </c>
      <c r="M2420" s="4">
        <f>M2419+K2420</f>
        <v/>
      </c>
      <c r="N2420" s="4">
        <f>L2420*$E2419-M2419</f>
        <v/>
      </c>
      <c r="O2420" s="4">
        <f>MAX(0,Resumo!$D$4*$D2420-K2420)</f>
        <v/>
      </c>
      <c r="P2420" s="4" t="n">
        <v>5814451.140827513</v>
      </c>
      <c r="Q2420" s="5">
        <f>P2420/$D2420</f>
        <v/>
      </c>
      <c r="R2420" s="4">
        <f>R2419+P2420</f>
        <v/>
      </c>
      <c r="S2420" s="4">
        <f>Q2420*$E2419-R2419</f>
        <v/>
      </c>
      <c r="T2420" s="4">
        <f>MAX(0,Resumo!$D$5*$D2420-P2420)</f>
        <v/>
      </c>
      <c r="U2420" s="4" t="n">
        <v>8174820.54728595</v>
      </c>
      <c r="V2420" s="5">
        <f>U2420/$D2420</f>
        <v/>
      </c>
      <c r="W2420" s="4">
        <f>W2419+U2420</f>
        <v/>
      </c>
      <c r="X2420" s="4">
        <f>V2420*$E2419-W2419</f>
        <v/>
      </c>
      <c r="Y2420" s="4">
        <f>MAX(0,Resumo!$D$6*$D2420-U2420)</f>
        <v/>
      </c>
      <c r="Z2420" s="4" t="n">
        <v>10756633.2466322</v>
      </c>
      <c r="AA2420" s="5">
        <f>Z2420/$D2420</f>
        <v/>
      </c>
      <c r="AB2420" s="4">
        <f>AB2419+Z2420</f>
        <v/>
      </c>
      <c r="AC2420" s="4">
        <f>AA2420*$E2419-AB2419</f>
        <v/>
      </c>
      <c r="AD2420" s="4">
        <f>MAX(0,Resumo!$D$7*$D2420-Z2420)</f>
        <v/>
      </c>
    </row>
    <row r="2421">
      <c r="A2421" t="inlineStr">
        <is>
          <t>Ponte Serrada</t>
        </is>
      </c>
      <c r="B2421" t="inlineStr">
        <is>
          <t>Município</t>
        </is>
      </c>
      <c r="C2421" t="inlineStr">
        <is>
          <t>SC</t>
        </is>
      </c>
      <c r="D2421" s="4" t="n">
        <v>18288877.15536639</v>
      </c>
      <c r="E2421" s="4">
        <f>E2420+D2421</f>
        <v/>
      </c>
      <c r="F2421" s="4" t="n">
        <v>501684.5991754344</v>
      </c>
      <c r="G2421" s="5">
        <f>F2421/$D2421</f>
        <v/>
      </c>
      <c r="H2421" s="4">
        <f>H2420+F2421</f>
        <v/>
      </c>
      <c r="I2421" s="4">
        <f>G2421*$E2420-H2420</f>
        <v/>
      </c>
      <c r="J2421" s="4">
        <f>MAX(0,Resumo!$D$3*$D2421-F2421)</f>
        <v/>
      </c>
      <c r="K2421" s="4" t="n">
        <v>1070065.606196017</v>
      </c>
      <c r="L2421" s="5">
        <f>K2421/$D2421</f>
        <v/>
      </c>
      <c r="M2421" s="4">
        <f>M2420+K2421</f>
        <v/>
      </c>
      <c r="N2421" s="4">
        <f>L2421*$E2420-M2420</f>
        <v/>
      </c>
      <c r="O2421" s="4">
        <f>MAX(0,Resumo!$D$4*$D2421-K2421)</f>
        <v/>
      </c>
      <c r="P2421" s="4" t="n">
        <v>1695254.967832393</v>
      </c>
      <c r="Q2421" s="5">
        <f>P2421/$D2421</f>
        <v/>
      </c>
      <c r="R2421" s="4">
        <f>R2420+P2421</f>
        <v/>
      </c>
      <c r="S2421" s="4">
        <f>Q2421*$E2420-R2420</f>
        <v/>
      </c>
      <c r="T2421" s="4">
        <f>MAX(0,Resumo!$D$5*$D2421-P2421)</f>
        <v/>
      </c>
      <c r="U2421" s="4" t="n">
        <v>2383441.671151871</v>
      </c>
      <c r="V2421" s="5">
        <f>U2421/$D2421</f>
        <v/>
      </c>
      <c r="W2421" s="4">
        <f>W2420+U2421</f>
        <v/>
      </c>
      <c r="X2421" s="4">
        <f>V2421*$E2420-W2420</f>
        <v/>
      </c>
      <c r="Y2421" s="4">
        <f>MAX(0,Resumo!$D$6*$D2421-U2421)</f>
        <v/>
      </c>
      <c r="Z2421" s="4" t="n">
        <v>3136192.136943312</v>
      </c>
      <c r="AA2421" s="5">
        <f>Z2421/$D2421</f>
        <v/>
      </c>
      <c r="AB2421" s="4">
        <f>AB2420+Z2421</f>
        <v/>
      </c>
      <c r="AC2421" s="4">
        <f>AA2421*$E2420-AB2420</f>
        <v/>
      </c>
      <c r="AD2421" s="4">
        <f>MAX(0,Resumo!$D$7*$D2421-Z2421)</f>
        <v/>
      </c>
    </row>
    <row r="2422">
      <c r="A2422" t="inlineStr">
        <is>
          <t>Salete</t>
        </is>
      </c>
      <c r="B2422" t="inlineStr">
        <is>
          <t>Município</t>
        </is>
      </c>
      <c r="C2422" t="inlineStr">
        <is>
          <t>SC</t>
        </is>
      </c>
      <c r="D2422" s="4" t="n">
        <v>18205520.50615398</v>
      </c>
      <c r="E2422" s="4">
        <f>E2421+D2422</f>
        <v/>
      </c>
      <c r="F2422" s="4" t="n">
        <v>499398.0319469775</v>
      </c>
      <c r="G2422" s="5">
        <f>F2422/$D2422</f>
        <v/>
      </c>
      <c r="H2422" s="4">
        <f>H2421+F2422</f>
        <v/>
      </c>
      <c r="I2422" s="4">
        <f>G2422*$E2421-H2421</f>
        <v/>
      </c>
      <c r="J2422" s="4">
        <f>MAX(0,Resumo!$D$3*$D2422-F2422)</f>
        <v/>
      </c>
      <c r="K2422" s="4" t="n">
        <v>1065188.484292239</v>
      </c>
      <c r="L2422" s="5">
        <f>K2422/$D2422</f>
        <v/>
      </c>
      <c r="M2422" s="4">
        <f>M2421+K2422</f>
        <v/>
      </c>
      <c r="N2422" s="4">
        <f>L2422*$E2421-M2421</f>
        <v/>
      </c>
      <c r="O2422" s="4">
        <f>MAX(0,Resumo!$D$4*$D2422-K2422)</f>
        <v/>
      </c>
      <c r="P2422" s="4" t="n">
        <v>1687528.371361831</v>
      </c>
      <c r="Q2422" s="5">
        <f>P2422/$D2422</f>
        <v/>
      </c>
      <c r="R2422" s="4">
        <f>R2421+P2422</f>
        <v/>
      </c>
      <c r="S2422" s="4">
        <f>Q2422*$E2421-R2421</f>
        <v/>
      </c>
      <c r="T2422" s="4">
        <f>MAX(0,Resumo!$D$5*$D2422-P2422)</f>
        <v/>
      </c>
      <c r="U2422" s="4" t="n">
        <v>2372578.472191504</v>
      </c>
      <c r="V2422" s="5">
        <f>U2422/$D2422</f>
        <v/>
      </c>
      <c r="W2422" s="4">
        <f>W2421+U2422</f>
        <v/>
      </c>
      <c r="X2422" s="4">
        <f>V2422*$E2421-W2421</f>
        <v/>
      </c>
      <c r="Y2422" s="4">
        <f>MAX(0,Resumo!$D$6*$D2422-U2422)</f>
        <v/>
      </c>
      <c r="Z2422" s="4" t="n">
        <v>3121898.068171288</v>
      </c>
      <c r="AA2422" s="5">
        <f>Z2422/$D2422</f>
        <v/>
      </c>
      <c r="AB2422" s="4">
        <f>AB2421+Z2422</f>
        <v/>
      </c>
      <c r="AC2422" s="4">
        <f>AA2422*$E2421-AB2421</f>
        <v/>
      </c>
      <c r="AD2422" s="4">
        <f>MAX(0,Resumo!$D$7*$D2422-Z2422)</f>
        <v/>
      </c>
    </row>
    <row r="2423">
      <c r="A2423" t="inlineStr">
        <is>
          <t>Massaranduba</t>
        </is>
      </c>
      <c r="B2423" t="inlineStr">
        <is>
          <t>Município</t>
        </is>
      </c>
      <c r="C2423" t="inlineStr">
        <is>
          <t>SC</t>
        </is>
      </c>
      <c r="D2423" s="4" t="n">
        <v>31511105.1423802</v>
      </c>
      <c r="E2423" s="4">
        <f>E2422+D2423</f>
        <v/>
      </c>
      <c r="F2423" s="4" t="n">
        <v>864385.277381086</v>
      </c>
      <c r="G2423" s="5">
        <f>F2423/$D2423</f>
        <v/>
      </c>
      <c r="H2423" s="4">
        <f>H2422+F2423</f>
        <v/>
      </c>
      <c r="I2423" s="4">
        <f>G2423*$E2422-H2422</f>
        <v/>
      </c>
      <c r="J2423" s="4">
        <f>MAX(0,Resumo!$D$3*$D2423-F2423)</f>
        <v/>
      </c>
      <c r="K2423" s="4" t="n">
        <v>1843686.167261152</v>
      </c>
      <c r="L2423" s="5">
        <f>K2423/$D2423</f>
        <v/>
      </c>
      <c r="M2423" s="4">
        <f>M2422+K2423</f>
        <v/>
      </c>
      <c r="N2423" s="4">
        <f>L2423*$E2422-M2422</f>
        <v/>
      </c>
      <c r="O2423" s="4">
        <f>MAX(0,Resumo!$D$4*$D2423-K2423)</f>
        <v/>
      </c>
      <c r="P2423" s="4" t="n">
        <v>2920865.894647579</v>
      </c>
      <c r="Q2423" s="5">
        <f>P2423/$D2423</f>
        <v/>
      </c>
      <c r="R2423" s="4">
        <f>R2422+P2423</f>
        <v/>
      </c>
      <c r="S2423" s="4">
        <f>Q2423*$E2422-R2422</f>
        <v/>
      </c>
      <c r="T2423" s="4">
        <f>MAX(0,Resumo!$D$5*$D2423-P2423)</f>
        <v/>
      </c>
      <c r="U2423" s="4" t="n">
        <v>4106587.870997834</v>
      </c>
      <c r="V2423" s="5">
        <f>U2423/$D2423</f>
        <v/>
      </c>
      <c r="W2423" s="4">
        <f>W2422+U2423</f>
        <v/>
      </c>
      <c r="X2423" s="4">
        <f>V2423*$E2422-W2422</f>
        <v/>
      </c>
      <c r="Y2423" s="4">
        <f>MAX(0,Resumo!$D$6*$D2423-U2423)</f>
        <v/>
      </c>
      <c r="Z2423" s="4" t="n">
        <v>5403550.985355556</v>
      </c>
      <c r="AA2423" s="5">
        <f>Z2423/$D2423</f>
        <v/>
      </c>
      <c r="AB2423" s="4">
        <f>AB2422+Z2423</f>
        <v/>
      </c>
      <c r="AC2423" s="4">
        <f>AA2423*$E2422-AB2422</f>
        <v/>
      </c>
      <c r="AD2423" s="4">
        <f>MAX(0,Resumo!$D$7*$D2423-Z2423)</f>
        <v/>
      </c>
    </row>
    <row r="2424">
      <c r="A2424" t="inlineStr">
        <is>
          <t>Treze de Maio</t>
        </is>
      </c>
      <c r="B2424" t="inlineStr">
        <is>
          <t>Município</t>
        </is>
      </c>
      <c r="C2424" t="inlineStr">
        <is>
          <t>SC</t>
        </is>
      </c>
      <c r="D2424" s="4" t="n">
        <v>4975018.351655369</v>
      </c>
      <c r="E2424" s="4">
        <f>E2423+D2424</f>
        <v/>
      </c>
      <c r="F2424" s="4" t="n">
        <v>136470.3839627629</v>
      </c>
      <c r="G2424" s="5">
        <f>F2424/$D2424</f>
        <v/>
      </c>
      <c r="H2424" s="4">
        <f>H2423+F2424</f>
        <v/>
      </c>
      <c r="I2424" s="4">
        <f>G2424*$E2423-H2423</f>
        <v/>
      </c>
      <c r="J2424" s="4">
        <f>MAX(0,Resumo!$D$3*$D2424-F2424)</f>
        <v/>
      </c>
      <c r="K2424" s="4" t="n">
        <v>291083.8091959266</v>
      </c>
      <c r="L2424" s="5">
        <f>K2424/$D2424</f>
        <v/>
      </c>
      <c r="M2424" s="4">
        <f>M2423+K2424</f>
        <v/>
      </c>
      <c r="N2424" s="4">
        <f>L2424*$E2423-M2423</f>
        <v/>
      </c>
      <c r="O2424" s="4">
        <f>MAX(0,Resumo!$D$4*$D2424-K2424)</f>
        <v/>
      </c>
      <c r="P2424" s="4" t="n">
        <v>461150.4852951772</v>
      </c>
      <c r="Q2424" s="5">
        <f>P2424/$D2424</f>
        <v/>
      </c>
      <c r="R2424" s="4">
        <f>R2423+P2424</f>
        <v/>
      </c>
      <c r="S2424" s="4">
        <f>Q2424*$E2423-R2423</f>
        <v/>
      </c>
      <c r="T2424" s="4">
        <f>MAX(0,Resumo!$D$5*$D2424-P2424)</f>
        <v/>
      </c>
      <c r="U2424" s="4" t="n">
        <v>648353.9669137851</v>
      </c>
      <c r="V2424" s="5">
        <f>U2424/$D2424</f>
        <v/>
      </c>
      <c r="W2424" s="4">
        <f>W2423+U2424</f>
        <v/>
      </c>
      <c r="X2424" s="4">
        <f>V2424*$E2423-W2423</f>
        <v/>
      </c>
      <c r="Y2424" s="4">
        <f>MAX(0,Resumo!$D$6*$D2424-U2424)</f>
        <v/>
      </c>
      <c r="Z2424" s="4" t="n">
        <v>853120.3585143045</v>
      </c>
      <c r="AA2424" s="5">
        <f>Z2424/$D2424</f>
        <v/>
      </c>
      <c r="AB2424" s="4">
        <f>AB2423+Z2424</f>
        <v/>
      </c>
      <c r="AC2424" s="4">
        <f>AA2424*$E2423-AB2423</f>
        <v/>
      </c>
      <c r="AD2424" s="4">
        <f>MAX(0,Resumo!$D$7*$D2424-Z2424)</f>
        <v/>
      </c>
    </row>
    <row r="2425">
      <c r="A2425" t="inlineStr">
        <is>
          <t>Presidente Castello Branco</t>
        </is>
      </c>
      <c r="B2425" t="inlineStr">
        <is>
          <t>Município</t>
        </is>
      </c>
      <c r="C2425" t="inlineStr">
        <is>
          <t>SC</t>
        </is>
      </c>
      <c r="D2425" s="4" t="n">
        <v>4162830.200183146</v>
      </c>
      <c r="E2425" s="4">
        <f>E2424+D2425</f>
        <v/>
      </c>
      <c r="F2425" s="4" t="n">
        <v>114191.1437576407</v>
      </c>
      <c r="G2425" s="5">
        <f>F2425/$D2425</f>
        <v/>
      </c>
      <c r="H2425" s="4">
        <f>H2424+F2425</f>
        <v/>
      </c>
      <c r="I2425" s="4">
        <f>G2425*$E2424-H2424</f>
        <v/>
      </c>
      <c r="J2425" s="4">
        <f>MAX(0,Resumo!$D$3*$D2425-F2425)</f>
        <v/>
      </c>
      <c r="K2425" s="4" t="n">
        <v>243563.4174700008</v>
      </c>
      <c r="L2425" s="5">
        <f>K2425/$D2425</f>
        <v/>
      </c>
      <c r="M2425" s="4">
        <f>M2424+K2425</f>
        <v/>
      </c>
      <c r="N2425" s="4">
        <f>L2425*$E2424-M2424</f>
        <v/>
      </c>
      <c r="O2425" s="4">
        <f>MAX(0,Resumo!$D$4*$D2425-K2425)</f>
        <v/>
      </c>
      <c r="P2425" s="4" t="n">
        <v>385866.147886093</v>
      </c>
      <c r="Q2425" s="5">
        <f>P2425/$D2425</f>
        <v/>
      </c>
      <c r="R2425" s="4">
        <f>R2424+P2425</f>
        <v/>
      </c>
      <c r="S2425" s="4">
        <f>Q2425*$E2424-R2424</f>
        <v/>
      </c>
      <c r="T2425" s="4">
        <f>MAX(0,Resumo!$D$5*$D2425-P2425)</f>
        <v/>
      </c>
      <c r="U2425" s="4" t="n">
        <v>542508.0438103706</v>
      </c>
      <c r="V2425" s="5">
        <f>U2425/$D2425</f>
        <v/>
      </c>
      <c r="W2425" s="4">
        <f>W2424+U2425</f>
        <v/>
      </c>
      <c r="X2425" s="4">
        <f>V2425*$E2424-W2424</f>
        <v/>
      </c>
      <c r="Y2425" s="4">
        <f>MAX(0,Resumo!$D$6*$D2425-U2425)</f>
        <v/>
      </c>
      <c r="Z2425" s="4" t="n">
        <v>713845.6467467585</v>
      </c>
      <c r="AA2425" s="5">
        <f>Z2425/$D2425</f>
        <v/>
      </c>
      <c r="AB2425" s="4">
        <f>AB2424+Z2425</f>
        <v/>
      </c>
      <c r="AC2425" s="4">
        <f>AA2425*$E2424-AB2424</f>
        <v/>
      </c>
      <c r="AD2425" s="4">
        <f>MAX(0,Resumo!$D$7*$D2425-Z2425)</f>
        <v/>
      </c>
    </row>
    <row r="2426">
      <c r="A2426" t="inlineStr">
        <is>
          <t>Treze Tílias</t>
        </is>
      </c>
      <c r="B2426" t="inlineStr">
        <is>
          <t>Município</t>
        </is>
      </c>
      <c r="C2426" t="inlineStr">
        <is>
          <t>SC</t>
        </is>
      </c>
      <c r="D2426" s="4" t="n">
        <v>31990832.96048366</v>
      </c>
      <c r="E2426" s="4">
        <f>E2425+D2426</f>
        <v/>
      </c>
      <c r="F2426" s="4" t="n">
        <v>877544.754373249</v>
      </c>
      <c r="G2426" s="5">
        <f>F2426/$D2426</f>
        <v/>
      </c>
      <c r="H2426" s="4">
        <f>H2425+F2426</f>
        <v/>
      </c>
      <c r="I2426" s="4">
        <f>G2426*$E2425-H2425</f>
        <v/>
      </c>
      <c r="J2426" s="4">
        <f>MAX(0,Resumo!$D$3*$D2426-F2426)</f>
        <v/>
      </c>
      <c r="K2426" s="4" t="n">
        <v>1871754.6065714</v>
      </c>
      <c r="L2426" s="5">
        <f>K2426/$D2426</f>
        <v/>
      </c>
      <c r="M2426" s="4">
        <f>M2425+K2426</f>
        <v/>
      </c>
      <c r="N2426" s="4">
        <f>L2426*$E2425-M2425</f>
        <v/>
      </c>
      <c r="O2426" s="4">
        <f>MAX(0,Resumo!$D$4*$D2426-K2426)</f>
        <v/>
      </c>
      <c r="P2426" s="4" t="n">
        <v>2965333.412250684</v>
      </c>
      <c r="Q2426" s="5">
        <f>P2426/$D2426</f>
        <v/>
      </c>
      <c r="R2426" s="4">
        <f>R2425+P2426</f>
        <v/>
      </c>
      <c r="S2426" s="4">
        <f>Q2426*$E2425-R2425</f>
        <v/>
      </c>
      <c r="T2426" s="4">
        <f>MAX(0,Resumo!$D$5*$D2426-P2426)</f>
        <v/>
      </c>
      <c r="U2426" s="4" t="n">
        <v>4169106.92357636</v>
      </c>
      <c r="V2426" s="5">
        <f>U2426/$D2426</f>
        <v/>
      </c>
      <c r="W2426" s="4">
        <f>W2425+U2426</f>
        <v/>
      </c>
      <c r="X2426" s="4">
        <f>V2426*$E2425-W2425</f>
        <v/>
      </c>
      <c r="Y2426" s="4">
        <f>MAX(0,Resumo!$D$6*$D2426-U2426)</f>
        <v/>
      </c>
      <c r="Z2426" s="4" t="n">
        <v>5485815.117714692</v>
      </c>
      <c r="AA2426" s="5">
        <f>Z2426/$D2426</f>
        <v/>
      </c>
      <c r="AB2426" s="4">
        <f>AB2425+Z2426</f>
        <v/>
      </c>
      <c r="AC2426" s="4">
        <f>AA2426*$E2425-AB2425</f>
        <v/>
      </c>
      <c r="AD2426" s="4">
        <f>MAX(0,Resumo!$D$7*$D2426-Z2426)</f>
        <v/>
      </c>
    </row>
    <row r="2427">
      <c r="A2427" t="inlineStr">
        <is>
          <t>São Francisco do Sul</t>
        </is>
      </c>
      <c r="B2427" t="inlineStr">
        <is>
          <t>Município</t>
        </is>
      </c>
      <c r="C2427" t="inlineStr">
        <is>
          <t>SC</t>
        </is>
      </c>
      <c r="D2427" s="4" t="n">
        <v>259251425.5185764</v>
      </c>
      <c r="E2427" s="4">
        <f>E2426+D2427</f>
        <v/>
      </c>
      <c r="F2427" s="4" t="n">
        <v>7111560.014977934</v>
      </c>
      <c r="G2427" s="5">
        <f>F2427/$D2427</f>
        <v/>
      </c>
      <c r="H2427" s="4">
        <f>H2426+F2427</f>
        <v/>
      </c>
      <c r="I2427" s="4">
        <f>G2427*$E2426-H2426</f>
        <v/>
      </c>
      <c r="J2427" s="4">
        <f>MAX(0,Resumo!$D$3*$D2427-F2427)</f>
        <v/>
      </c>
      <c r="K2427" s="4" t="n">
        <v>15168565.6504788</v>
      </c>
      <c r="L2427" s="5">
        <f>K2427/$D2427</f>
        <v/>
      </c>
      <c r="M2427" s="4">
        <f>M2426+K2427</f>
        <v/>
      </c>
      <c r="N2427" s="4">
        <f>L2427*$E2426-M2426</f>
        <v/>
      </c>
      <c r="O2427" s="4">
        <f>MAX(0,Resumo!$D$4*$D2427-K2427)</f>
        <v/>
      </c>
      <c r="P2427" s="4" t="n">
        <v>24030850.1880356</v>
      </c>
      <c r="Q2427" s="5">
        <f>P2427/$D2427</f>
        <v/>
      </c>
      <c r="R2427" s="4">
        <f>R2426+P2427</f>
        <v/>
      </c>
      <c r="S2427" s="4">
        <f>Q2427*$E2426-R2426</f>
        <v/>
      </c>
      <c r="T2427" s="4">
        <f>MAX(0,Resumo!$D$5*$D2427-P2427)</f>
        <v/>
      </c>
      <c r="U2427" s="4" t="n">
        <v>33786144.75001769</v>
      </c>
      <c r="V2427" s="5">
        <f>U2427/$D2427</f>
        <v/>
      </c>
      <c r="W2427" s="4">
        <f>W2426+U2427</f>
        <v/>
      </c>
      <c r="X2427" s="4">
        <f>V2427*$E2426-W2426</f>
        <v/>
      </c>
      <c r="Y2427" s="4">
        <f>MAX(0,Resumo!$D$6*$D2427-U2427)</f>
        <v/>
      </c>
      <c r="Z2427" s="4" t="n">
        <v>44456653.91569062</v>
      </c>
      <c r="AA2427" s="5">
        <f>Z2427/$D2427</f>
        <v/>
      </c>
      <c r="AB2427" s="4">
        <f>AB2426+Z2427</f>
        <v/>
      </c>
      <c r="AC2427" s="4">
        <f>AA2427*$E2426-AB2426</f>
        <v/>
      </c>
      <c r="AD2427" s="4">
        <f>MAX(0,Resumo!$D$7*$D2427-Z2427)</f>
        <v/>
      </c>
    </row>
    <row r="2428">
      <c r="A2428" t="inlineStr">
        <is>
          <t>Botuverá</t>
        </is>
      </c>
      <c r="B2428" t="inlineStr">
        <is>
          <t>Município</t>
        </is>
      </c>
      <c r="C2428" t="inlineStr">
        <is>
          <t>SC</t>
        </is>
      </c>
      <c r="D2428" s="4" t="n">
        <v>17533226.34558613</v>
      </c>
      <c r="E2428" s="4">
        <f>E2427+D2428</f>
        <v/>
      </c>
      <c r="F2428" s="4" t="n">
        <v>480956.2422401939</v>
      </c>
      <c r="G2428" s="5">
        <f>F2428/$D2428</f>
        <v/>
      </c>
      <c r="H2428" s="4">
        <f>H2427+F2428</f>
        <v/>
      </c>
      <c r="I2428" s="4">
        <f>G2428*$E2427-H2427</f>
        <v/>
      </c>
      <c r="J2428" s="4">
        <f>MAX(0,Resumo!$D$3*$D2428-F2428)</f>
        <v/>
      </c>
      <c r="K2428" s="4" t="n">
        <v>1025853.163027916</v>
      </c>
      <c r="L2428" s="5">
        <f>K2428/$D2428</f>
        <v/>
      </c>
      <c r="M2428" s="4">
        <f>M2427+K2428</f>
        <v/>
      </c>
      <c r="N2428" s="4">
        <f>L2428*$E2427-M2427</f>
        <v/>
      </c>
      <c r="O2428" s="4">
        <f>MAX(0,Resumo!$D$4*$D2428-K2428)</f>
        <v/>
      </c>
      <c r="P2428" s="4" t="n">
        <v>1625211.258842272</v>
      </c>
      <c r="Q2428" s="5">
        <f>P2428/$D2428</f>
        <v/>
      </c>
      <c r="R2428" s="4">
        <f>R2427+P2428</f>
        <v/>
      </c>
      <c r="S2428" s="4">
        <f>Q2428*$E2427-R2427</f>
        <v/>
      </c>
      <c r="T2428" s="4">
        <f>MAX(0,Resumo!$D$5*$D2428-P2428)</f>
        <v/>
      </c>
      <c r="U2428" s="4" t="n">
        <v>2284963.803234132</v>
      </c>
      <c r="V2428" s="5">
        <f>U2428/$D2428</f>
        <v/>
      </c>
      <c r="W2428" s="4">
        <f>W2427+U2428</f>
        <v/>
      </c>
      <c r="X2428" s="4">
        <f>V2428*$E2427-W2427</f>
        <v/>
      </c>
      <c r="Y2428" s="4">
        <f>MAX(0,Resumo!$D$6*$D2428-U2428)</f>
        <v/>
      </c>
      <c r="Z2428" s="4" t="n">
        <v>3006612.496390457</v>
      </c>
      <c r="AA2428" s="5">
        <f>Z2428/$D2428</f>
        <v/>
      </c>
      <c r="AB2428" s="4">
        <f>AB2427+Z2428</f>
        <v/>
      </c>
      <c r="AC2428" s="4">
        <f>AA2428*$E2427-AB2427</f>
        <v/>
      </c>
      <c r="AD2428" s="4">
        <f>MAX(0,Resumo!$D$7*$D2428-Z2428)</f>
        <v/>
      </c>
    </row>
    <row r="2429">
      <c r="A2429" t="inlineStr">
        <is>
          <t>Lauro Muller</t>
        </is>
      </c>
      <c r="B2429" t="inlineStr">
        <is>
          <t>Município</t>
        </is>
      </c>
      <c r="C2429" t="inlineStr">
        <is>
          <t>SC</t>
        </is>
      </c>
      <c r="D2429" s="4" t="n">
        <v>29556101.04627943</v>
      </c>
      <c r="E2429" s="4">
        <f>E2428+D2429</f>
        <v/>
      </c>
      <c r="F2429" s="4" t="n">
        <v>810757.3024099239</v>
      </c>
      <c r="G2429" s="5">
        <f>F2429/$D2429</f>
        <v/>
      </c>
      <c r="H2429" s="4">
        <f>H2428+F2429</f>
        <v/>
      </c>
      <c r="I2429" s="4">
        <f>G2429*$E2428-H2428</f>
        <v/>
      </c>
      <c r="J2429" s="4">
        <f>MAX(0,Resumo!$D$3*$D2429-F2429)</f>
        <v/>
      </c>
      <c r="K2429" s="4" t="n">
        <v>1729300.651658521</v>
      </c>
      <c r="L2429" s="5">
        <f>K2429/$D2429</f>
        <v/>
      </c>
      <c r="M2429" s="4">
        <f>M2428+K2429</f>
        <v/>
      </c>
      <c r="N2429" s="4">
        <f>L2429*$E2428-M2428</f>
        <v/>
      </c>
      <c r="O2429" s="4">
        <f>MAX(0,Resumo!$D$4*$D2429-K2429)</f>
        <v/>
      </c>
      <c r="P2429" s="4" t="n">
        <v>2739650.264081925</v>
      </c>
      <c r="Q2429" s="5">
        <f>P2429/$D2429</f>
        <v/>
      </c>
      <c r="R2429" s="4">
        <f>R2428+P2429</f>
        <v/>
      </c>
      <c r="S2429" s="4">
        <f>Q2429*$E2428-R2428</f>
        <v/>
      </c>
      <c r="T2429" s="4">
        <f>MAX(0,Resumo!$D$5*$D2429-P2429)</f>
        <v/>
      </c>
      <c r="U2429" s="4" t="n">
        <v>3851807.974433658</v>
      </c>
      <c r="V2429" s="5">
        <f>U2429/$D2429</f>
        <v/>
      </c>
      <c r="W2429" s="4">
        <f>W2428+U2429</f>
        <v/>
      </c>
      <c r="X2429" s="4">
        <f>V2429*$E2428-W2428</f>
        <v/>
      </c>
      <c r="Y2429" s="4">
        <f>MAX(0,Resumo!$D$6*$D2429-U2429)</f>
        <v/>
      </c>
      <c r="Z2429" s="4" t="n">
        <v>5068305.227959009</v>
      </c>
      <c r="AA2429" s="5">
        <f>Z2429/$D2429</f>
        <v/>
      </c>
      <c r="AB2429" s="4">
        <f>AB2428+Z2429</f>
        <v/>
      </c>
      <c r="AC2429" s="4">
        <f>AA2429*$E2428-AB2428</f>
        <v/>
      </c>
      <c r="AD2429" s="4">
        <f>MAX(0,Resumo!$D$7*$D2429-Z2429)</f>
        <v/>
      </c>
    </row>
    <row r="2430">
      <c r="A2430" t="inlineStr">
        <is>
          <t>Garuva</t>
        </is>
      </c>
      <c r="B2430" t="inlineStr">
        <is>
          <t>Município</t>
        </is>
      </c>
      <c r="C2430" t="inlineStr">
        <is>
          <t>SC</t>
        </is>
      </c>
      <c r="D2430" s="4" t="n">
        <v>36296374.40946127</v>
      </c>
      <c r="E2430" s="4">
        <f>E2429+D2430</f>
        <v/>
      </c>
      <c r="F2430" s="4" t="n">
        <v>995650.6292016418</v>
      </c>
      <c r="G2430" s="5">
        <f>F2430/$D2430</f>
        <v/>
      </c>
      <c r="H2430" s="4">
        <f>H2429+F2430</f>
        <v/>
      </c>
      <c r="I2430" s="4">
        <f>G2430*$E2429-H2429</f>
        <v/>
      </c>
      <c r="J2430" s="4">
        <f>MAX(0,Resumo!$D$3*$D2430-F2430)</f>
        <v/>
      </c>
      <c r="K2430" s="4" t="n">
        <v>2123667.929705644</v>
      </c>
      <c r="L2430" s="5">
        <f>K2430/$D2430</f>
        <v/>
      </c>
      <c r="M2430" s="4">
        <f>M2429+K2430</f>
        <v/>
      </c>
      <c r="N2430" s="4">
        <f>L2430*$E2429-M2429</f>
        <v/>
      </c>
      <c r="O2430" s="4">
        <f>MAX(0,Resumo!$D$4*$D2430-K2430)</f>
        <v/>
      </c>
      <c r="P2430" s="4" t="n">
        <v>3364427.925740042</v>
      </c>
      <c r="Q2430" s="5">
        <f>P2430/$D2430</f>
        <v/>
      </c>
      <c r="R2430" s="4">
        <f>R2429+P2430</f>
        <v/>
      </c>
      <c r="S2430" s="4">
        <f>Q2430*$E2429-R2429</f>
        <v/>
      </c>
      <c r="T2430" s="4">
        <f>MAX(0,Resumo!$D$5*$D2430-P2430)</f>
        <v/>
      </c>
      <c r="U2430" s="4" t="n">
        <v>4730213.372003335</v>
      </c>
      <c r="V2430" s="5">
        <f>U2430/$D2430</f>
        <v/>
      </c>
      <c r="W2430" s="4">
        <f>W2429+U2430</f>
        <v/>
      </c>
      <c r="X2430" s="4">
        <f>V2430*$E2429-W2429</f>
        <v/>
      </c>
      <c r="Y2430" s="4">
        <f>MAX(0,Resumo!$D$6*$D2430-U2430)</f>
        <v/>
      </c>
      <c r="Z2430" s="4" t="n">
        <v>6224133.010216092</v>
      </c>
      <c r="AA2430" s="5">
        <f>Z2430/$D2430</f>
        <v/>
      </c>
      <c r="AB2430" s="4">
        <f>AB2429+Z2430</f>
        <v/>
      </c>
      <c r="AC2430" s="4">
        <f>AA2430*$E2429-AB2429</f>
        <v/>
      </c>
      <c r="AD2430" s="4">
        <f>MAX(0,Resumo!$D$7*$D2430-Z2430)</f>
        <v/>
      </c>
    </row>
    <row r="2431">
      <c r="A2431" t="inlineStr">
        <is>
          <t>São Pedro de Alcântara</t>
        </is>
      </c>
      <c r="B2431" t="inlineStr">
        <is>
          <t>Município</t>
        </is>
      </c>
      <c r="C2431" t="inlineStr">
        <is>
          <t>SC</t>
        </is>
      </c>
      <c r="D2431" s="4" t="n">
        <v>9790804.470569761</v>
      </c>
      <c r="E2431" s="4">
        <f>E2430+D2431</f>
        <v/>
      </c>
      <c r="F2431" s="4" t="n">
        <v>268572.847567166</v>
      </c>
      <c r="G2431" s="5">
        <f>F2431/$D2431</f>
        <v/>
      </c>
      <c r="H2431" s="4">
        <f>H2430+F2431</f>
        <v/>
      </c>
      <c r="I2431" s="4">
        <f>G2431*$E2430-H2430</f>
        <v/>
      </c>
      <c r="J2431" s="4">
        <f>MAX(0,Resumo!$D$3*$D2431-F2431)</f>
        <v/>
      </c>
      <c r="K2431" s="4" t="n">
        <v>572851.0849487971</v>
      </c>
      <c r="L2431" s="5">
        <f>K2431/$D2431</f>
        <v/>
      </c>
      <c r="M2431" s="4">
        <f>M2430+K2431</f>
        <v/>
      </c>
      <c r="N2431" s="4">
        <f>L2431*$E2430-M2430</f>
        <v/>
      </c>
      <c r="O2431" s="4">
        <f>MAX(0,Resumo!$D$4*$D2431-K2431)</f>
        <v/>
      </c>
      <c r="P2431" s="4" t="n">
        <v>907541.2217386335</v>
      </c>
      <c r="Q2431" s="5">
        <f>P2431/$D2431</f>
        <v/>
      </c>
      <c r="R2431" s="4">
        <f>R2430+P2431</f>
        <v/>
      </c>
      <c r="S2431" s="4">
        <f>Q2431*$E2430-R2430</f>
        <v/>
      </c>
      <c r="T2431" s="4">
        <f>MAX(0,Resumo!$D$5*$D2431-P2431)</f>
        <v/>
      </c>
      <c r="U2431" s="4" t="n">
        <v>1275956.482785425</v>
      </c>
      <c r="V2431" s="5">
        <f>U2431/$D2431</f>
        <v/>
      </c>
      <c r="W2431" s="4">
        <f>W2430+U2431</f>
        <v/>
      </c>
      <c r="X2431" s="4">
        <f>V2431*$E2430-W2430</f>
        <v/>
      </c>
      <c r="Y2431" s="4">
        <f>MAX(0,Resumo!$D$6*$D2431-U2431)</f>
        <v/>
      </c>
      <c r="Z2431" s="4" t="n">
        <v>1678935.438961079</v>
      </c>
      <c r="AA2431" s="5">
        <f>Z2431/$D2431</f>
        <v/>
      </c>
      <c r="AB2431" s="4">
        <f>AB2430+Z2431</f>
        <v/>
      </c>
      <c r="AC2431" s="4">
        <f>AA2431*$E2430-AB2430</f>
        <v/>
      </c>
      <c r="AD2431" s="4">
        <f>MAX(0,Resumo!$D$7*$D2431-Z2431)</f>
        <v/>
      </c>
    </row>
    <row r="2432">
      <c r="A2432" t="inlineStr">
        <is>
          <t>Santa Cecília</t>
        </is>
      </c>
      <c r="B2432" t="inlineStr">
        <is>
          <t>Município</t>
        </is>
      </c>
      <c r="C2432" t="inlineStr">
        <is>
          <t>SC</t>
        </is>
      </c>
      <c r="D2432" s="4" t="n">
        <v>34182732.29186592</v>
      </c>
      <c r="E2432" s="4">
        <f>E2431+D2432</f>
        <v/>
      </c>
      <c r="F2432" s="4" t="n">
        <v>937671.033759119</v>
      </c>
      <c r="G2432" s="5">
        <f>F2432/$D2432</f>
        <v/>
      </c>
      <c r="H2432" s="4">
        <f>H2431+F2432</f>
        <v/>
      </c>
      <c r="I2432" s="4">
        <f>G2432*$E2431-H2431</f>
        <v/>
      </c>
      <c r="J2432" s="4">
        <f>MAX(0,Resumo!$D$3*$D2432-F2432)</f>
        <v/>
      </c>
      <c r="K2432" s="4" t="n">
        <v>2000000.647420768</v>
      </c>
      <c r="L2432" s="5">
        <f>K2432/$D2432</f>
        <v/>
      </c>
      <c r="M2432" s="4">
        <f>M2431+K2432</f>
        <v/>
      </c>
      <c r="N2432" s="4">
        <f>L2432*$E2431-M2431</f>
        <v/>
      </c>
      <c r="O2432" s="4">
        <f>MAX(0,Resumo!$D$4*$D2432-K2432)</f>
        <v/>
      </c>
      <c r="P2432" s="4" t="n">
        <v>3168507.625678214</v>
      </c>
      <c r="Q2432" s="5">
        <f>P2432/$D2432</f>
        <v/>
      </c>
      <c r="R2432" s="4">
        <f>R2431+P2432</f>
        <v/>
      </c>
      <c r="S2432" s="4">
        <f>Q2432*$E2431-R2431</f>
        <v/>
      </c>
      <c r="T2432" s="4">
        <f>MAX(0,Resumo!$D$5*$D2432-P2432)</f>
        <v/>
      </c>
      <c r="U2432" s="4" t="n">
        <v>4454759.46315031</v>
      </c>
      <c r="V2432" s="5">
        <f>U2432/$D2432</f>
        <v/>
      </c>
      <c r="W2432" s="4">
        <f>W2431+U2432</f>
        <v/>
      </c>
      <c r="X2432" s="4">
        <f>V2432*$E2431-W2431</f>
        <v/>
      </c>
      <c r="Y2432" s="4">
        <f>MAX(0,Resumo!$D$6*$D2432-U2432)</f>
        <v/>
      </c>
      <c r="Z2432" s="4" t="n">
        <v>5861683.870599573</v>
      </c>
      <c r="AA2432" s="5">
        <f>Z2432/$D2432</f>
        <v/>
      </c>
      <c r="AB2432" s="4">
        <f>AB2431+Z2432</f>
        <v/>
      </c>
      <c r="AC2432" s="4">
        <f>AA2432*$E2431-AB2431</f>
        <v/>
      </c>
      <c r="AD2432" s="4">
        <f>MAX(0,Resumo!$D$7*$D2432-Z2432)</f>
        <v/>
      </c>
    </row>
    <row r="2433">
      <c r="A2433" t="inlineStr">
        <is>
          <t>Tunápolis</t>
        </is>
      </c>
      <c r="B2433" t="inlineStr">
        <is>
          <t>Município</t>
        </is>
      </c>
      <c r="C2433" t="inlineStr">
        <is>
          <t>SC</t>
        </is>
      </c>
      <c r="D2433" s="4" t="n">
        <v>19043820.49674555</v>
      </c>
      <c r="E2433" s="4">
        <f>E2432+D2433</f>
        <v/>
      </c>
      <c r="F2433" s="4" t="n">
        <v>522393.5494517414</v>
      </c>
      <c r="G2433" s="5">
        <f>F2433/$D2433</f>
        <v/>
      </c>
      <c r="H2433" s="4">
        <f>H2432+F2433</f>
        <v/>
      </c>
      <c r="I2433" s="4">
        <f>G2433*$E2432-H2432</f>
        <v/>
      </c>
      <c r="J2433" s="4">
        <f>MAX(0,Resumo!$D$3*$D2433-F2433)</f>
        <v/>
      </c>
      <c r="K2433" s="4" t="n">
        <v>1114236.656029959</v>
      </c>
      <c r="L2433" s="5">
        <f>K2433/$D2433</f>
        <v/>
      </c>
      <c r="M2433" s="4">
        <f>M2432+K2433</f>
        <v/>
      </c>
      <c r="N2433" s="4">
        <f>L2433*$E2432-M2432</f>
        <v/>
      </c>
      <c r="O2433" s="4">
        <f>MAX(0,Resumo!$D$4*$D2433-K2433)</f>
        <v/>
      </c>
      <c r="P2433" s="4" t="n">
        <v>1765233.099296275</v>
      </c>
      <c r="Q2433" s="5">
        <f>P2433/$D2433</f>
        <v/>
      </c>
      <c r="R2433" s="4">
        <f>R2432+P2433</f>
        <v/>
      </c>
      <c r="S2433" s="4">
        <f>Q2433*$E2432-R2432</f>
        <v/>
      </c>
      <c r="T2433" s="4">
        <f>MAX(0,Resumo!$D$5*$D2433-P2433)</f>
        <v/>
      </c>
      <c r="U2433" s="4" t="n">
        <v>2481827.340425928</v>
      </c>
      <c r="V2433" s="5">
        <f>U2433/$D2433</f>
        <v/>
      </c>
      <c r="W2433" s="4">
        <f>W2432+U2433</f>
        <v/>
      </c>
      <c r="X2433" s="4">
        <f>V2433*$E2432-W2432</f>
        <v/>
      </c>
      <c r="Y2433" s="4">
        <f>MAX(0,Resumo!$D$6*$D2433-U2433)</f>
        <v/>
      </c>
      <c r="Z2433" s="4" t="n">
        <v>3265650.460215844</v>
      </c>
      <c r="AA2433" s="5">
        <f>Z2433/$D2433</f>
        <v/>
      </c>
      <c r="AB2433" s="4">
        <f>AB2432+Z2433</f>
        <v/>
      </c>
      <c r="AC2433" s="4">
        <f>AA2433*$E2432-AB2432</f>
        <v/>
      </c>
      <c r="AD2433" s="4">
        <f>MAX(0,Resumo!$D$7*$D2433-Z2433)</f>
        <v/>
      </c>
    </row>
    <row r="2434">
      <c r="A2434" t="inlineStr">
        <is>
          <t>São Martinho da Serra</t>
        </is>
      </c>
      <c r="B2434" t="inlineStr">
        <is>
          <t>Município</t>
        </is>
      </c>
      <c r="C2434" t="inlineStr">
        <is>
          <t>RS</t>
        </is>
      </c>
      <c r="D2434" s="4" t="n">
        <v>9888765.442800879</v>
      </c>
      <c r="E2434" s="4">
        <f>E2433+D2434</f>
        <v/>
      </c>
      <c r="F2434" s="4" t="n">
        <v>271694.5376446341</v>
      </c>
      <c r="G2434" s="5">
        <f>F2434/$D2434</f>
        <v/>
      </c>
      <c r="H2434" s="4">
        <f>H2433+F2434</f>
        <v/>
      </c>
      <c r="I2434" s="4">
        <f>G2434*$E2433-H2433</f>
        <v/>
      </c>
      <c r="J2434" s="4">
        <f>MAX(0,Resumo!$D$3*$D2434-F2434)</f>
        <v/>
      </c>
      <c r="K2434" s="4" t="n">
        <v>579509.4778725428</v>
      </c>
      <c r="L2434" s="5">
        <f>K2434/$D2434</f>
        <v/>
      </c>
      <c r="M2434" s="4">
        <f>M2433+K2434</f>
        <v/>
      </c>
      <c r="N2434" s="4">
        <f>L2434*$E2433-M2433</f>
        <v/>
      </c>
      <c r="O2434" s="4">
        <f>MAX(0,Resumo!$D$4*$D2434-K2434)</f>
        <v/>
      </c>
      <c r="P2434" s="4" t="n">
        <v>918089.8027007733</v>
      </c>
      <c r="Q2434" s="5">
        <f>P2434/$D2434</f>
        <v/>
      </c>
      <c r="R2434" s="4">
        <f>R2433+P2434</f>
        <v/>
      </c>
      <c r="S2434" s="4">
        <f>Q2434*$E2433-R2433</f>
        <v/>
      </c>
      <c r="T2434" s="4">
        <f>MAX(0,Resumo!$D$5*$D2434-P2434)</f>
        <v/>
      </c>
      <c r="U2434" s="4" t="n">
        <v>1290787.247427767</v>
      </c>
      <c r="V2434" s="5">
        <f>U2434/$D2434</f>
        <v/>
      </c>
      <c r="W2434" s="4">
        <f>W2433+U2434</f>
        <v/>
      </c>
      <c r="X2434" s="4">
        <f>V2434*$E2433-W2433</f>
        <v/>
      </c>
      <c r="Y2434" s="4">
        <f>MAX(0,Resumo!$D$6*$D2434-U2434)</f>
        <v/>
      </c>
      <c r="Z2434" s="4" t="n">
        <v>1698450.129846588</v>
      </c>
      <c r="AA2434" s="5">
        <f>Z2434/$D2434</f>
        <v/>
      </c>
      <c r="AB2434" s="4">
        <f>AB2433+Z2434</f>
        <v/>
      </c>
      <c r="AC2434" s="4">
        <f>AA2434*$E2433-AB2433</f>
        <v/>
      </c>
      <c r="AD2434" s="4">
        <f>MAX(0,Resumo!$D$7*$D2434-Z2434)</f>
        <v/>
      </c>
    </row>
    <row r="2435">
      <c r="A2435" t="inlineStr">
        <is>
          <t>Nova Prata</t>
        </is>
      </c>
      <c r="B2435" t="inlineStr">
        <is>
          <t>Município</t>
        </is>
      </c>
      <c r="C2435" t="inlineStr">
        <is>
          <t>RS</t>
        </is>
      </c>
      <c r="D2435" s="4" t="n">
        <v>50508992.26714493</v>
      </c>
      <c r="E2435" s="4">
        <f>E2434+D2435</f>
        <v/>
      </c>
      <c r="F2435" s="4" t="n">
        <v>1387738.174223642</v>
      </c>
      <c r="G2435" s="5">
        <f>F2435/$D2435</f>
        <v/>
      </c>
      <c r="H2435" s="4">
        <f>H2434+F2435</f>
        <v/>
      </c>
      <c r="I2435" s="4">
        <f>G2435*$E2434-H2434</f>
        <v/>
      </c>
      <c r="J2435" s="4">
        <f>MAX(0,Resumo!$D$3*$D2435-F2435)</f>
        <v/>
      </c>
      <c r="K2435" s="4" t="n">
        <v>2959969.058413721</v>
      </c>
      <c r="L2435" s="5">
        <f>K2435/$D2435</f>
        <v/>
      </c>
      <c r="M2435" s="4">
        <f>M2434+K2435</f>
        <v/>
      </c>
      <c r="N2435" s="4">
        <f>L2435*$E2434-M2434</f>
        <v/>
      </c>
      <c r="O2435" s="4">
        <f>MAX(0,Resumo!$D$4*$D2435-K2435)</f>
        <v/>
      </c>
      <c r="P2435" s="4" t="n">
        <v>4689340.748689423</v>
      </c>
      <c r="Q2435" s="5">
        <f>P2435/$D2435</f>
        <v/>
      </c>
      <c r="R2435" s="4">
        <f>R2434+P2435</f>
        <v/>
      </c>
      <c r="S2435" s="4">
        <f>Q2435*$E2434-R2434</f>
        <v/>
      </c>
      <c r="T2435" s="4">
        <f>MAX(0,Resumo!$D$5*$D2435-P2435)</f>
        <v/>
      </c>
      <c r="U2435" s="4" t="n">
        <v>6592972.952586511</v>
      </c>
      <c r="V2435" s="5">
        <f>U2435/$D2435</f>
        <v/>
      </c>
      <c r="W2435" s="4">
        <f>W2434+U2435</f>
        <v/>
      </c>
      <c r="X2435" s="4">
        <f>V2435*$E2434-W2434</f>
        <v/>
      </c>
      <c r="Y2435" s="4">
        <f>MAX(0,Resumo!$D$6*$D2435-U2435)</f>
        <v/>
      </c>
      <c r="Z2435" s="4" t="n">
        <v>8675198.635336872</v>
      </c>
      <c r="AA2435" s="5">
        <f>Z2435/$D2435</f>
        <v/>
      </c>
      <c r="AB2435" s="4">
        <f>AB2434+Z2435</f>
        <v/>
      </c>
      <c r="AC2435" s="4">
        <f>AA2435*$E2434-AB2434</f>
        <v/>
      </c>
      <c r="AD2435" s="4">
        <f>MAX(0,Resumo!$D$7*$D2435-Z2435)</f>
        <v/>
      </c>
    </row>
    <row r="2436">
      <c r="A2436" t="inlineStr">
        <is>
          <t>Vale do Sol</t>
        </is>
      </c>
      <c r="B2436" t="inlineStr">
        <is>
          <t>Município</t>
        </is>
      </c>
      <c r="C2436" t="inlineStr">
        <is>
          <t>RS</t>
        </is>
      </c>
      <c r="D2436" s="4" t="n">
        <v>12633872.90004921</v>
      </c>
      <c r="E2436" s="4">
        <f>E2435+D2436</f>
        <v/>
      </c>
      <c r="F2436" s="4" t="n">
        <v>347116.5613235246</v>
      </c>
      <c r="G2436" s="5">
        <f>F2436/$D2436</f>
        <v/>
      </c>
      <c r="H2436" s="4">
        <f>H2435+F2436</f>
        <v/>
      </c>
      <c r="I2436" s="4">
        <f>G2436*$E2435-H2435</f>
        <v/>
      </c>
      <c r="J2436" s="4">
        <f>MAX(0,Resumo!$D$3*$D2436-F2436)</f>
        <v/>
      </c>
      <c r="K2436" s="4" t="n">
        <v>740380.4984722006</v>
      </c>
      <c r="L2436" s="5">
        <f>K2436/$D2436</f>
        <v/>
      </c>
      <c r="M2436" s="4">
        <f>M2435+K2436</f>
        <v/>
      </c>
      <c r="N2436" s="4">
        <f>L2436*$E2435-M2435</f>
        <v/>
      </c>
      <c r="O2436" s="4">
        <f>MAX(0,Resumo!$D$4*$D2436-K2436)</f>
        <v/>
      </c>
      <c r="P2436" s="4" t="n">
        <v>1172950.247960127</v>
      </c>
      <c r="Q2436" s="5">
        <f>P2436/$D2436</f>
        <v/>
      </c>
      <c r="R2436" s="4">
        <f>R2435+P2436</f>
        <v/>
      </c>
      <c r="S2436" s="4">
        <f>Q2436*$E2435-R2435</f>
        <v/>
      </c>
      <c r="T2436" s="4">
        <f>MAX(0,Resumo!$D$5*$D2436-P2436)</f>
        <v/>
      </c>
      <c r="U2436" s="4" t="n">
        <v>1649107.982117111</v>
      </c>
      <c r="V2436" s="5">
        <f>U2436/$D2436</f>
        <v/>
      </c>
      <c r="W2436" s="4">
        <f>W2435+U2436</f>
        <v/>
      </c>
      <c r="X2436" s="4">
        <f>V2436*$E2435-W2435</f>
        <v/>
      </c>
      <c r="Y2436" s="4">
        <f>MAX(0,Resumo!$D$6*$D2436-U2436)</f>
        <v/>
      </c>
      <c r="Z2436" s="4" t="n">
        <v>2169937.510569179</v>
      </c>
      <c r="AA2436" s="5">
        <f>Z2436/$D2436</f>
        <v/>
      </c>
      <c r="AB2436" s="4">
        <f>AB2435+Z2436</f>
        <v/>
      </c>
      <c r="AC2436" s="4">
        <f>AA2436*$E2435-AB2435</f>
        <v/>
      </c>
      <c r="AD2436" s="4">
        <f>MAX(0,Resumo!$D$7*$D2436-Z2436)</f>
        <v/>
      </c>
    </row>
    <row r="2437">
      <c r="A2437" t="inlineStr">
        <is>
          <t>São Marcos</t>
        </is>
      </c>
      <c r="B2437" t="inlineStr">
        <is>
          <t>Município</t>
        </is>
      </c>
      <c r="C2437" t="inlineStr">
        <is>
          <t>RS</t>
        </is>
      </c>
      <c r="D2437" s="4" t="n">
        <v>41889690.78395718</v>
      </c>
      <c r="E2437" s="4">
        <f>E2436+D2437</f>
        <v/>
      </c>
      <c r="F2437" s="4" t="n">
        <v>1150922.249643363</v>
      </c>
      <c r="G2437" s="5">
        <f>F2437/$D2437</f>
        <v/>
      </c>
      <c r="H2437" s="4">
        <f>H2436+F2437</f>
        <v/>
      </c>
      <c r="I2437" s="4">
        <f>G2437*$E2436-H2436</f>
        <v/>
      </c>
      <c r="J2437" s="4">
        <f>MAX(0,Resumo!$D$3*$D2437-F2437)</f>
        <v/>
      </c>
      <c r="K2437" s="4" t="n">
        <v>2454853.740324692</v>
      </c>
      <c r="L2437" s="5">
        <f>K2437/$D2437</f>
        <v/>
      </c>
      <c r="M2437" s="4">
        <f>M2436+K2437</f>
        <v/>
      </c>
      <c r="N2437" s="4">
        <f>L2437*$E2436-M2436</f>
        <v/>
      </c>
      <c r="O2437" s="4">
        <f>MAX(0,Resumo!$D$4*$D2437-K2437)</f>
        <v/>
      </c>
      <c r="P2437" s="4" t="n">
        <v>3889110.139126399</v>
      </c>
      <c r="Q2437" s="5">
        <f>P2437/$D2437</f>
        <v/>
      </c>
      <c r="R2437" s="4">
        <f>R2436+P2437</f>
        <v/>
      </c>
      <c r="S2437" s="4">
        <f>Q2437*$E2436-R2436</f>
        <v/>
      </c>
      <c r="T2437" s="4">
        <f>MAX(0,Resumo!$D$5*$D2437-P2437)</f>
        <v/>
      </c>
      <c r="U2437" s="4" t="n">
        <v>5467889.695168004</v>
      </c>
      <c r="V2437" s="5">
        <f>U2437/$D2437</f>
        <v/>
      </c>
      <c r="W2437" s="4">
        <f>W2436+U2437</f>
        <v/>
      </c>
      <c r="X2437" s="4">
        <f>V2437*$E2436-W2436</f>
        <v/>
      </c>
      <c r="Y2437" s="4">
        <f>MAX(0,Resumo!$D$6*$D2437-U2437)</f>
        <v/>
      </c>
      <c r="Z2437" s="4" t="n">
        <v>7194785.958144213</v>
      </c>
      <c r="AA2437" s="5">
        <f>Z2437/$D2437</f>
        <v/>
      </c>
      <c r="AB2437" s="4">
        <f>AB2436+Z2437</f>
        <v/>
      </c>
      <c r="AC2437" s="4">
        <f>AA2437*$E2436-AB2436</f>
        <v/>
      </c>
      <c r="AD2437" s="4">
        <f>MAX(0,Resumo!$D$7*$D2437-Z2437)</f>
        <v/>
      </c>
    </row>
    <row r="2438">
      <c r="A2438" t="inlineStr">
        <is>
          <t>Cachoeira do Sul</t>
        </is>
      </c>
      <c r="B2438" t="inlineStr">
        <is>
          <t>Município</t>
        </is>
      </c>
      <c r="C2438" t="inlineStr">
        <is>
          <t>RS</t>
        </is>
      </c>
      <c r="D2438" s="4" t="n">
        <v>103751660.8256195</v>
      </c>
      <c r="E2438" s="4">
        <f>E2437+D2438</f>
        <v/>
      </c>
      <c r="F2438" s="4" t="n">
        <v>2850584.300025165</v>
      </c>
      <c r="G2438" s="5">
        <f>F2438/$D2438</f>
        <v/>
      </c>
      <c r="H2438" s="4">
        <f>H2437+F2438</f>
        <v/>
      </c>
      <c r="I2438" s="4">
        <f>G2438*$E2437-H2437</f>
        <v/>
      </c>
      <c r="J2438" s="4">
        <f>MAX(0,Resumo!$D$3*$D2438-F2438)</f>
        <v/>
      </c>
      <c r="K2438" s="4" t="n">
        <v>6080139.238941659</v>
      </c>
      <c r="L2438" s="5">
        <f>K2438/$D2438</f>
        <v/>
      </c>
      <c r="M2438" s="4">
        <f>M2437+K2438</f>
        <v/>
      </c>
      <c r="N2438" s="4">
        <f>L2438*$E2437-M2437</f>
        <v/>
      </c>
      <c r="O2438" s="4">
        <f>MAX(0,Resumo!$D$4*$D2438-K2438)</f>
        <v/>
      </c>
      <c r="P2438" s="4" t="n">
        <v>9632480.653751977</v>
      </c>
      <c r="Q2438" s="5">
        <f>P2438/$D2438</f>
        <v/>
      </c>
      <c r="R2438" s="4">
        <f>R2437+P2438</f>
        <v/>
      </c>
      <c r="S2438" s="4">
        <f>Q2438*$E2437-R2437</f>
        <v/>
      </c>
      <c r="T2438" s="4">
        <f>MAX(0,Resumo!$D$5*$D2438-P2438)</f>
        <v/>
      </c>
      <c r="U2438" s="4" t="n">
        <v>13542774.5220367</v>
      </c>
      <c r="V2438" s="5">
        <f>U2438/$D2438</f>
        <v/>
      </c>
      <c r="W2438" s="4">
        <f>W2437+U2438</f>
        <v/>
      </c>
      <c r="X2438" s="4">
        <f>V2438*$E2437-W2437</f>
        <v/>
      </c>
      <c r="Y2438" s="4">
        <f>MAX(0,Resumo!$D$6*$D2438-U2438)</f>
        <v/>
      </c>
      <c r="Z2438" s="4" t="n">
        <v>17819921.28545837</v>
      </c>
      <c r="AA2438" s="5">
        <f>Z2438/$D2438</f>
        <v/>
      </c>
      <c r="AB2438" s="4">
        <f>AB2437+Z2438</f>
        <v/>
      </c>
      <c r="AC2438" s="4">
        <f>AA2438*$E2437-AB2437</f>
        <v/>
      </c>
      <c r="AD2438" s="4">
        <f>MAX(0,Resumo!$D$7*$D2438-Z2438)</f>
        <v/>
      </c>
    </row>
    <row r="2439">
      <c r="A2439" t="inlineStr">
        <is>
          <t>Ipiranga do Sul</t>
        </is>
      </c>
      <c r="B2439" t="inlineStr">
        <is>
          <t>Município</t>
        </is>
      </c>
      <c r="C2439" t="inlineStr">
        <is>
          <t>RS</t>
        </is>
      </c>
      <c r="D2439" s="4" t="n">
        <v>8745385.481542945</v>
      </c>
      <c r="E2439" s="4">
        <f>E2438+D2439</f>
        <v/>
      </c>
      <c r="F2439" s="4" t="n">
        <v>240280.0914508202</v>
      </c>
      <c r="G2439" s="5">
        <f>F2439/$D2439</f>
        <v/>
      </c>
      <c r="H2439" s="4">
        <f>H2438+F2439</f>
        <v/>
      </c>
      <c r="I2439" s="4">
        <f>G2439*$E2438-H2438</f>
        <v/>
      </c>
      <c r="J2439" s="4">
        <f>MAX(0,Resumo!$D$3*$D2439-F2439)</f>
        <v/>
      </c>
      <c r="K2439" s="4" t="n">
        <v>512504.1951412295</v>
      </c>
      <c r="L2439" s="5">
        <f>K2439/$D2439</f>
        <v/>
      </c>
      <c r="M2439" s="4">
        <f>M2438+K2439</f>
        <v/>
      </c>
      <c r="N2439" s="4">
        <f>L2439*$E2438-M2438</f>
        <v/>
      </c>
      <c r="O2439" s="4">
        <f>MAX(0,Resumo!$D$4*$D2439-K2439)</f>
        <v/>
      </c>
      <c r="P2439" s="4" t="n">
        <v>811936.4624162663</v>
      </c>
      <c r="Q2439" s="5">
        <f>P2439/$D2439</f>
        <v/>
      </c>
      <c r="R2439" s="4">
        <f>R2438+P2439</f>
        <v/>
      </c>
      <c r="S2439" s="4">
        <f>Q2439*$E2438-R2438</f>
        <v/>
      </c>
      <c r="T2439" s="4">
        <f>MAX(0,Resumo!$D$5*$D2439-P2439)</f>
        <v/>
      </c>
      <c r="U2439" s="4" t="n">
        <v>1141541.087076109</v>
      </c>
      <c r="V2439" s="5">
        <f>U2439/$D2439</f>
        <v/>
      </c>
      <c r="W2439" s="4">
        <f>W2438+U2439</f>
        <v/>
      </c>
      <c r="X2439" s="4">
        <f>V2439*$E2438-W2438</f>
        <v/>
      </c>
      <c r="Y2439" s="4">
        <f>MAX(0,Resumo!$D$6*$D2439-U2439)</f>
        <v/>
      </c>
      <c r="Z2439" s="4" t="n">
        <v>1502068.300901874</v>
      </c>
      <c r="AA2439" s="5">
        <f>Z2439/$D2439</f>
        <v/>
      </c>
      <c r="AB2439" s="4">
        <f>AB2438+Z2439</f>
        <v/>
      </c>
      <c r="AC2439" s="4">
        <f>AA2439*$E2438-AB2438</f>
        <v/>
      </c>
      <c r="AD2439" s="4">
        <f>MAX(0,Resumo!$D$7*$D2439-Z2439)</f>
        <v/>
      </c>
    </row>
    <row r="2440">
      <c r="A2440" t="inlineStr">
        <is>
          <t>Paverama</t>
        </is>
      </c>
      <c r="B2440" t="inlineStr">
        <is>
          <t>Município</t>
        </is>
      </c>
      <c r="C2440" t="inlineStr">
        <is>
          <t>RS</t>
        </is>
      </c>
      <c r="D2440" s="4" t="n">
        <v>10809801.33664847</v>
      </c>
      <c r="E2440" s="4">
        <f>E2439+D2440</f>
        <v/>
      </c>
      <c r="F2440" s="4" t="n">
        <v>297000.0646874675</v>
      </c>
      <c r="G2440" s="5">
        <f>F2440/$D2440</f>
        <v/>
      </c>
      <c r="H2440" s="4">
        <f>H2439+F2440</f>
        <v/>
      </c>
      <c r="I2440" s="4">
        <f>G2440*$E2439-H2439</f>
        <v/>
      </c>
      <c r="J2440" s="4">
        <f>MAX(0,Resumo!$D$3*$D2440-F2440)</f>
        <v/>
      </c>
      <c r="K2440" s="4" t="n">
        <v>633484.7726687263</v>
      </c>
      <c r="L2440" s="5">
        <f>K2440/$D2440</f>
        <v/>
      </c>
      <c r="M2440" s="4">
        <f>M2439+K2440</f>
        <v/>
      </c>
      <c r="N2440" s="4">
        <f>L2440*$E2439-M2439</f>
        <v/>
      </c>
      <c r="O2440" s="4">
        <f>MAX(0,Resumo!$D$4*$D2440-K2440)</f>
        <v/>
      </c>
      <c r="P2440" s="4" t="n">
        <v>1003600.341600092</v>
      </c>
      <c r="Q2440" s="5">
        <f>P2440/$D2440</f>
        <v/>
      </c>
      <c r="R2440" s="4">
        <f>R2439+P2440</f>
        <v/>
      </c>
      <c r="S2440" s="4">
        <f>Q2440*$E2439-R2439</f>
        <v/>
      </c>
      <c r="T2440" s="4">
        <f>MAX(0,Resumo!$D$5*$D2440-P2440)</f>
        <v/>
      </c>
      <c r="U2440" s="4" t="n">
        <v>1411010.686145004</v>
      </c>
      <c r="V2440" s="5">
        <f>U2440/$D2440</f>
        <v/>
      </c>
      <c r="W2440" s="4">
        <f>W2439+U2440</f>
        <v/>
      </c>
      <c r="X2440" s="4">
        <f>V2440*$E2439-W2439</f>
        <v/>
      </c>
      <c r="Y2440" s="4">
        <f>MAX(0,Resumo!$D$6*$D2440-U2440)</f>
        <v/>
      </c>
      <c r="Z2440" s="4" t="n">
        <v>1856643.136096692</v>
      </c>
      <c r="AA2440" s="5">
        <f>Z2440/$D2440</f>
        <v/>
      </c>
      <c r="AB2440" s="4">
        <f>AB2439+Z2440</f>
        <v/>
      </c>
      <c r="AC2440" s="4">
        <f>AA2440*$E2439-AB2439</f>
        <v/>
      </c>
      <c r="AD2440" s="4">
        <f>MAX(0,Resumo!$D$7*$D2440-Z2440)</f>
        <v/>
      </c>
    </row>
    <row r="2441">
      <c r="A2441" t="inlineStr">
        <is>
          <t>São Pedro do Sul</t>
        </is>
      </c>
      <c r="B2441" t="inlineStr">
        <is>
          <t>Município</t>
        </is>
      </c>
      <c r="C2441" t="inlineStr">
        <is>
          <t>RS</t>
        </is>
      </c>
      <c r="D2441" s="4" t="n">
        <v>19932474.41366021</v>
      </c>
      <c r="E2441" s="4">
        <f>E2440+D2441</f>
        <v/>
      </c>
      <c r="F2441" s="4" t="n">
        <v>547646.1598020287</v>
      </c>
      <c r="G2441" s="5">
        <f>F2441/$D2441</f>
        <v/>
      </c>
      <c r="H2441" s="4">
        <f>H2440+F2441</f>
        <v/>
      </c>
      <c r="I2441" s="4">
        <f>G2441*$E2440-H2440</f>
        <v/>
      </c>
      <c r="J2441" s="4">
        <f>MAX(0,Resumo!$D$3*$D2441-F2441)</f>
        <v/>
      </c>
      <c r="K2441" s="4" t="n">
        <v>1168099.08243676</v>
      </c>
      <c r="L2441" s="5">
        <f>K2441/$D2441</f>
        <v/>
      </c>
      <c r="M2441" s="4">
        <f>M2440+K2441</f>
        <v/>
      </c>
      <c r="N2441" s="4">
        <f>L2441*$E2440-M2440</f>
        <v/>
      </c>
      <c r="O2441" s="4">
        <f>MAX(0,Resumo!$D$4*$D2441-K2441)</f>
        <v/>
      </c>
      <c r="P2441" s="4" t="n">
        <v>1850564.826077248</v>
      </c>
      <c r="Q2441" s="5">
        <f>P2441/$D2441</f>
        <v/>
      </c>
      <c r="R2441" s="4">
        <f>R2440+P2441</f>
        <v/>
      </c>
      <c r="S2441" s="4">
        <f>Q2441*$E2440-R2440</f>
        <v/>
      </c>
      <c r="T2441" s="4">
        <f>MAX(0,Resumo!$D$5*$D2441-P2441)</f>
        <v/>
      </c>
      <c r="U2441" s="4" t="n">
        <v>2601799.378461699</v>
      </c>
      <c r="V2441" s="5">
        <f>U2441/$D2441</f>
        <v/>
      </c>
      <c r="W2441" s="4">
        <f>W2440+U2441</f>
        <v/>
      </c>
      <c r="X2441" s="4">
        <f>V2441*$E2440-W2440</f>
        <v/>
      </c>
      <c r="Y2441" s="4">
        <f>MAX(0,Resumo!$D$6*$D2441-U2441)</f>
        <v/>
      </c>
      <c r="Z2441" s="4" t="n">
        <v>3423512.667164257</v>
      </c>
      <c r="AA2441" s="5">
        <f>Z2441/$D2441</f>
        <v/>
      </c>
      <c r="AB2441" s="4">
        <f>AB2440+Z2441</f>
        <v/>
      </c>
      <c r="AC2441" s="4">
        <f>AA2441*$E2440-AB2440</f>
        <v/>
      </c>
      <c r="AD2441" s="4">
        <f>MAX(0,Resumo!$D$7*$D2441-Z2441)</f>
        <v/>
      </c>
    </row>
    <row r="2442">
      <c r="A2442" t="inlineStr">
        <is>
          <t>Muçum</t>
        </is>
      </c>
      <c r="B2442" t="inlineStr">
        <is>
          <t>Município</t>
        </is>
      </c>
      <c r="C2442" t="inlineStr">
        <is>
          <t>RS</t>
        </is>
      </c>
      <c r="D2442" s="4" t="n">
        <v>4131019.230377435</v>
      </c>
      <c r="E2442" s="4">
        <f>E2441+D2442</f>
        <v/>
      </c>
      <c r="F2442" s="4" t="n">
        <v>113500.0487462861</v>
      </c>
      <c r="G2442" s="5">
        <f>F2442/$D2442</f>
        <v/>
      </c>
      <c r="H2442" s="4">
        <f>H2441+F2442</f>
        <v/>
      </c>
      <c r="I2442" s="4">
        <f>G2442*$E2441-H2441</f>
        <v/>
      </c>
      <c r="J2442" s="4">
        <f>MAX(0,Resumo!$D$3*$D2442-F2442)</f>
        <v/>
      </c>
      <c r="K2442" s="4" t="n">
        <v>242089.3498915268</v>
      </c>
      <c r="L2442" s="5">
        <f>K2442/$D2442</f>
        <v/>
      </c>
      <c r="M2442" s="4">
        <f>M2441+K2442</f>
        <v/>
      </c>
      <c r="N2442" s="4">
        <f>L2442*$E2441-M2441</f>
        <v/>
      </c>
      <c r="O2442" s="4">
        <f>MAX(0,Resumo!$D$4*$D2442-K2442)</f>
        <v/>
      </c>
      <c r="P2442" s="4" t="n">
        <v>383530.8514604727</v>
      </c>
      <c r="Q2442" s="5">
        <f>P2442/$D2442</f>
        <v/>
      </c>
      <c r="R2442" s="4">
        <f>R2441+P2442</f>
        <v/>
      </c>
      <c r="S2442" s="4">
        <f>Q2442*$E2441-R2441</f>
        <v/>
      </c>
      <c r="T2442" s="4">
        <f>MAX(0,Resumo!$D$5*$D2442-P2442)</f>
        <v/>
      </c>
      <c r="U2442" s="4" t="n">
        <v>539224.7366259461</v>
      </c>
      <c r="V2442" s="5">
        <f>U2442/$D2442</f>
        <v/>
      </c>
      <c r="W2442" s="4">
        <f>W2441+U2442</f>
        <v/>
      </c>
      <c r="X2442" s="4">
        <f>V2442*$E2441-W2441</f>
        <v/>
      </c>
      <c r="Y2442" s="4">
        <f>MAX(0,Resumo!$D$6*$D2442-U2442)</f>
        <v/>
      </c>
      <c r="Z2442" s="4" t="n">
        <v>709525.3890708133</v>
      </c>
      <c r="AA2442" s="5">
        <f>Z2442/$D2442</f>
        <v/>
      </c>
      <c r="AB2442" s="4">
        <f>AB2441+Z2442</f>
        <v/>
      </c>
      <c r="AC2442" s="4">
        <f>AA2442*$E2441-AB2441</f>
        <v/>
      </c>
      <c r="AD2442" s="4">
        <f>MAX(0,Resumo!$D$7*$D2442-Z2442)</f>
        <v/>
      </c>
    </row>
    <row r="2443">
      <c r="A2443" t="inlineStr">
        <is>
          <t>Novo Xingu</t>
        </is>
      </c>
      <c r="B2443" t="inlineStr">
        <is>
          <t>Município</t>
        </is>
      </c>
      <c r="C2443" t="inlineStr">
        <is>
          <t>RS</t>
        </is>
      </c>
      <c r="D2443" s="4" t="n">
        <v>5771922.784497819</v>
      </c>
      <c r="E2443" s="4">
        <f>E2442+D2443</f>
        <v/>
      </c>
      <c r="F2443" s="4" t="n">
        <v>158583.991229798</v>
      </c>
      <c r="G2443" s="5">
        <f>F2443/$D2443</f>
        <v/>
      </c>
      <c r="H2443" s="4">
        <f>H2442+F2443</f>
        <v/>
      </c>
      <c r="I2443" s="4">
        <f>G2443*$E2442-H2442</f>
        <v/>
      </c>
      <c r="J2443" s="4">
        <f>MAX(0,Resumo!$D$3*$D2443-F2443)</f>
        <v/>
      </c>
      <c r="K2443" s="4" t="n">
        <v>338250.9149916256</v>
      </c>
      <c r="L2443" s="5">
        <f>K2443/$D2443</f>
        <v/>
      </c>
      <c r="M2443" s="4">
        <f>M2442+K2443</f>
        <v/>
      </c>
      <c r="N2443" s="4">
        <f>L2443*$E2442-M2442</f>
        <v/>
      </c>
      <c r="O2443" s="4">
        <f>MAX(0,Resumo!$D$4*$D2443-K2443)</f>
        <v/>
      </c>
      <c r="P2443" s="4" t="n">
        <v>535875.1283034559</v>
      </c>
      <c r="Q2443" s="5">
        <f>P2443/$D2443</f>
        <v/>
      </c>
      <c r="R2443" s="4">
        <f>R2442+P2443</f>
        <v/>
      </c>
      <c r="S2443" s="4">
        <f>Q2443*$E2442-R2442</f>
        <v/>
      </c>
      <c r="T2443" s="4">
        <f>MAX(0,Resumo!$D$5*$D2443-P2443)</f>
        <v/>
      </c>
      <c r="U2443" s="4" t="n">
        <v>753412.9883514898</v>
      </c>
      <c r="V2443" s="5">
        <f>U2443/$D2443</f>
        <v/>
      </c>
      <c r="W2443" s="4">
        <f>W2442+U2443</f>
        <v/>
      </c>
      <c r="X2443" s="4">
        <f>V2443*$E2442-W2442</f>
        <v/>
      </c>
      <c r="Y2443" s="4">
        <f>MAX(0,Resumo!$D$6*$D2443-U2443)</f>
        <v/>
      </c>
      <c r="Z2443" s="4" t="n">
        <v>991359.6453975678</v>
      </c>
      <c r="AA2443" s="5">
        <f>Z2443/$D2443</f>
        <v/>
      </c>
      <c r="AB2443" s="4">
        <f>AB2442+Z2443</f>
        <v/>
      </c>
      <c r="AC2443" s="4">
        <f>AA2443*$E2442-AB2442</f>
        <v/>
      </c>
      <c r="AD2443" s="4">
        <f>MAX(0,Resumo!$D$7*$D2443-Z2443)</f>
        <v/>
      </c>
    </row>
    <row r="2444">
      <c r="A2444" t="inlineStr">
        <is>
          <t>Alecrim</t>
        </is>
      </c>
      <c r="B2444" t="inlineStr">
        <is>
          <t>Município</t>
        </is>
      </c>
      <c r="C2444" t="inlineStr">
        <is>
          <t>RS</t>
        </is>
      </c>
      <c r="D2444" s="4" t="n">
        <v>9241393.441383207</v>
      </c>
      <c r="E2444" s="4">
        <f>E2443+D2444</f>
        <v/>
      </c>
      <c r="F2444" s="4" t="n">
        <v>253907.9456148572</v>
      </c>
      <c r="G2444" s="5">
        <f>F2444/$D2444</f>
        <v/>
      </c>
      <c r="H2444" s="4">
        <f>H2443+F2444</f>
        <v/>
      </c>
      <c r="I2444" s="4">
        <f>G2444*$E2443-H2443</f>
        <v/>
      </c>
      <c r="J2444" s="4">
        <f>MAX(0,Resumo!$D$3*$D2444-F2444)</f>
        <v/>
      </c>
      <c r="K2444" s="4" t="n">
        <v>541571.657150546</v>
      </c>
      <c r="L2444" s="5">
        <f>K2444/$D2444</f>
        <v/>
      </c>
      <c r="M2444" s="4">
        <f>M2443+K2444</f>
        <v/>
      </c>
      <c r="N2444" s="4">
        <f>L2444*$E2443-M2443</f>
        <v/>
      </c>
      <c r="O2444" s="4">
        <f>MAX(0,Resumo!$D$4*$D2444-K2444)</f>
        <v/>
      </c>
      <c r="P2444" s="4" t="n">
        <v>857986.6850271466</v>
      </c>
      <c r="Q2444" s="5">
        <f>P2444/$D2444</f>
        <v/>
      </c>
      <c r="R2444" s="4">
        <f>R2443+P2444</f>
        <v/>
      </c>
      <c r="S2444" s="4">
        <f>Q2444*$E2443-R2443</f>
        <v/>
      </c>
      <c r="T2444" s="4">
        <f>MAX(0,Resumo!$D$5*$D2444-P2444)</f>
        <v/>
      </c>
      <c r="U2444" s="4" t="n">
        <v>1206285.341845603</v>
      </c>
      <c r="V2444" s="5">
        <f>U2444/$D2444</f>
        <v/>
      </c>
      <c r="W2444" s="4">
        <f>W2443+U2444</f>
        <v/>
      </c>
      <c r="X2444" s="4">
        <f>V2444*$E2443-W2443</f>
        <v/>
      </c>
      <c r="Y2444" s="4">
        <f>MAX(0,Resumo!$D$6*$D2444-U2444)</f>
        <v/>
      </c>
      <c r="Z2444" s="4" t="n">
        <v>1587260.409933941</v>
      </c>
      <c r="AA2444" s="5">
        <f>Z2444/$D2444</f>
        <v/>
      </c>
      <c r="AB2444" s="4">
        <f>AB2443+Z2444</f>
        <v/>
      </c>
      <c r="AC2444" s="4">
        <f>AA2444*$E2443-AB2443</f>
        <v/>
      </c>
      <c r="AD2444" s="4">
        <f>MAX(0,Resumo!$D$7*$D2444-Z2444)</f>
        <v/>
      </c>
    </row>
    <row r="2445">
      <c r="A2445" t="inlineStr">
        <is>
          <t>Ametista do Sul</t>
        </is>
      </c>
      <c r="B2445" t="inlineStr">
        <is>
          <t>Município</t>
        </is>
      </c>
      <c r="C2445" t="inlineStr">
        <is>
          <t>RS</t>
        </is>
      </c>
      <c r="D2445" s="4" t="n">
        <v>9804471.806750393</v>
      </c>
      <c r="E2445" s="4">
        <f>E2444+D2445</f>
        <v/>
      </c>
      <c r="F2445" s="4" t="n">
        <v>269378.5639666665</v>
      </c>
      <c r="G2445" s="5">
        <f>F2445/$D2445</f>
        <v/>
      </c>
      <c r="H2445" s="4">
        <f>H2444+F2445</f>
        <v/>
      </c>
      <c r="I2445" s="4">
        <f>G2445*$E2444-H2444</f>
        <v/>
      </c>
      <c r="J2445" s="4">
        <f>MAX(0,Resumo!$D$3*$D2445-F2445)</f>
        <v/>
      </c>
      <c r="K2445" s="4" t="n">
        <v>574569.6336323138</v>
      </c>
      <c r="L2445" s="5">
        <f>K2445/$D2445</f>
        <v/>
      </c>
      <c r="M2445" s="4">
        <f>M2444+K2445</f>
        <v/>
      </c>
      <c r="N2445" s="4">
        <f>L2445*$E2444-M2444</f>
        <v/>
      </c>
      <c r="O2445" s="4">
        <f>MAX(0,Resumo!$D$4*$D2445-K2445)</f>
        <v/>
      </c>
      <c r="P2445" s="4" t="n">
        <v>910263.8381617052</v>
      </c>
      <c r="Q2445" s="5">
        <f>P2445/$D2445</f>
        <v/>
      </c>
      <c r="R2445" s="4">
        <f>R2444+P2445</f>
        <v/>
      </c>
      <c r="S2445" s="4">
        <f>Q2445*$E2444-R2444</f>
        <v/>
      </c>
      <c r="T2445" s="4">
        <f>MAX(0,Resumo!$D$5*$D2445-P2445)</f>
        <v/>
      </c>
      <c r="U2445" s="4" t="n">
        <v>1279784.342051697</v>
      </c>
      <c r="V2445" s="5">
        <f>U2445/$D2445</f>
        <v/>
      </c>
      <c r="W2445" s="4">
        <f>W2444+U2445</f>
        <v/>
      </c>
      <c r="X2445" s="4">
        <f>V2445*$E2444-W2444</f>
        <v/>
      </c>
      <c r="Y2445" s="4">
        <f>MAX(0,Resumo!$D$6*$D2445-U2445)</f>
        <v/>
      </c>
      <c r="Z2445" s="4" t="n">
        <v>1683972.231880122</v>
      </c>
      <c r="AA2445" s="5">
        <f>Z2445/$D2445</f>
        <v/>
      </c>
      <c r="AB2445" s="4">
        <f>AB2444+Z2445</f>
        <v/>
      </c>
      <c r="AC2445" s="4">
        <f>AA2445*$E2444-AB2444</f>
        <v/>
      </c>
      <c r="AD2445" s="4">
        <f>MAX(0,Resumo!$D$7*$D2445-Z2445)</f>
        <v/>
      </c>
    </row>
    <row r="2446">
      <c r="A2446" t="inlineStr">
        <is>
          <t>Ivoti</t>
        </is>
      </c>
      <c r="B2446" t="inlineStr">
        <is>
          <t>Município</t>
        </is>
      </c>
      <c r="C2446" t="inlineStr">
        <is>
          <t>RS</t>
        </is>
      </c>
      <c r="D2446" s="4" t="n">
        <v>32938341.00116779</v>
      </c>
      <c r="E2446" s="4">
        <f>E2445+D2446</f>
        <v/>
      </c>
      <c r="F2446" s="4" t="n">
        <v>904983.2742881633</v>
      </c>
      <c r="G2446" s="5">
        <f>F2446/$D2446</f>
        <v/>
      </c>
      <c r="H2446" s="4">
        <f>H2445+F2446</f>
        <v/>
      </c>
      <c r="I2446" s="4">
        <f>G2446*$E2445-H2445</f>
        <v/>
      </c>
      <c r="J2446" s="4">
        <f>MAX(0,Resumo!$D$3*$D2446-F2446)</f>
        <v/>
      </c>
      <c r="K2446" s="4" t="n">
        <v>1930279.457631471</v>
      </c>
      <c r="L2446" s="5">
        <f>K2446/$D2446</f>
        <v/>
      </c>
      <c r="M2446" s="4">
        <f>M2445+K2446</f>
        <v/>
      </c>
      <c r="N2446" s="4">
        <f>L2446*$E2445-M2445</f>
        <v/>
      </c>
      <c r="O2446" s="4">
        <f>MAX(0,Resumo!$D$4*$D2446-K2446)</f>
        <v/>
      </c>
      <c r="P2446" s="4" t="n">
        <v>3058051.600674604</v>
      </c>
      <c r="Q2446" s="5">
        <f>P2446/$D2446</f>
        <v/>
      </c>
      <c r="R2446" s="4">
        <f>R2445+P2446</f>
        <v/>
      </c>
      <c r="S2446" s="4">
        <f>Q2446*$E2445-R2445</f>
        <v/>
      </c>
      <c r="T2446" s="4">
        <f>MAX(0,Resumo!$D$5*$D2446-P2446)</f>
        <v/>
      </c>
      <c r="U2446" s="4" t="n">
        <v>4299463.948423096</v>
      </c>
      <c r="V2446" s="5">
        <f>U2446/$D2446</f>
        <v/>
      </c>
      <c r="W2446" s="4">
        <f>W2445+U2446</f>
        <v/>
      </c>
      <c r="X2446" s="4">
        <f>V2446*$E2445-W2445</f>
        <v/>
      </c>
      <c r="Y2446" s="4">
        <f>MAX(0,Resumo!$D$6*$D2446-U2446)</f>
        <v/>
      </c>
      <c r="Z2446" s="4" t="n">
        <v>5657342.149933643</v>
      </c>
      <c r="AA2446" s="5">
        <f>Z2446/$D2446</f>
        <v/>
      </c>
      <c r="AB2446" s="4">
        <f>AB2445+Z2446</f>
        <v/>
      </c>
      <c r="AC2446" s="4">
        <f>AA2446*$E2445-AB2445</f>
        <v/>
      </c>
      <c r="AD2446" s="4">
        <f>MAX(0,Resumo!$D$7*$D2446-Z2446)</f>
        <v/>
      </c>
    </row>
    <row r="2447">
      <c r="A2447" t="inlineStr">
        <is>
          <t>Ibirapuitã</t>
        </is>
      </c>
      <c r="B2447" t="inlineStr">
        <is>
          <t>Município</t>
        </is>
      </c>
      <c r="C2447" t="inlineStr">
        <is>
          <t>RS</t>
        </is>
      </c>
      <c r="D2447" s="4" t="n">
        <v>8473014.618409267</v>
      </c>
      <c r="E2447" s="4">
        <f>E2446+D2447</f>
        <v/>
      </c>
      <c r="F2447" s="4" t="n">
        <v>232796.6825101371</v>
      </c>
      <c r="G2447" s="5">
        <f>F2447/$D2447</f>
        <v/>
      </c>
      <c r="H2447" s="4">
        <f>H2446+F2447</f>
        <v/>
      </c>
      <c r="I2447" s="4">
        <f>G2447*$E2446-H2446</f>
        <v/>
      </c>
      <c r="J2447" s="4">
        <f>MAX(0,Resumo!$D$3*$D2447-F2447)</f>
        <v/>
      </c>
      <c r="K2447" s="4" t="n">
        <v>496542.4962218562</v>
      </c>
      <c r="L2447" s="5">
        <f>K2447/$D2447</f>
        <v/>
      </c>
      <c r="M2447" s="4">
        <f>M2446+K2447</f>
        <v/>
      </c>
      <c r="N2447" s="4">
        <f>L2447*$E2446-M2446</f>
        <v/>
      </c>
      <c r="O2447" s="4">
        <f>MAX(0,Resumo!$D$4*$D2447-K2447)</f>
        <v/>
      </c>
      <c r="P2447" s="4" t="n">
        <v>786649.0882296449</v>
      </c>
      <c r="Q2447" s="5">
        <f>P2447/$D2447</f>
        <v/>
      </c>
      <c r="R2447" s="4">
        <f>R2446+P2447</f>
        <v/>
      </c>
      <c r="S2447" s="4">
        <f>Q2447*$E2446-R2446</f>
        <v/>
      </c>
      <c r="T2447" s="4">
        <f>MAX(0,Resumo!$D$5*$D2447-P2447)</f>
        <v/>
      </c>
      <c r="U2447" s="4" t="n">
        <v>1105988.333930387</v>
      </c>
      <c r="V2447" s="5">
        <f>U2447/$D2447</f>
        <v/>
      </c>
      <c r="W2447" s="4">
        <f>W2446+U2447</f>
        <v/>
      </c>
      <c r="X2447" s="4">
        <f>V2447*$E2446-W2446</f>
        <v/>
      </c>
      <c r="Y2447" s="4">
        <f>MAX(0,Resumo!$D$6*$D2447-U2447)</f>
        <v/>
      </c>
      <c r="Z2447" s="4" t="n">
        <v>1455287.099493906</v>
      </c>
      <c r="AA2447" s="5">
        <f>Z2447/$D2447</f>
        <v/>
      </c>
      <c r="AB2447" s="4">
        <f>AB2446+Z2447</f>
        <v/>
      </c>
      <c r="AC2447" s="4">
        <f>AA2447*$E2446-AB2446</f>
        <v/>
      </c>
      <c r="AD2447" s="4">
        <f>MAX(0,Resumo!$D$7*$D2447-Z2447)</f>
        <v/>
      </c>
    </row>
    <row r="2448">
      <c r="A2448" t="inlineStr">
        <is>
          <t>Quatro Irmãos</t>
        </is>
      </c>
      <c r="B2448" t="inlineStr">
        <is>
          <t>Município</t>
        </is>
      </c>
      <c r="C2448" t="inlineStr">
        <is>
          <t>RS</t>
        </is>
      </c>
      <c r="D2448" s="4" t="n">
        <v>8068610.713578576</v>
      </c>
      <c r="E2448" s="4">
        <f>E2447+D2448</f>
        <v/>
      </c>
      <c r="F2448" s="4" t="n">
        <v>221685.6563077057</v>
      </c>
      <c r="G2448" s="5">
        <f>F2448/$D2448</f>
        <v/>
      </c>
      <c r="H2448" s="4">
        <f>H2447+F2448</f>
        <v/>
      </c>
      <c r="I2448" s="4">
        <f>G2448*$E2447-H2447</f>
        <v/>
      </c>
      <c r="J2448" s="4">
        <f>MAX(0,Resumo!$D$3*$D2448-F2448)</f>
        <v/>
      </c>
      <c r="K2448" s="4" t="n">
        <v>472843.2895722875</v>
      </c>
      <c r="L2448" s="5">
        <f>K2448/$D2448</f>
        <v/>
      </c>
      <c r="M2448" s="4">
        <f>M2447+K2448</f>
        <v/>
      </c>
      <c r="N2448" s="4">
        <f>L2448*$E2447-M2447</f>
        <v/>
      </c>
      <c r="O2448" s="4">
        <f>MAX(0,Resumo!$D$4*$D2448-K2448)</f>
        <v/>
      </c>
      <c r="P2448" s="4" t="n">
        <v>749103.5418876872</v>
      </c>
      <c r="Q2448" s="5">
        <f>P2448/$D2448</f>
        <v/>
      </c>
      <c r="R2448" s="4">
        <f>R2447+P2448</f>
        <v/>
      </c>
      <c r="S2448" s="4">
        <f>Q2448*$E2447-R2447</f>
        <v/>
      </c>
      <c r="T2448" s="4">
        <f>MAX(0,Resumo!$D$5*$D2448-P2448)</f>
        <v/>
      </c>
      <c r="U2448" s="4" t="n">
        <v>1053201.218472464</v>
      </c>
      <c r="V2448" s="5">
        <f>U2448/$D2448</f>
        <v/>
      </c>
      <c r="W2448" s="4">
        <f>W2447+U2448</f>
        <v/>
      </c>
      <c r="X2448" s="4">
        <f>V2448*$E2447-W2447</f>
        <v/>
      </c>
      <c r="Y2448" s="4">
        <f>MAX(0,Resumo!$D$6*$D2448-U2448)</f>
        <v/>
      </c>
      <c r="Z2448" s="4" t="n">
        <v>1385828.493296487</v>
      </c>
      <c r="AA2448" s="5">
        <f>Z2448/$D2448</f>
        <v/>
      </c>
      <c r="AB2448" s="4">
        <f>AB2447+Z2448</f>
        <v/>
      </c>
      <c r="AC2448" s="4">
        <f>AA2448*$E2447-AB2447</f>
        <v/>
      </c>
      <c r="AD2448" s="4">
        <f>MAX(0,Resumo!$D$7*$D2448-Z2448)</f>
        <v/>
      </c>
    </row>
    <row r="2449">
      <c r="A2449" t="inlineStr">
        <is>
          <t>Paraí</t>
        </is>
      </c>
      <c r="B2449" t="inlineStr">
        <is>
          <t>Município</t>
        </is>
      </c>
      <c r="C2449" t="inlineStr">
        <is>
          <t>RS</t>
        </is>
      </c>
      <c r="D2449" s="4" t="n">
        <v>19059817.8559055</v>
      </c>
      <c r="E2449" s="4">
        <f>E2448+D2449</f>
        <v/>
      </c>
      <c r="F2449" s="4" t="n">
        <v>523669.8584777486</v>
      </c>
      <c r="G2449" s="5">
        <f>F2449/$D2449</f>
        <v/>
      </c>
      <c r="H2449" s="4">
        <f>H2448+F2449</f>
        <v/>
      </c>
      <c r="I2449" s="4">
        <f>G2449*$E2448-H2448</f>
        <v/>
      </c>
      <c r="J2449" s="4">
        <f>MAX(0,Resumo!$D$3*$D2449-F2449)</f>
        <v/>
      </c>
      <c r="K2449" s="4" t="n">
        <v>1116958.952855201</v>
      </c>
      <c r="L2449" s="5">
        <f>K2449/$D2449</f>
        <v/>
      </c>
      <c r="M2449" s="4">
        <f>M2448+K2449</f>
        <v/>
      </c>
      <c r="N2449" s="4">
        <f>L2449*$E2448-M2448</f>
        <v/>
      </c>
      <c r="O2449" s="4">
        <f>MAX(0,Resumo!$D$4*$D2449-K2449)</f>
        <v/>
      </c>
      <c r="P2449" s="4" t="n">
        <v>1769545.907025243</v>
      </c>
      <c r="Q2449" s="5">
        <f>P2449/$D2449</f>
        <v/>
      </c>
      <c r="R2449" s="4">
        <f>R2448+P2449</f>
        <v/>
      </c>
      <c r="S2449" s="4">
        <f>Q2449*$E2448-R2448</f>
        <v/>
      </c>
      <c r="T2449" s="4">
        <f>MAX(0,Resumo!$D$5*$D2449-P2449)</f>
        <v/>
      </c>
      <c r="U2449" s="4" t="n">
        <v>2487890.927234956</v>
      </c>
      <c r="V2449" s="5">
        <f>U2449/$D2449</f>
        <v/>
      </c>
      <c r="W2449" s="4">
        <f>W2448+U2449</f>
        <v/>
      </c>
      <c r="X2449" s="4">
        <f>V2449*$E2448-W2448</f>
        <v/>
      </c>
      <c r="Y2449" s="4">
        <f>MAX(0,Resumo!$D$6*$D2449-U2449)</f>
        <v/>
      </c>
      <c r="Z2449" s="4" t="n">
        <v>3273629.079328833</v>
      </c>
      <c r="AA2449" s="5">
        <f>Z2449/$D2449</f>
        <v/>
      </c>
      <c r="AB2449" s="4">
        <f>AB2448+Z2449</f>
        <v/>
      </c>
      <c r="AC2449" s="4">
        <f>AA2449*$E2448-AB2448</f>
        <v/>
      </c>
      <c r="AD2449" s="4">
        <f>MAX(0,Resumo!$D$7*$D2449-Z2449)</f>
        <v/>
      </c>
    </row>
    <row r="2450">
      <c r="A2450" t="inlineStr">
        <is>
          <t>São Francisco de Assis</t>
        </is>
      </c>
      <c r="B2450" t="inlineStr">
        <is>
          <t>Município</t>
        </is>
      </c>
      <c r="C2450" t="inlineStr">
        <is>
          <t>RS</t>
        </is>
      </c>
      <c r="D2450" s="4" t="n">
        <v>34416542.05168202</v>
      </c>
      <c r="E2450" s="4">
        <f>E2449+D2450</f>
        <v/>
      </c>
      <c r="F2450" s="4" t="n">
        <v>945596.95385093</v>
      </c>
      <c r="G2450" s="5">
        <f>F2450/$D2450</f>
        <v/>
      </c>
      <c r="H2450" s="4">
        <f>H2449+F2450</f>
        <v/>
      </c>
      <c r="I2450" s="4">
        <f>G2450*$E2449-H2449</f>
        <v/>
      </c>
      <c r="J2450" s="4">
        <f>MAX(0,Resumo!$D$3*$D2450-F2450)</f>
        <v/>
      </c>
      <c r="K2450" s="4" t="n">
        <v>2016906.19824223</v>
      </c>
      <c r="L2450" s="5">
        <f>K2450/$D2450</f>
        <v/>
      </c>
      <c r="M2450" s="4">
        <f>M2449+K2450</f>
        <v/>
      </c>
      <c r="N2450" s="4">
        <f>L2450*$E2449-M2449</f>
        <v/>
      </c>
      <c r="O2450" s="4">
        <f>MAX(0,Resumo!$D$4*$D2450-K2450)</f>
        <v/>
      </c>
      <c r="P2450" s="4" t="n">
        <v>3195290.30035543</v>
      </c>
      <c r="Q2450" s="5">
        <f>P2450/$D2450</f>
        <v/>
      </c>
      <c r="R2450" s="4">
        <f>R2449+P2450</f>
        <v/>
      </c>
      <c r="S2450" s="4">
        <f>Q2450*$E2449-R2449</f>
        <v/>
      </c>
      <c r="T2450" s="4">
        <f>MAX(0,Resumo!$D$5*$D2450-P2450)</f>
        <v/>
      </c>
      <c r="U2450" s="4" t="n">
        <v>4492414.53221181</v>
      </c>
      <c r="V2450" s="5">
        <f>U2450/$D2450</f>
        <v/>
      </c>
      <c r="W2450" s="4">
        <f>W2449+U2450</f>
        <v/>
      </c>
      <c r="X2450" s="4">
        <f>V2450*$E2449-W2449</f>
        <v/>
      </c>
      <c r="Y2450" s="4">
        <f>MAX(0,Resumo!$D$6*$D2450-U2450)</f>
        <v/>
      </c>
      <c r="Z2450" s="4" t="n">
        <v>5911231.35184742</v>
      </c>
      <c r="AA2450" s="5">
        <f>Z2450/$D2450</f>
        <v/>
      </c>
      <c r="AB2450" s="4">
        <f>AB2449+Z2450</f>
        <v/>
      </c>
      <c r="AC2450" s="4">
        <f>AA2450*$E2449-AB2449</f>
        <v/>
      </c>
      <c r="AD2450" s="4">
        <f>MAX(0,Resumo!$D$7*$D2450-Z2450)</f>
        <v/>
      </c>
    </row>
    <row r="2451">
      <c r="A2451" t="inlineStr">
        <is>
          <t>Pejuçara</t>
        </is>
      </c>
      <c r="B2451" t="inlineStr">
        <is>
          <t>Município</t>
        </is>
      </c>
      <c r="C2451" t="inlineStr">
        <is>
          <t>RS</t>
        </is>
      </c>
      <c r="D2451" s="4" t="n">
        <v>15168025.04344751</v>
      </c>
      <c r="E2451" s="4">
        <f>E2450+D2451</f>
        <v/>
      </c>
      <c r="F2451" s="4" t="n">
        <v>416742.5726698656</v>
      </c>
      <c r="G2451" s="5">
        <f>F2451/$D2451</f>
        <v/>
      </c>
      <c r="H2451" s="4">
        <f>H2450+F2451</f>
        <v/>
      </c>
      <c r="I2451" s="4">
        <f>G2451*$E2450-H2450</f>
        <v/>
      </c>
      <c r="J2451" s="4">
        <f>MAX(0,Resumo!$D$3*$D2451-F2451)</f>
        <v/>
      </c>
      <c r="K2451" s="4" t="n">
        <v>888888.9441386374</v>
      </c>
      <c r="L2451" s="5">
        <f>K2451/$D2451</f>
        <v/>
      </c>
      <c r="M2451" s="4">
        <f>M2450+K2451</f>
        <v/>
      </c>
      <c r="N2451" s="4">
        <f>L2451*$E2450-M2450</f>
        <v/>
      </c>
      <c r="O2451" s="4">
        <f>MAX(0,Resumo!$D$4*$D2451-K2451)</f>
        <v/>
      </c>
      <c r="P2451" s="4" t="n">
        <v>1408225.24308503</v>
      </c>
      <c r="Q2451" s="5">
        <f>P2451/$D2451</f>
        <v/>
      </c>
      <c r="R2451" s="4">
        <f>R2450+P2451</f>
        <v/>
      </c>
      <c r="S2451" s="4">
        <f>Q2451*$E2450-R2450</f>
        <v/>
      </c>
      <c r="T2451" s="4">
        <f>MAX(0,Resumo!$D$5*$D2451-P2451)</f>
        <v/>
      </c>
      <c r="U2451" s="4" t="n">
        <v>1979892.576883854</v>
      </c>
      <c r="V2451" s="5">
        <f>U2451/$D2451</f>
        <v/>
      </c>
      <c r="W2451" s="4">
        <f>W2450+U2451</f>
        <v/>
      </c>
      <c r="X2451" s="4">
        <f>V2451*$E2450-W2450</f>
        <v/>
      </c>
      <c r="Y2451" s="4">
        <f>MAX(0,Resumo!$D$6*$D2451-U2451)</f>
        <v/>
      </c>
      <c r="Z2451" s="4" t="n">
        <v>2605192.149978116</v>
      </c>
      <c r="AA2451" s="5">
        <f>Z2451/$D2451</f>
        <v/>
      </c>
      <c r="AB2451" s="4">
        <f>AB2450+Z2451</f>
        <v/>
      </c>
      <c r="AC2451" s="4">
        <f>AA2451*$E2450-AB2450</f>
        <v/>
      </c>
      <c r="AD2451" s="4">
        <f>MAX(0,Resumo!$D$7*$D2451-Z2451)</f>
        <v/>
      </c>
    </row>
    <row r="2452">
      <c r="A2452" t="inlineStr">
        <is>
          <t>Gravataí</t>
        </is>
      </c>
      <c r="B2452" t="inlineStr">
        <is>
          <t>Município</t>
        </is>
      </c>
      <c r="C2452" t="inlineStr">
        <is>
          <t>RS</t>
        </is>
      </c>
      <c r="D2452" s="4" t="n">
        <v>393841237.1428889</v>
      </c>
      <c r="E2452" s="4">
        <f>E2451+D2452</f>
        <v/>
      </c>
      <c r="F2452" s="4" t="n">
        <v>10820816.15241751</v>
      </c>
      <c r="G2452" s="5">
        <f>F2452/$D2452</f>
        <v/>
      </c>
      <c r="H2452" s="4">
        <f>H2451+F2452</f>
        <v/>
      </c>
      <c r="I2452" s="4">
        <f>G2452*$E2451-H2451</f>
        <v/>
      </c>
      <c r="J2452" s="4">
        <f>MAX(0,Resumo!$D$3*$D2452-F2452)</f>
        <v/>
      </c>
      <c r="K2452" s="4" t="n">
        <v>23080204.6040549</v>
      </c>
      <c r="L2452" s="5">
        <f>K2452/$D2452</f>
        <v/>
      </c>
      <c r="M2452" s="4">
        <f>M2451+K2452</f>
        <v/>
      </c>
      <c r="N2452" s="4">
        <f>L2452*$E2451-M2451</f>
        <v/>
      </c>
      <c r="O2452" s="4">
        <f>MAX(0,Resumo!$D$4*$D2452-K2452)</f>
        <v/>
      </c>
      <c r="P2452" s="4" t="n">
        <v>36564890.308646</v>
      </c>
      <c r="Q2452" s="5">
        <f>P2452/$D2452</f>
        <v/>
      </c>
      <c r="R2452" s="4">
        <f>R2451+P2452</f>
        <v/>
      </c>
      <c r="S2452" s="4">
        <f>Q2452*$E2451-R2451</f>
        <v/>
      </c>
      <c r="T2452" s="4">
        <f>MAX(0,Resumo!$D$5*$D2452-P2452)</f>
        <v/>
      </c>
      <c r="U2452" s="4" t="n">
        <v>51408363.29425843</v>
      </c>
      <c r="V2452" s="5">
        <f>U2452/$D2452</f>
        <v/>
      </c>
      <c r="W2452" s="4">
        <f>W2451+U2452</f>
        <v/>
      </c>
      <c r="X2452" s="4">
        <f>V2452*$E2451-W2451</f>
        <v/>
      </c>
      <c r="Y2452" s="4">
        <f>MAX(0,Resumo!$D$6*$D2452-U2452)</f>
        <v/>
      </c>
      <c r="Z2452" s="4" t="n">
        <v>67644409.63166548</v>
      </c>
      <c r="AA2452" s="5">
        <f>Z2452/$D2452</f>
        <v/>
      </c>
      <c r="AB2452" s="4">
        <f>AB2451+Z2452</f>
        <v/>
      </c>
      <c r="AC2452" s="4">
        <f>AA2452*$E2451-AB2451</f>
        <v/>
      </c>
      <c r="AD2452" s="4">
        <f>MAX(0,Resumo!$D$7*$D2452-Z2452)</f>
        <v/>
      </c>
    </row>
    <row r="2453">
      <c r="A2453" t="inlineStr">
        <is>
          <t>Mato Leitão</t>
        </is>
      </c>
      <c r="B2453" t="inlineStr">
        <is>
          <t>Município</t>
        </is>
      </c>
      <c r="C2453" t="inlineStr">
        <is>
          <t>RS</t>
        </is>
      </c>
      <c r="D2453" s="4" t="n">
        <v>11575460.03102805</v>
      </c>
      <c r="E2453" s="4">
        <f>E2452+D2453</f>
        <v/>
      </c>
      <c r="F2453" s="4" t="n">
        <v>318036.5920645525</v>
      </c>
      <c r="G2453" s="5">
        <f>F2453/$D2453</f>
        <v/>
      </c>
      <c r="H2453" s="4">
        <f>H2452+F2453</f>
        <v/>
      </c>
      <c r="I2453" s="4">
        <f>G2453*$E2452-H2452</f>
        <v/>
      </c>
      <c r="J2453" s="4">
        <f>MAX(0,Resumo!$D$3*$D2453-F2453)</f>
        <v/>
      </c>
      <c r="K2453" s="4" t="n">
        <v>678354.5264084615</v>
      </c>
      <c r="L2453" s="5">
        <f>K2453/$D2453</f>
        <v/>
      </c>
      <c r="M2453" s="4">
        <f>M2452+K2453</f>
        <v/>
      </c>
      <c r="N2453" s="4">
        <f>L2453*$E2452-M2452</f>
        <v/>
      </c>
      <c r="O2453" s="4">
        <f>MAX(0,Resumo!$D$4*$D2453-K2453)</f>
        <v/>
      </c>
      <c r="P2453" s="4" t="n">
        <v>1074685.397032449</v>
      </c>
      <c r="Q2453" s="5">
        <f>P2453/$D2453</f>
        <v/>
      </c>
      <c r="R2453" s="4">
        <f>R2452+P2453</f>
        <v/>
      </c>
      <c r="S2453" s="4">
        <f>Q2453*$E2452-R2452</f>
        <v/>
      </c>
      <c r="T2453" s="4">
        <f>MAX(0,Resumo!$D$5*$D2453-P2453)</f>
        <v/>
      </c>
      <c r="U2453" s="4" t="n">
        <v>1510952.633833413</v>
      </c>
      <c r="V2453" s="5">
        <f>U2453/$D2453</f>
        <v/>
      </c>
      <c r="W2453" s="4">
        <f>W2452+U2453</f>
        <v/>
      </c>
      <c r="X2453" s="4">
        <f>V2453*$E2452-W2452</f>
        <v/>
      </c>
      <c r="Y2453" s="4">
        <f>MAX(0,Resumo!$D$6*$D2453-U2453)</f>
        <v/>
      </c>
      <c r="Z2453" s="4" t="n">
        <v>1988149.249413788</v>
      </c>
      <c r="AA2453" s="5">
        <f>Z2453/$D2453</f>
        <v/>
      </c>
      <c r="AB2453" s="4">
        <f>AB2452+Z2453</f>
        <v/>
      </c>
      <c r="AC2453" s="4">
        <f>AA2453*$E2452-AB2452</f>
        <v/>
      </c>
      <c r="AD2453" s="4">
        <f>MAX(0,Resumo!$D$7*$D2453-Z2453)</f>
        <v/>
      </c>
    </row>
    <row r="2454">
      <c r="A2454" t="inlineStr">
        <is>
          <t>Vitória das Missões</t>
        </is>
      </c>
      <c r="B2454" t="inlineStr">
        <is>
          <t>Município</t>
        </is>
      </c>
      <c r="C2454" t="inlineStr">
        <is>
          <t>RS</t>
        </is>
      </c>
      <c r="D2454" s="4" t="n">
        <v>6919171.957528523</v>
      </c>
      <c r="E2454" s="4">
        <f>E2453+D2454</f>
        <v/>
      </c>
      <c r="F2454" s="4" t="n">
        <v>190104.7442937396</v>
      </c>
      <c r="G2454" s="5">
        <f>F2454/$D2454</f>
        <v/>
      </c>
      <c r="H2454" s="4">
        <f>H2453+F2454</f>
        <v/>
      </c>
      <c r="I2454" s="4">
        <f>G2454*$E2453-H2453</f>
        <v/>
      </c>
      <c r="J2454" s="4">
        <f>MAX(0,Resumo!$D$3*$D2454-F2454)</f>
        <v/>
      </c>
      <c r="K2454" s="4" t="n">
        <v>405482.944419196</v>
      </c>
      <c r="L2454" s="5">
        <f>K2454/$D2454</f>
        <v/>
      </c>
      <c r="M2454" s="4">
        <f>M2453+K2454</f>
        <v/>
      </c>
      <c r="N2454" s="4">
        <f>L2454*$E2453-M2453</f>
        <v/>
      </c>
      <c r="O2454" s="4">
        <f>MAX(0,Resumo!$D$4*$D2454-K2454)</f>
        <v/>
      </c>
      <c r="P2454" s="4" t="n">
        <v>642387.6927897721</v>
      </c>
      <c r="Q2454" s="5">
        <f>P2454/$D2454</f>
        <v/>
      </c>
      <c r="R2454" s="4">
        <f>R2453+P2454</f>
        <v/>
      </c>
      <c r="S2454" s="4">
        <f>Q2454*$E2453-R2453</f>
        <v/>
      </c>
      <c r="T2454" s="4">
        <f>MAX(0,Resumo!$D$5*$D2454-P2454)</f>
        <v/>
      </c>
      <c r="U2454" s="4" t="n">
        <v>903164.1995351022</v>
      </c>
      <c r="V2454" s="5">
        <f>U2454/$D2454</f>
        <v/>
      </c>
      <c r="W2454" s="4">
        <f>W2453+U2454</f>
        <v/>
      </c>
      <c r="X2454" s="4">
        <f>V2454*$E2453-W2453</f>
        <v/>
      </c>
      <c r="Y2454" s="4">
        <f>MAX(0,Resumo!$D$6*$D2454-U2454)</f>
        <v/>
      </c>
      <c r="Z2454" s="4" t="n">
        <v>1188406.032853239</v>
      </c>
      <c r="AA2454" s="5">
        <f>Z2454/$D2454</f>
        <v/>
      </c>
      <c r="AB2454" s="4">
        <f>AB2453+Z2454</f>
        <v/>
      </c>
      <c r="AC2454" s="4">
        <f>AA2454*$E2453-AB2453</f>
        <v/>
      </c>
      <c r="AD2454" s="4">
        <f>MAX(0,Resumo!$D$7*$D2454-Z2454)</f>
        <v/>
      </c>
    </row>
    <row r="2455">
      <c r="A2455" t="inlineStr">
        <is>
          <t>Campos Borges</t>
        </is>
      </c>
      <c r="B2455" t="inlineStr">
        <is>
          <t>Município</t>
        </is>
      </c>
      <c r="C2455" t="inlineStr">
        <is>
          <t>RS</t>
        </is>
      </c>
      <c r="D2455" s="4" t="n">
        <v>7070688.375511931</v>
      </c>
      <c r="E2455" s="4">
        <f>E2454+D2455</f>
        <v/>
      </c>
      <c r="F2455" s="4" t="n">
        <v>194267.6687121303</v>
      </c>
      <c r="G2455" s="5">
        <f>F2455/$D2455</f>
        <v/>
      </c>
      <c r="H2455" s="4">
        <f>H2454+F2455</f>
        <v/>
      </c>
      <c r="I2455" s="4">
        <f>G2455*$E2454-H2454</f>
        <v/>
      </c>
      <c r="J2455" s="4">
        <f>MAX(0,Resumo!$D$3*$D2455-F2455)</f>
        <v/>
      </c>
      <c r="K2455" s="4" t="n">
        <v>414362.2328179926</v>
      </c>
      <c r="L2455" s="5">
        <f>K2455/$D2455</f>
        <v/>
      </c>
      <c r="M2455" s="4">
        <f>M2454+K2455</f>
        <v/>
      </c>
      <c r="N2455" s="4">
        <f>L2455*$E2454-M2454</f>
        <v/>
      </c>
      <c r="O2455" s="4">
        <f>MAX(0,Resumo!$D$4*$D2455-K2455)</f>
        <v/>
      </c>
      <c r="P2455" s="4" t="n">
        <v>656454.7347372161</v>
      </c>
      <c r="Q2455" s="5">
        <f>P2455/$D2455</f>
        <v/>
      </c>
      <c r="R2455" s="4">
        <f>R2454+P2455</f>
        <v/>
      </c>
      <c r="S2455" s="4">
        <f>Q2455*$E2454-R2454</f>
        <v/>
      </c>
      <c r="T2455" s="4">
        <f>MAX(0,Resumo!$D$5*$D2455-P2455)</f>
        <v/>
      </c>
      <c r="U2455" s="4" t="n">
        <v>922941.740143197</v>
      </c>
      <c r="V2455" s="5">
        <f>U2455/$D2455</f>
        <v/>
      </c>
      <c r="W2455" s="4">
        <f>W2454+U2455</f>
        <v/>
      </c>
      <c r="X2455" s="4">
        <f>V2455*$E2454-W2454</f>
        <v/>
      </c>
      <c r="Y2455" s="4">
        <f>MAX(0,Resumo!$D$6*$D2455-U2455)</f>
        <v/>
      </c>
      <c r="Z2455" s="4" t="n">
        <v>1214429.815223884</v>
      </c>
      <c r="AA2455" s="5">
        <f>Z2455/$D2455</f>
        <v/>
      </c>
      <c r="AB2455" s="4">
        <f>AB2454+Z2455</f>
        <v/>
      </c>
      <c r="AC2455" s="4">
        <f>AA2455*$E2454-AB2454</f>
        <v/>
      </c>
      <c r="AD2455" s="4">
        <f>MAX(0,Resumo!$D$7*$D2455-Z2455)</f>
        <v/>
      </c>
    </row>
    <row r="2456">
      <c r="A2456" t="inlineStr">
        <is>
          <t>Crissiumal</t>
        </is>
      </c>
      <c r="B2456" t="inlineStr">
        <is>
          <t>Município</t>
        </is>
      </c>
      <c r="C2456" t="inlineStr">
        <is>
          <t>RS</t>
        </is>
      </c>
      <c r="D2456" s="4" t="n">
        <v>21682534.13806571</v>
      </c>
      <c r="E2456" s="4">
        <f>E2455+D2456</f>
        <v/>
      </c>
      <c r="F2456" s="4" t="n">
        <v>595729.1758694191</v>
      </c>
      <c r="G2456" s="5">
        <f>F2456/$D2456</f>
        <v/>
      </c>
      <c r="H2456" s="4">
        <f>H2455+F2456</f>
        <v/>
      </c>
      <c r="I2456" s="4">
        <f>G2456*$E2455-H2455</f>
        <v/>
      </c>
      <c r="J2456" s="4">
        <f>MAX(0,Resumo!$D$3*$D2456-F2456)</f>
        <v/>
      </c>
      <c r="K2456" s="4" t="n">
        <v>1270657.506236197</v>
      </c>
      <c r="L2456" s="5">
        <f>K2456/$D2456</f>
        <v/>
      </c>
      <c r="M2456" s="4">
        <f>M2455+K2456</f>
        <v/>
      </c>
      <c r="N2456" s="4">
        <f>L2456*$E2455-M2455</f>
        <v/>
      </c>
      <c r="O2456" s="4">
        <f>MAX(0,Resumo!$D$4*$D2456-K2456)</f>
        <v/>
      </c>
      <c r="P2456" s="4" t="n">
        <v>2013043.347424291</v>
      </c>
      <c r="Q2456" s="5">
        <f>P2456/$D2456</f>
        <v/>
      </c>
      <c r="R2456" s="4">
        <f>R2455+P2456</f>
        <v/>
      </c>
      <c r="S2456" s="4">
        <f>Q2456*$E2455-R2455</f>
        <v/>
      </c>
      <c r="T2456" s="4">
        <f>MAX(0,Resumo!$D$5*$D2456-P2456)</f>
        <v/>
      </c>
      <c r="U2456" s="4" t="n">
        <v>2830235.858987599</v>
      </c>
      <c r="V2456" s="5">
        <f>U2456/$D2456</f>
        <v/>
      </c>
      <c r="W2456" s="4">
        <f>W2455+U2456</f>
        <v/>
      </c>
      <c r="X2456" s="4">
        <f>V2456*$E2455-W2455</f>
        <v/>
      </c>
      <c r="Y2456" s="4">
        <f>MAX(0,Resumo!$D$6*$D2456-U2456)</f>
        <v/>
      </c>
      <c r="Z2456" s="4" t="n">
        <v>3724095.099152241</v>
      </c>
      <c r="AA2456" s="5">
        <f>Z2456/$D2456</f>
        <v/>
      </c>
      <c r="AB2456" s="4">
        <f>AB2455+Z2456</f>
        <v/>
      </c>
      <c r="AC2456" s="4">
        <f>AA2456*$E2455-AB2455</f>
        <v/>
      </c>
      <c r="AD2456" s="4">
        <f>MAX(0,Resumo!$D$7*$D2456-Z2456)</f>
        <v/>
      </c>
    </row>
    <row r="2457">
      <c r="A2457" t="inlineStr">
        <is>
          <t>Monte Belo do Sul</t>
        </is>
      </c>
      <c r="B2457" t="inlineStr">
        <is>
          <t>Município</t>
        </is>
      </c>
      <c r="C2457" t="inlineStr">
        <is>
          <t>RS</t>
        </is>
      </c>
      <c r="D2457" s="4" t="n">
        <v>7220953.494028993</v>
      </c>
      <c r="E2457" s="4">
        <f>E2456+D2457</f>
        <v/>
      </c>
      <c r="F2457" s="4" t="n">
        <v>198396.2135882079</v>
      </c>
      <c r="G2457" s="5">
        <f>F2457/$D2457</f>
        <v/>
      </c>
      <c r="H2457" s="4">
        <f>H2456+F2457</f>
        <v/>
      </c>
      <c r="I2457" s="4">
        <f>G2457*$E2456-H2456</f>
        <v/>
      </c>
      <c r="J2457" s="4">
        <f>MAX(0,Resumo!$D$3*$D2457-F2457)</f>
        <v/>
      </c>
      <c r="K2457" s="4" t="n">
        <v>423168.1915474185</v>
      </c>
      <c r="L2457" s="5">
        <f>K2457/$D2457</f>
        <v/>
      </c>
      <c r="M2457" s="4">
        <f>M2456+K2457</f>
        <v/>
      </c>
      <c r="N2457" s="4">
        <f>L2457*$E2456-M2456</f>
        <v/>
      </c>
      <c r="O2457" s="4">
        <f>MAX(0,Resumo!$D$4*$D2457-K2457)</f>
        <v/>
      </c>
      <c r="P2457" s="4" t="n">
        <v>670405.6039139718</v>
      </c>
      <c r="Q2457" s="5">
        <f>P2457/$D2457</f>
        <v/>
      </c>
      <c r="R2457" s="4">
        <f>R2456+P2457</f>
        <v/>
      </c>
      <c r="S2457" s="4">
        <f>Q2457*$E2456-R2456</f>
        <v/>
      </c>
      <c r="T2457" s="4">
        <f>MAX(0,Resumo!$D$5*$D2457-P2457)</f>
        <v/>
      </c>
      <c r="U2457" s="4" t="n">
        <v>942555.9477848849</v>
      </c>
      <c r="V2457" s="5">
        <f>U2457/$D2457</f>
        <v/>
      </c>
      <c r="W2457" s="4">
        <f>W2456+U2457</f>
        <v/>
      </c>
      <c r="X2457" s="4">
        <f>V2457*$E2456-W2456</f>
        <v/>
      </c>
      <c r="Y2457" s="4">
        <f>MAX(0,Resumo!$D$6*$D2457-U2457)</f>
        <v/>
      </c>
      <c r="Z2457" s="4" t="n">
        <v>1240238.679994007</v>
      </c>
      <c r="AA2457" s="5">
        <f>Z2457/$D2457</f>
        <v/>
      </c>
      <c r="AB2457" s="4">
        <f>AB2456+Z2457</f>
        <v/>
      </c>
      <c r="AC2457" s="4">
        <f>AA2457*$E2456-AB2456</f>
        <v/>
      </c>
      <c r="AD2457" s="4">
        <f>MAX(0,Resumo!$D$7*$D2457-Z2457)</f>
        <v/>
      </c>
    </row>
    <row r="2458">
      <c r="A2458" t="inlineStr">
        <is>
          <t>Nova Roma do Sul</t>
        </is>
      </c>
      <c r="B2458" t="inlineStr">
        <is>
          <t>Município</t>
        </is>
      </c>
      <c r="C2458" t="inlineStr">
        <is>
          <t>RS</t>
        </is>
      </c>
      <c r="D2458" s="4" t="n">
        <v>15446736.56043282</v>
      </c>
      <c r="E2458" s="4">
        <f>E2457+D2458</f>
        <v/>
      </c>
      <c r="F2458" s="4" t="n">
        <v>424400.1915285156</v>
      </c>
      <c r="G2458" s="5">
        <f>F2458/$D2458</f>
        <v/>
      </c>
      <c r="H2458" s="4">
        <f>H2457+F2458</f>
        <v/>
      </c>
      <c r="I2458" s="4">
        <f>G2458*$E2457-H2457</f>
        <v/>
      </c>
      <c r="J2458" s="4">
        <f>MAX(0,Resumo!$D$3*$D2458-F2458)</f>
        <v/>
      </c>
      <c r="K2458" s="4" t="n">
        <v>905222.223213712</v>
      </c>
      <c r="L2458" s="5">
        <f>K2458/$D2458</f>
        <v/>
      </c>
      <c r="M2458" s="4">
        <f>M2457+K2458</f>
        <v/>
      </c>
      <c r="N2458" s="4">
        <f>L2458*$E2457-M2457</f>
        <v/>
      </c>
      <c r="O2458" s="4">
        <f>MAX(0,Resumo!$D$4*$D2458-K2458)</f>
        <v/>
      </c>
      <c r="P2458" s="4" t="n">
        <v>1434101.294359535</v>
      </c>
      <c r="Q2458" s="5">
        <f>P2458/$D2458</f>
        <v/>
      </c>
      <c r="R2458" s="4">
        <f>R2457+P2458</f>
        <v/>
      </c>
      <c r="S2458" s="4">
        <f>Q2458*$E2457-R2457</f>
        <v/>
      </c>
      <c r="T2458" s="4">
        <f>MAX(0,Resumo!$D$5*$D2458-P2458)</f>
        <v/>
      </c>
      <c r="U2458" s="4" t="n">
        <v>2016272.979869122</v>
      </c>
      <c r="V2458" s="5">
        <f>U2458/$D2458</f>
        <v/>
      </c>
      <c r="W2458" s="4">
        <f>W2457+U2458</f>
        <v/>
      </c>
      <c r="X2458" s="4">
        <f>V2458*$E2457-W2457</f>
        <v/>
      </c>
      <c r="Y2458" s="4">
        <f>MAX(0,Resumo!$D$6*$D2458-U2458)</f>
        <v/>
      </c>
      <c r="Z2458" s="4" t="n">
        <v>2653062.393736204</v>
      </c>
      <c r="AA2458" s="5">
        <f>Z2458/$D2458</f>
        <v/>
      </c>
      <c r="AB2458" s="4">
        <f>AB2457+Z2458</f>
        <v/>
      </c>
      <c r="AC2458" s="4">
        <f>AA2458*$E2457-AB2457</f>
        <v/>
      </c>
      <c r="AD2458" s="4">
        <f>MAX(0,Resumo!$D$7*$D2458-Z2458)</f>
        <v/>
      </c>
    </row>
    <row r="2459">
      <c r="A2459" t="inlineStr">
        <is>
          <t>David Canabarro</t>
        </is>
      </c>
      <c r="B2459" t="inlineStr">
        <is>
          <t>Município</t>
        </is>
      </c>
      <c r="C2459" t="inlineStr">
        <is>
          <t>RS</t>
        </is>
      </c>
      <c r="D2459" s="4" t="n">
        <v>9915064.166147994</v>
      </c>
      <c r="E2459" s="4">
        <f>E2458+D2459</f>
        <v/>
      </c>
      <c r="F2459" s="4" t="n">
        <v>272417.0969491063</v>
      </c>
      <c r="G2459" s="5">
        <f>F2459/$D2459</f>
        <v/>
      </c>
      <c r="H2459" s="4">
        <f>H2458+F2459</f>
        <v/>
      </c>
      <c r="I2459" s="4">
        <f>G2459*$E2458-H2458</f>
        <v/>
      </c>
      <c r="J2459" s="4">
        <f>MAX(0,Resumo!$D$3*$D2459-F2459)</f>
        <v/>
      </c>
      <c r="K2459" s="4" t="n">
        <v>581050.6570544898</v>
      </c>
      <c r="L2459" s="5">
        <f>K2459/$D2459</f>
        <v/>
      </c>
      <c r="M2459" s="4">
        <f>M2458+K2459</f>
        <v/>
      </c>
      <c r="N2459" s="4">
        <f>L2459*$E2458-M2458</f>
        <v/>
      </c>
      <c r="O2459" s="4">
        <f>MAX(0,Resumo!$D$4*$D2459-K2459)</f>
        <v/>
      </c>
      <c r="P2459" s="4" t="n">
        <v>920531.420905664</v>
      </c>
      <c r="Q2459" s="5">
        <f>P2459/$D2459</f>
        <v/>
      </c>
      <c r="R2459" s="4">
        <f>R2458+P2459</f>
        <v/>
      </c>
      <c r="S2459" s="4">
        <f>Q2459*$E2458-R2458</f>
        <v/>
      </c>
      <c r="T2459" s="4">
        <f>MAX(0,Resumo!$D$5*$D2459-P2459)</f>
        <v/>
      </c>
      <c r="U2459" s="4" t="n">
        <v>1294220.037589131</v>
      </c>
      <c r="V2459" s="5">
        <f>U2459/$D2459</f>
        <v/>
      </c>
      <c r="W2459" s="4">
        <f>W2458+U2459</f>
        <v/>
      </c>
      <c r="X2459" s="4">
        <f>V2459*$E2458-W2458</f>
        <v/>
      </c>
      <c r="Y2459" s="4">
        <f>MAX(0,Resumo!$D$6*$D2459-U2459)</f>
        <v/>
      </c>
      <c r="Z2459" s="4" t="n">
        <v>1702967.080960665</v>
      </c>
      <c r="AA2459" s="5">
        <f>Z2459/$D2459</f>
        <v/>
      </c>
      <c r="AB2459" s="4">
        <f>AB2458+Z2459</f>
        <v/>
      </c>
      <c r="AC2459" s="4">
        <f>AA2459*$E2458-AB2458</f>
        <v/>
      </c>
      <c r="AD2459" s="4">
        <f>MAX(0,Resumo!$D$7*$D2459-Z2459)</f>
        <v/>
      </c>
    </row>
    <row r="2460">
      <c r="A2460" t="inlineStr">
        <is>
          <t>Pouso Novo</t>
        </is>
      </c>
      <c r="B2460" t="inlineStr">
        <is>
          <t>Município</t>
        </is>
      </c>
      <c r="C2460" t="inlineStr">
        <is>
          <t>RS</t>
        </is>
      </c>
      <c r="D2460" s="4" t="n">
        <v>6379827.389915603</v>
      </c>
      <c r="E2460" s="4">
        <f>E2459+D2460</f>
        <v/>
      </c>
      <c r="F2460" s="4" t="n">
        <v>175286.2137323319</v>
      </c>
      <c r="G2460" s="5">
        <f>F2460/$D2460</f>
        <v/>
      </c>
      <c r="H2460" s="4">
        <f>H2459+F2460</f>
        <v/>
      </c>
      <c r="I2460" s="4">
        <f>G2460*$E2459-H2459</f>
        <v/>
      </c>
      <c r="J2460" s="4">
        <f>MAX(0,Resumo!$D$3*$D2460-F2460)</f>
        <v/>
      </c>
      <c r="K2460" s="4" t="n">
        <v>373875.8352629869</v>
      </c>
      <c r="L2460" s="5">
        <f>K2460/$D2460</f>
        <v/>
      </c>
      <c r="M2460" s="4">
        <f>M2459+K2460</f>
        <v/>
      </c>
      <c r="N2460" s="4">
        <f>L2460*$E2459-M2459</f>
        <v/>
      </c>
      <c r="O2460" s="4">
        <f>MAX(0,Resumo!$D$4*$D2460-K2460)</f>
        <v/>
      </c>
      <c r="P2460" s="4" t="n">
        <v>592314.0258055921</v>
      </c>
      <c r="Q2460" s="5">
        <f>P2460/$D2460</f>
        <v/>
      </c>
      <c r="R2460" s="4">
        <f>R2459+P2460</f>
        <v/>
      </c>
      <c r="S2460" s="4">
        <f>Q2460*$E2459-R2459</f>
        <v/>
      </c>
      <c r="T2460" s="4">
        <f>MAX(0,Resumo!$D$5*$D2460-P2460)</f>
        <v/>
      </c>
      <c r="U2460" s="4" t="n">
        <v>832763.1880164172</v>
      </c>
      <c r="V2460" s="5">
        <f>U2460/$D2460</f>
        <v/>
      </c>
      <c r="W2460" s="4">
        <f>W2459+U2460</f>
        <v/>
      </c>
      <c r="X2460" s="4">
        <f>V2460*$E2459-W2459</f>
        <v/>
      </c>
      <c r="Y2460" s="4">
        <f>MAX(0,Resumo!$D$6*$D2460-U2460)</f>
        <v/>
      </c>
      <c r="Z2460" s="4" t="n">
        <v>1095770.621871668</v>
      </c>
      <c r="AA2460" s="5">
        <f>Z2460/$D2460</f>
        <v/>
      </c>
      <c r="AB2460" s="4">
        <f>AB2459+Z2460</f>
        <v/>
      </c>
      <c r="AC2460" s="4">
        <f>AA2460*$E2459-AB2459</f>
        <v/>
      </c>
      <c r="AD2460" s="4">
        <f>MAX(0,Resumo!$D$7*$D2460-Z2460)</f>
        <v/>
      </c>
    </row>
    <row r="2461">
      <c r="A2461" t="inlineStr">
        <is>
          <t>Mampituba</t>
        </is>
      </c>
      <c r="B2461" t="inlineStr">
        <is>
          <t>Município</t>
        </is>
      </c>
      <c r="C2461" t="inlineStr">
        <is>
          <t>RS</t>
        </is>
      </c>
      <c r="D2461" s="4" t="n">
        <v>5102387.123027868</v>
      </c>
      <c r="E2461" s="4">
        <f>E2460+D2461</f>
        <v/>
      </c>
      <c r="F2461" s="4" t="n">
        <v>140188.4510552553</v>
      </c>
      <c r="G2461" s="5">
        <f>F2461/$D2461</f>
        <v/>
      </c>
      <c r="H2461" s="4">
        <f>H2460+F2461</f>
        <v/>
      </c>
      <c r="I2461" s="4">
        <f>G2461*$E2460-H2460</f>
        <v/>
      </c>
      <c r="J2461" s="4">
        <f>MAX(0,Resumo!$D$3*$D2461-F2461)</f>
        <v/>
      </c>
      <c r="K2461" s="4" t="n">
        <v>299014.2414311288</v>
      </c>
      <c r="L2461" s="5">
        <f>K2461/$D2461</f>
        <v/>
      </c>
      <c r="M2461" s="4">
        <f>M2460+K2461</f>
        <v/>
      </c>
      <c r="N2461" s="4">
        <f>L2461*$E2460-M2460</f>
        <v/>
      </c>
      <c r="O2461" s="4">
        <f>MAX(0,Resumo!$D$4*$D2461-K2461)</f>
        <v/>
      </c>
      <c r="P2461" s="4" t="n">
        <v>473714.2987342215</v>
      </c>
      <c r="Q2461" s="5">
        <f>P2461/$D2461</f>
        <v/>
      </c>
      <c r="R2461" s="4">
        <f>R2460+P2461</f>
        <v/>
      </c>
      <c r="S2461" s="4">
        <f>Q2461*$E2460-R2460</f>
        <v/>
      </c>
      <c r="T2461" s="4">
        <f>MAX(0,Resumo!$D$5*$D2461-P2461)</f>
        <v/>
      </c>
      <c r="U2461" s="4" t="n">
        <v>666018.0452190591</v>
      </c>
      <c r="V2461" s="5">
        <f>U2461/$D2461</f>
        <v/>
      </c>
      <c r="W2461" s="4">
        <f>W2460+U2461</f>
        <v/>
      </c>
      <c r="X2461" s="4">
        <f>V2461*$E2460-W2460</f>
        <v/>
      </c>
      <c r="Y2461" s="4">
        <f>MAX(0,Resumo!$D$6*$D2461-U2461)</f>
        <v/>
      </c>
      <c r="Z2461" s="4" t="n">
        <v>876363.1943503409</v>
      </c>
      <c r="AA2461" s="5">
        <f>Z2461/$D2461</f>
        <v/>
      </c>
      <c r="AB2461" s="4">
        <f>AB2460+Z2461</f>
        <v/>
      </c>
      <c r="AC2461" s="4">
        <f>AA2461*$E2460-AB2460</f>
        <v/>
      </c>
      <c r="AD2461" s="4">
        <f>MAX(0,Resumo!$D$7*$D2461-Z2461)</f>
        <v/>
      </c>
    </row>
    <row r="2462">
      <c r="A2462" t="inlineStr">
        <is>
          <t>Caiçara</t>
        </is>
      </c>
      <c r="B2462" t="inlineStr">
        <is>
          <t>Município</t>
        </is>
      </c>
      <c r="C2462" t="inlineStr">
        <is>
          <t>RS</t>
        </is>
      </c>
      <c r="D2462" s="4" t="n">
        <v>7057462.881254563</v>
      </c>
      <c r="E2462" s="4">
        <f>E2461+D2462</f>
        <v/>
      </c>
      <c r="F2462" s="4" t="n">
        <v>193904.29731171</v>
      </c>
      <c r="G2462" s="5">
        <f>F2462/$D2462</f>
        <v/>
      </c>
      <c r="H2462" s="4">
        <f>H2461+F2462</f>
        <v/>
      </c>
      <c r="I2462" s="4">
        <f>G2462*$E2461-H2461</f>
        <v/>
      </c>
      <c r="J2462" s="4">
        <f>MAX(0,Resumo!$D$3*$D2462-F2462)</f>
        <v/>
      </c>
      <c r="K2462" s="4" t="n">
        <v>413587.181643402</v>
      </c>
      <c r="L2462" s="5">
        <f>K2462/$D2462</f>
        <v/>
      </c>
      <c r="M2462" s="4">
        <f>M2461+K2462</f>
        <v/>
      </c>
      <c r="N2462" s="4">
        <f>L2462*$E2461-M2461</f>
        <v/>
      </c>
      <c r="O2462" s="4">
        <f>MAX(0,Resumo!$D$4*$D2462-K2462)</f>
        <v/>
      </c>
      <c r="P2462" s="4" t="n">
        <v>655226.8573562022</v>
      </c>
      <c r="Q2462" s="5">
        <f>P2462/$D2462</f>
        <v/>
      </c>
      <c r="R2462" s="4">
        <f>R2461+P2462</f>
        <v/>
      </c>
      <c r="S2462" s="4">
        <f>Q2462*$E2461-R2461</f>
        <v/>
      </c>
      <c r="T2462" s="4">
        <f>MAX(0,Resumo!$D$5*$D2462-P2462)</f>
        <v/>
      </c>
      <c r="U2462" s="4" t="n">
        <v>921215.4074248122</v>
      </c>
      <c r="V2462" s="5">
        <f>U2462/$D2462</f>
        <v/>
      </c>
      <c r="W2462" s="4">
        <f>W2461+U2462</f>
        <v/>
      </c>
      <c r="X2462" s="4">
        <f>V2462*$E2461-W2461</f>
        <v/>
      </c>
      <c r="Y2462" s="4">
        <f>MAX(0,Resumo!$D$6*$D2462-U2462)</f>
        <v/>
      </c>
      <c r="Z2462" s="4" t="n">
        <v>1212158.263474715</v>
      </c>
      <c r="AA2462" s="5">
        <f>Z2462/$D2462</f>
        <v/>
      </c>
      <c r="AB2462" s="4">
        <f>AB2461+Z2462</f>
        <v/>
      </c>
      <c r="AC2462" s="4">
        <f>AA2462*$E2461-AB2461</f>
        <v/>
      </c>
      <c r="AD2462" s="4">
        <f>MAX(0,Resumo!$D$7*$D2462-Z2462)</f>
        <v/>
      </c>
    </row>
    <row r="2463">
      <c r="A2463" t="inlineStr">
        <is>
          <t>Maratá</t>
        </is>
      </c>
      <c r="B2463" t="inlineStr">
        <is>
          <t>Município</t>
        </is>
      </c>
      <c r="C2463" t="inlineStr">
        <is>
          <t>RS</t>
        </is>
      </c>
      <c r="D2463" s="4" t="n">
        <v>9601294.98269036</v>
      </c>
      <c r="E2463" s="4">
        <f>E2462+D2463</f>
        <v/>
      </c>
      <c r="F2463" s="4" t="n">
        <v>263796.2661973041</v>
      </c>
      <c r="G2463" s="5">
        <f>F2463/$D2463</f>
        <v/>
      </c>
      <c r="H2463" s="4">
        <f>H2462+F2463</f>
        <v/>
      </c>
      <c r="I2463" s="4">
        <f>G2463*$E2462-H2462</f>
        <v/>
      </c>
      <c r="J2463" s="4">
        <f>MAX(0,Resumo!$D$3*$D2463-F2463)</f>
        <v/>
      </c>
      <c r="K2463" s="4" t="n">
        <v>562662.9000862625</v>
      </c>
      <c r="L2463" s="5">
        <f>K2463/$D2463</f>
        <v/>
      </c>
      <c r="M2463" s="4">
        <f>M2462+K2463</f>
        <v/>
      </c>
      <c r="N2463" s="4">
        <f>L2463*$E2462-M2462</f>
        <v/>
      </c>
      <c r="O2463" s="4">
        <f>MAX(0,Resumo!$D$4*$D2463-K2463)</f>
        <v/>
      </c>
      <c r="P2463" s="4" t="n">
        <v>891400.5562491543</v>
      </c>
      <c r="Q2463" s="5">
        <f>P2463/$D2463</f>
        <v/>
      </c>
      <c r="R2463" s="4">
        <f>R2462+P2463</f>
        <v/>
      </c>
      <c r="S2463" s="4">
        <f>Q2463*$E2462-R2462</f>
        <v/>
      </c>
      <c r="T2463" s="4">
        <f>MAX(0,Resumo!$D$5*$D2463-P2463)</f>
        <v/>
      </c>
      <c r="U2463" s="4" t="n">
        <v>1253263.533667018</v>
      </c>
      <c r="V2463" s="5">
        <f>U2463/$D2463</f>
        <v/>
      </c>
      <c r="W2463" s="4">
        <f>W2462+U2463</f>
        <v/>
      </c>
      <c r="X2463" s="4">
        <f>V2463*$E2462-W2462</f>
        <v/>
      </c>
      <c r="Y2463" s="4">
        <f>MAX(0,Resumo!$D$6*$D2463-U2463)</f>
        <v/>
      </c>
      <c r="Z2463" s="4" t="n">
        <v>1649075.489187352</v>
      </c>
      <c r="AA2463" s="5">
        <f>Z2463/$D2463</f>
        <v/>
      </c>
      <c r="AB2463" s="4">
        <f>AB2462+Z2463</f>
        <v/>
      </c>
      <c r="AC2463" s="4">
        <f>AA2463*$E2462-AB2462</f>
        <v/>
      </c>
      <c r="AD2463" s="4">
        <f>MAX(0,Resumo!$D$7*$D2463-Z2463)</f>
        <v/>
      </c>
    </row>
    <row r="2464">
      <c r="A2464" t="inlineStr">
        <is>
          <t>Palmeira das Missões</t>
        </is>
      </c>
      <c r="B2464" t="inlineStr">
        <is>
          <t>Município</t>
        </is>
      </c>
      <c r="C2464" t="inlineStr">
        <is>
          <t>RS</t>
        </is>
      </c>
      <c r="D2464" s="4" t="n">
        <v>59949643.06935924</v>
      </c>
      <c r="E2464" s="4">
        <f>E2463+D2464</f>
        <v/>
      </c>
      <c r="F2464" s="4" t="n">
        <v>1647120.730075383</v>
      </c>
      <c r="G2464" s="5">
        <f>F2464/$D2464</f>
        <v/>
      </c>
      <c r="H2464" s="4">
        <f>H2463+F2464</f>
        <v/>
      </c>
      <c r="I2464" s="4">
        <f>G2464*$E2463-H2463</f>
        <v/>
      </c>
      <c r="J2464" s="4">
        <f>MAX(0,Resumo!$D$3*$D2464-F2464)</f>
        <v/>
      </c>
      <c r="K2464" s="4" t="n">
        <v>3513217.757537344</v>
      </c>
      <c r="L2464" s="5">
        <f>K2464/$D2464</f>
        <v/>
      </c>
      <c r="M2464" s="4">
        <f>M2463+K2464</f>
        <v/>
      </c>
      <c r="N2464" s="4">
        <f>L2464*$E2463-M2463</f>
        <v/>
      </c>
      <c r="O2464" s="4">
        <f>MAX(0,Resumo!$D$4*$D2464-K2464)</f>
        <v/>
      </c>
      <c r="P2464" s="4" t="n">
        <v>5565826.825996654</v>
      </c>
      <c r="Q2464" s="5">
        <f>P2464/$D2464</f>
        <v/>
      </c>
      <c r="R2464" s="4">
        <f>R2463+P2464</f>
        <v/>
      </c>
      <c r="S2464" s="4">
        <f>Q2464*$E2463-R2463</f>
        <v/>
      </c>
      <c r="T2464" s="4">
        <f>MAX(0,Resumo!$D$5*$D2464-P2464)</f>
        <v/>
      </c>
      <c r="U2464" s="4" t="n">
        <v>7825267.492628251</v>
      </c>
      <c r="V2464" s="5">
        <f>U2464/$D2464</f>
        <v/>
      </c>
      <c r="W2464" s="4">
        <f>W2463+U2464</f>
        <v/>
      </c>
      <c r="X2464" s="4">
        <f>V2464*$E2463-W2463</f>
        <v/>
      </c>
      <c r="Y2464" s="4">
        <f>MAX(0,Resumo!$D$6*$D2464-U2464)</f>
        <v/>
      </c>
      <c r="Z2464" s="4" t="n">
        <v>10296682.59848724</v>
      </c>
      <c r="AA2464" s="5">
        <f>Z2464/$D2464</f>
        <v/>
      </c>
      <c r="AB2464" s="4">
        <f>AB2463+Z2464</f>
        <v/>
      </c>
      <c r="AC2464" s="4">
        <f>AA2464*$E2463-AB2463</f>
        <v/>
      </c>
      <c r="AD2464" s="4">
        <f>MAX(0,Resumo!$D$7*$D2464-Z2464)</f>
        <v/>
      </c>
    </row>
    <row r="2465">
      <c r="A2465" t="inlineStr">
        <is>
          <t>Mariana Pimentel</t>
        </is>
      </c>
      <c r="B2465" t="inlineStr">
        <is>
          <t>Município</t>
        </is>
      </c>
      <c r="C2465" t="inlineStr">
        <is>
          <t>RS</t>
        </is>
      </c>
      <c r="D2465" s="4" t="n">
        <v>8097412.590904047</v>
      </c>
      <c r="E2465" s="4">
        <f>E2464+D2465</f>
        <v/>
      </c>
      <c r="F2465" s="4" t="n">
        <v>222476.9899467231</v>
      </c>
      <c r="G2465" s="5">
        <f>F2465/$D2465</f>
        <v/>
      </c>
      <c r="H2465" s="4">
        <f>H2464+F2465</f>
        <v/>
      </c>
      <c r="I2465" s="4">
        <f>G2465*$E2464-H2464</f>
        <v/>
      </c>
      <c r="J2465" s="4">
        <f>MAX(0,Resumo!$D$3*$D2465-F2465)</f>
        <v/>
      </c>
      <c r="K2465" s="4" t="n">
        <v>474531.1606202133</v>
      </c>
      <c r="L2465" s="5">
        <f>K2465/$D2465</f>
        <v/>
      </c>
      <c r="M2465" s="4">
        <f>M2464+K2465</f>
        <v/>
      </c>
      <c r="N2465" s="4">
        <f>L2465*$E2464-M2464</f>
        <v/>
      </c>
      <c r="O2465" s="4">
        <f>MAX(0,Resumo!$D$4*$D2465-K2465)</f>
        <v/>
      </c>
      <c r="P2465" s="4" t="n">
        <v>751777.5571653378</v>
      </c>
      <c r="Q2465" s="5">
        <f>P2465/$D2465</f>
        <v/>
      </c>
      <c r="R2465" s="4">
        <f>R2464+P2465</f>
        <v/>
      </c>
      <c r="S2465" s="4">
        <f>Q2465*$E2464-R2464</f>
        <v/>
      </c>
      <c r="T2465" s="4">
        <f>MAX(0,Resumo!$D$5*$D2465-P2465)</f>
        <v/>
      </c>
      <c r="U2465" s="4" t="n">
        <v>1056960.747017128</v>
      </c>
      <c r="V2465" s="5">
        <f>U2465/$D2465</f>
        <v/>
      </c>
      <c r="W2465" s="4">
        <f>W2464+U2465</f>
        <v/>
      </c>
      <c r="X2465" s="4">
        <f>V2465*$E2464-W2464</f>
        <v/>
      </c>
      <c r="Y2465" s="4">
        <f>MAX(0,Resumo!$D$6*$D2465-U2465)</f>
        <v/>
      </c>
      <c r="Z2465" s="4" t="n">
        <v>1390775.374943769</v>
      </c>
      <c r="AA2465" s="5">
        <f>Z2465/$D2465</f>
        <v/>
      </c>
      <c r="AB2465" s="4">
        <f>AB2464+Z2465</f>
        <v/>
      </c>
      <c r="AC2465" s="4">
        <f>AA2465*$E2464-AB2464</f>
        <v/>
      </c>
      <c r="AD2465" s="4">
        <f>MAX(0,Resumo!$D$7*$D2465-Z2465)</f>
        <v/>
      </c>
    </row>
    <row r="2466">
      <c r="A2466" t="inlineStr">
        <is>
          <t>São Paulo das Missões</t>
        </is>
      </c>
      <c r="B2466" t="inlineStr">
        <is>
          <t>Município</t>
        </is>
      </c>
      <c r="C2466" t="inlineStr">
        <is>
          <t>RS</t>
        </is>
      </c>
      <c r="D2466" s="4" t="n">
        <v>10897220.9433685</v>
      </c>
      <c r="E2466" s="4">
        <f>E2465+D2466</f>
        <v/>
      </c>
      <c r="F2466" s="4" t="n">
        <v>299401.9246331058</v>
      </c>
      <c r="G2466" s="5">
        <f>F2466/$D2466</f>
        <v/>
      </c>
      <c r="H2466" s="4">
        <f>H2465+F2466</f>
        <v/>
      </c>
      <c r="I2466" s="4">
        <f>G2466*$E2465-H2465</f>
        <v/>
      </c>
      <c r="J2466" s="4">
        <f>MAX(0,Resumo!$D$3*$D2466-F2466)</f>
        <v/>
      </c>
      <c r="K2466" s="4" t="n">
        <v>638607.8075853883</v>
      </c>
      <c r="L2466" s="5">
        <f>K2466/$D2466</f>
        <v/>
      </c>
      <c r="M2466" s="4">
        <f>M2465+K2466</f>
        <v/>
      </c>
      <c r="N2466" s="4">
        <f>L2466*$E2465-M2465</f>
        <v/>
      </c>
      <c r="O2466" s="4">
        <f>MAX(0,Resumo!$D$4*$D2466-K2466)</f>
        <v/>
      </c>
      <c r="P2466" s="4" t="n">
        <v>1011716.526572829</v>
      </c>
      <c r="Q2466" s="5">
        <f>P2466/$D2466</f>
        <v/>
      </c>
      <c r="R2466" s="4">
        <f>R2465+P2466</f>
        <v/>
      </c>
      <c r="S2466" s="4">
        <f>Q2466*$E2465-R2465</f>
        <v/>
      </c>
      <c r="T2466" s="4">
        <f>MAX(0,Resumo!$D$5*$D2466-P2466)</f>
        <v/>
      </c>
      <c r="U2466" s="4" t="n">
        <v>1422421.626588689</v>
      </c>
      <c r="V2466" s="5">
        <f>U2466/$D2466</f>
        <v/>
      </c>
      <c r="W2466" s="4">
        <f>W2465+U2466</f>
        <v/>
      </c>
      <c r="X2466" s="4">
        <f>V2466*$E2465-W2465</f>
        <v/>
      </c>
      <c r="Y2466" s="4">
        <f>MAX(0,Resumo!$D$6*$D2466-U2466)</f>
        <v/>
      </c>
      <c r="Z2466" s="4" t="n">
        <v>1871657.936806003</v>
      </c>
      <c r="AA2466" s="5">
        <f>Z2466/$D2466</f>
        <v/>
      </c>
      <c r="AB2466" s="4">
        <f>AB2465+Z2466</f>
        <v/>
      </c>
      <c r="AC2466" s="4">
        <f>AA2466*$E2465-AB2465</f>
        <v/>
      </c>
      <c r="AD2466" s="4">
        <f>MAX(0,Resumo!$D$7*$D2466-Z2466)</f>
        <v/>
      </c>
    </row>
    <row r="2467">
      <c r="A2467" t="inlineStr">
        <is>
          <t>Sentinela do Sul</t>
        </is>
      </c>
      <c r="B2467" t="inlineStr">
        <is>
          <t>Município</t>
        </is>
      </c>
      <c r="C2467" t="inlineStr">
        <is>
          <t>RS</t>
        </is>
      </c>
      <c r="D2467" s="4" t="n">
        <v>6782028.53408572</v>
      </c>
      <c r="E2467" s="4">
        <f>E2466+D2467</f>
        <v/>
      </c>
      <c r="F2467" s="4" t="n">
        <v>186336.718928104</v>
      </c>
      <c r="G2467" s="5">
        <f>F2467/$D2467</f>
        <v/>
      </c>
      <c r="H2467" s="4">
        <f>H2466+F2467</f>
        <v/>
      </c>
      <c r="I2467" s="4">
        <f>G2467*$E2466-H2466</f>
        <v/>
      </c>
      <c r="J2467" s="4">
        <f>MAX(0,Resumo!$D$3*$D2467-F2467)</f>
        <v/>
      </c>
      <c r="K2467" s="4" t="n">
        <v>397445.9539401822</v>
      </c>
      <c r="L2467" s="5">
        <f>K2467/$D2467</f>
        <v/>
      </c>
      <c r="M2467" s="4">
        <f>M2466+K2467</f>
        <v/>
      </c>
      <c r="N2467" s="4">
        <f>L2467*$E2466-M2466</f>
        <v/>
      </c>
      <c r="O2467" s="4">
        <f>MAX(0,Resumo!$D$4*$D2467-K2467)</f>
        <v/>
      </c>
      <c r="P2467" s="4" t="n">
        <v>629655.064101327</v>
      </c>
      <c r="Q2467" s="5">
        <f>P2467/$D2467</f>
        <v/>
      </c>
      <c r="R2467" s="4">
        <f>R2466+P2467</f>
        <v/>
      </c>
      <c r="S2467" s="4">
        <f>Q2467*$E2466-R2466</f>
        <v/>
      </c>
      <c r="T2467" s="4">
        <f>MAX(0,Resumo!$D$5*$D2467-P2467)</f>
        <v/>
      </c>
      <c r="U2467" s="4" t="n">
        <v>885262.7756341612</v>
      </c>
      <c r="V2467" s="5">
        <f>U2467/$D2467</f>
        <v/>
      </c>
      <c r="W2467" s="4">
        <f>W2466+U2467</f>
        <v/>
      </c>
      <c r="X2467" s="4">
        <f>V2467*$E2466-W2466</f>
        <v/>
      </c>
      <c r="Y2467" s="4">
        <f>MAX(0,Resumo!$D$6*$D2467-U2467)</f>
        <v/>
      </c>
      <c r="Z2467" s="4" t="n">
        <v>1164850.891748783</v>
      </c>
      <c r="AA2467" s="5">
        <f>Z2467/$D2467</f>
        <v/>
      </c>
      <c r="AB2467" s="4">
        <f>AB2466+Z2467</f>
        <v/>
      </c>
      <c r="AC2467" s="4">
        <f>AA2467*$E2466-AB2466</f>
        <v/>
      </c>
      <c r="AD2467" s="4">
        <f>MAX(0,Resumo!$D$7*$D2467-Z2467)</f>
        <v/>
      </c>
    </row>
    <row r="2468">
      <c r="A2468" t="inlineStr">
        <is>
          <t>Jaquirana</t>
        </is>
      </c>
      <c r="B2468" t="inlineStr">
        <is>
          <t>Município</t>
        </is>
      </c>
      <c r="C2468" t="inlineStr">
        <is>
          <t>RS</t>
        </is>
      </c>
      <c r="D2468" s="4" t="n">
        <v>8392682.909671091</v>
      </c>
      <c r="E2468" s="4">
        <f>E2467+D2468</f>
        <v/>
      </c>
      <c r="F2468" s="4" t="n">
        <v>230589.5630683759</v>
      </c>
      <c r="G2468" s="5">
        <f>F2468/$D2468</f>
        <v/>
      </c>
      <c r="H2468" s="4">
        <f>H2467+F2468</f>
        <v/>
      </c>
      <c r="I2468" s="4">
        <f>G2468*$E2467-H2467</f>
        <v/>
      </c>
      <c r="J2468" s="4">
        <f>MAX(0,Resumo!$D$3*$D2468-F2468)</f>
        <v/>
      </c>
      <c r="K2468" s="4" t="n">
        <v>491834.8320693648</v>
      </c>
      <c r="L2468" s="5">
        <f>K2468/$D2468</f>
        <v/>
      </c>
      <c r="M2468" s="4">
        <f>M2467+K2468</f>
        <v/>
      </c>
      <c r="N2468" s="4">
        <f>L2468*$E2467-M2467</f>
        <v/>
      </c>
      <c r="O2468" s="4">
        <f>MAX(0,Resumo!$D$4*$D2468-K2468)</f>
        <v/>
      </c>
      <c r="P2468" s="4" t="n">
        <v>779190.9557607693</v>
      </c>
      <c r="Q2468" s="5">
        <f>P2468/$D2468</f>
        <v/>
      </c>
      <c r="R2468" s="4">
        <f>R2467+P2468</f>
        <v/>
      </c>
      <c r="S2468" s="4">
        <f>Q2468*$E2467-R2467</f>
        <v/>
      </c>
      <c r="T2468" s="4">
        <f>MAX(0,Resumo!$D$5*$D2468-P2468)</f>
        <v/>
      </c>
      <c r="U2468" s="4" t="n">
        <v>1095502.581608412</v>
      </c>
      <c r="V2468" s="5">
        <f>U2468/$D2468</f>
        <v/>
      </c>
      <c r="W2468" s="4">
        <f>W2467+U2468</f>
        <v/>
      </c>
      <c r="X2468" s="4">
        <f>V2468*$E2467-W2467</f>
        <v/>
      </c>
      <c r="Y2468" s="4">
        <f>MAX(0,Resumo!$D$6*$D2468-U2468)</f>
        <v/>
      </c>
      <c r="Z2468" s="4" t="n">
        <v>1441489.684444843</v>
      </c>
      <c r="AA2468" s="5">
        <f>Z2468/$D2468</f>
        <v/>
      </c>
      <c r="AB2468" s="4">
        <f>AB2467+Z2468</f>
        <v/>
      </c>
      <c r="AC2468" s="4">
        <f>AA2468*$E2467-AB2467</f>
        <v/>
      </c>
      <c r="AD2468" s="4">
        <f>MAX(0,Resumo!$D$7*$D2468-Z2468)</f>
        <v/>
      </c>
    </row>
    <row r="2469">
      <c r="A2469" t="inlineStr">
        <is>
          <t>Barão de Cotegipe</t>
        </is>
      </c>
      <c r="B2469" t="inlineStr">
        <is>
          <t>Município</t>
        </is>
      </c>
      <c r="C2469" t="inlineStr">
        <is>
          <t>RS</t>
        </is>
      </c>
      <c r="D2469" s="4" t="n">
        <v>15460266.76372354</v>
      </c>
      <c r="E2469" s="4">
        <f>E2468+D2469</f>
        <v/>
      </c>
      <c r="F2469" s="4" t="n">
        <v>424771.9348314157</v>
      </c>
      <c r="G2469" s="5">
        <f>F2469/$D2469</f>
        <v/>
      </c>
      <c r="H2469" s="4">
        <f>H2468+F2469</f>
        <v/>
      </c>
      <c r="I2469" s="4">
        <f>G2469*$E2468-H2468</f>
        <v/>
      </c>
      <c r="J2469" s="4">
        <f>MAX(0,Resumo!$D$3*$D2469-F2469)</f>
        <v/>
      </c>
      <c r="K2469" s="4" t="n">
        <v>906015.1311949834</v>
      </c>
      <c r="L2469" s="5">
        <f>K2469/$D2469</f>
        <v/>
      </c>
      <c r="M2469" s="4">
        <f>M2468+K2469</f>
        <v/>
      </c>
      <c r="N2469" s="4">
        <f>L2469*$E2468-M2468</f>
        <v/>
      </c>
      <c r="O2469" s="4">
        <f>MAX(0,Resumo!$D$4*$D2469-K2469)</f>
        <v/>
      </c>
      <c r="P2469" s="4" t="n">
        <v>1435357.461445461</v>
      </c>
      <c r="Q2469" s="5">
        <f>P2469/$D2469</f>
        <v/>
      </c>
      <c r="R2469" s="4">
        <f>R2468+P2469</f>
        <v/>
      </c>
      <c r="S2469" s="4">
        <f>Q2469*$E2468-R2468</f>
        <v/>
      </c>
      <c r="T2469" s="4">
        <f>MAX(0,Resumo!$D$5*$D2469-P2469)</f>
        <v/>
      </c>
      <c r="U2469" s="4" t="n">
        <v>2018039.086463903</v>
      </c>
      <c r="V2469" s="5">
        <f>U2469/$D2469</f>
        <v/>
      </c>
      <c r="W2469" s="4">
        <f>W2468+U2469</f>
        <v/>
      </c>
      <c r="X2469" s="4">
        <f>V2469*$E2468-W2468</f>
        <v/>
      </c>
      <c r="Y2469" s="4">
        <f>MAX(0,Resumo!$D$6*$D2469-U2469)</f>
        <v/>
      </c>
      <c r="Z2469" s="4" t="n">
        <v>2655386.280946282</v>
      </c>
      <c r="AA2469" s="5">
        <f>Z2469/$D2469</f>
        <v/>
      </c>
      <c r="AB2469" s="4">
        <f>AB2468+Z2469</f>
        <v/>
      </c>
      <c r="AC2469" s="4">
        <f>AA2469*$E2468-AB2468</f>
        <v/>
      </c>
      <c r="AD2469" s="4">
        <f>MAX(0,Resumo!$D$7*$D2469-Z2469)</f>
        <v/>
      </c>
    </row>
    <row r="2470">
      <c r="A2470" t="inlineStr">
        <is>
          <t>Rosário do Sul</t>
        </is>
      </c>
      <c r="B2470" t="inlineStr">
        <is>
          <t>Município</t>
        </is>
      </c>
      <c r="C2470" t="inlineStr">
        <is>
          <t>RS</t>
        </is>
      </c>
      <c r="D2470" s="4" t="n">
        <v>58170450.36416986</v>
      </c>
      <c r="E2470" s="4">
        <f>E2469+D2470</f>
        <v/>
      </c>
      <c r="F2470" s="4" t="n">
        <v>1598237.28327778</v>
      </c>
      <c r="G2470" s="5">
        <f>F2470/$D2470</f>
        <v/>
      </c>
      <c r="H2470" s="4">
        <f>H2469+F2470</f>
        <v/>
      </c>
      <c r="I2470" s="4">
        <f>G2470*$E2469-H2469</f>
        <v/>
      </c>
      <c r="J2470" s="4">
        <f>MAX(0,Resumo!$D$3*$D2470-F2470)</f>
        <v/>
      </c>
      <c r="K2470" s="4" t="n">
        <v>3408952.059095729</v>
      </c>
      <c r="L2470" s="5">
        <f>K2470/$D2470</f>
        <v/>
      </c>
      <c r="M2470" s="4">
        <f>M2469+K2470</f>
        <v/>
      </c>
      <c r="N2470" s="4">
        <f>L2470*$E2469-M2469</f>
        <v/>
      </c>
      <c r="O2470" s="4">
        <f>MAX(0,Resumo!$D$4*$D2470-K2470)</f>
        <v/>
      </c>
      <c r="P2470" s="4" t="n">
        <v>5400643.549163735</v>
      </c>
      <c r="Q2470" s="5">
        <f>P2470/$D2470</f>
        <v/>
      </c>
      <c r="R2470" s="4">
        <f>R2469+P2470</f>
        <v/>
      </c>
      <c r="S2470" s="4">
        <f>Q2470*$E2469-R2469</f>
        <v/>
      </c>
      <c r="T2470" s="4">
        <f>MAX(0,Resumo!$D$5*$D2470-P2470)</f>
        <v/>
      </c>
      <c r="U2470" s="4" t="n">
        <v>7593028.26439912</v>
      </c>
      <c r="V2470" s="5">
        <f>U2470/$D2470</f>
        <v/>
      </c>
      <c r="W2470" s="4">
        <f>W2469+U2470</f>
        <v/>
      </c>
      <c r="X2470" s="4">
        <f>V2470*$E2469-W2469</f>
        <v/>
      </c>
      <c r="Y2470" s="4">
        <f>MAX(0,Resumo!$D$6*$D2470-U2470)</f>
        <v/>
      </c>
      <c r="Z2470" s="4" t="n">
        <v>9991096.416002659</v>
      </c>
      <c r="AA2470" s="5">
        <f>Z2470/$D2470</f>
        <v/>
      </c>
      <c r="AB2470" s="4">
        <f>AB2469+Z2470</f>
        <v/>
      </c>
      <c r="AC2470" s="4">
        <f>AA2470*$E2469-AB2469</f>
        <v/>
      </c>
      <c r="AD2470" s="4">
        <f>MAX(0,Resumo!$D$7*$D2470-Z2470)</f>
        <v/>
      </c>
    </row>
    <row r="2471">
      <c r="A2471" t="inlineStr">
        <is>
          <t>Jari</t>
        </is>
      </c>
      <c r="B2471" t="inlineStr">
        <is>
          <t>Município</t>
        </is>
      </c>
      <c r="C2471" t="inlineStr">
        <is>
          <t>RS</t>
        </is>
      </c>
      <c r="D2471" s="4" t="n">
        <v>12647543.00596969</v>
      </c>
      <c r="E2471" s="4">
        <f>E2470+D2471</f>
        <v/>
      </c>
      <c r="F2471" s="4" t="n">
        <v>347492.1484611813</v>
      </c>
      <c r="G2471" s="5">
        <f>F2471/$D2471</f>
        <v/>
      </c>
      <c r="H2471" s="4">
        <f>H2470+F2471</f>
        <v/>
      </c>
      <c r="I2471" s="4">
        <f>G2471*$E2470-H2470</f>
        <v/>
      </c>
      <c r="J2471" s="4">
        <f>MAX(0,Resumo!$D$3*$D2471-F2471)</f>
        <v/>
      </c>
      <c r="K2471" s="4" t="n">
        <v>741181.6051412044</v>
      </c>
      <c r="L2471" s="5">
        <f>K2471/$D2471</f>
        <v/>
      </c>
      <c r="M2471" s="4">
        <f>M2470+K2471</f>
        <v/>
      </c>
      <c r="N2471" s="4">
        <f>L2471*$E2470-M2470</f>
        <v/>
      </c>
      <c r="O2471" s="4">
        <f>MAX(0,Resumo!$D$4*$D2471-K2471)</f>
        <v/>
      </c>
      <c r="P2471" s="4" t="n">
        <v>1174219.403844148</v>
      </c>
      <c r="Q2471" s="5">
        <f>P2471/$D2471</f>
        <v/>
      </c>
      <c r="R2471" s="4">
        <f>R2470+P2471</f>
        <v/>
      </c>
      <c r="S2471" s="4">
        <f>Q2471*$E2470-R2470</f>
        <v/>
      </c>
      <c r="T2471" s="4">
        <f>MAX(0,Resumo!$D$5*$D2471-P2471)</f>
        <v/>
      </c>
      <c r="U2471" s="4" t="n">
        <v>1650892.350296861</v>
      </c>
      <c r="V2471" s="5">
        <f>U2471/$D2471</f>
        <v/>
      </c>
      <c r="W2471" s="4">
        <f>W2470+U2471</f>
        <v/>
      </c>
      <c r="X2471" s="4">
        <f>V2471*$E2470-W2470</f>
        <v/>
      </c>
      <c r="Y2471" s="4">
        <f>MAX(0,Resumo!$D$6*$D2471-U2471)</f>
        <v/>
      </c>
      <c r="Z2471" s="4" t="n">
        <v>2172285.426829299</v>
      </c>
      <c r="AA2471" s="5">
        <f>Z2471/$D2471</f>
        <v/>
      </c>
      <c r="AB2471" s="4">
        <f>AB2470+Z2471</f>
        <v/>
      </c>
      <c r="AC2471" s="4">
        <f>AA2471*$E2470-AB2470</f>
        <v/>
      </c>
      <c r="AD2471" s="4">
        <f>MAX(0,Resumo!$D$7*$D2471-Z2471)</f>
        <v/>
      </c>
    </row>
    <row r="2472">
      <c r="A2472" t="inlineStr">
        <is>
          <t>Ibarama</t>
        </is>
      </c>
      <c r="B2472" t="inlineStr">
        <is>
          <t>Município</t>
        </is>
      </c>
      <c r="C2472" t="inlineStr">
        <is>
          <t>RS</t>
        </is>
      </c>
      <c r="D2472" s="4" t="n">
        <v>6497826.960837829</v>
      </c>
      <c r="E2472" s="4">
        <f>E2471+D2472</f>
        <v/>
      </c>
      <c r="F2472" s="4" t="n">
        <v>178528.260381069</v>
      </c>
      <c r="G2472" s="5">
        <f>F2472/$D2472</f>
        <v/>
      </c>
      <c r="H2472" s="4">
        <f>H2471+F2472</f>
        <v/>
      </c>
      <c r="I2472" s="4">
        <f>G2472*$E2471-H2471</f>
        <v/>
      </c>
      <c r="J2472" s="4">
        <f>MAX(0,Resumo!$D$3*$D2472-F2472)</f>
        <v/>
      </c>
      <c r="K2472" s="4" t="n">
        <v>380790.9421213568</v>
      </c>
      <c r="L2472" s="5">
        <f>K2472/$D2472</f>
        <v/>
      </c>
      <c r="M2472" s="4">
        <f>M2471+K2472</f>
        <v/>
      </c>
      <c r="N2472" s="4">
        <f>L2472*$E2471-M2471</f>
        <v/>
      </c>
      <c r="O2472" s="4">
        <f>MAX(0,Resumo!$D$4*$D2472-K2472)</f>
        <v/>
      </c>
      <c r="P2472" s="4" t="n">
        <v>603269.3066658161</v>
      </c>
      <c r="Q2472" s="5">
        <f>P2472/$D2472</f>
        <v/>
      </c>
      <c r="R2472" s="4">
        <f>R2471+P2472</f>
        <v/>
      </c>
      <c r="S2472" s="4">
        <f>Q2472*$E2471-R2471</f>
        <v/>
      </c>
      <c r="T2472" s="4">
        <f>MAX(0,Resumo!$D$5*$D2472-P2472)</f>
        <v/>
      </c>
      <c r="U2472" s="4" t="n">
        <v>848165.7518884566</v>
      </c>
      <c r="V2472" s="5">
        <f>U2472/$D2472</f>
        <v/>
      </c>
      <c r="W2472" s="4">
        <f>W2471+U2472</f>
        <v/>
      </c>
      <c r="X2472" s="4">
        <f>V2472*$E2471-W2471</f>
        <v/>
      </c>
      <c r="Y2472" s="4">
        <f>MAX(0,Resumo!$D$6*$D2472-U2472)</f>
        <v/>
      </c>
      <c r="Z2472" s="4" t="n">
        <v>1116037.700478593</v>
      </c>
      <c r="AA2472" s="5">
        <f>Z2472/$D2472</f>
        <v/>
      </c>
      <c r="AB2472" s="4">
        <f>AB2471+Z2472</f>
        <v/>
      </c>
      <c r="AC2472" s="4">
        <f>AA2472*$E2471-AB2471</f>
        <v/>
      </c>
      <c r="AD2472" s="4">
        <f>MAX(0,Resumo!$D$7*$D2472-Z2472)</f>
        <v/>
      </c>
    </row>
    <row r="2473">
      <c r="A2473" t="inlineStr">
        <is>
          <t>Montauri</t>
        </is>
      </c>
      <c r="B2473" t="inlineStr">
        <is>
          <t>Município</t>
        </is>
      </c>
      <c r="C2473" t="inlineStr">
        <is>
          <t>RS</t>
        </is>
      </c>
      <c r="D2473" s="4" t="n">
        <v>7012926.392604626</v>
      </c>
      <c r="E2473" s="4">
        <f>E2472+D2473</f>
        <v/>
      </c>
      <c r="F2473" s="4" t="n">
        <v>192680.6541014376</v>
      </c>
      <c r="G2473" s="5">
        <f>F2473/$D2473</f>
        <v/>
      </c>
      <c r="H2473" s="4">
        <f>H2472+F2473</f>
        <v/>
      </c>
      <c r="I2473" s="4">
        <f>G2473*$E2472-H2472</f>
        <v/>
      </c>
      <c r="J2473" s="4">
        <f>MAX(0,Resumo!$D$3*$D2473-F2473)</f>
        <v/>
      </c>
      <c r="K2473" s="4" t="n">
        <v>410977.2181011288</v>
      </c>
      <c r="L2473" s="5">
        <f>K2473/$D2473</f>
        <v/>
      </c>
      <c r="M2473" s="4">
        <f>M2472+K2473</f>
        <v/>
      </c>
      <c r="N2473" s="4">
        <f>L2473*$E2472-M2472</f>
        <v/>
      </c>
      <c r="O2473" s="4">
        <f>MAX(0,Resumo!$D$4*$D2473-K2473)</f>
        <v/>
      </c>
      <c r="P2473" s="4" t="n">
        <v>651092.0140014766</v>
      </c>
      <c r="Q2473" s="5">
        <f>P2473/$D2473</f>
        <v/>
      </c>
      <c r="R2473" s="4">
        <f>R2472+P2473</f>
        <v/>
      </c>
      <c r="S2473" s="4">
        <f>Q2473*$E2472-R2472</f>
        <v/>
      </c>
      <c r="T2473" s="4">
        <f>MAX(0,Resumo!$D$5*$D2473-P2473)</f>
        <v/>
      </c>
      <c r="U2473" s="4" t="n">
        <v>915402.0294124536</v>
      </c>
      <c r="V2473" s="5">
        <f>U2473/$D2473</f>
        <v/>
      </c>
      <c r="W2473" s="4">
        <f>W2472+U2473</f>
        <v/>
      </c>
      <c r="X2473" s="4">
        <f>V2473*$E2472-W2472</f>
        <v/>
      </c>
      <c r="Y2473" s="4">
        <f>MAX(0,Resumo!$D$6*$D2473-U2473)</f>
        <v/>
      </c>
      <c r="Z2473" s="4" t="n">
        <v>1204508.875351604</v>
      </c>
      <c r="AA2473" s="5">
        <f>Z2473/$D2473</f>
        <v/>
      </c>
      <c r="AB2473" s="4">
        <f>AB2472+Z2473</f>
        <v/>
      </c>
      <c r="AC2473" s="4">
        <f>AA2473*$E2472-AB2472</f>
        <v/>
      </c>
      <c r="AD2473" s="4">
        <f>MAX(0,Resumo!$D$7*$D2473-Z2473)</f>
        <v/>
      </c>
    </row>
    <row r="2474">
      <c r="A2474" t="inlineStr">
        <is>
          <t>Barra do Quaraí</t>
        </is>
      </c>
      <c r="B2474" t="inlineStr">
        <is>
          <t>Município</t>
        </is>
      </c>
      <c r="C2474" t="inlineStr">
        <is>
          <t>RS</t>
        </is>
      </c>
      <c r="D2474" s="4" t="n">
        <v>13437870.49923502</v>
      </c>
      <c r="E2474" s="4">
        <f>E2473+D2474</f>
        <v/>
      </c>
      <c r="F2474" s="4" t="n">
        <v>369206.4528516133</v>
      </c>
      <c r="G2474" s="5">
        <f>F2474/$D2474</f>
        <v/>
      </c>
      <c r="H2474" s="4">
        <f>H2473+F2474</f>
        <v/>
      </c>
      <c r="I2474" s="4">
        <f>G2474*$E2473-H2473</f>
        <v/>
      </c>
      <c r="J2474" s="4">
        <f>MAX(0,Resumo!$D$3*$D2474-F2474)</f>
        <v/>
      </c>
      <c r="K2474" s="4" t="n">
        <v>787497.0199035126</v>
      </c>
      <c r="L2474" s="5">
        <f>K2474/$D2474</f>
        <v/>
      </c>
      <c r="M2474" s="4">
        <f>M2473+K2474</f>
        <v/>
      </c>
      <c r="N2474" s="4">
        <f>L2474*$E2473-M2473</f>
        <v/>
      </c>
      <c r="O2474" s="4">
        <f>MAX(0,Resumo!$D$4*$D2474-K2474)</f>
        <v/>
      </c>
      <c r="P2474" s="4" t="n">
        <v>1247594.752522197</v>
      </c>
      <c r="Q2474" s="5">
        <f>P2474/$D2474</f>
        <v/>
      </c>
      <c r="R2474" s="4">
        <f>R2473+P2474</f>
        <v/>
      </c>
      <c r="S2474" s="4">
        <f>Q2474*$E2473-R2473</f>
        <v/>
      </c>
      <c r="T2474" s="4">
        <f>MAX(0,Resumo!$D$5*$D2474-P2474)</f>
        <v/>
      </c>
      <c r="U2474" s="4" t="n">
        <v>1754054.333003318</v>
      </c>
      <c r="V2474" s="5">
        <f>U2474/$D2474</f>
        <v/>
      </c>
      <c r="W2474" s="4">
        <f>W2473+U2474</f>
        <v/>
      </c>
      <c r="X2474" s="4">
        <f>V2474*$E2473-W2473</f>
        <v/>
      </c>
      <c r="Y2474" s="4">
        <f>MAX(0,Resumo!$D$6*$D2474-U2474)</f>
        <v/>
      </c>
      <c r="Z2474" s="4" t="n">
        <v>2308028.542724019</v>
      </c>
      <c r="AA2474" s="5">
        <f>Z2474/$D2474</f>
        <v/>
      </c>
      <c r="AB2474" s="4">
        <f>AB2473+Z2474</f>
        <v/>
      </c>
      <c r="AC2474" s="4">
        <f>AA2474*$E2473-AB2473</f>
        <v/>
      </c>
      <c r="AD2474" s="4">
        <f>MAX(0,Resumo!$D$7*$D2474-Z2474)</f>
        <v/>
      </c>
    </row>
    <row r="2475">
      <c r="A2475" t="inlineStr">
        <is>
          <t>Coronel Barros</t>
        </is>
      </c>
      <c r="B2475" t="inlineStr">
        <is>
          <t>Município</t>
        </is>
      </c>
      <c r="C2475" t="inlineStr">
        <is>
          <t>RS</t>
        </is>
      </c>
      <c r="D2475" s="4" t="n">
        <v>9899565.540067239</v>
      </c>
      <c r="E2475" s="4">
        <f>E2474+D2475</f>
        <v/>
      </c>
      <c r="F2475" s="4" t="n">
        <v>271991.2710892965</v>
      </c>
      <c r="G2475" s="5">
        <f>F2475/$D2475</f>
        <v/>
      </c>
      <c r="H2475" s="4">
        <f>H2474+F2475</f>
        <v/>
      </c>
      <c r="I2475" s="4">
        <f>G2475*$E2474-H2474</f>
        <v/>
      </c>
      <c r="J2475" s="4">
        <f>MAX(0,Resumo!$D$3*$D2475-F2475)</f>
        <v/>
      </c>
      <c r="K2475" s="4" t="n">
        <v>580142.3939593894</v>
      </c>
      <c r="L2475" s="5">
        <f>K2475/$D2475</f>
        <v/>
      </c>
      <c r="M2475" s="4">
        <f>M2474+K2475</f>
        <v/>
      </c>
      <c r="N2475" s="4">
        <f>L2475*$E2474-M2474</f>
        <v/>
      </c>
      <c r="O2475" s="4">
        <f>MAX(0,Resumo!$D$4*$D2475-K2475)</f>
        <v/>
      </c>
      <c r="P2475" s="4" t="n">
        <v>919092.502099983</v>
      </c>
      <c r="Q2475" s="5">
        <f>P2475/$D2475</f>
        <v/>
      </c>
      <c r="R2475" s="4">
        <f>R2474+P2475</f>
        <v/>
      </c>
      <c r="S2475" s="4">
        <f>Q2475*$E2474-R2474</f>
        <v/>
      </c>
      <c r="T2475" s="4">
        <f>MAX(0,Resumo!$D$5*$D2475-P2475)</f>
        <v/>
      </c>
      <c r="U2475" s="4" t="n">
        <v>1292196.991435048</v>
      </c>
      <c r="V2475" s="5">
        <f>U2475/$D2475</f>
        <v/>
      </c>
      <c r="W2475" s="4">
        <f>W2474+U2475</f>
        <v/>
      </c>
      <c r="X2475" s="4">
        <f>V2475*$E2474-W2474</f>
        <v/>
      </c>
      <c r="Y2475" s="4">
        <f>MAX(0,Resumo!$D$6*$D2475-U2475)</f>
        <v/>
      </c>
      <c r="Z2475" s="4" t="n">
        <v>1700305.106254969</v>
      </c>
      <c r="AA2475" s="5">
        <f>Z2475/$D2475</f>
        <v/>
      </c>
      <c r="AB2475" s="4">
        <f>AB2474+Z2475</f>
        <v/>
      </c>
      <c r="AC2475" s="4">
        <f>AA2475*$E2474-AB2474</f>
        <v/>
      </c>
      <c r="AD2475" s="4">
        <f>MAX(0,Resumo!$D$7*$D2475-Z2475)</f>
        <v/>
      </c>
    </row>
    <row r="2476">
      <c r="A2476" t="inlineStr">
        <is>
          <t>São Nicolau</t>
        </is>
      </c>
      <c r="B2476" t="inlineStr">
        <is>
          <t>Município</t>
        </is>
      </c>
      <c r="C2476" t="inlineStr">
        <is>
          <t>RS</t>
        </is>
      </c>
      <c r="D2476" s="4" t="n">
        <v>10401549.14614821</v>
      </c>
      <c r="E2476" s="4">
        <f>E2475+D2476</f>
        <v/>
      </c>
      <c r="F2476" s="4" t="n">
        <v>285783.30656109</v>
      </c>
      <c r="G2476" s="5">
        <f>F2476/$D2476</f>
        <v/>
      </c>
      <c r="H2476" s="4">
        <f>H2475+F2476</f>
        <v/>
      </c>
      <c r="I2476" s="4">
        <f>G2476*$E2475-H2475</f>
        <v/>
      </c>
      <c r="J2476" s="4">
        <f>MAX(0,Resumo!$D$3*$D2476-F2476)</f>
        <v/>
      </c>
      <c r="K2476" s="4" t="n">
        <v>609560.0456514255</v>
      </c>
      <c r="L2476" s="5">
        <f>K2476/$D2476</f>
        <v/>
      </c>
      <c r="M2476" s="4">
        <f>M2475+K2476</f>
        <v/>
      </c>
      <c r="N2476" s="4">
        <f>L2476*$E2475-M2475</f>
        <v/>
      </c>
      <c r="O2476" s="4">
        <f>MAX(0,Resumo!$D$4*$D2476-K2476)</f>
        <v/>
      </c>
      <c r="P2476" s="4" t="n">
        <v>965697.5138713376</v>
      </c>
      <c r="Q2476" s="5">
        <f>P2476/$D2476</f>
        <v/>
      </c>
      <c r="R2476" s="4">
        <f>R2475+P2476</f>
        <v/>
      </c>
      <c r="S2476" s="4">
        <f>Q2476*$E2475-R2475</f>
        <v/>
      </c>
      <c r="T2476" s="4">
        <f>MAX(0,Resumo!$D$5*$D2476-P2476)</f>
        <v/>
      </c>
      <c r="U2476" s="4" t="n">
        <v>1357721.251353543</v>
      </c>
      <c r="V2476" s="5">
        <f>U2476/$D2476</f>
        <v/>
      </c>
      <c r="W2476" s="4">
        <f>W2475+U2476</f>
        <v/>
      </c>
      <c r="X2476" s="4">
        <f>V2476*$E2475-W2475</f>
        <v/>
      </c>
      <c r="Y2476" s="4">
        <f>MAX(0,Resumo!$D$6*$D2476-U2476)</f>
        <v/>
      </c>
      <c r="Z2476" s="4" t="n">
        <v>1786523.56556222</v>
      </c>
      <c r="AA2476" s="5">
        <f>Z2476/$D2476</f>
        <v/>
      </c>
      <c r="AB2476" s="4">
        <f>AB2475+Z2476</f>
        <v/>
      </c>
      <c r="AC2476" s="4">
        <f>AA2476*$E2475-AB2475</f>
        <v/>
      </c>
      <c r="AD2476" s="4">
        <f>MAX(0,Resumo!$D$7*$D2476-Z2476)</f>
        <v/>
      </c>
    </row>
    <row r="2477">
      <c r="A2477" t="inlineStr">
        <is>
          <t>Barros Cassal</t>
        </is>
      </c>
      <c r="B2477" t="inlineStr">
        <is>
          <t>Município</t>
        </is>
      </c>
      <c r="C2477" t="inlineStr">
        <is>
          <t>RS</t>
        </is>
      </c>
      <c r="D2477" s="4" t="n">
        <v>10770628.11655605</v>
      </c>
      <c r="E2477" s="4">
        <f>E2476+D2477</f>
        <v/>
      </c>
      <c r="F2477" s="4" t="n">
        <v>295923.7776643174</v>
      </c>
      <c r="G2477" s="5">
        <f>F2477/$D2477</f>
        <v/>
      </c>
      <c r="H2477" s="4">
        <f>H2476+F2477</f>
        <v/>
      </c>
      <c r="I2477" s="4">
        <f>G2477*$E2476-H2476</f>
        <v/>
      </c>
      <c r="J2477" s="4">
        <f>MAX(0,Resumo!$D$3*$D2477-F2477)</f>
        <v/>
      </c>
      <c r="K2477" s="4" t="n">
        <v>631189.1117539585</v>
      </c>
      <c r="L2477" s="5">
        <f>K2477/$D2477</f>
        <v/>
      </c>
      <c r="M2477" s="4">
        <f>M2476+K2477</f>
        <v/>
      </c>
      <c r="N2477" s="4">
        <f>L2477*$E2476-M2476</f>
        <v/>
      </c>
      <c r="O2477" s="4">
        <f>MAX(0,Resumo!$D$4*$D2477-K2477)</f>
        <v/>
      </c>
      <c r="P2477" s="4" t="n">
        <v>999963.4332201908</v>
      </c>
      <c r="Q2477" s="5">
        <f>P2477/$D2477</f>
        <v/>
      </c>
      <c r="R2477" s="4">
        <f>R2476+P2477</f>
        <v/>
      </c>
      <c r="S2477" s="4">
        <f>Q2477*$E2476-R2476</f>
        <v/>
      </c>
      <c r="T2477" s="4">
        <f>MAX(0,Resumo!$D$5*$D2477-P2477)</f>
        <v/>
      </c>
      <c r="U2477" s="4" t="n">
        <v>1405897.379208112</v>
      </c>
      <c r="V2477" s="5">
        <f>U2477/$D2477</f>
        <v/>
      </c>
      <c r="W2477" s="4">
        <f>W2476+U2477</f>
        <v/>
      </c>
      <c r="X2477" s="4">
        <f>V2477*$E2476-W2476</f>
        <v/>
      </c>
      <c r="Y2477" s="4">
        <f>MAX(0,Resumo!$D$6*$D2477-U2477)</f>
        <v/>
      </c>
      <c r="Z2477" s="4" t="n">
        <v>1849914.918996456</v>
      </c>
      <c r="AA2477" s="5">
        <f>Z2477/$D2477</f>
        <v/>
      </c>
      <c r="AB2477" s="4">
        <f>AB2476+Z2477</f>
        <v/>
      </c>
      <c r="AC2477" s="4">
        <f>AA2477*$E2476-AB2476</f>
        <v/>
      </c>
      <c r="AD2477" s="4">
        <f>MAX(0,Resumo!$D$7*$D2477-Z2477)</f>
        <v/>
      </c>
    </row>
    <row r="2478">
      <c r="A2478" t="inlineStr">
        <is>
          <t>Feliz</t>
        </is>
      </c>
      <c r="B2478" t="inlineStr">
        <is>
          <t>Município</t>
        </is>
      </c>
      <c r="C2478" t="inlineStr">
        <is>
          <t>RS</t>
        </is>
      </c>
      <c r="D2478" s="4" t="n">
        <v>23692583.41362841</v>
      </c>
      <c r="E2478" s="4">
        <f>E2477+D2478</f>
        <v/>
      </c>
      <c r="F2478" s="4" t="n">
        <v>650955.4234456036</v>
      </c>
      <c r="G2478" s="5">
        <f>F2478/$D2478</f>
        <v/>
      </c>
      <c r="H2478" s="4">
        <f>H2477+F2478</f>
        <v/>
      </c>
      <c r="I2478" s="4">
        <f>G2478*$E2477-H2477</f>
        <v/>
      </c>
      <c r="J2478" s="4">
        <f>MAX(0,Resumo!$D$3*$D2478-F2478)</f>
        <v/>
      </c>
      <c r="K2478" s="4" t="n">
        <v>1388452.049237259</v>
      </c>
      <c r="L2478" s="5">
        <f>K2478/$D2478</f>
        <v/>
      </c>
      <c r="M2478" s="4">
        <f>M2477+K2478</f>
        <v/>
      </c>
      <c r="N2478" s="4">
        <f>L2478*$E2477-M2477</f>
        <v/>
      </c>
      <c r="O2478" s="4">
        <f>MAX(0,Resumo!$D$4*$D2478-K2478)</f>
        <v/>
      </c>
      <c r="P2478" s="4" t="n">
        <v>2199659.740895699</v>
      </c>
      <c r="Q2478" s="5">
        <f>P2478/$D2478</f>
        <v/>
      </c>
      <c r="R2478" s="4">
        <f>R2477+P2478</f>
        <v/>
      </c>
      <c r="S2478" s="4">
        <f>Q2478*$E2477-R2477</f>
        <v/>
      </c>
      <c r="T2478" s="4">
        <f>MAX(0,Resumo!$D$5*$D2478-P2478)</f>
        <v/>
      </c>
      <c r="U2478" s="4" t="n">
        <v>3092608.951625428</v>
      </c>
      <c r="V2478" s="5">
        <f>U2478/$D2478</f>
        <v/>
      </c>
      <c r="W2478" s="4">
        <f>W2477+U2478</f>
        <v/>
      </c>
      <c r="X2478" s="4">
        <f>V2478*$E2477-W2477</f>
        <v/>
      </c>
      <c r="Y2478" s="4">
        <f>MAX(0,Resumo!$D$6*$D2478-U2478)</f>
        <v/>
      </c>
      <c r="Z2478" s="4" t="n">
        <v>4069332.1737724</v>
      </c>
      <c r="AA2478" s="5">
        <f>Z2478/$D2478</f>
        <v/>
      </c>
      <c r="AB2478" s="4">
        <f>AB2477+Z2478</f>
        <v/>
      </c>
      <c r="AC2478" s="4">
        <f>AA2478*$E2477-AB2477</f>
        <v/>
      </c>
      <c r="AD2478" s="4">
        <f>MAX(0,Resumo!$D$7*$D2478-Z2478)</f>
        <v/>
      </c>
    </row>
    <row r="2479">
      <c r="A2479" t="inlineStr">
        <is>
          <t>São Valério do Sul</t>
        </is>
      </c>
      <c r="B2479" t="inlineStr">
        <is>
          <t>Município</t>
        </is>
      </c>
      <c r="C2479" t="inlineStr">
        <is>
          <t>RS</t>
        </is>
      </c>
      <c r="D2479" s="4" t="n">
        <v>5445410.996823862</v>
      </c>
      <c r="E2479" s="4">
        <f>E2478+D2479</f>
        <v/>
      </c>
      <c r="F2479" s="4" t="n">
        <v>149613.0565159828</v>
      </c>
      <c r="G2479" s="5">
        <f>F2479/$D2479</f>
        <v/>
      </c>
      <c r="H2479" s="4">
        <f>H2478+F2479</f>
        <v/>
      </c>
      <c r="I2479" s="4">
        <f>G2479*$E2478-H2478</f>
        <v/>
      </c>
      <c r="J2479" s="4">
        <f>MAX(0,Resumo!$D$3*$D2479-F2479)</f>
        <v/>
      </c>
      <c r="K2479" s="4" t="n">
        <v>319116.4055638672</v>
      </c>
      <c r="L2479" s="5">
        <f>K2479/$D2479</f>
        <v/>
      </c>
      <c r="M2479" s="4">
        <f>M2478+K2479</f>
        <v/>
      </c>
      <c r="N2479" s="4">
        <f>L2479*$E2478-M2478</f>
        <v/>
      </c>
      <c r="O2479" s="4">
        <f>MAX(0,Resumo!$D$4*$D2479-K2479)</f>
        <v/>
      </c>
      <c r="P2479" s="4" t="n">
        <v>505561.2185986511</v>
      </c>
      <c r="Q2479" s="5">
        <f>P2479/$D2479</f>
        <v/>
      </c>
      <c r="R2479" s="4">
        <f>R2478+P2479</f>
        <v/>
      </c>
      <c r="S2479" s="4">
        <f>Q2479*$E2478-R2478</f>
        <v/>
      </c>
      <c r="T2479" s="4">
        <f>MAX(0,Resumo!$D$5*$D2479-P2479)</f>
        <v/>
      </c>
      <c r="U2479" s="4" t="n">
        <v>710793.1836749403</v>
      </c>
      <c r="V2479" s="5">
        <f>U2479/$D2479</f>
        <v/>
      </c>
      <c r="W2479" s="4">
        <f>W2478+U2479</f>
        <v/>
      </c>
      <c r="X2479" s="4">
        <f>V2479*$E2478-W2478</f>
        <v/>
      </c>
      <c r="Y2479" s="4">
        <f>MAX(0,Resumo!$D$6*$D2479-U2479)</f>
        <v/>
      </c>
      <c r="Z2479" s="4" t="n">
        <v>935279.4409090488</v>
      </c>
      <c r="AA2479" s="5">
        <f>Z2479/$D2479</f>
        <v/>
      </c>
      <c r="AB2479" s="4">
        <f>AB2478+Z2479</f>
        <v/>
      </c>
      <c r="AC2479" s="4">
        <f>AA2479*$E2478-AB2478</f>
        <v/>
      </c>
      <c r="AD2479" s="4">
        <f>MAX(0,Resumo!$D$7*$D2479-Z2479)</f>
        <v/>
      </c>
    </row>
    <row r="2480">
      <c r="A2480" t="inlineStr">
        <is>
          <t>Morro Reuter</t>
        </is>
      </c>
      <c r="B2480" t="inlineStr">
        <is>
          <t>Município</t>
        </is>
      </c>
      <c r="C2480" t="inlineStr">
        <is>
          <t>RS</t>
        </is>
      </c>
      <c r="D2480" s="4" t="n">
        <v>10009955.82001035</v>
      </c>
      <c r="E2480" s="4">
        <f>E2479+D2480</f>
        <v/>
      </c>
      <c r="F2480" s="4" t="n">
        <v>275024.2519242743</v>
      </c>
      <c r="G2480" s="5">
        <f>F2480/$D2480</f>
        <v/>
      </c>
      <c r="H2480" s="4">
        <f>H2479+F2480</f>
        <v/>
      </c>
      <c r="I2480" s="4">
        <f>G2480*$E2479-H2479</f>
        <v/>
      </c>
      <c r="J2480" s="4">
        <f>MAX(0,Resumo!$D$3*$D2480-F2480)</f>
        <v/>
      </c>
      <c r="K2480" s="4" t="n">
        <v>586611.5749569638</v>
      </c>
      <c r="L2480" s="5">
        <f>K2480/$D2480</f>
        <v/>
      </c>
      <c r="M2480" s="4">
        <f>M2479+K2480</f>
        <v/>
      </c>
      <c r="N2480" s="4">
        <f>L2480*$E2479-M2479</f>
        <v/>
      </c>
      <c r="O2480" s="4">
        <f>MAX(0,Resumo!$D$4*$D2480-K2480)</f>
        <v/>
      </c>
      <c r="P2480" s="4" t="n">
        <v>929341.3234436865</v>
      </c>
      <c r="Q2480" s="5">
        <f>P2480/$D2480</f>
        <v/>
      </c>
      <c r="R2480" s="4">
        <f>R2479+P2480</f>
        <v/>
      </c>
      <c r="S2480" s="4">
        <f>Q2480*$E2479-R2479</f>
        <v/>
      </c>
      <c r="T2480" s="4">
        <f>MAX(0,Resumo!$D$5*$D2480-P2480)</f>
        <v/>
      </c>
      <c r="U2480" s="4" t="n">
        <v>1306606.309404491</v>
      </c>
      <c r="V2480" s="5">
        <f>U2480/$D2480</f>
        <v/>
      </c>
      <c r="W2480" s="4">
        <f>W2479+U2480</f>
        <v/>
      </c>
      <c r="X2480" s="4">
        <f>V2480*$E2479-W2479</f>
        <v/>
      </c>
      <c r="Y2480" s="4">
        <f>MAX(0,Resumo!$D$6*$D2480-U2480)</f>
        <v/>
      </c>
      <c r="Z2480" s="4" t="n">
        <v>1719265.247072109</v>
      </c>
      <c r="AA2480" s="5">
        <f>Z2480/$D2480</f>
        <v/>
      </c>
      <c r="AB2480" s="4">
        <f>AB2479+Z2480</f>
        <v/>
      </c>
      <c r="AC2480" s="4">
        <f>AA2480*$E2479-AB2479</f>
        <v/>
      </c>
      <c r="AD2480" s="4">
        <f>MAX(0,Resumo!$D$7*$D2480-Z2480)</f>
        <v/>
      </c>
    </row>
    <row r="2481">
      <c r="A2481" t="inlineStr">
        <is>
          <t>Araricá</t>
        </is>
      </c>
      <c r="B2481" t="inlineStr">
        <is>
          <t>Município</t>
        </is>
      </c>
      <c r="C2481" t="inlineStr">
        <is>
          <t>RS</t>
        </is>
      </c>
      <c r="D2481" s="4" t="n">
        <v>7662287.353781166</v>
      </c>
      <c r="E2481" s="4">
        <f>E2480+D2481</f>
        <v/>
      </c>
      <c r="F2481" s="4" t="n">
        <v>210521.8929428115</v>
      </c>
      <c r="G2481" s="5">
        <f>F2481/$D2481</f>
        <v/>
      </c>
      <c r="H2481" s="4">
        <f>H2480+F2481</f>
        <v/>
      </c>
      <c r="I2481" s="4">
        <f>G2481*$E2480-H2480</f>
        <v/>
      </c>
      <c r="J2481" s="4">
        <f>MAX(0,Resumo!$D$3*$D2481-F2481)</f>
        <v/>
      </c>
      <c r="K2481" s="4" t="n">
        <v>449031.5974611113</v>
      </c>
      <c r="L2481" s="5">
        <f>K2481/$D2481</f>
        <v/>
      </c>
      <c r="M2481" s="4">
        <f>M2480+K2481</f>
        <v/>
      </c>
      <c r="N2481" s="4">
        <f>L2481*$E2480-M2480</f>
        <v/>
      </c>
      <c r="O2481" s="4">
        <f>MAX(0,Resumo!$D$4*$D2481-K2481)</f>
        <v/>
      </c>
      <c r="P2481" s="4" t="n">
        <v>711379.7900819754</v>
      </c>
      <c r="Q2481" s="5">
        <f>P2481/$D2481</f>
        <v/>
      </c>
      <c r="R2481" s="4">
        <f>R2480+P2481</f>
        <v/>
      </c>
      <c r="S2481" s="4">
        <f>Q2481*$E2480-R2480</f>
        <v/>
      </c>
      <c r="T2481" s="4">
        <f>MAX(0,Resumo!$D$5*$D2481-P2481)</f>
        <v/>
      </c>
      <c r="U2481" s="4" t="n">
        <v>1000163.555258364</v>
      </c>
      <c r="V2481" s="5">
        <f>U2481/$D2481</f>
        <v/>
      </c>
      <c r="W2481" s="4">
        <f>W2480+U2481</f>
        <v/>
      </c>
      <c r="X2481" s="4">
        <f>V2481*$E2480-W2480</f>
        <v/>
      </c>
      <c r="Y2481" s="4">
        <f>MAX(0,Resumo!$D$6*$D2481-U2481)</f>
        <v/>
      </c>
      <c r="Z2481" s="4" t="n">
        <v>1316040.210097796</v>
      </c>
      <c r="AA2481" s="5">
        <f>Z2481/$D2481</f>
        <v/>
      </c>
      <c r="AB2481" s="4">
        <f>AB2480+Z2481</f>
        <v/>
      </c>
      <c r="AC2481" s="4">
        <f>AA2481*$E2480-AB2480</f>
        <v/>
      </c>
      <c r="AD2481" s="4">
        <f>MAX(0,Resumo!$D$7*$D2481-Z2481)</f>
        <v/>
      </c>
    </row>
    <row r="2482">
      <c r="A2482" t="inlineStr">
        <is>
          <t>Sapucaia do Sul</t>
        </is>
      </c>
      <c r="B2482" t="inlineStr">
        <is>
          <t>Município</t>
        </is>
      </c>
      <c r="C2482" t="inlineStr">
        <is>
          <t>RS</t>
        </is>
      </c>
      <c r="D2482" s="4" t="n">
        <v>131681336.0622191</v>
      </c>
      <c r="E2482" s="4">
        <f>E2481+D2482</f>
        <v/>
      </c>
      <c r="F2482" s="4" t="n">
        <v>3617954.124283371</v>
      </c>
      <c r="G2482" s="5">
        <f>F2482/$D2482</f>
        <v/>
      </c>
      <c r="H2482" s="4">
        <f>H2481+F2482</f>
        <v/>
      </c>
      <c r="I2482" s="4">
        <f>G2482*$E2481-H2481</f>
        <v/>
      </c>
      <c r="J2482" s="4">
        <f>MAX(0,Resumo!$D$3*$D2482-F2482)</f>
        <v/>
      </c>
      <c r="K2482" s="4" t="n">
        <v>7716896.790441151</v>
      </c>
      <c r="L2482" s="5">
        <f>K2482/$D2482</f>
        <v/>
      </c>
      <c r="M2482" s="4">
        <f>M2481+K2482</f>
        <v/>
      </c>
      <c r="N2482" s="4">
        <f>L2482*$E2481-M2481</f>
        <v/>
      </c>
      <c r="O2482" s="4">
        <f>MAX(0,Resumo!$D$4*$D2482-K2482)</f>
        <v/>
      </c>
      <c r="P2482" s="4" t="n">
        <v>12225519.20601474</v>
      </c>
      <c r="Q2482" s="5">
        <f>P2482/$D2482</f>
        <v/>
      </c>
      <c r="R2482" s="4">
        <f>R2481+P2482</f>
        <v/>
      </c>
      <c r="S2482" s="4">
        <f>Q2482*$E2481-R2481</f>
        <v/>
      </c>
      <c r="T2482" s="4">
        <f>MAX(0,Resumo!$D$5*$D2482-P2482)</f>
        <v/>
      </c>
      <c r="U2482" s="4" t="n">
        <v>17188453.93760496</v>
      </c>
      <c r="V2482" s="5">
        <f>U2482/$D2482</f>
        <v/>
      </c>
      <c r="W2482" s="4">
        <f>W2481+U2482</f>
        <v/>
      </c>
      <c r="X2482" s="4">
        <f>V2482*$E2481-W2481</f>
        <v/>
      </c>
      <c r="Y2482" s="4">
        <f>MAX(0,Resumo!$D$6*$D2482-U2482)</f>
        <v/>
      </c>
      <c r="Z2482" s="4" t="n">
        <v>22616997.40244833</v>
      </c>
      <c r="AA2482" s="5">
        <f>Z2482/$D2482</f>
        <v/>
      </c>
      <c r="AB2482" s="4">
        <f>AB2481+Z2482</f>
        <v/>
      </c>
      <c r="AC2482" s="4">
        <f>AA2482*$E2481-AB2481</f>
        <v/>
      </c>
      <c r="AD2482" s="4">
        <f>MAX(0,Resumo!$D$7*$D2482-Z2482)</f>
        <v/>
      </c>
    </row>
    <row r="2483">
      <c r="A2483" t="inlineStr">
        <is>
          <t>Campestre da Serra</t>
        </is>
      </c>
      <c r="B2483" t="inlineStr">
        <is>
          <t>Município</t>
        </is>
      </c>
      <c r="C2483" t="inlineStr">
        <is>
          <t>RS</t>
        </is>
      </c>
      <c r="D2483" s="4" t="n">
        <v>11954695.29503755</v>
      </c>
      <c r="E2483" s="4">
        <f>E2482+D2483</f>
        <v/>
      </c>
      <c r="F2483" s="4" t="n">
        <v>328456.1080607193</v>
      </c>
      <c r="G2483" s="5">
        <f>F2483/$D2483</f>
        <v/>
      </c>
      <c r="H2483" s="4">
        <f>H2482+F2483</f>
        <v/>
      </c>
      <c r="I2483" s="4">
        <f>G2483*$E2482-H2482</f>
        <v/>
      </c>
      <c r="J2483" s="4">
        <f>MAX(0,Resumo!$D$3*$D2483-F2483)</f>
        <v/>
      </c>
      <c r="K2483" s="4" t="n">
        <v>700578.7798916912</v>
      </c>
      <c r="L2483" s="5">
        <f>K2483/$D2483</f>
        <v/>
      </c>
      <c r="M2483" s="4">
        <f>M2482+K2483</f>
        <v/>
      </c>
      <c r="N2483" s="4">
        <f>L2483*$E2482-M2482</f>
        <v/>
      </c>
      <c r="O2483" s="4">
        <f>MAX(0,Resumo!$D$4*$D2483-K2483)</f>
        <v/>
      </c>
      <c r="P2483" s="4" t="n">
        <v>1109894.243953289</v>
      </c>
      <c r="Q2483" s="5">
        <f>P2483/$D2483</f>
        <v/>
      </c>
      <c r="R2483" s="4">
        <f>R2482+P2483</f>
        <v/>
      </c>
      <c r="S2483" s="4">
        <f>Q2483*$E2482-R2482</f>
        <v/>
      </c>
      <c r="T2483" s="4">
        <f>MAX(0,Resumo!$D$5*$D2483-P2483)</f>
        <v/>
      </c>
      <c r="U2483" s="4" t="n">
        <v>1560454.469567089</v>
      </c>
      <c r="V2483" s="5">
        <f>U2483/$D2483</f>
        <v/>
      </c>
      <c r="W2483" s="4">
        <f>W2482+U2483</f>
        <v/>
      </c>
      <c r="X2483" s="4">
        <f>V2483*$E2482-W2482</f>
        <v/>
      </c>
      <c r="Y2483" s="4">
        <f>MAX(0,Resumo!$D$6*$D2483-U2483)</f>
        <v/>
      </c>
      <c r="Z2483" s="4" t="n">
        <v>2053285.00241805</v>
      </c>
      <c r="AA2483" s="5">
        <f>Z2483/$D2483</f>
        <v/>
      </c>
      <c r="AB2483" s="4">
        <f>AB2482+Z2483</f>
        <v/>
      </c>
      <c r="AC2483" s="4">
        <f>AA2483*$E2482-AB2482</f>
        <v/>
      </c>
      <c r="AD2483" s="4">
        <f>MAX(0,Resumo!$D$7*$D2483-Z2483)</f>
        <v/>
      </c>
    </row>
    <row r="2484">
      <c r="A2484" t="inlineStr">
        <is>
          <t>Marau</t>
        </is>
      </c>
      <c r="B2484" t="inlineStr">
        <is>
          <t>Município</t>
        </is>
      </c>
      <c r="C2484" t="inlineStr">
        <is>
          <t>RS</t>
        </is>
      </c>
      <c r="D2484" s="4" t="n">
        <v>98349613.37245248</v>
      </c>
      <c r="E2484" s="4">
        <f>E2483+D2484</f>
        <v/>
      </c>
      <c r="F2484" s="4" t="n">
        <v>2702162.659971898</v>
      </c>
      <c r="G2484" s="5">
        <f>F2484/$D2484</f>
        <v/>
      </c>
      <c r="H2484" s="4">
        <f>H2483+F2484</f>
        <v/>
      </c>
      <c r="I2484" s="4">
        <f>G2484*$E2483-H2483</f>
        <v/>
      </c>
      <c r="J2484" s="4">
        <f>MAX(0,Resumo!$D$3*$D2484-F2484)</f>
        <v/>
      </c>
      <c r="K2484" s="4" t="n">
        <v>5763564.059043285</v>
      </c>
      <c r="L2484" s="5">
        <f>K2484/$D2484</f>
        <v/>
      </c>
      <c r="M2484" s="4">
        <f>M2483+K2484</f>
        <v/>
      </c>
      <c r="N2484" s="4">
        <f>L2484*$E2483-M2483</f>
        <v/>
      </c>
      <c r="O2484" s="4">
        <f>MAX(0,Resumo!$D$4*$D2484-K2484)</f>
        <v/>
      </c>
      <c r="P2484" s="4" t="n">
        <v>9130945.380299928</v>
      </c>
      <c r="Q2484" s="5">
        <f>P2484/$D2484</f>
        <v/>
      </c>
      <c r="R2484" s="4">
        <f>R2483+P2484</f>
        <v/>
      </c>
      <c r="S2484" s="4">
        <f>Q2484*$E2483-R2483</f>
        <v/>
      </c>
      <c r="T2484" s="4">
        <f>MAX(0,Resumo!$D$5*$D2484-P2484)</f>
        <v/>
      </c>
      <c r="U2484" s="4" t="n">
        <v>12837641.61107015</v>
      </c>
      <c r="V2484" s="5">
        <f>U2484/$D2484</f>
        <v/>
      </c>
      <c r="W2484" s="4">
        <f>W2483+U2484</f>
        <v/>
      </c>
      <c r="X2484" s="4">
        <f>V2484*$E2483-W2483</f>
        <v/>
      </c>
      <c r="Y2484" s="4">
        <f>MAX(0,Resumo!$D$6*$D2484-U2484)</f>
        <v/>
      </c>
      <c r="Z2484" s="4" t="n">
        <v>16892089.77288584</v>
      </c>
      <c r="AA2484" s="5">
        <f>Z2484/$D2484</f>
        <v/>
      </c>
      <c r="AB2484" s="4">
        <f>AB2483+Z2484</f>
        <v/>
      </c>
      <c r="AC2484" s="4">
        <f>AA2484*$E2483-AB2483</f>
        <v/>
      </c>
      <c r="AD2484" s="4">
        <f>MAX(0,Resumo!$D$7*$D2484-Z2484)</f>
        <v/>
      </c>
    </row>
    <row r="2485">
      <c r="A2485" t="inlineStr">
        <is>
          <t>São Pedro das Missões</t>
        </is>
      </c>
      <c r="B2485" t="inlineStr">
        <is>
          <t>Município</t>
        </is>
      </c>
      <c r="C2485" t="inlineStr">
        <is>
          <t>RS</t>
        </is>
      </c>
      <c r="D2485" s="4" t="n">
        <v>4436633.961414737</v>
      </c>
      <c r="E2485" s="4">
        <f>E2484+D2485</f>
        <v/>
      </c>
      <c r="F2485" s="4" t="n">
        <v>121896.8353347494</v>
      </c>
      <c r="G2485" s="5">
        <f>F2485/$D2485</f>
        <v/>
      </c>
      <c r="H2485" s="4">
        <f>H2484+F2485</f>
        <v/>
      </c>
      <c r="I2485" s="4">
        <f>G2485*$E2484-H2484</f>
        <v/>
      </c>
      <c r="J2485" s="4">
        <f>MAX(0,Resumo!$D$3*$D2485-F2485)</f>
        <v/>
      </c>
      <c r="K2485" s="4" t="n">
        <v>259999.2330046429</v>
      </c>
      <c r="L2485" s="5">
        <f>K2485/$D2485</f>
        <v/>
      </c>
      <c r="M2485" s="4">
        <f>M2484+K2485</f>
        <v/>
      </c>
      <c r="N2485" s="4">
        <f>L2485*$E2484-M2484</f>
        <v/>
      </c>
      <c r="O2485" s="4">
        <f>MAX(0,Resumo!$D$4*$D2485-K2485)</f>
        <v/>
      </c>
      <c r="P2485" s="4" t="n">
        <v>411904.6428850386</v>
      </c>
      <c r="Q2485" s="5">
        <f>P2485/$D2485</f>
        <v/>
      </c>
      <c r="R2485" s="4">
        <f>R2484+P2485</f>
        <v/>
      </c>
      <c r="S2485" s="4">
        <f>Q2485*$E2484-R2484</f>
        <v/>
      </c>
      <c r="T2485" s="4">
        <f>MAX(0,Resumo!$D$5*$D2485-P2485)</f>
        <v/>
      </c>
      <c r="U2485" s="4" t="n">
        <v>579116.8343534947</v>
      </c>
      <c r="V2485" s="5">
        <f>U2485/$D2485</f>
        <v/>
      </c>
      <c r="W2485" s="4">
        <f>W2484+U2485</f>
        <v/>
      </c>
      <c r="X2485" s="4">
        <f>V2485*$E2484-W2484</f>
        <v/>
      </c>
      <c r="Y2485" s="4">
        <f>MAX(0,Resumo!$D$6*$D2485-U2485)</f>
        <v/>
      </c>
      <c r="Z2485" s="4" t="n">
        <v>762016.4085631631</v>
      </c>
      <c r="AA2485" s="5">
        <f>Z2485/$D2485</f>
        <v/>
      </c>
      <c r="AB2485" s="4">
        <f>AB2484+Z2485</f>
        <v/>
      </c>
      <c r="AC2485" s="4">
        <f>AA2485*$E2484-AB2484</f>
        <v/>
      </c>
      <c r="AD2485" s="4">
        <f>MAX(0,Resumo!$D$7*$D2485-Z2485)</f>
        <v/>
      </c>
    </row>
    <row r="2486">
      <c r="A2486" t="inlineStr">
        <is>
          <t>Gramado Xavier</t>
        </is>
      </c>
      <c r="B2486" t="inlineStr">
        <is>
          <t>Município</t>
        </is>
      </c>
      <c r="C2486" t="inlineStr">
        <is>
          <t>RS</t>
        </is>
      </c>
      <c r="D2486" s="4" t="n">
        <v>5429131.780871363</v>
      </c>
      <c r="E2486" s="4">
        <f>E2485+D2486</f>
        <v/>
      </c>
      <c r="F2486" s="4" t="n">
        <v>149165.7838936302</v>
      </c>
      <c r="G2486" s="5">
        <f>F2486/$D2486</f>
        <v/>
      </c>
      <c r="H2486" s="4">
        <f>H2485+F2486</f>
        <v/>
      </c>
      <c r="I2486" s="4">
        <f>G2486*$E2485-H2485</f>
        <v/>
      </c>
      <c r="J2486" s="4">
        <f>MAX(0,Resumo!$D$3*$D2486-F2486)</f>
        <v/>
      </c>
      <c r="K2486" s="4" t="n">
        <v>318162.3977060233</v>
      </c>
      <c r="L2486" s="5">
        <f>K2486/$D2486</f>
        <v/>
      </c>
      <c r="M2486" s="4">
        <f>M2485+K2486</f>
        <v/>
      </c>
      <c r="N2486" s="4">
        <f>L2486*$E2485-M2485</f>
        <v/>
      </c>
      <c r="O2486" s="4">
        <f>MAX(0,Resumo!$D$4*$D2486-K2486)</f>
        <v/>
      </c>
      <c r="P2486" s="4" t="n">
        <v>504049.8285016362</v>
      </c>
      <c r="Q2486" s="5">
        <f>P2486/$D2486</f>
        <v/>
      </c>
      <c r="R2486" s="4">
        <f>R2485+P2486</f>
        <v/>
      </c>
      <c r="S2486" s="4">
        <f>Q2486*$E2485-R2485</f>
        <v/>
      </c>
      <c r="T2486" s="4">
        <f>MAX(0,Resumo!$D$5*$D2486-P2486)</f>
        <v/>
      </c>
      <c r="U2486" s="4" t="n">
        <v>708668.2465964796</v>
      </c>
      <c r="V2486" s="5">
        <f>U2486/$D2486</f>
        <v/>
      </c>
      <c r="W2486" s="4">
        <f>W2485+U2486</f>
        <v/>
      </c>
      <c r="X2486" s="4">
        <f>V2486*$E2485-W2485</f>
        <v/>
      </c>
      <c r="Y2486" s="4">
        <f>MAX(0,Resumo!$D$6*$D2486-U2486)</f>
        <v/>
      </c>
      <c r="Z2486" s="4" t="n">
        <v>932483.3955777835</v>
      </c>
      <c r="AA2486" s="5">
        <f>Z2486/$D2486</f>
        <v/>
      </c>
      <c r="AB2486" s="4">
        <f>AB2485+Z2486</f>
        <v/>
      </c>
      <c r="AC2486" s="4">
        <f>AA2486*$E2485-AB2485</f>
        <v/>
      </c>
      <c r="AD2486" s="4">
        <f>MAX(0,Resumo!$D$7*$D2486-Z2486)</f>
        <v/>
      </c>
    </row>
    <row r="2487">
      <c r="A2487" t="inlineStr">
        <is>
          <t>Ilópolis</t>
        </is>
      </c>
      <c r="B2487" t="inlineStr">
        <is>
          <t>Município</t>
        </is>
      </c>
      <c r="C2487" t="inlineStr">
        <is>
          <t>RS</t>
        </is>
      </c>
      <c r="D2487" s="4" t="n">
        <v>7545729.618990583</v>
      </c>
      <c r="E2487" s="4">
        <f>E2486+D2487</f>
        <v/>
      </c>
      <c r="F2487" s="4" t="n">
        <v>207319.460844891</v>
      </c>
      <c r="G2487" s="5">
        <f>F2487/$D2487</f>
        <v/>
      </c>
      <c r="H2487" s="4">
        <f>H2486+F2487</f>
        <v/>
      </c>
      <c r="I2487" s="4">
        <f>G2487*$E2486-H2486</f>
        <v/>
      </c>
      <c r="J2487" s="4">
        <f>MAX(0,Resumo!$D$3*$D2487-F2487)</f>
        <v/>
      </c>
      <c r="K2487" s="4" t="n">
        <v>442200.9862567904</v>
      </c>
      <c r="L2487" s="5">
        <f>K2487/$D2487</f>
        <v/>
      </c>
      <c r="M2487" s="4">
        <f>M2486+K2487</f>
        <v/>
      </c>
      <c r="N2487" s="4">
        <f>L2487*$E2486-M2486</f>
        <v/>
      </c>
      <c r="O2487" s="4">
        <f>MAX(0,Resumo!$D$4*$D2487-K2487)</f>
        <v/>
      </c>
      <c r="P2487" s="4" t="n">
        <v>700558.3717405141</v>
      </c>
      <c r="Q2487" s="5">
        <f>P2487/$D2487</f>
        <v/>
      </c>
      <c r="R2487" s="4">
        <f>R2486+P2487</f>
        <v/>
      </c>
      <c r="S2487" s="4">
        <f>Q2487*$E2486-R2486</f>
        <v/>
      </c>
      <c r="T2487" s="4">
        <f>MAX(0,Resumo!$D$5*$D2487-P2487)</f>
        <v/>
      </c>
      <c r="U2487" s="4" t="n">
        <v>984949.1952326362</v>
      </c>
      <c r="V2487" s="5">
        <f>U2487/$D2487</f>
        <v/>
      </c>
      <c r="W2487" s="4">
        <f>W2486+U2487</f>
        <v/>
      </c>
      <c r="X2487" s="4">
        <f>V2487*$E2486-W2486</f>
        <v/>
      </c>
      <c r="Y2487" s="4">
        <f>MAX(0,Resumo!$D$6*$D2487-U2487)</f>
        <v/>
      </c>
      <c r="Z2487" s="4" t="n">
        <v>1296020.774816943</v>
      </c>
      <c r="AA2487" s="5">
        <f>Z2487/$D2487</f>
        <v/>
      </c>
      <c r="AB2487" s="4">
        <f>AB2486+Z2487</f>
        <v/>
      </c>
      <c r="AC2487" s="4">
        <f>AA2487*$E2486-AB2486</f>
        <v/>
      </c>
      <c r="AD2487" s="4">
        <f>MAX(0,Resumo!$D$7*$D2487-Z2487)</f>
        <v/>
      </c>
    </row>
    <row r="2488">
      <c r="A2488" t="inlineStr">
        <is>
          <t>Iraí</t>
        </is>
      </c>
      <c r="B2488" t="inlineStr">
        <is>
          <t>Município</t>
        </is>
      </c>
      <c r="C2488" t="inlineStr">
        <is>
          <t>RS</t>
        </is>
      </c>
      <c r="D2488" s="4" t="n">
        <v>9731915.398927109</v>
      </c>
      <c r="E2488" s="4">
        <f>E2487+D2488</f>
        <v/>
      </c>
      <c r="F2488" s="4" t="n">
        <v>267385.0714735208</v>
      </c>
      <c r="G2488" s="5">
        <f>F2488/$D2488</f>
        <v/>
      </c>
      <c r="H2488" s="4">
        <f>H2487+F2488</f>
        <v/>
      </c>
      <c r="I2488" s="4">
        <f>G2488*$E2487-H2487</f>
        <v/>
      </c>
      <c r="J2488" s="4">
        <f>MAX(0,Resumo!$D$3*$D2488-F2488)</f>
        <v/>
      </c>
      <c r="K2488" s="4" t="n">
        <v>570317.6239899385</v>
      </c>
      <c r="L2488" s="5">
        <f>K2488/$D2488</f>
        <v/>
      </c>
      <c r="M2488" s="4">
        <f>M2487+K2488</f>
        <v/>
      </c>
      <c r="N2488" s="4">
        <f>L2488*$E2487-M2487</f>
        <v/>
      </c>
      <c r="O2488" s="4">
        <f>MAX(0,Resumo!$D$4*$D2488-K2488)</f>
        <v/>
      </c>
      <c r="P2488" s="4" t="n">
        <v>903527.5778541409</v>
      </c>
      <c r="Q2488" s="5">
        <f>P2488/$D2488</f>
        <v/>
      </c>
      <c r="R2488" s="4">
        <f>R2487+P2488</f>
        <v/>
      </c>
      <c r="S2488" s="4">
        <f>Q2488*$E2487-R2487</f>
        <v/>
      </c>
      <c r="T2488" s="4">
        <f>MAX(0,Resumo!$D$5*$D2488-P2488)</f>
        <v/>
      </c>
      <c r="U2488" s="4" t="n">
        <v>1270313.505021617</v>
      </c>
      <c r="V2488" s="5">
        <f>U2488/$D2488</f>
        <v/>
      </c>
      <c r="W2488" s="4">
        <f>W2487+U2488</f>
        <v/>
      </c>
      <c r="X2488" s="4">
        <f>V2488*$E2487-W2487</f>
        <v/>
      </c>
      <c r="Y2488" s="4">
        <f>MAX(0,Resumo!$D$6*$D2488-U2488)</f>
        <v/>
      </c>
      <c r="Z2488" s="4" t="n">
        <v>1671510.267745016</v>
      </c>
      <c r="AA2488" s="5">
        <f>Z2488/$D2488</f>
        <v/>
      </c>
      <c r="AB2488" s="4">
        <f>AB2487+Z2488</f>
        <v/>
      </c>
      <c r="AC2488" s="4">
        <f>AA2488*$E2487-AB2487</f>
        <v/>
      </c>
      <c r="AD2488" s="4">
        <f>MAX(0,Resumo!$D$7*$D2488-Z2488)</f>
        <v/>
      </c>
    </row>
    <row r="2489">
      <c r="A2489" t="inlineStr">
        <is>
          <t>Itacurubi</t>
        </is>
      </c>
      <c r="B2489" t="inlineStr">
        <is>
          <t>Município</t>
        </is>
      </c>
      <c r="C2489" t="inlineStr">
        <is>
          <t>RS</t>
        </is>
      </c>
      <c r="D2489" s="4" t="n">
        <v>10338895.71998064</v>
      </c>
      <c r="E2489" s="4">
        <f>E2488+D2489</f>
        <v/>
      </c>
      <c r="F2489" s="4" t="n">
        <v>284061.8991970553</v>
      </c>
      <c r="G2489" s="5">
        <f>F2489/$D2489</f>
        <v/>
      </c>
      <c r="H2489" s="4">
        <f>H2488+F2489</f>
        <v/>
      </c>
      <c r="I2489" s="4">
        <f>G2489*$E2488-H2488</f>
        <v/>
      </c>
      <c r="J2489" s="4">
        <f>MAX(0,Resumo!$D$3*$D2489-F2489)</f>
        <v/>
      </c>
      <c r="K2489" s="4" t="n">
        <v>605888.3785969982</v>
      </c>
      <c r="L2489" s="5">
        <f>K2489/$D2489</f>
        <v/>
      </c>
      <c r="M2489" s="4">
        <f>M2488+K2489</f>
        <v/>
      </c>
      <c r="N2489" s="4">
        <f>L2489*$E2488-M2488</f>
        <v/>
      </c>
      <c r="O2489" s="4">
        <f>MAX(0,Resumo!$D$4*$D2489-K2489)</f>
        <v/>
      </c>
      <c r="P2489" s="4" t="n">
        <v>959880.6632238604</v>
      </c>
      <c r="Q2489" s="5">
        <f>P2489/$D2489</f>
        <v/>
      </c>
      <c r="R2489" s="4">
        <f>R2488+P2489</f>
        <v/>
      </c>
      <c r="S2489" s="4">
        <f>Q2489*$E2488-R2488</f>
        <v/>
      </c>
      <c r="T2489" s="4">
        <f>MAX(0,Resumo!$D$5*$D2489-P2489)</f>
        <v/>
      </c>
      <c r="U2489" s="4" t="n">
        <v>1349543.057222786</v>
      </c>
      <c r="V2489" s="5">
        <f>U2489/$D2489</f>
        <v/>
      </c>
      <c r="W2489" s="4">
        <f>W2488+U2489</f>
        <v/>
      </c>
      <c r="X2489" s="4">
        <f>V2489*$E2488-W2488</f>
        <v/>
      </c>
      <c r="Y2489" s="4">
        <f>MAX(0,Resumo!$D$6*$D2489-U2489)</f>
        <v/>
      </c>
      <c r="Z2489" s="4" t="n">
        <v>1775762.493270117</v>
      </c>
      <c r="AA2489" s="5">
        <f>Z2489/$D2489</f>
        <v/>
      </c>
      <c r="AB2489" s="4">
        <f>AB2488+Z2489</f>
        <v/>
      </c>
      <c r="AC2489" s="4">
        <f>AA2489*$E2488-AB2488</f>
        <v/>
      </c>
      <c r="AD2489" s="4">
        <f>MAX(0,Resumo!$D$7*$D2489-Z2489)</f>
        <v/>
      </c>
    </row>
    <row r="2490">
      <c r="A2490" t="inlineStr">
        <is>
          <t>Portão</t>
        </is>
      </c>
      <c r="B2490" t="inlineStr">
        <is>
          <t>Município</t>
        </is>
      </c>
      <c r="C2490" t="inlineStr">
        <is>
          <t>RS</t>
        </is>
      </c>
      <c r="D2490" s="4" t="n">
        <v>44897777.74075169</v>
      </c>
      <c r="E2490" s="4">
        <f>E2489+D2490</f>
        <v/>
      </c>
      <c r="F2490" s="4" t="n">
        <v>1233569.653876834</v>
      </c>
      <c r="G2490" s="5">
        <f>F2490/$D2490</f>
        <v/>
      </c>
      <c r="H2490" s="4">
        <f>H2489+F2490</f>
        <v/>
      </c>
      <c r="I2490" s="4">
        <f>G2490*$E2489-H2489</f>
        <v/>
      </c>
      <c r="J2490" s="4">
        <f>MAX(0,Resumo!$D$3*$D2490-F2490)</f>
        <v/>
      </c>
      <c r="K2490" s="4" t="n">
        <v>2631136.099514056</v>
      </c>
      <c r="L2490" s="5">
        <f>K2490/$D2490</f>
        <v/>
      </c>
      <c r="M2490" s="4">
        <f>M2489+K2490</f>
        <v/>
      </c>
      <c r="N2490" s="4">
        <f>L2490*$E2489-M2489</f>
        <v/>
      </c>
      <c r="O2490" s="4">
        <f>MAX(0,Resumo!$D$4*$D2490-K2490)</f>
        <v/>
      </c>
      <c r="P2490" s="4" t="n">
        <v>4168386.04840391</v>
      </c>
      <c r="Q2490" s="5">
        <f>P2490/$D2490</f>
        <v/>
      </c>
      <c r="R2490" s="4">
        <f>R2489+P2490</f>
        <v/>
      </c>
      <c r="S2490" s="4">
        <f>Q2490*$E2489-R2489</f>
        <v/>
      </c>
      <c r="T2490" s="4">
        <f>MAX(0,Resumo!$D$5*$D2490-P2490)</f>
        <v/>
      </c>
      <c r="U2490" s="4" t="n">
        <v>5860537.321956531</v>
      </c>
      <c r="V2490" s="5">
        <f>U2490/$D2490</f>
        <v/>
      </c>
      <c r="W2490" s="4">
        <f>W2489+U2490</f>
        <v/>
      </c>
      <c r="X2490" s="4">
        <f>V2490*$E2489-W2489</f>
        <v/>
      </c>
      <c r="Y2490" s="4">
        <f>MAX(0,Resumo!$D$6*$D2490-U2490)</f>
        <v/>
      </c>
      <c r="Z2490" s="4" t="n">
        <v>7711441.521663209</v>
      </c>
      <c r="AA2490" s="5">
        <f>Z2490/$D2490</f>
        <v/>
      </c>
      <c r="AB2490" s="4">
        <f>AB2489+Z2490</f>
        <v/>
      </c>
      <c r="AC2490" s="4">
        <f>AA2490*$E2489-AB2489</f>
        <v/>
      </c>
      <c r="AD2490" s="4">
        <f>MAX(0,Resumo!$D$7*$D2490-Z2490)</f>
        <v/>
      </c>
    </row>
    <row r="2491">
      <c r="A2491" t="inlineStr">
        <is>
          <t>Santa Clara do Sul</t>
        </is>
      </c>
      <c r="B2491" t="inlineStr">
        <is>
          <t>Município</t>
        </is>
      </c>
      <c r="C2491" t="inlineStr">
        <is>
          <t>RS</t>
        </is>
      </c>
      <c r="D2491" s="4" t="n">
        <v>14009193.59975837</v>
      </c>
      <c r="E2491" s="4">
        <f>E2490+D2491</f>
        <v/>
      </c>
      <c r="F2491" s="4" t="n">
        <v>384903.5958913845</v>
      </c>
      <c r="G2491" s="5">
        <f>F2491/$D2491</f>
        <v/>
      </c>
      <c r="H2491" s="4">
        <f>H2490+F2491</f>
        <v/>
      </c>
      <c r="I2491" s="4">
        <f>G2491*$E2490-H2490</f>
        <v/>
      </c>
      <c r="J2491" s="4">
        <f>MAX(0,Resumo!$D$3*$D2491-F2491)</f>
        <v/>
      </c>
      <c r="K2491" s="4" t="n">
        <v>820978.1610627305</v>
      </c>
      <c r="L2491" s="5">
        <f>K2491/$D2491</f>
        <v/>
      </c>
      <c r="M2491" s="4">
        <f>M2490+K2491</f>
        <v/>
      </c>
      <c r="N2491" s="4">
        <f>L2491*$E2490-M2490</f>
        <v/>
      </c>
      <c r="O2491" s="4">
        <f>MAX(0,Resumo!$D$4*$D2491-K2491)</f>
        <v/>
      </c>
      <c r="P2491" s="4" t="n">
        <v>1300637.360891449</v>
      </c>
      <c r="Q2491" s="5">
        <f>P2491/$D2491</f>
        <v/>
      </c>
      <c r="R2491" s="4">
        <f>R2490+P2491</f>
        <v/>
      </c>
      <c r="S2491" s="4">
        <f>Q2491*$E2490-R2490</f>
        <v/>
      </c>
      <c r="T2491" s="4">
        <f>MAX(0,Resumo!$D$5*$D2491-P2491)</f>
        <v/>
      </c>
      <c r="U2491" s="4" t="n">
        <v>1828629.524070603</v>
      </c>
      <c r="V2491" s="5">
        <f>U2491/$D2491</f>
        <v/>
      </c>
      <c r="W2491" s="4">
        <f>W2490+U2491</f>
        <v/>
      </c>
      <c r="X2491" s="4">
        <f>V2491*$E2490-W2490</f>
        <v/>
      </c>
      <c r="Y2491" s="4">
        <f>MAX(0,Resumo!$D$6*$D2491-U2491)</f>
        <v/>
      </c>
      <c r="Z2491" s="4" t="n">
        <v>2406156.443510126</v>
      </c>
      <c r="AA2491" s="5">
        <f>Z2491/$D2491</f>
        <v/>
      </c>
      <c r="AB2491" s="4">
        <f>AB2490+Z2491</f>
        <v/>
      </c>
      <c r="AC2491" s="4">
        <f>AA2491*$E2490-AB2490</f>
        <v/>
      </c>
      <c r="AD2491" s="4">
        <f>MAX(0,Resumo!$D$7*$D2491-Z2491)</f>
        <v/>
      </c>
    </row>
    <row r="2492">
      <c r="A2492" t="inlineStr">
        <is>
          <t>São Valentim</t>
        </is>
      </c>
      <c r="B2492" t="inlineStr">
        <is>
          <t>Município</t>
        </is>
      </c>
      <c r="C2492" t="inlineStr">
        <is>
          <t>RS</t>
        </is>
      </c>
      <c r="D2492" s="4" t="n">
        <v>7452277.316629482</v>
      </c>
      <c r="E2492" s="4">
        <f>E2491+D2492</f>
        <v/>
      </c>
      <c r="F2492" s="4" t="n">
        <v>204751.8521551419</v>
      </c>
      <c r="G2492" s="5">
        <f>F2492/$D2492</f>
        <v/>
      </c>
      <c r="H2492" s="4">
        <f>H2491+F2492</f>
        <v/>
      </c>
      <c r="I2492" s="4">
        <f>G2492*$E2491-H2491</f>
        <v/>
      </c>
      <c r="J2492" s="4">
        <f>MAX(0,Resumo!$D$3*$D2492-F2492)</f>
        <v/>
      </c>
      <c r="K2492" s="4" t="n">
        <v>436724.418402034</v>
      </c>
      <c r="L2492" s="5">
        <f>K2492/$D2492</f>
        <v/>
      </c>
      <c r="M2492" s="4">
        <f>M2491+K2492</f>
        <v/>
      </c>
      <c r="N2492" s="4">
        <f>L2492*$E2491-M2491</f>
        <v/>
      </c>
      <c r="O2492" s="4">
        <f>MAX(0,Resumo!$D$4*$D2492-K2492)</f>
        <v/>
      </c>
      <c r="P2492" s="4" t="n">
        <v>691882.1010439431</v>
      </c>
      <c r="Q2492" s="5">
        <f>P2492/$D2492</f>
        <v/>
      </c>
      <c r="R2492" s="4">
        <f>R2491+P2492</f>
        <v/>
      </c>
      <c r="S2492" s="4">
        <f>Q2492*$E2491-R2491</f>
        <v/>
      </c>
      <c r="T2492" s="4">
        <f>MAX(0,Resumo!$D$5*$D2492-P2492)</f>
        <v/>
      </c>
      <c r="U2492" s="4" t="n">
        <v>972750.8029431021</v>
      </c>
      <c r="V2492" s="5">
        <f>U2492/$D2492</f>
        <v/>
      </c>
      <c r="W2492" s="4">
        <f>W2491+U2492</f>
        <v/>
      </c>
      <c r="X2492" s="4">
        <f>V2492*$E2491-W2491</f>
        <v/>
      </c>
      <c r="Y2492" s="4">
        <f>MAX(0,Resumo!$D$6*$D2492-U2492)</f>
        <v/>
      </c>
      <c r="Z2492" s="4" t="n">
        <v>1279969.825282567</v>
      </c>
      <c r="AA2492" s="5">
        <f>Z2492/$D2492</f>
        <v/>
      </c>
      <c r="AB2492" s="4">
        <f>AB2491+Z2492</f>
        <v/>
      </c>
      <c r="AC2492" s="4">
        <f>AA2492*$E2491-AB2491</f>
        <v/>
      </c>
      <c r="AD2492" s="4">
        <f>MAX(0,Resumo!$D$7*$D2492-Z2492)</f>
        <v/>
      </c>
    </row>
    <row r="2493">
      <c r="A2493" t="inlineStr">
        <is>
          <t>Santo Antônio do Planalto</t>
        </is>
      </c>
      <c r="B2493" t="inlineStr">
        <is>
          <t>Município</t>
        </is>
      </c>
      <c r="C2493" t="inlineStr">
        <is>
          <t>RS</t>
        </is>
      </c>
      <c r="D2493" s="4" t="n">
        <v>8203672.211525922</v>
      </c>
      <c r="E2493" s="4">
        <f>E2492+D2493</f>
        <v/>
      </c>
      <c r="F2493" s="4" t="n">
        <v>225396.4806214839</v>
      </c>
      <c r="G2493" s="5">
        <f>F2493/$D2493</f>
        <v/>
      </c>
      <c r="H2493" s="4">
        <f>H2492+F2493</f>
        <v/>
      </c>
      <c r="I2493" s="4">
        <f>G2493*$E2492-H2492</f>
        <v/>
      </c>
      <c r="J2493" s="4">
        <f>MAX(0,Resumo!$D$3*$D2493-F2493)</f>
        <v/>
      </c>
      <c r="K2493" s="4" t="n">
        <v>480758.2733595843</v>
      </c>
      <c r="L2493" s="5">
        <f>K2493/$D2493</f>
        <v/>
      </c>
      <c r="M2493" s="4">
        <f>M2492+K2493</f>
        <v/>
      </c>
      <c r="N2493" s="4">
        <f>L2493*$E2492-M2492</f>
        <v/>
      </c>
      <c r="O2493" s="4">
        <f>MAX(0,Resumo!$D$4*$D2493-K2493)</f>
        <v/>
      </c>
      <c r="P2493" s="4" t="n">
        <v>761642.8810721575</v>
      </c>
      <c r="Q2493" s="5">
        <f>P2493/$D2493</f>
        <v/>
      </c>
      <c r="R2493" s="4">
        <f>R2492+P2493</f>
        <v/>
      </c>
      <c r="S2493" s="4">
        <f>Q2493*$E2492-R2492</f>
        <v/>
      </c>
      <c r="T2493" s="4">
        <f>MAX(0,Resumo!$D$5*$D2493-P2493)</f>
        <v/>
      </c>
      <c r="U2493" s="4" t="n">
        <v>1070830.887229128</v>
      </c>
      <c r="V2493" s="5">
        <f>U2493/$D2493</f>
        <v/>
      </c>
      <c r="W2493" s="4">
        <f>W2492+U2493</f>
        <v/>
      </c>
      <c r="X2493" s="4">
        <f>V2493*$E2492-W2492</f>
        <v/>
      </c>
      <c r="Y2493" s="4">
        <f>MAX(0,Resumo!$D$6*$D2493-U2493)</f>
        <v/>
      </c>
      <c r="Z2493" s="4" t="n">
        <v>1409026.052188223</v>
      </c>
      <c r="AA2493" s="5">
        <f>Z2493/$D2493</f>
        <v/>
      </c>
      <c r="AB2493" s="4">
        <f>AB2492+Z2493</f>
        <v/>
      </c>
      <c r="AC2493" s="4">
        <f>AA2493*$E2492-AB2492</f>
        <v/>
      </c>
      <c r="AD2493" s="4">
        <f>MAX(0,Resumo!$D$7*$D2493-Z2493)</f>
        <v/>
      </c>
    </row>
    <row r="2494">
      <c r="A2494" t="inlineStr">
        <is>
          <t>São José do Norte</t>
        </is>
      </c>
      <c r="B2494" t="inlineStr">
        <is>
          <t>Município</t>
        </is>
      </c>
      <c r="C2494" t="inlineStr">
        <is>
          <t>RS</t>
        </is>
      </c>
      <c r="D2494" s="4" t="n">
        <v>38152990.32696603</v>
      </c>
      <c r="E2494" s="4">
        <f>E2493+D2494</f>
        <v/>
      </c>
      <c r="F2494" s="4" t="n">
        <v>1048256.137391929</v>
      </c>
      <c r="G2494" s="5">
        <f>F2494/$D2494</f>
        <v/>
      </c>
      <c r="H2494" s="4">
        <f>H2493+F2494</f>
        <v/>
      </c>
      <c r="I2494" s="4">
        <f>G2494*$E2493-H2493</f>
        <v/>
      </c>
      <c r="J2494" s="4">
        <f>MAX(0,Resumo!$D$3*$D2494-F2494)</f>
        <v/>
      </c>
      <c r="K2494" s="4" t="n">
        <v>2235872.580004674</v>
      </c>
      <c r="L2494" s="5">
        <f>K2494/$D2494</f>
        <v/>
      </c>
      <c r="M2494" s="4">
        <f>M2493+K2494</f>
        <v/>
      </c>
      <c r="N2494" s="4">
        <f>L2494*$E2493-M2493</f>
        <v/>
      </c>
      <c r="O2494" s="4">
        <f>MAX(0,Resumo!$D$4*$D2494-K2494)</f>
        <v/>
      </c>
      <c r="P2494" s="4" t="n">
        <v>3542188.513251612</v>
      </c>
      <c r="Q2494" s="5">
        <f>P2494/$D2494</f>
        <v/>
      </c>
      <c r="R2494" s="4">
        <f>R2493+P2494</f>
        <v/>
      </c>
      <c r="S2494" s="4">
        <f>Q2494*$E2493-R2493</f>
        <v/>
      </c>
      <c r="T2494" s="4">
        <f>MAX(0,Resumo!$D$5*$D2494-P2494)</f>
        <v/>
      </c>
      <c r="U2494" s="4" t="n">
        <v>4980135.654965434</v>
      </c>
      <c r="V2494" s="5">
        <f>U2494/$D2494</f>
        <v/>
      </c>
      <c r="W2494" s="4">
        <f>W2493+U2494</f>
        <v/>
      </c>
      <c r="X2494" s="4">
        <f>V2494*$E2493-W2493</f>
        <v/>
      </c>
      <c r="Y2494" s="4">
        <f>MAX(0,Resumo!$D$6*$D2494-U2494)</f>
        <v/>
      </c>
      <c r="Z2494" s="4" t="n">
        <v>6552986.998194687</v>
      </c>
      <c r="AA2494" s="5">
        <f>Z2494/$D2494</f>
        <v/>
      </c>
      <c r="AB2494" s="4">
        <f>AB2493+Z2494</f>
        <v/>
      </c>
      <c r="AC2494" s="4">
        <f>AA2494*$E2493-AB2493</f>
        <v/>
      </c>
      <c r="AD2494" s="4">
        <f>MAX(0,Resumo!$D$7*$D2494-Z2494)</f>
        <v/>
      </c>
    </row>
    <row r="2495">
      <c r="A2495" t="inlineStr">
        <is>
          <t>Tupanciretã</t>
        </is>
      </c>
      <c r="B2495" t="inlineStr">
        <is>
          <t>Município</t>
        </is>
      </c>
      <c r="C2495" t="inlineStr">
        <is>
          <t>RS</t>
        </is>
      </c>
      <c r="D2495" s="4" t="n">
        <v>55782381.65714575</v>
      </c>
      <c r="E2495" s="4">
        <f>E2494+D2495</f>
        <v/>
      </c>
      <c r="F2495" s="4" t="n">
        <v>1532624.924791627</v>
      </c>
      <c r="G2495" s="5">
        <f>F2495/$D2495</f>
        <v/>
      </c>
      <c r="H2495" s="4">
        <f>H2494+F2495</f>
        <v/>
      </c>
      <c r="I2495" s="4">
        <f>G2495*$E2494-H2494</f>
        <v/>
      </c>
      <c r="J2495" s="4">
        <f>MAX(0,Resumo!$D$3*$D2495-F2495)</f>
        <v/>
      </c>
      <c r="K2495" s="4" t="n">
        <v>3269004.513819611</v>
      </c>
      <c r="L2495" s="5">
        <f>K2495/$D2495</f>
        <v/>
      </c>
      <c r="M2495" s="4">
        <f>M2494+K2495</f>
        <v/>
      </c>
      <c r="N2495" s="4">
        <f>L2495*$E2494-M2494</f>
        <v/>
      </c>
      <c r="O2495" s="4">
        <f>MAX(0,Resumo!$D$4*$D2495-K2495)</f>
        <v/>
      </c>
      <c r="P2495" s="4" t="n">
        <v>5178931.188733164</v>
      </c>
      <c r="Q2495" s="5">
        <f>P2495/$D2495</f>
        <v/>
      </c>
      <c r="R2495" s="4">
        <f>R2494+P2495</f>
        <v/>
      </c>
      <c r="S2495" s="4">
        <f>Q2495*$E2494-R2494</f>
        <v/>
      </c>
      <c r="T2495" s="4">
        <f>MAX(0,Resumo!$D$5*$D2495-P2495)</f>
        <v/>
      </c>
      <c r="U2495" s="4" t="n">
        <v>7281312.039473177</v>
      </c>
      <c r="V2495" s="5">
        <f>U2495/$D2495</f>
        <v/>
      </c>
      <c r="W2495" s="4">
        <f>W2494+U2495</f>
        <v/>
      </c>
      <c r="X2495" s="4">
        <f>V2495*$E2494-W2494</f>
        <v/>
      </c>
      <c r="Y2495" s="4">
        <f>MAX(0,Resumo!$D$6*$D2495-U2495)</f>
        <v/>
      </c>
      <c r="Z2495" s="4" t="n">
        <v>9580932.414339492</v>
      </c>
      <c r="AA2495" s="5">
        <f>Z2495/$D2495</f>
        <v/>
      </c>
      <c r="AB2495" s="4">
        <f>AB2494+Z2495</f>
        <v/>
      </c>
      <c r="AC2495" s="4">
        <f>AA2495*$E2494-AB2494</f>
        <v/>
      </c>
      <c r="AD2495" s="4">
        <f>MAX(0,Resumo!$D$7*$D2495-Z2495)</f>
        <v/>
      </c>
    </row>
    <row r="2496">
      <c r="A2496" t="inlineStr">
        <is>
          <t>Aceguá</t>
        </is>
      </c>
      <c r="B2496" t="inlineStr">
        <is>
          <t>Município</t>
        </is>
      </c>
      <c r="C2496" t="inlineStr">
        <is>
          <t>RS</t>
        </is>
      </c>
      <c r="D2496" s="4" t="n">
        <v>22595635.05453811</v>
      </c>
      <c r="E2496" s="4">
        <f>E2495+D2496</f>
        <v/>
      </c>
      <c r="F2496" s="4" t="n">
        <v>620816.6888414726</v>
      </c>
      <c r="G2496" s="5">
        <f>F2496/$D2496</f>
        <v/>
      </c>
      <c r="H2496" s="4">
        <f>H2495+F2496</f>
        <v/>
      </c>
      <c r="I2496" s="4">
        <f>G2496*$E2495-H2495</f>
        <v/>
      </c>
      <c r="J2496" s="4">
        <f>MAX(0,Resumo!$D$3*$D2496-F2496)</f>
        <v/>
      </c>
      <c r="K2496" s="4" t="n">
        <v>1324167.789032427</v>
      </c>
      <c r="L2496" s="5">
        <f>K2496/$D2496</f>
        <v/>
      </c>
      <c r="M2496" s="4">
        <f>M2495+K2496</f>
        <v/>
      </c>
      <c r="N2496" s="4">
        <f>L2496*$E2495-M2495</f>
        <v/>
      </c>
      <c r="O2496" s="4">
        <f>MAX(0,Resumo!$D$4*$D2496-K2496)</f>
        <v/>
      </c>
      <c r="P2496" s="4" t="n">
        <v>2097817.189528144</v>
      </c>
      <c r="Q2496" s="5">
        <f>P2496/$D2496</f>
        <v/>
      </c>
      <c r="R2496" s="4">
        <f>R2495+P2496</f>
        <v/>
      </c>
      <c r="S2496" s="4">
        <f>Q2496*$E2495-R2495</f>
        <v/>
      </c>
      <c r="T2496" s="4">
        <f>MAX(0,Resumo!$D$5*$D2496-P2496)</f>
        <v/>
      </c>
      <c r="U2496" s="4" t="n">
        <v>2949423.539736487</v>
      </c>
      <c r="V2496" s="5">
        <f>U2496/$D2496</f>
        <v/>
      </c>
      <c r="W2496" s="4">
        <f>W2495+U2496</f>
        <v/>
      </c>
      <c r="X2496" s="4">
        <f>V2496*$E2495-W2495</f>
        <v/>
      </c>
      <c r="Y2496" s="4">
        <f>MAX(0,Resumo!$D$6*$D2496-U2496)</f>
        <v/>
      </c>
      <c r="Z2496" s="4" t="n">
        <v>3880925.229173641</v>
      </c>
      <c r="AA2496" s="5">
        <f>Z2496/$D2496</f>
        <v/>
      </c>
      <c r="AB2496" s="4">
        <f>AB2495+Z2496</f>
        <v/>
      </c>
      <c r="AC2496" s="4">
        <f>AA2496*$E2495-AB2495</f>
        <v/>
      </c>
      <c r="AD2496" s="4">
        <f>MAX(0,Resumo!$D$7*$D2496-Z2496)</f>
        <v/>
      </c>
    </row>
    <row r="2497">
      <c r="A2497" t="inlineStr">
        <is>
          <t>Gramado</t>
        </is>
      </c>
      <c r="B2497" t="inlineStr">
        <is>
          <t>Município</t>
        </is>
      </c>
      <c r="C2497" t="inlineStr">
        <is>
          <t>RS</t>
        </is>
      </c>
      <c r="D2497" s="4" t="n">
        <v>121003916.0036962</v>
      </c>
      <c r="E2497" s="4">
        <f>E2496+D2497</f>
        <v/>
      </c>
      <c r="F2497" s="4" t="n">
        <v>3324591.244678427</v>
      </c>
      <c r="G2497" s="5">
        <f>F2497/$D2497</f>
        <v/>
      </c>
      <c r="H2497" s="4">
        <f>H2496+F2497</f>
        <v/>
      </c>
      <c r="I2497" s="4">
        <f>G2497*$E2496-H2496</f>
        <v/>
      </c>
      <c r="J2497" s="4">
        <f>MAX(0,Resumo!$D$3*$D2497-F2497)</f>
        <v/>
      </c>
      <c r="K2497" s="4" t="n">
        <v>7091169.933137126</v>
      </c>
      <c r="L2497" s="5">
        <f>K2497/$D2497</f>
        <v/>
      </c>
      <c r="M2497" s="4">
        <f>M2496+K2497</f>
        <v/>
      </c>
      <c r="N2497" s="4">
        <f>L2497*$E2496-M2496</f>
        <v/>
      </c>
      <c r="O2497" s="4">
        <f>MAX(0,Resumo!$D$4*$D2497-K2497)</f>
        <v/>
      </c>
      <c r="P2497" s="4" t="n">
        <v>11234209.3674323</v>
      </c>
      <c r="Q2497" s="5">
        <f>P2497/$D2497</f>
        <v/>
      </c>
      <c r="R2497" s="4">
        <f>R2496+P2497</f>
        <v/>
      </c>
      <c r="S2497" s="4">
        <f>Q2497*$E2496-R2496</f>
        <v/>
      </c>
      <c r="T2497" s="4">
        <f>MAX(0,Resumo!$D$5*$D2497-P2497)</f>
        <v/>
      </c>
      <c r="U2497" s="4" t="n">
        <v>15794723.06930891</v>
      </c>
      <c r="V2497" s="5">
        <f>U2497/$D2497</f>
        <v/>
      </c>
      <c r="W2497" s="4">
        <f>W2496+U2497</f>
        <v/>
      </c>
      <c r="X2497" s="4">
        <f>V2497*$E2496-W2496</f>
        <v/>
      </c>
      <c r="Y2497" s="4">
        <f>MAX(0,Resumo!$D$6*$D2497-U2497)</f>
        <v/>
      </c>
      <c r="Z2497" s="4" t="n">
        <v>20783091.48267274</v>
      </c>
      <c r="AA2497" s="5">
        <f>Z2497/$D2497</f>
        <v/>
      </c>
      <c r="AB2497" s="4">
        <f>AB2496+Z2497</f>
        <v/>
      </c>
      <c r="AC2497" s="4">
        <f>AA2497*$E2496-AB2496</f>
        <v/>
      </c>
      <c r="AD2497" s="4">
        <f>MAX(0,Resumo!$D$7*$D2497-Z2497)</f>
        <v/>
      </c>
    </row>
    <row r="2498">
      <c r="A2498" t="inlineStr">
        <is>
          <t>Estrela Velha</t>
        </is>
      </c>
      <c r="B2498" t="inlineStr">
        <is>
          <t>Município</t>
        </is>
      </c>
      <c r="C2498" t="inlineStr">
        <is>
          <t>RS</t>
        </is>
      </c>
      <c r="D2498" s="4" t="n">
        <v>9396096.202320211</v>
      </c>
      <c r="E2498" s="4">
        <f>E2497+D2498</f>
        <v/>
      </c>
      <c r="F2498" s="4" t="n">
        <v>258158.4150337397</v>
      </c>
      <c r="G2498" s="5">
        <f>F2498/$D2498</f>
        <v/>
      </c>
      <c r="H2498" s="4">
        <f>H2497+F2498</f>
        <v/>
      </c>
      <c r="I2498" s="4">
        <f>G2498*$E2497-H2497</f>
        <v/>
      </c>
      <c r="J2498" s="4">
        <f>MAX(0,Resumo!$D$3*$D2498-F2498)</f>
        <v/>
      </c>
      <c r="K2498" s="4" t="n">
        <v>550637.6742114837</v>
      </c>
      <c r="L2498" s="5">
        <f>K2498/$D2498</f>
        <v/>
      </c>
      <c r="M2498" s="4">
        <f>M2497+K2498</f>
        <v/>
      </c>
      <c r="N2498" s="4">
        <f>L2498*$E2497-M2497</f>
        <v/>
      </c>
      <c r="O2498" s="4">
        <f>MAX(0,Resumo!$D$4*$D2498-K2498)</f>
        <v/>
      </c>
      <c r="P2498" s="4" t="n">
        <v>872349.5524737922</v>
      </c>
      <c r="Q2498" s="5">
        <f>P2498/$D2498</f>
        <v/>
      </c>
      <c r="R2498" s="4">
        <f>R2497+P2498</f>
        <v/>
      </c>
      <c r="S2498" s="4">
        <f>Q2498*$E2497-R2497</f>
        <v/>
      </c>
      <c r="T2498" s="4">
        <f>MAX(0,Resumo!$D$5*$D2498-P2498)</f>
        <v/>
      </c>
      <c r="U2498" s="4" t="n">
        <v>1226478.797956419</v>
      </c>
      <c r="V2498" s="5">
        <f>U2498/$D2498</f>
        <v/>
      </c>
      <c r="W2498" s="4">
        <f>W2497+U2498</f>
        <v/>
      </c>
      <c r="X2498" s="4">
        <f>V2498*$E2497-W2497</f>
        <v/>
      </c>
      <c r="Y2498" s="4">
        <f>MAX(0,Resumo!$D$6*$D2498-U2498)</f>
        <v/>
      </c>
      <c r="Z2498" s="4" t="n">
        <v>1613831.464320955</v>
      </c>
      <c r="AA2498" s="5">
        <f>Z2498/$D2498</f>
        <v/>
      </c>
      <c r="AB2498" s="4">
        <f>AB2497+Z2498</f>
        <v/>
      </c>
      <c r="AC2498" s="4">
        <f>AA2498*$E2497-AB2497</f>
        <v/>
      </c>
      <c r="AD2498" s="4">
        <f>MAX(0,Resumo!$D$7*$D2498-Z2498)</f>
        <v/>
      </c>
    </row>
    <row r="2499">
      <c r="A2499" t="inlineStr">
        <is>
          <t>Protásio Alves</t>
        </is>
      </c>
      <c r="B2499" t="inlineStr">
        <is>
          <t>Município</t>
        </is>
      </c>
      <c r="C2499" t="inlineStr">
        <is>
          <t>RS</t>
        </is>
      </c>
      <c r="D2499" s="4" t="n">
        <v>8324186.092035864</v>
      </c>
      <c r="E2499" s="4">
        <f>E2498+D2499</f>
        <v/>
      </c>
      <c r="F2499" s="4" t="n">
        <v>228707.6081059311</v>
      </c>
      <c r="G2499" s="5">
        <f>F2499/$D2499</f>
        <v/>
      </c>
      <c r="H2499" s="4">
        <f>H2498+F2499</f>
        <v/>
      </c>
      <c r="I2499" s="4">
        <f>G2499*$E2498-H2498</f>
        <v/>
      </c>
      <c r="J2499" s="4">
        <f>MAX(0,Resumo!$D$3*$D2499-F2499)</f>
        <v/>
      </c>
      <c r="K2499" s="4" t="n">
        <v>487820.7258340289</v>
      </c>
      <c r="L2499" s="5">
        <f>K2499/$D2499</f>
        <v/>
      </c>
      <c r="M2499" s="4">
        <f>M2498+K2499</f>
        <v/>
      </c>
      <c r="N2499" s="4">
        <f>L2499*$E2498-M2498</f>
        <v/>
      </c>
      <c r="O2499" s="4">
        <f>MAX(0,Resumo!$D$4*$D2499-K2499)</f>
        <v/>
      </c>
      <c r="P2499" s="4" t="n">
        <v>772831.5947108886</v>
      </c>
      <c r="Q2499" s="5">
        <f>P2499/$D2499</f>
        <v/>
      </c>
      <c r="R2499" s="4">
        <f>R2498+P2499</f>
        <v/>
      </c>
      <c r="S2499" s="4">
        <f>Q2499*$E2498-R2498</f>
        <v/>
      </c>
      <c r="T2499" s="4">
        <f>MAX(0,Resumo!$D$5*$D2499-P2499)</f>
        <v/>
      </c>
      <c r="U2499" s="4" t="n">
        <v>1086561.645633709</v>
      </c>
      <c r="V2499" s="5">
        <f>U2499/$D2499</f>
        <v/>
      </c>
      <c r="W2499" s="4">
        <f>W2498+U2499</f>
        <v/>
      </c>
      <c r="X2499" s="4">
        <f>V2499*$E2498-W2498</f>
        <v/>
      </c>
      <c r="Y2499" s="4">
        <f>MAX(0,Resumo!$D$6*$D2499-U2499)</f>
        <v/>
      </c>
      <c r="Z2499" s="4" t="n">
        <v>1429724.97736593</v>
      </c>
      <c r="AA2499" s="5">
        <f>Z2499/$D2499</f>
        <v/>
      </c>
      <c r="AB2499" s="4">
        <f>AB2498+Z2499</f>
        <v/>
      </c>
      <c r="AC2499" s="4">
        <f>AA2499*$E2498-AB2498</f>
        <v/>
      </c>
      <c r="AD2499" s="4">
        <f>MAX(0,Resumo!$D$7*$D2499-Z2499)</f>
        <v/>
      </c>
    </row>
    <row r="2500">
      <c r="A2500" t="inlineStr">
        <is>
          <t>Bagé</t>
        </is>
      </c>
      <c r="B2500" t="inlineStr">
        <is>
          <t>Município</t>
        </is>
      </c>
      <c r="C2500" t="inlineStr">
        <is>
          <t>RS</t>
        </is>
      </c>
      <c r="D2500" s="4" t="n">
        <v>46786828.36531258</v>
      </c>
      <c r="E2500" s="4">
        <f>E2499+D2500</f>
        <v/>
      </c>
      <c r="F2500" s="4" t="n">
        <v>1285471.454864643</v>
      </c>
      <c r="G2500" s="5">
        <f>F2500/$D2500</f>
        <v/>
      </c>
      <c r="H2500" s="4">
        <f>H2499+F2500</f>
        <v/>
      </c>
      <c r="I2500" s="4">
        <f>G2500*$E2499-H2499</f>
        <v/>
      </c>
      <c r="J2500" s="4">
        <f>MAX(0,Resumo!$D$3*$D2500-F2500)</f>
        <v/>
      </c>
      <c r="K2500" s="4" t="n">
        <v>2741839.781125905</v>
      </c>
      <c r="L2500" s="5">
        <f>K2500/$D2500</f>
        <v/>
      </c>
      <c r="M2500" s="4">
        <f>M2499+K2500</f>
        <v/>
      </c>
      <c r="N2500" s="4">
        <f>L2500*$E2499-M2499</f>
        <v/>
      </c>
      <c r="O2500" s="4">
        <f>MAX(0,Resumo!$D$4*$D2500-K2500)</f>
        <v/>
      </c>
      <c r="P2500" s="4" t="n">
        <v>4343768.721319616</v>
      </c>
      <c r="Q2500" s="5">
        <f>P2500/$D2500</f>
        <v/>
      </c>
      <c r="R2500" s="4">
        <f>R2499+P2500</f>
        <v/>
      </c>
      <c r="S2500" s="4">
        <f>Q2500*$E2499-R2499</f>
        <v/>
      </c>
      <c r="T2500" s="4">
        <f>MAX(0,Resumo!$D$5*$D2500-P2500)</f>
        <v/>
      </c>
      <c r="U2500" s="4" t="n">
        <v>6107116.37876931</v>
      </c>
      <c r="V2500" s="5">
        <f>U2500/$D2500</f>
        <v/>
      </c>
      <c r="W2500" s="4">
        <f>W2499+U2500</f>
        <v/>
      </c>
      <c r="X2500" s="4">
        <f>V2500*$E2499-W2499</f>
        <v/>
      </c>
      <c r="Y2500" s="4">
        <f>MAX(0,Resumo!$D$6*$D2500-U2500)</f>
        <v/>
      </c>
      <c r="Z2500" s="4" t="n">
        <v>8035896.409093875</v>
      </c>
      <c r="AA2500" s="5">
        <f>Z2500/$D2500</f>
        <v/>
      </c>
      <c r="AB2500" s="4">
        <f>AB2499+Z2500</f>
        <v/>
      </c>
      <c r="AC2500" s="4">
        <f>AA2500*$E2499-AB2499</f>
        <v/>
      </c>
      <c r="AD2500" s="4">
        <f>MAX(0,Resumo!$D$7*$D2500-Z2500)</f>
        <v/>
      </c>
    </row>
    <row r="2501">
      <c r="A2501" t="inlineStr">
        <is>
          <t>Fortaleza dos Valos</t>
        </is>
      </c>
      <c r="B2501" t="inlineStr">
        <is>
          <t>Município</t>
        </is>
      </c>
      <c r="C2501" t="inlineStr">
        <is>
          <t>RS</t>
        </is>
      </c>
      <c r="D2501" s="4" t="n">
        <v>8161262.838539409</v>
      </c>
      <c r="E2501" s="4">
        <f>E2500+D2501</f>
        <v/>
      </c>
      <c r="F2501" s="4" t="n">
        <v>224231.2800661651</v>
      </c>
      <c r="G2501" s="5">
        <f>F2501/$D2501</f>
        <v/>
      </c>
      <c r="H2501" s="4">
        <f>H2500+F2501</f>
        <v/>
      </c>
      <c r="I2501" s="4">
        <f>G2501*$E2500-H2500</f>
        <v/>
      </c>
      <c r="J2501" s="4">
        <f>MAX(0,Resumo!$D$3*$D2501-F2501)</f>
        <v/>
      </c>
      <c r="K2501" s="4" t="n">
        <v>478272.9647800176</v>
      </c>
      <c r="L2501" s="5">
        <f>K2501/$D2501</f>
        <v/>
      </c>
      <c r="M2501" s="4">
        <f>M2500+K2501</f>
        <v/>
      </c>
      <c r="N2501" s="4">
        <f>L2501*$E2500-M2500</f>
        <v/>
      </c>
      <c r="O2501" s="4">
        <f>MAX(0,Resumo!$D$4*$D2501-K2501)</f>
        <v/>
      </c>
      <c r="P2501" s="4" t="n">
        <v>757705.522753461</v>
      </c>
      <c r="Q2501" s="5">
        <f>P2501/$D2501</f>
        <v/>
      </c>
      <c r="R2501" s="4">
        <f>R2500+P2501</f>
        <v/>
      </c>
      <c r="S2501" s="4">
        <f>Q2501*$E2500-R2500</f>
        <v/>
      </c>
      <c r="T2501" s="4">
        <f>MAX(0,Resumo!$D$5*$D2501-P2501)</f>
        <v/>
      </c>
      <c r="U2501" s="4" t="n">
        <v>1065295.163064263</v>
      </c>
      <c r="V2501" s="5">
        <f>U2501/$D2501</f>
        <v/>
      </c>
      <c r="W2501" s="4">
        <f>W2500+U2501</f>
        <v/>
      </c>
      <c r="X2501" s="4">
        <f>V2501*$E2500-W2500</f>
        <v/>
      </c>
      <c r="Y2501" s="4">
        <f>MAX(0,Resumo!$D$6*$D2501-U2501)</f>
        <v/>
      </c>
      <c r="Z2501" s="4" t="n">
        <v>1401742.007938989</v>
      </c>
      <c r="AA2501" s="5">
        <f>Z2501/$D2501</f>
        <v/>
      </c>
      <c r="AB2501" s="4">
        <f>AB2500+Z2501</f>
        <v/>
      </c>
      <c r="AC2501" s="4">
        <f>AA2501*$E2500-AB2500</f>
        <v/>
      </c>
      <c r="AD2501" s="4">
        <f>MAX(0,Resumo!$D$7*$D2501-Z2501)</f>
        <v/>
      </c>
    </row>
    <row r="2502">
      <c r="A2502" t="inlineStr">
        <is>
          <t>São Sebastião do Caí</t>
        </is>
      </c>
      <c r="B2502" t="inlineStr">
        <is>
          <t>Município</t>
        </is>
      </c>
      <c r="C2502" t="inlineStr">
        <is>
          <t>RS</t>
        </is>
      </c>
      <c r="D2502" s="4" t="n">
        <v>15513540.31617124</v>
      </c>
      <c r="E2502" s="4">
        <f>E2501+D2502</f>
        <v/>
      </c>
      <c r="F2502" s="4" t="n">
        <v>426235.6294942821</v>
      </c>
      <c r="G2502" s="5">
        <f>F2502/$D2502</f>
        <v/>
      </c>
      <c r="H2502" s="4">
        <f>H2501+F2502</f>
        <v/>
      </c>
      <c r="I2502" s="4">
        <f>G2502*$E2501-H2501</f>
        <v/>
      </c>
      <c r="J2502" s="4">
        <f>MAX(0,Resumo!$D$3*$D2502-F2502)</f>
        <v/>
      </c>
      <c r="K2502" s="4" t="n">
        <v>909137.1112583146</v>
      </c>
      <c r="L2502" s="5">
        <f>K2502/$D2502</f>
        <v/>
      </c>
      <c r="M2502" s="4">
        <f>M2501+K2502</f>
        <v/>
      </c>
      <c r="N2502" s="4">
        <f>L2502*$E2501-M2501</f>
        <v/>
      </c>
      <c r="O2502" s="4">
        <f>MAX(0,Resumo!$D$4*$D2502-K2502)</f>
        <v/>
      </c>
      <c r="P2502" s="4" t="n">
        <v>1440303.468663327</v>
      </c>
      <c r="Q2502" s="5">
        <f>P2502/$D2502</f>
        <v/>
      </c>
      <c r="R2502" s="4">
        <f>R2501+P2502</f>
        <v/>
      </c>
      <c r="S2502" s="4">
        <f>Q2502*$E2501-R2501</f>
        <v/>
      </c>
      <c r="T2502" s="4">
        <f>MAX(0,Resumo!$D$5*$D2502-P2502)</f>
        <v/>
      </c>
      <c r="U2502" s="4" t="n">
        <v>2024992.919328321</v>
      </c>
      <c r="V2502" s="5">
        <f>U2502/$D2502</f>
        <v/>
      </c>
      <c r="W2502" s="4">
        <f>W2501+U2502</f>
        <v/>
      </c>
      <c r="X2502" s="4">
        <f>V2502*$E2501-W2501</f>
        <v/>
      </c>
      <c r="Y2502" s="4">
        <f>MAX(0,Resumo!$D$6*$D2502-U2502)</f>
        <v/>
      </c>
      <c r="Z2502" s="4" t="n">
        <v>2664536.308075104</v>
      </c>
      <c r="AA2502" s="5">
        <f>Z2502/$D2502</f>
        <v/>
      </c>
      <c r="AB2502" s="4">
        <f>AB2501+Z2502</f>
        <v/>
      </c>
      <c r="AC2502" s="4">
        <f>AA2502*$E2501-AB2501</f>
        <v/>
      </c>
      <c r="AD2502" s="4">
        <f>MAX(0,Resumo!$D$7*$D2502-Z2502)</f>
        <v/>
      </c>
    </row>
    <row r="2503">
      <c r="A2503" t="inlineStr">
        <is>
          <t>Mostardas</t>
        </is>
      </c>
      <c r="B2503" t="inlineStr">
        <is>
          <t>Município</t>
        </is>
      </c>
      <c r="C2503" t="inlineStr">
        <is>
          <t>RS</t>
        </is>
      </c>
      <c r="D2503" s="4" t="n">
        <v>12200020.35283421</v>
      </c>
      <c r="E2503" s="4">
        <f>E2502+D2503</f>
        <v/>
      </c>
      <c r="F2503" s="4" t="n">
        <v>335196.4315658368</v>
      </c>
      <c r="G2503" s="5">
        <f>F2503/$D2503</f>
        <v/>
      </c>
      <c r="H2503" s="4">
        <f>H2502+F2503</f>
        <v/>
      </c>
      <c r="I2503" s="4">
        <f>G2503*$E2502-H2502</f>
        <v/>
      </c>
      <c r="J2503" s="4">
        <f>MAX(0,Resumo!$D$3*$D2503-F2503)</f>
        <v/>
      </c>
      <c r="K2503" s="4" t="n">
        <v>714955.5185225271</v>
      </c>
      <c r="L2503" s="5">
        <f>K2503/$D2503</f>
        <v/>
      </c>
      <c r="M2503" s="4">
        <f>M2502+K2503</f>
        <v/>
      </c>
      <c r="N2503" s="4">
        <f>L2503*$E2502-M2502</f>
        <v/>
      </c>
      <c r="O2503" s="4">
        <f>MAX(0,Resumo!$D$4*$D2503-K2503)</f>
        <v/>
      </c>
      <c r="P2503" s="4" t="n">
        <v>1132670.639572426</v>
      </c>
      <c r="Q2503" s="5">
        <f>P2503/$D2503</f>
        <v/>
      </c>
      <c r="R2503" s="4">
        <f>R2502+P2503</f>
        <v/>
      </c>
      <c r="S2503" s="4">
        <f>Q2503*$E2502-R2502</f>
        <v/>
      </c>
      <c r="T2503" s="4">
        <f>MAX(0,Resumo!$D$5*$D2503-P2503)</f>
        <v/>
      </c>
      <c r="U2503" s="4" t="n">
        <v>1592476.915433568</v>
      </c>
      <c r="V2503" s="5">
        <f>U2503/$D2503</f>
        <v/>
      </c>
      <c r="W2503" s="4">
        <f>W2502+U2503</f>
        <v/>
      </c>
      <c r="X2503" s="4">
        <f>V2503*$E2502-W2502</f>
        <v/>
      </c>
      <c r="Y2503" s="4">
        <f>MAX(0,Resumo!$D$6*$D2503-U2503)</f>
        <v/>
      </c>
      <c r="Z2503" s="4" t="n">
        <v>2095420.937250309</v>
      </c>
      <c r="AA2503" s="5">
        <f>Z2503/$D2503</f>
        <v/>
      </c>
      <c r="AB2503" s="4">
        <f>AB2502+Z2503</f>
        <v/>
      </c>
      <c r="AC2503" s="4">
        <f>AA2503*$E2502-AB2502</f>
        <v/>
      </c>
      <c r="AD2503" s="4">
        <f>MAX(0,Resumo!$D$7*$D2503-Z2503)</f>
        <v/>
      </c>
    </row>
    <row r="2504">
      <c r="A2504" t="inlineStr">
        <is>
          <t>Casca</t>
        </is>
      </c>
      <c r="B2504" t="inlineStr">
        <is>
          <t>Município</t>
        </is>
      </c>
      <c r="C2504" t="inlineStr">
        <is>
          <t>RS</t>
        </is>
      </c>
      <c r="D2504" s="4" t="n">
        <v>11567286.24128636</v>
      </c>
      <c r="E2504" s="4">
        <f>E2503+D2504</f>
        <v/>
      </c>
      <c r="F2504" s="4" t="n">
        <v>317812.0166069267</v>
      </c>
      <c r="G2504" s="5">
        <f>F2504/$D2504</f>
        <v/>
      </c>
      <c r="H2504" s="4">
        <f>H2503+F2504</f>
        <v/>
      </c>
      <c r="I2504" s="4">
        <f>G2504*$E2503-H2503</f>
        <v/>
      </c>
      <c r="J2504" s="4">
        <f>MAX(0,Resumo!$D$3*$D2504-F2504)</f>
        <v/>
      </c>
      <c r="K2504" s="4" t="n">
        <v>677875.5193319118</v>
      </c>
      <c r="L2504" s="5">
        <f>K2504/$D2504</f>
        <v/>
      </c>
      <c r="M2504" s="4">
        <f>M2503+K2504</f>
        <v/>
      </c>
      <c r="N2504" s="4">
        <f>L2504*$E2503-M2503</f>
        <v/>
      </c>
      <c r="O2504" s="4">
        <f>MAX(0,Resumo!$D$4*$D2504-K2504)</f>
        <v/>
      </c>
      <c r="P2504" s="4" t="n">
        <v>1073926.528490702</v>
      </c>
      <c r="Q2504" s="5">
        <f>P2504/$D2504</f>
        <v/>
      </c>
      <c r="R2504" s="4">
        <f>R2503+P2504</f>
        <v/>
      </c>
      <c r="S2504" s="4">
        <f>Q2504*$E2503-R2503</f>
        <v/>
      </c>
      <c r="T2504" s="4">
        <f>MAX(0,Resumo!$D$5*$D2504-P2504)</f>
        <v/>
      </c>
      <c r="U2504" s="4" t="n">
        <v>1509885.703525201</v>
      </c>
      <c r="V2504" s="5">
        <f>U2504/$D2504</f>
        <v/>
      </c>
      <c r="W2504" s="4">
        <f>W2503+U2504</f>
        <v/>
      </c>
      <c r="X2504" s="4">
        <f>V2504*$E2503-W2503</f>
        <v/>
      </c>
      <c r="Y2504" s="4">
        <f>MAX(0,Resumo!$D$6*$D2504-U2504)</f>
        <v/>
      </c>
      <c r="Z2504" s="4" t="n">
        <v>1986745.355840986</v>
      </c>
      <c r="AA2504" s="5">
        <f>Z2504/$D2504</f>
        <v/>
      </c>
      <c r="AB2504" s="4">
        <f>AB2503+Z2504</f>
        <v/>
      </c>
      <c r="AC2504" s="4">
        <f>AA2504*$E2503-AB2503</f>
        <v/>
      </c>
      <c r="AD2504" s="4">
        <f>MAX(0,Resumo!$D$7*$D2504-Z2504)</f>
        <v/>
      </c>
    </row>
    <row r="2505">
      <c r="A2505" t="inlineStr">
        <is>
          <t>Cerro Grande</t>
        </is>
      </c>
      <c r="B2505" t="inlineStr">
        <is>
          <t>Município</t>
        </is>
      </c>
      <c r="C2505" t="inlineStr">
        <is>
          <t>RS</t>
        </is>
      </c>
      <c r="D2505" s="4" t="n">
        <v>4794367.655889727</v>
      </c>
      <c r="E2505" s="4">
        <f>E2504+D2505</f>
        <v/>
      </c>
      <c r="F2505" s="4" t="n">
        <v>131725.5941704691</v>
      </c>
      <c r="G2505" s="5">
        <f>F2505/$D2505</f>
        <v/>
      </c>
      <c r="H2505" s="4">
        <f>H2504+F2505</f>
        <v/>
      </c>
      <c r="I2505" s="4">
        <f>G2505*$E2504-H2504</f>
        <v/>
      </c>
      <c r="J2505" s="4">
        <f>MAX(0,Resumo!$D$3*$D2505-F2505)</f>
        <v/>
      </c>
      <c r="K2505" s="4" t="n">
        <v>280963.434016564</v>
      </c>
      <c r="L2505" s="5">
        <f>K2505/$D2505</f>
        <v/>
      </c>
      <c r="M2505" s="4">
        <f>M2504+K2505</f>
        <v/>
      </c>
      <c r="N2505" s="4">
        <f>L2505*$E2504-M2504</f>
        <v/>
      </c>
      <c r="O2505" s="4">
        <f>MAX(0,Resumo!$D$4*$D2505-K2505)</f>
        <v/>
      </c>
      <c r="P2505" s="4" t="n">
        <v>445117.2475200352</v>
      </c>
      <c r="Q2505" s="5">
        <f>P2505/$D2505</f>
        <v/>
      </c>
      <c r="R2505" s="4">
        <f>R2504+P2505</f>
        <v/>
      </c>
      <c r="S2505" s="4">
        <f>Q2505*$E2504-R2504</f>
        <v/>
      </c>
      <c r="T2505" s="4">
        <f>MAX(0,Resumo!$D$5*$D2505-P2505)</f>
        <v/>
      </c>
      <c r="U2505" s="4" t="n">
        <v>625812.0556603873</v>
      </c>
      <c r="V2505" s="5">
        <f>U2505/$D2505</f>
        <v/>
      </c>
      <c r="W2505" s="4">
        <f>W2504+U2505</f>
        <v/>
      </c>
      <c r="X2505" s="4">
        <f>V2505*$E2504-W2504</f>
        <v/>
      </c>
      <c r="Y2505" s="4">
        <f>MAX(0,Resumo!$D$6*$D2505-U2505)</f>
        <v/>
      </c>
      <c r="Z2505" s="4" t="n">
        <v>823459.1481393032</v>
      </c>
      <c r="AA2505" s="5">
        <f>Z2505/$D2505</f>
        <v/>
      </c>
      <c r="AB2505" s="4">
        <f>AB2504+Z2505</f>
        <v/>
      </c>
      <c r="AC2505" s="4">
        <f>AA2505*$E2504-AB2504</f>
        <v/>
      </c>
      <c r="AD2505" s="4">
        <f>MAX(0,Resumo!$D$7*$D2505-Z2505)</f>
        <v/>
      </c>
    </row>
    <row r="2506">
      <c r="A2506" t="inlineStr">
        <is>
          <t>Guarani das Missões</t>
        </is>
      </c>
      <c r="B2506" t="inlineStr">
        <is>
          <t>Município</t>
        </is>
      </c>
      <c r="C2506" t="inlineStr">
        <is>
          <t>RS</t>
        </is>
      </c>
      <c r="D2506" s="4" t="n">
        <v>11295121.58688859</v>
      </c>
      <c r="E2506" s="4">
        <f>E2505+D2506</f>
        <v/>
      </c>
      <c r="F2506" s="4" t="n">
        <v>310334.2732660077</v>
      </c>
      <c r="G2506" s="5">
        <f>F2506/$D2506</f>
        <v/>
      </c>
      <c r="H2506" s="4">
        <f>H2505+F2506</f>
        <v/>
      </c>
      <c r="I2506" s="4">
        <f>G2506*$E2505-H2505</f>
        <v/>
      </c>
      <c r="J2506" s="4">
        <f>MAX(0,Resumo!$D$3*$D2506-F2506)</f>
        <v/>
      </c>
      <c r="K2506" s="4" t="n">
        <v>661925.9048246493</v>
      </c>
      <c r="L2506" s="5">
        <f>K2506/$D2506</f>
        <v/>
      </c>
      <c r="M2506" s="4">
        <f>M2505+K2506</f>
        <v/>
      </c>
      <c r="N2506" s="4">
        <f>L2506*$E2505-M2505</f>
        <v/>
      </c>
      <c r="O2506" s="4">
        <f>MAX(0,Resumo!$D$4*$D2506-K2506)</f>
        <v/>
      </c>
      <c r="P2506" s="4" t="n">
        <v>1048658.299073846</v>
      </c>
      <c r="Q2506" s="5">
        <f>P2506/$D2506</f>
        <v/>
      </c>
      <c r="R2506" s="4">
        <f>R2505+P2506</f>
        <v/>
      </c>
      <c r="S2506" s="4">
        <f>Q2506*$E2505-R2505</f>
        <v/>
      </c>
      <c r="T2506" s="4">
        <f>MAX(0,Resumo!$D$5*$D2506-P2506)</f>
        <v/>
      </c>
      <c r="U2506" s="4" t="n">
        <v>1474359.86694537</v>
      </c>
      <c r="V2506" s="5">
        <f>U2506/$D2506</f>
        <v/>
      </c>
      <c r="W2506" s="4">
        <f>W2505+U2506</f>
        <v/>
      </c>
      <c r="X2506" s="4">
        <f>V2506*$E2505-W2505</f>
        <v/>
      </c>
      <c r="Y2506" s="4">
        <f>MAX(0,Resumo!$D$6*$D2506-U2506)</f>
        <v/>
      </c>
      <c r="Z2506" s="4" t="n">
        <v>1939999.571923331</v>
      </c>
      <c r="AA2506" s="5">
        <f>Z2506/$D2506</f>
        <v/>
      </c>
      <c r="AB2506" s="4">
        <f>AB2505+Z2506</f>
        <v/>
      </c>
      <c r="AC2506" s="4">
        <f>AA2506*$E2505-AB2505</f>
        <v/>
      </c>
      <c r="AD2506" s="4">
        <f>MAX(0,Resumo!$D$7*$D2506-Z2506)</f>
        <v/>
      </c>
    </row>
    <row r="2507">
      <c r="A2507" t="inlineStr">
        <is>
          <t>Engenho Velho</t>
        </is>
      </c>
      <c r="B2507" t="inlineStr">
        <is>
          <t>Município</t>
        </is>
      </c>
      <c r="C2507" t="inlineStr">
        <is>
          <t>RS</t>
        </is>
      </c>
      <c r="D2507" s="4" t="n">
        <v>4240707.064708548</v>
      </c>
      <c r="E2507" s="4">
        <f>E2506+D2507</f>
        <v/>
      </c>
      <c r="F2507" s="4" t="n">
        <v>116513.7298378453</v>
      </c>
      <c r="G2507" s="5">
        <f>F2507/$D2507</f>
        <v/>
      </c>
      <c r="H2507" s="4">
        <f>H2506+F2507</f>
        <v/>
      </c>
      <c r="I2507" s="4">
        <f>G2507*$E2506-H2506</f>
        <v/>
      </c>
      <c r="J2507" s="4">
        <f>MAX(0,Resumo!$D$3*$D2507-F2507)</f>
        <v/>
      </c>
      <c r="K2507" s="4" t="n">
        <v>248517.3655998445</v>
      </c>
      <c r="L2507" s="5">
        <f>K2507/$D2507</f>
        <v/>
      </c>
      <c r="M2507" s="4">
        <f>M2506+K2507</f>
        <v/>
      </c>
      <c r="N2507" s="4">
        <f>L2507*$E2506-M2506</f>
        <v/>
      </c>
      <c r="O2507" s="4">
        <f>MAX(0,Resumo!$D$4*$D2507-K2507)</f>
        <v/>
      </c>
      <c r="P2507" s="4" t="n">
        <v>393714.456558826</v>
      </c>
      <c r="Q2507" s="5">
        <f>P2507/$D2507</f>
        <v/>
      </c>
      <c r="R2507" s="4">
        <f>R2506+P2507</f>
        <v/>
      </c>
      <c r="S2507" s="4">
        <f>Q2507*$E2506-R2506</f>
        <v/>
      </c>
      <c r="T2507" s="4">
        <f>MAX(0,Resumo!$D$5*$D2507-P2507)</f>
        <v/>
      </c>
      <c r="U2507" s="4" t="n">
        <v>553542.3638941351</v>
      </c>
      <c r="V2507" s="5">
        <f>U2507/$D2507</f>
        <v/>
      </c>
      <c r="W2507" s="4">
        <f>W2506+U2507</f>
        <v/>
      </c>
      <c r="X2507" s="4">
        <f>V2507*$E2506-W2506</f>
        <v/>
      </c>
      <c r="Y2507" s="4">
        <f>MAX(0,Resumo!$D$6*$D2507-U2507)</f>
        <v/>
      </c>
      <c r="Z2507" s="4" t="n">
        <v>728364.8809709775</v>
      </c>
      <c r="AA2507" s="5">
        <f>Z2507/$D2507</f>
        <v/>
      </c>
      <c r="AB2507" s="4">
        <f>AB2506+Z2507</f>
        <v/>
      </c>
      <c r="AC2507" s="4">
        <f>AA2507*$E2506-AB2506</f>
        <v/>
      </c>
      <c r="AD2507" s="4">
        <f>MAX(0,Resumo!$D$7*$D2507-Z2507)</f>
        <v/>
      </c>
    </row>
    <row r="2508">
      <c r="A2508" t="inlineStr">
        <is>
          <t>Sobradinho</t>
        </is>
      </c>
      <c r="B2508" t="inlineStr">
        <is>
          <t>Município</t>
        </is>
      </c>
      <c r="C2508" t="inlineStr">
        <is>
          <t>RS</t>
        </is>
      </c>
      <c r="D2508" s="4" t="n">
        <v>14321000.03265924</v>
      </c>
      <c r="E2508" s="4">
        <f>E2507+D2508</f>
        <v/>
      </c>
      <c r="F2508" s="4" t="n">
        <v>393470.4999312917</v>
      </c>
      <c r="G2508" s="5">
        <f>F2508/$D2508</f>
        <v/>
      </c>
      <c r="H2508" s="4">
        <f>H2507+F2508</f>
        <v/>
      </c>
      <c r="I2508" s="4">
        <f>G2508*$E2507-H2507</f>
        <v/>
      </c>
      <c r="J2508" s="4">
        <f>MAX(0,Resumo!$D$3*$D2508-F2508)</f>
        <v/>
      </c>
      <c r="K2508" s="4" t="n">
        <v>839250.8953259577</v>
      </c>
      <c r="L2508" s="5">
        <f>K2508/$D2508</f>
        <v/>
      </c>
      <c r="M2508" s="4">
        <f>M2507+K2508</f>
        <v/>
      </c>
      <c r="N2508" s="4">
        <f>L2508*$E2507-M2507</f>
        <v/>
      </c>
      <c r="O2508" s="4">
        <f>MAX(0,Resumo!$D$4*$D2508-K2508)</f>
        <v/>
      </c>
      <c r="P2508" s="4" t="n">
        <v>1329586.000447988</v>
      </c>
      <c r="Q2508" s="5">
        <f>P2508/$D2508</f>
        <v/>
      </c>
      <c r="R2508" s="4">
        <f>R2507+P2508</f>
        <v/>
      </c>
      <c r="S2508" s="4">
        <f>Q2508*$E2507-R2507</f>
        <v/>
      </c>
      <c r="T2508" s="4">
        <f>MAX(0,Resumo!$D$5*$D2508-P2508)</f>
        <v/>
      </c>
      <c r="U2508" s="4" t="n">
        <v>1869329.828833863</v>
      </c>
      <c r="V2508" s="5">
        <f>U2508/$D2508</f>
        <v/>
      </c>
      <c r="W2508" s="4">
        <f>W2507+U2508</f>
        <v/>
      </c>
      <c r="X2508" s="4">
        <f>V2508*$E2507-W2507</f>
        <v/>
      </c>
      <c r="Y2508" s="4">
        <f>MAX(0,Resumo!$D$6*$D2508-U2508)</f>
        <v/>
      </c>
      <c r="Z2508" s="4" t="n">
        <v>2459710.92202524</v>
      </c>
      <c r="AA2508" s="5">
        <f>Z2508/$D2508</f>
        <v/>
      </c>
      <c r="AB2508" s="4">
        <f>AB2507+Z2508</f>
        <v/>
      </c>
      <c r="AC2508" s="4">
        <f>AA2508*$E2507-AB2507</f>
        <v/>
      </c>
      <c r="AD2508" s="4">
        <f>MAX(0,Resumo!$D$7*$D2508-Z2508)</f>
        <v/>
      </c>
    </row>
    <row r="2509">
      <c r="A2509" t="inlineStr">
        <is>
          <t>Chuí</t>
        </is>
      </c>
      <c r="B2509" t="inlineStr">
        <is>
          <t>Município</t>
        </is>
      </c>
      <c r="C2509" t="inlineStr">
        <is>
          <t>RS</t>
        </is>
      </c>
      <c r="D2509" s="4" t="n">
        <v>6174420.66359851</v>
      </c>
      <c r="E2509" s="4">
        <f>E2508+D2509</f>
        <v/>
      </c>
      <c r="F2509" s="4" t="n">
        <v>169642.6492390059</v>
      </c>
      <c r="G2509" s="5">
        <f>F2509/$D2509</f>
        <v/>
      </c>
      <c r="H2509" s="4">
        <f>H2508+F2509</f>
        <v/>
      </c>
      <c r="I2509" s="4">
        <f>G2509*$E2508-H2508</f>
        <v/>
      </c>
      <c r="J2509" s="4">
        <f>MAX(0,Resumo!$D$3*$D2509-F2509)</f>
        <v/>
      </c>
      <c r="K2509" s="4" t="n">
        <v>361838.4231706427</v>
      </c>
      <c r="L2509" s="5">
        <f>K2509/$D2509</f>
        <v/>
      </c>
      <c r="M2509" s="4">
        <f>M2508+K2509</f>
        <v/>
      </c>
      <c r="N2509" s="4">
        <f>L2509*$E2508-M2508</f>
        <v/>
      </c>
      <c r="O2509" s="4">
        <f>MAX(0,Resumo!$D$4*$D2509-K2509)</f>
        <v/>
      </c>
      <c r="P2509" s="4" t="n">
        <v>573243.7159748374</v>
      </c>
      <c r="Q2509" s="5">
        <f>P2509/$D2509</f>
        <v/>
      </c>
      <c r="R2509" s="4">
        <f>R2508+P2509</f>
        <v/>
      </c>
      <c r="S2509" s="4">
        <f>Q2509*$E2508-R2508</f>
        <v/>
      </c>
      <c r="T2509" s="4">
        <f>MAX(0,Resumo!$D$5*$D2509-P2509)</f>
        <v/>
      </c>
      <c r="U2509" s="4" t="n">
        <v>805951.3089805957</v>
      </c>
      <c r="V2509" s="5">
        <f>U2509/$D2509</f>
        <v/>
      </c>
      <c r="W2509" s="4">
        <f>W2508+U2509</f>
        <v/>
      </c>
      <c r="X2509" s="4">
        <f>V2509*$E2508-W2508</f>
        <v/>
      </c>
      <c r="Y2509" s="4">
        <f>MAX(0,Resumo!$D$6*$D2509-U2509)</f>
        <v/>
      </c>
      <c r="Z2509" s="4" t="n">
        <v>1060490.881139359</v>
      </c>
      <c r="AA2509" s="5">
        <f>Z2509/$D2509</f>
        <v/>
      </c>
      <c r="AB2509" s="4">
        <f>AB2508+Z2509</f>
        <v/>
      </c>
      <c r="AC2509" s="4">
        <f>AA2509*$E2508-AB2508</f>
        <v/>
      </c>
      <c r="AD2509" s="4">
        <f>MAX(0,Resumo!$D$7*$D2509-Z2509)</f>
        <v/>
      </c>
    </row>
    <row r="2510">
      <c r="A2510" t="inlineStr">
        <is>
          <t>Santo Cristo</t>
        </is>
      </c>
      <c r="B2510" t="inlineStr">
        <is>
          <t>Município</t>
        </is>
      </c>
      <c r="C2510" t="inlineStr">
        <is>
          <t>RS</t>
        </is>
      </c>
      <c r="D2510" s="4" t="n">
        <v>13125277.73224793</v>
      </c>
      <c r="E2510" s="4">
        <f>E2509+D2510</f>
        <v/>
      </c>
      <c r="F2510" s="4" t="n">
        <v>360617.9442264601</v>
      </c>
      <c r="G2510" s="5">
        <f>F2510/$D2510</f>
        <v/>
      </c>
      <c r="H2510" s="4">
        <f>H2509+F2510</f>
        <v/>
      </c>
      <c r="I2510" s="4">
        <f>G2510*$E2509-H2509</f>
        <v/>
      </c>
      <c r="J2510" s="4">
        <f>MAX(0,Resumo!$D$3*$D2510-F2510)</f>
        <v/>
      </c>
      <c r="K2510" s="4" t="n">
        <v>769178.2042504121</v>
      </c>
      <c r="L2510" s="5">
        <f>K2510/$D2510</f>
        <v/>
      </c>
      <c r="M2510" s="4">
        <f>M2509+K2510</f>
        <v/>
      </c>
      <c r="N2510" s="4">
        <f>L2510*$E2509-M2509</f>
        <v/>
      </c>
      <c r="O2510" s="4">
        <f>MAX(0,Resumo!$D$4*$D2510-K2510)</f>
        <v/>
      </c>
      <c r="P2510" s="4" t="n">
        <v>1218573.108371684</v>
      </c>
      <c r="Q2510" s="5">
        <f>P2510/$D2510</f>
        <v/>
      </c>
      <c r="R2510" s="4">
        <f>R2509+P2510</f>
        <v/>
      </c>
      <c r="S2510" s="4">
        <f>Q2510*$E2509-R2509</f>
        <v/>
      </c>
      <c r="T2510" s="4">
        <f>MAX(0,Resumo!$D$5*$D2510-P2510)</f>
        <v/>
      </c>
      <c r="U2510" s="4" t="n">
        <v>1713251.387519478</v>
      </c>
      <c r="V2510" s="5">
        <f>U2510/$D2510</f>
        <v/>
      </c>
      <c r="W2510" s="4">
        <f>W2509+U2510</f>
        <v/>
      </c>
      <c r="X2510" s="4">
        <f>V2510*$E2509-W2509</f>
        <v/>
      </c>
      <c r="Y2510" s="4">
        <f>MAX(0,Resumo!$D$6*$D2510-U2510)</f>
        <v/>
      </c>
      <c r="Z2510" s="4" t="n">
        <v>2254339.006982746</v>
      </c>
      <c r="AA2510" s="5">
        <f>Z2510/$D2510</f>
        <v/>
      </c>
      <c r="AB2510" s="4">
        <f>AB2509+Z2510</f>
        <v/>
      </c>
      <c r="AC2510" s="4">
        <f>AA2510*$E2509-AB2509</f>
        <v/>
      </c>
      <c r="AD2510" s="4">
        <f>MAX(0,Resumo!$D$7*$D2510-Z2510)</f>
        <v/>
      </c>
    </row>
    <row r="2511">
      <c r="A2511" t="inlineStr">
        <is>
          <t>São José do Sul</t>
        </is>
      </c>
      <c r="B2511" t="inlineStr">
        <is>
          <t>Município</t>
        </is>
      </c>
      <c r="C2511" t="inlineStr">
        <is>
          <t>RS</t>
        </is>
      </c>
      <c r="D2511" s="4" t="n">
        <v>9297684.07365646</v>
      </c>
      <c r="E2511" s="4">
        <f>E2510+D2511</f>
        <v/>
      </c>
      <c r="F2511" s="4" t="n">
        <v>255454.5347616692</v>
      </c>
      <c r="G2511" s="5">
        <f>F2511/$D2511</f>
        <v/>
      </c>
      <c r="H2511" s="4">
        <f>H2510+F2511</f>
        <v/>
      </c>
      <c r="I2511" s="4">
        <f>G2511*$E2510-H2510</f>
        <v/>
      </c>
      <c r="J2511" s="4">
        <f>MAX(0,Resumo!$D$3*$D2511-F2511)</f>
        <v/>
      </c>
      <c r="K2511" s="4" t="n">
        <v>544870.4465804781</v>
      </c>
      <c r="L2511" s="5">
        <f>K2511/$D2511</f>
        <v/>
      </c>
      <c r="M2511" s="4">
        <f>M2510+K2511</f>
        <v/>
      </c>
      <c r="N2511" s="4">
        <f>L2511*$E2510-M2510</f>
        <v/>
      </c>
      <c r="O2511" s="4">
        <f>MAX(0,Resumo!$D$4*$D2511-K2511)</f>
        <v/>
      </c>
      <c r="P2511" s="4" t="n">
        <v>863212.8030675212</v>
      </c>
      <c r="Q2511" s="5">
        <f>P2511/$D2511</f>
        <v/>
      </c>
      <c r="R2511" s="4">
        <f>R2510+P2511</f>
        <v/>
      </c>
      <c r="S2511" s="4">
        <f>Q2511*$E2510-R2510</f>
        <v/>
      </c>
      <c r="T2511" s="4">
        <f>MAX(0,Resumo!$D$5*$D2511-P2511)</f>
        <v/>
      </c>
      <c r="U2511" s="4" t="n">
        <v>1213632.996182057</v>
      </c>
      <c r="V2511" s="5">
        <f>U2511/$D2511</f>
        <v/>
      </c>
      <c r="W2511" s="4">
        <f>W2510+U2511</f>
        <v/>
      </c>
      <c r="X2511" s="4">
        <f>V2511*$E2510-W2510</f>
        <v/>
      </c>
      <c r="Y2511" s="4">
        <f>MAX(0,Resumo!$D$6*$D2511-U2511)</f>
        <v/>
      </c>
      <c r="Z2511" s="4" t="n">
        <v>1596928.637201204</v>
      </c>
      <c r="AA2511" s="5">
        <f>Z2511/$D2511</f>
        <v/>
      </c>
      <c r="AB2511" s="4">
        <f>AB2510+Z2511</f>
        <v/>
      </c>
      <c r="AC2511" s="4">
        <f>AA2511*$E2510-AB2510</f>
        <v/>
      </c>
      <c r="AD2511" s="4">
        <f>MAX(0,Resumo!$D$7*$D2511-Z2511)</f>
        <v/>
      </c>
    </row>
    <row r="2512">
      <c r="A2512" t="inlineStr">
        <is>
          <t>São Lourenço do Sul</t>
        </is>
      </c>
      <c r="B2512" t="inlineStr">
        <is>
          <t>Município</t>
        </is>
      </c>
      <c r="C2512" t="inlineStr">
        <is>
          <t>RS</t>
        </is>
      </c>
      <c r="D2512" s="4" t="n">
        <v>61354501.7310672</v>
      </c>
      <c r="E2512" s="4">
        <f>E2511+D2512</f>
        <v/>
      </c>
      <c r="F2512" s="4" t="n">
        <v>1685719.322261295</v>
      </c>
      <c r="G2512" s="5">
        <f>F2512/$D2512</f>
        <v/>
      </c>
      <c r="H2512" s="4">
        <f>H2511+F2512</f>
        <v/>
      </c>
      <c r="I2512" s="4">
        <f>G2512*$E2511-H2511</f>
        <v/>
      </c>
      <c r="J2512" s="4">
        <f>MAX(0,Resumo!$D$3*$D2512-F2512)</f>
        <v/>
      </c>
      <c r="K2512" s="4" t="n">
        <v>3595546.427808697</v>
      </c>
      <c r="L2512" s="5">
        <f>K2512/$D2512</f>
        <v/>
      </c>
      <c r="M2512" s="4">
        <f>M2511+K2512</f>
        <v/>
      </c>
      <c r="N2512" s="4">
        <f>L2512*$E2511-M2511</f>
        <v/>
      </c>
      <c r="O2512" s="4">
        <f>MAX(0,Resumo!$D$4*$D2512-K2512)</f>
        <v/>
      </c>
      <c r="P2512" s="4" t="n">
        <v>5696256.293558646</v>
      </c>
      <c r="Q2512" s="5">
        <f>P2512/$D2512</f>
        <v/>
      </c>
      <c r="R2512" s="4">
        <f>R2511+P2512</f>
        <v/>
      </c>
      <c r="S2512" s="4">
        <f>Q2512*$E2511-R2511</f>
        <v/>
      </c>
      <c r="T2512" s="4">
        <f>MAX(0,Resumo!$D$5*$D2512-P2512)</f>
        <v/>
      </c>
      <c r="U2512" s="4" t="n">
        <v>8008644.644757109</v>
      </c>
      <c r="V2512" s="5">
        <f>U2512/$D2512</f>
        <v/>
      </c>
      <c r="W2512" s="4">
        <f>W2511+U2512</f>
        <v/>
      </c>
      <c r="X2512" s="4">
        <f>V2512*$E2511-W2511</f>
        <v/>
      </c>
      <c r="Y2512" s="4">
        <f>MAX(0,Resumo!$D$6*$D2512-U2512)</f>
        <v/>
      </c>
      <c r="Z2512" s="4" t="n">
        <v>10537974.83968719</v>
      </c>
      <c r="AA2512" s="5">
        <f>Z2512/$D2512</f>
        <v/>
      </c>
      <c r="AB2512" s="4">
        <f>AB2511+Z2512</f>
        <v/>
      </c>
      <c r="AC2512" s="4">
        <f>AA2512*$E2511-AB2511</f>
        <v/>
      </c>
      <c r="AD2512" s="4">
        <f>MAX(0,Resumo!$D$7*$D2512-Z2512)</f>
        <v/>
      </c>
    </row>
    <row r="2513">
      <c r="A2513" t="inlineStr">
        <is>
          <t>São Miguel das Missões</t>
        </is>
      </c>
      <c r="B2513" t="inlineStr">
        <is>
          <t>Município</t>
        </is>
      </c>
      <c r="C2513" t="inlineStr">
        <is>
          <t>RS</t>
        </is>
      </c>
      <c r="D2513" s="4" t="n">
        <v>25536209.26328124</v>
      </c>
      <c r="E2513" s="4">
        <f>E2512+D2513</f>
        <v/>
      </c>
      <c r="F2513" s="4" t="n">
        <v>701609.1754946813</v>
      </c>
      <c r="G2513" s="5">
        <f>F2513/$D2513</f>
        <v/>
      </c>
      <c r="H2513" s="4">
        <f>H2512+F2513</f>
        <v/>
      </c>
      <c r="I2513" s="4">
        <f>G2513*$E2512-H2512</f>
        <v/>
      </c>
      <c r="J2513" s="4">
        <f>MAX(0,Resumo!$D$3*$D2513-F2513)</f>
        <v/>
      </c>
      <c r="K2513" s="4" t="n">
        <v>1496493.711232836</v>
      </c>
      <c r="L2513" s="5">
        <f>K2513/$D2513</f>
        <v/>
      </c>
      <c r="M2513" s="4">
        <f>M2512+K2513</f>
        <v/>
      </c>
      <c r="N2513" s="4">
        <f>L2513*$E2512-M2512</f>
        <v/>
      </c>
      <c r="O2513" s="4">
        <f>MAX(0,Resumo!$D$4*$D2513-K2513)</f>
        <v/>
      </c>
      <c r="P2513" s="4" t="n">
        <v>2370825.100449663</v>
      </c>
      <c r="Q2513" s="5">
        <f>P2513/$D2513</f>
        <v/>
      </c>
      <c r="R2513" s="4">
        <f>R2512+P2513</f>
        <v/>
      </c>
      <c r="S2513" s="4">
        <f>Q2513*$E2512-R2512</f>
        <v/>
      </c>
      <c r="T2513" s="4">
        <f>MAX(0,Resumo!$D$5*$D2513-P2513)</f>
        <v/>
      </c>
      <c r="U2513" s="4" t="n">
        <v>3333258.681819255</v>
      </c>
      <c r="V2513" s="5">
        <f>U2513/$D2513</f>
        <v/>
      </c>
      <c r="W2513" s="4">
        <f>W2512+U2513</f>
        <v/>
      </c>
      <c r="X2513" s="4">
        <f>V2513*$E2512-W2512</f>
        <v/>
      </c>
      <c r="Y2513" s="4">
        <f>MAX(0,Resumo!$D$6*$D2513-U2513)</f>
        <v/>
      </c>
      <c r="Z2513" s="4" t="n">
        <v>4385985.105004682</v>
      </c>
      <c r="AA2513" s="5">
        <f>Z2513/$D2513</f>
        <v/>
      </c>
      <c r="AB2513" s="4">
        <f>AB2512+Z2513</f>
        <v/>
      </c>
      <c r="AC2513" s="4">
        <f>AA2513*$E2512-AB2512</f>
        <v/>
      </c>
      <c r="AD2513" s="4">
        <f>MAX(0,Resumo!$D$7*$D2513-Z2513)</f>
        <v/>
      </c>
    </row>
    <row r="2514">
      <c r="A2514" t="inlineStr">
        <is>
          <t>Arroio do Sal</t>
        </is>
      </c>
      <c r="B2514" t="inlineStr">
        <is>
          <t>Município</t>
        </is>
      </c>
      <c r="C2514" t="inlineStr">
        <is>
          <t>RS</t>
        </is>
      </c>
      <c r="D2514" s="4" t="n">
        <v>8955557.081564758</v>
      </c>
      <c r="E2514" s="4">
        <f>E2513+D2514</f>
        <v/>
      </c>
      <c r="F2514" s="4" t="n">
        <v>246054.5711898994</v>
      </c>
      <c r="G2514" s="5">
        <f>F2514/$D2514</f>
        <v/>
      </c>
      <c r="H2514" s="4">
        <f>H2513+F2514</f>
        <v/>
      </c>
      <c r="I2514" s="4">
        <f>G2514*$E2513-H2513</f>
        <v/>
      </c>
      <c r="J2514" s="4">
        <f>MAX(0,Resumo!$D$3*$D2514-F2514)</f>
        <v/>
      </c>
      <c r="K2514" s="4" t="n">
        <v>524820.842239068</v>
      </c>
      <c r="L2514" s="5">
        <f>K2514/$D2514</f>
        <v/>
      </c>
      <c r="M2514" s="4">
        <f>M2513+K2514</f>
        <v/>
      </c>
      <c r="N2514" s="4">
        <f>L2514*$E2513-M2513</f>
        <v/>
      </c>
      <c r="O2514" s="4">
        <f>MAX(0,Resumo!$D$4*$D2514-K2514)</f>
        <v/>
      </c>
      <c r="P2514" s="4" t="n">
        <v>831449.1512259508</v>
      </c>
      <c r="Q2514" s="5">
        <f>P2514/$D2514</f>
        <v/>
      </c>
      <c r="R2514" s="4">
        <f>R2513+P2514</f>
        <v/>
      </c>
      <c r="S2514" s="4">
        <f>Q2514*$E2513-R2513</f>
        <v/>
      </c>
      <c r="T2514" s="4">
        <f>MAX(0,Resumo!$D$5*$D2514-P2514)</f>
        <v/>
      </c>
      <c r="U2514" s="4" t="n">
        <v>1168974.928302179</v>
      </c>
      <c r="V2514" s="5">
        <f>U2514/$D2514</f>
        <v/>
      </c>
      <c r="W2514" s="4">
        <f>W2513+U2514</f>
        <v/>
      </c>
      <c r="X2514" s="4">
        <f>V2514*$E2513-W2513</f>
        <v/>
      </c>
      <c r="Y2514" s="4">
        <f>MAX(0,Resumo!$D$6*$D2514-U2514)</f>
        <v/>
      </c>
      <c r="Z2514" s="4" t="n">
        <v>1538166.435033166</v>
      </c>
      <c r="AA2514" s="5">
        <f>Z2514/$D2514</f>
        <v/>
      </c>
      <c r="AB2514" s="4">
        <f>AB2513+Z2514</f>
        <v/>
      </c>
      <c r="AC2514" s="4">
        <f>AA2514*$E2513-AB2513</f>
        <v/>
      </c>
      <c r="AD2514" s="4">
        <f>MAX(0,Resumo!$D$7*$D2514-Z2514)</f>
        <v/>
      </c>
    </row>
    <row r="2515">
      <c r="A2515" t="inlineStr">
        <is>
          <t>Sertão Santana</t>
        </is>
      </c>
      <c r="B2515" t="inlineStr">
        <is>
          <t>Município</t>
        </is>
      </c>
      <c r="C2515" t="inlineStr">
        <is>
          <t>RS</t>
        </is>
      </c>
      <c r="D2515" s="4" t="n">
        <v>9777196.716649072</v>
      </c>
      <c r="E2515" s="4">
        <f>E2514+D2515</f>
        <v/>
      </c>
      <c r="F2515" s="4" t="n">
        <v>268629.1789158068</v>
      </c>
      <c r="G2515" s="5">
        <f>F2515/$D2515</f>
        <v/>
      </c>
      <c r="H2515" s="4">
        <f>H2514+F2515</f>
        <v/>
      </c>
      <c r="I2515" s="4">
        <f>G2515*$E2514-H2514</f>
        <v/>
      </c>
      <c r="J2515" s="4">
        <f>MAX(0,Resumo!$D$3*$D2515-F2515)</f>
        <v/>
      </c>
      <c r="K2515" s="4" t="n">
        <v>572971.2366114755</v>
      </c>
      <c r="L2515" s="5">
        <f>K2515/$D2515</f>
        <v/>
      </c>
      <c r="M2515" s="4">
        <f>M2514+K2515</f>
        <v/>
      </c>
      <c r="N2515" s="4">
        <f>L2515*$E2514-M2514</f>
        <v/>
      </c>
      <c r="O2515" s="4">
        <f>MAX(0,Resumo!$D$4*$D2515-K2515)</f>
        <v/>
      </c>
      <c r="P2515" s="4" t="n">
        <v>907731.5724067321</v>
      </c>
      <c r="Q2515" s="5">
        <f>P2515/$D2515</f>
        <v/>
      </c>
      <c r="R2515" s="4">
        <f>R2514+P2515</f>
        <v/>
      </c>
      <c r="S2515" s="4">
        <f>Q2515*$E2514-R2514</f>
        <v/>
      </c>
      <c r="T2515" s="4">
        <f>MAX(0,Resumo!$D$5*$D2515-P2515)</f>
        <v/>
      </c>
      <c r="U2515" s="4" t="n">
        <v>1276224.106076957</v>
      </c>
      <c r="V2515" s="5">
        <f>U2515/$D2515</f>
        <v/>
      </c>
      <c r="W2515" s="4">
        <f>W2514+U2515</f>
        <v/>
      </c>
      <c r="X2515" s="4">
        <f>V2515*$E2514-W2514</f>
        <v/>
      </c>
      <c r="Y2515" s="4">
        <f>MAX(0,Resumo!$D$6*$D2515-U2515)</f>
        <v/>
      </c>
      <c r="Z2515" s="4" t="n">
        <v>1679287.584378659</v>
      </c>
      <c r="AA2515" s="5">
        <f>Z2515/$D2515</f>
        <v/>
      </c>
      <c r="AB2515" s="4">
        <f>AB2514+Z2515</f>
        <v/>
      </c>
      <c r="AC2515" s="4">
        <f>AA2515*$E2514-AB2514</f>
        <v/>
      </c>
      <c r="AD2515" s="4">
        <f>MAX(0,Resumo!$D$7*$D2515-Z2515)</f>
        <v/>
      </c>
    </row>
    <row r="2516">
      <c r="A2516" t="inlineStr">
        <is>
          <t>Mato Queimado</t>
        </is>
      </c>
      <c r="B2516" t="inlineStr">
        <is>
          <t>Município</t>
        </is>
      </c>
      <c r="C2516" t="inlineStr">
        <is>
          <t>RS</t>
        </is>
      </c>
      <c r="D2516" s="4" t="n">
        <v>5128206.727258551</v>
      </c>
      <c r="E2516" s="4">
        <f>E2515+D2516</f>
        <v/>
      </c>
      <c r="F2516" s="4" t="n">
        <v>140897.8465277438</v>
      </c>
      <c r="G2516" s="5">
        <f>F2516/$D2516</f>
        <v/>
      </c>
      <c r="H2516" s="4">
        <f>H2515+F2516</f>
        <v/>
      </c>
      <c r="I2516" s="4">
        <f>G2516*$E2515-H2515</f>
        <v/>
      </c>
      <c r="J2516" s="4">
        <f>MAX(0,Resumo!$D$3*$D2516-F2516)</f>
        <v/>
      </c>
      <c r="K2516" s="4" t="n">
        <v>300527.3428848085</v>
      </c>
      <c r="L2516" s="5">
        <f>K2516/$D2516</f>
        <v/>
      </c>
      <c r="M2516" s="4">
        <f>M2515+K2516</f>
        <v/>
      </c>
      <c r="N2516" s="4">
        <f>L2516*$E2515-M2515</f>
        <v/>
      </c>
      <c r="O2516" s="4">
        <f>MAX(0,Resumo!$D$4*$D2516-K2516)</f>
        <v/>
      </c>
      <c r="P2516" s="4" t="n">
        <v>476111.4347054481</v>
      </c>
      <c r="Q2516" s="5">
        <f>P2516/$D2516</f>
        <v/>
      </c>
      <c r="R2516" s="4">
        <f>R2515+P2516</f>
        <v/>
      </c>
      <c r="S2516" s="4">
        <f>Q2516*$E2515-R2515</f>
        <v/>
      </c>
      <c r="T2516" s="4">
        <f>MAX(0,Resumo!$D$5*$D2516-P2516)</f>
        <v/>
      </c>
      <c r="U2516" s="4" t="n">
        <v>669388.2956378171</v>
      </c>
      <c r="V2516" s="5">
        <f>U2516/$D2516</f>
        <v/>
      </c>
      <c r="W2516" s="4">
        <f>W2515+U2516</f>
        <v/>
      </c>
      <c r="X2516" s="4">
        <f>V2516*$E2515-W2515</f>
        <v/>
      </c>
      <c r="Y2516" s="4">
        <f>MAX(0,Resumo!$D$6*$D2516-U2516)</f>
        <v/>
      </c>
      <c r="Z2516" s="4" t="n">
        <v>880797.854107603</v>
      </c>
      <c r="AA2516" s="5">
        <f>Z2516/$D2516</f>
        <v/>
      </c>
      <c r="AB2516" s="4">
        <f>AB2515+Z2516</f>
        <v/>
      </c>
      <c r="AC2516" s="4">
        <f>AA2516*$E2515-AB2515</f>
        <v/>
      </c>
      <c r="AD2516" s="4">
        <f>MAX(0,Resumo!$D$7*$D2516-Z2516)</f>
        <v/>
      </c>
    </row>
    <row r="2517">
      <c r="A2517" t="inlineStr">
        <is>
          <t>Palmares do Sul</t>
        </is>
      </c>
      <c r="B2517" t="inlineStr">
        <is>
          <t>Município</t>
        </is>
      </c>
      <c r="C2517" t="inlineStr">
        <is>
          <t>RS</t>
        </is>
      </c>
      <c r="D2517" s="4" t="n">
        <v>22811432.20686674</v>
      </c>
      <c r="E2517" s="4">
        <f>E2516+D2517</f>
        <v/>
      </c>
      <c r="F2517" s="4" t="n">
        <v>626745.731032441</v>
      </c>
      <c r="G2517" s="5">
        <f>F2517/$D2517</f>
        <v/>
      </c>
      <c r="H2517" s="4">
        <f>H2516+F2517</f>
        <v/>
      </c>
      <c r="I2517" s="4">
        <f>G2517*$E2516-H2516</f>
        <v/>
      </c>
      <c r="J2517" s="4">
        <f>MAX(0,Resumo!$D$3*$D2517-F2517)</f>
        <v/>
      </c>
      <c r="K2517" s="4" t="n">
        <v>1336814.109323439</v>
      </c>
      <c r="L2517" s="5">
        <f>K2517/$D2517</f>
        <v/>
      </c>
      <c r="M2517" s="4">
        <f>M2516+K2517</f>
        <v/>
      </c>
      <c r="N2517" s="4">
        <f>L2517*$E2516-M2516</f>
        <v/>
      </c>
      <c r="O2517" s="4">
        <f>MAX(0,Resumo!$D$4*$D2517-K2517)</f>
        <v/>
      </c>
      <c r="P2517" s="4" t="n">
        <v>2117852.164182035</v>
      </c>
      <c r="Q2517" s="5">
        <f>P2517/$D2517</f>
        <v/>
      </c>
      <c r="R2517" s="4">
        <f>R2516+P2517</f>
        <v/>
      </c>
      <c r="S2517" s="4">
        <f>Q2517*$E2516-R2516</f>
        <v/>
      </c>
      <c r="T2517" s="4">
        <f>MAX(0,Resumo!$D$5*$D2517-P2517)</f>
        <v/>
      </c>
      <c r="U2517" s="4" t="n">
        <v>2977591.688113372</v>
      </c>
      <c r="V2517" s="5">
        <f>U2517/$D2517</f>
        <v/>
      </c>
      <c r="W2517" s="4">
        <f>W2516+U2517</f>
        <v/>
      </c>
      <c r="X2517" s="4">
        <f>V2517*$E2516-W2516</f>
        <v/>
      </c>
      <c r="Y2517" s="4">
        <f>MAX(0,Resumo!$D$6*$D2517-U2517)</f>
        <v/>
      </c>
      <c r="Z2517" s="4" t="n">
        <v>3917989.583011654</v>
      </c>
      <c r="AA2517" s="5">
        <f>Z2517/$D2517</f>
        <v/>
      </c>
      <c r="AB2517" s="4">
        <f>AB2516+Z2517</f>
        <v/>
      </c>
      <c r="AC2517" s="4">
        <f>AA2517*$E2516-AB2516</f>
        <v/>
      </c>
      <c r="AD2517" s="4">
        <f>MAX(0,Resumo!$D$7*$D2517-Z2517)</f>
        <v/>
      </c>
    </row>
    <row r="2518">
      <c r="A2518" t="inlineStr">
        <is>
          <t>Capela de Santana</t>
        </is>
      </c>
      <c r="B2518" t="inlineStr">
        <is>
          <t>Município</t>
        </is>
      </c>
      <c r="C2518" t="inlineStr">
        <is>
          <t>RS</t>
        </is>
      </c>
      <c r="D2518" s="4" t="n">
        <v>11548106.31477515</v>
      </c>
      <c r="E2518" s="4">
        <f>E2517+D2518</f>
        <v/>
      </c>
      <c r="F2518" s="4" t="n">
        <v>317285.046754556</v>
      </c>
      <c r="G2518" s="5">
        <f>F2518/$D2518</f>
        <v/>
      </c>
      <c r="H2518" s="4">
        <f>H2517+F2518</f>
        <v/>
      </c>
      <c r="I2518" s="4">
        <f>G2518*$E2517-H2517</f>
        <v/>
      </c>
      <c r="J2518" s="4">
        <f>MAX(0,Resumo!$D$3*$D2518-F2518)</f>
        <v/>
      </c>
      <c r="K2518" s="4" t="n">
        <v>676751.5216739194</v>
      </c>
      <c r="L2518" s="5">
        <f>K2518/$D2518</f>
        <v/>
      </c>
      <c r="M2518" s="4">
        <f>M2517+K2518</f>
        <v/>
      </c>
      <c r="N2518" s="4">
        <f>L2518*$E2517-M2517</f>
        <v/>
      </c>
      <c r="O2518" s="4">
        <f>MAX(0,Resumo!$D$4*$D2518-K2518)</f>
        <v/>
      </c>
      <c r="P2518" s="4" t="n">
        <v>1072145.831491835</v>
      </c>
      <c r="Q2518" s="5">
        <f>P2518/$D2518</f>
        <v/>
      </c>
      <c r="R2518" s="4">
        <f>R2517+P2518</f>
        <v/>
      </c>
      <c r="S2518" s="4">
        <f>Q2518*$E2517-R2517</f>
        <v/>
      </c>
      <c r="T2518" s="4">
        <f>MAX(0,Resumo!$D$5*$D2518-P2518)</f>
        <v/>
      </c>
      <c r="U2518" s="4" t="n">
        <v>1507382.134733882</v>
      </c>
      <c r="V2518" s="5">
        <f>U2518/$D2518</f>
        <v/>
      </c>
      <c r="W2518" s="4">
        <f>W2517+U2518</f>
        <v/>
      </c>
      <c r="X2518" s="4">
        <f>V2518*$E2517-W2517</f>
        <v/>
      </c>
      <c r="Y2518" s="4">
        <f>MAX(0,Resumo!$D$6*$D2518-U2518)</f>
        <v/>
      </c>
      <c r="Z2518" s="4" t="n">
        <v>1983451.097436149</v>
      </c>
      <c r="AA2518" s="5">
        <f>Z2518/$D2518</f>
        <v/>
      </c>
      <c r="AB2518" s="4">
        <f>AB2517+Z2518</f>
        <v/>
      </c>
      <c r="AC2518" s="4">
        <f>AA2518*$E2517-AB2517</f>
        <v/>
      </c>
      <c r="AD2518" s="4">
        <f>MAX(0,Resumo!$D$7*$D2518-Z2518)</f>
        <v/>
      </c>
    </row>
    <row r="2519">
      <c r="A2519" t="inlineStr">
        <is>
          <t>Doutor Maurício Cardoso</t>
        </is>
      </c>
      <c r="B2519" t="inlineStr">
        <is>
          <t>Município</t>
        </is>
      </c>
      <c r="C2519" t="inlineStr">
        <is>
          <t>RS</t>
        </is>
      </c>
      <c r="D2519" s="4" t="n">
        <v>13309841.43418401</v>
      </c>
      <c r="E2519" s="4">
        <f>E2518+D2519</f>
        <v/>
      </c>
      <c r="F2519" s="4" t="n">
        <v>365688.8451345214</v>
      </c>
      <c r="G2519" s="5">
        <f>F2519/$D2519</f>
        <v/>
      </c>
      <c r="H2519" s="4">
        <f>H2518+F2519</f>
        <v/>
      </c>
      <c r="I2519" s="4">
        <f>G2519*$E2518-H2518</f>
        <v/>
      </c>
      <c r="J2519" s="4">
        <f>MAX(0,Resumo!$D$3*$D2519-F2519)</f>
        <v/>
      </c>
      <c r="K2519" s="4" t="n">
        <v>779994.1564703189</v>
      </c>
      <c r="L2519" s="5">
        <f>K2519/$D2519</f>
        <v/>
      </c>
      <c r="M2519" s="4">
        <f>M2518+K2519</f>
        <v/>
      </c>
      <c r="N2519" s="4">
        <f>L2519*$E2518-M2518</f>
        <v/>
      </c>
      <c r="O2519" s="4">
        <f>MAX(0,Resumo!$D$4*$D2519-K2519)</f>
        <v/>
      </c>
      <c r="P2519" s="4" t="n">
        <v>1235708.316368712</v>
      </c>
      <c r="Q2519" s="5">
        <f>P2519/$D2519</f>
        <v/>
      </c>
      <c r="R2519" s="4">
        <f>R2518+P2519</f>
        <v/>
      </c>
      <c r="S2519" s="4">
        <f>Q2519*$E2518-R2518</f>
        <v/>
      </c>
      <c r="T2519" s="4">
        <f>MAX(0,Resumo!$D$5*$D2519-P2519)</f>
        <v/>
      </c>
      <c r="U2519" s="4" t="n">
        <v>1737342.612473204</v>
      </c>
      <c r="V2519" s="5">
        <f>U2519/$D2519</f>
        <v/>
      </c>
      <c r="W2519" s="4">
        <f>W2518+U2519</f>
        <v/>
      </c>
      <c r="X2519" s="4">
        <f>V2519*$E2518-W2518</f>
        <v/>
      </c>
      <c r="Y2519" s="4">
        <f>MAX(0,Resumo!$D$6*$D2519-U2519)</f>
        <v/>
      </c>
      <c r="Z2519" s="4" t="n">
        <v>2286038.843057482</v>
      </c>
      <c r="AA2519" s="5">
        <f>Z2519/$D2519</f>
        <v/>
      </c>
      <c r="AB2519" s="4">
        <f>AB2518+Z2519</f>
        <v/>
      </c>
      <c r="AC2519" s="4">
        <f>AA2519*$E2518-AB2518</f>
        <v/>
      </c>
      <c r="AD2519" s="4">
        <f>MAX(0,Resumo!$D$7*$D2519-Z2519)</f>
        <v/>
      </c>
    </row>
    <row r="2520">
      <c r="A2520" t="inlineStr">
        <is>
          <t>Entre Rios do Sul</t>
        </is>
      </c>
      <c r="B2520" t="inlineStr">
        <is>
          <t>Município</t>
        </is>
      </c>
      <c r="C2520" t="inlineStr">
        <is>
          <t>RS</t>
        </is>
      </c>
      <c r="D2520" s="4" t="n">
        <v>11406442.55284777</v>
      </c>
      <c r="E2520" s="4">
        <f>E2519+D2520</f>
        <v/>
      </c>
      <c r="F2520" s="4" t="n">
        <v>313392.8247658264</v>
      </c>
      <c r="G2520" s="5">
        <f>F2520/$D2520</f>
        <v/>
      </c>
      <c r="H2520" s="4">
        <f>H2519+F2520</f>
        <v/>
      </c>
      <c r="I2520" s="4">
        <f>G2520*$E2519-H2519</f>
        <v/>
      </c>
      <c r="J2520" s="4">
        <f>MAX(0,Resumo!$D$3*$D2520-F2520)</f>
        <v/>
      </c>
      <c r="K2520" s="4" t="n">
        <v>668449.6266413335</v>
      </c>
      <c r="L2520" s="5">
        <f>K2520/$D2520</f>
        <v/>
      </c>
      <c r="M2520" s="4">
        <f>M2519+K2520</f>
        <v/>
      </c>
      <c r="N2520" s="4">
        <f>L2520*$E2519-M2519</f>
        <v/>
      </c>
      <c r="O2520" s="4">
        <f>MAX(0,Resumo!$D$4*$D2520-K2520)</f>
        <v/>
      </c>
      <c r="P2520" s="4" t="n">
        <v>1058993.526890208</v>
      </c>
      <c r="Q2520" s="5">
        <f>P2520/$D2520</f>
        <v/>
      </c>
      <c r="R2520" s="4">
        <f>R2519+P2520</f>
        <v/>
      </c>
      <c r="S2520" s="4">
        <f>Q2520*$E2519-R2519</f>
        <v/>
      </c>
      <c r="T2520" s="4">
        <f>MAX(0,Resumo!$D$5*$D2520-P2520)</f>
        <v/>
      </c>
      <c r="U2520" s="4" t="n">
        <v>1488890.667990516</v>
      </c>
      <c r="V2520" s="5">
        <f>U2520/$D2520</f>
        <v/>
      </c>
      <c r="W2520" s="4">
        <f>W2519+U2520</f>
        <v/>
      </c>
      <c r="X2520" s="4">
        <f>V2520*$E2519-W2519</f>
        <v/>
      </c>
      <c r="Y2520" s="4">
        <f>MAX(0,Resumo!$D$6*$D2520-U2520)</f>
        <v/>
      </c>
      <c r="Z2520" s="4" t="n">
        <v>1959119.563208559</v>
      </c>
      <c r="AA2520" s="5">
        <f>Z2520/$D2520</f>
        <v/>
      </c>
      <c r="AB2520" s="4">
        <f>AB2519+Z2520</f>
        <v/>
      </c>
      <c r="AC2520" s="4">
        <f>AA2520*$E2519-AB2519</f>
        <v/>
      </c>
      <c r="AD2520" s="4">
        <f>MAX(0,Resumo!$D$7*$D2520-Z2520)</f>
        <v/>
      </c>
    </row>
    <row r="2521">
      <c r="A2521" t="inlineStr">
        <is>
          <t>Eugênio de Castro</t>
        </is>
      </c>
      <c r="B2521" t="inlineStr">
        <is>
          <t>Município</t>
        </is>
      </c>
      <c r="C2521" t="inlineStr">
        <is>
          <t>RS</t>
        </is>
      </c>
      <c r="D2521" s="4" t="n">
        <v>10705897.78633577</v>
      </c>
      <c r="E2521" s="4">
        <f>E2520+D2521</f>
        <v/>
      </c>
      <c r="F2521" s="4" t="n">
        <v>294145.3072129237</v>
      </c>
      <c r="G2521" s="5">
        <f>F2521/$D2521</f>
        <v/>
      </c>
      <c r="H2521" s="4">
        <f>H2520+F2521</f>
        <v/>
      </c>
      <c r="I2521" s="4">
        <f>G2521*$E2520-H2520</f>
        <v/>
      </c>
      <c r="J2521" s="4">
        <f>MAX(0,Resumo!$D$3*$D2521-F2521)</f>
        <v/>
      </c>
      <c r="K2521" s="4" t="n">
        <v>627395.7322784869</v>
      </c>
      <c r="L2521" s="5">
        <f>K2521/$D2521</f>
        <v/>
      </c>
      <c r="M2521" s="4">
        <f>M2520+K2521</f>
        <v/>
      </c>
      <c r="N2521" s="4">
        <f>L2521*$E2520-M2520</f>
        <v/>
      </c>
      <c r="O2521" s="4">
        <f>MAX(0,Resumo!$D$4*$D2521-K2521)</f>
        <v/>
      </c>
      <c r="P2521" s="4" t="n">
        <v>993953.7592680232</v>
      </c>
      <c r="Q2521" s="5">
        <f>P2521/$D2521</f>
        <v/>
      </c>
      <c r="R2521" s="4">
        <f>R2520+P2521</f>
        <v/>
      </c>
      <c r="S2521" s="4">
        <f>Q2521*$E2520-R2520</f>
        <v/>
      </c>
      <c r="T2521" s="4">
        <f>MAX(0,Resumo!$D$5*$D2521-P2521)</f>
        <v/>
      </c>
      <c r="U2521" s="4" t="n">
        <v>1397448.085385398</v>
      </c>
      <c r="V2521" s="5">
        <f>U2521/$D2521</f>
        <v/>
      </c>
      <c r="W2521" s="4">
        <f>W2520+U2521</f>
        <v/>
      </c>
      <c r="X2521" s="4">
        <f>V2521*$E2520-W2520</f>
        <v/>
      </c>
      <c r="Y2521" s="4">
        <f>MAX(0,Resumo!$D$6*$D2521-U2521)</f>
        <v/>
      </c>
      <c r="Z2521" s="4" t="n">
        <v>1838797.126952183</v>
      </c>
      <c r="AA2521" s="5">
        <f>Z2521/$D2521</f>
        <v/>
      </c>
      <c r="AB2521" s="4">
        <f>AB2520+Z2521</f>
        <v/>
      </c>
      <c r="AC2521" s="4">
        <f>AA2521*$E2520-AB2520</f>
        <v/>
      </c>
      <c r="AD2521" s="4">
        <f>MAX(0,Resumo!$D$7*$D2521-Z2521)</f>
        <v/>
      </c>
    </row>
    <row r="2522">
      <c r="A2522" t="inlineStr">
        <is>
          <t>Rolante</t>
        </is>
      </c>
      <c r="B2522" t="inlineStr">
        <is>
          <t>Município</t>
        </is>
      </c>
      <c r="C2522" t="inlineStr">
        <is>
          <t>RS</t>
        </is>
      </c>
      <c r="D2522" s="4" t="n">
        <v>27918541.3925904</v>
      </c>
      <c r="E2522" s="4">
        <f>E2521+D2522</f>
        <v/>
      </c>
      <c r="F2522" s="4" t="n">
        <v>767063.9210979177</v>
      </c>
      <c r="G2522" s="5">
        <f>F2522/$D2522</f>
        <v/>
      </c>
      <c r="H2522" s="4">
        <f>H2521+F2522</f>
        <v/>
      </c>
      <c r="I2522" s="4">
        <f>G2522*$E2521-H2521</f>
        <v/>
      </c>
      <c r="J2522" s="4">
        <f>MAX(0,Resumo!$D$3*$D2522-F2522)</f>
        <v/>
      </c>
      <c r="K2522" s="4" t="n">
        <v>1636105.076914486</v>
      </c>
      <c r="L2522" s="5">
        <f>K2522/$D2522</f>
        <v/>
      </c>
      <c r="M2522" s="4">
        <f>M2521+K2522</f>
        <v/>
      </c>
      <c r="N2522" s="4">
        <f>L2522*$E2521-M2521</f>
        <v/>
      </c>
      <c r="O2522" s="4">
        <f>MAX(0,Resumo!$D$4*$D2522-K2522)</f>
        <v/>
      </c>
      <c r="P2522" s="4" t="n">
        <v>2592004.867248303</v>
      </c>
      <c r="Q2522" s="5">
        <f>P2522/$D2522</f>
        <v/>
      </c>
      <c r="R2522" s="4">
        <f>R2521+P2522</f>
        <v/>
      </c>
      <c r="S2522" s="4">
        <f>Q2522*$E2521-R2521</f>
        <v/>
      </c>
      <c r="T2522" s="4">
        <f>MAX(0,Resumo!$D$5*$D2522-P2522)</f>
        <v/>
      </c>
      <c r="U2522" s="4" t="n">
        <v>3644226.107372703</v>
      </c>
      <c r="V2522" s="5">
        <f>U2522/$D2522</f>
        <v/>
      </c>
      <c r="W2522" s="4">
        <f>W2521+U2522</f>
        <v/>
      </c>
      <c r="X2522" s="4">
        <f>V2522*$E2521-W2521</f>
        <v/>
      </c>
      <c r="Y2522" s="4">
        <f>MAX(0,Resumo!$D$6*$D2522-U2522)</f>
        <v/>
      </c>
      <c r="Z2522" s="4" t="n">
        <v>4795163.817733536</v>
      </c>
      <c r="AA2522" s="5">
        <f>Z2522/$D2522</f>
        <v/>
      </c>
      <c r="AB2522" s="4">
        <f>AB2521+Z2522</f>
        <v/>
      </c>
      <c r="AC2522" s="4">
        <f>AA2522*$E2521-AB2521</f>
        <v/>
      </c>
      <c r="AD2522" s="4">
        <f>MAX(0,Resumo!$D$7*$D2522-Z2522)</f>
        <v/>
      </c>
    </row>
    <row r="2523">
      <c r="A2523" t="inlineStr">
        <is>
          <t>Barra do Guarita</t>
        </is>
      </c>
      <c r="B2523" t="inlineStr">
        <is>
          <t>Município</t>
        </is>
      </c>
      <c r="C2523" t="inlineStr">
        <is>
          <t>RS</t>
        </is>
      </c>
      <c r="D2523" s="4" t="n">
        <v>5112301.595347031</v>
      </c>
      <c r="E2523" s="4">
        <f>E2522+D2523</f>
        <v/>
      </c>
      <c r="F2523" s="4" t="n">
        <v>140460.8518911662</v>
      </c>
      <c r="G2523" s="5">
        <f>F2523/$D2523</f>
        <v/>
      </c>
      <c r="H2523" s="4">
        <f>H2522+F2523</f>
        <v/>
      </c>
      <c r="I2523" s="4">
        <f>G2523*$E2522-H2522</f>
        <v/>
      </c>
      <c r="J2523" s="4">
        <f>MAX(0,Resumo!$D$3*$D2523-F2523)</f>
        <v/>
      </c>
      <c r="K2523" s="4" t="n">
        <v>299595.2574042848</v>
      </c>
      <c r="L2523" s="5">
        <f>K2523/$D2523</f>
        <v/>
      </c>
      <c r="M2523" s="4">
        <f>M2522+K2523</f>
        <v/>
      </c>
      <c r="N2523" s="4">
        <f>L2523*$E2522-M2522</f>
        <v/>
      </c>
      <c r="O2523" s="4">
        <f>MAX(0,Resumo!$D$4*$D2523-K2523)</f>
        <v/>
      </c>
      <c r="P2523" s="4" t="n">
        <v>474634.7752070466</v>
      </c>
      <c r="Q2523" s="5">
        <f>P2523/$D2523</f>
        <v/>
      </c>
      <c r="R2523" s="4">
        <f>R2522+P2523</f>
        <v/>
      </c>
      <c r="S2523" s="4">
        <f>Q2523*$E2522-R2522</f>
        <v/>
      </c>
      <c r="T2523" s="4">
        <f>MAX(0,Resumo!$D$5*$D2523-P2523)</f>
        <v/>
      </c>
      <c r="U2523" s="4" t="n">
        <v>667312.1880024608</v>
      </c>
      <c r="V2523" s="5">
        <f>U2523/$D2523</f>
        <v/>
      </c>
      <c r="W2523" s="4">
        <f>W2522+U2523</f>
        <v/>
      </c>
      <c r="X2523" s="4">
        <f>V2523*$E2522-W2522</f>
        <v/>
      </c>
      <c r="Y2523" s="4">
        <f>MAX(0,Resumo!$D$6*$D2523-U2523)</f>
        <v/>
      </c>
      <c r="Z2523" s="4" t="n">
        <v>878066.0597783104</v>
      </c>
      <c r="AA2523" s="5">
        <f>Z2523/$D2523</f>
        <v/>
      </c>
      <c r="AB2523" s="4">
        <f>AB2522+Z2523</f>
        <v/>
      </c>
      <c r="AC2523" s="4">
        <f>AA2523*$E2522-AB2522</f>
        <v/>
      </c>
      <c r="AD2523" s="4">
        <f>MAX(0,Resumo!$D$7*$D2523-Z2523)</f>
        <v/>
      </c>
    </row>
    <row r="2524">
      <c r="A2524" t="inlineStr">
        <is>
          <t>Passo do Sobrado</t>
        </is>
      </c>
      <c r="B2524" t="inlineStr">
        <is>
          <t>Município</t>
        </is>
      </c>
      <c r="C2524" t="inlineStr">
        <is>
          <t>RS</t>
        </is>
      </c>
      <c r="D2524" s="4" t="n">
        <v>9940320.255692704</v>
      </c>
      <c r="E2524" s="4">
        <f>E2523+D2524</f>
        <v/>
      </c>
      <c r="F2524" s="4" t="n">
        <v>273111.009815303</v>
      </c>
      <c r="G2524" s="5">
        <f>F2524/$D2524</f>
        <v/>
      </c>
      <c r="H2524" s="4">
        <f>H2523+F2524</f>
        <v/>
      </c>
      <c r="I2524" s="4">
        <f>G2524*$E2523-H2523</f>
        <v/>
      </c>
      <c r="J2524" s="4">
        <f>MAX(0,Resumo!$D$3*$D2524-F2524)</f>
        <v/>
      </c>
      <c r="K2524" s="4" t="n">
        <v>582530.7349620726</v>
      </c>
      <c r="L2524" s="5">
        <f>K2524/$D2524</f>
        <v/>
      </c>
      <c r="M2524" s="4">
        <f>M2523+K2524</f>
        <v/>
      </c>
      <c r="N2524" s="4">
        <f>L2524*$E2523-M2523</f>
        <v/>
      </c>
      <c r="O2524" s="4">
        <f>MAX(0,Resumo!$D$4*$D2524-K2524)</f>
        <v/>
      </c>
      <c r="P2524" s="4" t="n">
        <v>922876.2392150087</v>
      </c>
      <c r="Q2524" s="5">
        <f>P2524/$D2524</f>
        <v/>
      </c>
      <c r="R2524" s="4">
        <f>R2523+P2524</f>
        <v/>
      </c>
      <c r="S2524" s="4">
        <f>Q2524*$E2523-R2523</f>
        <v/>
      </c>
      <c r="T2524" s="4">
        <f>MAX(0,Resumo!$D$5*$D2524-P2524)</f>
        <v/>
      </c>
      <c r="U2524" s="4" t="n">
        <v>1297516.732054459</v>
      </c>
      <c r="V2524" s="5">
        <f>U2524/$D2524</f>
        <v/>
      </c>
      <c r="W2524" s="4">
        <f>W2523+U2524</f>
        <v/>
      </c>
      <c r="X2524" s="4">
        <f>V2524*$E2523-W2523</f>
        <v/>
      </c>
      <c r="Y2524" s="4">
        <f>MAX(0,Resumo!$D$6*$D2524-U2524)</f>
        <v/>
      </c>
      <c r="Z2524" s="4" t="n">
        <v>1707304.953955505</v>
      </c>
      <c r="AA2524" s="5">
        <f>Z2524/$D2524</f>
        <v/>
      </c>
      <c r="AB2524" s="4">
        <f>AB2523+Z2524</f>
        <v/>
      </c>
      <c r="AC2524" s="4">
        <f>AA2524*$E2523-AB2523</f>
        <v/>
      </c>
      <c r="AD2524" s="4">
        <f>MAX(0,Resumo!$D$7*$D2524-Z2524)</f>
        <v/>
      </c>
    </row>
    <row r="2525">
      <c r="A2525" t="inlineStr">
        <is>
          <t>Campinas do Sul</t>
        </is>
      </c>
      <c r="B2525" t="inlineStr">
        <is>
          <t>Município</t>
        </is>
      </c>
      <c r="C2525" t="inlineStr">
        <is>
          <t>RS</t>
        </is>
      </c>
      <c r="D2525" s="4" t="n">
        <v>14494529.20955488</v>
      </c>
      <c r="E2525" s="4">
        <f>E2524+D2525</f>
        <v/>
      </c>
      <c r="F2525" s="4" t="n">
        <v>398238.226474835</v>
      </c>
      <c r="G2525" s="5">
        <f>F2525/$D2525</f>
        <v/>
      </c>
      <c r="H2525" s="4">
        <f>H2524+F2525</f>
        <v/>
      </c>
      <c r="I2525" s="4">
        <f>G2525*$E2524-H2524</f>
        <v/>
      </c>
      <c r="J2525" s="4">
        <f>MAX(0,Resumo!$D$3*$D2525-F2525)</f>
        <v/>
      </c>
      <c r="K2525" s="4" t="n">
        <v>849420.1933318734</v>
      </c>
      <c r="L2525" s="5">
        <f>K2525/$D2525</f>
        <v/>
      </c>
      <c r="M2525" s="4">
        <f>M2524+K2525</f>
        <v/>
      </c>
      <c r="N2525" s="4">
        <f>L2525*$E2524-M2524</f>
        <v/>
      </c>
      <c r="O2525" s="4">
        <f>MAX(0,Resumo!$D$4*$D2525-K2525)</f>
        <v/>
      </c>
      <c r="P2525" s="4" t="n">
        <v>1345696.744372542</v>
      </c>
      <c r="Q2525" s="5">
        <f>P2525/$D2525</f>
        <v/>
      </c>
      <c r="R2525" s="4">
        <f>R2524+P2525</f>
        <v/>
      </c>
      <c r="S2525" s="4">
        <f>Q2525*$E2524-R2524</f>
        <v/>
      </c>
      <c r="T2525" s="4">
        <f>MAX(0,Resumo!$D$5*$D2525-P2525)</f>
        <v/>
      </c>
      <c r="U2525" s="4" t="n">
        <v>1891980.709764262</v>
      </c>
      <c r="V2525" s="5">
        <f>U2525/$D2525</f>
        <v/>
      </c>
      <c r="W2525" s="4">
        <f>W2524+U2525</f>
        <v/>
      </c>
      <c r="X2525" s="4">
        <f>V2525*$E2524-W2524</f>
        <v/>
      </c>
      <c r="Y2525" s="4">
        <f>MAX(0,Resumo!$D$6*$D2525-U2525)</f>
        <v/>
      </c>
      <c r="Z2525" s="4" t="n">
        <v>2489515.517425482</v>
      </c>
      <c r="AA2525" s="5">
        <f>Z2525/$D2525</f>
        <v/>
      </c>
      <c r="AB2525" s="4">
        <f>AB2524+Z2525</f>
        <v/>
      </c>
      <c r="AC2525" s="4">
        <f>AA2525*$E2524-AB2524</f>
        <v/>
      </c>
      <c r="AD2525" s="4">
        <f>MAX(0,Resumo!$D$7*$D2525-Z2525)</f>
        <v/>
      </c>
    </row>
    <row r="2526">
      <c r="A2526" t="inlineStr">
        <is>
          <t>Lindolfo Collor</t>
        </is>
      </c>
      <c r="B2526" t="inlineStr">
        <is>
          <t>Município</t>
        </is>
      </c>
      <c r="C2526" t="inlineStr">
        <is>
          <t>RS</t>
        </is>
      </c>
      <c r="D2526" s="4" t="n">
        <v>8075525.523908587</v>
      </c>
      <c r="E2526" s="4">
        <f>E2525+D2526</f>
        <v/>
      </c>
      <c r="F2526" s="4" t="n">
        <v>221875.6412159715</v>
      </c>
      <c r="G2526" s="5">
        <f>F2526/$D2526</f>
        <v/>
      </c>
      <c r="H2526" s="4">
        <f>H2525+F2526</f>
        <v/>
      </c>
      <c r="I2526" s="4">
        <f>G2526*$E2525-H2525</f>
        <v/>
      </c>
      <c r="J2526" s="4">
        <f>MAX(0,Resumo!$D$3*$D2526-F2526)</f>
        <v/>
      </c>
      <c r="K2526" s="4" t="n">
        <v>473248.5169130624</v>
      </c>
      <c r="L2526" s="5">
        <f>K2526/$D2526</f>
        <v/>
      </c>
      <c r="M2526" s="4">
        <f>M2525+K2526</f>
        <v/>
      </c>
      <c r="N2526" s="4">
        <f>L2526*$E2525-M2525</f>
        <v/>
      </c>
      <c r="O2526" s="4">
        <f>MAX(0,Resumo!$D$4*$D2526-K2526)</f>
        <v/>
      </c>
      <c r="P2526" s="4" t="n">
        <v>749745.5246395599</v>
      </c>
      <c r="Q2526" s="5">
        <f>P2526/$D2526</f>
        <v/>
      </c>
      <c r="R2526" s="4">
        <f>R2525+P2526</f>
        <v/>
      </c>
      <c r="S2526" s="4">
        <f>Q2526*$E2525-R2525</f>
        <v/>
      </c>
      <c r="T2526" s="4">
        <f>MAX(0,Resumo!$D$5*$D2526-P2526)</f>
        <v/>
      </c>
      <c r="U2526" s="4" t="n">
        <v>1054103.813345807</v>
      </c>
      <c r="V2526" s="5">
        <f>U2526/$D2526</f>
        <v/>
      </c>
      <c r="W2526" s="4">
        <f>W2525+U2526</f>
        <v/>
      </c>
      <c r="X2526" s="4">
        <f>V2526*$E2525-W2525</f>
        <v/>
      </c>
      <c r="Y2526" s="4">
        <f>MAX(0,Resumo!$D$6*$D2526-U2526)</f>
        <v/>
      </c>
      <c r="Z2526" s="4" t="n">
        <v>1387016.150195703</v>
      </c>
      <c r="AA2526" s="5">
        <f>Z2526/$D2526</f>
        <v/>
      </c>
      <c r="AB2526" s="4">
        <f>AB2525+Z2526</f>
        <v/>
      </c>
      <c r="AC2526" s="4">
        <f>AA2526*$E2525-AB2525</f>
        <v/>
      </c>
      <c r="AD2526" s="4">
        <f>MAX(0,Resumo!$D$7*$D2526-Z2526)</f>
        <v/>
      </c>
    </row>
    <row r="2527">
      <c r="A2527" t="inlineStr">
        <is>
          <t>São Jerônimo</t>
        </is>
      </c>
      <c r="B2527" t="inlineStr">
        <is>
          <t>Município</t>
        </is>
      </c>
      <c r="C2527" t="inlineStr">
        <is>
          <t>RS</t>
        </is>
      </c>
      <c r="D2527" s="4" t="n">
        <v>24870436.1906899</v>
      </c>
      <c r="E2527" s="4">
        <f>E2526+D2527</f>
        <v/>
      </c>
      <c r="F2527" s="4" t="n">
        <v>683317.0127186249</v>
      </c>
      <c r="G2527" s="5">
        <f>F2527/$D2527</f>
        <v/>
      </c>
      <c r="H2527" s="4">
        <f>H2526+F2527</f>
        <v/>
      </c>
      <c r="I2527" s="4">
        <f>G2527*$E2526-H2526</f>
        <v/>
      </c>
      <c r="J2527" s="4">
        <f>MAX(0,Resumo!$D$3*$D2527-F2527)</f>
        <v/>
      </c>
      <c r="K2527" s="4" t="n">
        <v>1457477.535967005</v>
      </c>
      <c r="L2527" s="5">
        <f>K2527/$D2527</f>
        <v/>
      </c>
      <c r="M2527" s="4">
        <f>M2526+K2527</f>
        <v/>
      </c>
      <c r="N2527" s="4">
        <f>L2527*$E2526-M2526</f>
        <v/>
      </c>
      <c r="O2527" s="4">
        <f>MAX(0,Resumo!$D$4*$D2527-K2527)</f>
        <v/>
      </c>
      <c r="P2527" s="4" t="n">
        <v>2309013.596031397</v>
      </c>
      <c r="Q2527" s="5">
        <f>P2527/$D2527</f>
        <v/>
      </c>
      <c r="R2527" s="4">
        <f>R2526+P2527</f>
        <v/>
      </c>
      <c r="S2527" s="4">
        <f>Q2527*$E2526-R2526</f>
        <v/>
      </c>
      <c r="T2527" s="4">
        <f>MAX(0,Resumo!$D$5*$D2527-P2527)</f>
        <v/>
      </c>
      <c r="U2527" s="4" t="n">
        <v>3246354.871960224</v>
      </c>
      <c r="V2527" s="5">
        <f>U2527/$D2527</f>
        <v/>
      </c>
      <c r="W2527" s="4">
        <f>W2526+U2527</f>
        <v/>
      </c>
      <c r="X2527" s="4">
        <f>V2527*$E2526-W2526</f>
        <v/>
      </c>
      <c r="Y2527" s="4">
        <f>MAX(0,Resumo!$D$6*$D2527-U2527)</f>
        <v/>
      </c>
      <c r="Z2527" s="4" t="n">
        <v>4271634.899396927</v>
      </c>
      <c r="AA2527" s="5">
        <f>Z2527/$D2527</f>
        <v/>
      </c>
      <c r="AB2527" s="4">
        <f>AB2526+Z2527</f>
        <v/>
      </c>
      <c r="AC2527" s="4">
        <f>AA2527*$E2526-AB2526</f>
        <v/>
      </c>
      <c r="AD2527" s="4">
        <f>MAX(0,Resumo!$D$7*$D2527-Z2527)</f>
        <v/>
      </c>
    </row>
    <row r="2528">
      <c r="A2528" t="inlineStr">
        <is>
          <t>Entre-Ijuís</t>
        </is>
      </c>
      <c r="B2528" t="inlineStr">
        <is>
          <t>Município</t>
        </is>
      </c>
      <c r="C2528" t="inlineStr">
        <is>
          <t>RS</t>
        </is>
      </c>
      <c r="D2528" s="4" t="n">
        <v>19290971.40289118</v>
      </c>
      <c r="E2528" s="4">
        <f>E2527+D2528</f>
        <v/>
      </c>
      <c r="F2528" s="4" t="n">
        <v>530020.8187099899</v>
      </c>
      <c r="G2528" s="5">
        <f>F2528/$D2528</f>
        <v/>
      </c>
      <c r="H2528" s="4">
        <f>H2527+F2528</f>
        <v/>
      </c>
      <c r="I2528" s="4">
        <f>G2528*$E2527-H2527</f>
        <v/>
      </c>
      <c r="J2528" s="4">
        <f>MAX(0,Resumo!$D$3*$D2528-F2528)</f>
        <v/>
      </c>
      <c r="K2528" s="4" t="n">
        <v>1130505.201079703</v>
      </c>
      <c r="L2528" s="5">
        <f>K2528/$D2528</f>
        <v/>
      </c>
      <c r="M2528" s="4">
        <f>M2527+K2528</f>
        <v/>
      </c>
      <c r="N2528" s="4">
        <f>L2528*$E2527-M2527</f>
        <v/>
      </c>
      <c r="O2528" s="4">
        <f>MAX(0,Resumo!$D$4*$D2528-K2528)</f>
        <v/>
      </c>
      <c r="P2528" s="4" t="n">
        <v>1791006.595477527</v>
      </c>
      <c r="Q2528" s="5">
        <f>P2528/$D2528</f>
        <v/>
      </c>
      <c r="R2528" s="4">
        <f>R2527+P2528</f>
        <v/>
      </c>
      <c r="S2528" s="4">
        <f>Q2528*$E2527-R2527</f>
        <v/>
      </c>
      <c r="T2528" s="4">
        <f>MAX(0,Resumo!$D$5*$D2528-P2528)</f>
        <v/>
      </c>
      <c r="U2528" s="4" t="n">
        <v>2518063.556201904</v>
      </c>
      <c r="V2528" s="5">
        <f>U2528/$D2528</f>
        <v/>
      </c>
      <c r="W2528" s="4">
        <f>W2527+U2528</f>
        <v/>
      </c>
      <c r="X2528" s="4">
        <f>V2528*$E2527-W2527</f>
        <v/>
      </c>
      <c r="Y2528" s="4">
        <f>MAX(0,Resumo!$D$6*$D2528-U2528)</f>
        <v/>
      </c>
      <c r="Z2528" s="4" t="n">
        <v>3313330.978839266</v>
      </c>
      <c r="AA2528" s="5">
        <f>Z2528/$D2528</f>
        <v/>
      </c>
      <c r="AB2528" s="4">
        <f>AB2527+Z2528</f>
        <v/>
      </c>
      <c r="AC2528" s="4">
        <f>AA2528*$E2527-AB2527</f>
        <v/>
      </c>
      <c r="AD2528" s="4">
        <f>MAX(0,Resumo!$D$7*$D2528-Z2528)</f>
        <v/>
      </c>
    </row>
    <row r="2529">
      <c r="A2529" t="inlineStr">
        <is>
          <t>Quevedos</t>
        </is>
      </c>
      <c r="B2529" t="inlineStr">
        <is>
          <t>Município</t>
        </is>
      </c>
      <c r="C2529" t="inlineStr">
        <is>
          <t>RS</t>
        </is>
      </c>
      <c r="D2529" s="4" t="n">
        <v>9461462.628284635</v>
      </c>
      <c r="E2529" s="4">
        <f>E2528+D2529</f>
        <v/>
      </c>
      <c r="F2529" s="4" t="n">
        <v>259954.3622611882</v>
      </c>
      <c r="G2529" s="5">
        <f>F2529/$D2529</f>
        <v/>
      </c>
      <c r="H2529" s="4">
        <f>H2528+F2529</f>
        <v/>
      </c>
      <c r="I2529" s="4">
        <f>G2529*$E2528-H2528</f>
        <v/>
      </c>
      <c r="J2529" s="4">
        <f>MAX(0,Resumo!$D$3*$D2529-F2529)</f>
        <v/>
      </c>
      <c r="K2529" s="4" t="n">
        <v>554468.3306872742</v>
      </c>
      <c r="L2529" s="5">
        <f>K2529/$D2529</f>
        <v/>
      </c>
      <c r="M2529" s="4">
        <f>M2528+K2529</f>
        <v/>
      </c>
      <c r="N2529" s="4">
        <f>L2529*$E2528-M2528</f>
        <v/>
      </c>
      <c r="O2529" s="4">
        <f>MAX(0,Resumo!$D$4*$D2529-K2529)</f>
        <v/>
      </c>
      <c r="P2529" s="4" t="n">
        <v>878418.2826367292</v>
      </c>
      <c r="Q2529" s="5">
        <f>P2529/$D2529</f>
        <v/>
      </c>
      <c r="R2529" s="4">
        <f>R2528+P2529</f>
        <v/>
      </c>
      <c r="S2529" s="4">
        <f>Q2529*$E2528-R2528</f>
        <v/>
      </c>
      <c r="T2529" s="4">
        <f>MAX(0,Resumo!$D$5*$D2529-P2529)</f>
        <v/>
      </c>
      <c r="U2529" s="4" t="n">
        <v>1235011.12178722</v>
      </c>
      <c r="V2529" s="5">
        <f>U2529/$D2529</f>
        <v/>
      </c>
      <c r="W2529" s="4">
        <f>W2528+U2529</f>
        <v/>
      </c>
      <c r="X2529" s="4">
        <f>V2529*$E2528-W2528</f>
        <v/>
      </c>
      <c r="Y2529" s="4">
        <f>MAX(0,Resumo!$D$6*$D2529-U2529)</f>
        <v/>
      </c>
      <c r="Z2529" s="4" t="n">
        <v>1625058.509325618</v>
      </c>
      <c r="AA2529" s="5">
        <f>Z2529/$D2529</f>
        <v/>
      </c>
      <c r="AB2529" s="4">
        <f>AB2528+Z2529</f>
        <v/>
      </c>
      <c r="AC2529" s="4">
        <f>AA2529*$E2528-AB2528</f>
        <v/>
      </c>
      <c r="AD2529" s="4">
        <f>MAX(0,Resumo!$D$7*$D2529-Z2529)</f>
        <v/>
      </c>
    </row>
    <row r="2530">
      <c r="A2530" t="inlineStr">
        <is>
          <t>Santa Rosa</t>
        </is>
      </c>
      <c r="B2530" t="inlineStr">
        <is>
          <t>Município</t>
        </is>
      </c>
      <c r="C2530" t="inlineStr">
        <is>
          <t>RS</t>
        </is>
      </c>
      <c r="D2530" s="4" t="n">
        <v>118209544.3050342</v>
      </c>
      <c r="E2530" s="4">
        <f>E2529+D2530</f>
        <v/>
      </c>
      <c r="F2530" s="4" t="n">
        <v>3247815.682444018</v>
      </c>
      <c r="G2530" s="5">
        <f>F2530/$D2530</f>
        <v/>
      </c>
      <c r="H2530" s="4">
        <f>H2529+F2530</f>
        <v/>
      </c>
      <c r="I2530" s="4">
        <f>G2530*$E2529-H2529</f>
        <v/>
      </c>
      <c r="J2530" s="4">
        <f>MAX(0,Resumo!$D$3*$D2530-F2530)</f>
        <v/>
      </c>
      <c r="K2530" s="4" t="n">
        <v>6927411.889381285</v>
      </c>
      <c r="L2530" s="5">
        <f>K2530/$D2530</f>
        <v/>
      </c>
      <c r="M2530" s="4">
        <f>M2529+K2530</f>
        <v/>
      </c>
      <c r="N2530" s="4">
        <f>L2530*$E2529-M2529</f>
        <v/>
      </c>
      <c r="O2530" s="4">
        <f>MAX(0,Resumo!$D$4*$D2530-K2530)</f>
        <v/>
      </c>
      <c r="P2530" s="4" t="n">
        <v>10974775.14621058</v>
      </c>
      <c r="Q2530" s="5">
        <f>P2530/$D2530</f>
        <v/>
      </c>
      <c r="R2530" s="4">
        <f>R2529+P2530</f>
        <v/>
      </c>
      <c r="S2530" s="4">
        <f>Q2530*$E2529-R2529</f>
        <v/>
      </c>
      <c r="T2530" s="4">
        <f>MAX(0,Resumo!$D$5*$D2530-P2530)</f>
        <v/>
      </c>
      <c r="U2530" s="4" t="n">
        <v>15429971.83983851</v>
      </c>
      <c r="V2530" s="5">
        <f>U2530/$D2530</f>
        <v/>
      </c>
      <c r="W2530" s="4">
        <f>W2529+U2530</f>
        <v/>
      </c>
      <c r="X2530" s="4">
        <f>V2530*$E2529-W2529</f>
        <v/>
      </c>
      <c r="Y2530" s="4">
        <f>MAX(0,Resumo!$D$6*$D2530-U2530)</f>
        <v/>
      </c>
      <c r="Z2530" s="4" t="n">
        <v>20303142.69615487</v>
      </c>
      <c r="AA2530" s="5">
        <f>Z2530/$D2530</f>
        <v/>
      </c>
      <c r="AB2530" s="4">
        <f>AB2529+Z2530</f>
        <v/>
      </c>
      <c r="AC2530" s="4">
        <f>AA2530*$E2529-AB2529</f>
        <v/>
      </c>
      <c r="AD2530" s="4">
        <f>MAX(0,Resumo!$D$7*$D2530-Z2530)</f>
        <v/>
      </c>
    </row>
    <row r="2531">
      <c r="A2531" t="inlineStr">
        <is>
          <t>Tapejara</t>
        </is>
      </c>
      <c r="B2531" t="inlineStr">
        <is>
          <t>Município</t>
        </is>
      </c>
      <c r="C2531" t="inlineStr">
        <is>
          <t>RS</t>
        </is>
      </c>
      <c r="D2531" s="4" t="n">
        <v>47399618.62027029</v>
      </c>
      <c r="E2531" s="4">
        <f>E2530+D2531</f>
        <v/>
      </c>
      <c r="F2531" s="4" t="n">
        <v>1302307.910937639</v>
      </c>
      <c r="G2531" s="5">
        <f>F2531/$D2531</f>
        <v/>
      </c>
      <c r="H2531" s="4">
        <f>H2530+F2531</f>
        <v/>
      </c>
      <c r="I2531" s="4">
        <f>G2531*$E2530-H2530</f>
        <v/>
      </c>
      <c r="J2531" s="4">
        <f>MAX(0,Resumo!$D$3*$D2531-F2531)</f>
        <v/>
      </c>
      <c r="K2531" s="4" t="n">
        <v>2777751.014206517</v>
      </c>
      <c r="L2531" s="5">
        <f>K2531/$D2531</f>
        <v/>
      </c>
      <c r="M2531" s="4">
        <f>M2530+K2531</f>
        <v/>
      </c>
      <c r="N2531" s="4">
        <f>L2531*$E2530-M2530</f>
        <v/>
      </c>
      <c r="O2531" s="4">
        <f>MAX(0,Resumo!$D$4*$D2531-K2531)</f>
        <v/>
      </c>
      <c r="P2531" s="4" t="n">
        <v>4400661.21083464</v>
      </c>
      <c r="Q2531" s="5">
        <f>P2531/$D2531</f>
        <v/>
      </c>
      <c r="R2531" s="4">
        <f>R2530+P2531</f>
        <v/>
      </c>
      <c r="S2531" s="4">
        <f>Q2531*$E2530-R2530</f>
        <v/>
      </c>
      <c r="T2531" s="4">
        <f>MAX(0,Resumo!$D$5*$D2531-P2531)</f>
        <v/>
      </c>
      <c r="U2531" s="4" t="n">
        <v>6187104.305576015</v>
      </c>
      <c r="V2531" s="5">
        <f>U2531/$D2531</f>
        <v/>
      </c>
      <c r="W2531" s="4">
        <f>W2530+U2531</f>
        <v/>
      </c>
      <c r="X2531" s="4">
        <f>V2531*$E2530-W2530</f>
        <v/>
      </c>
      <c r="Y2531" s="4">
        <f>MAX(0,Resumo!$D$6*$D2531-U2531)</f>
        <v/>
      </c>
      <c r="Z2531" s="4" t="n">
        <v>8141146.522884305</v>
      </c>
      <c r="AA2531" s="5">
        <f>Z2531/$D2531</f>
        <v/>
      </c>
      <c r="AB2531" s="4">
        <f>AB2530+Z2531</f>
        <v/>
      </c>
      <c r="AC2531" s="4">
        <f>AA2531*$E2530-AB2530</f>
        <v/>
      </c>
      <c r="AD2531" s="4">
        <f>MAX(0,Resumo!$D$7*$D2531-Z2531)</f>
        <v/>
      </c>
    </row>
    <row r="2532">
      <c r="A2532" t="inlineStr">
        <is>
          <t>Caseiros</t>
        </is>
      </c>
      <c r="B2532" t="inlineStr">
        <is>
          <t>Município</t>
        </is>
      </c>
      <c r="C2532" t="inlineStr">
        <is>
          <t>RS</t>
        </is>
      </c>
      <c r="D2532" s="4" t="n">
        <v>9736957.93640366</v>
      </c>
      <c r="E2532" s="4">
        <f>E2531+D2532</f>
        <v/>
      </c>
      <c r="F2532" s="4" t="n">
        <v>267523.6155512596</v>
      </c>
      <c r="G2532" s="5">
        <f>F2532/$D2532</f>
        <v/>
      </c>
      <c r="H2532" s="4">
        <f>H2531+F2532</f>
        <v/>
      </c>
      <c r="I2532" s="4">
        <f>G2532*$E2531-H2531</f>
        <v/>
      </c>
      <c r="J2532" s="4">
        <f>MAX(0,Resumo!$D$3*$D2532-F2532)</f>
        <v/>
      </c>
      <c r="K2532" s="4" t="n">
        <v>570613.1308736939</v>
      </c>
      <c r="L2532" s="5">
        <f>K2532/$D2532</f>
        <v/>
      </c>
      <c r="M2532" s="4">
        <f>M2531+K2532</f>
        <v/>
      </c>
      <c r="N2532" s="4">
        <f>L2532*$E2531-M2531</f>
        <v/>
      </c>
      <c r="O2532" s="4">
        <f>MAX(0,Resumo!$D$4*$D2532-K2532)</f>
        <v/>
      </c>
      <c r="P2532" s="4" t="n">
        <v>903995.7356099029</v>
      </c>
      <c r="Q2532" s="5">
        <f>P2532/$D2532</f>
        <v/>
      </c>
      <c r="R2532" s="4">
        <f>R2531+P2532</f>
        <v/>
      </c>
      <c r="S2532" s="4">
        <f>Q2532*$E2531-R2531</f>
        <v/>
      </c>
      <c r="T2532" s="4">
        <f>MAX(0,Resumo!$D$5*$D2532-P2532)</f>
        <v/>
      </c>
      <c r="U2532" s="4" t="n">
        <v>1270971.710851966</v>
      </c>
      <c r="V2532" s="5">
        <f>U2532/$D2532</f>
        <v/>
      </c>
      <c r="W2532" s="4">
        <f>W2531+U2532</f>
        <v/>
      </c>
      <c r="X2532" s="4">
        <f>V2532*$E2531-W2531</f>
        <v/>
      </c>
      <c r="Y2532" s="4">
        <f>MAX(0,Resumo!$D$6*$D2532-U2532)</f>
        <v/>
      </c>
      <c r="Z2532" s="4" t="n">
        <v>1672376.351431736</v>
      </c>
      <c r="AA2532" s="5">
        <f>Z2532/$D2532</f>
        <v/>
      </c>
      <c r="AB2532" s="4">
        <f>AB2531+Z2532</f>
        <v/>
      </c>
      <c r="AC2532" s="4">
        <f>AA2532*$E2531-AB2531</f>
        <v/>
      </c>
      <c r="AD2532" s="4">
        <f>MAX(0,Resumo!$D$7*$D2532-Z2532)</f>
        <v/>
      </c>
    </row>
    <row r="2533">
      <c r="A2533" t="inlineStr">
        <is>
          <t>Maquiné</t>
        </is>
      </c>
      <c r="B2533" t="inlineStr">
        <is>
          <t>Município</t>
        </is>
      </c>
      <c r="C2533" t="inlineStr">
        <is>
          <t>RS</t>
        </is>
      </c>
      <c r="D2533" s="4" t="n">
        <v>10173398.14125253</v>
      </c>
      <c r="E2533" s="4">
        <f>E2532+D2533</f>
        <v/>
      </c>
      <c r="F2533" s="4" t="n">
        <v>279514.8413874705</v>
      </c>
      <c r="G2533" s="5">
        <f>F2533/$D2533</f>
        <v/>
      </c>
      <c r="H2533" s="4">
        <f>H2532+F2533</f>
        <v/>
      </c>
      <c r="I2533" s="4">
        <f>G2533*$E2532-H2532</f>
        <v/>
      </c>
      <c r="J2533" s="4">
        <f>MAX(0,Resumo!$D$3*$D2533-F2533)</f>
        <v/>
      </c>
      <c r="K2533" s="4" t="n">
        <v>596189.7548413181</v>
      </c>
      <c r="L2533" s="5">
        <f>K2533/$D2533</f>
        <v/>
      </c>
      <c r="M2533" s="4">
        <f>M2532+K2533</f>
        <v/>
      </c>
      <c r="N2533" s="4">
        <f>L2533*$E2532-M2532</f>
        <v/>
      </c>
      <c r="O2533" s="4">
        <f>MAX(0,Resumo!$D$4*$D2533-K2533)</f>
        <v/>
      </c>
      <c r="P2533" s="4" t="n">
        <v>944515.5865334673</v>
      </c>
      <c r="Q2533" s="5">
        <f>P2533/$D2533</f>
        <v/>
      </c>
      <c r="R2533" s="4">
        <f>R2532+P2533</f>
        <v/>
      </c>
      <c r="S2533" s="4">
        <f>Q2533*$E2532-R2532</f>
        <v/>
      </c>
      <c r="T2533" s="4">
        <f>MAX(0,Resumo!$D$5*$D2533-P2533)</f>
        <v/>
      </c>
      <c r="U2533" s="4" t="n">
        <v>1327940.546238168</v>
      </c>
      <c r="V2533" s="5">
        <f>U2533/$D2533</f>
        <v/>
      </c>
      <c r="W2533" s="4">
        <f>W2532+U2533</f>
        <v/>
      </c>
      <c r="X2533" s="4">
        <f>V2533*$E2532-W2532</f>
        <v/>
      </c>
      <c r="Y2533" s="4">
        <f>MAX(0,Resumo!$D$6*$D2533-U2533)</f>
        <v/>
      </c>
      <c r="Z2533" s="4" t="n">
        <v>1747337.369253783</v>
      </c>
      <c r="AA2533" s="5">
        <f>Z2533/$D2533</f>
        <v/>
      </c>
      <c r="AB2533" s="4">
        <f>AB2532+Z2533</f>
        <v/>
      </c>
      <c r="AC2533" s="4">
        <f>AA2533*$E2532-AB2532</f>
        <v/>
      </c>
      <c r="AD2533" s="4">
        <f>MAX(0,Resumo!$D$7*$D2533-Z2533)</f>
        <v/>
      </c>
    </row>
    <row r="2534">
      <c r="A2534" t="inlineStr">
        <is>
          <t>Alto Alegre</t>
        </is>
      </c>
      <c r="B2534" t="inlineStr">
        <is>
          <t>Município</t>
        </is>
      </c>
      <c r="C2534" t="inlineStr">
        <is>
          <t>RS</t>
        </is>
      </c>
      <c r="D2534" s="4" t="n">
        <v>5769816.730162068</v>
      </c>
      <c r="E2534" s="4">
        <f>E2533+D2534</f>
        <v/>
      </c>
      <c r="F2534" s="4" t="n">
        <v>158526.1272363282</v>
      </c>
      <c r="G2534" s="5">
        <f>F2534/$D2534</f>
        <v/>
      </c>
      <c r="H2534" s="4">
        <f>H2533+F2534</f>
        <v/>
      </c>
      <c r="I2534" s="4">
        <f>G2534*$E2533-H2533</f>
        <v/>
      </c>
      <c r="J2534" s="4">
        <f>MAX(0,Resumo!$D$3*$D2534-F2534)</f>
        <v/>
      </c>
      <c r="K2534" s="4" t="n">
        <v>338127.4942819788</v>
      </c>
      <c r="L2534" s="5">
        <f>K2534/$D2534</f>
        <v/>
      </c>
      <c r="M2534" s="4">
        <f>M2533+K2534</f>
        <v/>
      </c>
      <c r="N2534" s="4">
        <f>L2534*$E2533-M2533</f>
        <v/>
      </c>
      <c r="O2534" s="4">
        <f>MAX(0,Resumo!$D$4*$D2534-K2534)</f>
        <v/>
      </c>
      <c r="P2534" s="4" t="n">
        <v>535679.5986369095</v>
      </c>
      <c r="Q2534" s="5">
        <f>P2534/$D2534</f>
        <v/>
      </c>
      <c r="R2534" s="4">
        <f>R2533+P2534</f>
        <v/>
      </c>
      <c r="S2534" s="4">
        <f>Q2534*$E2533-R2533</f>
        <v/>
      </c>
      <c r="T2534" s="4">
        <f>MAX(0,Resumo!$D$5*$D2534-P2534)</f>
        <v/>
      </c>
      <c r="U2534" s="4" t="n">
        <v>753138.0836533553</v>
      </c>
      <c r="V2534" s="5">
        <f>U2534/$D2534</f>
        <v/>
      </c>
      <c r="W2534" s="4">
        <f>W2533+U2534</f>
        <v/>
      </c>
      <c r="X2534" s="4">
        <f>V2534*$E2533-W2533</f>
        <v/>
      </c>
      <c r="Y2534" s="4">
        <f>MAX(0,Resumo!$D$6*$D2534-U2534)</f>
        <v/>
      </c>
      <c r="Z2534" s="4" t="n">
        <v>990997.9189231449</v>
      </c>
      <c r="AA2534" s="5">
        <f>Z2534/$D2534</f>
        <v/>
      </c>
      <c r="AB2534" s="4">
        <f>AB2533+Z2534</f>
        <v/>
      </c>
      <c r="AC2534" s="4">
        <f>AA2534*$E2533-AB2533</f>
        <v/>
      </c>
      <c r="AD2534" s="4">
        <f>MAX(0,Resumo!$D$7*$D2534-Z2534)</f>
        <v/>
      </c>
    </row>
    <row r="2535">
      <c r="A2535" t="inlineStr">
        <is>
          <t>Guabiju</t>
        </is>
      </c>
      <c r="B2535" t="inlineStr">
        <is>
          <t>Município</t>
        </is>
      </c>
      <c r="C2535" t="inlineStr">
        <is>
          <t>RS</t>
        </is>
      </c>
      <c r="D2535" s="4" t="n">
        <v>5992274.850230179</v>
      </c>
      <c r="E2535" s="4">
        <f>E2534+D2535</f>
        <v/>
      </c>
      <c r="F2535" s="4" t="n">
        <v>164638.1799922363</v>
      </c>
      <c r="G2535" s="5">
        <f>F2535/$D2535</f>
        <v/>
      </c>
      <c r="H2535" s="4">
        <f>H2534+F2535</f>
        <v/>
      </c>
      <c r="I2535" s="4">
        <f>G2535*$E2534-H2534</f>
        <v/>
      </c>
      <c r="J2535" s="4">
        <f>MAX(0,Resumo!$D$3*$D2535-F2535)</f>
        <v/>
      </c>
      <c r="K2535" s="4" t="n">
        <v>351164.1660237512</v>
      </c>
      <c r="L2535" s="5">
        <f>K2535/$D2535</f>
        <v/>
      </c>
      <c r="M2535" s="4">
        <f>M2534+K2535</f>
        <v/>
      </c>
      <c r="N2535" s="4">
        <f>L2535*$E2534-M2534</f>
        <v/>
      </c>
      <c r="O2535" s="4">
        <f>MAX(0,Resumo!$D$4*$D2535-K2535)</f>
        <v/>
      </c>
      <c r="P2535" s="4" t="n">
        <v>556332.9888648274</v>
      </c>
      <c r="Q2535" s="5">
        <f>P2535/$D2535</f>
        <v/>
      </c>
      <c r="R2535" s="4">
        <f>R2534+P2535</f>
        <v/>
      </c>
      <c r="S2535" s="4">
        <f>Q2535*$E2534-R2534</f>
        <v/>
      </c>
      <c r="T2535" s="4">
        <f>MAX(0,Resumo!$D$5*$D2535-P2535)</f>
        <v/>
      </c>
      <c r="U2535" s="4" t="n">
        <v>782175.6926584021</v>
      </c>
      <c r="V2535" s="5">
        <f>U2535/$D2535</f>
        <v/>
      </c>
      <c r="W2535" s="4">
        <f>W2534+U2535</f>
        <v/>
      </c>
      <c r="X2535" s="4">
        <f>V2535*$E2534-W2534</f>
        <v/>
      </c>
      <c r="Y2535" s="4">
        <f>MAX(0,Resumo!$D$6*$D2535-U2535)</f>
        <v/>
      </c>
      <c r="Z2535" s="4" t="n">
        <v>1029206.33079221</v>
      </c>
      <c r="AA2535" s="5">
        <f>Z2535/$D2535</f>
        <v/>
      </c>
      <c r="AB2535" s="4">
        <f>AB2534+Z2535</f>
        <v/>
      </c>
      <c r="AC2535" s="4">
        <f>AA2535*$E2534-AB2534</f>
        <v/>
      </c>
      <c r="AD2535" s="4">
        <f>MAX(0,Resumo!$D$7*$D2535-Z2535)</f>
        <v/>
      </c>
    </row>
    <row r="2536">
      <c r="A2536" t="inlineStr">
        <is>
          <t>Ijuí</t>
        </is>
      </c>
      <c r="B2536" t="inlineStr">
        <is>
          <t>Município</t>
        </is>
      </c>
      <c r="C2536" t="inlineStr">
        <is>
          <t>RS</t>
        </is>
      </c>
      <c r="D2536" s="4" t="n">
        <v>124027810.8390905</v>
      </c>
      <c r="E2536" s="4">
        <f>E2535+D2536</f>
        <v/>
      </c>
      <c r="F2536" s="4" t="n">
        <v>3407672.971506781</v>
      </c>
      <c r="G2536" s="5">
        <f>F2536/$D2536</f>
        <v/>
      </c>
      <c r="H2536" s="4">
        <f>H2535+F2536</f>
        <v/>
      </c>
      <c r="I2536" s="4">
        <f>G2536*$E2535-H2535</f>
        <v/>
      </c>
      <c r="J2536" s="4">
        <f>MAX(0,Resumo!$D$3*$D2536-F2536)</f>
        <v/>
      </c>
      <c r="K2536" s="4" t="n">
        <v>7268378.678489315</v>
      </c>
      <c r="L2536" s="5">
        <f>K2536/$D2536</f>
        <v/>
      </c>
      <c r="M2536" s="4">
        <f>M2535+K2536</f>
        <v/>
      </c>
      <c r="N2536" s="4">
        <f>L2536*$E2535-M2535</f>
        <v/>
      </c>
      <c r="O2536" s="4">
        <f>MAX(0,Resumo!$D$4*$D2536-K2536)</f>
        <v/>
      </c>
      <c r="P2536" s="4" t="n">
        <v>11514952.90704534</v>
      </c>
      <c r="Q2536" s="5">
        <f>P2536/$D2536</f>
        <v/>
      </c>
      <c r="R2536" s="4">
        <f>R2535+P2536</f>
        <v/>
      </c>
      <c r="S2536" s="4">
        <f>Q2536*$E2535-R2535</f>
        <v/>
      </c>
      <c r="T2536" s="4">
        <f>MAX(0,Resumo!$D$5*$D2536-P2536)</f>
        <v/>
      </c>
      <c r="U2536" s="4" t="n">
        <v>16189434.10919218</v>
      </c>
      <c r="V2536" s="5">
        <f>U2536/$D2536</f>
        <v/>
      </c>
      <c r="W2536" s="4">
        <f>W2535+U2536</f>
        <v/>
      </c>
      <c r="X2536" s="4">
        <f>V2536*$E2535-W2535</f>
        <v/>
      </c>
      <c r="Y2536" s="4">
        <f>MAX(0,Resumo!$D$6*$D2536-U2536)</f>
        <v/>
      </c>
      <c r="Z2536" s="4" t="n">
        <v>21302462.13672713</v>
      </c>
      <c r="AA2536" s="5">
        <f>Z2536/$D2536</f>
        <v/>
      </c>
      <c r="AB2536" s="4">
        <f>AB2535+Z2536</f>
        <v/>
      </c>
      <c r="AC2536" s="4">
        <f>AA2536*$E2535-AB2535</f>
        <v/>
      </c>
      <c r="AD2536" s="4">
        <f>MAX(0,Resumo!$D$7*$D2536-Z2536)</f>
        <v/>
      </c>
    </row>
    <row r="2537">
      <c r="A2537" t="inlineStr">
        <is>
          <t>Inhacorá</t>
        </is>
      </c>
      <c r="B2537" t="inlineStr">
        <is>
          <t>Município</t>
        </is>
      </c>
      <c r="C2537" t="inlineStr">
        <is>
          <t>RS</t>
        </is>
      </c>
      <c r="D2537" s="4" t="n">
        <v>5572915.624802507</v>
      </c>
      <c r="E2537" s="4">
        <f>E2536+D2537</f>
        <v/>
      </c>
      <c r="F2537" s="4" t="n">
        <v>153116.2552870113</v>
      </c>
      <c r="G2537" s="5">
        <f>F2537/$D2537</f>
        <v/>
      </c>
      <c r="H2537" s="4">
        <f>H2536+F2537</f>
        <v/>
      </c>
      <c r="I2537" s="4">
        <f>G2537*$E2536-H2536</f>
        <v/>
      </c>
      <c r="J2537" s="4">
        <f>MAX(0,Resumo!$D$3*$D2537-F2537)</f>
        <v/>
      </c>
      <c r="K2537" s="4" t="n">
        <v>326588.5355090698</v>
      </c>
      <c r="L2537" s="5">
        <f>K2537/$D2537</f>
        <v/>
      </c>
      <c r="M2537" s="4">
        <f>M2536+K2537</f>
        <v/>
      </c>
      <c r="N2537" s="4">
        <f>L2537*$E2536-M2536</f>
        <v/>
      </c>
      <c r="O2537" s="4">
        <f>MAX(0,Resumo!$D$4*$D2537-K2537)</f>
        <v/>
      </c>
      <c r="P2537" s="4" t="n">
        <v>517398.9651223661</v>
      </c>
      <c r="Q2537" s="5">
        <f>P2537/$D2537</f>
        <v/>
      </c>
      <c r="R2537" s="4">
        <f>R2536+P2537</f>
        <v/>
      </c>
      <c r="S2537" s="4">
        <f>Q2537*$E2536-R2536</f>
        <v/>
      </c>
      <c r="T2537" s="4">
        <f>MAX(0,Resumo!$D$5*$D2537-P2537)</f>
        <v/>
      </c>
      <c r="U2537" s="4" t="n">
        <v>727436.4490789825</v>
      </c>
      <c r="V2537" s="5">
        <f>U2537/$D2537</f>
        <v/>
      </c>
      <c r="W2537" s="4">
        <f>W2536+U2537</f>
        <v/>
      </c>
      <c r="X2537" s="4">
        <f>V2537*$E2536-W2536</f>
        <v/>
      </c>
      <c r="Y2537" s="4">
        <f>MAX(0,Resumo!$D$6*$D2537-U2537)</f>
        <v/>
      </c>
      <c r="Z2537" s="4" t="n">
        <v>957179.065609322</v>
      </c>
      <c r="AA2537" s="5">
        <f>Z2537/$D2537</f>
        <v/>
      </c>
      <c r="AB2537" s="4">
        <f>AB2536+Z2537</f>
        <v/>
      </c>
      <c r="AC2537" s="4">
        <f>AA2537*$E2536-AB2536</f>
        <v/>
      </c>
      <c r="AD2537" s="4">
        <f>MAX(0,Resumo!$D$7*$D2537-Z2537)</f>
        <v/>
      </c>
    </row>
    <row r="2538">
      <c r="A2538" t="inlineStr">
        <is>
          <t>Jacutinga</t>
        </is>
      </c>
      <c r="B2538" t="inlineStr">
        <is>
          <t>Município</t>
        </is>
      </c>
      <c r="C2538" t="inlineStr">
        <is>
          <t>RS</t>
        </is>
      </c>
      <c r="D2538" s="4" t="n">
        <v>9825313.35223951</v>
      </c>
      <c r="E2538" s="4">
        <f>E2537+D2538</f>
        <v/>
      </c>
      <c r="F2538" s="4" t="n">
        <v>269951.1869192706</v>
      </c>
      <c r="G2538" s="5">
        <f>F2538/$D2538</f>
        <v/>
      </c>
      <c r="H2538" s="4">
        <f>H2537+F2538</f>
        <v/>
      </c>
      <c r="I2538" s="4">
        <f>G2538*$E2537-H2537</f>
        <v/>
      </c>
      <c r="J2538" s="4">
        <f>MAX(0,Resumo!$D$3*$D2538-F2538)</f>
        <v/>
      </c>
      <c r="K2538" s="4" t="n">
        <v>575791.0068375252</v>
      </c>
      <c r="L2538" s="5">
        <f>K2538/$D2538</f>
        <v/>
      </c>
      <c r="M2538" s="4">
        <f>M2537+K2538</f>
        <v/>
      </c>
      <c r="N2538" s="4">
        <f>L2538*$E2537-M2537</f>
        <v/>
      </c>
      <c r="O2538" s="4">
        <f>MAX(0,Resumo!$D$4*$D2538-K2538)</f>
        <v/>
      </c>
      <c r="P2538" s="4" t="n">
        <v>912198.8026925926</v>
      </c>
      <c r="Q2538" s="5">
        <f>P2538/$D2538</f>
        <v/>
      </c>
      <c r="R2538" s="4">
        <f>R2537+P2538</f>
        <v/>
      </c>
      <c r="S2538" s="4">
        <f>Q2538*$E2537-R2537</f>
        <v/>
      </c>
      <c r="T2538" s="4">
        <f>MAX(0,Resumo!$D$5*$D2538-P2538)</f>
        <v/>
      </c>
      <c r="U2538" s="4" t="n">
        <v>1282504.803093032</v>
      </c>
      <c r="V2538" s="5">
        <f>U2538/$D2538</f>
        <v/>
      </c>
      <c r="W2538" s="4">
        <f>W2537+U2538</f>
        <v/>
      </c>
      <c r="X2538" s="4">
        <f>V2538*$E2537-W2537</f>
        <v/>
      </c>
      <c r="Y2538" s="4">
        <f>MAX(0,Resumo!$D$6*$D2538-U2538)</f>
        <v/>
      </c>
      <c r="Z2538" s="4" t="n">
        <v>1687551.882529836</v>
      </c>
      <c r="AA2538" s="5">
        <f>Z2538/$D2538</f>
        <v/>
      </c>
      <c r="AB2538" s="4">
        <f>AB2537+Z2538</f>
        <v/>
      </c>
      <c r="AC2538" s="4">
        <f>AA2538*$E2537-AB2537</f>
        <v/>
      </c>
      <c r="AD2538" s="4">
        <f>MAX(0,Resumo!$D$7*$D2538-Z2538)</f>
        <v/>
      </c>
    </row>
    <row r="2539">
      <c r="A2539" t="inlineStr">
        <is>
          <t>Progresso</t>
        </is>
      </c>
      <c r="B2539" t="inlineStr">
        <is>
          <t>Município</t>
        </is>
      </c>
      <c r="C2539" t="inlineStr">
        <is>
          <t>RS</t>
        </is>
      </c>
      <c r="D2539" s="4" t="n">
        <v>10015792.38768531</v>
      </c>
      <c r="E2539" s="4">
        <f>E2538+D2539</f>
        <v/>
      </c>
      <c r="F2539" s="4" t="n">
        <v>275184.6120384921</v>
      </c>
      <c r="G2539" s="5">
        <f>F2539/$D2539</f>
        <v/>
      </c>
      <c r="H2539" s="4">
        <f>H2538+F2539</f>
        <v/>
      </c>
      <c r="I2539" s="4">
        <f>G2539*$E2538-H2538</f>
        <v/>
      </c>
      <c r="J2539" s="4">
        <f>MAX(0,Resumo!$D$3*$D2539-F2539)</f>
        <v/>
      </c>
      <c r="K2539" s="4" t="n">
        <v>586953.6142444207</v>
      </c>
      <c r="L2539" s="5">
        <f>K2539/$D2539</f>
        <v/>
      </c>
      <c r="M2539" s="4">
        <f>M2538+K2539</f>
        <v/>
      </c>
      <c r="N2539" s="4">
        <f>L2539*$E2538-M2538</f>
        <v/>
      </c>
      <c r="O2539" s="4">
        <f>MAX(0,Resumo!$D$4*$D2539-K2539)</f>
        <v/>
      </c>
      <c r="P2539" s="4" t="n">
        <v>929883.2003135699</v>
      </c>
      <c r="Q2539" s="5">
        <f>P2539/$D2539</f>
        <v/>
      </c>
      <c r="R2539" s="4">
        <f>R2538+P2539</f>
        <v/>
      </c>
      <c r="S2539" s="4">
        <f>Q2539*$E2538-R2538</f>
        <v/>
      </c>
      <c r="T2539" s="4">
        <f>MAX(0,Resumo!$D$5*$D2539-P2539)</f>
        <v/>
      </c>
      <c r="U2539" s="4" t="n">
        <v>1307368.160534155</v>
      </c>
      <c r="V2539" s="5">
        <f>U2539/$D2539</f>
        <v/>
      </c>
      <c r="W2539" s="4">
        <f>W2538+U2539</f>
        <v/>
      </c>
      <c r="X2539" s="4">
        <f>V2539*$E2538-W2538</f>
        <v/>
      </c>
      <c r="Y2539" s="4">
        <f>MAX(0,Resumo!$D$6*$D2539-U2539)</f>
        <v/>
      </c>
      <c r="Z2539" s="4" t="n">
        <v>1720267.709834801</v>
      </c>
      <c r="AA2539" s="5">
        <f>Z2539/$D2539</f>
        <v/>
      </c>
      <c r="AB2539" s="4">
        <f>AB2538+Z2539</f>
        <v/>
      </c>
      <c r="AC2539" s="4">
        <f>AA2539*$E2538-AB2538</f>
        <v/>
      </c>
      <c r="AD2539" s="4">
        <f>MAX(0,Resumo!$D$7*$D2539-Z2539)</f>
        <v/>
      </c>
    </row>
    <row r="2540">
      <c r="A2540" t="inlineStr">
        <is>
          <t>Santo Antônio da Patrulha</t>
        </is>
      </c>
      <c r="B2540" t="inlineStr">
        <is>
          <t>Município</t>
        </is>
      </c>
      <c r="C2540" t="inlineStr">
        <is>
          <t>RS</t>
        </is>
      </c>
      <c r="D2540" s="4" t="n">
        <v>63547157.68801952</v>
      </c>
      <c r="E2540" s="4">
        <f>E2539+D2540</f>
        <v/>
      </c>
      <c r="F2540" s="4" t="n">
        <v>1745962.701466088</v>
      </c>
      <c r="G2540" s="5">
        <f>F2540/$D2540</f>
        <v/>
      </c>
      <c r="H2540" s="4">
        <f>H2539+F2540</f>
        <v/>
      </c>
      <c r="I2540" s="4">
        <f>G2540*$E2539-H2539</f>
        <v/>
      </c>
      <c r="J2540" s="4">
        <f>MAX(0,Resumo!$D$3*$D2540-F2540)</f>
        <v/>
      </c>
      <c r="K2540" s="4" t="n">
        <v>3724042.236119391</v>
      </c>
      <c r="L2540" s="5">
        <f>K2540/$D2540</f>
        <v/>
      </c>
      <c r="M2540" s="4">
        <f>M2539+K2540</f>
        <v/>
      </c>
      <c r="N2540" s="4">
        <f>L2540*$E2539-M2539</f>
        <v/>
      </c>
      <c r="O2540" s="4">
        <f>MAX(0,Resumo!$D$4*$D2540-K2540)</f>
        <v/>
      </c>
      <c r="P2540" s="4" t="n">
        <v>5899826.201911014</v>
      </c>
      <c r="Q2540" s="5">
        <f>P2540/$D2540</f>
        <v/>
      </c>
      <c r="R2540" s="4">
        <f>R2539+P2540</f>
        <v/>
      </c>
      <c r="S2540" s="4">
        <f>Q2540*$E2539-R2539</f>
        <v/>
      </c>
      <c r="T2540" s="4">
        <f>MAX(0,Resumo!$D$5*$D2540-P2540)</f>
        <v/>
      </c>
      <c r="U2540" s="4" t="n">
        <v>8294853.511131934</v>
      </c>
      <c r="V2540" s="5">
        <f>U2540/$D2540</f>
        <v/>
      </c>
      <c r="W2540" s="4">
        <f>W2539+U2540</f>
        <v/>
      </c>
      <c r="X2540" s="4">
        <f>V2540*$E2539-W2539</f>
        <v/>
      </c>
      <c r="Y2540" s="4">
        <f>MAX(0,Resumo!$D$6*$D2540-U2540)</f>
        <v/>
      </c>
      <c r="Z2540" s="4" t="n">
        <v>10914575.62128483</v>
      </c>
      <c r="AA2540" s="5">
        <f>Z2540/$D2540</f>
        <v/>
      </c>
      <c r="AB2540" s="4">
        <f>AB2539+Z2540</f>
        <v/>
      </c>
      <c r="AC2540" s="4">
        <f>AA2540*$E2539-AB2539</f>
        <v/>
      </c>
      <c r="AD2540" s="4">
        <f>MAX(0,Resumo!$D$7*$D2540-Z2540)</f>
        <v/>
      </c>
    </row>
    <row r="2541">
      <c r="A2541" t="inlineStr">
        <is>
          <t>Paraíso do Sul</t>
        </is>
      </c>
      <c r="B2541" t="inlineStr">
        <is>
          <t>Município</t>
        </is>
      </c>
      <c r="C2541" t="inlineStr">
        <is>
          <t>RS</t>
        </is>
      </c>
      <c r="D2541" s="4" t="n">
        <v>10416310.7261257</v>
      </c>
      <c r="E2541" s="4">
        <f>E2540+D2541</f>
        <v/>
      </c>
      <c r="F2541" s="4" t="n">
        <v>286188.8820265095</v>
      </c>
      <c r="G2541" s="5">
        <f>F2541/$D2541</f>
        <v/>
      </c>
      <c r="H2541" s="4">
        <f>H2540+F2541</f>
        <v/>
      </c>
      <c r="I2541" s="4">
        <f>G2541*$E2540-H2540</f>
        <v/>
      </c>
      <c r="J2541" s="4">
        <f>MAX(0,Resumo!$D$3*$D2541-F2541)</f>
        <v/>
      </c>
      <c r="K2541" s="4" t="n">
        <v>610425.1157711295</v>
      </c>
      <c r="L2541" s="5">
        <f>K2541/$D2541</f>
        <v/>
      </c>
      <c r="M2541" s="4">
        <f>M2540+K2541</f>
        <v/>
      </c>
      <c r="N2541" s="4">
        <f>L2541*$E2540-M2540</f>
        <v/>
      </c>
      <c r="O2541" s="4">
        <f>MAX(0,Resumo!$D$4*$D2541-K2541)</f>
        <v/>
      </c>
      <c r="P2541" s="4" t="n">
        <v>967068.00406321</v>
      </c>
      <c r="Q2541" s="5">
        <f>P2541/$D2541</f>
        <v/>
      </c>
      <c r="R2541" s="4">
        <f>R2540+P2541</f>
        <v/>
      </c>
      <c r="S2541" s="4">
        <f>Q2541*$E2540-R2540</f>
        <v/>
      </c>
      <c r="T2541" s="4">
        <f>MAX(0,Resumo!$D$5*$D2541-P2541)</f>
        <v/>
      </c>
      <c r="U2541" s="4" t="n">
        <v>1359648.090380826</v>
      </c>
      <c r="V2541" s="5">
        <f>U2541/$D2541</f>
        <v/>
      </c>
      <c r="W2541" s="4">
        <f>W2540+U2541</f>
        <v/>
      </c>
      <c r="X2541" s="4">
        <f>V2541*$E2540-W2540</f>
        <v/>
      </c>
      <c r="Y2541" s="4">
        <f>MAX(0,Resumo!$D$6*$D2541-U2541)</f>
        <v/>
      </c>
      <c r="Z2541" s="4" t="n">
        <v>1789058.948525294</v>
      </c>
      <c r="AA2541" s="5">
        <f>Z2541/$D2541</f>
        <v/>
      </c>
      <c r="AB2541" s="4">
        <f>AB2540+Z2541</f>
        <v/>
      </c>
      <c r="AC2541" s="4">
        <f>AA2541*$E2540-AB2540</f>
        <v/>
      </c>
      <c r="AD2541" s="4">
        <f>MAX(0,Resumo!$D$7*$D2541-Z2541)</f>
        <v/>
      </c>
    </row>
    <row r="2542">
      <c r="A2542" t="inlineStr">
        <is>
          <t>Capão da Canoa</t>
        </is>
      </c>
      <c r="B2542" t="inlineStr">
        <is>
          <t>Município</t>
        </is>
      </c>
      <c r="C2542" t="inlineStr">
        <is>
          <t>RS</t>
        </is>
      </c>
      <c r="D2542" s="4" t="n">
        <v>46767729.21419699</v>
      </c>
      <c r="E2542" s="4">
        <f>E2541+D2542</f>
        <v/>
      </c>
      <c r="F2542" s="4" t="n">
        <v>1284946.704322043</v>
      </c>
      <c r="G2542" s="5">
        <f>F2542/$D2542</f>
        <v/>
      </c>
      <c r="H2542" s="4">
        <f>H2541+F2542</f>
        <v/>
      </c>
      <c r="I2542" s="4">
        <f>G2542*$E2541-H2541</f>
        <v/>
      </c>
      <c r="J2542" s="4">
        <f>MAX(0,Resumo!$D$3*$D2542-F2542)</f>
        <v/>
      </c>
      <c r="K2542" s="4" t="n">
        <v>2740720.517133364</v>
      </c>
      <c r="L2542" s="5">
        <f>K2542/$D2542</f>
        <v/>
      </c>
      <c r="M2542" s="4">
        <f>M2541+K2542</f>
        <v/>
      </c>
      <c r="N2542" s="4">
        <f>L2542*$E2541-M2541</f>
        <v/>
      </c>
      <c r="O2542" s="4">
        <f>MAX(0,Resumo!$D$4*$D2542-K2542)</f>
        <v/>
      </c>
      <c r="P2542" s="4" t="n">
        <v>4341995.523645863</v>
      </c>
      <c r="Q2542" s="5">
        <f>P2542/$D2542</f>
        <v/>
      </c>
      <c r="R2542" s="4">
        <f>R2541+P2542</f>
        <v/>
      </c>
      <c r="S2542" s="4">
        <f>Q2542*$E2541-R2541</f>
        <v/>
      </c>
      <c r="T2542" s="4">
        <f>MAX(0,Resumo!$D$5*$D2542-P2542)</f>
        <v/>
      </c>
      <c r="U2542" s="4" t="n">
        <v>6104623.353645062</v>
      </c>
      <c r="V2542" s="5">
        <f>U2542/$D2542</f>
        <v/>
      </c>
      <c r="W2542" s="4">
        <f>W2541+U2542</f>
        <v/>
      </c>
      <c r="X2542" s="4">
        <f>V2542*$E2541-W2541</f>
        <v/>
      </c>
      <c r="Y2542" s="4">
        <f>MAX(0,Resumo!$D$6*$D2542-U2542)</f>
        <v/>
      </c>
      <c r="Z2542" s="4" t="n">
        <v>8032616.024309762</v>
      </c>
      <c r="AA2542" s="5">
        <f>Z2542/$D2542</f>
        <v/>
      </c>
      <c r="AB2542" s="4">
        <f>AB2541+Z2542</f>
        <v/>
      </c>
      <c r="AC2542" s="4">
        <f>AA2542*$E2541-AB2541</f>
        <v/>
      </c>
      <c r="AD2542" s="4">
        <f>MAX(0,Resumo!$D$7*$D2542-Z2542)</f>
        <v/>
      </c>
    </row>
    <row r="2543">
      <c r="A2543" t="inlineStr">
        <is>
          <t>Pontão</t>
        </is>
      </c>
      <c r="B2543" t="inlineStr">
        <is>
          <t>Município</t>
        </is>
      </c>
      <c r="C2543" t="inlineStr">
        <is>
          <t>RS</t>
        </is>
      </c>
      <c r="D2543" s="4" t="n">
        <v>15129187.4920616</v>
      </c>
      <c r="E2543" s="4">
        <f>E2542+D2543</f>
        <v/>
      </c>
      <c r="F2543" s="4" t="n">
        <v>415675.5081684293</v>
      </c>
      <c r="G2543" s="5">
        <f>F2543/$D2543</f>
        <v/>
      </c>
      <c r="H2543" s="4">
        <f>H2542+F2543</f>
        <v/>
      </c>
      <c r="I2543" s="4">
        <f>G2543*$E2542-H2542</f>
        <v/>
      </c>
      <c r="J2543" s="4">
        <f>MAX(0,Resumo!$D$3*$D2543-F2543)</f>
        <v/>
      </c>
      <c r="K2543" s="4" t="n">
        <v>886612.9543545053</v>
      </c>
      <c r="L2543" s="5">
        <f>K2543/$D2543</f>
        <v/>
      </c>
      <c r="M2543" s="4">
        <f>M2542+K2543</f>
        <v/>
      </c>
      <c r="N2543" s="4">
        <f>L2543*$E2542-M2542</f>
        <v/>
      </c>
      <c r="O2543" s="4">
        <f>MAX(0,Resumo!$D$4*$D2543-K2543)</f>
        <v/>
      </c>
      <c r="P2543" s="4" t="n">
        <v>1404619.498758752</v>
      </c>
      <c r="Q2543" s="5">
        <f>P2543/$D2543</f>
        <v/>
      </c>
      <c r="R2543" s="4">
        <f>R2542+P2543</f>
        <v/>
      </c>
      <c r="S2543" s="4">
        <f>Q2543*$E2542-R2542</f>
        <v/>
      </c>
      <c r="T2543" s="4">
        <f>MAX(0,Resumo!$D$5*$D2543-P2543)</f>
        <v/>
      </c>
      <c r="U2543" s="4" t="n">
        <v>1974823.085010454</v>
      </c>
      <c r="V2543" s="5">
        <f>U2543/$D2543</f>
        <v/>
      </c>
      <c r="W2543" s="4">
        <f>W2542+U2543</f>
        <v/>
      </c>
      <c r="X2543" s="4">
        <f>V2543*$E2542-W2542</f>
        <v/>
      </c>
      <c r="Y2543" s="4">
        <f>MAX(0,Resumo!$D$6*$D2543-U2543)</f>
        <v/>
      </c>
      <c r="Z2543" s="4" t="n">
        <v>2598521.585833799</v>
      </c>
      <c r="AA2543" s="5">
        <f>Z2543/$D2543</f>
        <v/>
      </c>
      <c r="AB2543" s="4">
        <f>AB2542+Z2543</f>
        <v/>
      </c>
      <c r="AC2543" s="4">
        <f>AA2543*$E2542-AB2542</f>
        <v/>
      </c>
      <c r="AD2543" s="4">
        <f>MAX(0,Resumo!$D$7*$D2543-Z2543)</f>
        <v/>
      </c>
    </row>
    <row r="2544">
      <c r="A2544" t="inlineStr">
        <is>
          <t>Porto Xavier</t>
        </is>
      </c>
      <c r="B2544" t="inlineStr">
        <is>
          <t>Município</t>
        </is>
      </c>
      <c r="C2544" t="inlineStr">
        <is>
          <t>RS</t>
        </is>
      </c>
      <c r="D2544" s="4" t="n">
        <v>13938239.4019933</v>
      </c>
      <c r="E2544" s="4">
        <f>E2543+D2544</f>
        <v/>
      </c>
      <c r="F2544" s="4" t="n">
        <v>382954.1242341555</v>
      </c>
      <c r="G2544" s="5">
        <f>F2544/$D2544</f>
        <v/>
      </c>
      <c r="H2544" s="4">
        <f>H2543+F2544</f>
        <v/>
      </c>
      <c r="I2544" s="4">
        <f>G2544*$E2543-H2543</f>
        <v/>
      </c>
      <c r="J2544" s="4">
        <f>MAX(0,Resumo!$D$3*$D2544-F2544)</f>
        <v/>
      </c>
      <c r="K2544" s="4" t="n">
        <v>816820.0454377275</v>
      </c>
      <c r="L2544" s="5">
        <f>K2544/$D2544</f>
        <v/>
      </c>
      <c r="M2544" s="4">
        <f>M2543+K2544</f>
        <v/>
      </c>
      <c r="N2544" s="4">
        <f>L2544*$E2543-M2543</f>
        <v/>
      </c>
      <c r="O2544" s="4">
        <f>MAX(0,Resumo!$D$4*$D2544-K2544)</f>
        <v/>
      </c>
      <c r="P2544" s="4" t="n">
        <v>1294049.852490757</v>
      </c>
      <c r="Q2544" s="5">
        <f>P2544/$D2544</f>
        <v/>
      </c>
      <c r="R2544" s="4">
        <f>R2543+P2544</f>
        <v/>
      </c>
      <c r="S2544" s="4">
        <f>Q2544*$E2543-R2543</f>
        <v/>
      </c>
      <c r="T2544" s="4">
        <f>MAX(0,Resumo!$D$5*$D2544-P2544)</f>
        <v/>
      </c>
      <c r="U2544" s="4" t="n">
        <v>1819367.824604034</v>
      </c>
      <c r="V2544" s="5">
        <f>U2544/$D2544</f>
        <v/>
      </c>
      <c r="W2544" s="4">
        <f>W2543+U2544</f>
        <v/>
      </c>
      <c r="X2544" s="4">
        <f>V2544*$E2543-W2543</f>
        <v/>
      </c>
      <c r="Y2544" s="4">
        <f>MAX(0,Resumo!$D$6*$D2544-U2544)</f>
        <v/>
      </c>
      <c r="Z2544" s="4" t="n">
        <v>2393969.667809528</v>
      </c>
      <c r="AA2544" s="5">
        <f>Z2544/$D2544</f>
        <v/>
      </c>
      <c r="AB2544" s="4">
        <f>AB2543+Z2544</f>
        <v/>
      </c>
      <c r="AC2544" s="4">
        <f>AA2544*$E2543-AB2543</f>
        <v/>
      </c>
      <c r="AD2544" s="4">
        <f>MAX(0,Resumo!$D$7*$D2544-Z2544)</f>
        <v/>
      </c>
    </row>
    <row r="2545">
      <c r="A2545" t="inlineStr">
        <is>
          <t>Augusto Pestana</t>
        </is>
      </c>
      <c r="B2545" t="inlineStr">
        <is>
          <t>Município</t>
        </is>
      </c>
      <c r="C2545" t="inlineStr">
        <is>
          <t>RS</t>
        </is>
      </c>
      <c r="D2545" s="4" t="n">
        <v>17596080.412192</v>
      </c>
      <c r="E2545" s="4">
        <f>E2544+D2545</f>
        <v/>
      </c>
      <c r="F2545" s="4" t="n">
        <v>483453.5675460631</v>
      </c>
      <c r="G2545" s="5">
        <f>F2545/$D2545</f>
        <v/>
      </c>
      <c r="H2545" s="4">
        <f>H2544+F2545</f>
        <v/>
      </c>
      <c r="I2545" s="4">
        <f>G2545*$E2544-H2544</f>
        <v/>
      </c>
      <c r="J2545" s="4">
        <f>MAX(0,Resumo!$D$3*$D2545-F2545)</f>
        <v/>
      </c>
      <c r="K2545" s="4" t="n">
        <v>1031179.820297614</v>
      </c>
      <c r="L2545" s="5">
        <f>K2545/$D2545</f>
        <v/>
      </c>
      <c r="M2545" s="4">
        <f>M2544+K2545</f>
        <v/>
      </c>
      <c r="N2545" s="4">
        <f>L2545*$E2544-M2544</f>
        <v/>
      </c>
      <c r="O2545" s="4">
        <f>MAX(0,Resumo!$D$4*$D2545-K2545)</f>
        <v/>
      </c>
      <c r="P2545" s="4" t="n">
        <v>1633650.033199761</v>
      </c>
      <c r="Q2545" s="5">
        <f>P2545/$D2545</f>
        <v/>
      </c>
      <c r="R2545" s="4">
        <f>R2544+P2545</f>
        <v/>
      </c>
      <c r="S2545" s="4">
        <f>Q2545*$E2544-R2544</f>
        <v/>
      </c>
      <c r="T2545" s="4">
        <f>MAX(0,Resumo!$D$5*$D2545-P2545)</f>
        <v/>
      </c>
      <c r="U2545" s="4" t="n">
        <v>2296828.287833049</v>
      </c>
      <c r="V2545" s="5">
        <f>U2545/$D2545</f>
        <v/>
      </c>
      <c r="W2545" s="4">
        <f>W2544+U2545</f>
        <v/>
      </c>
      <c r="X2545" s="4">
        <f>V2545*$E2544-W2544</f>
        <v/>
      </c>
      <c r="Y2545" s="4">
        <f>MAX(0,Resumo!$D$6*$D2545-U2545)</f>
        <v/>
      </c>
      <c r="Z2545" s="4" t="n">
        <v>3022224.081837827</v>
      </c>
      <c r="AA2545" s="5">
        <f>Z2545/$D2545</f>
        <v/>
      </c>
      <c r="AB2545" s="4">
        <f>AB2544+Z2545</f>
        <v/>
      </c>
      <c r="AC2545" s="4">
        <f>AA2545*$E2544-AB2544</f>
        <v/>
      </c>
      <c r="AD2545" s="4">
        <f>MAX(0,Resumo!$D$7*$D2545-Z2545)</f>
        <v/>
      </c>
    </row>
    <row r="2546">
      <c r="A2546" t="inlineStr">
        <is>
          <t>Monte Alegre dos Campos</t>
        </is>
      </c>
      <c r="B2546" t="inlineStr">
        <is>
          <t>Município</t>
        </is>
      </c>
      <c r="C2546" t="inlineStr">
        <is>
          <t>RS</t>
        </is>
      </c>
      <c r="D2546" s="4" t="n">
        <v>9507710.907740785</v>
      </c>
      <c r="E2546" s="4">
        <f>E2545+D2546</f>
        <v/>
      </c>
      <c r="F2546" s="4" t="n">
        <v>261225.0370462642</v>
      </c>
      <c r="G2546" s="5">
        <f>F2546/$D2546</f>
        <v/>
      </c>
      <c r="H2546" s="4">
        <f>H2545+F2546</f>
        <v/>
      </c>
      <c r="I2546" s="4">
        <f>G2546*$E2545-H2545</f>
        <v/>
      </c>
      <c r="J2546" s="4">
        <f>MAX(0,Resumo!$D$3*$D2546-F2546)</f>
        <v/>
      </c>
      <c r="K2546" s="4" t="n">
        <v>557178.6099870676</v>
      </c>
      <c r="L2546" s="5">
        <f>K2546/$D2546</f>
        <v/>
      </c>
      <c r="M2546" s="4">
        <f>M2545+K2546</f>
        <v/>
      </c>
      <c r="N2546" s="4">
        <f>L2546*$E2545-M2545</f>
        <v/>
      </c>
      <c r="O2546" s="4">
        <f>MAX(0,Resumo!$D$4*$D2546-K2546)</f>
        <v/>
      </c>
      <c r="P2546" s="4" t="n">
        <v>882712.0515613483</v>
      </c>
      <c r="Q2546" s="5">
        <f>P2546/$D2546</f>
        <v/>
      </c>
      <c r="R2546" s="4">
        <f>R2545+P2546</f>
        <v/>
      </c>
      <c r="S2546" s="4">
        <f>Q2546*$E2545-R2545</f>
        <v/>
      </c>
      <c r="T2546" s="4">
        <f>MAX(0,Resumo!$D$5*$D2546-P2546)</f>
        <v/>
      </c>
      <c r="U2546" s="4" t="n">
        <v>1241047.941012307</v>
      </c>
      <c r="V2546" s="5">
        <f>U2546/$D2546</f>
        <v/>
      </c>
      <c r="W2546" s="4">
        <f>W2545+U2546</f>
        <v/>
      </c>
      <c r="X2546" s="4">
        <f>V2546*$E2545-W2545</f>
        <v/>
      </c>
      <c r="Y2546" s="4">
        <f>MAX(0,Resumo!$D$6*$D2546-U2546)</f>
        <v/>
      </c>
      <c r="Z2546" s="4" t="n">
        <v>1633001.906982468</v>
      </c>
      <c r="AA2546" s="5">
        <f>Z2546/$D2546</f>
        <v/>
      </c>
      <c r="AB2546" s="4">
        <f>AB2545+Z2546</f>
        <v/>
      </c>
      <c r="AC2546" s="4">
        <f>AA2546*$E2545-AB2545</f>
        <v/>
      </c>
      <c r="AD2546" s="4">
        <f>MAX(0,Resumo!$D$7*$D2546-Z2546)</f>
        <v/>
      </c>
    </row>
    <row r="2547">
      <c r="A2547" t="inlineStr">
        <is>
          <t>Novo Tiradentes</t>
        </is>
      </c>
      <c r="B2547" t="inlineStr">
        <is>
          <t>Município</t>
        </is>
      </c>
      <c r="C2547" t="inlineStr">
        <is>
          <t>RS</t>
        </is>
      </c>
      <c r="D2547" s="4" t="n">
        <v>5472602.613387525</v>
      </c>
      <c r="E2547" s="4">
        <f>E2546+D2547</f>
        <v/>
      </c>
      <c r="F2547" s="4" t="n">
        <v>150360.1481254266</v>
      </c>
      <c r="G2547" s="5">
        <f>F2547/$D2547</f>
        <v/>
      </c>
      <c r="H2547" s="4">
        <f>H2546+F2547</f>
        <v/>
      </c>
      <c r="I2547" s="4">
        <f>G2547*$E2546-H2546</f>
        <v/>
      </c>
      <c r="J2547" s="4">
        <f>MAX(0,Resumo!$D$3*$D2547-F2547)</f>
        <v/>
      </c>
      <c r="K2547" s="4" t="n">
        <v>320709.9108005386</v>
      </c>
      <c r="L2547" s="5">
        <f>K2547/$D2547</f>
        <v/>
      </c>
      <c r="M2547" s="4">
        <f>M2546+K2547</f>
        <v/>
      </c>
      <c r="N2547" s="4">
        <f>L2547*$E2546-M2546</f>
        <v/>
      </c>
      <c r="O2547" s="4">
        <f>MAX(0,Resumo!$D$4*$D2547-K2547)</f>
        <v/>
      </c>
      <c r="P2547" s="4" t="n">
        <v>508085.7345284149</v>
      </c>
      <c r="Q2547" s="5">
        <f>P2547/$D2547</f>
        <v/>
      </c>
      <c r="R2547" s="4">
        <f>R2546+P2547</f>
        <v/>
      </c>
      <c r="S2547" s="4">
        <f>Q2547*$E2546-R2546</f>
        <v/>
      </c>
      <c r="T2547" s="4">
        <f>MAX(0,Resumo!$D$5*$D2547-P2547)</f>
        <v/>
      </c>
      <c r="U2547" s="4" t="n">
        <v>714342.5237923028</v>
      </c>
      <c r="V2547" s="5">
        <f>U2547/$D2547</f>
        <v/>
      </c>
      <c r="W2547" s="4">
        <f>W2546+U2547</f>
        <v/>
      </c>
      <c r="X2547" s="4">
        <f>V2547*$E2546-W2546</f>
        <v/>
      </c>
      <c r="Y2547" s="4">
        <f>MAX(0,Resumo!$D$6*$D2547-U2547)</f>
        <v/>
      </c>
      <c r="Z2547" s="4" t="n">
        <v>939949.7513689774</v>
      </c>
      <c r="AA2547" s="5">
        <f>Z2547/$D2547</f>
        <v/>
      </c>
      <c r="AB2547" s="4">
        <f>AB2546+Z2547</f>
        <v/>
      </c>
      <c r="AC2547" s="4">
        <f>AA2547*$E2546-AB2546</f>
        <v/>
      </c>
      <c r="AD2547" s="4">
        <f>MAX(0,Resumo!$D$7*$D2547-Z2547)</f>
        <v/>
      </c>
    </row>
    <row r="2548">
      <c r="A2548" t="inlineStr">
        <is>
          <t>São João do Polêsine</t>
        </is>
      </c>
      <c r="B2548" t="inlineStr">
        <is>
          <t>Município</t>
        </is>
      </c>
      <c r="C2548" t="inlineStr">
        <is>
          <t>RS</t>
        </is>
      </c>
      <c r="D2548" s="4" t="n">
        <v>6788863.62027928</v>
      </c>
      <c r="E2548" s="4">
        <f>E2547+D2548</f>
        <v/>
      </c>
      <c r="F2548" s="4" t="n">
        <v>186524.5134100201</v>
      </c>
      <c r="G2548" s="5">
        <f>F2548/$D2548</f>
        <v/>
      </c>
      <c r="H2548" s="4">
        <f>H2547+F2548</f>
        <v/>
      </c>
      <c r="I2548" s="4">
        <f>G2548*$E2547-H2547</f>
        <v/>
      </c>
      <c r="J2548" s="4">
        <f>MAX(0,Resumo!$D$3*$D2548-F2548)</f>
        <v/>
      </c>
      <c r="K2548" s="4" t="n">
        <v>397846.5092222499</v>
      </c>
      <c r="L2548" s="5">
        <f>K2548/$D2548</f>
        <v/>
      </c>
      <c r="M2548" s="4">
        <f>M2547+K2548</f>
        <v/>
      </c>
      <c r="N2548" s="4">
        <f>L2548*$E2547-M2547</f>
        <v/>
      </c>
      <c r="O2548" s="4">
        <f>MAX(0,Resumo!$D$4*$D2548-K2548)</f>
        <v/>
      </c>
      <c r="P2548" s="4" t="n">
        <v>630289.6451287752</v>
      </c>
      <c r="Q2548" s="5">
        <f>P2548/$D2548</f>
        <v/>
      </c>
      <c r="R2548" s="4">
        <f>R2547+P2548</f>
        <v/>
      </c>
      <c r="S2548" s="4">
        <f>Q2548*$E2547-R2547</f>
        <v/>
      </c>
      <c r="T2548" s="4">
        <f>MAX(0,Resumo!$D$5*$D2548-P2548)</f>
        <v/>
      </c>
      <c r="U2548" s="4" t="n">
        <v>886154.9640620037</v>
      </c>
      <c r="V2548" s="5">
        <f>U2548/$D2548</f>
        <v/>
      </c>
      <c r="W2548" s="4">
        <f>W2547+U2548</f>
        <v/>
      </c>
      <c r="X2548" s="4">
        <f>V2548*$E2547-W2547</f>
        <v/>
      </c>
      <c r="Y2548" s="4">
        <f>MAX(0,Resumo!$D$6*$D2548-U2548)</f>
        <v/>
      </c>
      <c r="Z2548" s="4" t="n">
        <v>1166024.855586849</v>
      </c>
      <c r="AA2548" s="5">
        <f>Z2548/$D2548</f>
        <v/>
      </c>
      <c r="AB2548" s="4">
        <f>AB2547+Z2548</f>
        <v/>
      </c>
      <c r="AC2548" s="4">
        <f>AA2548*$E2547-AB2547</f>
        <v/>
      </c>
      <c r="AD2548" s="4">
        <f>MAX(0,Resumo!$D$7*$D2548-Z2548)</f>
        <v/>
      </c>
    </row>
    <row r="2549">
      <c r="A2549" t="inlineStr">
        <is>
          <t>Bozano</t>
        </is>
      </c>
      <c r="B2549" t="inlineStr">
        <is>
          <t>Município</t>
        </is>
      </c>
      <c r="C2549" t="inlineStr">
        <is>
          <t>RS</t>
        </is>
      </c>
      <c r="D2549" s="4" t="n">
        <v>8260770.533030388</v>
      </c>
      <c r="E2549" s="4">
        <f>E2548+D2549</f>
        <v/>
      </c>
      <c r="F2549" s="4" t="n">
        <v>226965.261087678</v>
      </c>
      <c r="G2549" s="5">
        <f>F2549/$D2549</f>
        <v/>
      </c>
      <c r="H2549" s="4">
        <f>H2548+F2549</f>
        <v/>
      </c>
      <c r="I2549" s="4">
        <f>G2549*$E2548-H2548</f>
        <v/>
      </c>
      <c r="J2549" s="4">
        <f>MAX(0,Resumo!$D$3*$D2549-F2549)</f>
        <v/>
      </c>
      <c r="K2549" s="4" t="n">
        <v>484104.3956509713</v>
      </c>
      <c r="L2549" s="5">
        <f>K2549/$D2549</f>
        <v/>
      </c>
      <c r="M2549" s="4">
        <f>M2548+K2549</f>
        <v/>
      </c>
      <c r="N2549" s="4">
        <f>L2549*$E2548-M2548</f>
        <v/>
      </c>
      <c r="O2549" s="4">
        <f>MAX(0,Resumo!$D$4*$D2549-K2549)</f>
        <v/>
      </c>
      <c r="P2549" s="4" t="n">
        <v>766943.9863544904</v>
      </c>
      <c r="Q2549" s="5">
        <f>P2549/$D2549</f>
        <v/>
      </c>
      <c r="R2549" s="4">
        <f>R2548+P2549</f>
        <v/>
      </c>
      <c r="S2549" s="4">
        <f>Q2549*$E2548-R2548</f>
        <v/>
      </c>
      <c r="T2549" s="4">
        <f>MAX(0,Resumo!$D$5*$D2549-P2549)</f>
        <v/>
      </c>
      <c r="U2549" s="4" t="n">
        <v>1078283.969787695</v>
      </c>
      <c r="V2549" s="5">
        <f>U2549/$D2549</f>
        <v/>
      </c>
      <c r="W2549" s="4">
        <f>W2548+U2549</f>
        <v/>
      </c>
      <c r="X2549" s="4">
        <f>V2549*$E2548-W2548</f>
        <v/>
      </c>
      <c r="Y2549" s="4">
        <f>MAX(0,Resumo!$D$6*$D2549-U2549)</f>
        <v/>
      </c>
      <c r="Z2549" s="4" t="n">
        <v>1418833.004545849</v>
      </c>
      <c r="AA2549" s="5">
        <f>Z2549/$D2549</f>
        <v/>
      </c>
      <c r="AB2549" s="4">
        <f>AB2548+Z2549</f>
        <v/>
      </c>
      <c r="AC2549" s="4">
        <f>AA2549*$E2548-AB2548</f>
        <v/>
      </c>
      <c r="AD2549" s="4">
        <f>MAX(0,Resumo!$D$7*$D2549-Z2549)</f>
        <v/>
      </c>
    </row>
    <row r="2550">
      <c r="A2550" t="inlineStr">
        <is>
          <t>Ibirubá</t>
        </is>
      </c>
      <c r="B2550" t="inlineStr">
        <is>
          <t>Município</t>
        </is>
      </c>
      <c r="C2550" t="inlineStr">
        <is>
          <t>RS</t>
        </is>
      </c>
      <c r="D2550" s="4" t="n">
        <v>58575175.84393938</v>
      </c>
      <c r="E2550" s="4">
        <f>E2549+D2550</f>
        <v/>
      </c>
      <c r="F2550" s="4" t="n">
        <v>1609357.14477465</v>
      </c>
      <c r="G2550" s="5">
        <f>F2550/$D2550</f>
        <v/>
      </c>
      <c r="H2550" s="4">
        <f>H2549+F2550</f>
        <v/>
      </c>
      <c r="I2550" s="4">
        <f>G2550*$E2549-H2549</f>
        <v/>
      </c>
      <c r="J2550" s="4">
        <f>MAX(0,Resumo!$D$3*$D2550-F2550)</f>
        <v/>
      </c>
      <c r="K2550" s="4" t="n">
        <v>3432670.110941493</v>
      </c>
      <c r="L2550" s="5">
        <f>K2550/$D2550</f>
        <v/>
      </c>
      <c r="M2550" s="4">
        <f>M2549+K2550</f>
        <v/>
      </c>
      <c r="N2550" s="4">
        <f>L2550*$E2549-M2549</f>
        <v/>
      </c>
      <c r="O2550" s="4">
        <f>MAX(0,Resumo!$D$4*$D2550-K2550)</f>
        <v/>
      </c>
      <c r="P2550" s="4" t="n">
        <v>5438218.951069955</v>
      </c>
      <c r="Q2550" s="5">
        <f>P2550/$D2550</f>
        <v/>
      </c>
      <c r="R2550" s="4">
        <f>R2549+P2550</f>
        <v/>
      </c>
      <c r="S2550" s="4">
        <f>Q2550*$E2549-R2549</f>
        <v/>
      </c>
      <c r="T2550" s="4">
        <f>MAX(0,Resumo!$D$5*$D2550-P2550)</f>
        <v/>
      </c>
      <c r="U2550" s="4" t="n">
        <v>7645857.355251499</v>
      </c>
      <c r="V2550" s="5">
        <f>U2550/$D2550</f>
        <v/>
      </c>
      <c r="W2550" s="4">
        <f>W2549+U2550</f>
        <v/>
      </c>
      <c r="X2550" s="4">
        <f>V2550*$E2549-W2549</f>
        <v/>
      </c>
      <c r="Y2550" s="4">
        <f>MAX(0,Resumo!$D$6*$D2550-U2550)</f>
        <v/>
      </c>
      <c r="Z2550" s="4" t="n">
        <v>10060610.25447349</v>
      </c>
      <c r="AA2550" s="5">
        <f>Z2550/$D2550</f>
        <v/>
      </c>
      <c r="AB2550" s="4">
        <f>AB2549+Z2550</f>
        <v/>
      </c>
      <c r="AC2550" s="4">
        <f>AA2550*$E2549-AB2549</f>
        <v/>
      </c>
      <c r="AD2550" s="4">
        <f>MAX(0,Resumo!$D$7*$D2550-Z2550)</f>
        <v/>
      </c>
    </row>
    <row r="2551">
      <c r="A2551" t="inlineStr">
        <is>
          <t>Itatiba do Sul</t>
        </is>
      </c>
      <c r="B2551" t="inlineStr">
        <is>
          <t>Município</t>
        </is>
      </c>
      <c r="C2551" t="inlineStr">
        <is>
          <t>RS</t>
        </is>
      </c>
      <c r="D2551" s="4" t="n">
        <v>6816373.065335463</v>
      </c>
      <c r="E2551" s="4">
        <f>E2550+D2551</f>
        <v/>
      </c>
      <c r="F2551" s="4" t="n">
        <v>187280.3373800225</v>
      </c>
      <c r="G2551" s="5">
        <f>F2551/$D2551</f>
        <v/>
      </c>
      <c r="H2551" s="4">
        <f>H2550+F2551</f>
        <v/>
      </c>
      <c r="I2551" s="4">
        <f>G2551*$E2550-H2550</f>
        <v/>
      </c>
      <c r="J2551" s="4">
        <f>MAX(0,Resumo!$D$3*$D2551-F2551)</f>
        <v/>
      </c>
      <c r="K2551" s="4" t="n">
        <v>399458.6401028219</v>
      </c>
      <c r="L2551" s="5">
        <f>K2551/$D2551</f>
        <v/>
      </c>
      <c r="M2551" s="4">
        <f>M2550+K2551</f>
        <v/>
      </c>
      <c r="N2551" s="4">
        <f>L2551*$E2550-M2550</f>
        <v/>
      </c>
      <c r="O2551" s="4">
        <f>MAX(0,Resumo!$D$4*$D2551-K2551)</f>
        <v/>
      </c>
      <c r="P2551" s="4" t="n">
        <v>632843.668796353</v>
      </c>
      <c r="Q2551" s="5">
        <f>P2551/$D2551</f>
        <v/>
      </c>
      <c r="R2551" s="4">
        <f>R2550+P2551</f>
        <v/>
      </c>
      <c r="S2551" s="4">
        <f>Q2551*$E2550-R2550</f>
        <v/>
      </c>
      <c r="T2551" s="4">
        <f>MAX(0,Resumo!$D$5*$D2551-P2551)</f>
        <v/>
      </c>
      <c r="U2551" s="4" t="n">
        <v>889745.7905476483</v>
      </c>
      <c r="V2551" s="5">
        <f>U2551/$D2551</f>
        <v/>
      </c>
      <c r="W2551" s="4">
        <f>W2550+U2551</f>
        <v/>
      </c>
      <c r="X2551" s="4">
        <f>V2551*$E2550-W2550</f>
        <v/>
      </c>
      <c r="Y2551" s="4">
        <f>MAX(0,Resumo!$D$6*$D2551-U2551)</f>
        <v/>
      </c>
      <c r="Z2551" s="4" t="n">
        <v>1170749.754847323</v>
      </c>
      <c r="AA2551" s="5">
        <f>Z2551/$D2551</f>
        <v/>
      </c>
      <c r="AB2551" s="4">
        <f>AB2550+Z2551</f>
        <v/>
      </c>
      <c r="AC2551" s="4">
        <f>AA2551*$E2550-AB2550</f>
        <v/>
      </c>
      <c r="AD2551" s="4">
        <f>MAX(0,Resumo!$D$7*$D2551-Z2551)</f>
        <v/>
      </c>
    </row>
    <row r="2552">
      <c r="A2552" t="inlineStr">
        <is>
          <t>Piratini</t>
        </is>
      </c>
      <c r="B2552" t="inlineStr">
        <is>
          <t>Município</t>
        </is>
      </c>
      <c r="C2552" t="inlineStr">
        <is>
          <t>RS</t>
        </is>
      </c>
      <c r="D2552" s="4" t="n">
        <v>39799251.66037963</v>
      </c>
      <c r="E2552" s="4">
        <f>E2551+D2552</f>
        <v/>
      </c>
      <c r="F2552" s="4" t="n">
        <v>1093487.285244634</v>
      </c>
      <c r="G2552" s="5">
        <f>F2552/$D2552</f>
        <v/>
      </c>
      <c r="H2552" s="4">
        <f>H2551+F2552</f>
        <v/>
      </c>
      <c r="I2552" s="4">
        <f>G2552*$E2551-H2551</f>
        <v/>
      </c>
      <c r="J2552" s="4">
        <f>MAX(0,Resumo!$D$3*$D2552-F2552)</f>
        <v/>
      </c>
      <c r="K2552" s="4" t="n">
        <v>2332348.126045946</v>
      </c>
      <c r="L2552" s="5">
        <f>K2552/$D2552</f>
        <v/>
      </c>
      <c r="M2552" s="4">
        <f>M2551+K2552</f>
        <v/>
      </c>
      <c r="N2552" s="4">
        <f>L2552*$E2551-M2551</f>
        <v/>
      </c>
      <c r="O2552" s="4">
        <f>MAX(0,Resumo!$D$4*$D2552-K2552)</f>
        <v/>
      </c>
      <c r="P2552" s="4" t="n">
        <v>3695030.215436785</v>
      </c>
      <c r="Q2552" s="5">
        <f>P2552/$D2552</f>
        <v/>
      </c>
      <c r="R2552" s="4">
        <f>R2551+P2552</f>
        <v/>
      </c>
      <c r="S2552" s="4">
        <f>Q2552*$E2551-R2551</f>
        <v/>
      </c>
      <c r="T2552" s="4">
        <f>MAX(0,Resumo!$D$5*$D2552-P2552)</f>
        <v/>
      </c>
      <c r="U2552" s="4" t="n">
        <v>5195023.261249058</v>
      </c>
      <c r="V2552" s="5">
        <f>U2552/$D2552</f>
        <v/>
      </c>
      <c r="W2552" s="4">
        <f>W2551+U2552</f>
        <v/>
      </c>
      <c r="X2552" s="4">
        <f>V2552*$E2551-W2551</f>
        <v/>
      </c>
      <c r="Y2552" s="4">
        <f>MAX(0,Resumo!$D$6*$D2552-U2552)</f>
        <v/>
      </c>
      <c r="Z2552" s="4" t="n">
        <v>6835741.482732828</v>
      </c>
      <c r="AA2552" s="5">
        <f>Z2552/$D2552</f>
        <v/>
      </c>
      <c r="AB2552" s="4">
        <f>AB2551+Z2552</f>
        <v/>
      </c>
      <c r="AC2552" s="4">
        <f>AA2552*$E2551-AB2551</f>
        <v/>
      </c>
      <c r="AD2552" s="4">
        <f>MAX(0,Resumo!$D$7*$D2552-Z2552)</f>
        <v/>
      </c>
    </row>
    <row r="2553">
      <c r="A2553" t="inlineStr">
        <is>
          <t>Putinga</t>
        </is>
      </c>
      <c r="B2553" t="inlineStr">
        <is>
          <t>Município</t>
        </is>
      </c>
      <c r="C2553" t="inlineStr">
        <is>
          <t>RS</t>
        </is>
      </c>
      <c r="D2553" s="4" t="n">
        <v>9348508.56233562</v>
      </c>
      <c r="E2553" s="4">
        <f>E2552+D2553</f>
        <v/>
      </c>
      <c r="F2553" s="4" t="n">
        <v>256850.9412223728</v>
      </c>
      <c r="G2553" s="5">
        <f>F2553/$D2553</f>
        <v/>
      </c>
      <c r="H2553" s="4">
        <f>H2552+F2553</f>
        <v/>
      </c>
      <c r="I2553" s="4">
        <f>G2553*$E2552-H2552</f>
        <v/>
      </c>
      <c r="J2553" s="4">
        <f>MAX(0,Resumo!$D$3*$D2553-F2553)</f>
        <v/>
      </c>
      <c r="K2553" s="4" t="n">
        <v>547848.9046163132</v>
      </c>
      <c r="L2553" s="5">
        <f>K2553/$D2553</f>
        <v/>
      </c>
      <c r="M2553" s="4">
        <f>M2552+K2553</f>
        <v/>
      </c>
      <c r="N2553" s="4">
        <f>L2553*$E2552-M2552</f>
        <v/>
      </c>
      <c r="O2553" s="4">
        <f>MAX(0,Resumo!$D$4*$D2553-K2553)</f>
        <v/>
      </c>
      <c r="P2553" s="4" t="n">
        <v>867931.435039704</v>
      </c>
      <c r="Q2553" s="5">
        <f>P2553/$D2553</f>
        <v/>
      </c>
      <c r="R2553" s="4">
        <f>R2552+P2553</f>
        <v/>
      </c>
      <c r="S2553" s="4">
        <f>Q2553*$E2552-R2552</f>
        <v/>
      </c>
      <c r="T2553" s="4">
        <f>MAX(0,Resumo!$D$5*$D2553-P2553)</f>
        <v/>
      </c>
      <c r="U2553" s="4" t="n">
        <v>1220267.151094878</v>
      </c>
      <c r="V2553" s="5">
        <f>U2553/$D2553</f>
        <v/>
      </c>
      <c r="W2553" s="4">
        <f>W2552+U2553</f>
        <v/>
      </c>
      <c r="X2553" s="4">
        <f>V2553*$E2552-W2552</f>
        <v/>
      </c>
      <c r="Y2553" s="4">
        <f>MAX(0,Resumo!$D$6*$D2553-U2553)</f>
        <v/>
      </c>
      <c r="Z2553" s="4" t="n">
        <v>1605658.024089367</v>
      </c>
      <c r="AA2553" s="5">
        <f>Z2553/$D2553</f>
        <v/>
      </c>
      <c r="AB2553" s="4">
        <f>AB2552+Z2553</f>
        <v/>
      </c>
      <c r="AC2553" s="4">
        <f>AA2553*$E2552-AB2552</f>
        <v/>
      </c>
      <c r="AD2553" s="4">
        <f>MAX(0,Resumo!$D$7*$D2553-Z2553)</f>
        <v/>
      </c>
    </row>
    <row r="2554">
      <c r="A2554" t="inlineStr">
        <is>
          <t>Três Arroios</t>
        </is>
      </c>
      <c r="B2554" t="inlineStr">
        <is>
          <t>Município</t>
        </is>
      </c>
      <c r="C2554" t="inlineStr">
        <is>
          <t>RS</t>
        </is>
      </c>
      <c r="D2554" s="4" t="n">
        <v>9747203.15921608</v>
      </c>
      <c r="E2554" s="4">
        <f>E2553+D2554</f>
        <v/>
      </c>
      <c r="F2554" s="4" t="n">
        <v>267805.1037806232</v>
      </c>
      <c r="G2554" s="5">
        <f>F2554/$D2554</f>
        <v/>
      </c>
      <c r="H2554" s="4">
        <f>H2553+F2554</f>
        <v/>
      </c>
      <c r="I2554" s="4">
        <f>G2554*$E2553-H2553</f>
        <v/>
      </c>
      <c r="J2554" s="4">
        <f>MAX(0,Resumo!$D$3*$D2554-F2554)</f>
        <v/>
      </c>
      <c r="K2554" s="4" t="n">
        <v>571213.5297563507</v>
      </c>
      <c r="L2554" s="5">
        <f>K2554/$D2554</f>
        <v/>
      </c>
      <c r="M2554" s="4">
        <f>M2553+K2554</f>
        <v/>
      </c>
      <c r="N2554" s="4">
        <f>L2554*$E2553-M2553</f>
        <v/>
      </c>
      <c r="O2554" s="4">
        <f>MAX(0,Resumo!$D$4*$D2554-K2554)</f>
        <v/>
      </c>
      <c r="P2554" s="4" t="n">
        <v>904946.9195210681</v>
      </c>
      <c r="Q2554" s="5">
        <f>P2554/$D2554</f>
        <v/>
      </c>
      <c r="R2554" s="4">
        <f>R2553+P2554</f>
        <v/>
      </c>
      <c r="S2554" s="4">
        <f>Q2554*$E2553-R2553</f>
        <v/>
      </c>
      <c r="T2554" s="4">
        <f>MAX(0,Resumo!$D$5*$D2554-P2554)</f>
        <v/>
      </c>
      <c r="U2554" s="4" t="n">
        <v>1272309.026721153</v>
      </c>
      <c r="V2554" s="5">
        <f>U2554/$D2554</f>
        <v/>
      </c>
      <c r="W2554" s="4">
        <f>W2553+U2554</f>
        <v/>
      </c>
      <c r="X2554" s="4">
        <f>V2554*$E2553-W2553</f>
        <v/>
      </c>
      <c r="Y2554" s="4">
        <f>MAX(0,Resumo!$D$6*$D2554-U2554)</f>
        <v/>
      </c>
      <c r="Z2554" s="4" t="n">
        <v>1674136.025085309</v>
      </c>
      <c r="AA2554" s="5">
        <f>Z2554/$D2554</f>
        <v/>
      </c>
      <c r="AB2554" s="4">
        <f>AB2553+Z2554</f>
        <v/>
      </c>
      <c r="AC2554" s="4">
        <f>AA2554*$E2553-AB2553</f>
        <v/>
      </c>
      <c r="AD2554" s="4">
        <f>MAX(0,Resumo!$D$7*$D2554-Z2554)</f>
        <v/>
      </c>
    </row>
    <row r="2555">
      <c r="A2555" t="inlineStr">
        <is>
          <t>Cidreira</t>
        </is>
      </c>
      <c r="B2555" t="inlineStr">
        <is>
          <t>Município</t>
        </is>
      </c>
      <c r="C2555" t="inlineStr">
        <is>
          <t>RS</t>
        </is>
      </c>
      <c r="D2555" s="4" t="n">
        <v>11138120.79870304</v>
      </c>
      <c r="E2555" s="4">
        <f>E2554+D2555</f>
        <v/>
      </c>
      <c r="F2555" s="4" t="n">
        <v>306020.6653841492</v>
      </c>
      <c r="G2555" s="5">
        <f>F2555/$D2555</f>
        <v/>
      </c>
      <c r="H2555" s="4">
        <f>H2554+F2555</f>
        <v/>
      </c>
      <c r="I2555" s="4">
        <f>G2555*$E2554-H2554</f>
        <v/>
      </c>
      <c r="J2555" s="4">
        <f>MAX(0,Resumo!$D$3*$D2555-F2555)</f>
        <v/>
      </c>
      <c r="K2555" s="4" t="n">
        <v>652725.216901242</v>
      </c>
      <c r="L2555" s="5">
        <f>K2555/$D2555</f>
        <v/>
      </c>
      <c r="M2555" s="4">
        <f>M2554+K2555</f>
        <v/>
      </c>
      <c r="N2555" s="4">
        <f>L2555*$E2554-M2554</f>
        <v/>
      </c>
      <c r="O2555" s="4">
        <f>MAX(0,Resumo!$D$4*$D2555-K2555)</f>
        <v/>
      </c>
      <c r="P2555" s="4" t="n">
        <v>1034082.078868919</v>
      </c>
      <c r="Q2555" s="5">
        <f>P2555/$D2555</f>
        <v/>
      </c>
      <c r="R2555" s="4">
        <f>R2554+P2555</f>
        <v/>
      </c>
      <c r="S2555" s="4">
        <f>Q2555*$E2554-R2554</f>
        <v/>
      </c>
      <c r="T2555" s="4">
        <f>MAX(0,Resumo!$D$5*$D2555-P2555)</f>
        <v/>
      </c>
      <c r="U2555" s="4" t="n">
        <v>1453866.447782157</v>
      </c>
      <c r="V2555" s="5">
        <f>U2555/$D2555</f>
        <v/>
      </c>
      <c r="W2555" s="4">
        <f>W2554+U2555</f>
        <v/>
      </c>
      <c r="X2555" s="4">
        <f>V2555*$E2554-W2554</f>
        <v/>
      </c>
      <c r="Y2555" s="4">
        <f>MAX(0,Resumo!$D$6*$D2555-U2555)</f>
        <v/>
      </c>
      <c r="Z2555" s="4" t="n">
        <v>1913033.818652896</v>
      </c>
      <c r="AA2555" s="5">
        <f>Z2555/$D2555</f>
        <v/>
      </c>
      <c r="AB2555" s="4">
        <f>AB2554+Z2555</f>
        <v/>
      </c>
      <c r="AC2555" s="4">
        <f>AA2555*$E2554-AB2554</f>
        <v/>
      </c>
      <c r="AD2555" s="4">
        <f>MAX(0,Resumo!$D$7*$D2555-Z2555)</f>
        <v/>
      </c>
    </row>
    <row r="2556">
      <c r="A2556" t="inlineStr">
        <is>
          <t>Colorado</t>
        </is>
      </c>
      <c r="B2556" t="inlineStr">
        <is>
          <t>Município</t>
        </is>
      </c>
      <c r="C2556" t="inlineStr">
        <is>
          <t>RS</t>
        </is>
      </c>
      <c r="D2556" s="4" t="n">
        <v>12570456.59439602</v>
      </c>
      <c r="E2556" s="4">
        <f>E2555+D2556</f>
        <v/>
      </c>
      <c r="F2556" s="4" t="n">
        <v>345374.1937910722</v>
      </c>
      <c r="G2556" s="5">
        <f>F2556/$D2556</f>
        <v/>
      </c>
      <c r="H2556" s="4">
        <f>H2555+F2556</f>
        <v/>
      </c>
      <c r="I2556" s="4">
        <f>G2556*$E2555-H2555</f>
        <v/>
      </c>
      <c r="J2556" s="4">
        <f>MAX(0,Resumo!$D$3*$D2556-F2556)</f>
        <v/>
      </c>
      <c r="K2556" s="4" t="n">
        <v>736664.1245334862</v>
      </c>
      <c r="L2556" s="5">
        <f>K2556/$D2556</f>
        <v/>
      </c>
      <c r="M2556" s="4">
        <f>M2555+K2556</f>
        <v/>
      </c>
      <c r="N2556" s="4">
        <f>L2556*$E2555-M2555</f>
        <v/>
      </c>
      <c r="O2556" s="4">
        <f>MAX(0,Resumo!$D$4*$D2556-K2556)</f>
        <v/>
      </c>
      <c r="P2556" s="4" t="n">
        <v>1167062.570283685</v>
      </c>
      <c r="Q2556" s="5">
        <f>P2556/$D2556</f>
        <v/>
      </c>
      <c r="R2556" s="4">
        <f>R2555+P2556</f>
        <v/>
      </c>
      <c r="S2556" s="4">
        <f>Q2556*$E2555-R2555</f>
        <v/>
      </c>
      <c r="T2556" s="4">
        <f>MAX(0,Resumo!$D$5*$D2556-P2556)</f>
        <v/>
      </c>
      <c r="U2556" s="4" t="n">
        <v>1640830.208810666</v>
      </c>
      <c r="V2556" s="5">
        <f>U2556/$D2556</f>
        <v/>
      </c>
      <c r="W2556" s="4">
        <f>W2555+U2556</f>
        <v/>
      </c>
      <c r="X2556" s="4">
        <f>V2556*$E2555-W2555</f>
        <v/>
      </c>
      <c r="Y2556" s="4">
        <f>MAX(0,Resumo!$D$6*$D2556-U2556)</f>
        <v/>
      </c>
      <c r="Z2556" s="4" t="n">
        <v>2159045.409508226</v>
      </c>
      <c r="AA2556" s="5">
        <f>Z2556/$D2556</f>
        <v/>
      </c>
      <c r="AB2556" s="4">
        <f>AB2555+Z2556</f>
        <v/>
      </c>
      <c r="AC2556" s="4">
        <f>AA2556*$E2555-AB2555</f>
        <v/>
      </c>
      <c r="AD2556" s="4">
        <f>MAX(0,Resumo!$D$7*$D2556-Z2556)</f>
        <v/>
      </c>
    </row>
    <row r="2557">
      <c r="A2557" t="inlineStr">
        <is>
          <t>Cruzeiro do Sul</t>
        </is>
      </c>
      <c r="B2557" t="inlineStr">
        <is>
          <t>Município</t>
        </is>
      </c>
      <c r="C2557" t="inlineStr">
        <is>
          <t>RS</t>
        </is>
      </c>
      <c r="D2557" s="4" t="n">
        <v>23658963.65324569</v>
      </c>
      <c r="E2557" s="4">
        <f>E2556+D2557</f>
        <v/>
      </c>
      <c r="F2557" s="4" t="n">
        <v>650031.718125082</v>
      </c>
      <c r="G2557" s="5">
        <f>F2557/$D2557</f>
        <v/>
      </c>
      <c r="H2557" s="4">
        <f>H2556+F2557</f>
        <v/>
      </c>
      <c r="I2557" s="4">
        <f>G2557*$E2556-H2556</f>
        <v/>
      </c>
      <c r="J2557" s="4">
        <f>MAX(0,Resumo!$D$3*$D2557-F2557)</f>
        <v/>
      </c>
      <c r="K2557" s="4" t="n">
        <v>1386481.836686634</v>
      </c>
      <c r="L2557" s="5">
        <f>K2557/$D2557</f>
        <v/>
      </c>
      <c r="M2557" s="4">
        <f>M2556+K2557</f>
        <v/>
      </c>
      <c r="N2557" s="4">
        <f>L2557*$E2556-M2556</f>
        <v/>
      </c>
      <c r="O2557" s="4">
        <f>MAX(0,Resumo!$D$4*$D2557-K2557)</f>
        <v/>
      </c>
      <c r="P2557" s="4" t="n">
        <v>2196538.425160671</v>
      </c>
      <c r="Q2557" s="5">
        <f>P2557/$D2557</f>
        <v/>
      </c>
      <c r="R2557" s="4">
        <f>R2556+P2557</f>
        <v/>
      </c>
      <c r="S2557" s="4">
        <f>Q2557*$E2556-R2556</f>
        <v/>
      </c>
      <c r="T2557" s="4">
        <f>MAX(0,Resumo!$D$5*$D2557-P2557)</f>
        <v/>
      </c>
      <c r="U2557" s="4" t="n">
        <v>3088220.541543846</v>
      </c>
      <c r="V2557" s="5">
        <f>U2557/$D2557</f>
        <v/>
      </c>
      <c r="W2557" s="4">
        <f>W2556+U2557</f>
        <v/>
      </c>
      <c r="X2557" s="4">
        <f>V2557*$E2556-W2556</f>
        <v/>
      </c>
      <c r="Y2557" s="4">
        <f>MAX(0,Resumo!$D$6*$D2557-U2557)</f>
        <v/>
      </c>
      <c r="Z2557" s="4" t="n">
        <v>4063557.794076803</v>
      </c>
      <c r="AA2557" s="5">
        <f>Z2557/$D2557</f>
        <v/>
      </c>
      <c r="AB2557" s="4">
        <f>AB2556+Z2557</f>
        <v/>
      </c>
      <c r="AC2557" s="4">
        <f>AA2557*$E2556-AB2556</f>
        <v/>
      </c>
      <c r="AD2557" s="4">
        <f>MAX(0,Resumo!$D$7*$D2557-Z2557)</f>
        <v/>
      </c>
    </row>
    <row r="2558">
      <c r="A2558" t="inlineStr">
        <is>
          <t>Dom Pedrito</t>
        </is>
      </c>
      <c r="B2558" t="inlineStr">
        <is>
          <t>Município</t>
        </is>
      </c>
      <c r="C2558" t="inlineStr">
        <is>
          <t>RS</t>
        </is>
      </c>
      <c r="D2558" s="4" t="n">
        <v>82909241.78177954</v>
      </c>
      <c r="E2558" s="4">
        <f>E2557+D2558</f>
        <v/>
      </c>
      <c r="F2558" s="4" t="n">
        <v>2277937.346442667</v>
      </c>
      <c r="G2558" s="5">
        <f>F2558/$D2558</f>
        <v/>
      </c>
      <c r="H2558" s="4">
        <f>H2557+F2558</f>
        <v/>
      </c>
      <c r="I2558" s="4">
        <f>G2558*$E2557-H2557</f>
        <v/>
      </c>
      <c r="J2558" s="4">
        <f>MAX(0,Resumo!$D$3*$D2558-F2558)</f>
        <v/>
      </c>
      <c r="K2558" s="4" t="n">
        <v>4858714.840965913</v>
      </c>
      <c r="L2558" s="5">
        <f>K2558/$D2558</f>
        <v/>
      </c>
      <c r="M2558" s="4">
        <f>M2557+K2558</f>
        <v/>
      </c>
      <c r="N2558" s="4">
        <f>L2558*$E2557-M2557</f>
        <v/>
      </c>
      <c r="O2558" s="4">
        <f>MAX(0,Resumo!$D$4*$D2558-K2558)</f>
        <v/>
      </c>
      <c r="P2558" s="4" t="n">
        <v>7697435.020558556</v>
      </c>
      <c r="Q2558" s="5">
        <f>P2558/$D2558</f>
        <v/>
      </c>
      <c r="R2558" s="4">
        <f>R2557+P2558</f>
        <v/>
      </c>
      <c r="S2558" s="4">
        <f>Q2558*$E2557-R2557</f>
        <v/>
      </c>
      <c r="T2558" s="4">
        <f>MAX(0,Resumo!$D$5*$D2558-P2558)</f>
        <v/>
      </c>
      <c r="U2558" s="4" t="n">
        <v>10822199.45501253</v>
      </c>
      <c r="V2558" s="5">
        <f>U2558/$D2558</f>
        <v/>
      </c>
      <c r="W2558" s="4">
        <f>W2557+U2558</f>
        <v/>
      </c>
      <c r="X2558" s="4">
        <f>V2558*$E2557-W2557</f>
        <v/>
      </c>
      <c r="Y2558" s="4">
        <f>MAX(0,Resumo!$D$6*$D2558-U2558)</f>
        <v/>
      </c>
      <c r="Z2558" s="4" t="n">
        <v>14240120.59789142</v>
      </c>
      <c r="AA2558" s="5">
        <f>Z2558/$D2558</f>
        <v/>
      </c>
      <c r="AB2558" s="4">
        <f>AB2557+Z2558</f>
        <v/>
      </c>
      <c r="AC2558" s="4">
        <f>AA2558*$E2557-AB2557</f>
        <v/>
      </c>
      <c r="AD2558" s="4">
        <f>MAX(0,Resumo!$D$7*$D2558-Z2558)</f>
        <v/>
      </c>
    </row>
    <row r="2559">
      <c r="A2559" t="inlineStr">
        <is>
          <t>Sete de Setembro</t>
        </is>
      </c>
      <c r="B2559" t="inlineStr">
        <is>
          <t>Município</t>
        </is>
      </c>
      <c r="C2559" t="inlineStr">
        <is>
          <t>RS</t>
        </is>
      </c>
      <c r="D2559" s="4" t="n">
        <v>5104193.282213628</v>
      </c>
      <c r="E2559" s="4">
        <f>E2558+D2559</f>
        <v/>
      </c>
      <c r="F2559" s="4" t="n">
        <v>140238.0754080349</v>
      </c>
      <c r="G2559" s="5">
        <f>F2559/$D2559</f>
        <v/>
      </c>
      <c r="H2559" s="4">
        <f>H2558+F2559</f>
        <v/>
      </c>
      <c r="I2559" s="4">
        <f>G2559*$E2558-H2558</f>
        <v/>
      </c>
      <c r="J2559" s="4">
        <f>MAX(0,Resumo!$D$3*$D2559-F2559)</f>
        <v/>
      </c>
      <c r="K2559" s="4" t="n">
        <v>299120.0874412046</v>
      </c>
      <c r="L2559" s="5">
        <f>K2559/$D2559</f>
        <v/>
      </c>
      <c r="M2559" s="4">
        <f>M2558+K2559</f>
        <v/>
      </c>
      <c r="N2559" s="4">
        <f>L2559*$E2558-M2558</f>
        <v/>
      </c>
      <c r="O2559" s="4">
        <f>MAX(0,Resumo!$D$4*$D2559-K2559)</f>
        <v/>
      </c>
      <c r="P2559" s="4" t="n">
        <v>473881.9856249758</v>
      </c>
      <c r="Q2559" s="5">
        <f>P2559/$D2559</f>
        <v/>
      </c>
      <c r="R2559" s="4">
        <f>R2558+P2559</f>
        <v/>
      </c>
      <c r="S2559" s="4">
        <f>Q2559*$E2558-R2558</f>
        <v/>
      </c>
      <c r="T2559" s="4">
        <f>MAX(0,Resumo!$D$5*$D2559-P2559)</f>
        <v/>
      </c>
      <c r="U2559" s="4" t="n">
        <v>666253.8044002522</v>
      </c>
      <c r="V2559" s="5">
        <f>U2559/$D2559</f>
        <v/>
      </c>
      <c r="W2559" s="4">
        <f>W2558+U2559</f>
        <v/>
      </c>
      <c r="X2559" s="4">
        <f>V2559*$E2558-W2558</f>
        <v/>
      </c>
      <c r="Y2559" s="4">
        <f>MAX(0,Resumo!$D$6*$D2559-U2559)</f>
        <v/>
      </c>
      <c r="Z2559" s="4" t="n">
        <v>876673.4121749343</v>
      </c>
      <c r="AA2559" s="5">
        <f>Z2559/$D2559</f>
        <v/>
      </c>
      <c r="AB2559" s="4">
        <f>AB2558+Z2559</f>
        <v/>
      </c>
      <c r="AC2559" s="4">
        <f>AA2559*$E2558-AB2558</f>
        <v/>
      </c>
      <c r="AD2559" s="4">
        <f>MAX(0,Resumo!$D$7*$D2559-Z2559)</f>
        <v/>
      </c>
    </row>
    <row r="2560">
      <c r="A2560" t="inlineStr">
        <is>
          <t>Tavares</t>
        </is>
      </c>
      <c r="B2560" t="inlineStr">
        <is>
          <t>Município</t>
        </is>
      </c>
      <c r="C2560" t="inlineStr">
        <is>
          <t>RS</t>
        </is>
      </c>
      <c r="D2560" s="4" t="n">
        <v>9728640.464350164</v>
      </c>
      <c r="E2560" s="4">
        <f>E2559+D2560</f>
        <v/>
      </c>
      <c r="F2560" s="4" t="n">
        <v>267295.0924118426</v>
      </c>
      <c r="G2560" s="5">
        <f>F2560/$D2560</f>
        <v/>
      </c>
      <c r="H2560" s="4">
        <f>H2559+F2560</f>
        <v/>
      </c>
      <c r="I2560" s="4">
        <f>G2560*$E2559-H2559</f>
        <v/>
      </c>
      <c r="J2560" s="4">
        <f>MAX(0,Resumo!$D$3*$D2560-F2560)</f>
        <v/>
      </c>
      <c r="K2560" s="4" t="n">
        <v>570125.7036094087</v>
      </c>
      <c r="L2560" s="5">
        <f>K2560/$D2560</f>
        <v/>
      </c>
      <c r="M2560" s="4">
        <f>M2559+K2560</f>
        <v/>
      </c>
      <c r="N2560" s="4">
        <f>L2560*$E2559-M2559</f>
        <v/>
      </c>
      <c r="O2560" s="4">
        <f>MAX(0,Resumo!$D$4*$D2560-K2560)</f>
        <v/>
      </c>
      <c r="P2560" s="4" t="n">
        <v>903223.5273579493</v>
      </c>
      <c r="Q2560" s="5">
        <f>P2560/$D2560</f>
        <v/>
      </c>
      <c r="R2560" s="4">
        <f>R2559+P2560</f>
        <v/>
      </c>
      <c r="S2560" s="4">
        <f>Q2560*$E2559-R2559</f>
        <v/>
      </c>
      <c r="T2560" s="4">
        <f>MAX(0,Resumo!$D$5*$D2560-P2560)</f>
        <v/>
      </c>
      <c r="U2560" s="4" t="n">
        <v>1269886.025594328</v>
      </c>
      <c r="V2560" s="5">
        <f>U2560/$D2560</f>
        <v/>
      </c>
      <c r="W2560" s="4">
        <f>W2559+U2560</f>
        <v/>
      </c>
      <c r="X2560" s="4">
        <f>V2560*$E2559-W2559</f>
        <v/>
      </c>
      <c r="Y2560" s="4">
        <f>MAX(0,Resumo!$D$6*$D2560-U2560)</f>
        <v/>
      </c>
      <c r="Z2560" s="4" t="n">
        <v>1670947.779627604</v>
      </c>
      <c r="AA2560" s="5">
        <f>Z2560/$D2560</f>
        <v/>
      </c>
      <c r="AB2560" s="4">
        <f>AB2559+Z2560</f>
        <v/>
      </c>
      <c r="AC2560" s="4">
        <f>AA2560*$E2559-AB2559</f>
        <v/>
      </c>
      <c r="AD2560" s="4">
        <f>MAX(0,Resumo!$D$7*$D2560-Z2560)</f>
        <v/>
      </c>
    </row>
    <row r="2561">
      <c r="A2561" t="inlineStr">
        <is>
          <t>Nicolau Vergueiro</t>
        </is>
      </c>
      <c r="B2561" t="inlineStr">
        <is>
          <t>Município</t>
        </is>
      </c>
      <c r="C2561" t="inlineStr">
        <is>
          <t>RS</t>
        </is>
      </c>
      <c r="D2561" s="4" t="n">
        <v>7009292.776981158</v>
      </c>
      <c r="E2561" s="4">
        <f>E2560+D2561</f>
        <v/>
      </c>
      <c r="F2561" s="4" t="n">
        <v>192580.8202523584</v>
      </c>
      <c r="G2561" s="5">
        <f>F2561/$D2561</f>
        <v/>
      </c>
      <c r="H2561" s="4">
        <f>H2560+F2561</f>
        <v/>
      </c>
      <c r="I2561" s="4">
        <f>G2561*$E2560-H2560</f>
        <v/>
      </c>
      <c r="J2561" s="4">
        <f>MAX(0,Resumo!$D$3*$D2561-F2561)</f>
        <v/>
      </c>
      <c r="K2561" s="4" t="n">
        <v>410764.2780020916</v>
      </c>
      <c r="L2561" s="5">
        <f>K2561/$D2561</f>
        <v/>
      </c>
      <c r="M2561" s="4">
        <f>M2560+K2561</f>
        <v/>
      </c>
      <c r="N2561" s="4">
        <f>L2561*$E2560-M2560</f>
        <v/>
      </c>
      <c r="O2561" s="4">
        <f>MAX(0,Resumo!$D$4*$D2561-K2561)</f>
        <v/>
      </c>
      <c r="P2561" s="4" t="n">
        <v>650754.6629468746</v>
      </c>
      <c r="Q2561" s="5">
        <f>P2561/$D2561</f>
        <v/>
      </c>
      <c r="R2561" s="4">
        <f>R2560+P2561</f>
        <v/>
      </c>
      <c r="S2561" s="4">
        <f>Q2561*$E2560-R2560</f>
        <v/>
      </c>
      <c r="T2561" s="4">
        <f>MAX(0,Resumo!$D$5*$D2561-P2561)</f>
        <v/>
      </c>
      <c r="U2561" s="4" t="n">
        <v>914927.7311053539</v>
      </c>
      <c r="V2561" s="5">
        <f>U2561/$D2561</f>
        <v/>
      </c>
      <c r="W2561" s="4">
        <f>W2560+U2561</f>
        <v/>
      </c>
      <c r="X2561" s="4">
        <f>V2561*$E2560-W2560</f>
        <v/>
      </c>
      <c r="Y2561" s="4">
        <f>MAX(0,Resumo!$D$6*$D2561-U2561)</f>
        <v/>
      </c>
      <c r="Z2561" s="4" t="n">
        <v>1203884.781781665</v>
      </c>
      <c r="AA2561" s="5">
        <f>Z2561/$D2561</f>
        <v/>
      </c>
      <c r="AB2561" s="4">
        <f>AB2560+Z2561</f>
        <v/>
      </c>
      <c r="AC2561" s="4">
        <f>AA2561*$E2560-AB2560</f>
        <v/>
      </c>
      <c r="AD2561" s="4">
        <f>MAX(0,Resumo!$D$7*$D2561-Z2561)</f>
        <v/>
      </c>
    </row>
    <row r="2562">
      <c r="A2562" t="inlineStr">
        <is>
          <t>Catuípe</t>
        </is>
      </c>
      <c r="B2562" t="inlineStr">
        <is>
          <t>Município</t>
        </is>
      </c>
      <c r="C2562" t="inlineStr">
        <is>
          <t>RS</t>
        </is>
      </c>
      <c r="D2562" s="4" t="n">
        <v>21316740.98002072</v>
      </c>
      <c r="E2562" s="4">
        <f>E2561+D2562</f>
        <v/>
      </c>
      <c r="F2562" s="4" t="n">
        <v>585678.9826958155</v>
      </c>
      <c r="G2562" s="5">
        <f>F2562/$D2562</f>
        <v/>
      </c>
      <c r="H2562" s="4">
        <f>H2561+F2562</f>
        <v/>
      </c>
      <c r="I2562" s="4">
        <f>G2562*$E2561-H2561</f>
        <v/>
      </c>
      <c r="J2562" s="4">
        <f>MAX(0,Resumo!$D$3*$D2562-F2562)</f>
        <v/>
      </c>
      <c r="K2562" s="4" t="n">
        <v>1249220.997983054</v>
      </c>
      <c r="L2562" s="5">
        <f>K2562/$D2562</f>
        <v/>
      </c>
      <c r="M2562" s="4">
        <f>M2561+K2562</f>
        <v/>
      </c>
      <c r="N2562" s="4">
        <f>L2562*$E2561-M2561</f>
        <v/>
      </c>
      <c r="O2562" s="4">
        <f>MAX(0,Resumo!$D$4*$D2562-K2562)</f>
        <v/>
      </c>
      <c r="P2562" s="4" t="n">
        <v>1979082.488483774</v>
      </c>
      <c r="Q2562" s="5">
        <f>P2562/$D2562</f>
        <v/>
      </c>
      <c r="R2562" s="4">
        <f>R2561+P2562</f>
        <v/>
      </c>
      <c r="S2562" s="4">
        <f>Q2562*$E2561-R2561</f>
        <v/>
      </c>
      <c r="T2562" s="4">
        <f>MAX(0,Resumo!$D$5*$D2562-P2562)</f>
        <v/>
      </c>
      <c r="U2562" s="4" t="n">
        <v>2782488.630445078</v>
      </c>
      <c r="V2562" s="5">
        <f>U2562/$D2562</f>
        <v/>
      </c>
      <c r="W2562" s="4">
        <f>W2561+U2562</f>
        <v/>
      </c>
      <c r="X2562" s="4">
        <f>V2562*$E2561-W2561</f>
        <v/>
      </c>
      <c r="Y2562" s="4">
        <f>MAX(0,Resumo!$D$6*$D2562-U2562)</f>
        <v/>
      </c>
      <c r="Z2562" s="4" t="n">
        <v>3661268.102155279</v>
      </c>
      <c r="AA2562" s="5">
        <f>Z2562/$D2562</f>
        <v/>
      </c>
      <c r="AB2562" s="4">
        <f>AB2561+Z2562</f>
        <v/>
      </c>
      <c r="AC2562" s="4">
        <f>AA2562*$E2561-AB2561</f>
        <v/>
      </c>
      <c r="AD2562" s="4">
        <f>MAX(0,Resumo!$D$7*$D2562-Z2562)</f>
        <v/>
      </c>
    </row>
    <row r="2563">
      <c r="A2563" t="inlineStr">
        <is>
          <t>Antônio Prado</t>
        </is>
      </c>
      <c r="B2563" t="inlineStr">
        <is>
          <t>Município</t>
        </is>
      </c>
      <c r="C2563" t="inlineStr">
        <is>
          <t>RS</t>
        </is>
      </c>
      <c r="D2563" s="4" t="n">
        <v>29916018.48948338</v>
      </c>
      <c r="E2563" s="4">
        <f>E2562+D2563</f>
        <v/>
      </c>
      <c r="F2563" s="4" t="n">
        <v>821944.7471661686</v>
      </c>
      <c r="G2563" s="5">
        <f>F2563/$D2563</f>
        <v/>
      </c>
      <c r="H2563" s="4">
        <f>H2562+F2563</f>
        <v/>
      </c>
      <c r="I2563" s="4">
        <f>G2563*$E2562-H2562</f>
        <v/>
      </c>
      <c r="J2563" s="4">
        <f>MAX(0,Resumo!$D$3*$D2563-F2563)</f>
        <v/>
      </c>
      <c r="K2563" s="4" t="n">
        <v>1753162.854872555</v>
      </c>
      <c r="L2563" s="5">
        <f>K2563/$D2563</f>
        <v/>
      </c>
      <c r="M2563" s="4">
        <f>M2562+K2563</f>
        <v/>
      </c>
      <c r="N2563" s="4">
        <f>L2563*$E2562-M2562</f>
        <v/>
      </c>
      <c r="O2563" s="4">
        <f>MAX(0,Resumo!$D$4*$D2563-K2563)</f>
        <v/>
      </c>
      <c r="P2563" s="4" t="n">
        <v>2777454.038269026</v>
      </c>
      <c r="Q2563" s="5">
        <f>P2563/$D2563</f>
        <v/>
      </c>
      <c r="R2563" s="4">
        <f>R2562+P2563</f>
        <v/>
      </c>
      <c r="S2563" s="4">
        <f>Q2563*$E2562-R2562</f>
        <v/>
      </c>
      <c r="T2563" s="4">
        <f>MAX(0,Resumo!$D$5*$D2563-P2563)</f>
        <v/>
      </c>
      <c r="U2563" s="4" t="n">
        <v>3904958.145018063</v>
      </c>
      <c r="V2563" s="5">
        <f>U2563/$D2563</f>
        <v/>
      </c>
      <c r="W2563" s="4">
        <f>W2562+U2563</f>
        <v/>
      </c>
      <c r="X2563" s="4">
        <f>V2563*$E2562-W2562</f>
        <v/>
      </c>
      <c r="Y2563" s="4">
        <f>MAX(0,Resumo!$D$6*$D2563-U2563)</f>
        <v/>
      </c>
      <c r="Z2563" s="4" t="n">
        <v>5138241.551168231</v>
      </c>
      <c r="AA2563" s="5">
        <f>Z2563/$D2563</f>
        <v/>
      </c>
      <c r="AB2563" s="4">
        <f>AB2562+Z2563</f>
        <v/>
      </c>
      <c r="AC2563" s="4">
        <f>AA2563*$E2562-AB2562</f>
        <v/>
      </c>
      <c r="AD2563" s="4">
        <f>MAX(0,Resumo!$D$7*$D2563-Z2563)</f>
        <v/>
      </c>
    </row>
    <row r="2564">
      <c r="A2564" t="inlineStr">
        <is>
          <t>Ibiaçá</t>
        </is>
      </c>
      <c r="B2564" t="inlineStr">
        <is>
          <t>Município</t>
        </is>
      </c>
      <c r="C2564" t="inlineStr">
        <is>
          <t>RS</t>
        </is>
      </c>
      <c r="D2564" s="4" t="n">
        <v>14948778.0471098</v>
      </c>
      <c r="E2564" s="4">
        <f>E2563+D2564</f>
        <v/>
      </c>
      <c r="F2564" s="4" t="n">
        <v>410718.7457680643</v>
      </c>
      <c r="G2564" s="5">
        <f>F2564/$D2564</f>
        <v/>
      </c>
      <c r="H2564" s="4">
        <f>H2563+F2564</f>
        <v/>
      </c>
      <c r="I2564" s="4">
        <f>G2564*$E2563-H2563</f>
        <v/>
      </c>
      <c r="J2564" s="4">
        <f>MAX(0,Resumo!$D$3*$D2564-F2564)</f>
        <v/>
      </c>
      <c r="K2564" s="4" t="n">
        <v>876040.4532822502</v>
      </c>
      <c r="L2564" s="5">
        <f>K2564/$D2564</f>
        <v/>
      </c>
      <c r="M2564" s="4">
        <f>M2563+K2564</f>
        <v/>
      </c>
      <c r="N2564" s="4">
        <f>L2564*$E2563-M2563</f>
        <v/>
      </c>
      <c r="O2564" s="4">
        <f>MAX(0,Resumo!$D$4*$D2564-K2564)</f>
        <v/>
      </c>
      <c r="P2564" s="4" t="n">
        <v>1387869.97904578</v>
      </c>
      <c r="Q2564" s="5">
        <f>P2564/$D2564</f>
        <v/>
      </c>
      <c r="R2564" s="4">
        <f>R2563+P2564</f>
        <v/>
      </c>
      <c r="S2564" s="4">
        <f>Q2564*$E2563-R2563</f>
        <v/>
      </c>
      <c r="T2564" s="4">
        <f>MAX(0,Resumo!$D$5*$D2564-P2564)</f>
        <v/>
      </c>
      <c r="U2564" s="4" t="n">
        <v>1951274.118033101</v>
      </c>
      <c r="V2564" s="5">
        <f>U2564/$D2564</f>
        <v/>
      </c>
      <c r="W2564" s="4">
        <f>W2563+U2564</f>
        <v/>
      </c>
      <c r="X2564" s="4">
        <f>V2564*$E2563-W2563</f>
        <v/>
      </c>
      <c r="Y2564" s="4">
        <f>MAX(0,Resumo!$D$6*$D2564-U2564)</f>
        <v/>
      </c>
      <c r="Z2564" s="4" t="n">
        <v>2567535.266360825</v>
      </c>
      <c r="AA2564" s="5">
        <f>Z2564/$D2564</f>
        <v/>
      </c>
      <c r="AB2564" s="4">
        <f>AB2563+Z2564</f>
        <v/>
      </c>
      <c r="AC2564" s="4">
        <f>AA2564*$E2563-AB2563</f>
        <v/>
      </c>
      <c r="AD2564" s="4">
        <f>MAX(0,Resumo!$D$7*$D2564-Z2564)</f>
        <v/>
      </c>
    </row>
    <row r="2565">
      <c r="A2565" t="inlineStr">
        <is>
          <t>Benjamin Constant do Sul</t>
        </is>
      </c>
      <c r="B2565" t="inlineStr">
        <is>
          <t>Município</t>
        </is>
      </c>
      <c r="C2565" t="inlineStr">
        <is>
          <t>RS</t>
        </is>
      </c>
      <c r="D2565" s="4" t="n">
        <v>4715681.682679568</v>
      </c>
      <c r="E2565" s="4">
        <f>E2564+D2565</f>
        <v/>
      </c>
      <c r="F2565" s="4" t="n">
        <v>129563.6914300198</v>
      </c>
      <c r="G2565" s="5">
        <f>F2565/$D2565</f>
        <v/>
      </c>
      <c r="H2565" s="4">
        <f>H2564+F2565</f>
        <v/>
      </c>
      <c r="I2565" s="4">
        <f>G2565*$E2564-H2564</f>
        <v/>
      </c>
      <c r="J2565" s="4">
        <f>MAX(0,Resumo!$D$3*$D2565-F2565)</f>
        <v/>
      </c>
      <c r="K2565" s="4" t="n">
        <v>276352.2145964383</v>
      </c>
      <c r="L2565" s="5">
        <f>K2565/$D2565</f>
        <v/>
      </c>
      <c r="M2565" s="4">
        <f>M2564+K2565</f>
        <v/>
      </c>
      <c r="N2565" s="4">
        <f>L2565*$E2564-M2564</f>
        <v/>
      </c>
      <c r="O2565" s="4">
        <f>MAX(0,Resumo!$D$4*$D2565-K2565)</f>
        <v/>
      </c>
      <c r="P2565" s="4" t="n">
        <v>437811.9079366776</v>
      </c>
      <c r="Q2565" s="5">
        <f>P2565/$D2565</f>
        <v/>
      </c>
      <c r="R2565" s="4">
        <f>R2564+P2565</f>
        <v/>
      </c>
      <c r="S2565" s="4">
        <f>Q2565*$E2564-R2564</f>
        <v/>
      </c>
      <c r="T2565" s="4">
        <f>MAX(0,Resumo!$D$5*$D2565-P2565)</f>
        <v/>
      </c>
      <c r="U2565" s="4" t="n">
        <v>615541.1223109612</v>
      </c>
      <c r="V2565" s="5">
        <f>U2565/$D2565</f>
        <v/>
      </c>
      <c r="W2565" s="4">
        <f>W2564+U2565</f>
        <v/>
      </c>
      <c r="X2565" s="4">
        <f>V2565*$E2564-W2564</f>
        <v/>
      </c>
      <c r="Y2565" s="4">
        <f>MAX(0,Resumo!$D$6*$D2565-U2565)</f>
        <v/>
      </c>
      <c r="Z2565" s="4" t="n">
        <v>809944.397264795</v>
      </c>
      <c r="AA2565" s="5">
        <f>Z2565/$D2565</f>
        <v/>
      </c>
      <c r="AB2565" s="4">
        <f>AB2564+Z2565</f>
        <v/>
      </c>
      <c r="AC2565" s="4">
        <f>AA2565*$E2564-AB2564</f>
        <v/>
      </c>
      <c r="AD2565" s="4">
        <f>MAX(0,Resumo!$D$7*$D2565-Z2565)</f>
        <v/>
      </c>
    </row>
    <row r="2566">
      <c r="A2566" t="inlineStr">
        <is>
          <t>Getúlio Vargas</t>
        </is>
      </c>
      <c r="B2566" t="inlineStr">
        <is>
          <t>Município</t>
        </is>
      </c>
      <c r="C2566" t="inlineStr">
        <is>
          <t>RS</t>
        </is>
      </c>
      <c r="D2566" s="4" t="n">
        <v>27347018.24934538</v>
      </c>
      <c r="E2566" s="4">
        <f>E2565+D2566</f>
        <v/>
      </c>
      <c r="F2566" s="4" t="n">
        <v>751361.2818700646</v>
      </c>
      <c r="G2566" s="5">
        <f>F2566/$D2566</f>
        <v/>
      </c>
      <c r="H2566" s="4">
        <f>H2565+F2566</f>
        <v/>
      </c>
      <c r="I2566" s="4">
        <f>G2566*$E2565-H2565</f>
        <v/>
      </c>
      <c r="J2566" s="4">
        <f>MAX(0,Resumo!$D$3*$D2566-F2566)</f>
        <v/>
      </c>
      <c r="K2566" s="4" t="n">
        <v>1602612.21268894</v>
      </c>
      <c r="L2566" s="5">
        <f>K2566/$D2566</f>
        <v/>
      </c>
      <c r="M2566" s="4">
        <f>M2565+K2566</f>
        <v/>
      </c>
      <c r="N2566" s="4">
        <f>L2566*$E2565-M2565</f>
        <v/>
      </c>
      <c r="O2566" s="4">
        <f>MAX(0,Resumo!$D$4*$D2566-K2566)</f>
        <v/>
      </c>
      <c r="P2566" s="4" t="n">
        <v>2538943.686572535</v>
      </c>
      <c r="Q2566" s="5">
        <f>P2566/$D2566</f>
        <v/>
      </c>
      <c r="R2566" s="4">
        <f>R2565+P2566</f>
        <v/>
      </c>
      <c r="S2566" s="4">
        <f>Q2566*$E2565-R2565</f>
        <v/>
      </c>
      <c r="T2566" s="4">
        <f>MAX(0,Resumo!$D$5*$D2566-P2566)</f>
        <v/>
      </c>
      <c r="U2566" s="4" t="n">
        <v>3569624.80459354</v>
      </c>
      <c r="V2566" s="5">
        <f>U2566/$D2566</f>
        <v/>
      </c>
      <c r="W2566" s="4">
        <f>W2565+U2566</f>
        <v/>
      </c>
      <c r="X2566" s="4">
        <f>V2566*$E2565-W2565</f>
        <v/>
      </c>
      <c r="Y2566" s="4">
        <f>MAX(0,Resumo!$D$6*$D2566-U2566)</f>
        <v/>
      </c>
      <c r="Z2566" s="4" t="n">
        <v>4697001.558504147</v>
      </c>
      <c r="AA2566" s="5">
        <f>Z2566/$D2566</f>
        <v/>
      </c>
      <c r="AB2566" s="4">
        <f>AB2565+Z2566</f>
        <v/>
      </c>
      <c r="AC2566" s="4">
        <f>AA2566*$E2565-AB2565</f>
        <v/>
      </c>
      <c r="AD2566" s="4">
        <f>MAX(0,Resumo!$D$7*$D2566-Z2566)</f>
        <v/>
      </c>
    </row>
    <row r="2567">
      <c r="A2567" t="inlineStr">
        <is>
          <t>Osório</t>
        </is>
      </c>
      <c r="B2567" t="inlineStr">
        <is>
          <t>Município</t>
        </is>
      </c>
      <c r="C2567" t="inlineStr">
        <is>
          <t>RS</t>
        </is>
      </c>
      <c r="D2567" s="4" t="n">
        <v>74626014.59068625</v>
      </c>
      <c r="E2567" s="4">
        <f>E2566+D2567</f>
        <v/>
      </c>
      <c r="F2567" s="4" t="n">
        <v>2050355.08706893</v>
      </c>
      <c r="G2567" s="5">
        <f>F2567/$D2567</f>
        <v/>
      </c>
      <c r="H2567" s="4">
        <f>H2566+F2567</f>
        <v/>
      </c>
      <c r="I2567" s="4">
        <f>G2567*$E2566-H2566</f>
        <v/>
      </c>
      <c r="J2567" s="4">
        <f>MAX(0,Resumo!$D$3*$D2567-F2567)</f>
        <v/>
      </c>
      <c r="K2567" s="4" t="n">
        <v>4373294.421968643</v>
      </c>
      <c r="L2567" s="5">
        <f>K2567/$D2567</f>
        <v/>
      </c>
      <c r="M2567" s="4">
        <f>M2566+K2567</f>
        <v/>
      </c>
      <c r="N2567" s="4">
        <f>L2567*$E2566-M2566</f>
        <v/>
      </c>
      <c r="O2567" s="4">
        <f>MAX(0,Resumo!$D$4*$D2567-K2567)</f>
        <v/>
      </c>
      <c r="P2567" s="4" t="n">
        <v>6928406.119874813</v>
      </c>
      <c r="Q2567" s="5">
        <f>P2567/$D2567</f>
        <v/>
      </c>
      <c r="R2567" s="4">
        <f>R2566+P2567</f>
        <v/>
      </c>
      <c r="S2567" s="4">
        <f>Q2567*$E2566-R2566</f>
        <v/>
      </c>
      <c r="T2567" s="4">
        <f>MAX(0,Resumo!$D$5*$D2567-P2567)</f>
        <v/>
      </c>
      <c r="U2567" s="4" t="n">
        <v>9740984.202445898</v>
      </c>
      <c r="V2567" s="5">
        <f>U2567/$D2567</f>
        <v/>
      </c>
      <c r="W2567" s="4">
        <f>W2566+U2567</f>
        <v/>
      </c>
      <c r="X2567" s="4">
        <f>V2567*$E2566-W2566</f>
        <v/>
      </c>
      <c r="Y2567" s="4">
        <f>MAX(0,Resumo!$D$6*$D2567-U2567)</f>
        <v/>
      </c>
      <c r="Z2567" s="4" t="n">
        <v>12817430.53818297</v>
      </c>
      <c r="AA2567" s="5">
        <f>Z2567/$D2567</f>
        <v/>
      </c>
      <c r="AB2567" s="4">
        <f>AB2566+Z2567</f>
        <v/>
      </c>
      <c r="AC2567" s="4">
        <f>AA2567*$E2566-AB2566</f>
        <v/>
      </c>
      <c r="AD2567" s="4">
        <f>MAX(0,Resumo!$D$7*$D2567-Z2567)</f>
        <v/>
      </c>
    </row>
    <row r="2568">
      <c r="A2568" t="inlineStr">
        <is>
          <t>Butiá</t>
        </is>
      </c>
      <c r="B2568" t="inlineStr">
        <is>
          <t>Município</t>
        </is>
      </c>
      <c r="C2568" t="inlineStr">
        <is>
          <t>RS</t>
        </is>
      </c>
      <c r="D2568" s="4" t="n">
        <v>21899393.12873635</v>
      </c>
      <c r="E2568" s="4">
        <f>E2567+D2568</f>
        <v/>
      </c>
      <c r="F2568" s="4" t="n">
        <v>601687.3921447616</v>
      </c>
      <c r="G2568" s="5">
        <f>F2568/$D2568</f>
        <v/>
      </c>
      <c r="H2568" s="4">
        <f>H2567+F2568</f>
        <v/>
      </c>
      <c r="I2568" s="4">
        <f>G2568*$E2567-H2567</f>
        <v/>
      </c>
      <c r="J2568" s="4">
        <f>MAX(0,Resumo!$D$3*$D2568-F2568)</f>
        <v/>
      </c>
      <c r="K2568" s="4" t="n">
        <v>1283366.053241627</v>
      </c>
      <c r="L2568" s="5">
        <f>K2568/$D2568</f>
        <v/>
      </c>
      <c r="M2568" s="4">
        <f>M2567+K2568</f>
        <v/>
      </c>
      <c r="N2568" s="4">
        <f>L2568*$E2567-M2567</f>
        <v/>
      </c>
      <c r="O2568" s="4">
        <f>MAX(0,Resumo!$D$4*$D2568-K2568)</f>
        <v/>
      </c>
      <c r="P2568" s="4" t="n">
        <v>2033176.904955847</v>
      </c>
      <c r="Q2568" s="5">
        <f>P2568/$D2568</f>
        <v/>
      </c>
      <c r="R2568" s="4">
        <f>R2567+P2568</f>
        <v/>
      </c>
      <c r="S2568" s="4">
        <f>Q2568*$E2567-R2567</f>
        <v/>
      </c>
      <c r="T2568" s="4">
        <f>MAX(0,Resumo!$D$5*$D2568-P2568)</f>
        <v/>
      </c>
      <c r="U2568" s="4" t="n">
        <v>2858542.609842075</v>
      </c>
      <c r="V2568" s="5">
        <f>U2568/$D2568</f>
        <v/>
      </c>
      <c r="W2568" s="4">
        <f>W2567+U2568</f>
        <v/>
      </c>
      <c r="X2568" s="4">
        <f>V2568*$E2567-W2567</f>
        <v/>
      </c>
      <c r="Y2568" s="4">
        <f>MAX(0,Resumo!$D$6*$D2568-U2568)</f>
        <v/>
      </c>
      <c r="Z2568" s="4" t="n">
        <v>3761341.82959533</v>
      </c>
      <c r="AA2568" s="5">
        <f>Z2568/$D2568</f>
        <v/>
      </c>
      <c r="AB2568" s="4">
        <f>AB2567+Z2568</f>
        <v/>
      </c>
      <c r="AC2568" s="4">
        <f>AA2568*$E2567-AB2567</f>
        <v/>
      </c>
      <c r="AD2568" s="4">
        <f>MAX(0,Resumo!$D$7*$D2568-Z2568)</f>
        <v/>
      </c>
    </row>
    <row r="2569">
      <c r="A2569" t="inlineStr">
        <is>
          <t>Ciríaco</t>
        </is>
      </c>
      <c r="B2569" t="inlineStr">
        <is>
          <t>Município</t>
        </is>
      </c>
      <c r="C2569" t="inlineStr">
        <is>
          <t>RS</t>
        </is>
      </c>
      <c r="D2569" s="4" t="n">
        <v>10760653.39634818</v>
      </c>
      <c r="E2569" s="4">
        <f>E2568+D2569</f>
        <v/>
      </c>
      <c r="F2569" s="4" t="n">
        <v>295649.7215133564</v>
      </c>
      <c r="G2569" s="5">
        <f>F2569/$D2569</f>
        <v/>
      </c>
      <c r="H2569" s="4">
        <f>H2568+F2569</f>
        <v/>
      </c>
      <c r="I2569" s="4">
        <f>G2569*$E2568-H2568</f>
        <v/>
      </c>
      <c r="J2569" s="4">
        <f>MAX(0,Resumo!$D$3*$D2569-F2569)</f>
        <v/>
      </c>
      <c r="K2569" s="4" t="n">
        <v>630604.5650850118</v>
      </c>
      <c r="L2569" s="5">
        <f>K2569/$D2569</f>
        <v/>
      </c>
      <c r="M2569" s="4">
        <f>M2568+K2569</f>
        <v/>
      </c>
      <c r="N2569" s="4">
        <f>L2569*$E2568-M2568</f>
        <v/>
      </c>
      <c r="O2569" s="4">
        <f>MAX(0,Resumo!$D$4*$D2569-K2569)</f>
        <v/>
      </c>
      <c r="P2569" s="4" t="n">
        <v>999037.3632309081</v>
      </c>
      <c r="Q2569" s="5">
        <f>P2569/$D2569</f>
        <v/>
      </c>
      <c r="R2569" s="4">
        <f>R2568+P2569</f>
        <v/>
      </c>
      <c r="S2569" s="4">
        <f>Q2569*$E2568-R2568</f>
        <v/>
      </c>
      <c r="T2569" s="4">
        <f>MAX(0,Resumo!$D$5*$D2569-P2569)</f>
        <v/>
      </c>
      <c r="U2569" s="4" t="n">
        <v>1404595.372227013</v>
      </c>
      <c r="V2569" s="5">
        <f>U2569/$D2569</f>
        <v/>
      </c>
      <c r="W2569" s="4">
        <f>W2568+U2569</f>
        <v/>
      </c>
      <c r="X2569" s="4">
        <f>V2569*$E2568-W2568</f>
        <v/>
      </c>
      <c r="Y2569" s="4">
        <f>MAX(0,Resumo!$D$6*$D2569-U2569)</f>
        <v/>
      </c>
      <c r="Z2569" s="4" t="n">
        <v>1848201.705660552</v>
      </c>
      <c r="AA2569" s="5">
        <f>Z2569/$D2569</f>
        <v/>
      </c>
      <c r="AB2569" s="4">
        <f>AB2568+Z2569</f>
        <v/>
      </c>
      <c r="AC2569" s="4">
        <f>AA2569*$E2568-AB2568</f>
        <v/>
      </c>
      <c r="AD2569" s="4">
        <f>MAX(0,Resumo!$D$7*$D2569-Z2569)</f>
        <v/>
      </c>
    </row>
    <row r="2570">
      <c r="A2570" t="inlineStr">
        <is>
          <t>Júlio de Castilhos</t>
        </is>
      </c>
      <c r="B2570" t="inlineStr">
        <is>
          <t>Município</t>
        </is>
      </c>
      <c r="C2570" t="inlineStr">
        <is>
          <t>RS</t>
        </is>
      </c>
      <c r="D2570" s="4" t="n">
        <v>50090826.03150692</v>
      </c>
      <c r="E2570" s="4">
        <f>E2569+D2570</f>
        <v/>
      </c>
      <c r="F2570" s="4" t="n">
        <v>1376249.026998194</v>
      </c>
      <c r="G2570" s="5">
        <f>F2570/$D2570</f>
        <v/>
      </c>
      <c r="H2570" s="4">
        <f>H2569+F2570</f>
        <v/>
      </c>
      <c r="I2570" s="4">
        <f>G2570*$E2569-H2569</f>
        <v/>
      </c>
      <c r="J2570" s="4">
        <f>MAX(0,Resumo!$D$3*$D2570-F2570)</f>
        <v/>
      </c>
      <c r="K2570" s="4" t="n">
        <v>2935463.340457298</v>
      </c>
      <c r="L2570" s="5">
        <f>K2570/$D2570</f>
        <v/>
      </c>
      <c r="M2570" s="4">
        <f>M2569+K2570</f>
        <v/>
      </c>
      <c r="N2570" s="4">
        <f>L2570*$E2569-M2569</f>
        <v/>
      </c>
      <c r="O2570" s="4">
        <f>MAX(0,Resumo!$D$4*$D2570-K2570)</f>
        <v/>
      </c>
      <c r="P2570" s="4" t="n">
        <v>4650517.484148094</v>
      </c>
      <c r="Q2570" s="5">
        <f>P2570/$D2570</f>
        <v/>
      </c>
      <c r="R2570" s="4">
        <f>R2569+P2570</f>
        <v/>
      </c>
      <c r="S2570" s="4">
        <f>Q2570*$E2569-R2569</f>
        <v/>
      </c>
      <c r="T2570" s="4">
        <f>MAX(0,Resumo!$D$5*$D2570-P2570)</f>
        <v/>
      </c>
      <c r="U2570" s="4" t="n">
        <v>6538389.430771929</v>
      </c>
      <c r="V2570" s="5">
        <f>U2570/$D2570</f>
        <v/>
      </c>
      <c r="W2570" s="4">
        <f>W2569+U2570</f>
        <v/>
      </c>
      <c r="X2570" s="4">
        <f>V2570*$E2569-W2569</f>
        <v/>
      </c>
      <c r="Y2570" s="4">
        <f>MAX(0,Resumo!$D$6*$D2570-U2570)</f>
        <v/>
      </c>
      <c r="Z2570" s="4" t="n">
        <v>8603376.272745203</v>
      </c>
      <c r="AA2570" s="5">
        <f>Z2570/$D2570</f>
        <v/>
      </c>
      <c r="AB2570" s="4">
        <f>AB2569+Z2570</f>
        <v/>
      </c>
      <c r="AC2570" s="4">
        <f>AA2570*$E2569-AB2569</f>
        <v/>
      </c>
      <c r="AD2570" s="4">
        <f>MAX(0,Resumo!$D$7*$D2570-Z2570)</f>
        <v/>
      </c>
    </row>
    <row r="2571">
      <c r="A2571" t="inlineStr">
        <is>
          <t>Esmeralda</t>
        </is>
      </c>
      <c r="B2571" t="inlineStr">
        <is>
          <t>Município</t>
        </is>
      </c>
      <c r="C2571" t="inlineStr">
        <is>
          <t>RS</t>
        </is>
      </c>
      <c r="D2571" s="4" t="n">
        <v>13431291.70891092</v>
      </c>
      <c r="E2571" s="4">
        <f>E2570+D2571</f>
        <v/>
      </c>
      <c r="F2571" s="4" t="n">
        <v>369025.7001170373</v>
      </c>
      <c r="G2571" s="5">
        <f>F2571/$D2571</f>
        <v/>
      </c>
      <c r="H2571" s="4">
        <f>H2570+F2571</f>
        <v/>
      </c>
      <c r="I2571" s="4">
        <f>G2571*$E2570-H2570</f>
        <v/>
      </c>
      <c r="J2571" s="4">
        <f>MAX(0,Resumo!$D$3*$D2571-F2571)</f>
        <v/>
      </c>
      <c r="K2571" s="4" t="n">
        <v>787111.4842805065</v>
      </c>
      <c r="L2571" s="5">
        <f>K2571/$D2571</f>
        <v/>
      </c>
      <c r="M2571" s="4">
        <f>M2570+K2571</f>
        <v/>
      </c>
      <c r="N2571" s="4">
        <f>L2571*$E2570-M2570</f>
        <v/>
      </c>
      <c r="O2571" s="4">
        <f>MAX(0,Resumo!$D$4*$D2571-K2571)</f>
        <v/>
      </c>
      <c r="P2571" s="4" t="n">
        <v>1246983.966439182</v>
      </c>
      <c r="Q2571" s="5">
        <f>P2571/$D2571</f>
        <v/>
      </c>
      <c r="R2571" s="4">
        <f>R2570+P2571</f>
        <v/>
      </c>
      <c r="S2571" s="4">
        <f>Q2571*$E2570-R2570</f>
        <v/>
      </c>
      <c r="T2571" s="4">
        <f>MAX(0,Resumo!$D$5*$D2571-P2571)</f>
        <v/>
      </c>
      <c r="U2571" s="4" t="n">
        <v>1753195.599048816</v>
      </c>
      <c r="V2571" s="5">
        <f>U2571/$D2571</f>
        <v/>
      </c>
      <c r="W2571" s="4">
        <f>W2570+U2571</f>
        <v/>
      </c>
      <c r="X2571" s="4">
        <f>V2571*$E2570-W2570</f>
        <v/>
      </c>
      <c r="Y2571" s="4">
        <f>MAX(0,Resumo!$D$6*$D2571-U2571)</f>
        <v/>
      </c>
      <c r="Z2571" s="4" t="n">
        <v>2306898.599118335</v>
      </c>
      <c r="AA2571" s="5">
        <f>Z2571/$D2571</f>
        <v/>
      </c>
      <c r="AB2571" s="4">
        <f>AB2570+Z2571</f>
        <v/>
      </c>
      <c r="AC2571" s="4">
        <f>AA2571*$E2570-AB2570</f>
        <v/>
      </c>
      <c r="AD2571" s="4">
        <f>MAX(0,Resumo!$D$7*$D2571-Z2571)</f>
        <v/>
      </c>
    </row>
    <row r="2572">
      <c r="A2572" t="inlineStr">
        <is>
          <t>Candelária</t>
        </is>
      </c>
      <c r="B2572" t="inlineStr">
        <is>
          <t>Município</t>
        </is>
      </c>
      <c r="C2572" t="inlineStr">
        <is>
          <t>RS</t>
        </is>
      </c>
      <c r="D2572" s="4" t="n">
        <v>38342814.29459224</v>
      </c>
      <c r="E2572" s="4">
        <f>E2571+D2572</f>
        <v/>
      </c>
      <c r="F2572" s="4" t="n">
        <v>1053471.564475966</v>
      </c>
      <c r="G2572" s="5">
        <f>F2572/$D2572</f>
        <v/>
      </c>
      <c r="H2572" s="4">
        <f>H2571+F2572</f>
        <v/>
      </c>
      <c r="I2572" s="4">
        <f>G2572*$E2571-H2571</f>
        <v/>
      </c>
      <c r="J2572" s="4">
        <f>MAX(0,Resumo!$D$3*$D2572-F2572)</f>
        <v/>
      </c>
      <c r="K2572" s="4" t="n">
        <v>2246996.79859425</v>
      </c>
      <c r="L2572" s="5">
        <f>K2572/$D2572</f>
        <v/>
      </c>
      <c r="M2572" s="4">
        <f>M2571+K2572</f>
        <v/>
      </c>
      <c r="N2572" s="4">
        <f>L2572*$E2571-M2571</f>
        <v/>
      </c>
      <c r="O2572" s="4">
        <f>MAX(0,Resumo!$D$4*$D2572-K2572)</f>
        <v/>
      </c>
      <c r="P2572" s="4" t="n">
        <v>3559812.093262067</v>
      </c>
      <c r="Q2572" s="5">
        <f>P2572/$D2572</f>
        <v/>
      </c>
      <c r="R2572" s="4">
        <f>R2571+P2572</f>
        <v/>
      </c>
      <c r="S2572" s="4">
        <f>Q2572*$E2571-R2571</f>
        <v/>
      </c>
      <c r="T2572" s="4">
        <f>MAX(0,Resumo!$D$5*$D2572-P2572)</f>
        <v/>
      </c>
      <c r="U2572" s="4" t="n">
        <v>5004913.505960619</v>
      </c>
      <c r="V2572" s="5">
        <f>U2572/$D2572</f>
        <v/>
      </c>
      <c r="W2572" s="4">
        <f>W2571+U2572</f>
        <v/>
      </c>
      <c r="X2572" s="4">
        <f>V2572*$E2571-W2571</f>
        <v/>
      </c>
      <c r="Y2572" s="4">
        <f>MAX(0,Resumo!$D$6*$D2572-U2572)</f>
        <v/>
      </c>
      <c r="Z2572" s="4" t="n">
        <v>6585590.313980425</v>
      </c>
      <c r="AA2572" s="5">
        <f>Z2572/$D2572</f>
        <v/>
      </c>
      <c r="AB2572" s="4">
        <f>AB2571+Z2572</f>
        <v/>
      </c>
      <c r="AC2572" s="4">
        <f>AA2572*$E2571-AB2571</f>
        <v/>
      </c>
      <c r="AD2572" s="4">
        <f>MAX(0,Resumo!$D$7*$D2572-Z2572)</f>
        <v/>
      </c>
    </row>
    <row r="2573">
      <c r="A2573" t="inlineStr">
        <is>
          <t>Coqueiros do Sul</t>
        </is>
      </c>
      <c r="B2573" t="inlineStr">
        <is>
          <t>Município</t>
        </is>
      </c>
      <c r="C2573" t="inlineStr">
        <is>
          <t>RS</t>
        </is>
      </c>
      <c r="D2573" s="4" t="n">
        <v>9067657.667824486</v>
      </c>
      <c r="E2573" s="4">
        <f>E2572+D2573</f>
        <v/>
      </c>
      <c r="F2573" s="4" t="n">
        <v>249134.542813223</v>
      </c>
      <c r="G2573" s="5">
        <f>F2573/$D2573</f>
        <v/>
      </c>
      <c r="H2573" s="4">
        <f>H2572+F2573</f>
        <v/>
      </c>
      <c r="I2573" s="4">
        <f>G2573*$E2572-H2572</f>
        <v/>
      </c>
      <c r="J2573" s="4">
        <f>MAX(0,Resumo!$D$3*$D2573-F2573)</f>
        <v/>
      </c>
      <c r="K2573" s="4" t="n">
        <v>531390.2519988955</v>
      </c>
      <c r="L2573" s="5">
        <f>K2573/$D2573</f>
        <v/>
      </c>
      <c r="M2573" s="4">
        <f>M2572+K2573</f>
        <v/>
      </c>
      <c r="N2573" s="4">
        <f>L2573*$E2572-M2572</f>
        <v/>
      </c>
      <c r="O2573" s="4">
        <f>MAX(0,Resumo!$D$4*$D2573-K2573)</f>
        <v/>
      </c>
      <c r="P2573" s="4" t="n">
        <v>841856.7603170088</v>
      </c>
      <c r="Q2573" s="5">
        <f>P2573/$D2573</f>
        <v/>
      </c>
      <c r="R2573" s="4">
        <f>R2572+P2573</f>
        <v/>
      </c>
      <c r="S2573" s="4">
        <f>Q2573*$E2572-R2572</f>
        <v/>
      </c>
      <c r="T2573" s="4">
        <f>MAX(0,Resumo!$D$5*$D2573-P2573)</f>
        <v/>
      </c>
      <c r="U2573" s="4" t="n">
        <v>1183607.493712917</v>
      </c>
      <c r="V2573" s="5">
        <f>U2573/$D2573</f>
        <v/>
      </c>
      <c r="W2573" s="4">
        <f>W2572+U2573</f>
        <v/>
      </c>
      <c r="X2573" s="4">
        <f>V2573*$E2572-W2572</f>
        <v/>
      </c>
      <c r="Y2573" s="4">
        <f>MAX(0,Resumo!$D$6*$D2573-U2573)</f>
        <v/>
      </c>
      <c r="Z2573" s="4" t="n">
        <v>1557420.330414751</v>
      </c>
      <c r="AA2573" s="5">
        <f>Z2573/$D2573</f>
        <v/>
      </c>
      <c r="AB2573" s="4">
        <f>AB2572+Z2573</f>
        <v/>
      </c>
      <c r="AC2573" s="4">
        <f>AA2573*$E2572-AB2572</f>
        <v/>
      </c>
      <c r="AD2573" s="4">
        <f>MAX(0,Resumo!$D$7*$D2573-Z2573)</f>
        <v/>
      </c>
    </row>
    <row r="2574">
      <c r="A2574" t="inlineStr">
        <is>
          <t>Barra Funda</t>
        </is>
      </c>
      <c r="B2574" t="inlineStr">
        <is>
          <t>Município</t>
        </is>
      </c>
      <c r="C2574" t="inlineStr">
        <is>
          <t>RS</t>
        </is>
      </c>
      <c r="D2574" s="4" t="n">
        <v>7953865.409159244</v>
      </c>
      <c r="E2574" s="4">
        <f>E2573+D2574</f>
        <v/>
      </c>
      <c r="F2574" s="4" t="n">
        <v>218533.0208638344</v>
      </c>
      <c r="G2574" s="5">
        <f>F2574/$D2574</f>
        <v/>
      </c>
      <c r="H2574" s="4">
        <f>H2573+F2574</f>
        <v/>
      </c>
      <c r="I2574" s="4">
        <f>G2574*$E2573-H2573</f>
        <v/>
      </c>
      <c r="J2574" s="4">
        <f>MAX(0,Resumo!$D$3*$D2574-F2574)</f>
        <v/>
      </c>
      <c r="K2574" s="4" t="n">
        <v>466118.8918871566</v>
      </c>
      <c r="L2574" s="5">
        <f>K2574/$D2574</f>
        <v/>
      </c>
      <c r="M2574" s="4">
        <f>M2573+K2574</f>
        <v/>
      </c>
      <c r="N2574" s="4">
        <f>L2574*$E2573-M2573</f>
        <v/>
      </c>
      <c r="O2574" s="4">
        <f>MAX(0,Resumo!$D$4*$D2574-K2574)</f>
        <v/>
      </c>
      <c r="P2574" s="4" t="n">
        <v>738450.3926645071</v>
      </c>
      <c r="Q2574" s="5">
        <f>P2574/$D2574</f>
        <v/>
      </c>
      <c r="R2574" s="4">
        <f>R2573+P2574</f>
        <v/>
      </c>
      <c r="S2574" s="4">
        <f>Q2574*$E2573-R2573</f>
        <v/>
      </c>
      <c r="T2574" s="4">
        <f>MAX(0,Resumo!$D$5*$D2574-P2574)</f>
        <v/>
      </c>
      <c r="U2574" s="4" t="n">
        <v>1038223.436210016</v>
      </c>
      <c r="V2574" s="5">
        <f>U2574/$D2574</f>
        <v/>
      </c>
      <c r="W2574" s="4">
        <f>W2573+U2574</f>
        <v/>
      </c>
      <c r="X2574" s="4">
        <f>V2574*$E2573-W2573</f>
        <v/>
      </c>
      <c r="Y2574" s="4">
        <f>MAX(0,Resumo!$D$6*$D2574-U2574)</f>
        <v/>
      </c>
      <c r="Z2574" s="4" t="n">
        <v>1366120.352951002</v>
      </c>
      <c r="AA2574" s="5">
        <f>Z2574/$D2574</f>
        <v/>
      </c>
      <c r="AB2574" s="4">
        <f>AB2573+Z2574</f>
        <v/>
      </c>
      <c r="AC2574" s="4">
        <f>AA2574*$E2573-AB2573</f>
        <v/>
      </c>
      <c r="AD2574" s="4">
        <f>MAX(0,Resumo!$D$7*$D2574-Z2574)</f>
        <v/>
      </c>
    </row>
    <row r="2575">
      <c r="A2575" t="inlineStr">
        <is>
          <t>Braga</t>
        </is>
      </c>
      <c r="B2575" t="inlineStr">
        <is>
          <t>Município</t>
        </is>
      </c>
      <c r="C2575" t="inlineStr">
        <is>
          <t>RS</t>
        </is>
      </c>
      <c r="D2575" s="4" t="n">
        <v>7519654.09476761</v>
      </c>
      <c r="E2575" s="4">
        <f>E2574+D2575</f>
        <v/>
      </c>
      <c r="F2575" s="4" t="n">
        <v>206603.0339523146</v>
      </c>
      <c r="G2575" s="5">
        <f>F2575/$D2575</f>
        <v/>
      </c>
      <c r="H2575" s="4">
        <f>H2574+F2575</f>
        <v/>
      </c>
      <c r="I2575" s="4">
        <f>G2575*$E2574-H2574</f>
        <v/>
      </c>
      <c r="J2575" s="4">
        <f>MAX(0,Resumo!$D$3*$D2575-F2575)</f>
        <v/>
      </c>
      <c r="K2575" s="4" t="n">
        <v>440672.8871715088</v>
      </c>
      <c r="L2575" s="5">
        <f>K2575/$D2575</f>
        <v/>
      </c>
      <c r="M2575" s="4">
        <f>M2574+K2575</f>
        <v/>
      </c>
      <c r="N2575" s="4">
        <f>L2575*$E2574-M2574</f>
        <v/>
      </c>
      <c r="O2575" s="4">
        <f>MAX(0,Resumo!$D$4*$D2575-K2575)</f>
        <v/>
      </c>
      <c r="P2575" s="4" t="n">
        <v>698137.4757219299</v>
      </c>
      <c r="Q2575" s="5">
        <f>P2575/$D2575</f>
        <v/>
      </c>
      <c r="R2575" s="4">
        <f>R2574+P2575</f>
        <v/>
      </c>
      <c r="S2575" s="4">
        <f>Q2575*$E2574-R2574</f>
        <v/>
      </c>
      <c r="T2575" s="4">
        <f>MAX(0,Resumo!$D$5*$D2575-P2575)</f>
        <v/>
      </c>
      <c r="U2575" s="4" t="n">
        <v>981545.5394040402</v>
      </c>
      <c r="V2575" s="5">
        <f>U2575/$D2575</f>
        <v/>
      </c>
      <c r="W2575" s="4">
        <f>W2574+U2575</f>
        <v/>
      </c>
      <c r="X2575" s="4">
        <f>V2575*$E2574-W2574</f>
        <v/>
      </c>
      <c r="Y2575" s="4">
        <f>MAX(0,Resumo!$D$6*$D2575-U2575)</f>
        <v/>
      </c>
      <c r="Z2575" s="4" t="n">
        <v>1291542.159386281</v>
      </c>
      <c r="AA2575" s="5">
        <f>Z2575/$D2575</f>
        <v/>
      </c>
      <c r="AB2575" s="4">
        <f>AB2574+Z2575</f>
        <v/>
      </c>
      <c r="AC2575" s="4">
        <f>AA2575*$E2574-AB2574</f>
        <v/>
      </c>
      <c r="AD2575" s="4">
        <f>MAX(0,Resumo!$D$7*$D2575-Z2575)</f>
        <v/>
      </c>
    </row>
    <row r="2576">
      <c r="A2576" t="inlineStr">
        <is>
          <t>Dois Irmãos</t>
        </is>
      </c>
      <c r="B2576" t="inlineStr">
        <is>
          <t>Município</t>
        </is>
      </c>
      <c r="C2576" t="inlineStr">
        <is>
          <t>RS</t>
        </is>
      </c>
      <c r="D2576" s="4" t="n">
        <v>56783565.51080976</v>
      </c>
      <c r="E2576" s="4">
        <f>E2575+D2576</f>
        <v/>
      </c>
      <c r="F2576" s="4" t="n">
        <v>1560132.522761457</v>
      </c>
      <c r="G2576" s="5">
        <f>F2576/$D2576</f>
        <v/>
      </c>
      <c r="H2576" s="4">
        <f>H2575+F2576</f>
        <v/>
      </c>
      <c r="I2576" s="4">
        <f>G2576*$E2575-H2575</f>
        <v/>
      </c>
      <c r="J2576" s="4">
        <f>MAX(0,Resumo!$D$3*$D2576-F2576)</f>
        <v/>
      </c>
      <c r="K2576" s="4" t="n">
        <v>3327676.704564476</v>
      </c>
      <c r="L2576" s="5">
        <f>K2576/$D2576</f>
        <v/>
      </c>
      <c r="M2576" s="4">
        <f>M2575+K2576</f>
        <v/>
      </c>
      <c r="N2576" s="4">
        <f>L2576*$E2575-M2575</f>
        <v/>
      </c>
      <c r="O2576" s="4">
        <f>MAX(0,Resumo!$D$4*$D2576-K2576)</f>
        <v/>
      </c>
      <c r="P2576" s="4" t="n">
        <v>5271882.800538939</v>
      </c>
      <c r="Q2576" s="5">
        <f>P2576/$D2576</f>
        <v/>
      </c>
      <c r="R2576" s="4">
        <f>R2575+P2576</f>
        <v/>
      </c>
      <c r="S2576" s="4">
        <f>Q2576*$E2575-R2575</f>
        <v/>
      </c>
      <c r="T2576" s="4">
        <f>MAX(0,Resumo!$D$5*$D2576-P2576)</f>
        <v/>
      </c>
      <c r="U2576" s="4" t="n">
        <v>7411997.245641245</v>
      </c>
      <c r="V2576" s="5">
        <f>U2576/$D2576</f>
        <v/>
      </c>
      <c r="W2576" s="4">
        <f>W2575+U2576</f>
        <v/>
      </c>
      <c r="X2576" s="4">
        <f>V2576*$E2575-W2575</f>
        <v/>
      </c>
      <c r="Y2576" s="4">
        <f>MAX(0,Resumo!$D$6*$D2576-U2576)</f>
        <v/>
      </c>
      <c r="Z2576" s="4" t="n">
        <v>9752891.275745584</v>
      </c>
      <c r="AA2576" s="5">
        <f>Z2576/$D2576</f>
        <v/>
      </c>
      <c r="AB2576" s="4">
        <f>AB2575+Z2576</f>
        <v/>
      </c>
      <c r="AC2576" s="4">
        <f>AA2576*$E2575-AB2575</f>
        <v/>
      </c>
      <c r="AD2576" s="4">
        <f>MAX(0,Resumo!$D$7*$D2576-Z2576)</f>
        <v/>
      </c>
    </row>
    <row r="2577">
      <c r="A2577" t="inlineStr">
        <is>
          <t>Três de Maio</t>
        </is>
      </c>
      <c r="B2577" t="inlineStr">
        <is>
          <t>Município</t>
        </is>
      </c>
      <c r="C2577" t="inlineStr">
        <is>
          <t>RS</t>
        </is>
      </c>
      <c r="D2577" s="4" t="n">
        <v>40520289.09810595</v>
      </c>
      <c r="E2577" s="4">
        <f>E2576+D2577</f>
        <v/>
      </c>
      <c r="F2577" s="4" t="n">
        <v>1113297.840404494</v>
      </c>
      <c r="G2577" s="5">
        <f>F2577/$D2577</f>
        <v/>
      </c>
      <c r="H2577" s="4">
        <f>H2576+F2577</f>
        <v/>
      </c>
      <c r="I2577" s="4">
        <f>G2577*$E2576-H2576</f>
        <v/>
      </c>
      <c r="J2577" s="4">
        <f>MAX(0,Resumo!$D$3*$D2577-F2577)</f>
        <v/>
      </c>
      <c r="K2577" s="4" t="n">
        <v>2374602.948599911</v>
      </c>
      <c r="L2577" s="5">
        <f>K2577/$D2577</f>
        <v/>
      </c>
      <c r="M2577" s="4">
        <f>M2576+K2577</f>
        <v/>
      </c>
      <c r="N2577" s="4">
        <f>L2577*$E2576-M2576</f>
        <v/>
      </c>
      <c r="O2577" s="4">
        <f>MAX(0,Resumo!$D$4*$D2577-K2577)</f>
        <v/>
      </c>
      <c r="P2577" s="4" t="n">
        <v>3761972.557508814</v>
      </c>
      <c r="Q2577" s="5">
        <f>P2577/$D2577</f>
        <v/>
      </c>
      <c r="R2577" s="4">
        <f>R2576+P2577</f>
        <v/>
      </c>
      <c r="S2577" s="4">
        <f>Q2577*$E2576-R2576</f>
        <v/>
      </c>
      <c r="T2577" s="4">
        <f>MAX(0,Resumo!$D$5*$D2577-P2577)</f>
        <v/>
      </c>
      <c r="U2577" s="4" t="n">
        <v>5289140.766100253</v>
      </c>
      <c r="V2577" s="5">
        <f>U2577/$D2577</f>
        <v/>
      </c>
      <c r="W2577" s="4">
        <f>W2576+U2577</f>
        <v/>
      </c>
      <c r="X2577" s="4">
        <f>V2577*$E2576-W2576</f>
        <v/>
      </c>
      <c r="Y2577" s="4">
        <f>MAX(0,Resumo!$D$6*$D2577-U2577)</f>
        <v/>
      </c>
      <c r="Z2577" s="4" t="n">
        <v>6959583.648553646</v>
      </c>
      <c r="AA2577" s="5">
        <f>Z2577/$D2577</f>
        <v/>
      </c>
      <c r="AB2577" s="4">
        <f>AB2576+Z2577</f>
        <v/>
      </c>
      <c r="AC2577" s="4">
        <f>AA2577*$E2576-AB2576</f>
        <v/>
      </c>
      <c r="AD2577" s="4">
        <f>MAX(0,Resumo!$D$7*$D2577-Z2577)</f>
        <v/>
      </c>
    </row>
    <row r="2578">
      <c r="A2578" t="inlineStr">
        <is>
          <t>Alegria</t>
        </is>
      </c>
      <c r="B2578" t="inlineStr">
        <is>
          <t>Município</t>
        </is>
      </c>
      <c r="C2578" t="inlineStr">
        <is>
          <t>RS</t>
        </is>
      </c>
      <c r="D2578" s="4" t="n">
        <v>7656354.348977683</v>
      </c>
      <c r="E2578" s="4">
        <f>E2577+D2578</f>
        <v/>
      </c>
      <c r="F2578" s="4" t="n">
        <v>210358.8832115918</v>
      </c>
      <c r="G2578" s="5">
        <f>F2578/$D2578</f>
        <v/>
      </c>
      <c r="H2578" s="4">
        <f>H2577+F2578</f>
        <v/>
      </c>
      <c r="I2578" s="4">
        <f>G2578*$E2577-H2577</f>
        <v/>
      </c>
      <c r="J2578" s="4">
        <f>MAX(0,Resumo!$D$3*$D2578-F2578)</f>
        <v/>
      </c>
      <c r="K2578" s="4" t="n">
        <v>448683.9066865885</v>
      </c>
      <c r="L2578" s="5">
        <f>K2578/$D2578</f>
        <v/>
      </c>
      <c r="M2578" s="4">
        <f>M2577+K2578</f>
        <v/>
      </c>
      <c r="N2578" s="4">
        <f>L2578*$E2577-M2577</f>
        <v/>
      </c>
      <c r="O2578" s="4">
        <f>MAX(0,Resumo!$D$4*$D2578-K2578)</f>
        <v/>
      </c>
      <c r="P2578" s="4" t="n">
        <v>710828.9598250582</v>
      </c>
      <c r="Q2578" s="5">
        <f>P2578/$D2578</f>
        <v/>
      </c>
      <c r="R2578" s="4">
        <f>R2577+P2578</f>
        <v/>
      </c>
      <c r="S2578" s="4">
        <f>Q2578*$E2577-R2577</f>
        <v/>
      </c>
      <c r="T2578" s="4">
        <f>MAX(0,Resumo!$D$5*$D2578-P2578)</f>
        <v/>
      </c>
      <c r="U2578" s="4" t="n">
        <v>999389.1161250306</v>
      </c>
      <c r="V2578" s="5">
        <f>U2578/$D2578</f>
        <v/>
      </c>
      <c r="W2578" s="4">
        <f>W2577+U2578</f>
        <v/>
      </c>
      <c r="X2578" s="4">
        <f>V2578*$E2577-W2577</f>
        <v/>
      </c>
      <c r="Y2578" s="4">
        <f>MAX(0,Resumo!$D$6*$D2578-U2578)</f>
        <v/>
      </c>
      <c r="Z2578" s="4" t="n">
        <v>1315021.183725177</v>
      </c>
      <c r="AA2578" s="5">
        <f>Z2578/$D2578</f>
        <v/>
      </c>
      <c r="AB2578" s="4">
        <f>AB2577+Z2578</f>
        <v/>
      </c>
      <c r="AC2578" s="4">
        <f>AA2578*$E2577-AB2577</f>
        <v/>
      </c>
      <c r="AD2578" s="4">
        <f>MAX(0,Resumo!$D$7*$D2578-Z2578)</f>
        <v/>
      </c>
    </row>
    <row r="2579">
      <c r="A2579" t="inlineStr">
        <is>
          <t>Derrubadas</t>
        </is>
      </c>
      <c r="B2579" t="inlineStr">
        <is>
          <t>Município</t>
        </is>
      </c>
      <c r="C2579" t="inlineStr">
        <is>
          <t>RS</t>
        </is>
      </c>
      <c r="D2579" s="4" t="n">
        <v>9477415.315035503</v>
      </c>
      <c r="E2579" s="4">
        <f>E2578+D2579</f>
        <v/>
      </c>
      <c r="F2579" s="4" t="n">
        <v>260392.6634703773</v>
      </c>
      <c r="G2579" s="5">
        <f>F2579/$D2579</f>
        <v/>
      </c>
      <c r="H2579" s="4">
        <f>H2578+F2579</f>
        <v/>
      </c>
      <c r="I2579" s="4">
        <f>G2579*$E2578-H2578</f>
        <v/>
      </c>
      <c r="J2579" s="4">
        <f>MAX(0,Resumo!$D$3*$D2579-F2579)</f>
        <v/>
      </c>
      <c r="K2579" s="4" t="n">
        <v>555403.2030151834</v>
      </c>
      <c r="L2579" s="5">
        <f>K2579/$D2579</f>
        <v/>
      </c>
      <c r="M2579" s="4">
        <f>M2578+K2579</f>
        <v/>
      </c>
      <c r="N2579" s="4">
        <f>L2579*$E2578-M2578</f>
        <v/>
      </c>
      <c r="O2579" s="4">
        <f>MAX(0,Resumo!$D$4*$D2579-K2579)</f>
        <v/>
      </c>
      <c r="P2579" s="4" t="n">
        <v>879899.3572072979</v>
      </c>
      <c r="Q2579" s="5">
        <f>P2579/$D2579</f>
        <v/>
      </c>
      <c r="R2579" s="4">
        <f>R2578+P2579</f>
        <v/>
      </c>
      <c r="S2579" s="4">
        <f>Q2579*$E2578-R2578</f>
        <v/>
      </c>
      <c r="T2579" s="4">
        <f>MAX(0,Resumo!$D$5*$D2579-P2579)</f>
        <v/>
      </c>
      <c r="U2579" s="4" t="n">
        <v>1237093.436787949</v>
      </c>
      <c r="V2579" s="5">
        <f>U2579/$D2579</f>
        <v/>
      </c>
      <c r="W2579" s="4">
        <f>W2578+U2579</f>
        <v/>
      </c>
      <c r="X2579" s="4">
        <f>V2579*$E2578-W2578</f>
        <v/>
      </c>
      <c r="Y2579" s="4">
        <f>MAX(0,Resumo!$D$6*$D2579-U2579)</f>
        <v/>
      </c>
      <c r="Z2579" s="4" t="n">
        <v>1627798.471461452</v>
      </c>
      <c r="AA2579" s="5">
        <f>Z2579/$D2579</f>
        <v/>
      </c>
      <c r="AB2579" s="4">
        <f>AB2578+Z2579</f>
        <v/>
      </c>
      <c r="AC2579" s="4">
        <f>AA2579*$E2578-AB2578</f>
        <v/>
      </c>
      <c r="AD2579" s="4">
        <f>MAX(0,Resumo!$D$7*$D2579-Z2579)</f>
        <v/>
      </c>
    </row>
    <row r="2580">
      <c r="A2580" t="inlineStr">
        <is>
          <t>Dois Irmãos das Missões</t>
        </is>
      </c>
      <c r="B2580" t="inlineStr">
        <is>
          <t>Município</t>
        </is>
      </c>
      <c r="C2580" t="inlineStr">
        <is>
          <t>RS</t>
        </is>
      </c>
      <c r="D2580" s="4" t="n">
        <v>8909766.768673781</v>
      </c>
      <c r="E2580" s="4">
        <f>E2579+D2580</f>
        <v/>
      </c>
      <c r="F2580" s="4" t="n">
        <v>244796.4790689487</v>
      </c>
      <c r="G2580" s="5">
        <f>F2580/$D2580</f>
        <v/>
      </c>
      <c r="H2580" s="4">
        <f>H2579+F2580</f>
        <v/>
      </c>
      <c r="I2580" s="4">
        <f>G2580*$E2579-H2579</f>
        <v/>
      </c>
      <c r="J2580" s="4">
        <f>MAX(0,Resumo!$D$3*$D2580-F2580)</f>
        <v/>
      </c>
      <c r="K2580" s="4" t="n">
        <v>522137.4010685234</v>
      </c>
      <c r="L2580" s="5">
        <f>K2580/$D2580</f>
        <v/>
      </c>
      <c r="M2580" s="4">
        <f>M2579+K2580</f>
        <v/>
      </c>
      <c r="N2580" s="4">
        <f>L2580*$E2579-M2579</f>
        <v/>
      </c>
      <c r="O2580" s="4">
        <f>MAX(0,Resumo!$D$4*$D2580-K2580)</f>
        <v/>
      </c>
      <c r="P2580" s="4" t="n">
        <v>827197.9006961599</v>
      </c>
      <c r="Q2580" s="5">
        <f>P2580/$D2580</f>
        <v/>
      </c>
      <c r="R2580" s="4">
        <f>R2579+P2580</f>
        <v/>
      </c>
      <c r="S2580" s="4">
        <f>Q2580*$E2579-R2579</f>
        <v/>
      </c>
      <c r="T2580" s="4">
        <f>MAX(0,Resumo!$D$5*$D2580-P2580)</f>
        <v/>
      </c>
      <c r="U2580" s="4" t="n">
        <v>1162997.887762864</v>
      </c>
      <c r="V2580" s="5">
        <f>U2580/$D2580</f>
        <v/>
      </c>
      <c r="W2580" s="4">
        <f>W2579+U2580</f>
        <v/>
      </c>
      <c r="X2580" s="4">
        <f>V2580*$E2579-W2579</f>
        <v/>
      </c>
      <c r="Y2580" s="4">
        <f>MAX(0,Resumo!$D$6*$D2580-U2580)</f>
        <v/>
      </c>
      <c r="Z2580" s="4" t="n">
        <v>1530301.695665522</v>
      </c>
      <c r="AA2580" s="5">
        <f>Z2580/$D2580</f>
        <v/>
      </c>
      <c r="AB2580" s="4">
        <f>AB2579+Z2580</f>
        <v/>
      </c>
      <c r="AC2580" s="4">
        <f>AA2580*$E2579-AB2579</f>
        <v/>
      </c>
      <c r="AD2580" s="4">
        <f>MAX(0,Resumo!$D$7*$D2580-Z2580)</f>
        <v/>
      </c>
    </row>
    <row r="2581">
      <c r="A2581" t="inlineStr">
        <is>
          <t>Dona Francisca</t>
        </is>
      </c>
      <c r="B2581" t="inlineStr">
        <is>
          <t>Município</t>
        </is>
      </c>
      <c r="C2581" t="inlineStr">
        <is>
          <t>RS</t>
        </is>
      </c>
      <c r="D2581" s="4" t="n">
        <v>5303661.302348414</v>
      </c>
      <c r="E2581" s="4">
        <f>E2580+D2581</f>
        <v/>
      </c>
      <c r="F2581" s="4" t="n">
        <v>145718.4735243504</v>
      </c>
      <c r="G2581" s="5">
        <f>F2581/$D2581</f>
        <v/>
      </c>
      <c r="H2581" s="4">
        <f>H2580+F2581</f>
        <v/>
      </c>
      <c r="I2581" s="4">
        <f>G2581*$E2580-H2580</f>
        <v/>
      </c>
      <c r="J2581" s="4">
        <f>MAX(0,Resumo!$D$3*$D2581-F2581)</f>
        <v/>
      </c>
      <c r="K2581" s="4" t="n">
        <v>310809.4746421856</v>
      </c>
      <c r="L2581" s="5">
        <f>K2581/$D2581</f>
        <v/>
      </c>
      <c r="M2581" s="4">
        <f>M2580+K2581</f>
        <v/>
      </c>
      <c r="N2581" s="4">
        <f>L2581*$E2580-M2580</f>
        <v/>
      </c>
      <c r="O2581" s="4">
        <f>MAX(0,Resumo!$D$4*$D2581-K2581)</f>
        <v/>
      </c>
      <c r="P2581" s="4" t="n">
        <v>492400.9358731061</v>
      </c>
      <c r="Q2581" s="5">
        <f>P2581/$D2581</f>
        <v/>
      </c>
      <c r="R2581" s="4">
        <f>R2580+P2581</f>
        <v/>
      </c>
      <c r="S2581" s="4">
        <f>Q2581*$E2580-R2580</f>
        <v/>
      </c>
      <c r="T2581" s="4">
        <f>MAX(0,Resumo!$D$5*$D2581-P2581)</f>
        <v/>
      </c>
      <c r="U2581" s="4" t="n">
        <v>692290.5000979025</v>
      </c>
      <c r="V2581" s="5">
        <f>U2581/$D2581</f>
        <v/>
      </c>
      <c r="W2581" s="4">
        <f>W2580+U2581</f>
        <v/>
      </c>
      <c r="X2581" s="4">
        <f>V2581*$E2580-W2580</f>
        <v/>
      </c>
      <c r="Y2581" s="4">
        <f>MAX(0,Resumo!$D$6*$D2581-U2581)</f>
        <v/>
      </c>
      <c r="Z2581" s="4" t="n">
        <v>910933.1472912938</v>
      </c>
      <c r="AA2581" s="5">
        <f>Z2581/$D2581</f>
        <v/>
      </c>
      <c r="AB2581" s="4">
        <f>AB2580+Z2581</f>
        <v/>
      </c>
      <c r="AC2581" s="4">
        <f>AA2581*$E2580-AB2580</f>
        <v/>
      </c>
      <c r="AD2581" s="4">
        <f>MAX(0,Resumo!$D$7*$D2581-Z2581)</f>
        <v/>
      </c>
    </row>
    <row r="2582">
      <c r="A2582" t="inlineStr">
        <is>
          <t>Pedro Osório</t>
        </is>
      </c>
      <c r="B2582" t="inlineStr">
        <is>
          <t>Município</t>
        </is>
      </c>
      <c r="C2582" t="inlineStr">
        <is>
          <t>RS</t>
        </is>
      </c>
      <c r="D2582" s="4" t="n">
        <v>12485625.57182725</v>
      </c>
      <c r="E2582" s="4">
        <f>E2581+D2582</f>
        <v/>
      </c>
      <c r="F2582" s="4" t="n">
        <v>343043.4553800885</v>
      </c>
      <c r="G2582" s="5">
        <f>F2582/$D2582</f>
        <v/>
      </c>
      <c r="H2582" s="4">
        <f>H2581+F2582</f>
        <v/>
      </c>
      <c r="I2582" s="4">
        <f>G2582*$E2581-H2581</f>
        <v/>
      </c>
      <c r="J2582" s="4">
        <f>MAX(0,Resumo!$D$3*$D2582-F2582)</f>
        <v/>
      </c>
      <c r="K2582" s="4" t="n">
        <v>731692.7879313006</v>
      </c>
      <c r="L2582" s="5">
        <f>K2582/$D2582</f>
        <v/>
      </c>
      <c r="M2582" s="4">
        <f>M2581+K2582</f>
        <v/>
      </c>
      <c r="N2582" s="4">
        <f>L2582*$E2581-M2581</f>
        <v/>
      </c>
      <c r="O2582" s="4">
        <f>MAX(0,Resumo!$D$4*$D2582-K2582)</f>
        <v/>
      </c>
      <c r="P2582" s="4" t="n">
        <v>1159186.713866262</v>
      </c>
      <c r="Q2582" s="5">
        <f>P2582/$D2582</f>
        <v/>
      </c>
      <c r="R2582" s="4">
        <f>R2581+P2582</f>
        <v/>
      </c>
      <c r="S2582" s="4">
        <f>Q2582*$E2581-R2581</f>
        <v/>
      </c>
      <c r="T2582" s="4">
        <f>MAX(0,Resumo!$D$5*$D2582-P2582)</f>
        <v/>
      </c>
      <c r="U2582" s="4" t="n">
        <v>1629757.158008581</v>
      </c>
      <c r="V2582" s="5">
        <f>U2582/$D2582</f>
        <v/>
      </c>
      <c r="W2582" s="4">
        <f>W2581+U2582</f>
        <v/>
      </c>
      <c r="X2582" s="4">
        <f>V2582*$E2581-W2581</f>
        <v/>
      </c>
      <c r="Y2582" s="4">
        <f>MAX(0,Resumo!$D$6*$D2582-U2582)</f>
        <v/>
      </c>
      <c r="Z2582" s="4" t="n">
        <v>2144475.212436575</v>
      </c>
      <c r="AA2582" s="5">
        <f>Z2582/$D2582</f>
        <v/>
      </c>
      <c r="AB2582" s="4">
        <f>AB2581+Z2582</f>
        <v/>
      </c>
      <c r="AC2582" s="4">
        <f>AA2582*$E2581-AB2581</f>
        <v/>
      </c>
      <c r="AD2582" s="4">
        <f>MAX(0,Resumo!$D$7*$D2582-Z2582)</f>
        <v/>
      </c>
    </row>
    <row r="2583">
      <c r="A2583" t="inlineStr">
        <is>
          <t>Cacique Doble</t>
        </is>
      </c>
      <c r="B2583" t="inlineStr">
        <is>
          <t>Município</t>
        </is>
      </c>
      <c r="C2583" t="inlineStr">
        <is>
          <t>RS</t>
        </is>
      </c>
      <c r="D2583" s="4" t="n">
        <v>8458387.457319546</v>
      </c>
      <c r="E2583" s="4">
        <f>E2582+D2583</f>
        <v/>
      </c>
      <c r="F2583" s="4" t="n">
        <v>232394.8002132708</v>
      </c>
      <c r="G2583" s="5">
        <f>F2583/$D2583</f>
        <v/>
      </c>
      <c r="H2583" s="4">
        <f>H2582+F2583</f>
        <v/>
      </c>
      <c r="I2583" s="4">
        <f>G2583*$E2582-H2582</f>
        <v/>
      </c>
      <c r="J2583" s="4">
        <f>MAX(0,Resumo!$D$3*$D2583-F2583)</f>
        <v/>
      </c>
      <c r="K2583" s="4" t="n">
        <v>495685.303427175</v>
      </c>
      <c r="L2583" s="5">
        <f>K2583/$D2583</f>
        <v/>
      </c>
      <c r="M2583" s="4">
        <f>M2582+K2583</f>
        <v/>
      </c>
      <c r="N2583" s="4">
        <f>L2583*$E2582-M2582</f>
        <v/>
      </c>
      <c r="O2583" s="4">
        <f>MAX(0,Resumo!$D$4*$D2583-K2583)</f>
        <v/>
      </c>
      <c r="P2583" s="4" t="n">
        <v>785291.0777159352</v>
      </c>
      <c r="Q2583" s="5">
        <f>P2583/$D2583</f>
        <v/>
      </c>
      <c r="R2583" s="4">
        <f>R2582+P2583</f>
        <v/>
      </c>
      <c r="S2583" s="4">
        <f>Q2583*$E2582-R2582</f>
        <v/>
      </c>
      <c r="T2583" s="4">
        <f>MAX(0,Resumo!$D$5*$D2583-P2583)</f>
        <v/>
      </c>
      <c r="U2583" s="4" t="n">
        <v>1104079.04069152</v>
      </c>
      <c r="V2583" s="5">
        <f>U2583/$D2583</f>
        <v/>
      </c>
      <c r="W2583" s="4">
        <f>W2582+U2583</f>
        <v/>
      </c>
      <c r="X2583" s="4">
        <f>V2583*$E2582-W2582</f>
        <v/>
      </c>
      <c r="Y2583" s="4">
        <f>MAX(0,Resumo!$D$6*$D2583-U2583)</f>
        <v/>
      </c>
      <c r="Z2583" s="4" t="n">
        <v>1452774.803717874</v>
      </c>
      <c r="AA2583" s="5">
        <f>Z2583/$D2583</f>
        <v/>
      </c>
      <c r="AB2583" s="4">
        <f>AB2582+Z2583</f>
        <v/>
      </c>
      <c r="AC2583" s="4">
        <f>AA2583*$E2582-AB2582</f>
        <v/>
      </c>
      <c r="AD2583" s="4">
        <f>MAX(0,Resumo!$D$7*$D2583-Z2583)</f>
        <v/>
      </c>
    </row>
    <row r="2584">
      <c r="A2584" t="inlineStr">
        <is>
          <t>Campo Novo</t>
        </is>
      </c>
      <c r="B2584" t="inlineStr">
        <is>
          <t>Município</t>
        </is>
      </c>
      <c r="C2584" t="inlineStr">
        <is>
          <t>RS</t>
        </is>
      </c>
      <c r="D2584" s="4" t="n">
        <v>11357592.73873592</v>
      </c>
      <c r="E2584" s="4">
        <f>E2583+D2584</f>
        <v/>
      </c>
      <c r="F2584" s="4" t="n">
        <v>312050.6726300602</v>
      </c>
      <c r="G2584" s="5">
        <f>F2584/$D2584</f>
        <v/>
      </c>
      <c r="H2584" s="4">
        <f>H2583+F2584</f>
        <v/>
      </c>
      <c r="I2584" s="4">
        <f>G2584*$E2583-H2583</f>
        <v/>
      </c>
      <c r="J2584" s="4">
        <f>MAX(0,Resumo!$D$3*$D2584-F2584)</f>
        <v/>
      </c>
      <c r="K2584" s="4" t="n">
        <v>665586.8900910658</v>
      </c>
      <c r="L2584" s="5">
        <f>K2584/$D2584</f>
        <v/>
      </c>
      <c r="M2584" s="4">
        <f>M2583+K2584</f>
        <v/>
      </c>
      <c r="N2584" s="4">
        <f>L2584*$E2583-M2583</f>
        <v/>
      </c>
      <c r="O2584" s="4">
        <f>MAX(0,Resumo!$D$4*$D2584-K2584)</f>
        <v/>
      </c>
      <c r="P2584" s="4" t="n">
        <v>1054458.227063417</v>
      </c>
      <c r="Q2584" s="5">
        <f>P2584/$D2584</f>
        <v/>
      </c>
      <c r="R2584" s="4">
        <f>R2583+P2584</f>
        <v/>
      </c>
      <c r="S2584" s="4">
        <f>Q2584*$E2583-R2583</f>
        <v/>
      </c>
      <c r="T2584" s="4">
        <f>MAX(0,Resumo!$D$5*$D2584-P2584)</f>
        <v/>
      </c>
      <c r="U2584" s="4" t="n">
        <v>1482514.268685717</v>
      </c>
      <c r="V2584" s="5">
        <f>U2584/$D2584</f>
        <v/>
      </c>
      <c r="W2584" s="4">
        <f>W2583+U2584</f>
        <v/>
      </c>
      <c r="X2584" s="4">
        <f>V2584*$E2583-W2583</f>
        <v/>
      </c>
      <c r="Y2584" s="4">
        <f>MAX(0,Resumo!$D$6*$D2584-U2584)</f>
        <v/>
      </c>
      <c r="Z2584" s="4" t="n">
        <v>1950729.337593322</v>
      </c>
      <c r="AA2584" s="5">
        <f>Z2584/$D2584</f>
        <v/>
      </c>
      <c r="AB2584" s="4">
        <f>AB2583+Z2584</f>
        <v/>
      </c>
      <c r="AC2584" s="4">
        <f>AA2584*$E2583-AB2583</f>
        <v/>
      </c>
      <c r="AD2584" s="4">
        <f>MAX(0,Resumo!$D$7*$D2584-Z2584)</f>
        <v/>
      </c>
    </row>
    <row r="2585">
      <c r="A2585" t="inlineStr">
        <is>
          <t>São Borja</t>
        </is>
      </c>
      <c r="B2585" t="inlineStr">
        <is>
          <t>Município</t>
        </is>
      </c>
      <c r="C2585" t="inlineStr">
        <is>
          <t>RS</t>
        </is>
      </c>
      <c r="D2585" s="4" t="n">
        <v>94411265.77683005</v>
      </c>
      <c r="E2585" s="4">
        <f>E2584+D2585</f>
        <v/>
      </c>
      <c r="F2585" s="4" t="n">
        <v>2593956.278167637</v>
      </c>
      <c r="G2585" s="5">
        <f>F2585/$D2585</f>
        <v/>
      </c>
      <c r="H2585" s="4">
        <f>H2584+F2585</f>
        <v/>
      </c>
      <c r="I2585" s="4">
        <f>G2585*$E2584-H2584</f>
        <v/>
      </c>
      <c r="J2585" s="4">
        <f>MAX(0,Resumo!$D$3*$D2585-F2585)</f>
        <v/>
      </c>
      <c r="K2585" s="4" t="n">
        <v>5532765.809047247</v>
      </c>
      <c r="L2585" s="5">
        <f>K2585/$D2585</f>
        <v/>
      </c>
      <c r="M2585" s="4">
        <f>M2584+K2585</f>
        <v/>
      </c>
      <c r="N2585" s="4">
        <f>L2585*$E2584-M2584</f>
        <v/>
      </c>
      <c r="O2585" s="4">
        <f>MAX(0,Resumo!$D$4*$D2585-K2585)</f>
        <v/>
      </c>
      <c r="P2585" s="4" t="n">
        <v>8765302.491109511</v>
      </c>
      <c r="Q2585" s="5">
        <f>P2585/$D2585</f>
        <v/>
      </c>
      <c r="R2585" s="4">
        <f>R2584+P2585</f>
        <v/>
      </c>
      <c r="S2585" s="4">
        <f>Q2585*$E2584-R2584</f>
        <v/>
      </c>
      <c r="T2585" s="4">
        <f>MAX(0,Resumo!$D$5*$D2585-P2585)</f>
        <v/>
      </c>
      <c r="U2585" s="4" t="n">
        <v>12323566.43335743</v>
      </c>
      <c r="V2585" s="5">
        <f>U2585/$D2585</f>
        <v/>
      </c>
      <c r="W2585" s="4">
        <f>W2584+U2585</f>
        <v/>
      </c>
      <c r="X2585" s="4">
        <f>V2585*$E2584-W2584</f>
        <v/>
      </c>
      <c r="Y2585" s="4">
        <f>MAX(0,Resumo!$D$6*$D2585-U2585)</f>
        <v/>
      </c>
      <c r="Z2585" s="4" t="n">
        <v>16215656.80217203</v>
      </c>
      <c r="AA2585" s="5">
        <f>Z2585/$D2585</f>
        <v/>
      </c>
      <c r="AB2585" s="4">
        <f>AB2584+Z2585</f>
        <v/>
      </c>
      <c r="AC2585" s="4">
        <f>AA2585*$E2584-AB2584</f>
        <v/>
      </c>
      <c r="AD2585" s="4">
        <f>MAX(0,Resumo!$D$7*$D2585-Z2585)</f>
        <v/>
      </c>
    </row>
    <row r="2586">
      <c r="A2586" t="inlineStr">
        <is>
          <t>Itaqui</t>
        </is>
      </c>
      <c r="B2586" t="inlineStr">
        <is>
          <t>Município</t>
        </is>
      </c>
      <c r="C2586" t="inlineStr">
        <is>
          <t>RS</t>
        </is>
      </c>
      <c r="D2586" s="4" t="n">
        <v>75741169.39219531</v>
      </c>
      <c r="E2586" s="4">
        <f>E2585+D2586</f>
        <v/>
      </c>
      <c r="F2586" s="4" t="n">
        <v>2080994.044980382</v>
      </c>
      <c r="G2586" s="5">
        <f>F2586/$D2586</f>
        <v/>
      </c>
      <c r="H2586" s="4">
        <f>H2585+F2586</f>
        <v/>
      </c>
      <c r="I2586" s="4">
        <f>G2586*$E2585-H2585</f>
        <v/>
      </c>
      <c r="J2586" s="4">
        <f>MAX(0,Resumo!$D$3*$D2586-F2586)</f>
        <v/>
      </c>
      <c r="K2586" s="4" t="n">
        <v>4438645.630924665</v>
      </c>
      <c r="L2586" s="5">
        <f>K2586/$D2586</f>
        <v/>
      </c>
      <c r="M2586" s="4">
        <f>M2585+K2586</f>
        <v/>
      </c>
      <c r="N2586" s="4">
        <f>L2586*$E2585-M2585</f>
        <v/>
      </c>
      <c r="O2586" s="4">
        <f>MAX(0,Resumo!$D$4*$D2586-K2586)</f>
        <v/>
      </c>
      <c r="P2586" s="4" t="n">
        <v>7031938.988322373</v>
      </c>
      <c r="Q2586" s="5">
        <f>P2586/$D2586</f>
        <v/>
      </c>
      <c r="R2586" s="4">
        <f>R2585+P2586</f>
        <v/>
      </c>
      <c r="S2586" s="4">
        <f>Q2586*$E2585-R2585</f>
        <v/>
      </c>
      <c r="T2586" s="4">
        <f>MAX(0,Resumo!$D$5*$D2586-P2586)</f>
        <v/>
      </c>
      <c r="U2586" s="4" t="n">
        <v>9886546.113588575</v>
      </c>
      <c r="V2586" s="5">
        <f>U2586/$D2586</f>
        <v/>
      </c>
      <c r="W2586" s="4">
        <f>W2585+U2586</f>
        <v/>
      </c>
      <c r="X2586" s="4">
        <f>V2586*$E2585-W2585</f>
        <v/>
      </c>
      <c r="Y2586" s="4">
        <f>MAX(0,Resumo!$D$6*$D2586-U2586)</f>
        <v/>
      </c>
      <c r="Z2586" s="4" t="n">
        <v>13008964.53991228</v>
      </c>
      <c r="AA2586" s="5">
        <f>Z2586/$D2586</f>
        <v/>
      </c>
      <c r="AB2586" s="4">
        <f>AB2585+Z2586</f>
        <v/>
      </c>
      <c r="AC2586" s="4">
        <f>AA2586*$E2585-AB2585</f>
        <v/>
      </c>
      <c r="AD2586" s="4">
        <f>MAX(0,Resumo!$D$7*$D2586-Z2586)</f>
        <v/>
      </c>
    </row>
    <row r="2587">
      <c r="A2587" t="inlineStr">
        <is>
          <t>Dom Feliciano</t>
        </is>
      </c>
      <c r="B2587" t="inlineStr">
        <is>
          <t>Município</t>
        </is>
      </c>
      <c r="C2587" t="inlineStr">
        <is>
          <t>RS</t>
        </is>
      </c>
      <c r="D2587" s="4" t="n">
        <v>20855627.96828012</v>
      </c>
      <c r="E2587" s="4">
        <f>E2586+D2587</f>
        <v/>
      </c>
      <c r="F2587" s="4" t="n">
        <v>573009.8697260066</v>
      </c>
      <c r="G2587" s="5">
        <f>F2587/$D2587</f>
        <v/>
      </c>
      <c r="H2587" s="4">
        <f>H2586+F2587</f>
        <v/>
      </c>
      <c r="I2587" s="4">
        <f>G2587*$E2586-H2586</f>
        <v/>
      </c>
      <c r="J2587" s="4">
        <f>MAX(0,Resumo!$D$3*$D2587-F2587)</f>
        <v/>
      </c>
      <c r="K2587" s="4" t="n">
        <v>1222198.478112429</v>
      </c>
      <c r="L2587" s="5">
        <f>K2587/$D2587</f>
        <v/>
      </c>
      <c r="M2587" s="4">
        <f>M2586+K2587</f>
        <v/>
      </c>
      <c r="N2587" s="4">
        <f>L2587*$E2586-M2586</f>
        <v/>
      </c>
      <c r="O2587" s="4">
        <f>MAX(0,Resumo!$D$4*$D2587-K2587)</f>
        <v/>
      </c>
      <c r="P2587" s="4" t="n">
        <v>1936271.972204426</v>
      </c>
      <c r="Q2587" s="5">
        <f>P2587/$D2587</f>
        <v/>
      </c>
      <c r="R2587" s="4">
        <f>R2586+P2587</f>
        <v/>
      </c>
      <c r="S2587" s="4">
        <f>Q2587*$E2586-R2586</f>
        <v/>
      </c>
      <c r="T2587" s="4">
        <f>MAX(0,Resumo!$D$5*$D2587-P2587)</f>
        <v/>
      </c>
      <c r="U2587" s="4" t="n">
        <v>2722299.236873094</v>
      </c>
      <c r="V2587" s="5">
        <f>U2587/$D2587</f>
        <v/>
      </c>
      <c r="W2587" s="4">
        <f>W2586+U2587</f>
        <v/>
      </c>
      <c r="X2587" s="4">
        <f>V2587*$E2586-W2586</f>
        <v/>
      </c>
      <c r="Y2587" s="4">
        <f>MAX(0,Resumo!$D$6*$D2587-U2587)</f>
        <v/>
      </c>
      <c r="Z2587" s="4" t="n">
        <v>3582069.393358426</v>
      </c>
      <c r="AA2587" s="5">
        <f>Z2587/$D2587</f>
        <v/>
      </c>
      <c r="AB2587" s="4">
        <f>AB2586+Z2587</f>
        <v/>
      </c>
      <c r="AC2587" s="4">
        <f>AA2587*$E2586-AB2586</f>
        <v/>
      </c>
      <c r="AD2587" s="4">
        <f>MAX(0,Resumo!$D$7*$D2587-Z2587)</f>
        <v/>
      </c>
    </row>
    <row r="2588">
      <c r="A2588" t="inlineStr">
        <is>
          <t>Viamão</t>
        </is>
      </c>
      <c r="B2588" t="inlineStr">
        <is>
          <t>Município</t>
        </is>
      </c>
      <c r="C2588" t="inlineStr">
        <is>
          <t>RS</t>
        </is>
      </c>
      <c r="D2588" s="4" t="n">
        <v>165452565.2774883</v>
      </c>
      <c r="E2588" s="4">
        <f>E2587+D2588</f>
        <v/>
      </c>
      <c r="F2588" s="4" t="n">
        <v>4545821.061810273</v>
      </c>
      <c r="G2588" s="5">
        <f>F2588/$D2588</f>
        <v/>
      </c>
      <c r="H2588" s="4">
        <f>H2587+F2588</f>
        <v/>
      </c>
      <c r="I2588" s="4">
        <f>G2588*$E2587-H2587</f>
        <v/>
      </c>
      <c r="J2588" s="4">
        <f>MAX(0,Resumo!$D$3*$D2588-F2588)</f>
        <v/>
      </c>
      <c r="K2588" s="4" t="n">
        <v>9695985.84082431</v>
      </c>
      <c r="L2588" s="5">
        <f>K2588/$D2588</f>
        <v/>
      </c>
      <c r="M2588" s="4">
        <f>M2587+K2588</f>
        <v/>
      </c>
      <c r="N2588" s="4">
        <f>L2588*$E2587-M2587</f>
        <v/>
      </c>
      <c r="O2588" s="4">
        <f>MAX(0,Resumo!$D$4*$D2588-K2588)</f>
        <v/>
      </c>
      <c r="P2588" s="4" t="n">
        <v>15360897.56507786</v>
      </c>
      <c r="Q2588" s="5">
        <f>P2588/$D2588</f>
        <v/>
      </c>
      <c r="R2588" s="4">
        <f>R2587+P2588</f>
        <v/>
      </c>
      <c r="S2588" s="4">
        <f>Q2588*$E2587-R2587</f>
        <v/>
      </c>
      <c r="T2588" s="4">
        <f>MAX(0,Resumo!$D$5*$D2588-P2588)</f>
        <v/>
      </c>
      <c r="U2588" s="4" t="n">
        <v>21596635.34843663</v>
      </c>
      <c r="V2588" s="5">
        <f>U2588/$D2588</f>
        <v/>
      </c>
      <c r="W2588" s="4">
        <f>W2587+U2588</f>
        <v/>
      </c>
      <c r="X2588" s="4">
        <f>V2588*$E2587-W2587</f>
        <v/>
      </c>
      <c r="Y2588" s="4">
        <f>MAX(0,Resumo!$D$6*$D2588-U2588)</f>
        <v/>
      </c>
      <c r="Z2588" s="4" t="n">
        <v>28417392.70735574</v>
      </c>
      <c r="AA2588" s="5">
        <f>Z2588/$D2588</f>
        <v/>
      </c>
      <c r="AB2588" s="4">
        <f>AB2587+Z2588</f>
        <v/>
      </c>
      <c r="AC2588" s="4">
        <f>AA2588*$E2587-AB2587</f>
        <v/>
      </c>
      <c r="AD2588" s="4">
        <f>MAX(0,Resumo!$D$7*$D2588-Z2588)</f>
        <v/>
      </c>
    </row>
    <row r="2589">
      <c r="A2589" t="inlineStr">
        <is>
          <t>Pinhal Grande</t>
        </is>
      </c>
      <c r="B2589" t="inlineStr">
        <is>
          <t>Município</t>
        </is>
      </c>
      <c r="C2589" t="inlineStr">
        <is>
          <t>RS</t>
        </is>
      </c>
      <c r="D2589" s="4" t="n">
        <v>17750484.91690492</v>
      </c>
      <c r="E2589" s="4">
        <f>E2588+D2589</f>
        <v/>
      </c>
      <c r="F2589" s="4" t="n">
        <v>487695.8423538617</v>
      </c>
      <c r="G2589" s="5">
        <f>F2589/$D2589</f>
        <v/>
      </c>
      <c r="H2589" s="4">
        <f>H2588+F2589</f>
        <v/>
      </c>
      <c r="I2589" s="4">
        <f>G2589*$E2588-H2588</f>
        <v/>
      </c>
      <c r="J2589" s="4">
        <f>MAX(0,Resumo!$D$3*$D2589-F2589)</f>
        <v/>
      </c>
      <c r="K2589" s="4" t="n">
        <v>1040228.35870465</v>
      </c>
      <c r="L2589" s="5">
        <f>K2589/$D2589</f>
        <v/>
      </c>
      <c r="M2589" s="4">
        <f>M2588+K2589</f>
        <v/>
      </c>
      <c r="N2589" s="4">
        <f>L2589*$E2588-M2588</f>
        <v/>
      </c>
      <c r="O2589" s="4">
        <f>MAX(0,Resumo!$D$4*$D2589-K2589)</f>
        <v/>
      </c>
      <c r="P2589" s="4" t="n">
        <v>1647985.210031282</v>
      </c>
      <c r="Q2589" s="5">
        <f>P2589/$D2589</f>
        <v/>
      </c>
      <c r="R2589" s="4">
        <f>R2588+P2589</f>
        <v/>
      </c>
      <c r="S2589" s="4">
        <f>Q2589*$E2588-R2588</f>
        <v/>
      </c>
      <c r="T2589" s="4">
        <f>MAX(0,Resumo!$D$5*$D2589-P2589)</f>
        <v/>
      </c>
      <c r="U2589" s="4" t="n">
        <v>2316982.81235703</v>
      </c>
      <c r="V2589" s="5">
        <f>U2589/$D2589</f>
        <v/>
      </c>
      <c r="W2589" s="4">
        <f>W2588+U2589</f>
        <v/>
      </c>
      <c r="X2589" s="4">
        <f>V2589*$E2588-W2588</f>
        <v/>
      </c>
      <c r="Y2589" s="4">
        <f>MAX(0,Resumo!$D$6*$D2589-U2589)</f>
        <v/>
      </c>
      <c r="Z2589" s="4" t="n">
        <v>3048743.909069594</v>
      </c>
      <c r="AA2589" s="5">
        <f>Z2589/$D2589</f>
        <v/>
      </c>
      <c r="AB2589" s="4">
        <f>AB2588+Z2589</f>
        <v/>
      </c>
      <c r="AC2589" s="4">
        <f>AA2589*$E2588-AB2588</f>
        <v/>
      </c>
      <c r="AD2589" s="4">
        <f>MAX(0,Resumo!$D$7*$D2589-Z2589)</f>
        <v/>
      </c>
    </row>
    <row r="2590">
      <c r="A2590" t="inlineStr">
        <is>
          <t>Senador Salgado Filho</t>
        </is>
      </c>
      <c r="B2590" t="inlineStr">
        <is>
          <t>Município</t>
        </is>
      </c>
      <c r="C2590" t="inlineStr">
        <is>
          <t>RS</t>
        </is>
      </c>
      <c r="D2590" s="4" t="n">
        <v>7700579.453758433</v>
      </c>
      <c r="E2590" s="4">
        <f>E2589+D2590</f>
        <v/>
      </c>
      <c r="F2590" s="4" t="n">
        <v>211573.9711277927</v>
      </c>
      <c r="G2590" s="5">
        <f>F2590/$D2590</f>
        <v/>
      </c>
      <c r="H2590" s="4">
        <f>H2589+F2590</f>
        <v/>
      </c>
      <c r="I2590" s="4">
        <f>G2590*$E2589-H2589</f>
        <v/>
      </c>
      <c r="J2590" s="4">
        <f>MAX(0,Resumo!$D$3*$D2590-F2590)</f>
        <v/>
      </c>
      <c r="K2590" s="4" t="n">
        <v>451275.6222580211</v>
      </c>
      <c r="L2590" s="5">
        <f>K2590/$D2590</f>
        <v/>
      </c>
      <c r="M2590" s="4">
        <f>M2589+K2590</f>
        <v/>
      </c>
      <c r="N2590" s="4">
        <f>L2590*$E2589-M2589</f>
        <v/>
      </c>
      <c r="O2590" s="4">
        <f>MAX(0,Resumo!$D$4*$D2590-K2590)</f>
        <v/>
      </c>
      <c r="P2590" s="4" t="n">
        <v>714934.8937717613</v>
      </c>
      <c r="Q2590" s="5">
        <f>P2590/$D2590</f>
        <v/>
      </c>
      <c r="R2590" s="4">
        <f>R2589+P2590</f>
        <v/>
      </c>
      <c r="S2590" s="4">
        <f>Q2590*$E2589-R2589</f>
        <v/>
      </c>
      <c r="T2590" s="4">
        <f>MAX(0,Resumo!$D$5*$D2590-P2590)</f>
        <v/>
      </c>
      <c r="U2590" s="4" t="n">
        <v>1005161.848990154</v>
      </c>
      <c r="V2590" s="5">
        <f>U2590/$D2590</f>
        <v/>
      </c>
      <c r="W2590" s="4">
        <f>W2589+U2590</f>
        <v/>
      </c>
      <c r="X2590" s="4">
        <f>V2590*$E2589-W2589</f>
        <v/>
      </c>
      <c r="Y2590" s="4">
        <f>MAX(0,Resumo!$D$6*$D2590-U2590)</f>
        <v/>
      </c>
      <c r="Z2590" s="4" t="n">
        <v>1322617.089947427</v>
      </c>
      <c r="AA2590" s="5">
        <f>Z2590/$D2590</f>
        <v/>
      </c>
      <c r="AB2590" s="4">
        <f>AB2589+Z2590</f>
        <v/>
      </c>
      <c r="AC2590" s="4">
        <f>AA2590*$E2589-AB2589</f>
        <v/>
      </c>
      <c r="AD2590" s="4">
        <f>MAX(0,Resumo!$D$7*$D2590-Z2590)</f>
        <v/>
      </c>
    </row>
    <row r="2591">
      <c r="A2591" t="inlineStr">
        <is>
          <t>Tramandaí</t>
        </is>
      </c>
      <c r="B2591" t="inlineStr">
        <is>
          <t>Município</t>
        </is>
      </c>
      <c r="C2591" t="inlineStr">
        <is>
          <t>RS</t>
        </is>
      </c>
      <c r="D2591" s="4" t="n">
        <v>36318146.66402673</v>
      </c>
      <c r="E2591" s="4">
        <f>E2590+D2591</f>
        <v/>
      </c>
      <c r="F2591" s="4" t="n">
        <v>997843.6765507824</v>
      </c>
      <c r="G2591" s="5">
        <f>F2591/$D2591</f>
        <v/>
      </c>
      <c r="H2591" s="4">
        <f>H2590+F2591</f>
        <v/>
      </c>
      <c r="I2591" s="4">
        <f>G2591*$E2590-H2590</f>
        <v/>
      </c>
      <c r="J2591" s="4">
        <f>MAX(0,Resumo!$D$3*$D2591-F2591)</f>
        <v/>
      </c>
      <c r="K2591" s="4" t="n">
        <v>2128345.578859976</v>
      </c>
      <c r="L2591" s="5">
        <f>K2591/$D2591</f>
        <v/>
      </c>
      <c r="M2591" s="4">
        <f>M2590+K2591</f>
        <v/>
      </c>
      <c r="N2591" s="4">
        <f>L2591*$E2590-M2590</f>
        <v/>
      </c>
      <c r="O2591" s="4">
        <f>MAX(0,Resumo!$D$4*$D2591-K2591)</f>
        <v/>
      </c>
      <c r="P2591" s="4" t="n">
        <v>3371838.506849036</v>
      </c>
      <c r="Q2591" s="5">
        <f>P2591/$D2591</f>
        <v/>
      </c>
      <c r="R2591" s="4">
        <f>R2590+P2591</f>
        <v/>
      </c>
      <c r="S2591" s="4">
        <f>Q2591*$E2590-R2590</f>
        <v/>
      </c>
      <c r="T2591" s="4">
        <f>MAX(0,Resumo!$D$5*$D2591-P2591)</f>
        <v/>
      </c>
      <c r="U2591" s="4" t="n">
        <v>4740632.26954841</v>
      </c>
      <c r="V2591" s="5">
        <f>U2591/$D2591</f>
        <v/>
      </c>
      <c r="W2591" s="4">
        <f>W2590+U2591</f>
        <v/>
      </c>
      <c r="X2591" s="4">
        <f>V2591*$E2590-W2590</f>
        <v/>
      </c>
      <c r="Y2591" s="4">
        <f>MAX(0,Resumo!$D$6*$D2591-U2591)</f>
        <v/>
      </c>
      <c r="Z2591" s="4" t="n">
        <v>6237842.456078339</v>
      </c>
      <c r="AA2591" s="5">
        <f>Z2591/$D2591</f>
        <v/>
      </c>
      <c r="AB2591" s="4">
        <f>AB2590+Z2591</f>
        <v/>
      </c>
      <c r="AC2591" s="4">
        <f>AA2591*$E2590-AB2590</f>
        <v/>
      </c>
      <c r="AD2591" s="4">
        <f>MAX(0,Resumo!$D$7*$D2591-Z2591)</f>
        <v/>
      </c>
    </row>
    <row r="2592">
      <c r="A2592" t="inlineStr">
        <is>
          <t>Capitão</t>
        </is>
      </c>
      <c r="B2592" t="inlineStr">
        <is>
          <t>Município</t>
        </is>
      </c>
      <c r="C2592" t="inlineStr">
        <is>
          <t>RS</t>
        </is>
      </c>
      <c r="D2592" s="4" t="n">
        <v>14148452.24206701</v>
      </c>
      <c r="E2592" s="4">
        <f>E2591+D2592</f>
        <v/>
      </c>
      <c r="F2592" s="4" t="n">
        <v>388729.7370466095</v>
      </c>
      <c r="G2592" s="5">
        <f>F2592/$D2592</f>
        <v/>
      </c>
      <c r="H2592" s="4">
        <f>H2591+F2592</f>
        <v/>
      </c>
      <c r="I2592" s="4">
        <f>G2592*$E2591-H2591</f>
        <v/>
      </c>
      <c r="J2592" s="4">
        <f>MAX(0,Resumo!$D$3*$D2592-F2592)</f>
        <v/>
      </c>
      <c r="K2592" s="4" t="n">
        <v>829139.1093186397</v>
      </c>
      <c r="L2592" s="5">
        <f>K2592/$D2592</f>
        <v/>
      </c>
      <c r="M2592" s="4">
        <f>M2591+K2592</f>
        <v/>
      </c>
      <c r="N2592" s="4">
        <f>L2592*$E2591-M2591</f>
        <v/>
      </c>
      <c r="O2592" s="4">
        <f>MAX(0,Resumo!$D$4*$D2592-K2592)</f>
        <v/>
      </c>
      <c r="P2592" s="4" t="n">
        <v>1313566.370097002</v>
      </c>
      <c r="Q2592" s="5">
        <f>P2592/$D2592</f>
        <v/>
      </c>
      <c r="R2592" s="4">
        <f>R2591+P2592</f>
        <v/>
      </c>
      <c r="S2592" s="4">
        <f>Q2592*$E2591-R2591</f>
        <v/>
      </c>
      <c r="T2592" s="4">
        <f>MAX(0,Resumo!$D$5*$D2592-P2592)</f>
        <v/>
      </c>
      <c r="U2592" s="4" t="n">
        <v>1846807.048921996</v>
      </c>
      <c r="V2592" s="5">
        <f>U2592/$D2592</f>
        <v/>
      </c>
      <c r="W2592" s="4">
        <f>W2591+U2592</f>
        <v/>
      </c>
      <c r="X2592" s="4">
        <f>V2592*$E2591-W2591</f>
        <v/>
      </c>
      <c r="Y2592" s="4">
        <f>MAX(0,Resumo!$D$6*$D2592-U2592)</f>
        <v/>
      </c>
      <c r="Z2592" s="4" t="n">
        <v>2430074.885147708</v>
      </c>
      <c r="AA2592" s="5">
        <f>Z2592/$D2592</f>
        <v/>
      </c>
      <c r="AB2592" s="4">
        <f>AB2591+Z2592</f>
        <v/>
      </c>
      <c r="AC2592" s="4">
        <f>AA2592*$E2591-AB2591</f>
        <v/>
      </c>
      <c r="AD2592" s="4">
        <f>MAX(0,Resumo!$D$7*$D2592-Z2592)</f>
        <v/>
      </c>
    </row>
    <row r="2593">
      <c r="A2593" t="inlineStr">
        <is>
          <t>Santo Expedito do Sul</t>
        </is>
      </c>
      <c r="B2593" t="inlineStr">
        <is>
          <t>Município</t>
        </is>
      </c>
      <c r="C2593" t="inlineStr">
        <is>
          <t>RS</t>
        </is>
      </c>
      <c r="D2593" s="4" t="n">
        <v>6501093.502806031</v>
      </c>
      <c r="E2593" s="4">
        <f>E2592+D2593</f>
        <v/>
      </c>
      <c r="F2593" s="4" t="n">
        <v>178618.0088552219</v>
      </c>
      <c r="G2593" s="5">
        <f>F2593/$D2593</f>
        <v/>
      </c>
      <c r="H2593" s="4">
        <f>H2592+F2593</f>
        <v/>
      </c>
      <c r="I2593" s="4">
        <f>G2593*$E2592-H2592</f>
        <v/>
      </c>
      <c r="J2593" s="4">
        <f>MAX(0,Resumo!$D$3*$D2593-F2593)</f>
        <v/>
      </c>
      <c r="K2593" s="4" t="n">
        <v>380982.3706714009</v>
      </c>
      <c r="L2593" s="5">
        <f>K2593/$D2593</f>
        <v/>
      </c>
      <c r="M2593" s="4">
        <f>M2592+K2593</f>
        <v/>
      </c>
      <c r="N2593" s="4">
        <f>L2593*$E2592-M2592</f>
        <v/>
      </c>
      <c r="O2593" s="4">
        <f>MAX(0,Resumo!$D$4*$D2593-K2593)</f>
        <v/>
      </c>
      <c r="P2593" s="4" t="n">
        <v>603572.5779779378</v>
      </c>
      <c r="Q2593" s="5">
        <f>P2593/$D2593</f>
        <v/>
      </c>
      <c r="R2593" s="4">
        <f>R2592+P2593</f>
        <v/>
      </c>
      <c r="S2593" s="4">
        <f>Q2593*$E2592-R2592</f>
        <v/>
      </c>
      <c r="T2593" s="4">
        <f>MAX(0,Resumo!$D$5*$D2593-P2593)</f>
        <v/>
      </c>
      <c r="U2593" s="4" t="n">
        <v>848592.1358228449</v>
      </c>
      <c r="V2593" s="5">
        <f>U2593/$D2593</f>
        <v/>
      </c>
      <c r="W2593" s="4">
        <f>W2592+U2593</f>
        <v/>
      </c>
      <c r="X2593" s="4">
        <f>V2593*$E2592-W2592</f>
        <v/>
      </c>
      <c r="Y2593" s="4">
        <f>MAX(0,Resumo!$D$6*$D2593-U2593)</f>
        <v/>
      </c>
      <c r="Z2593" s="4" t="n">
        <v>1116598.74711906</v>
      </c>
      <c r="AA2593" s="5">
        <f>Z2593/$D2593</f>
        <v/>
      </c>
      <c r="AB2593" s="4">
        <f>AB2592+Z2593</f>
        <v/>
      </c>
      <c r="AC2593" s="4">
        <f>AA2593*$E2592-AB2592</f>
        <v/>
      </c>
      <c r="AD2593" s="4">
        <f>MAX(0,Resumo!$D$7*$D2593-Z2593)</f>
        <v/>
      </c>
    </row>
    <row r="2594">
      <c r="A2594" t="inlineStr">
        <is>
          <t>Itapuca</t>
        </is>
      </c>
      <c r="B2594" t="inlineStr">
        <is>
          <t>Município</t>
        </is>
      </c>
      <c r="C2594" t="inlineStr">
        <is>
          <t>RS</t>
        </is>
      </c>
      <c r="D2594" s="4" t="n">
        <v>5692019.60579139</v>
      </c>
      <c r="E2594" s="4">
        <f>E2593+D2594</f>
        <v/>
      </c>
      <c r="F2594" s="4" t="n">
        <v>156388.6456813014</v>
      </c>
      <c r="G2594" s="5">
        <f>F2594/$D2594</f>
        <v/>
      </c>
      <c r="H2594" s="4">
        <f>H2593+F2594</f>
        <v/>
      </c>
      <c r="I2594" s="4">
        <f>G2594*$E2593-H2593</f>
        <v/>
      </c>
      <c r="J2594" s="4">
        <f>MAX(0,Resumo!$D$3*$D2594-F2594)</f>
        <v/>
      </c>
      <c r="K2594" s="4" t="n">
        <v>333568.3639047021</v>
      </c>
      <c r="L2594" s="5">
        <f>K2594/$D2594</f>
        <v/>
      </c>
      <c r="M2594" s="4">
        <f>M2593+K2594</f>
        <v/>
      </c>
      <c r="N2594" s="4">
        <f>L2594*$E2593-M2593</f>
        <v/>
      </c>
      <c r="O2594" s="4">
        <f>MAX(0,Resumo!$D$4*$D2594-K2594)</f>
        <v/>
      </c>
      <c r="P2594" s="4" t="n">
        <v>528456.7812915794</v>
      </c>
      <c r="Q2594" s="5">
        <f>P2594/$D2594</f>
        <v/>
      </c>
      <c r="R2594" s="4">
        <f>R2593+P2594</f>
        <v/>
      </c>
      <c r="S2594" s="4">
        <f>Q2594*$E2593-R2593</f>
        <v/>
      </c>
      <c r="T2594" s="4">
        <f>MAX(0,Resumo!$D$5*$D2594-P2594)</f>
        <v/>
      </c>
      <c r="U2594" s="4" t="n">
        <v>742983.1723446508</v>
      </c>
      <c r="V2594" s="5">
        <f>U2594/$D2594</f>
        <v/>
      </c>
      <c r="W2594" s="4">
        <f>W2593+U2594</f>
        <v/>
      </c>
      <c r="X2594" s="4">
        <f>V2594*$E2593-W2593</f>
        <v/>
      </c>
      <c r="Y2594" s="4">
        <f>MAX(0,Resumo!$D$6*$D2594-U2594)</f>
        <v/>
      </c>
      <c r="Z2594" s="4" t="n">
        <v>977635.8327503694</v>
      </c>
      <c r="AA2594" s="5">
        <f>Z2594/$D2594</f>
        <v/>
      </c>
      <c r="AB2594" s="4">
        <f>AB2593+Z2594</f>
        <v/>
      </c>
      <c r="AC2594" s="4">
        <f>AA2594*$E2593-AB2593</f>
        <v/>
      </c>
      <c r="AD2594" s="4">
        <f>MAX(0,Resumo!$D$7*$D2594-Z2594)</f>
        <v/>
      </c>
    </row>
    <row r="2595">
      <c r="A2595" t="inlineStr">
        <is>
          <t>Redentora</t>
        </is>
      </c>
      <c r="B2595" t="inlineStr">
        <is>
          <t>Município</t>
        </is>
      </c>
      <c r="C2595" t="inlineStr">
        <is>
          <t>RS</t>
        </is>
      </c>
      <c r="D2595" s="4" t="n">
        <v>12759163.89881868</v>
      </c>
      <c r="E2595" s="4">
        <f>E2594+D2595</f>
        <v/>
      </c>
      <c r="F2595" s="4" t="n">
        <v>350558.940473744</v>
      </c>
      <c r="G2595" s="5">
        <f>F2595/$D2595</f>
        <v/>
      </c>
      <c r="H2595" s="4">
        <f>H2594+F2595</f>
        <v/>
      </c>
      <c r="I2595" s="4">
        <f>G2595*$E2594-H2594</f>
        <v/>
      </c>
      <c r="J2595" s="4">
        <f>MAX(0,Resumo!$D$3*$D2595-F2595)</f>
        <v/>
      </c>
      <c r="K2595" s="4" t="n">
        <v>747722.9035175026</v>
      </c>
      <c r="L2595" s="5">
        <f>K2595/$D2595</f>
        <v/>
      </c>
      <c r="M2595" s="4">
        <f>M2594+K2595</f>
        <v/>
      </c>
      <c r="N2595" s="4">
        <f>L2595*$E2594-M2594</f>
        <v/>
      </c>
      <c r="O2595" s="4">
        <f>MAX(0,Resumo!$D$4*$D2595-K2595)</f>
        <v/>
      </c>
      <c r="P2595" s="4" t="n">
        <v>1184582.477383082</v>
      </c>
      <c r="Q2595" s="5">
        <f>P2595/$D2595</f>
        <v/>
      </c>
      <c r="R2595" s="4">
        <f>R2594+P2595</f>
        <v/>
      </c>
      <c r="S2595" s="4">
        <f>Q2595*$E2594-R2594</f>
        <v/>
      </c>
      <c r="T2595" s="4">
        <f>MAX(0,Resumo!$D$5*$D2595-P2595)</f>
        <v/>
      </c>
      <c r="U2595" s="4" t="n">
        <v>1665462.301001969</v>
      </c>
      <c r="V2595" s="5">
        <f>U2595/$D2595</f>
        <v/>
      </c>
      <c r="W2595" s="4">
        <f>W2594+U2595</f>
        <v/>
      </c>
      <c r="X2595" s="4">
        <f>V2595*$E2594-W2594</f>
        <v/>
      </c>
      <c r="Y2595" s="4">
        <f>MAX(0,Resumo!$D$6*$D2595-U2595)</f>
        <v/>
      </c>
      <c r="Z2595" s="4" t="n">
        <v>2191456.932215847</v>
      </c>
      <c r="AA2595" s="5">
        <f>Z2595/$D2595</f>
        <v/>
      </c>
      <c r="AB2595" s="4">
        <f>AB2594+Z2595</f>
        <v/>
      </c>
      <c r="AC2595" s="4">
        <f>AA2595*$E2594-AB2594</f>
        <v/>
      </c>
      <c r="AD2595" s="4">
        <f>MAX(0,Resumo!$D$7*$D2595-Z2595)</f>
        <v/>
      </c>
    </row>
    <row r="2596">
      <c r="A2596" t="inlineStr">
        <is>
          <t>Muliterno</t>
        </is>
      </c>
      <c r="B2596" t="inlineStr">
        <is>
          <t>Município</t>
        </is>
      </c>
      <c r="C2596" t="inlineStr">
        <is>
          <t>RS</t>
        </is>
      </c>
      <c r="D2596" s="4" t="n">
        <v>5578627.510492219</v>
      </c>
      <c r="E2596" s="4">
        <f>E2595+D2596</f>
        <v/>
      </c>
      <c r="F2596" s="4" t="n">
        <v>153273.1897547688</v>
      </c>
      <c r="G2596" s="5">
        <f>F2596/$D2596</f>
        <v/>
      </c>
      <c r="H2596" s="4">
        <f>H2595+F2596</f>
        <v/>
      </c>
      <c r="I2596" s="4">
        <f>G2596*$E2595-H2595</f>
        <v/>
      </c>
      <c r="J2596" s="4">
        <f>MAX(0,Resumo!$D$3*$D2596-F2596)</f>
        <v/>
      </c>
      <c r="K2596" s="4" t="n">
        <v>326923.2680813873</v>
      </c>
      <c r="L2596" s="5">
        <f>K2596/$D2596</f>
        <v/>
      </c>
      <c r="M2596" s="4">
        <f>M2595+K2596</f>
        <v/>
      </c>
      <c r="N2596" s="4">
        <f>L2596*$E2595-M2595</f>
        <v/>
      </c>
      <c r="O2596" s="4">
        <f>MAX(0,Resumo!$D$4*$D2596-K2596)</f>
        <v/>
      </c>
      <c r="P2596" s="4" t="n">
        <v>517929.2663046775</v>
      </c>
      <c r="Q2596" s="5">
        <f>P2596/$D2596</f>
        <v/>
      </c>
      <c r="R2596" s="4">
        <f>R2595+P2596</f>
        <v/>
      </c>
      <c r="S2596" s="4">
        <f>Q2596*$E2595-R2595</f>
        <v/>
      </c>
      <c r="T2596" s="4">
        <f>MAX(0,Resumo!$D$5*$D2596-P2596)</f>
        <v/>
      </c>
      <c r="U2596" s="4" t="n">
        <v>728182.0253847096</v>
      </c>
      <c r="V2596" s="5">
        <f>U2596/$D2596</f>
        <v/>
      </c>
      <c r="W2596" s="4">
        <f>W2595+U2596</f>
        <v/>
      </c>
      <c r="X2596" s="4">
        <f>V2596*$E2595-W2595</f>
        <v/>
      </c>
      <c r="Y2596" s="4">
        <f>MAX(0,Resumo!$D$6*$D2596-U2596)</f>
        <v/>
      </c>
      <c r="Z2596" s="4" t="n">
        <v>958160.1135518054</v>
      </c>
      <c r="AA2596" s="5">
        <f>Z2596/$D2596</f>
        <v/>
      </c>
      <c r="AB2596" s="4">
        <f>AB2595+Z2596</f>
        <v/>
      </c>
      <c r="AC2596" s="4">
        <f>AA2596*$E2595-AB2595</f>
        <v/>
      </c>
      <c r="AD2596" s="4">
        <f>MAX(0,Resumo!$D$7*$D2596-Z2596)</f>
        <v/>
      </c>
    </row>
    <row r="2597">
      <c r="A2597" t="inlineStr">
        <is>
          <t>Santo Antônio das Missões</t>
        </is>
      </c>
      <c r="B2597" t="inlineStr">
        <is>
          <t>Município</t>
        </is>
      </c>
      <c r="C2597" t="inlineStr">
        <is>
          <t>RS</t>
        </is>
      </c>
      <c r="D2597" s="4" t="n">
        <v>26796482.74527932</v>
      </c>
      <c r="E2597" s="4">
        <f>E2596+D2597</f>
        <v/>
      </c>
      <c r="F2597" s="4" t="n">
        <v>736235.2795293904</v>
      </c>
      <c r="G2597" s="5">
        <f>F2597/$D2597</f>
        <v/>
      </c>
      <c r="H2597" s="4">
        <f>H2596+F2597</f>
        <v/>
      </c>
      <c r="I2597" s="4">
        <f>G2597*$E2596-H2596</f>
        <v/>
      </c>
      <c r="J2597" s="4">
        <f>MAX(0,Resumo!$D$3*$D2597-F2597)</f>
        <v/>
      </c>
      <c r="K2597" s="4" t="n">
        <v>1570349.283169878</v>
      </c>
      <c r="L2597" s="5">
        <f>K2597/$D2597</f>
        <v/>
      </c>
      <c r="M2597" s="4">
        <f>M2596+K2597</f>
        <v/>
      </c>
      <c r="N2597" s="4">
        <f>L2597*$E2596-M2596</f>
        <v/>
      </c>
      <c r="O2597" s="4">
        <f>MAX(0,Resumo!$D$4*$D2597-K2597)</f>
        <v/>
      </c>
      <c r="P2597" s="4" t="n">
        <v>2487831.034014298</v>
      </c>
      <c r="Q2597" s="5">
        <f>P2597/$D2597</f>
        <v/>
      </c>
      <c r="R2597" s="4">
        <f>R2596+P2597</f>
        <v/>
      </c>
      <c r="S2597" s="4">
        <f>Q2597*$E2596-R2596</f>
        <v/>
      </c>
      <c r="T2597" s="4">
        <f>MAX(0,Resumo!$D$5*$D2597-P2597)</f>
        <v/>
      </c>
      <c r="U2597" s="4" t="n">
        <v>3497763.032563946</v>
      </c>
      <c r="V2597" s="5">
        <f>U2597/$D2597</f>
        <v/>
      </c>
      <c r="W2597" s="4">
        <f>W2596+U2597</f>
        <v/>
      </c>
      <c r="X2597" s="4">
        <f>V2597*$E2596-W2596</f>
        <v/>
      </c>
      <c r="Y2597" s="4">
        <f>MAX(0,Resumo!$D$6*$D2597-U2597)</f>
        <v/>
      </c>
      <c r="Z2597" s="4" t="n">
        <v>4602444.042323309</v>
      </c>
      <c r="AA2597" s="5">
        <f>Z2597/$D2597</f>
        <v/>
      </c>
      <c r="AB2597" s="4">
        <f>AB2596+Z2597</f>
        <v/>
      </c>
      <c r="AC2597" s="4">
        <f>AA2597*$E2596-AB2596</f>
        <v/>
      </c>
      <c r="AD2597" s="4">
        <f>MAX(0,Resumo!$D$7*$D2597-Z2597)</f>
        <v/>
      </c>
    </row>
    <row r="2598">
      <c r="A2598" t="inlineStr">
        <is>
          <t>Lagoa Vermelha</t>
        </is>
      </c>
      <c r="B2598" t="inlineStr">
        <is>
          <t>Município</t>
        </is>
      </c>
      <c r="C2598" t="inlineStr">
        <is>
          <t>RS</t>
        </is>
      </c>
      <c r="D2598" s="4" t="n">
        <v>47323726.69912338</v>
      </c>
      <c r="E2598" s="4">
        <f>E2597+D2598</f>
        <v/>
      </c>
      <c r="F2598" s="4" t="n">
        <v>1300222.774977418</v>
      </c>
      <c r="G2598" s="5">
        <f>F2598/$D2598</f>
        <v/>
      </c>
      <c r="H2598" s="4">
        <f>H2597+F2598</f>
        <v/>
      </c>
      <c r="I2598" s="4">
        <f>G2598*$E2597-H2597</f>
        <v/>
      </c>
      <c r="J2598" s="4">
        <f>MAX(0,Resumo!$D$3*$D2598-F2598)</f>
        <v/>
      </c>
      <c r="K2598" s="4" t="n">
        <v>2773303.534098613</v>
      </c>
      <c r="L2598" s="5">
        <f>K2598/$D2598</f>
        <v/>
      </c>
      <c r="M2598" s="4">
        <f>M2597+K2598</f>
        <v/>
      </c>
      <c r="N2598" s="4">
        <f>L2598*$E2597-M2597</f>
        <v/>
      </c>
      <c r="O2598" s="4">
        <f>MAX(0,Resumo!$D$4*$D2598-K2598)</f>
        <v/>
      </c>
      <c r="P2598" s="4" t="n">
        <v>4393615.275797009</v>
      </c>
      <c r="Q2598" s="5">
        <f>P2598/$D2598</f>
        <v/>
      </c>
      <c r="R2598" s="4">
        <f>R2597+P2598</f>
        <v/>
      </c>
      <c r="S2598" s="4">
        <f>Q2598*$E2597-R2597</f>
        <v/>
      </c>
      <c r="T2598" s="4">
        <f>MAX(0,Resumo!$D$5*$D2598-P2598)</f>
        <v/>
      </c>
      <c r="U2598" s="4" t="n">
        <v>6177198.081733832</v>
      </c>
      <c r="V2598" s="5">
        <f>U2598/$D2598</f>
        <v/>
      </c>
      <c r="W2598" s="4">
        <f>W2597+U2598</f>
        <v/>
      </c>
      <c r="X2598" s="4">
        <f>V2598*$E2597-W2597</f>
        <v/>
      </c>
      <c r="Y2598" s="4">
        <f>MAX(0,Resumo!$D$6*$D2598-U2598)</f>
        <v/>
      </c>
      <c r="Z2598" s="4" t="n">
        <v>8128111.665897164</v>
      </c>
      <c r="AA2598" s="5">
        <f>Z2598/$D2598</f>
        <v/>
      </c>
      <c r="AB2598" s="4">
        <f>AB2597+Z2598</f>
        <v/>
      </c>
      <c r="AC2598" s="4">
        <f>AA2598*$E2597-AB2597</f>
        <v/>
      </c>
      <c r="AD2598" s="4">
        <f>MAX(0,Resumo!$D$7*$D2598-Z2598)</f>
        <v/>
      </c>
    </row>
    <row r="2599">
      <c r="A2599" t="inlineStr">
        <is>
          <t>Harmonia</t>
        </is>
      </c>
      <c r="B2599" t="inlineStr">
        <is>
          <t>Município</t>
        </is>
      </c>
      <c r="C2599" t="inlineStr">
        <is>
          <t>RS</t>
        </is>
      </c>
      <c r="D2599" s="4" t="n">
        <v>19003911.97906348</v>
      </c>
      <c r="E2599" s="4">
        <f>E2598+D2599</f>
        <v/>
      </c>
      <c r="F2599" s="4" t="n">
        <v>522133.840513922</v>
      </c>
      <c r="G2599" s="5">
        <f>F2599/$D2599</f>
        <v/>
      </c>
      <c r="H2599" s="4">
        <f>H2598+F2599</f>
        <v/>
      </c>
      <c r="I2599" s="4">
        <f>G2599*$E2598-H2598</f>
        <v/>
      </c>
      <c r="J2599" s="4">
        <f>MAX(0,Resumo!$D$3*$D2599-F2599)</f>
        <v/>
      </c>
      <c r="K2599" s="4" t="n">
        <v>1113682.711176083</v>
      </c>
      <c r="L2599" s="5">
        <f>K2599/$D2599</f>
        <v/>
      </c>
      <c r="M2599" s="4">
        <f>M2598+K2599</f>
        <v/>
      </c>
      <c r="N2599" s="4">
        <f>L2599*$E2598-M2598</f>
        <v/>
      </c>
      <c r="O2599" s="4">
        <f>MAX(0,Resumo!$D$4*$D2599-K2599)</f>
        <v/>
      </c>
      <c r="P2599" s="4" t="n">
        <v>1764355.510333504</v>
      </c>
      <c r="Q2599" s="5">
        <f>P2599/$D2599</f>
        <v/>
      </c>
      <c r="R2599" s="4">
        <f>R2598+P2599</f>
        <v/>
      </c>
      <c r="S2599" s="4">
        <f>Q2599*$E2598-R2598</f>
        <v/>
      </c>
      <c r="T2599" s="4">
        <f>MAX(0,Resumo!$D$5*$D2599-P2599)</f>
        <v/>
      </c>
      <c r="U2599" s="4" t="n">
        <v>2480593.495285402</v>
      </c>
      <c r="V2599" s="5">
        <f>U2599/$D2599</f>
        <v/>
      </c>
      <c r="W2599" s="4">
        <f>W2598+U2599</f>
        <v/>
      </c>
      <c r="X2599" s="4">
        <f>V2599*$E2598-W2598</f>
        <v/>
      </c>
      <c r="Y2599" s="4">
        <f>MAX(0,Resumo!$D$6*$D2599-U2599)</f>
        <v/>
      </c>
      <c r="Z2599" s="4" t="n">
        <v>3264026.935933812</v>
      </c>
      <c r="AA2599" s="5">
        <f>Z2599/$D2599</f>
        <v/>
      </c>
      <c r="AB2599" s="4">
        <f>AB2598+Z2599</f>
        <v/>
      </c>
      <c r="AC2599" s="4">
        <f>AA2599*$E2598-AB2598</f>
        <v/>
      </c>
      <c r="AD2599" s="4">
        <f>MAX(0,Resumo!$D$7*$D2599-Z2599)</f>
        <v/>
      </c>
    </row>
    <row r="2600">
      <c r="A2600" t="inlineStr">
        <is>
          <t>Jaguarão</t>
        </is>
      </c>
      <c r="B2600" t="inlineStr">
        <is>
          <t>Município</t>
        </is>
      </c>
      <c r="C2600" t="inlineStr">
        <is>
          <t>RS</t>
        </is>
      </c>
      <c r="D2600" s="4" t="n">
        <v>39931687.92930514</v>
      </c>
      <c r="E2600" s="4">
        <f>E2599+D2600</f>
        <v/>
      </c>
      <c r="F2600" s="4" t="n">
        <v>1097125.981203318</v>
      </c>
      <c r="G2600" s="5">
        <f>F2600/$D2600</f>
        <v/>
      </c>
      <c r="H2600" s="4">
        <f>H2599+F2600</f>
        <v/>
      </c>
      <c r="I2600" s="4">
        <f>G2600*$E2599-H2599</f>
        <v/>
      </c>
      <c r="J2600" s="4">
        <f>MAX(0,Resumo!$D$3*$D2600-F2600)</f>
        <v/>
      </c>
      <c r="K2600" s="4" t="n">
        <v>2340109.264026246</v>
      </c>
      <c r="L2600" s="5">
        <f>K2600/$D2600</f>
        <v/>
      </c>
      <c r="M2600" s="4">
        <f>M2599+K2600</f>
        <v/>
      </c>
      <c r="N2600" s="4">
        <f>L2600*$E2599-M2599</f>
        <v/>
      </c>
      <c r="O2600" s="4">
        <f>MAX(0,Resumo!$D$4*$D2600-K2600)</f>
        <v/>
      </c>
      <c r="P2600" s="4" t="n">
        <v>3707325.823893831</v>
      </c>
      <c r="Q2600" s="5">
        <f>P2600/$D2600</f>
        <v/>
      </c>
      <c r="R2600" s="4">
        <f>R2599+P2600</f>
        <v/>
      </c>
      <c r="S2600" s="4">
        <f>Q2600*$E2599-R2599</f>
        <v/>
      </c>
      <c r="T2600" s="4">
        <f>MAX(0,Resumo!$D$5*$D2600-P2600)</f>
        <v/>
      </c>
      <c r="U2600" s="4" t="n">
        <v>5212310.257084359</v>
      </c>
      <c r="V2600" s="5">
        <f>U2600/$D2600</f>
        <v/>
      </c>
      <c r="W2600" s="4">
        <f>W2599+U2600</f>
        <v/>
      </c>
      <c r="X2600" s="4">
        <f>V2600*$E2599-W2599</f>
        <v/>
      </c>
      <c r="Y2600" s="4">
        <f>MAX(0,Resumo!$D$6*$D2600-U2600)</f>
        <v/>
      </c>
      <c r="Z2600" s="4" t="n">
        <v>6858488.144027811</v>
      </c>
      <c r="AA2600" s="5">
        <f>Z2600/$D2600</f>
        <v/>
      </c>
      <c r="AB2600" s="4">
        <f>AB2599+Z2600</f>
        <v/>
      </c>
      <c r="AC2600" s="4">
        <f>AA2600*$E2599-AB2599</f>
        <v/>
      </c>
      <c r="AD2600" s="4">
        <f>MAX(0,Resumo!$D$7*$D2600-Z2600)</f>
        <v/>
      </c>
    </row>
    <row r="2601">
      <c r="A2601" t="inlineStr">
        <is>
          <t>Cristal</t>
        </is>
      </c>
      <c r="B2601" t="inlineStr">
        <is>
          <t>Município</t>
        </is>
      </c>
      <c r="C2601" t="inlineStr">
        <is>
          <t>RS</t>
        </is>
      </c>
      <c r="D2601" s="4" t="n">
        <v>15649459.21877232</v>
      </c>
      <c r="E2601" s="4">
        <f>E2600+D2601</f>
        <v/>
      </c>
      <c r="F2601" s="4" t="n">
        <v>429970.0110622312</v>
      </c>
      <c r="G2601" s="5">
        <f>F2601/$D2601</f>
        <v/>
      </c>
      <c r="H2601" s="4">
        <f>H2600+F2601</f>
        <v/>
      </c>
      <c r="I2601" s="4">
        <f>G2601*$E2600-H2600</f>
        <v/>
      </c>
      <c r="J2601" s="4">
        <f>MAX(0,Resumo!$D$3*$D2601-F2601)</f>
        <v/>
      </c>
      <c r="K2601" s="4" t="n">
        <v>917102.3413707049</v>
      </c>
      <c r="L2601" s="5">
        <f>K2601/$D2601</f>
        <v/>
      </c>
      <c r="M2601" s="4">
        <f>M2600+K2601</f>
        <v/>
      </c>
      <c r="N2601" s="4">
        <f>L2601*$E2600-M2600</f>
        <v/>
      </c>
      <c r="O2601" s="4">
        <f>MAX(0,Resumo!$D$4*$D2601-K2601)</f>
        <v/>
      </c>
      <c r="P2601" s="4" t="n">
        <v>1452922.41075414</v>
      </c>
      <c r="Q2601" s="5">
        <f>P2601/$D2601</f>
        <v/>
      </c>
      <c r="R2601" s="4">
        <f>R2600+P2601</f>
        <v/>
      </c>
      <c r="S2601" s="4">
        <f>Q2601*$E2600-R2600</f>
        <v/>
      </c>
      <c r="T2601" s="4">
        <f>MAX(0,Resumo!$D$5*$D2601-P2601)</f>
        <v/>
      </c>
      <c r="U2601" s="4" t="n">
        <v>2042734.505694855</v>
      </c>
      <c r="V2601" s="5">
        <f>U2601/$D2601</f>
        <v/>
      </c>
      <c r="W2601" s="4">
        <f>W2600+U2601</f>
        <v/>
      </c>
      <c r="X2601" s="4">
        <f>V2601*$E2600-W2600</f>
        <v/>
      </c>
      <c r="Y2601" s="4">
        <f>MAX(0,Resumo!$D$6*$D2601-U2601)</f>
        <v/>
      </c>
      <c r="Z2601" s="4" t="n">
        <v>2687881.130955849</v>
      </c>
      <c r="AA2601" s="5">
        <f>Z2601/$D2601</f>
        <v/>
      </c>
      <c r="AB2601" s="4">
        <f>AB2600+Z2601</f>
        <v/>
      </c>
      <c r="AC2601" s="4">
        <f>AA2601*$E2600-AB2600</f>
        <v/>
      </c>
      <c r="AD2601" s="4">
        <f>MAX(0,Resumo!$D$7*$D2601-Z2601)</f>
        <v/>
      </c>
    </row>
    <row r="2602">
      <c r="A2602" t="inlineStr">
        <is>
          <t>Erval Grande</t>
        </is>
      </c>
      <c r="B2602" t="inlineStr">
        <is>
          <t>Município</t>
        </is>
      </c>
      <c r="C2602" t="inlineStr">
        <is>
          <t>RS</t>
        </is>
      </c>
      <c r="D2602" s="4" t="n">
        <v>9420572.587876515</v>
      </c>
      <c r="E2602" s="4">
        <f>E2601+D2602</f>
        <v/>
      </c>
      <c r="F2602" s="4" t="n">
        <v>258830.9054771018</v>
      </c>
      <c r="G2602" s="5">
        <f>F2602/$D2602</f>
        <v/>
      </c>
      <c r="H2602" s="4">
        <f>H2601+F2602</f>
        <v/>
      </c>
      <c r="I2602" s="4">
        <f>G2602*$E2601-H2601</f>
        <v/>
      </c>
      <c r="J2602" s="4">
        <f>MAX(0,Resumo!$D$3*$D2602-F2602)</f>
        <v/>
      </c>
      <c r="K2602" s="4" t="n">
        <v>552072.0592715791</v>
      </c>
      <c r="L2602" s="5">
        <f>K2602/$D2602</f>
        <v/>
      </c>
      <c r="M2602" s="4">
        <f>M2601+K2602</f>
        <v/>
      </c>
      <c r="N2602" s="4">
        <f>L2602*$E2601-M2601</f>
        <v/>
      </c>
      <c r="O2602" s="4">
        <f>MAX(0,Resumo!$D$4*$D2602-K2602)</f>
        <v/>
      </c>
      <c r="P2602" s="4" t="n">
        <v>874621.981738719</v>
      </c>
      <c r="Q2602" s="5">
        <f>P2602/$D2602</f>
        <v/>
      </c>
      <c r="R2602" s="4">
        <f>R2601+P2602</f>
        <v/>
      </c>
      <c r="S2602" s="4">
        <f>Q2602*$E2601-R2601</f>
        <v/>
      </c>
      <c r="T2602" s="4">
        <f>MAX(0,Resumo!$D$5*$D2602-P2602)</f>
        <v/>
      </c>
      <c r="U2602" s="4" t="n">
        <v>1229673.717132322</v>
      </c>
      <c r="V2602" s="5">
        <f>U2602/$D2602</f>
        <v/>
      </c>
      <c r="W2602" s="4">
        <f>W2601+U2602</f>
        <v/>
      </c>
      <c r="X2602" s="4">
        <f>V2602*$E2601-W2601</f>
        <v/>
      </c>
      <c r="Y2602" s="4">
        <f>MAX(0,Resumo!$D$6*$D2602-U2602)</f>
        <v/>
      </c>
      <c r="Z2602" s="4" t="n">
        <v>1618035.418845586</v>
      </c>
      <c r="AA2602" s="5">
        <f>Z2602/$D2602</f>
        <v/>
      </c>
      <c r="AB2602" s="4">
        <f>AB2601+Z2602</f>
        <v/>
      </c>
      <c r="AC2602" s="4">
        <f>AA2602*$E2601-AB2601</f>
        <v/>
      </c>
      <c r="AD2602" s="4">
        <f>MAX(0,Resumo!$D$7*$D2602-Z2602)</f>
        <v/>
      </c>
    </row>
    <row r="2603">
      <c r="A2603" t="inlineStr">
        <is>
          <t>Espumoso</t>
        </is>
      </c>
      <c r="B2603" t="inlineStr">
        <is>
          <t>Município</t>
        </is>
      </c>
      <c r="C2603" t="inlineStr">
        <is>
          <t>RS</t>
        </is>
      </c>
      <c r="D2603" s="4" t="n">
        <v>29495007.18288667</v>
      </c>
      <c r="E2603" s="4">
        <f>E2602+D2603</f>
        <v/>
      </c>
      <c r="F2603" s="4" t="n">
        <v>810377.4314126909</v>
      </c>
      <c r="G2603" s="5">
        <f>F2603/$D2603</f>
        <v/>
      </c>
      <c r="H2603" s="4">
        <f>H2602+F2603</f>
        <v/>
      </c>
      <c r="I2603" s="4">
        <f>G2603*$E2602-H2602</f>
        <v/>
      </c>
      <c r="J2603" s="4">
        <f>MAX(0,Resumo!$D$3*$D2603-F2603)</f>
        <v/>
      </c>
      <c r="K2603" s="4" t="n">
        <v>1728490.40775309</v>
      </c>
      <c r="L2603" s="5">
        <f>K2603/$D2603</f>
        <v/>
      </c>
      <c r="M2603" s="4">
        <f>M2602+K2603</f>
        <v/>
      </c>
      <c r="N2603" s="4">
        <f>L2603*$E2602-M2602</f>
        <v/>
      </c>
      <c r="O2603" s="4">
        <f>MAX(0,Resumo!$D$4*$D2603-K2603)</f>
        <v/>
      </c>
      <c r="P2603" s="4" t="n">
        <v>2738366.632500941</v>
      </c>
      <c r="Q2603" s="5">
        <f>P2603/$D2603</f>
        <v/>
      </c>
      <c r="R2603" s="4">
        <f>R2602+P2603</f>
        <v/>
      </c>
      <c r="S2603" s="4">
        <f>Q2603*$E2602-R2602</f>
        <v/>
      </c>
      <c r="T2603" s="4">
        <f>MAX(0,Resumo!$D$5*$D2603-P2603)</f>
        <v/>
      </c>
      <c r="U2603" s="4" t="n">
        <v>3850003.254165276</v>
      </c>
      <c r="V2603" s="5">
        <f>U2603/$D2603</f>
        <v/>
      </c>
      <c r="W2603" s="4">
        <f>W2602+U2603</f>
        <v/>
      </c>
      <c r="X2603" s="4">
        <f>V2603*$E2602-W2602</f>
        <v/>
      </c>
      <c r="Y2603" s="4">
        <f>MAX(0,Resumo!$D$6*$D2603-U2603)</f>
        <v/>
      </c>
      <c r="Z2603" s="4" t="n">
        <v>5065930.531911865</v>
      </c>
      <c r="AA2603" s="5">
        <f>Z2603/$D2603</f>
        <v/>
      </c>
      <c r="AB2603" s="4">
        <f>AB2602+Z2603</f>
        <v/>
      </c>
      <c r="AC2603" s="4">
        <f>AA2603*$E2602-AB2602</f>
        <v/>
      </c>
      <c r="AD2603" s="4">
        <f>MAX(0,Resumo!$D$7*$D2603-Z2603)</f>
        <v/>
      </c>
    </row>
    <row r="2604">
      <c r="A2604" t="inlineStr">
        <is>
          <t>Estrela</t>
        </is>
      </c>
      <c r="B2604" t="inlineStr">
        <is>
          <t>Município</t>
        </is>
      </c>
      <c r="C2604" t="inlineStr">
        <is>
          <t>RS</t>
        </is>
      </c>
      <c r="D2604" s="4" t="n">
        <v>62977391.94326825</v>
      </c>
      <c r="E2604" s="4">
        <f>E2603+D2604</f>
        <v/>
      </c>
      <c r="F2604" s="4" t="n">
        <v>1730308.346887515</v>
      </c>
      <c r="G2604" s="5">
        <f>F2604/$D2604</f>
        <v/>
      </c>
      <c r="H2604" s="4">
        <f>H2603+F2604</f>
        <v/>
      </c>
      <c r="I2604" s="4">
        <f>G2604*$E2603-H2603</f>
        <v/>
      </c>
      <c r="J2604" s="4">
        <f>MAX(0,Resumo!$D$3*$D2604-F2604)</f>
        <v/>
      </c>
      <c r="K2604" s="4" t="n">
        <v>3690652.360390177</v>
      </c>
      <c r="L2604" s="5">
        <f>K2604/$D2604</f>
        <v/>
      </c>
      <c r="M2604" s="4">
        <f>M2603+K2604</f>
        <v/>
      </c>
      <c r="N2604" s="4">
        <f>L2604*$E2603-M2603</f>
        <v/>
      </c>
      <c r="O2604" s="4">
        <f>MAX(0,Resumo!$D$4*$D2604-K2604)</f>
        <v/>
      </c>
      <c r="P2604" s="4" t="n">
        <v>5846928.18110042</v>
      </c>
      <c r="Q2604" s="5">
        <f>P2604/$D2604</f>
        <v/>
      </c>
      <c r="R2604" s="4">
        <f>R2603+P2604</f>
        <v/>
      </c>
      <c r="S2604" s="4">
        <f>Q2604*$E2603-R2603</f>
        <v/>
      </c>
      <c r="T2604" s="4">
        <f>MAX(0,Resumo!$D$5*$D2604-P2604)</f>
        <v/>
      </c>
      <c r="U2604" s="4" t="n">
        <v>8220481.602767827</v>
      </c>
      <c r="V2604" s="5">
        <f>U2604/$D2604</f>
        <v/>
      </c>
      <c r="W2604" s="4">
        <f>W2603+U2604</f>
        <v/>
      </c>
      <c r="X2604" s="4">
        <f>V2604*$E2603-W2603</f>
        <v/>
      </c>
      <c r="Y2604" s="4">
        <f>MAX(0,Resumo!$D$6*$D2604-U2604)</f>
        <v/>
      </c>
      <c r="Z2604" s="4" t="n">
        <v>10816715.20496164</v>
      </c>
      <c r="AA2604" s="5">
        <f>Z2604/$D2604</f>
        <v/>
      </c>
      <c r="AB2604" s="4">
        <f>AB2603+Z2604</f>
        <v/>
      </c>
      <c r="AC2604" s="4">
        <f>AA2604*$E2603-AB2603</f>
        <v/>
      </c>
      <c r="AD2604" s="4">
        <f>MAX(0,Resumo!$D$7*$D2604-Z2604)</f>
        <v/>
      </c>
    </row>
    <row r="2605">
      <c r="A2605" t="inlineStr">
        <is>
          <t>Porto Mauá</t>
        </is>
      </c>
      <c r="B2605" t="inlineStr">
        <is>
          <t>Município</t>
        </is>
      </c>
      <c r="C2605" t="inlineStr">
        <is>
          <t>RS</t>
        </is>
      </c>
      <c r="D2605" s="4" t="n">
        <v>4982109.697697982</v>
      </c>
      <c r="E2605" s="4">
        <f>E2604+D2605</f>
        <v/>
      </c>
      <c r="F2605" s="4" t="n">
        <v>136883.8201937882</v>
      </c>
      <c r="G2605" s="5">
        <f>F2605/$D2605</f>
        <v/>
      </c>
      <c r="H2605" s="4">
        <f>H2604+F2605</f>
        <v/>
      </c>
      <c r="I2605" s="4">
        <f>G2605*$E2604-H2604</f>
        <v/>
      </c>
      <c r="J2605" s="4">
        <f>MAX(0,Resumo!$D$3*$D2605-F2605)</f>
        <v/>
      </c>
      <c r="K2605" s="4" t="n">
        <v>291965.6458955234</v>
      </c>
      <c r="L2605" s="5">
        <f>K2605/$D2605</f>
        <v/>
      </c>
      <c r="M2605" s="4">
        <f>M2604+K2605</f>
        <v/>
      </c>
      <c r="N2605" s="4">
        <f>L2605*$E2604-M2604</f>
        <v/>
      </c>
      <c r="O2605" s="4">
        <f>MAX(0,Resumo!$D$4*$D2605-K2605)</f>
        <v/>
      </c>
      <c r="P2605" s="4" t="n">
        <v>462547.5379965744</v>
      </c>
      <c r="Q2605" s="5">
        <f>P2605/$D2605</f>
        <v/>
      </c>
      <c r="R2605" s="4">
        <f>R2604+P2605</f>
        <v/>
      </c>
      <c r="S2605" s="4">
        <f>Q2605*$E2604-R2604</f>
        <v/>
      </c>
      <c r="T2605" s="4">
        <f>MAX(0,Resumo!$D$5*$D2605-P2605)</f>
        <v/>
      </c>
      <c r="U2605" s="4" t="n">
        <v>650318.1514691991</v>
      </c>
      <c r="V2605" s="5">
        <f>U2605/$D2605</f>
        <v/>
      </c>
      <c r="W2605" s="4">
        <f>W2604+U2605</f>
        <v/>
      </c>
      <c r="X2605" s="4">
        <f>V2605*$E2604-W2604</f>
        <v/>
      </c>
      <c r="Y2605" s="4">
        <f>MAX(0,Resumo!$D$6*$D2605-U2605)</f>
        <v/>
      </c>
      <c r="Z2605" s="4" t="n">
        <v>855704.8816569321</v>
      </c>
      <c r="AA2605" s="5">
        <f>Z2605/$D2605</f>
        <v/>
      </c>
      <c r="AB2605" s="4">
        <f>AB2604+Z2605</f>
        <v/>
      </c>
      <c r="AC2605" s="4">
        <f>AA2605*$E2604-AB2604</f>
        <v/>
      </c>
      <c r="AD2605" s="4">
        <f>MAX(0,Resumo!$D$7*$D2605-Z2605)</f>
        <v/>
      </c>
    </row>
    <row r="2606">
      <c r="A2606" t="inlineStr">
        <is>
          <t>Barracão</t>
        </is>
      </c>
      <c r="B2606" t="inlineStr">
        <is>
          <t>Município</t>
        </is>
      </c>
      <c r="C2606" t="inlineStr">
        <is>
          <t>RS</t>
        </is>
      </c>
      <c r="D2606" s="4" t="n">
        <v>13525837.91419169</v>
      </c>
      <c r="E2606" s="4">
        <f>E2605+D2606</f>
        <v/>
      </c>
      <c r="F2606" s="4" t="n">
        <v>371623.3638677248</v>
      </c>
      <c r="G2606" s="5">
        <f>F2606/$D2606</f>
        <v/>
      </c>
      <c r="H2606" s="4">
        <f>H2605+F2606</f>
        <v/>
      </c>
      <c r="I2606" s="4">
        <f>G2606*$E2605-H2605</f>
        <v/>
      </c>
      <c r="J2606" s="4">
        <f>MAX(0,Resumo!$D$3*$D2606-F2606)</f>
        <v/>
      </c>
      <c r="K2606" s="4" t="n">
        <v>792652.1579241493</v>
      </c>
      <c r="L2606" s="5">
        <f>K2606/$D2606</f>
        <v/>
      </c>
      <c r="M2606" s="4">
        <f>M2605+K2606</f>
        <v/>
      </c>
      <c r="N2606" s="4">
        <f>L2606*$E2605-M2605</f>
        <v/>
      </c>
      <c r="O2606" s="4">
        <f>MAX(0,Resumo!$D$4*$D2606-K2606)</f>
        <v/>
      </c>
      <c r="P2606" s="4" t="n">
        <v>1255761.796943346</v>
      </c>
      <c r="Q2606" s="5">
        <f>P2606/$D2606</f>
        <v/>
      </c>
      <c r="R2606" s="4">
        <f>R2605+P2606</f>
        <v/>
      </c>
      <c r="S2606" s="4">
        <f>Q2606*$E2605-R2605</f>
        <v/>
      </c>
      <c r="T2606" s="4">
        <f>MAX(0,Resumo!$D$5*$D2606-P2606)</f>
        <v/>
      </c>
      <c r="U2606" s="4" t="n">
        <v>1765536.77922697</v>
      </c>
      <c r="V2606" s="5">
        <f>U2606/$D2606</f>
        <v/>
      </c>
      <c r="W2606" s="4">
        <f>W2605+U2606</f>
        <v/>
      </c>
      <c r="X2606" s="4">
        <f>V2606*$E2605-W2605</f>
        <v/>
      </c>
      <c r="Y2606" s="4">
        <f>MAX(0,Resumo!$D$6*$D2606-U2606)</f>
        <v/>
      </c>
      <c r="Z2606" s="4" t="n">
        <v>2323137.432526255</v>
      </c>
      <c r="AA2606" s="5">
        <f>Z2606/$D2606</f>
        <v/>
      </c>
      <c r="AB2606" s="4">
        <f>AB2605+Z2606</f>
        <v/>
      </c>
      <c r="AC2606" s="4">
        <f>AA2606*$E2605-AB2605</f>
        <v/>
      </c>
      <c r="AD2606" s="4">
        <f>MAX(0,Resumo!$D$7*$D2606-Z2606)</f>
        <v/>
      </c>
    </row>
    <row r="2607">
      <c r="A2607" t="inlineStr">
        <is>
          <t>Bom Jesus</t>
        </is>
      </c>
      <c r="B2607" t="inlineStr">
        <is>
          <t>Município</t>
        </is>
      </c>
      <c r="C2607" t="inlineStr">
        <is>
          <t>RS</t>
        </is>
      </c>
      <c r="D2607" s="4" t="n">
        <v>28855641.59084037</v>
      </c>
      <c r="E2607" s="4">
        <f>E2606+D2607</f>
        <v/>
      </c>
      <c r="F2607" s="4" t="n">
        <v>792810.8160528968</v>
      </c>
      <c r="G2607" s="5">
        <f>F2607/$D2607</f>
        <v/>
      </c>
      <c r="H2607" s="4">
        <f>H2606+F2607</f>
        <v/>
      </c>
      <c r="I2607" s="4">
        <f>G2607*$E2606-H2606</f>
        <v/>
      </c>
      <c r="J2607" s="4">
        <f>MAX(0,Resumo!$D$3*$D2607-F2607)</f>
        <v/>
      </c>
      <c r="K2607" s="4" t="n">
        <v>1691021.785147003</v>
      </c>
      <c r="L2607" s="5">
        <f>K2607/$D2607</f>
        <v/>
      </c>
      <c r="M2607" s="4">
        <f>M2606+K2607</f>
        <v/>
      </c>
      <c r="N2607" s="4">
        <f>L2607*$E2606-M2606</f>
        <v/>
      </c>
      <c r="O2607" s="4">
        <f>MAX(0,Resumo!$D$4*$D2607-K2607)</f>
        <v/>
      </c>
      <c r="P2607" s="4" t="n">
        <v>2679006.843490798</v>
      </c>
      <c r="Q2607" s="5">
        <f>P2607/$D2607</f>
        <v/>
      </c>
      <c r="R2607" s="4">
        <f>R2606+P2607</f>
        <v/>
      </c>
      <c r="S2607" s="4">
        <f>Q2607*$E2606-R2606</f>
        <v/>
      </c>
      <c r="T2607" s="4">
        <f>MAX(0,Resumo!$D$5*$D2607-P2607)</f>
        <v/>
      </c>
      <c r="U2607" s="4" t="n">
        <v>3766546.43061828</v>
      </c>
      <c r="V2607" s="5">
        <f>U2607/$D2607</f>
        <v/>
      </c>
      <c r="W2607" s="4">
        <f>W2606+U2607</f>
        <v/>
      </c>
      <c r="X2607" s="4">
        <f>V2607*$E2606-W2606</f>
        <v/>
      </c>
      <c r="Y2607" s="4">
        <f>MAX(0,Resumo!$D$6*$D2607-U2607)</f>
        <v/>
      </c>
      <c r="Z2607" s="4" t="n">
        <v>4956115.957068142</v>
      </c>
      <c r="AA2607" s="5">
        <f>Z2607/$D2607</f>
        <v/>
      </c>
      <c r="AB2607" s="4">
        <f>AB2606+Z2607</f>
        <v/>
      </c>
      <c r="AC2607" s="4">
        <f>AA2607*$E2606-AB2606</f>
        <v/>
      </c>
      <c r="AD2607" s="4">
        <f>MAX(0,Resumo!$D$7*$D2607-Z2607)</f>
        <v/>
      </c>
    </row>
    <row r="2608">
      <c r="A2608" t="inlineStr">
        <is>
          <t>Tapera</t>
        </is>
      </c>
      <c r="B2608" t="inlineStr">
        <is>
          <t>Município</t>
        </is>
      </c>
      <c r="C2608" t="inlineStr">
        <is>
          <t>RS</t>
        </is>
      </c>
      <c r="D2608" s="4" t="n">
        <v>18587659.33907898</v>
      </c>
      <c r="E2608" s="4">
        <f>E2607+D2608</f>
        <v/>
      </c>
      <c r="F2608" s="4" t="n">
        <v>510697.2694658868</v>
      </c>
      <c r="G2608" s="5">
        <f>F2608/$D2608</f>
        <v/>
      </c>
      <c r="H2608" s="4">
        <f>H2607+F2608</f>
        <v/>
      </c>
      <c r="I2608" s="4">
        <f>G2608*$E2607-H2607</f>
        <v/>
      </c>
      <c r="J2608" s="4">
        <f>MAX(0,Resumo!$D$3*$D2608-F2608)</f>
        <v/>
      </c>
      <c r="K2608" s="4" t="n">
        <v>1089289.135309027</v>
      </c>
      <c r="L2608" s="5">
        <f>K2608/$D2608</f>
        <v/>
      </c>
      <c r="M2608" s="4">
        <f>M2607+K2608</f>
        <v/>
      </c>
      <c r="N2608" s="4">
        <f>L2608*$E2607-M2607</f>
        <v/>
      </c>
      <c r="O2608" s="4">
        <f>MAX(0,Resumo!$D$4*$D2608-K2608)</f>
        <v/>
      </c>
      <c r="P2608" s="4" t="n">
        <v>1725709.907267323</v>
      </c>
      <c r="Q2608" s="5">
        <f>P2608/$D2608</f>
        <v/>
      </c>
      <c r="R2608" s="4">
        <f>R2607+P2608</f>
        <v/>
      </c>
      <c r="S2608" s="4">
        <f>Q2608*$E2607-R2607</f>
        <v/>
      </c>
      <c r="T2608" s="4">
        <f>MAX(0,Resumo!$D$5*$D2608-P2608)</f>
        <v/>
      </c>
      <c r="U2608" s="4" t="n">
        <v>2426259.756406875</v>
      </c>
      <c r="V2608" s="5">
        <f>U2608/$D2608</f>
        <v/>
      </c>
      <c r="W2608" s="4">
        <f>W2607+U2608</f>
        <v/>
      </c>
      <c r="X2608" s="4">
        <f>V2608*$E2607-W2607</f>
        <v/>
      </c>
      <c r="Y2608" s="4">
        <f>MAX(0,Resumo!$D$6*$D2608-U2608)</f>
        <v/>
      </c>
      <c r="Z2608" s="4" t="n">
        <v>3192533.243973976</v>
      </c>
      <c r="AA2608" s="5">
        <f>Z2608/$D2608</f>
        <v/>
      </c>
      <c r="AB2608" s="4">
        <f>AB2607+Z2608</f>
        <v/>
      </c>
      <c r="AC2608" s="4">
        <f>AA2608*$E2607-AB2607</f>
        <v/>
      </c>
      <c r="AD2608" s="4">
        <f>MAX(0,Resumo!$D$7*$D2608-Z2608)</f>
        <v/>
      </c>
    </row>
    <row r="2609">
      <c r="A2609" t="inlineStr">
        <is>
          <t>Canudos do Vale</t>
        </is>
      </c>
      <c r="B2609" t="inlineStr">
        <is>
          <t>Município</t>
        </is>
      </c>
      <c r="C2609" t="inlineStr">
        <is>
          <t>RS</t>
        </is>
      </c>
      <c r="D2609" s="4" t="n">
        <v>7353275.344815648</v>
      </c>
      <c r="E2609" s="4">
        <f>E2608+D2609</f>
        <v/>
      </c>
      <c r="F2609" s="4" t="n">
        <v>202031.7659003457</v>
      </c>
      <c r="G2609" s="5">
        <f>F2609/$D2609</f>
        <v/>
      </c>
      <c r="H2609" s="4">
        <f>H2608+F2609</f>
        <v/>
      </c>
      <c r="I2609" s="4">
        <f>G2609*$E2608-H2608</f>
        <v/>
      </c>
      <c r="J2609" s="4">
        <f>MAX(0,Resumo!$D$3*$D2609-F2609)</f>
        <v/>
      </c>
      <c r="K2609" s="4" t="n">
        <v>430922.6243028571</v>
      </c>
      <c r="L2609" s="5">
        <f>K2609/$D2609</f>
        <v/>
      </c>
      <c r="M2609" s="4">
        <f>M2608+K2609</f>
        <v/>
      </c>
      <c r="N2609" s="4">
        <f>L2609*$E2608-M2608</f>
        <v/>
      </c>
      <c r="O2609" s="4">
        <f>MAX(0,Resumo!$D$4*$D2609-K2609)</f>
        <v/>
      </c>
      <c r="P2609" s="4" t="n">
        <v>682690.5895964024</v>
      </c>
      <c r="Q2609" s="5">
        <f>P2609/$D2609</f>
        <v/>
      </c>
      <c r="R2609" s="4">
        <f>R2608+P2609</f>
        <v/>
      </c>
      <c r="S2609" s="4">
        <f>Q2609*$E2608-R2608</f>
        <v/>
      </c>
      <c r="T2609" s="4">
        <f>MAX(0,Resumo!$D$5*$D2609-P2609)</f>
        <v/>
      </c>
      <c r="U2609" s="4" t="n">
        <v>959828.008543066</v>
      </c>
      <c r="V2609" s="5">
        <f>U2609/$D2609</f>
        <v/>
      </c>
      <c r="W2609" s="4">
        <f>W2608+U2609</f>
        <v/>
      </c>
      <c r="X2609" s="4">
        <f>V2609*$E2608-W2608</f>
        <v/>
      </c>
      <c r="Y2609" s="4">
        <f>MAX(0,Resumo!$D$6*$D2609-U2609)</f>
        <v/>
      </c>
      <c r="Z2609" s="4" t="n">
        <v>1262965.68934114</v>
      </c>
      <c r="AA2609" s="5">
        <f>Z2609/$D2609</f>
        <v/>
      </c>
      <c r="AB2609" s="4">
        <f>AB2608+Z2609</f>
        <v/>
      </c>
      <c r="AC2609" s="4">
        <f>AA2609*$E2608-AB2608</f>
        <v/>
      </c>
      <c r="AD2609" s="4">
        <f>MAX(0,Resumo!$D$7*$D2609-Z2609)</f>
        <v/>
      </c>
    </row>
    <row r="2610">
      <c r="A2610" t="inlineStr">
        <is>
          <t>São Domingos do Sul</t>
        </is>
      </c>
      <c r="B2610" t="inlineStr">
        <is>
          <t>Município</t>
        </is>
      </c>
      <c r="C2610" t="inlineStr">
        <is>
          <t>RS</t>
        </is>
      </c>
      <c r="D2610" s="4" t="n">
        <v>7103648.965318895</v>
      </c>
      <c r="E2610" s="4">
        <f>E2609+D2610</f>
        <v/>
      </c>
      <c r="F2610" s="4" t="n">
        <v>195173.2632739486</v>
      </c>
      <c r="G2610" s="5">
        <f>F2610/$D2610</f>
        <v/>
      </c>
      <c r="H2610" s="4">
        <f>H2609+F2610</f>
        <v/>
      </c>
      <c r="I2610" s="4">
        <f>G2610*$E2609-H2609</f>
        <v/>
      </c>
      <c r="J2610" s="4">
        <f>MAX(0,Resumo!$D$3*$D2610-F2610)</f>
        <v/>
      </c>
      <c r="K2610" s="4" t="n">
        <v>416293.8161182427</v>
      </c>
      <c r="L2610" s="5">
        <f>K2610/$D2610</f>
        <v/>
      </c>
      <c r="M2610" s="4">
        <f>M2609+K2610</f>
        <v/>
      </c>
      <c r="N2610" s="4">
        <f>L2610*$E2609-M2609</f>
        <v/>
      </c>
      <c r="O2610" s="4">
        <f>MAX(0,Resumo!$D$4*$D2610-K2610)</f>
        <v/>
      </c>
      <c r="P2610" s="4" t="n">
        <v>659514.851954862</v>
      </c>
      <c r="Q2610" s="5">
        <f>P2610/$D2610</f>
        <v/>
      </c>
      <c r="R2610" s="4">
        <f>R2609+P2610</f>
        <v/>
      </c>
      <c r="S2610" s="4">
        <f>Q2610*$E2609-R2609</f>
        <v/>
      </c>
      <c r="T2610" s="4">
        <f>MAX(0,Resumo!$D$5*$D2610-P2610)</f>
        <v/>
      </c>
      <c r="U2610" s="4" t="n">
        <v>927244.1082433019</v>
      </c>
      <c r="V2610" s="5">
        <f>U2610/$D2610</f>
        <v/>
      </c>
      <c r="W2610" s="4">
        <f>W2609+U2610</f>
        <v/>
      </c>
      <c r="X2610" s="4">
        <f>V2610*$E2609-W2609</f>
        <v/>
      </c>
      <c r="Y2610" s="4">
        <f>MAX(0,Resumo!$D$6*$D2610-U2610)</f>
        <v/>
      </c>
      <c r="Z2610" s="4" t="n">
        <v>1220090.978729205</v>
      </c>
      <c r="AA2610" s="5">
        <f>Z2610/$D2610</f>
        <v/>
      </c>
      <c r="AB2610" s="4">
        <f>AB2609+Z2610</f>
        <v/>
      </c>
      <c r="AC2610" s="4">
        <f>AA2610*$E2609-AB2609</f>
        <v/>
      </c>
      <c r="AD2610" s="4">
        <f>MAX(0,Resumo!$D$7*$D2610-Z2610)</f>
        <v/>
      </c>
    </row>
    <row r="2611">
      <c r="A2611" t="inlineStr">
        <is>
          <t>Lajeado</t>
        </is>
      </c>
      <c r="B2611" t="inlineStr">
        <is>
          <t>Município</t>
        </is>
      </c>
      <c r="C2611" t="inlineStr">
        <is>
          <t>RS</t>
        </is>
      </c>
      <c r="D2611" s="4" t="n">
        <v>159399493.6815088</v>
      </c>
      <c r="E2611" s="4">
        <f>E2610+D2611</f>
        <v/>
      </c>
      <c r="F2611" s="4" t="n">
        <v>4379512.486881257</v>
      </c>
      <c r="G2611" s="5">
        <f>F2611/$D2611</f>
        <v/>
      </c>
      <c r="H2611" s="4">
        <f>H2610+F2611</f>
        <v/>
      </c>
      <c r="I2611" s="4">
        <f>G2611*$E2610-H2610</f>
        <v/>
      </c>
      <c r="J2611" s="4">
        <f>MAX(0,Resumo!$D$3*$D2611-F2611)</f>
        <v/>
      </c>
      <c r="K2611" s="4" t="n">
        <v>9341258.814442577</v>
      </c>
      <c r="L2611" s="5">
        <f>K2611/$D2611</f>
        <v/>
      </c>
      <c r="M2611" s="4">
        <f>M2610+K2611</f>
        <v/>
      </c>
      <c r="N2611" s="4">
        <f>L2611*$E2610-M2610</f>
        <v/>
      </c>
      <c r="O2611" s="4">
        <f>MAX(0,Resumo!$D$4*$D2611-K2611)</f>
        <v/>
      </c>
      <c r="P2611" s="4" t="n">
        <v>14798920.10293346</v>
      </c>
      <c r="Q2611" s="5">
        <f>P2611/$D2611</f>
        <v/>
      </c>
      <c r="R2611" s="4">
        <f>R2610+P2611</f>
        <v/>
      </c>
      <c r="S2611" s="4">
        <f>Q2611*$E2610-R2610</f>
        <v/>
      </c>
      <c r="T2611" s="4">
        <f>MAX(0,Resumo!$D$5*$D2611-P2611)</f>
        <v/>
      </c>
      <c r="U2611" s="4" t="n">
        <v>20806523.81539934</v>
      </c>
      <c r="V2611" s="5">
        <f>U2611/$D2611</f>
        <v/>
      </c>
      <c r="W2611" s="4">
        <f>W2610+U2611</f>
        <v/>
      </c>
      <c r="X2611" s="4">
        <f>V2611*$E2610-W2610</f>
        <v/>
      </c>
      <c r="Y2611" s="4">
        <f>MAX(0,Resumo!$D$6*$D2611-U2611)</f>
        <v/>
      </c>
      <c r="Z2611" s="4" t="n">
        <v>27377744.19939698</v>
      </c>
      <c r="AA2611" s="5">
        <f>Z2611/$D2611</f>
        <v/>
      </c>
      <c r="AB2611" s="4">
        <f>AB2610+Z2611</f>
        <v/>
      </c>
      <c r="AC2611" s="4">
        <f>AA2611*$E2610-AB2610</f>
        <v/>
      </c>
      <c r="AD2611" s="4">
        <f>MAX(0,Resumo!$D$7*$D2611-Z2611)</f>
        <v/>
      </c>
    </row>
    <row r="2612">
      <c r="A2612" t="inlineStr">
        <is>
          <t>Cruz Alta</t>
        </is>
      </c>
      <c r="B2612" t="inlineStr">
        <is>
          <t>Município</t>
        </is>
      </c>
      <c r="C2612" t="inlineStr">
        <is>
          <t>RS</t>
        </is>
      </c>
      <c r="D2612" s="4" t="n">
        <v>104197588.2275037</v>
      </c>
      <c r="E2612" s="4">
        <f>E2611+D2612</f>
        <v/>
      </c>
      <c r="F2612" s="4" t="n">
        <v>2862836.187278311</v>
      </c>
      <c r="G2612" s="5">
        <f>F2612/$D2612</f>
        <v/>
      </c>
      <c r="H2612" s="4">
        <f>H2611+F2612</f>
        <v/>
      </c>
      <c r="I2612" s="4">
        <f>G2612*$E2611-H2611</f>
        <v/>
      </c>
      <c r="J2612" s="4">
        <f>MAX(0,Resumo!$D$3*$D2612-F2612)</f>
        <v/>
      </c>
      <c r="K2612" s="4" t="n">
        <v>6106271.83934863</v>
      </c>
      <c r="L2612" s="5">
        <f>K2612/$D2612</f>
        <v/>
      </c>
      <c r="M2612" s="4">
        <f>M2611+K2612</f>
        <v/>
      </c>
      <c r="N2612" s="4">
        <f>L2612*$E2611-M2611</f>
        <v/>
      </c>
      <c r="O2612" s="4">
        <f>MAX(0,Resumo!$D$4*$D2612-K2612)</f>
        <v/>
      </c>
      <c r="P2612" s="4" t="n">
        <v>9673881.312184297</v>
      </c>
      <c r="Q2612" s="5">
        <f>P2612/$D2612</f>
        <v/>
      </c>
      <c r="R2612" s="4">
        <f>R2611+P2612</f>
        <v/>
      </c>
      <c r="S2612" s="4">
        <f>Q2612*$E2611-R2611</f>
        <v/>
      </c>
      <c r="T2612" s="4">
        <f>MAX(0,Resumo!$D$5*$D2612-P2612)</f>
        <v/>
      </c>
      <c r="U2612" s="4" t="n">
        <v>13600981.72767426</v>
      </c>
      <c r="V2612" s="5">
        <f>U2612/$D2612</f>
        <v/>
      </c>
      <c r="W2612" s="4">
        <f>W2611+U2612</f>
        <v/>
      </c>
      <c r="X2612" s="4">
        <f>V2612*$E2611-W2611</f>
        <v/>
      </c>
      <c r="Y2612" s="4">
        <f>MAX(0,Resumo!$D$6*$D2612-U2612)</f>
        <v/>
      </c>
      <c r="Z2612" s="4" t="n">
        <v>17896511.78181642</v>
      </c>
      <c r="AA2612" s="5">
        <f>Z2612/$D2612</f>
        <v/>
      </c>
      <c r="AB2612" s="4">
        <f>AB2611+Z2612</f>
        <v/>
      </c>
      <c r="AC2612" s="4">
        <f>AA2612*$E2611-AB2611</f>
        <v/>
      </c>
      <c r="AD2612" s="4">
        <f>MAX(0,Resumo!$D$7*$D2612-Z2612)</f>
        <v/>
      </c>
    </row>
    <row r="2613">
      <c r="A2613" t="inlineStr">
        <is>
          <t>Estância Velha</t>
        </is>
      </c>
      <c r="B2613" t="inlineStr">
        <is>
          <t>Município</t>
        </is>
      </c>
      <c r="C2613" t="inlineStr">
        <is>
          <t>RS</t>
        </is>
      </c>
      <c r="D2613" s="4" t="n">
        <v>50906619.57171096</v>
      </c>
      <c r="E2613" s="4">
        <f>E2612+D2613</f>
        <v/>
      </c>
      <c r="F2613" s="4" t="n">
        <v>1398663.012849237</v>
      </c>
      <c r="G2613" s="5">
        <f>F2613/$D2613</f>
        <v/>
      </c>
      <c r="H2613" s="4">
        <f>H2612+F2613</f>
        <v/>
      </c>
      <c r="I2613" s="4">
        <f>G2613*$E2612-H2612</f>
        <v/>
      </c>
      <c r="J2613" s="4">
        <f>MAX(0,Resumo!$D$3*$D2613-F2613)</f>
        <v/>
      </c>
      <c r="K2613" s="4" t="n">
        <v>2983271.137221212</v>
      </c>
      <c r="L2613" s="5">
        <f>K2613/$D2613</f>
        <v/>
      </c>
      <c r="M2613" s="4">
        <f>M2612+K2613</f>
        <v/>
      </c>
      <c r="N2613" s="4">
        <f>L2613*$E2612-M2612</f>
        <v/>
      </c>
      <c r="O2613" s="4">
        <f>MAX(0,Resumo!$D$4*$D2613-K2613)</f>
        <v/>
      </c>
      <c r="P2613" s="4" t="n">
        <v>4726257.143937047</v>
      </c>
      <c r="Q2613" s="5">
        <f>P2613/$D2613</f>
        <v/>
      </c>
      <c r="R2613" s="4">
        <f>R2612+P2613</f>
        <v/>
      </c>
      <c r="S2613" s="4">
        <f>Q2613*$E2612-R2612</f>
        <v/>
      </c>
      <c r="T2613" s="4">
        <f>MAX(0,Resumo!$D$5*$D2613-P2613)</f>
        <v/>
      </c>
      <c r="U2613" s="4" t="n">
        <v>6644875.513824484</v>
      </c>
      <c r="V2613" s="5">
        <f>U2613/$D2613</f>
        <v/>
      </c>
      <c r="W2613" s="4">
        <f>W2612+U2613</f>
        <v/>
      </c>
      <c r="X2613" s="4">
        <f>V2613*$E2612-W2612</f>
        <v/>
      </c>
      <c r="Y2613" s="4">
        <f>MAX(0,Resumo!$D$6*$D2613-U2613)</f>
        <v/>
      </c>
      <c r="Z2613" s="4" t="n">
        <v>8743493.322977826</v>
      </c>
      <c r="AA2613" s="5">
        <f>Z2613/$D2613</f>
        <v/>
      </c>
      <c r="AB2613" s="4">
        <f>AB2612+Z2613</f>
        <v/>
      </c>
      <c r="AC2613" s="4">
        <f>AA2613*$E2612-AB2612</f>
        <v/>
      </c>
      <c r="AD2613" s="4">
        <f>MAX(0,Resumo!$D$7*$D2613-Z2613)</f>
        <v/>
      </c>
    </row>
    <row r="2614">
      <c r="A2614" t="inlineStr">
        <is>
          <t>Quaraí</t>
        </is>
      </c>
      <c r="B2614" t="inlineStr">
        <is>
          <t>Município</t>
        </is>
      </c>
      <c r="C2614" t="inlineStr">
        <is>
          <t>RS</t>
        </is>
      </c>
      <c r="D2614" s="4" t="n">
        <v>33174315.06933617</v>
      </c>
      <c r="E2614" s="4">
        <f>E2613+D2614</f>
        <v/>
      </c>
      <c r="F2614" s="4" t="n">
        <v>911466.6786845943</v>
      </c>
      <c r="G2614" s="5">
        <f>F2614/$D2614</f>
        <v/>
      </c>
      <c r="H2614" s="4">
        <f>H2613+F2614</f>
        <v/>
      </c>
      <c r="I2614" s="4">
        <f>G2614*$E2613-H2613</f>
        <v/>
      </c>
      <c r="J2614" s="4">
        <f>MAX(0,Resumo!$D$3*$D2614-F2614)</f>
        <v/>
      </c>
      <c r="K2614" s="4" t="n">
        <v>1944108.201960246</v>
      </c>
      <c r="L2614" s="5">
        <f>K2614/$D2614</f>
        <v/>
      </c>
      <c r="M2614" s="4">
        <f>M2613+K2614</f>
        <v/>
      </c>
      <c r="N2614" s="4">
        <f>L2614*$E2613-M2613</f>
        <v/>
      </c>
      <c r="O2614" s="4">
        <f>MAX(0,Resumo!$D$4*$D2614-K2614)</f>
        <v/>
      </c>
      <c r="P2614" s="4" t="n">
        <v>3079959.834512319</v>
      </c>
      <c r="Q2614" s="5">
        <f>P2614/$D2614</f>
        <v/>
      </c>
      <c r="R2614" s="4">
        <f>R2613+P2614</f>
        <v/>
      </c>
      <c r="S2614" s="4">
        <f>Q2614*$E2613-R2613</f>
        <v/>
      </c>
      <c r="T2614" s="4">
        <f>MAX(0,Resumo!$D$5*$D2614-P2614)</f>
        <v/>
      </c>
      <c r="U2614" s="4" t="n">
        <v>4330265.803283264</v>
      </c>
      <c r="V2614" s="5">
        <f>U2614/$D2614</f>
        <v/>
      </c>
      <c r="W2614" s="4">
        <f>W2613+U2614</f>
        <v/>
      </c>
      <c r="X2614" s="4">
        <f>V2614*$E2613-W2613</f>
        <v/>
      </c>
      <c r="Y2614" s="4">
        <f>MAX(0,Resumo!$D$6*$D2614-U2614)</f>
        <v/>
      </c>
      <c r="Z2614" s="4" t="n">
        <v>5697872.000605022</v>
      </c>
      <c r="AA2614" s="5">
        <f>Z2614/$D2614</f>
        <v/>
      </c>
      <c r="AB2614" s="4">
        <f>AB2613+Z2614</f>
        <v/>
      </c>
      <c r="AC2614" s="4">
        <f>AA2614*$E2613-AB2613</f>
        <v/>
      </c>
      <c r="AD2614" s="4">
        <f>MAX(0,Resumo!$D$7*$D2614-Z2614)</f>
        <v/>
      </c>
    </row>
    <row r="2615">
      <c r="A2615" t="inlineStr">
        <is>
          <t>Santa Cruz do Sul</t>
        </is>
      </c>
      <c r="B2615" t="inlineStr">
        <is>
          <t>Município</t>
        </is>
      </c>
      <c r="C2615" t="inlineStr">
        <is>
          <t>RS</t>
        </is>
      </c>
      <c r="D2615" s="4" t="n">
        <v>267931638.619772</v>
      </c>
      <c r="E2615" s="4">
        <f>E2614+D2615</f>
        <v/>
      </c>
      <c r="F2615" s="4" t="n">
        <v>7361440.929733453</v>
      </c>
      <c r="G2615" s="5">
        <f>F2615/$D2615</f>
        <v/>
      </c>
      <c r="H2615" s="4">
        <f>H2614+F2615</f>
        <v/>
      </c>
      <c r="I2615" s="4">
        <f>G2615*$E2614-H2614</f>
        <v/>
      </c>
      <c r="J2615" s="4">
        <f>MAX(0,Resumo!$D$3*$D2615-F2615)</f>
        <v/>
      </c>
      <c r="K2615" s="4" t="n">
        <v>15701547.872704</v>
      </c>
      <c r="L2615" s="5">
        <f>K2615/$D2615</f>
        <v/>
      </c>
      <c r="M2615" s="4">
        <f>M2614+K2615</f>
        <v/>
      </c>
      <c r="N2615" s="4">
        <f>L2615*$E2614-M2614</f>
        <v/>
      </c>
      <c r="O2615" s="4">
        <f>MAX(0,Resumo!$D$4*$D2615-K2615)</f>
        <v/>
      </c>
      <c r="P2615" s="4" t="n">
        <v>24875229.03243713</v>
      </c>
      <c r="Q2615" s="5">
        <f>P2615/$D2615</f>
        <v/>
      </c>
      <c r="R2615" s="4">
        <f>R2614+P2615</f>
        <v/>
      </c>
      <c r="S2615" s="4">
        <f>Q2615*$E2614-R2614</f>
        <v/>
      </c>
      <c r="T2615" s="4">
        <f>MAX(0,Resumo!$D$5*$D2615-P2615)</f>
        <v/>
      </c>
      <c r="U2615" s="4" t="n">
        <v>34973298.16479809</v>
      </c>
      <c r="V2615" s="5">
        <f>U2615/$D2615</f>
        <v/>
      </c>
      <c r="W2615" s="4">
        <f>W2614+U2615</f>
        <v/>
      </c>
      <c r="X2615" s="4">
        <f>V2615*$E2614-W2614</f>
        <v/>
      </c>
      <c r="Y2615" s="4">
        <f>MAX(0,Resumo!$D$6*$D2615-U2615)</f>
        <v/>
      </c>
      <c r="Z2615" s="4" t="n">
        <v>46018740.057694</v>
      </c>
      <c r="AA2615" s="5">
        <f>Z2615/$D2615</f>
        <v/>
      </c>
      <c r="AB2615" s="4">
        <f>AB2614+Z2615</f>
        <v/>
      </c>
      <c r="AC2615" s="4">
        <f>AA2615*$E2614-AB2614</f>
        <v/>
      </c>
      <c r="AD2615" s="4">
        <f>MAX(0,Resumo!$D$7*$D2615-Z2615)</f>
        <v/>
      </c>
    </row>
    <row r="2616">
      <c r="A2616" t="inlineStr">
        <is>
          <t>Santo Ângelo</t>
        </is>
      </c>
      <c r="B2616" t="inlineStr">
        <is>
          <t>Município</t>
        </is>
      </c>
      <c r="C2616" t="inlineStr">
        <is>
          <t>RS</t>
        </is>
      </c>
      <c r="D2616" s="4" t="n">
        <v>95829137.6241665</v>
      </c>
      <c r="E2616" s="4">
        <f>E2615+D2616</f>
        <v/>
      </c>
      <c r="F2616" s="4" t="n">
        <v>2632912.408559209</v>
      </c>
      <c r="G2616" s="5">
        <f>F2616/$D2616</f>
        <v/>
      </c>
      <c r="H2616" s="4">
        <f>H2615+F2616</f>
        <v/>
      </c>
      <c r="I2616" s="4">
        <f>G2616*$E2615-H2615</f>
        <v/>
      </c>
      <c r="J2616" s="4">
        <f>MAX(0,Resumo!$D$3*$D2616-F2616)</f>
        <v/>
      </c>
      <c r="K2616" s="4" t="n">
        <v>5615857.088610189</v>
      </c>
      <c r="L2616" s="5">
        <f>K2616/$D2616</f>
        <v/>
      </c>
      <c r="M2616" s="4">
        <f>M2615+K2616</f>
        <v/>
      </c>
      <c r="N2616" s="4">
        <f>L2616*$E2615-M2615</f>
        <v/>
      </c>
      <c r="O2616" s="4">
        <f>MAX(0,Resumo!$D$4*$D2616-K2616)</f>
        <v/>
      </c>
      <c r="P2616" s="4" t="n">
        <v>8896940.124958312</v>
      </c>
      <c r="Q2616" s="5">
        <f>P2616/$D2616</f>
        <v/>
      </c>
      <c r="R2616" s="4">
        <f>R2615+P2616</f>
        <v/>
      </c>
      <c r="S2616" s="4">
        <f>Q2616*$E2615-R2615</f>
        <v/>
      </c>
      <c r="T2616" s="4">
        <f>MAX(0,Resumo!$D$5*$D2616-P2616)</f>
        <v/>
      </c>
      <c r="U2616" s="4" t="n">
        <v>12508642.20541562</v>
      </c>
      <c r="V2616" s="5">
        <f>U2616/$D2616</f>
        <v/>
      </c>
      <c r="W2616" s="4">
        <f>W2615+U2616</f>
        <v/>
      </c>
      <c r="X2616" s="4">
        <f>V2616*$E2615-W2615</f>
        <v/>
      </c>
      <c r="Y2616" s="4">
        <f>MAX(0,Resumo!$D$6*$D2616-U2616)</f>
        <v/>
      </c>
      <c r="Z2616" s="4" t="n">
        <v>16459184.12994049</v>
      </c>
      <c r="AA2616" s="5">
        <f>Z2616/$D2616</f>
        <v/>
      </c>
      <c r="AB2616" s="4">
        <f>AB2615+Z2616</f>
        <v/>
      </c>
      <c r="AC2616" s="4">
        <f>AA2616*$E2615-AB2615</f>
        <v/>
      </c>
      <c r="AD2616" s="4">
        <f>MAX(0,Resumo!$D$7*$D2616-Z2616)</f>
        <v/>
      </c>
    </row>
    <row r="2617">
      <c r="A2617" t="inlineStr">
        <is>
          <t>Gentil</t>
        </is>
      </c>
      <c r="B2617" t="inlineStr">
        <is>
          <t>Município</t>
        </is>
      </c>
      <c r="C2617" t="inlineStr">
        <is>
          <t>RS</t>
        </is>
      </c>
      <c r="D2617" s="4" t="n">
        <v>8079049.789420864</v>
      </c>
      <c r="E2617" s="4">
        <f>E2616+D2617</f>
        <v/>
      </c>
      <c r="F2617" s="4" t="n">
        <v>221972.4706629266</v>
      </c>
      <c r="G2617" s="5">
        <f>F2617/$D2617</f>
        <v/>
      </c>
      <c r="H2617" s="4">
        <f>H2616+F2617</f>
        <v/>
      </c>
      <c r="I2617" s="4">
        <f>G2617*$E2616-H2616</f>
        <v/>
      </c>
      <c r="J2617" s="4">
        <f>MAX(0,Resumo!$D$3*$D2617-F2617)</f>
        <v/>
      </c>
      <c r="K2617" s="4" t="n">
        <v>473455.0487879175</v>
      </c>
      <c r="L2617" s="5">
        <f>K2617/$D2617</f>
        <v/>
      </c>
      <c r="M2617" s="4">
        <f>M2616+K2617</f>
        <v/>
      </c>
      <c r="N2617" s="4">
        <f>L2617*$E2616-M2616</f>
        <v/>
      </c>
      <c r="O2617" s="4">
        <f>MAX(0,Resumo!$D$4*$D2617-K2617)</f>
        <v/>
      </c>
      <c r="P2617" s="4" t="n">
        <v>750072.7234438543</v>
      </c>
      <c r="Q2617" s="5">
        <f>P2617/$D2617</f>
        <v/>
      </c>
      <c r="R2617" s="4">
        <f>R2616+P2617</f>
        <v/>
      </c>
      <c r="S2617" s="4">
        <f>Q2617*$E2616-R2616</f>
        <v/>
      </c>
      <c r="T2617" s="4">
        <f>MAX(0,Resumo!$D$5*$D2617-P2617)</f>
        <v/>
      </c>
      <c r="U2617" s="4" t="n">
        <v>1054563.838108869</v>
      </c>
      <c r="V2617" s="5">
        <f>U2617/$D2617</f>
        <v/>
      </c>
      <c r="W2617" s="4">
        <f>W2616+U2617</f>
        <v/>
      </c>
      <c r="X2617" s="4">
        <f>V2617*$E2616-W2616</f>
        <v/>
      </c>
      <c r="Y2617" s="4">
        <f>MAX(0,Resumo!$D$6*$D2617-U2617)</f>
        <v/>
      </c>
      <c r="Z2617" s="4" t="n">
        <v>1387621.462279558</v>
      </c>
      <c r="AA2617" s="5">
        <f>Z2617/$D2617</f>
        <v/>
      </c>
      <c r="AB2617" s="4">
        <f>AB2616+Z2617</f>
        <v/>
      </c>
      <c r="AC2617" s="4">
        <f>AA2617*$E2616-AB2616</f>
        <v/>
      </c>
      <c r="AD2617" s="4">
        <f>MAX(0,Resumo!$D$7*$D2617-Z2617)</f>
        <v/>
      </c>
    </row>
    <row r="2618">
      <c r="A2618" t="inlineStr">
        <is>
          <t>Minas do Leão</t>
        </is>
      </c>
      <c r="B2618" t="inlineStr">
        <is>
          <t>Município</t>
        </is>
      </c>
      <c r="C2618" t="inlineStr">
        <is>
          <t>RS</t>
        </is>
      </c>
      <c r="D2618" s="4" t="n">
        <v>19458953.69133056</v>
      </c>
      <c r="E2618" s="4">
        <f>E2617+D2618</f>
        <v/>
      </c>
      <c r="F2618" s="4" t="n">
        <v>534636.144096563</v>
      </c>
      <c r="G2618" s="5">
        <f>F2618/$D2618</f>
        <v/>
      </c>
      <c r="H2618" s="4">
        <f>H2617+F2618</f>
        <v/>
      </c>
      <c r="I2618" s="4">
        <f>G2618*$E2617-H2617</f>
        <v/>
      </c>
      <c r="J2618" s="4">
        <f>MAX(0,Resumo!$D$3*$D2618-F2618)</f>
        <v/>
      </c>
      <c r="K2618" s="4" t="n">
        <v>1140349.435815416</v>
      </c>
      <c r="L2618" s="5">
        <f>K2618/$D2618</f>
        <v/>
      </c>
      <c r="M2618" s="4">
        <f>M2617+K2618</f>
        <v/>
      </c>
      <c r="N2618" s="4">
        <f>L2618*$E2617-M2617</f>
        <v/>
      </c>
      <c r="O2618" s="4">
        <f>MAX(0,Resumo!$D$4*$D2618-K2618)</f>
        <v/>
      </c>
      <c r="P2618" s="4" t="n">
        <v>1806602.356843554</v>
      </c>
      <c r="Q2618" s="5">
        <f>P2618/$D2618</f>
        <v/>
      </c>
      <c r="R2618" s="4">
        <f>R2617+P2618</f>
        <v/>
      </c>
      <c r="S2618" s="4">
        <f>Q2618*$E2617-R2617</f>
        <v/>
      </c>
      <c r="T2618" s="4">
        <f>MAX(0,Resumo!$D$5*$D2618-P2618)</f>
        <v/>
      </c>
      <c r="U2618" s="4" t="n">
        <v>2539990.398027153</v>
      </c>
      <c r="V2618" s="5">
        <f>U2618/$D2618</f>
        <v/>
      </c>
      <c r="W2618" s="4">
        <f>W2617+U2618</f>
        <v/>
      </c>
      <c r="X2618" s="4">
        <f>V2618*$E2617-W2617</f>
        <v/>
      </c>
      <c r="Y2618" s="4">
        <f>MAX(0,Resumo!$D$6*$D2618-U2618)</f>
        <v/>
      </c>
      <c r="Z2618" s="4" t="n">
        <v>3342182.865483974</v>
      </c>
      <c r="AA2618" s="5">
        <f>Z2618/$D2618</f>
        <v/>
      </c>
      <c r="AB2618" s="4">
        <f>AB2617+Z2618</f>
        <v/>
      </c>
      <c r="AC2618" s="4">
        <f>AA2618*$E2617-AB2617</f>
        <v/>
      </c>
      <c r="AD2618" s="4">
        <f>MAX(0,Resumo!$D$7*$D2618-Z2618)</f>
        <v/>
      </c>
    </row>
    <row r="2619">
      <c r="A2619" t="inlineStr">
        <is>
          <t>Nonoai</t>
        </is>
      </c>
      <c r="B2619" t="inlineStr">
        <is>
          <t>Município</t>
        </is>
      </c>
      <c r="C2619" t="inlineStr">
        <is>
          <t>RS</t>
        </is>
      </c>
      <c r="D2619" s="4" t="n">
        <v>22842339.15273381</v>
      </c>
      <c r="E2619" s="4">
        <f>E2618+D2619</f>
        <v/>
      </c>
      <c r="F2619" s="4" t="n">
        <v>627594.9015801632</v>
      </c>
      <c r="G2619" s="5">
        <f>F2619/$D2619</f>
        <v/>
      </c>
      <c r="H2619" s="4">
        <f>H2618+F2619</f>
        <v/>
      </c>
      <c r="I2619" s="4">
        <f>G2619*$E2618-H2618</f>
        <v/>
      </c>
      <c r="J2619" s="4">
        <f>MAX(0,Resumo!$D$3*$D2619-F2619)</f>
        <v/>
      </c>
      <c r="K2619" s="4" t="n">
        <v>1338625.3433107</v>
      </c>
      <c r="L2619" s="5">
        <f>K2619/$D2619</f>
        <v/>
      </c>
      <c r="M2619" s="4">
        <f>M2618+K2619</f>
        <v/>
      </c>
      <c r="N2619" s="4">
        <f>L2619*$E2618-M2618</f>
        <v/>
      </c>
      <c r="O2619" s="4">
        <f>MAX(0,Resumo!$D$4*$D2619-K2619)</f>
        <v/>
      </c>
      <c r="P2619" s="4" t="n">
        <v>2120721.617603426</v>
      </c>
      <c r="Q2619" s="5">
        <f>P2619/$D2619</f>
        <v/>
      </c>
      <c r="R2619" s="4">
        <f>R2618+P2619</f>
        <v/>
      </c>
      <c r="S2619" s="4">
        <f>Q2619*$E2618-R2618</f>
        <v/>
      </c>
      <c r="T2619" s="4">
        <f>MAX(0,Resumo!$D$5*$D2619-P2619)</f>
        <v/>
      </c>
      <c r="U2619" s="4" t="n">
        <v>2981625.992679792</v>
      </c>
      <c r="V2619" s="5">
        <f>U2619/$D2619</f>
        <v/>
      </c>
      <c r="W2619" s="4">
        <f>W2618+U2619</f>
        <v/>
      </c>
      <c r="X2619" s="4">
        <f>V2619*$E2618-W2618</f>
        <v/>
      </c>
      <c r="Y2619" s="4">
        <f>MAX(0,Resumo!$D$6*$D2619-U2619)</f>
        <v/>
      </c>
      <c r="Z2619" s="4" t="n">
        <v>3923298.021817764</v>
      </c>
      <c r="AA2619" s="5">
        <f>Z2619/$D2619</f>
        <v/>
      </c>
      <c r="AB2619" s="4">
        <f>AB2618+Z2619</f>
        <v/>
      </c>
      <c r="AC2619" s="4">
        <f>AA2619*$E2618-AB2618</f>
        <v/>
      </c>
      <c r="AD2619" s="4">
        <f>MAX(0,Resumo!$D$7*$D2619-Z2619)</f>
        <v/>
      </c>
    </row>
    <row r="2620">
      <c r="A2620" t="inlineStr">
        <is>
          <t>Ipê</t>
        </is>
      </c>
      <c r="B2620" t="inlineStr">
        <is>
          <t>Município</t>
        </is>
      </c>
      <c r="C2620" t="inlineStr">
        <is>
          <t>RS</t>
        </is>
      </c>
      <c r="D2620" s="4" t="n">
        <v>16212442.42959345</v>
      </c>
      <c r="E2620" s="4">
        <f>E2619+D2620</f>
        <v/>
      </c>
      <c r="F2620" s="4" t="n">
        <v>445438.0150360835</v>
      </c>
      <c r="G2620" s="5">
        <f>F2620/$D2620</f>
        <v/>
      </c>
      <c r="H2620" s="4">
        <f>H2619+F2620</f>
        <v/>
      </c>
      <c r="I2620" s="4">
        <f>G2620*$E2619-H2619</f>
        <v/>
      </c>
      <c r="J2620" s="4">
        <f>MAX(0,Resumo!$D$3*$D2620-F2620)</f>
        <v/>
      </c>
      <c r="K2620" s="4" t="n">
        <v>950094.7415283481</v>
      </c>
      <c r="L2620" s="5">
        <f>K2620/$D2620</f>
        <v/>
      </c>
      <c r="M2620" s="4">
        <f>M2619+K2620</f>
        <v/>
      </c>
      <c r="N2620" s="4">
        <f>L2620*$E2619-M2619</f>
        <v/>
      </c>
      <c r="O2620" s="4">
        <f>MAX(0,Resumo!$D$4*$D2620-K2620)</f>
        <v/>
      </c>
      <c r="P2620" s="4" t="n">
        <v>1505190.729578802</v>
      </c>
      <c r="Q2620" s="5">
        <f>P2620/$D2620</f>
        <v/>
      </c>
      <c r="R2620" s="4">
        <f>R2619+P2620</f>
        <v/>
      </c>
      <c r="S2620" s="4">
        <f>Q2620*$E2619-R2619</f>
        <v/>
      </c>
      <c r="T2620" s="4">
        <f>MAX(0,Resumo!$D$5*$D2620-P2620)</f>
        <v/>
      </c>
      <c r="U2620" s="4" t="n">
        <v>2116221.085313638</v>
      </c>
      <c r="V2620" s="5">
        <f>U2620/$D2620</f>
        <v/>
      </c>
      <c r="W2620" s="4">
        <f>W2619+U2620</f>
        <v/>
      </c>
      <c r="X2620" s="4">
        <f>V2620*$E2619-W2619</f>
        <v/>
      </c>
      <c r="Y2620" s="4">
        <f>MAX(0,Resumo!$D$6*$D2620-U2620)</f>
        <v/>
      </c>
      <c r="Z2620" s="4" t="n">
        <v>2784576.60958273</v>
      </c>
      <c r="AA2620" s="5">
        <f>Z2620/$D2620</f>
        <v/>
      </c>
      <c r="AB2620" s="4">
        <f>AB2619+Z2620</f>
        <v/>
      </c>
      <c r="AC2620" s="4">
        <f>AA2620*$E2619-AB2619</f>
        <v/>
      </c>
      <c r="AD2620" s="4">
        <f>MAX(0,Resumo!$D$7*$D2620-Z2620)</f>
        <v/>
      </c>
    </row>
    <row r="2621">
      <c r="A2621" t="inlineStr">
        <is>
          <t>Camargo</t>
        </is>
      </c>
      <c r="B2621" t="inlineStr">
        <is>
          <t>Município</t>
        </is>
      </c>
      <c r="C2621" t="inlineStr">
        <is>
          <t>RS</t>
        </is>
      </c>
      <c r="D2621" s="4" t="n">
        <v>14037701.21363528</v>
      </c>
      <c r="E2621" s="4">
        <f>E2620+D2621</f>
        <v/>
      </c>
      <c r="F2621" s="4" t="n">
        <v>385686.8446211112</v>
      </c>
      <c r="G2621" s="5">
        <f>F2621/$D2621</f>
        <v/>
      </c>
      <c r="H2621" s="4">
        <f>H2620+F2621</f>
        <v/>
      </c>
      <c r="I2621" s="4">
        <f>G2621*$E2620-H2620</f>
        <v/>
      </c>
      <c r="J2621" s="4">
        <f>MAX(0,Resumo!$D$3*$D2621-F2621)</f>
        <v/>
      </c>
      <c r="K2621" s="4" t="n">
        <v>822648.7874446339</v>
      </c>
      <c r="L2621" s="5">
        <f>K2621/$D2621</f>
        <v/>
      </c>
      <c r="M2621" s="4">
        <f>M2620+K2621</f>
        <v/>
      </c>
      <c r="N2621" s="4">
        <f>L2621*$E2620-M2620</f>
        <v/>
      </c>
      <c r="O2621" s="4">
        <f>MAX(0,Resumo!$D$4*$D2621-K2621)</f>
        <v/>
      </c>
      <c r="P2621" s="4" t="n">
        <v>1303284.056250047</v>
      </c>
      <c r="Q2621" s="5">
        <f>P2621/$D2621</f>
        <v/>
      </c>
      <c r="R2621" s="4">
        <f>R2620+P2621</f>
        <v/>
      </c>
      <c r="S2621" s="4">
        <f>Q2621*$E2620-R2620</f>
        <v/>
      </c>
      <c r="T2621" s="4">
        <f>MAX(0,Resumo!$D$5*$D2621-P2621)</f>
        <v/>
      </c>
      <c r="U2621" s="4" t="n">
        <v>1832350.642208125</v>
      </c>
      <c r="V2621" s="5">
        <f>U2621/$D2621</f>
        <v/>
      </c>
      <c r="W2621" s="4">
        <f>W2620+U2621</f>
        <v/>
      </c>
      <c r="X2621" s="4">
        <f>V2621*$E2620-W2620</f>
        <v/>
      </c>
      <c r="Y2621" s="4">
        <f>MAX(0,Resumo!$D$6*$D2621-U2621)</f>
        <v/>
      </c>
      <c r="Z2621" s="4" t="n">
        <v>2411052.783783431</v>
      </c>
      <c r="AA2621" s="5">
        <f>Z2621/$D2621</f>
        <v/>
      </c>
      <c r="AB2621" s="4">
        <f>AB2620+Z2621</f>
        <v/>
      </c>
      <c r="AC2621" s="4">
        <f>AA2621*$E2620-AB2620</f>
        <v/>
      </c>
      <c r="AD2621" s="4">
        <f>MAX(0,Resumo!$D$7*$D2621-Z2621)</f>
        <v/>
      </c>
    </row>
    <row r="2622">
      <c r="A2622" t="inlineStr">
        <is>
          <t>Chuvisca</t>
        </is>
      </c>
      <c r="B2622" t="inlineStr">
        <is>
          <t>Município</t>
        </is>
      </c>
      <c r="C2622" t="inlineStr">
        <is>
          <t>RS</t>
        </is>
      </c>
      <c r="D2622" s="4" t="n">
        <v>7372716.618699345</v>
      </c>
      <c r="E2622" s="4">
        <f>E2621+D2622</f>
        <v/>
      </c>
      <c r="F2622" s="4" t="n">
        <v>202565.9162904633</v>
      </c>
      <c r="G2622" s="5">
        <f>F2622/$D2622</f>
        <v/>
      </c>
      <c r="H2622" s="4">
        <f>H2621+F2622</f>
        <v/>
      </c>
      <c r="I2622" s="4">
        <f>G2622*$E2621-H2621</f>
        <v/>
      </c>
      <c r="J2622" s="4">
        <f>MAX(0,Resumo!$D$3*$D2622-F2622)</f>
        <v/>
      </c>
      <c r="K2622" s="4" t="n">
        <v>432061.9376522015</v>
      </c>
      <c r="L2622" s="5">
        <f>K2622/$D2622</f>
        <v/>
      </c>
      <c r="M2622" s="4">
        <f>M2621+K2622</f>
        <v/>
      </c>
      <c r="N2622" s="4">
        <f>L2622*$E2621-M2621</f>
        <v/>
      </c>
      <c r="O2622" s="4">
        <f>MAX(0,Resumo!$D$4*$D2622-K2622)</f>
        <v/>
      </c>
      <c r="P2622" s="4" t="n">
        <v>684495.550529835</v>
      </c>
      <c r="Q2622" s="5">
        <f>P2622/$D2622</f>
        <v/>
      </c>
      <c r="R2622" s="4">
        <f>R2621+P2622</f>
        <v/>
      </c>
      <c r="S2622" s="4">
        <f>Q2622*$E2621-R2621</f>
        <v/>
      </c>
      <c r="T2622" s="4">
        <f>MAX(0,Resumo!$D$5*$D2622-P2622)</f>
        <v/>
      </c>
      <c r="U2622" s="4" t="n">
        <v>962365.6911838343</v>
      </c>
      <c r="V2622" s="5">
        <f>U2622/$D2622</f>
        <v/>
      </c>
      <c r="W2622" s="4">
        <f>W2621+U2622</f>
        <v/>
      </c>
      <c r="X2622" s="4">
        <f>V2622*$E2621-W2621</f>
        <v/>
      </c>
      <c r="Y2622" s="4">
        <f>MAX(0,Resumo!$D$6*$D2622-U2622)</f>
        <v/>
      </c>
      <c r="Z2622" s="4" t="n">
        <v>1266304.835601929</v>
      </c>
      <c r="AA2622" s="5">
        <f>Z2622/$D2622</f>
        <v/>
      </c>
      <c r="AB2622" s="4">
        <f>AB2621+Z2622</f>
        <v/>
      </c>
      <c r="AC2622" s="4">
        <f>AA2622*$E2621-AB2621</f>
        <v/>
      </c>
      <c r="AD2622" s="4">
        <f>MAX(0,Resumo!$D$7*$D2622-Z2622)</f>
        <v/>
      </c>
    </row>
    <row r="2623">
      <c r="A2623" t="inlineStr">
        <is>
          <t>Jaguari</t>
        </is>
      </c>
      <c r="B2623" t="inlineStr">
        <is>
          <t>Município</t>
        </is>
      </c>
      <c r="C2623" t="inlineStr">
        <is>
          <t>RS</t>
        </is>
      </c>
      <c r="D2623" s="4" t="n">
        <v>17031320.63538025</v>
      </c>
      <c r="E2623" s="4">
        <f>E2622+D2623</f>
        <v/>
      </c>
      <c r="F2623" s="4" t="n">
        <v>467936.7522945838</v>
      </c>
      <c r="G2623" s="5">
        <f>F2623/$D2623</f>
        <v/>
      </c>
      <c r="H2623" s="4">
        <f>H2622+F2623</f>
        <v/>
      </c>
      <c r="I2623" s="4">
        <f>G2623*$E2622-H2622</f>
        <v/>
      </c>
      <c r="J2623" s="4">
        <f>MAX(0,Resumo!$D$3*$D2623-F2623)</f>
        <v/>
      </c>
      <c r="K2623" s="4" t="n">
        <v>998083.3083743937</v>
      </c>
      <c r="L2623" s="5">
        <f>K2623/$D2623</f>
        <v/>
      </c>
      <c r="M2623" s="4">
        <f>M2622+K2623</f>
        <v/>
      </c>
      <c r="N2623" s="4">
        <f>L2623*$E2622-M2622</f>
        <v/>
      </c>
      <c r="O2623" s="4">
        <f>MAX(0,Resumo!$D$4*$D2623-K2623)</f>
        <v/>
      </c>
      <c r="P2623" s="4" t="n">
        <v>1581216.774966914</v>
      </c>
      <c r="Q2623" s="5">
        <f>P2623/$D2623</f>
        <v/>
      </c>
      <c r="R2623" s="4">
        <f>R2622+P2623</f>
        <v/>
      </c>
      <c r="S2623" s="4">
        <f>Q2623*$E2622-R2622</f>
        <v/>
      </c>
      <c r="T2623" s="4">
        <f>MAX(0,Resumo!$D$5*$D2623-P2623)</f>
        <v/>
      </c>
      <c r="U2623" s="4" t="n">
        <v>2223109.811852869</v>
      </c>
      <c r="V2623" s="5">
        <f>U2623/$D2623</f>
        <v/>
      </c>
      <c r="W2623" s="4">
        <f>W2622+U2623</f>
        <v/>
      </c>
      <c r="X2623" s="4">
        <f>V2623*$E2622-W2622</f>
        <v/>
      </c>
      <c r="Y2623" s="4">
        <f>MAX(0,Resumo!$D$6*$D2623-U2623)</f>
        <v/>
      </c>
      <c r="Z2623" s="4" t="n">
        <v>2925223.468181209</v>
      </c>
      <c r="AA2623" s="5">
        <f>Z2623/$D2623</f>
        <v/>
      </c>
      <c r="AB2623" s="4">
        <f>AB2622+Z2623</f>
        <v/>
      </c>
      <c r="AC2623" s="4">
        <f>AA2623*$E2622-AB2622</f>
        <v/>
      </c>
      <c r="AD2623" s="4">
        <f>MAX(0,Resumo!$D$7*$D2623-Z2623)</f>
        <v/>
      </c>
    </row>
    <row r="2624">
      <c r="A2624" t="inlineStr">
        <is>
          <t>Lavras do Sul</t>
        </is>
      </c>
      <c r="B2624" t="inlineStr">
        <is>
          <t>Município</t>
        </is>
      </c>
      <c r="C2624" t="inlineStr">
        <is>
          <t>RS</t>
        </is>
      </c>
      <c r="D2624" s="4" t="n">
        <v>23643680.62262252</v>
      </c>
      <c r="E2624" s="4">
        <f>E2623+D2624</f>
        <v/>
      </c>
      <c r="F2624" s="4" t="n">
        <v>649611.8157658855</v>
      </c>
      <c r="G2624" s="5">
        <f>F2624/$D2624</f>
        <v/>
      </c>
      <c r="H2624" s="4">
        <f>H2623+F2624</f>
        <v/>
      </c>
      <c r="I2624" s="4">
        <f>G2624*$E2623-H2623</f>
        <v/>
      </c>
      <c r="J2624" s="4">
        <f>MAX(0,Resumo!$D$3*$D2624-F2624)</f>
        <v/>
      </c>
      <c r="K2624" s="4" t="n">
        <v>1385586.208091945</v>
      </c>
      <c r="L2624" s="5">
        <f>K2624/$D2624</f>
        <v/>
      </c>
      <c r="M2624" s="4">
        <f>M2623+K2624</f>
        <v/>
      </c>
      <c r="N2624" s="4">
        <f>L2624*$E2623-M2623</f>
        <v/>
      </c>
      <c r="O2624" s="4">
        <f>MAX(0,Resumo!$D$4*$D2624-K2624)</f>
        <v/>
      </c>
      <c r="P2624" s="4" t="n">
        <v>2195119.522603961</v>
      </c>
      <c r="Q2624" s="5">
        <f>P2624/$D2624</f>
        <v/>
      </c>
      <c r="R2624" s="4">
        <f>R2623+P2624</f>
        <v/>
      </c>
      <c r="S2624" s="4">
        <f>Q2624*$E2623-R2623</f>
        <v/>
      </c>
      <c r="T2624" s="4">
        <f>MAX(0,Resumo!$D$5*$D2624-P2624)</f>
        <v/>
      </c>
      <c r="U2624" s="4" t="n">
        <v>3086225.637210787</v>
      </c>
      <c r="V2624" s="5">
        <f>U2624/$D2624</f>
        <v/>
      </c>
      <c r="W2624" s="4">
        <f>W2623+U2624</f>
        <v/>
      </c>
      <c r="X2624" s="4">
        <f>V2624*$E2623-W2623</f>
        <v/>
      </c>
      <c r="Y2624" s="4">
        <f>MAX(0,Resumo!$D$6*$D2624-U2624)</f>
        <v/>
      </c>
      <c r="Z2624" s="4" t="n">
        <v>4060932.849082756</v>
      </c>
      <c r="AA2624" s="5">
        <f>Z2624/$D2624</f>
        <v/>
      </c>
      <c r="AB2624" s="4">
        <f>AB2623+Z2624</f>
        <v/>
      </c>
      <c r="AC2624" s="4">
        <f>AA2624*$E2623-AB2623</f>
        <v/>
      </c>
      <c r="AD2624" s="4">
        <f>MAX(0,Resumo!$D$7*$D2624-Z2624)</f>
        <v/>
      </c>
    </row>
    <row r="2625">
      <c r="A2625" t="inlineStr">
        <is>
          <t>Cristal do Sul</t>
        </is>
      </c>
      <c r="B2625" t="inlineStr">
        <is>
          <t>Município</t>
        </is>
      </c>
      <c r="C2625" t="inlineStr">
        <is>
          <t>RS</t>
        </is>
      </c>
      <c r="D2625" s="4" t="n">
        <v>7591208.427374319</v>
      </c>
      <c r="E2625" s="4">
        <f>E2624+D2625</f>
        <v/>
      </c>
      <c r="F2625" s="4" t="n">
        <v>208568.9943572309</v>
      </c>
      <c r="G2625" s="5">
        <f>F2625/$D2625</f>
        <v/>
      </c>
      <c r="H2625" s="4">
        <f>H2624+F2625</f>
        <v/>
      </c>
      <c r="I2625" s="4">
        <f>G2625*$E2624-H2624</f>
        <v/>
      </c>
      <c r="J2625" s="4">
        <f>MAX(0,Resumo!$D$3*$D2625-F2625)</f>
        <v/>
      </c>
      <c r="K2625" s="4" t="n">
        <v>444866.172386765</v>
      </c>
      <c r="L2625" s="5">
        <f>K2625/$D2625</f>
        <v/>
      </c>
      <c r="M2625" s="4">
        <f>M2624+K2625</f>
        <v/>
      </c>
      <c r="N2625" s="4">
        <f>L2625*$E2624-M2624</f>
        <v/>
      </c>
      <c r="O2625" s="4">
        <f>MAX(0,Resumo!$D$4*$D2625-K2625)</f>
        <v/>
      </c>
      <c r="P2625" s="4" t="n">
        <v>704780.7016620401</v>
      </c>
      <c r="Q2625" s="5">
        <f>P2625/$D2625</f>
        <v/>
      </c>
      <c r="R2625" s="4">
        <f>R2624+P2625</f>
        <v/>
      </c>
      <c r="S2625" s="4">
        <f>Q2625*$E2624-R2624</f>
        <v/>
      </c>
      <c r="T2625" s="4">
        <f>MAX(0,Resumo!$D$5*$D2625-P2625)</f>
        <v/>
      </c>
      <c r="U2625" s="4" t="n">
        <v>990885.5748777491</v>
      </c>
      <c r="V2625" s="5">
        <f>U2625/$D2625</f>
        <v/>
      </c>
      <c r="W2625" s="4">
        <f>W2624+U2625</f>
        <v/>
      </c>
      <c r="X2625" s="4">
        <f>V2625*$E2624-W2624</f>
        <v/>
      </c>
      <c r="Y2625" s="4">
        <f>MAX(0,Resumo!$D$6*$D2625-U2625)</f>
        <v/>
      </c>
      <c r="Z2625" s="4" t="n">
        <v>1303832.011563473</v>
      </c>
      <c r="AA2625" s="5">
        <f>Z2625/$D2625</f>
        <v/>
      </c>
      <c r="AB2625" s="4">
        <f>AB2624+Z2625</f>
        <v/>
      </c>
      <c r="AC2625" s="4">
        <f>AA2625*$E2624-AB2624</f>
        <v/>
      </c>
      <c r="AD2625" s="4">
        <f>MAX(0,Resumo!$D$7*$D2625-Z2625)</f>
        <v/>
      </c>
    </row>
    <row r="2626">
      <c r="A2626" t="inlineStr">
        <is>
          <t>Encruzilhada do Sul</t>
        </is>
      </c>
      <c r="B2626" t="inlineStr">
        <is>
          <t>Município</t>
        </is>
      </c>
      <c r="C2626" t="inlineStr">
        <is>
          <t>RS</t>
        </is>
      </c>
      <c r="D2626" s="4" t="n">
        <v>48618074.0590402</v>
      </c>
      <c r="E2626" s="4">
        <f>E2625+D2626</f>
        <v/>
      </c>
      <c r="F2626" s="4" t="n">
        <v>1335785.061244423</v>
      </c>
      <c r="G2626" s="5">
        <f>F2626/$D2626</f>
        <v/>
      </c>
      <c r="H2626" s="4">
        <f>H2625+F2626</f>
        <v/>
      </c>
      <c r="I2626" s="4">
        <f>G2626*$E2625-H2625</f>
        <v/>
      </c>
      <c r="J2626" s="4">
        <f>MAX(0,Resumo!$D$3*$D2626-F2626)</f>
        <v/>
      </c>
      <c r="K2626" s="4" t="n">
        <v>2849155.931151591</v>
      </c>
      <c r="L2626" s="5">
        <f>K2626/$D2626</f>
        <v/>
      </c>
      <c r="M2626" s="4">
        <f>M2625+K2626</f>
        <v/>
      </c>
      <c r="N2626" s="4">
        <f>L2626*$E2625-M2625</f>
        <v/>
      </c>
      <c r="O2626" s="4">
        <f>MAX(0,Resumo!$D$4*$D2626-K2626)</f>
        <v/>
      </c>
      <c r="P2626" s="4" t="n">
        <v>4513784.68614109</v>
      </c>
      <c r="Q2626" s="5">
        <f>P2626/$D2626</f>
        <v/>
      </c>
      <c r="R2626" s="4">
        <f>R2625+P2626</f>
        <v/>
      </c>
      <c r="S2626" s="4">
        <f>Q2626*$E2625-R2625</f>
        <v/>
      </c>
      <c r="T2626" s="4">
        <f>MAX(0,Resumo!$D$5*$D2626-P2626)</f>
        <v/>
      </c>
      <c r="U2626" s="4" t="n">
        <v>6346150.118829498</v>
      </c>
      <c r="V2626" s="5">
        <f>U2626/$D2626</f>
        <v/>
      </c>
      <c r="W2626" s="4">
        <f>W2625+U2626</f>
        <v/>
      </c>
      <c r="X2626" s="4">
        <f>V2626*$E2625-W2625</f>
        <v/>
      </c>
      <c r="Y2626" s="4">
        <f>MAX(0,Resumo!$D$6*$D2626-U2626)</f>
        <v/>
      </c>
      <c r="Z2626" s="4" t="n">
        <v>8350422.980108563</v>
      </c>
      <c r="AA2626" s="5">
        <f>Z2626/$D2626</f>
        <v/>
      </c>
      <c r="AB2626" s="4">
        <f>AB2625+Z2626</f>
        <v/>
      </c>
      <c r="AC2626" s="4">
        <f>AA2626*$E2625-AB2625</f>
        <v/>
      </c>
      <c r="AD2626" s="4">
        <f>MAX(0,Resumo!$D$7*$D2626-Z2626)</f>
        <v/>
      </c>
    </row>
    <row r="2627">
      <c r="A2627" t="inlineStr">
        <is>
          <t>Erval Seco</t>
        </is>
      </c>
      <c r="B2627" t="inlineStr">
        <is>
          <t>Município</t>
        </is>
      </c>
      <c r="C2627" t="inlineStr">
        <is>
          <t>RS</t>
        </is>
      </c>
      <c r="D2627" s="4" t="n">
        <v>14027936.37615487</v>
      </c>
      <c r="E2627" s="4">
        <f>E2626+D2627</f>
        <v/>
      </c>
      <c r="F2627" s="4" t="n">
        <v>385418.5550130949</v>
      </c>
      <c r="G2627" s="5">
        <f>F2627/$D2627</f>
        <v/>
      </c>
      <c r="H2627" s="4">
        <f>H2626+F2627</f>
        <v/>
      </c>
      <c r="I2627" s="4">
        <f>G2627*$E2626-H2626</f>
        <v/>
      </c>
      <c r="J2627" s="4">
        <f>MAX(0,Resumo!$D$3*$D2627-F2627)</f>
        <v/>
      </c>
      <c r="K2627" s="4" t="n">
        <v>822076.54049404</v>
      </c>
      <c r="L2627" s="5">
        <f>K2627/$D2627</f>
        <v/>
      </c>
      <c r="M2627" s="4">
        <f>M2626+K2627</f>
        <v/>
      </c>
      <c r="N2627" s="4">
        <f>L2627*$E2626-M2626</f>
        <v/>
      </c>
      <c r="O2627" s="4">
        <f>MAX(0,Resumo!$D$4*$D2627-K2627)</f>
        <v/>
      </c>
      <c r="P2627" s="4" t="n">
        <v>1302377.472130154</v>
      </c>
      <c r="Q2627" s="5">
        <f>P2627/$D2627</f>
        <v/>
      </c>
      <c r="R2627" s="4">
        <f>R2626+P2627</f>
        <v/>
      </c>
      <c r="S2627" s="4">
        <f>Q2627*$E2626-R2626</f>
        <v/>
      </c>
      <c r="T2627" s="4">
        <f>MAX(0,Resumo!$D$5*$D2627-P2627)</f>
        <v/>
      </c>
      <c r="U2627" s="4" t="n">
        <v>1831076.031361521</v>
      </c>
      <c r="V2627" s="5">
        <f>U2627/$D2627</f>
        <v/>
      </c>
      <c r="W2627" s="4">
        <f>W2626+U2627</f>
        <v/>
      </c>
      <c r="X2627" s="4">
        <f>V2627*$E2626-W2626</f>
        <v/>
      </c>
      <c r="Y2627" s="4">
        <f>MAX(0,Resumo!$D$6*$D2627-U2627)</f>
        <v/>
      </c>
      <c r="Z2627" s="4" t="n">
        <v>2409375.618966198</v>
      </c>
      <c r="AA2627" s="5">
        <f>Z2627/$D2627</f>
        <v/>
      </c>
      <c r="AB2627" s="4">
        <f>AB2626+Z2627</f>
        <v/>
      </c>
      <c r="AC2627" s="4">
        <f>AA2627*$E2626-AB2626</f>
        <v/>
      </c>
      <c r="AD2627" s="4">
        <f>MAX(0,Resumo!$D$7*$D2627-Z2627)</f>
        <v/>
      </c>
    </row>
    <row r="2628">
      <c r="A2628" t="inlineStr">
        <is>
          <t>Seberi</t>
        </is>
      </c>
      <c r="B2628" t="inlineStr">
        <is>
          <t>Município</t>
        </is>
      </c>
      <c r="C2628" t="inlineStr">
        <is>
          <t>RS</t>
        </is>
      </c>
      <c r="D2628" s="4" t="n">
        <v>23117909.67068372</v>
      </c>
      <c r="E2628" s="4">
        <f>E2627+D2628</f>
        <v/>
      </c>
      <c r="F2628" s="4" t="n">
        <v>635166.2212657159</v>
      </c>
      <c r="G2628" s="5">
        <f>F2628/$D2628</f>
        <v/>
      </c>
      <c r="H2628" s="4">
        <f>H2627+F2628</f>
        <v/>
      </c>
      <c r="I2628" s="4">
        <f>G2628*$E2627-H2627</f>
        <v/>
      </c>
      <c r="J2628" s="4">
        <f>MAX(0,Resumo!$D$3*$D2628-F2628)</f>
        <v/>
      </c>
      <c r="K2628" s="4" t="n">
        <v>1354774.551004819</v>
      </c>
      <c r="L2628" s="5">
        <f>K2628/$D2628</f>
        <v/>
      </c>
      <c r="M2628" s="4">
        <f>M2627+K2628</f>
        <v/>
      </c>
      <c r="N2628" s="4">
        <f>L2628*$E2627-M2627</f>
        <v/>
      </c>
      <c r="O2628" s="4">
        <f>MAX(0,Resumo!$D$4*$D2628-K2628)</f>
        <v/>
      </c>
      <c r="P2628" s="4" t="n">
        <v>2146306.053185217</v>
      </c>
      <c r="Q2628" s="5">
        <f>P2628/$D2628</f>
        <v/>
      </c>
      <c r="R2628" s="4">
        <f>R2627+P2628</f>
        <v/>
      </c>
      <c r="S2628" s="4">
        <f>Q2628*$E2627-R2627</f>
        <v/>
      </c>
      <c r="T2628" s="4">
        <f>MAX(0,Resumo!$D$5*$D2628-P2628)</f>
        <v/>
      </c>
      <c r="U2628" s="4" t="n">
        <v>3017596.398934675</v>
      </c>
      <c r="V2628" s="5">
        <f>U2628/$D2628</f>
        <v/>
      </c>
      <c r="W2628" s="4">
        <f>W2627+U2628</f>
        <v/>
      </c>
      <c r="X2628" s="4">
        <f>V2628*$E2627-W2627</f>
        <v/>
      </c>
      <c r="Y2628" s="4">
        <f>MAX(0,Resumo!$D$6*$D2628-U2628)</f>
        <v/>
      </c>
      <c r="Z2628" s="4" t="n">
        <v>3970628.781628094</v>
      </c>
      <c r="AA2628" s="5">
        <f>Z2628/$D2628</f>
        <v/>
      </c>
      <c r="AB2628" s="4">
        <f>AB2627+Z2628</f>
        <v/>
      </c>
      <c r="AC2628" s="4">
        <f>AA2628*$E2627-AB2627</f>
        <v/>
      </c>
      <c r="AD2628" s="4">
        <f>MAX(0,Resumo!$D$7*$D2628-Z2628)</f>
        <v/>
      </c>
    </row>
    <row r="2629">
      <c r="A2629" t="inlineStr">
        <is>
          <t>Três Cachoeiras</t>
        </is>
      </c>
      <c r="B2629" t="inlineStr">
        <is>
          <t>Município</t>
        </is>
      </c>
      <c r="C2629" t="inlineStr">
        <is>
          <t>RS</t>
        </is>
      </c>
      <c r="D2629" s="4" t="n">
        <v>12919199.88618064</v>
      </c>
      <c r="E2629" s="4">
        <f>E2628+D2629</f>
        <v/>
      </c>
      <c r="F2629" s="4" t="n">
        <v>354955.9406700084</v>
      </c>
      <c r="G2629" s="5">
        <f>F2629/$D2629</f>
        <v/>
      </c>
      <c r="H2629" s="4">
        <f>H2628+F2629</f>
        <v/>
      </c>
      <c r="I2629" s="4">
        <f>G2629*$E2628-H2628</f>
        <v/>
      </c>
      <c r="J2629" s="4">
        <f>MAX(0,Resumo!$D$3*$D2629-F2629)</f>
        <v/>
      </c>
      <c r="K2629" s="4" t="n">
        <v>757101.4626524508</v>
      </c>
      <c r="L2629" s="5">
        <f>K2629/$D2629</f>
        <v/>
      </c>
      <c r="M2629" s="4">
        <f>M2628+K2629</f>
        <v/>
      </c>
      <c r="N2629" s="4">
        <f>L2629*$E2628-M2628</f>
        <v/>
      </c>
      <c r="O2629" s="4">
        <f>MAX(0,Resumo!$D$4*$D2629-K2629)</f>
        <v/>
      </c>
      <c r="P2629" s="4" t="n">
        <v>1199440.490641868</v>
      </c>
      <c r="Q2629" s="5">
        <f>P2629/$D2629</f>
        <v/>
      </c>
      <c r="R2629" s="4">
        <f>R2628+P2629</f>
        <v/>
      </c>
      <c r="S2629" s="4">
        <f>Q2629*$E2628-R2628</f>
        <v/>
      </c>
      <c r="T2629" s="4">
        <f>MAX(0,Resumo!$D$5*$D2629-P2629)</f>
        <v/>
      </c>
      <c r="U2629" s="4" t="n">
        <v>1686351.90676835</v>
      </c>
      <c r="V2629" s="5">
        <f>U2629/$D2629</f>
        <v/>
      </c>
      <c r="W2629" s="4">
        <f>W2628+U2629</f>
        <v/>
      </c>
      <c r="X2629" s="4">
        <f>V2629*$E2628-W2628</f>
        <v/>
      </c>
      <c r="Y2629" s="4">
        <f>MAX(0,Resumo!$D$6*$D2629-U2629)</f>
        <v/>
      </c>
      <c r="Z2629" s="4" t="n">
        <v>2218943.997723394</v>
      </c>
      <c r="AA2629" s="5">
        <f>Z2629/$D2629</f>
        <v/>
      </c>
      <c r="AB2629" s="4">
        <f>AB2628+Z2629</f>
        <v/>
      </c>
      <c r="AC2629" s="4">
        <f>AA2629*$E2628-AB2628</f>
        <v/>
      </c>
      <c r="AD2629" s="4">
        <f>MAX(0,Resumo!$D$7*$D2629-Z2629)</f>
        <v/>
      </c>
    </row>
    <row r="2630">
      <c r="A2630" t="inlineStr">
        <is>
          <t>Três Coroas</t>
        </is>
      </c>
      <c r="B2630" t="inlineStr">
        <is>
          <t>Município</t>
        </is>
      </c>
      <c r="C2630" t="inlineStr">
        <is>
          <t>RS</t>
        </is>
      </c>
      <c r="D2630" s="4" t="n">
        <v>26832172.55119883</v>
      </c>
      <c r="E2630" s="4">
        <f>E2629+D2630</f>
        <v/>
      </c>
      <c r="F2630" s="4" t="n">
        <v>737215.8594990555</v>
      </c>
      <c r="G2630" s="5">
        <f>F2630/$D2630</f>
        <v/>
      </c>
      <c r="H2630" s="4">
        <f>H2629+F2630</f>
        <v/>
      </c>
      <c r="I2630" s="4">
        <f>G2630*$E2629-H2629</f>
        <v/>
      </c>
      <c r="J2630" s="4">
        <f>MAX(0,Resumo!$D$3*$D2630-F2630)</f>
        <v/>
      </c>
      <c r="K2630" s="4" t="n">
        <v>1572440.806213217</v>
      </c>
      <c r="L2630" s="5">
        <f>K2630/$D2630</f>
        <v/>
      </c>
      <c r="M2630" s="4">
        <f>M2629+K2630</f>
        <v/>
      </c>
      <c r="N2630" s="4">
        <f>L2630*$E2629-M2629</f>
        <v/>
      </c>
      <c r="O2630" s="4">
        <f>MAX(0,Resumo!$D$4*$D2630-K2630)</f>
        <v/>
      </c>
      <c r="P2630" s="4" t="n">
        <v>2491144.536297733</v>
      </c>
      <c r="Q2630" s="5">
        <f>P2630/$D2630</f>
        <v/>
      </c>
      <c r="R2630" s="4">
        <f>R2629+P2630</f>
        <v/>
      </c>
      <c r="S2630" s="4">
        <f>Q2630*$E2629-R2629</f>
        <v/>
      </c>
      <c r="T2630" s="4">
        <f>MAX(0,Resumo!$D$5*$D2630-P2630)</f>
        <v/>
      </c>
      <c r="U2630" s="4" t="n">
        <v>3502421.647090758</v>
      </c>
      <c r="V2630" s="5">
        <f>U2630/$D2630</f>
        <v/>
      </c>
      <c r="W2630" s="4">
        <f>W2629+U2630</f>
        <v/>
      </c>
      <c r="X2630" s="4">
        <f>V2630*$E2629-W2629</f>
        <v/>
      </c>
      <c r="Y2630" s="4">
        <f>MAX(0,Resumo!$D$6*$D2630-U2630)</f>
        <v/>
      </c>
      <c r="Z2630" s="4" t="n">
        <v>4608573.963783052</v>
      </c>
      <c r="AA2630" s="5">
        <f>Z2630/$D2630</f>
        <v/>
      </c>
      <c r="AB2630" s="4">
        <f>AB2629+Z2630</f>
        <v/>
      </c>
      <c r="AC2630" s="4">
        <f>AA2630*$E2629-AB2629</f>
        <v/>
      </c>
      <c r="AD2630" s="4">
        <f>MAX(0,Resumo!$D$7*$D2630-Z2630)</f>
        <v/>
      </c>
    </row>
    <row r="2631">
      <c r="A2631" t="inlineStr">
        <is>
          <t>Palmitinho</t>
        </is>
      </c>
      <c r="B2631" t="inlineStr">
        <is>
          <t>Município</t>
        </is>
      </c>
      <c r="C2631" t="inlineStr">
        <is>
          <t>RS</t>
        </is>
      </c>
      <c r="D2631" s="4" t="n">
        <v>16014663.7875624</v>
      </c>
      <c r="E2631" s="4">
        <f>E2630+D2631</f>
        <v/>
      </c>
      <c r="F2631" s="4" t="n">
        <v>440004.0327039686</v>
      </c>
      <c r="G2631" s="5">
        <f>F2631/$D2631</f>
        <v/>
      </c>
      <c r="H2631" s="4">
        <f>H2630+F2631</f>
        <v/>
      </c>
      <c r="I2631" s="4">
        <f>G2631*$E2630-H2630</f>
        <v/>
      </c>
      <c r="J2631" s="4">
        <f>MAX(0,Resumo!$D$3*$D2631-F2631)</f>
        <v/>
      </c>
      <c r="K2631" s="4" t="n">
        <v>938504.3566374624</v>
      </c>
      <c r="L2631" s="5">
        <f>K2631/$D2631</f>
        <v/>
      </c>
      <c r="M2631" s="4">
        <f>M2630+K2631</f>
        <v/>
      </c>
      <c r="N2631" s="4">
        <f>L2631*$E2630-M2630</f>
        <v/>
      </c>
      <c r="O2631" s="4">
        <f>MAX(0,Resumo!$D$4*$D2631-K2631)</f>
        <v/>
      </c>
      <c r="P2631" s="4" t="n">
        <v>1486828.624067148</v>
      </c>
      <c r="Q2631" s="5">
        <f>P2631/$D2631</f>
        <v/>
      </c>
      <c r="R2631" s="4">
        <f>R2630+P2631</f>
        <v/>
      </c>
      <c r="S2631" s="4">
        <f>Q2631*$E2630-R2630</f>
        <v/>
      </c>
      <c r="T2631" s="4">
        <f>MAX(0,Resumo!$D$5*$D2631-P2631)</f>
        <v/>
      </c>
      <c r="U2631" s="4" t="n">
        <v>2090404.905283489</v>
      </c>
      <c r="V2631" s="5">
        <f>U2631/$D2631</f>
        <v/>
      </c>
      <c r="W2631" s="4">
        <f>W2630+U2631</f>
        <v/>
      </c>
      <c r="X2631" s="4">
        <f>V2631*$E2630-W2630</f>
        <v/>
      </c>
      <c r="Y2631" s="4">
        <f>MAX(0,Resumo!$D$6*$D2631-U2631)</f>
        <v/>
      </c>
      <c r="Z2631" s="4" t="n">
        <v>2750607.034494561</v>
      </c>
      <c r="AA2631" s="5">
        <f>Z2631/$D2631</f>
        <v/>
      </c>
      <c r="AB2631" s="4">
        <f>AB2630+Z2631</f>
        <v/>
      </c>
      <c r="AC2631" s="4">
        <f>AA2631*$E2630-AB2630</f>
        <v/>
      </c>
      <c r="AD2631" s="4">
        <f>MAX(0,Resumo!$D$7*$D2631-Z2631)</f>
        <v/>
      </c>
    </row>
    <row r="2632">
      <c r="A2632" t="inlineStr">
        <is>
          <t>Cruzaltense</t>
        </is>
      </c>
      <c r="B2632" t="inlineStr">
        <is>
          <t>Município</t>
        </is>
      </c>
      <c r="C2632" t="inlineStr">
        <is>
          <t>RS</t>
        </is>
      </c>
      <c r="D2632" s="4" t="n">
        <v>7513929.72145154</v>
      </c>
      <c r="E2632" s="4">
        <f>E2631+D2632</f>
        <v/>
      </c>
      <c r="F2632" s="4" t="n">
        <v>206445.75638613</v>
      </c>
      <c r="G2632" s="5">
        <f>F2632/$D2632</f>
        <v/>
      </c>
      <c r="H2632" s="4">
        <f>H2631+F2632</f>
        <v/>
      </c>
      <c r="I2632" s="4">
        <f>G2632*$E2631-H2631</f>
        <v/>
      </c>
      <c r="J2632" s="4">
        <f>MAX(0,Resumo!$D$3*$D2632-F2632)</f>
        <v/>
      </c>
      <c r="K2632" s="4" t="n">
        <v>440337.4227891518</v>
      </c>
      <c r="L2632" s="5">
        <f>K2632/$D2632</f>
        <v/>
      </c>
      <c r="M2632" s="4">
        <f>M2631+K2632</f>
        <v/>
      </c>
      <c r="N2632" s="4">
        <f>L2632*$E2631-M2631</f>
        <v/>
      </c>
      <c r="O2632" s="4">
        <f>MAX(0,Resumo!$D$4*$D2632-K2632)</f>
        <v/>
      </c>
      <c r="P2632" s="4" t="n">
        <v>697606.0151671484</v>
      </c>
      <c r="Q2632" s="5">
        <f>P2632/$D2632</f>
        <v/>
      </c>
      <c r="R2632" s="4">
        <f>R2631+P2632</f>
        <v/>
      </c>
      <c r="S2632" s="4">
        <f>Q2632*$E2631-R2631</f>
        <v/>
      </c>
      <c r="T2632" s="4">
        <f>MAX(0,Resumo!$D$5*$D2632-P2632)</f>
        <v/>
      </c>
      <c r="U2632" s="4" t="n">
        <v>980798.3330799913</v>
      </c>
      <c r="V2632" s="5">
        <f>U2632/$D2632</f>
        <v/>
      </c>
      <c r="W2632" s="4">
        <f>W2631+U2632</f>
        <v/>
      </c>
      <c r="X2632" s="4">
        <f>V2632*$E2631-W2631</f>
        <v/>
      </c>
      <c r="Y2632" s="4">
        <f>MAX(0,Resumo!$D$6*$D2632-U2632)</f>
        <v/>
      </c>
      <c r="Z2632" s="4" t="n">
        <v>1290558.966624939</v>
      </c>
      <c r="AA2632" s="5">
        <f>Z2632/$D2632</f>
        <v/>
      </c>
      <c r="AB2632" s="4">
        <f>AB2631+Z2632</f>
        <v/>
      </c>
      <c r="AC2632" s="4">
        <f>AA2632*$E2631-AB2631</f>
        <v/>
      </c>
      <c r="AD2632" s="4">
        <f>MAX(0,Resumo!$D$7*$D2632-Z2632)</f>
        <v/>
      </c>
    </row>
    <row r="2633">
      <c r="A2633" t="inlineStr">
        <is>
          <t>Eldorado do Sul</t>
        </is>
      </c>
      <c r="B2633" t="inlineStr">
        <is>
          <t>Município</t>
        </is>
      </c>
      <c r="C2633" t="inlineStr">
        <is>
          <t>RS</t>
        </is>
      </c>
      <c r="D2633" s="4" t="n">
        <v>123749293.2954655</v>
      </c>
      <c r="E2633" s="4">
        <f>E2632+D2633</f>
        <v/>
      </c>
      <c r="F2633" s="4" t="n">
        <v>3400020.682080077</v>
      </c>
      <c r="G2633" s="5">
        <f>F2633/$D2633</f>
        <v/>
      </c>
      <c r="H2633" s="4">
        <f>H2632+F2633</f>
        <v/>
      </c>
      <c r="I2633" s="4">
        <f>G2633*$E2632-H2632</f>
        <v/>
      </c>
      <c r="J2633" s="4">
        <f>MAX(0,Resumo!$D$3*$D2633-F2633)</f>
        <v/>
      </c>
      <c r="K2633" s="4" t="n">
        <v>7252056.766798918</v>
      </c>
      <c r="L2633" s="5">
        <f>K2633/$D2633</f>
        <v/>
      </c>
      <c r="M2633" s="4">
        <f>M2632+K2633</f>
        <v/>
      </c>
      <c r="N2633" s="4">
        <f>L2633*$E2632-M2632</f>
        <v/>
      </c>
      <c r="O2633" s="4">
        <f>MAX(0,Resumo!$D$4*$D2633-K2633)</f>
        <v/>
      </c>
      <c r="P2633" s="4" t="n">
        <v>11489094.86458752</v>
      </c>
      <c r="Q2633" s="5">
        <f>P2633/$D2633</f>
        <v/>
      </c>
      <c r="R2633" s="4">
        <f>R2632+P2633</f>
        <v/>
      </c>
      <c r="S2633" s="4">
        <f>Q2633*$E2632-R2632</f>
        <v/>
      </c>
      <c r="T2633" s="4">
        <f>MAX(0,Resumo!$D$5*$D2633-P2633)</f>
        <v/>
      </c>
      <c r="U2633" s="4" t="n">
        <v>16153079.02568094</v>
      </c>
      <c r="V2633" s="5">
        <f>U2633/$D2633</f>
        <v/>
      </c>
      <c r="W2633" s="4">
        <f>W2632+U2633</f>
        <v/>
      </c>
      <c r="X2633" s="4">
        <f>V2633*$E2632-W2632</f>
        <v/>
      </c>
      <c r="Y2633" s="4">
        <f>MAX(0,Resumo!$D$6*$D2633-U2633)</f>
        <v/>
      </c>
      <c r="Z2633" s="4" t="n">
        <v>21254625.20896596</v>
      </c>
      <c r="AA2633" s="5">
        <f>Z2633/$D2633</f>
        <v/>
      </c>
      <c r="AB2633" s="4">
        <f>AB2632+Z2633</f>
        <v/>
      </c>
      <c r="AC2633" s="4">
        <f>AA2633*$E2632-AB2632</f>
        <v/>
      </c>
      <c r="AD2633" s="4">
        <f>MAX(0,Resumo!$D$7*$D2633-Z2633)</f>
        <v/>
      </c>
    </row>
    <row r="2634">
      <c r="A2634" t="inlineStr">
        <is>
          <t>Cacequi</t>
        </is>
      </c>
      <c r="B2634" t="inlineStr">
        <is>
          <t>Município</t>
        </is>
      </c>
      <c r="C2634" t="inlineStr">
        <is>
          <t>RS</t>
        </is>
      </c>
      <c r="D2634" s="4" t="n">
        <v>26974362.00345115</v>
      </c>
      <c r="E2634" s="4">
        <f>E2633+D2634</f>
        <v/>
      </c>
      <c r="F2634" s="4" t="n">
        <v>741122.5248670528</v>
      </c>
      <c r="G2634" s="5">
        <f>F2634/$D2634</f>
        <v/>
      </c>
      <c r="H2634" s="4">
        <f>H2633+F2634</f>
        <v/>
      </c>
      <c r="I2634" s="4">
        <f>G2634*$E2633-H2633</f>
        <v/>
      </c>
      <c r="J2634" s="4">
        <f>MAX(0,Resumo!$D$3*$D2634-F2634)</f>
        <v/>
      </c>
      <c r="K2634" s="4" t="n">
        <v>1580773.508177921</v>
      </c>
      <c r="L2634" s="5">
        <f>K2634/$D2634</f>
        <v/>
      </c>
      <c r="M2634" s="4">
        <f>M2633+K2634</f>
        <v/>
      </c>
      <c r="N2634" s="4">
        <f>L2634*$E2633-M2633</f>
        <v/>
      </c>
      <c r="O2634" s="4">
        <f>MAX(0,Resumo!$D$4*$D2634-K2634)</f>
        <v/>
      </c>
      <c r="P2634" s="4" t="n">
        <v>2504345.646883231</v>
      </c>
      <c r="Q2634" s="5">
        <f>P2634/$D2634</f>
        <v/>
      </c>
      <c r="R2634" s="4">
        <f>R2633+P2634</f>
        <v/>
      </c>
      <c r="S2634" s="4">
        <f>Q2634*$E2633-R2633</f>
        <v/>
      </c>
      <c r="T2634" s="4">
        <f>MAX(0,Resumo!$D$5*$D2634-P2634)</f>
        <v/>
      </c>
      <c r="U2634" s="4" t="n">
        <v>3520981.732548104</v>
      </c>
      <c r="V2634" s="5">
        <f>U2634/$D2634</f>
        <v/>
      </c>
      <c r="W2634" s="4">
        <f>W2633+U2634</f>
        <v/>
      </c>
      <c r="X2634" s="4">
        <f>V2634*$E2633-W2633</f>
        <v/>
      </c>
      <c r="Y2634" s="4">
        <f>MAX(0,Resumo!$D$6*$D2634-U2634)</f>
        <v/>
      </c>
      <c r="Z2634" s="4" t="n">
        <v>4632995.788229964</v>
      </c>
      <c r="AA2634" s="5">
        <f>Z2634/$D2634</f>
        <v/>
      </c>
      <c r="AB2634" s="4">
        <f>AB2633+Z2634</f>
        <v/>
      </c>
      <c r="AC2634" s="4">
        <f>AA2634*$E2633-AB2633</f>
        <v/>
      </c>
      <c r="AD2634" s="4">
        <f>MAX(0,Resumo!$D$7*$D2634-Z2634)</f>
        <v/>
      </c>
    </row>
    <row r="2635">
      <c r="A2635" t="inlineStr">
        <is>
          <t>Agudo</t>
        </is>
      </c>
      <c r="B2635" t="inlineStr">
        <is>
          <t>Município</t>
        </is>
      </c>
      <c r="C2635" t="inlineStr">
        <is>
          <t>RS</t>
        </is>
      </c>
      <c r="D2635" s="4" t="n">
        <v>24049056.90781983</v>
      </c>
      <c r="E2635" s="4">
        <f>E2634+D2635</f>
        <v/>
      </c>
      <c r="F2635" s="4" t="n">
        <v>660749.5581884207</v>
      </c>
      <c r="G2635" s="5">
        <f>F2635/$D2635</f>
        <v/>
      </c>
      <c r="H2635" s="4">
        <f>H2634+F2635</f>
        <v/>
      </c>
      <c r="I2635" s="4">
        <f>G2635*$E2634-H2634</f>
        <v/>
      </c>
      <c r="J2635" s="4">
        <f>MAX(0,Resumo!$D$3*$D2635-F2635)</f>
        <v/>
      </c>
      <c r="K2635" s="4" t="n">
        <v>1409342.398966877</v>
      </c>
      <c r="L2635" s="5">
        <f>K2635/$D2635</f>
        <v/>
      </c>
      <c r="M2635" s="4">
        <f>M2634+K2635</f>
        <v/>
      </c>
      <c r="N2635" s="4">
        <f>L2635*$E2634-M2634</f>
        <v/>
      </c>
      <c r="O2635" s="4">
        <f>MAX(0,Resumo!$D$4*$D2635-K2635)</f>
        <v/>
      </c>
      <c r="P2635" s="4" t="n">
        <v>2232755.346392998</v>
      </c>
      <c r="Q2635" s="5">
        <f>P2635/$D2635</f>
        <v/>
      </c>
      <c r="R2635" s="4">
        <f>R2634+P2635</f>
        <v/>
      </c>
      <c r="S2635" s="4">
        <f>Q2635*$E2634-R2634</f>
        <v/>
      </c>
      <c r="T2635" s="4">
        <f>MAX(0,Resumo!$D$5*$D2635-P2635)</f>
        <v/>
      </c>
      <c r="U2635" s="4" t="n">
        <v>3139139.678136216</v>
      </c>
      <c r="V2635" s="5">
        <f>U2635/$D2635</f>
        <v/>
      </c>
      <c r="W2635" s="4">
        <f>W2634+U2635</f>
        <v/>
      </c>
      <c r="X2635" s="4">
        <f>V2635*$E2634-W2634</f>
        <v/>
      </c>
      <c r="Y2635" s="4">
        <f>MAX(0,Resumo!$D$6*$D2635-U2635)</f>
        <v/>
      </c>
      <c r="Z2635" s="4" t="n">
        <v>4130558.466983457</v>
      </c>
      <c r="AA2635" s="5">
        <f>Z2635/$D2635</f>
        <v/>
      </c>
      <c r="AB2635" s="4">
        <f>AB2634+Z2635</f>
        <v/>
      </c>
      <c r="AC2635" s="4">
        <f>AA2635*$E2634-AB2634</f>
        <v/>
      </c>
      <c r="AD2635" s="4">
        <f>MAX(0,Resumo!$D$7*$D2635-Z2635)</f>
        <v/>
      </c>
    </row>
    <row r="2636">
      <c r="A2636" t="inlineStr">
        <is>
          <t>Ajuricaba</t>
        </is>
      </c>
      <c r="B2636" t="inlineStr">
        <is>
          <t>Município</t>
        </is>
      </c>
      <c r="C2636" t="inlineStr">
        <is>
          <t>RS</t>
        </is>
      </c>
      <c r="D2636" s="4" t="n">
        <v>17144249.82559002</v>
      </c>
      <c r="E2636" s="4">
        <f>E2635+D2636</f>
        <v/>
      </c>
      <c r="F2636" s="4" t="n">
        <v>471039.4898706846</v>
      </c>
      <c r="G2636" s="5">
        <f>F2636/$D2636</f>
        <v/>
      </c>
      <c r="H2636" s="4">
        <f>H2635+F2636</f>
        <v/>
      </c>
      <c r="I2636" s="4">
        <f>G2636*$E2635-H2635</f>
        <v/>
      </c>
      <c r="J2636" s="4">
        <f>MAX(0,Resumo!$D$3*$D2636-F2636)</f>
        <v/>
      </c>
      <c r="K2636" s="4" t="n">
        <v>1004701.276657045</v>
      </c>
      <c r="L2636" s="5">
        <f>K2636/$D2636</f>
        <v/>
      </c>
      <c r="M2636" s="4">
        <f>M2635+K2636</f>
        <v/>
      </c>
      <c r="N2636" s="4">
        <f>L2636*$E2635-M2635</f>
        <v/>
      </c>
      <c r="O2636" s="4">
        <f>MAX(0,Resumo!$D$4*$D2636-K2636)</f>
        <v/>
      </c>
      <c r="P2636" s="4" t="n">
        <v>1591701.313057998</v>
      </c>
      <c r="Q2636" s="5">
        <f>P2636/$D2636</f>
        <v/>
      </c>
      <c r="R2636" s="4">
        <f>R2635+P2636</f>
        <v/>
      </c>
      <c r="S2636" s="4">
        <f>Q2636*$E2635-R2635</f>
        <v/>
      </c>
      <c r="T2636" s="4">
        <f>MAX(0,Resumo!$D$5*$D2636-P2636)</f>
        <v/>
      </c>
      <c r="U2636" s="4" t="n">
        <v>2237850.535498127</v>
      </c>
      <c r="V2636" s="5">
        <f>U2636/$D2636</f>
        <v/>
      </c>
      <c r="W2636" s="4">
        <f>W2635+U2636</f>
        <v/>
      </c>
      <c r="X2636" s="4">
        <f>V2636*$E2635-W2635</f>
        <v/>
      </c>
      <c r="Y2636" s="4">
        <f>MAX(0,Resumo!$D$6*$D2636-U2636)</f>
        <v/>
      </c>
      <c r="Z2636" s="4" t="n">
        <v>2944619.680871731</v>
      </c>
      <c r="AA2636" s="5">
        <f>Z2636/$D2636</f>
        <v/>
      </c>
      <c r="AB2636" s="4">
        <f>AB2635+Z2636</f>
        <v/>
      </c>
      <c r="AC2636" s="4">
        <f>AA2636*$E2635-AB2635</f>
        <v/>
      </c>
      <c r="AD2636" s="4">
        <f>MAX(0,Resumo!$D$7*$D2636-Z2636)</f>
        <v/>
      </c>
    </row>
    <row r="2637">
      <c r="A2637" t="inlineStr">
        <is>
          <t>Trindade do Sul</t>
        </is>
      </c>
      <c r="B2637" t="inlineStr">
        <is>
          <t>Município</t>
        </is>
      </c>
      <c r="C2637" t="inlineStr">
        <is>
          <t>RS</t>
        </is>
      </c>
      <c r="D2637" s="4" t="n">
        <v>15442504.99527972</v>
      </c>
      <c r="E2637" s="4">
        <f>E2636+D2637</f>
        <v/>
      </c>
      <c r="F2637" s="4" t="n">
        <v>424283.928973353</v>
      </c>
      <c r="G2637" s="5">
        <f>F2637/$D2637</f>
        <v/>
      </c>
      <c r="H2637" s="4">
        <f>H2636+F2637</f>
        <v/>
      </c>
      <c r="I2637" s="4">
        <f>G2637*$E2636-H2636</f>
        <v/>
      </c>
      <c r="J2637" s="4">
        <f>MAX(0,Resumo!$D$3*$D2637-F2637)</f>
        <v/>
      </c>
      <c r="K2637" s="4" t="n">
        <v>904974.2415898544</v>
      </c>
      <c r="L2637" s="5">
        <f>K2637/$D2637</f>
        <v/>
      </c>
      <c r="M2637" s="4">
        <f>M2636+K2637</f>
        <v/>
      </c>
      <c r="N2637" s="4">
        <f>L2637*$E2636-M2636</f>
        <v/>
      </c>
      <c r="O2637" s="4">
        <f>MAX(0,Resumo!$D$4*$D2637-K2637)</f>
        <v/>
      </c>
      <c r="P2637" s="4" t="n">
        <v>1433708.4286536</v>
      </c>
      <c r="Q2637" s="5">
        <f>P2637/$D2637</f>
        <v/>
      </c>
      <c r="R2637" s="4">
        <f>R2636+P2637</f>
        <v/>
      </c>
      <c r="S2637" s="4">
        <f>Q2637*$E2636-R2636</f>
        <v/>
      </c>
      <c r="T2637" s="4">
        <f>MAX(0,Resumo!$D$5*$D2637-P2637)</f>
        <v/>
      </c>
      <c r="U2637" s="4" t="n">
        <v>2015720.630805139</v>
      </c>
      <c r="V2637" s="5">
        <f>U2637/$D2637</f>
        <v/>
      </c>
      <c r="W2637" s="4">
        <f>W2636+U2637</f>
        <v/>
      </c>
      <c r="X2637" s="4">
        <f>V2637*$E2636-W2636</f>
        <v/>
      </c>
      <c r="Y2637" s="4">
        <f>MAX(0,Resumo!$D$6*$D2637-U2637)</f>
        <v/>
      </c>
      <c r="Z2637" s="4" t="n">
        <v>2652335.599029089</v>
      </c>
      <c r="AA2637" s="5">
        <f>Z2637/$D2637</f>
        <v/>
      </c>
      <c r="AB2637" s="4">
        <f>AB2636+Z2637</f>
        <v/>
      </c>
      <c r="AC2637" s="4">
        <f>AA2637*$E2636-AB2636</f>
        <v/>
      </c>
      <c r="AD2637" s="4">
        <f>MAX(0,Resumo!$D$7*$D2637-Z2637)</f>
        <v/>
      </c>
    </row>
    <row r="2638">
      <c r="A2638" t="inlineStr">
        <is>
          <t>Pinto Bandeira</t>
        </is>
      </c>
      <c r="B2638" t="inlineStr">
        <is>
          <t>Município</t>
        </is>
      </c>
      <c r="C2638" t="inlineStr">
        <is>
          <t>RS</t>
        </is>
      </c>
      <c r="D2638" s="4" t="n">
        <v>7738128.498112495</v>
      </c>
      <c r="E2638" s="4">
        <f>E2637+D2638</f>
        <v/>
      </c>
      <c r="F2638" s="4" t="n">
        <v>212605.6338063934</v>
      </c>
      <c r="G2638" s="5">
        <f>F2638/$D2638</f>
        <v/>
      </c>
      <c r="H2638" s="4">
        <f>H2637+F2638</f>
        <v/>
      </c>
      <c r="I2638" s="4">
        <f>G2638*$E2637-H2637</f>
        <v/>
      </c>
      <c r="J2638" s="4">
        <f>MAX(0,Resumo!$D$3*$D2638-F2638)</f>
        <v/>
      </c>
      <c r="K2638" s="4" t="n">
        <v>453476.1019047576</v>
      </c>
      <c r="L2638" s="5">
        <f>K2638/$D2638</f>
        <v/>
      </c>
      <c r="M2638" s="4">
        <f>M2637+K2638</f>
        <v/>
      </c>
      <c r="N2638" s="4">
        <f>L2638*$E2637-M2637</f>
        <v/>
      </c>
      <c r="O2638" s="4">
        <f>MAX(0,Resumo!$D$4*$D2638-K2638)</f>
        <v/>
      </c>
      <c r="P2638" s="4" t="n">
        <v>718421.0109136862</v>
      </c>
      <c r="Q2638" s="5">
        <f>P2638/$D2638</f>
        <v/>
      </c>
      <c r="R2638" s="4">
        <f>R2637+P2638</f>
        <v/>
      </c>
      <c r="S2638" s="4">
        <f>Q2638*$E2637-R2637</f>
        <v/>
      </c>
      <c r="T2638" s="4">
        <f>MAX(0,Resumo!$D$5*$D2638-P2638)</f>
        <v/>
      </c>
      <c r="U2638" s="4" t="n">
        <v>1010063.151168436</v>
      </c>
      <c r="V2638" s="5">
        <f>U2638/$D2638</f>
        <v/>
      </c>
      <c r="W2638" s="4">
        <f>W2637+U2638</f>
        <v/>
      </c>
      <c r="X2638" s="4">
        <f>V2638*$E2637-W2637</f>
        <v/>
      </c>
      <c r="Y2638" s="4">
        <f>MAX(0,Resumo!$D$6*$D2638-U2638)</f>
        <v/>
      </c>
      <c r="Z2638" s="4" t="n">
        <v>1329066.345886166</v>
      </c>
      <c r="AA2638" s="5">
        <f>Z2638/$D2638</f>
        <v/>
      </c>
      <c r="AB2638" s="4">
        <f>AB2637+Z2638</f>
        <v/>
      </c>
      <c r="AC2638" s="4">
        <f>AA2638*$E2637-AB2637</f>
        <v/>
      </c>
      <c r="AD2638" s="4">
        <f>MAX(0,Resumo!$D$7*$D2638-Z2638)</f>
        <v/>
      </c>
    </row>
    <row r="2639">
      <c r="A2639" t="inlineStr">
        <is>
          <t>Faxinalzinho</t>
        </is>
      </c>
      <c r="B2639" t="inlineStr">
        <is>
          <t>Município</t>
        </is>
      </c>
      <c r="C2639" t="inlineStr">
        <is>
          <t>RS</t>
        </is>
      </c>
      <c r="D2639" s="4" t="n">
        <v>3430834.565367653</v>
      </c>
      <c r="E2639" s="4">
        <f>E2638+D2639</f>
        <v/>
      </c>
      <c r="F2639" s="4" t="n">
        <v>94262.42500790636</v>
      </c>
      <c r="G2639" s="5">
        <f>F2639/$D2639</f>
        <v/>
      </c>
      <c r="H2639" s="4">
        <f>H2638+F2639</f>
        <v/>
      </c>
      <c r="I2639" s="4">
        <f>G2639*$E2638-H2638</f>
        <v/>
      </c>
      <c r="J2639" s="4">
        <f>MAX(0,Resumo!$D$3*$D2639-F2639)</f>
        <v/>
      </c>
      <c r="K2639" s="4" t="n">
        <v>201056.5584898883</v>
      </c>
      <c r="L2639" s="5">
        <f>K2639/$D2639</f>
        <v/>
      </c>
      <c r="M2639" s="4">
        <f>M2638+K2639</f>
        <v/>
      </c>
      <c r="N2639" s="4">
        <f>L2639*$E2638-M2638</f>
        <v/>
      </c>
      <c r="O2639" s="4">
        <f>MAX(0,Resumo!$D$4*$D2639-K2639)</f>
        <v/>
      </c>
      <c r="P2639" s="4" t="n">
        <v>318524.516274221</v>
      </c>
      <c r="Q2639" s="5">
        <f>P2639/$D2639</f>
        <v/>
      </c>
      <c r="R2639" s="4">
        <f>R2638+P2639</f>
        <v/>
      </c>
      <c r="S2639" s="4">
        <f>Q2639*$E2638-R2638</f>
        <v/>
      </c>
      <c r="T2639" s="4">
        <f>MAX(0,Resumo!$D$5*$D2639-P2639)</f>
        <v/>
      </c>
      <c r="U2639" s="4" t="n">
        <v>447829.1583136831</v>
      </c>
      <c r="V2639" s="5">
        <f>U2639/$D2639</f>
        <v/>
      </c>
      <c r="W2639" s="4">
        <f>W2638+U2639</f>
        <v/>
      </c>
      <c r="X2639" s="4">
        <f>V2639*$E2638-W2638</f>
        <v/>
      </c>
      <c r="Y2639" s="4">
        <f>MAX(0,Resumo!$D$6*$D2639-U2639)</f>
        <v/>
      </c>
      <c r="Z2639" s="4" t="n">
        <v>589264.8022380834</v>
      </c>
      <c r="AA2639" s="5">
        <f>Z2639/$D2639</f>
        <v/>
      </c>
      <c r="AB2639" s="4">
        <f>AB2638+Z2639</f>
        <v/>
      </c>
      <c r="AC2639" s="4">
        <f>AA2639*$E2638-AB2638</f>
        <v/>
      </c>
      <c r="AD2639" s="4">
        <f>MAX(0,Resumo!$D$7*$D2639-Z2639)</f>
        <v/>
      </c>
    </row>
    <row r="2640">
      <c r="A2640" t="inlineStr">
        <is>
          <t>Xangri-lá</t>
        </is>
      </c>
      <c r="B2640" t="inlineStr">
        <is>
          <t>Município</t>
        </is>
      </c>
      <c r="C2640" t="inlineStr">
        <is>
          <t>RS</t>
        </is>
      </c>
      <c r="D2640" s="4" t="n">
        <v>23665885.35107373</v>
      </c>
      <c r="E2640" s="4">
        <f>E2639+D2640</f>
        <v/>
      </c>
      <c r="F2640" s="4" t="n">
        <v>650221.8922678486</v>
      </c>
      <c r="G2640" s="5">
        <f>F2640/$D2640</f>
        <v/>
      </c>
      <c r="H2640" s="4">
        <f>H2639+F2640</f>
        <v/>
      </c>
      <c r="I2640" s="4">
        <f>G2640*$E2639-H2639</f>
        <v/>
      </c>
      <c r="J2640" s="4">
        <f>MAX(0,Resumo!$D$3*$D2640-F2640)</f>
        <v/>
      </c>
      <c r="K2640" s="4" t="n">
        <v>1386887.467654172</v>
      </c>
      <c r="L2640" s="5">
        <f>K2640/$D2640</f>
        <v/>
      </c>
      <c r="M2640" s="4">
        <f>M2639+K2640</f>
        <v/>
      </c>
      <c r="N2640" s="4">
        <f>L2640*$E2639-M2639</f>
        <v/>
      </c>
      <c r="O2640" s="4">
        <f>MAX(0,Resumo!$D$4*$D2640-K2640)</f>
        <v/>
      </c>
      <c r="P2640" s="4" t="n">
        <v>2197181.047359575</v>
      </c>
      <c r="Q2640" s="5">
        <f>P2640/$D2640</f>
        <v/>
      </c>
      <c r="R2640" s="4">
        <f>R2639+P2640</f>
        <v/>
      </c>
      <c r="S2640" s="4">
        <f>Q2640*$E2639-R2639</f>
        <v/>
      </c>
      <c r="T2640" s="4">
        <f>MAX(0,Resumo!$D$5*$D2640-P2640)</f>
        <v/>
      </c>
      <c r="U2640" s="4" t="n">
        <v>3089124.035446968</v>
      </c>
      <c r="V2640" s="5">
        <f>U2640/$D2640</f>
        <v/>
      </c>
      <c r="W2640" s="4">
        <f>W2639+U2640</f>
        <v/>
      </c>
      <c r="X2640" s="4">
        <f>V2640*$E2639-W2639</f>
        <v/>
      </c>
      <c r="Y2640" s="4">
        <f>MAX(0,Resumo!$D$6*$D2640-U2640)</f>
        <v/>
      </c>
      <c r="Z2640" s="4" t="n">
        <v>4064746.633941879</v>
      </c>
      <c r="AA2640" s="5">
        <f>Z2640/$D2640</f>
        <v/>
      </c>
      <c r="AB2640" s="4">
        <f>AB2639+Z2640</f>
        <v/>
      </c>
      <c r="AC2640" s="4">
        <f>AA2640*$E2639-AB2639</f>
        <v/>
      </c>
      <c r="AD2640" s="4">
        <f>MAX(0,Resumo!$D$7*$D2640-Z2640)</f>
        <v/>
      </c>
    </row>
    <row r="2641">
      <c r="A2641" t="inlineStr">
        <is>
          <t>Fontoura Xavier</t>
        </is>
      </c>
      <c r="B2641" t="inlineStr">
        <is>
          <t>Município</t>
        </is>
      </c>
      <c r="C2641" t="inlineStr">
        <is>
          <t>RS</t>
        </is>
      </c>
      <c r="D2641" s="4" t="n">
        <v>13648850.3255237</v>
      </c>
      <c r="E2641" s="4">
        <f>E2640+D2641</f>
        <v/>
      </c>
      <c r="F2641" s="4" t="n">
        <v>375003.1386651676</v>
      </c>
      <c r="G2641" s="5">
        <f>F2641/$D2641</f>
        <v/>
      </c>
      <c r="H2641" s="4">
        <f>H2640+F2641</f>
        <v/>
      </c>
      <c r="I2641" s="4">
        <f>G2641*$E2640-H2640</f>
        <v/>
      </c>
      <c r="J2641" s="4">
        <f>MAX(0,Resumo!$D$3*$D2641-F2641)</f>
        <v/>
      </c>
      <c r="K2641" s="4" t="n">
        <v>799861.0313346065</v>
      </c>
      <c r="L2641" s="5">
        <f>K2641/$D2641</f>
        <v/>
      </c>
      <c r="M2641" s="4">
        <f>M2640+K2641</f>
        <v/>
      </c>
      <c r="N2641" s="4">
        <f>L2641*$E2640-M2640</f>
        <v/>
      </c>
      <c r="O2641" s="4">
        <f>MAX(0,Resumo!$D$4*$D2641-K2641)</f>
        <v/>
      </c>
      <c r="P2641" s="4" t="n">
        <v>1267182.478433144</v>
      </c>
      <c r="Q2641" s="5">
        <f>P2641/$D2641</f>
        <v/>
      </c>
      <c r="R2641" s="4">
        <f>R2640+P2641</f>
        <v/>
      </c>
      <c r="S2641" s="4">
        <f>Q2641*$E2640-R2640</f>
        <v/>
      </c>
      <c r="T2641" s="4">
        <f>MAX(0,Resumo!$D$5*$D2641-P2641)</f>
        <v/>
      </c>
      <c r="U2641" s="4" t="n">
        <v>1781593.67255113</v>
      </c>
      <c r="V2641" s="5">
        <f>U2641/$D2641</f>
        <v/>
      </c>
      <c r="W2641" s="4">
        <f>W2640+U2641</f>
        <v/>
      </c>
      <c r="X2641" s="4">
        <f>V2641*$E2640-W2640</f>
        <v/>
      </c>
      <c r="Y2641" s="4">
        <f>MAX(0,Resumo!$D$6*$D2641-U2641)</f>
        <v/>
      </c>
      <c r="Z2641" s="4" t="n">
        <v>2344265.494184517</v>
      </c>
      <c r="AA2641" s="5">
        <f>Z2641/$D2641</f>
        <v/>
      </c>
      <c r="AB2641" s="4">
        <f>AB2640+Z2641</f>
        <v/>
      </c>
      <c r="AC2641" s="4">
        <f>AA2641*$E2640-AB2640</f>
        <v/>
      </c>
      <c r="AD2641" s="4">
        <f>MAX(0,Resumo!$D$7*$D2641-Z2641)</f>
        <v/>
      </c>
    </row>
    <row r="2642">
      <c r="A2642" t="inlineStr">
        <is>
          <t>Paulo Bento</t>
        </is>
      </c>
      <c r="B2642" t="inlineStr">
        <is>
          <t>Município</t>
        </is>
      </c>
      <c r="C2642" t="inlineStr">
        <is>
          <t>RS</t>
        </is>
      </c>
      <c r="D2642" s="4" t="n">
        <v>7787904.339553163</v>
      </c>
      <c r="E2642" s="4">
        <f>E2641+D2642</f>
        <v/>
      </c>
      <c r="F2642" s="4" t="n">
        <v>213973.2286092351</v>
      </c>
      <c r="G2642" s="5">
        <f>F2642/$D2642</f>
        <v/>
      </c>
      <c r="H2642" s="4">
        <f>H2641+F2642</f>
        <v/>
      </c>
      <c r="I2642" s="4">
        <f>G2642*$E2641-H2641</f>
        <v/>
      </c>
      <c r="J2642" s="4">
        <f>MAX(0,Resumo!$D$3*$D2642-F2642)</f>
        <v/>
      </c>
      <c r="K2642" s="4" t="n">
        <v>456393.1062619545</v>
      </c>
      <c r="L2642" s="5">
        <f>K2642/$D2642</f>
        <v/>
      </c>
      <c r="M2642" s="4">
        <f>M2641+K2642</f>
        <v/>
      </c>
      <c r="N2642" s="4">
        <f>L2642*$E2641-M2641</f>
        <v/>
      </c>
      <c r="O2642" s="4">
        <f>MAX(0,Resumo!$D$4*$D2642-K2642)</f>
        <v/>
      </c>
      <c r="P2642" s="4" t="n">
        <v>723042.2846926894</v>
      </c>
      <c r="Q2642" s="5">
        <f>P2642/$D2642</f>
        <v/>
      </c>
      <c r="R2642" s="4">
        <f>R2641+P2642</f>
        <v/>
      </c>
      <c r="S2642" s="4">
        <f>Q2642*$E2641-R2641</f>
        <v/>
      </c>
      <c r="T2642" s="4">
        <f>MAX(0,Resumo!$D$5*$D2642-P2642)</f>
        <v/>
      </c>
      <c r="U2642" s="4" t="n">
        <v>1016560.425447338</v>
      </c>
      <c r="V2642" s="5">
        <f>U2642/$D2642</f>
        <v/>
      </c>
      <c r="W2642" s="4">
        <f>W2641+U2642</f>
        <v/>
      </c>
      <c r="X2642" s="4">
        <f>V2642*$E2641-W2641</f>
        <v/>
      </c>
      <c r="Y2642" s="4">
        <f>MAX(0,Resumo!$D$6*$D2642-U2642)</f>
        <v/>
      </c>
      <c r="Z2642" s="4" t="n">
        <v>1337615.621814201</v>
      </c>
      <c r="AA2642" s="5">
        <f>Z2642/$D2642</f>
        <v/>
      </c>
      <c r="AB2642" s="4">
        <f>AB2641+Z2642</f>
        <v/>
      </c>
      <c r="AC2642" s="4">
        <f>AA2642*$E2641-AB2641</f>
        <v/>
      </c>
      <c r="AD2642" s="4">
        <f>MAX(0,Resumo!$D$7*$D2642-Z2642)</f>
        <v/>
      </c>
    </row>
    <row r="2643">
      <c r="A2643" t="inlineStr">
        <is>
          <t>Três Palmeiras</t>
        </is>
      </c>
      <c r="B2643" t="inlineStr">
        <is>
          <t>Município</t>
        </is>
      </c>
      <c r="C2643" t="inlineStr">
        <is>
          <t>RS</t>
        </is>
      </c>
      <c r="D2643" s="4" t="n">
        <v>8947341.178229015</v>
      </c>
      <c r="E2643" s="4">
        <f>E2642+D2643</f>
        <v/>
      </c>
      <c r="F2643" s="4" t="n">
        <v>245828.8386582655</v>
      </c>
      <c r="G2643" s="5">
        <f>F2643/$D2643</f>
        <v/>
      </c>
      <c r="H2643" s="4">
        <f>H2642+F2643</f>
        <v/>
      </c>
      <c r="I2643" s="4">
        <f>G2643*$E2642-H2642</f>
        <v/>
      </c>
      <c r="J2643" s="4">
        <f>MAX(0,Resumo!$D$3*$D2643-F2643)</f>
        <v/>
      </c>
      <c r="K2643" s="4" t="n">
        <v>524339.3671874159</v>
      </c>
      <c r="L2643" s="5">
        <f>K2643/$D2643</f>
        <v/>
      </c>
      <c r="M2643" s="4">
        <f>M2642+K2643</f>
        <v/>
      </c>
      <c r="N2643" s="4">
        <f>L2643*$E2642-M2642</f>
        <v/>
      </c>
      <c r="O2643" s="4">
        <f>MAX(0,Resumo!$D$4*$D2643-K2643)</f>
        <v/>
      </c>
      <c r="P2643" s="4" t="n">
        <v>830686.3727865034</v>
      </c>
      <c r="Q2643" s="5">
        <f>P2643/$D2643</f>
        <v/>
      </c>
      <c r="R2643" s="4">
        <f>R2642+P2643</f>
        <v/>
      </c>
      <c r="S2643" s="4">
        <f>Q2643*$E2642-R2642</f>
        <v/>
      </c>
      <c r="T2643" s="4">
        <f>MAX(0,Resumo!$D$5*$D2643-P2643)</f>
        <v/>
      </c>
      <c r="U2643" s="4" t="n">
        <v>1167902.500878026</v>
      </c>
      <c r="V2643" s="5">
        <f>U2643/$D2643</f>
        <v/>
      </c>
      <c r="W2643" s="4">
        <f>W2642+U2643</f>
        <v/>
      </c>
      <c r="X2643" s="4">
        <f>V2643*$E2642-W2642</f>
        <v/>
      </c>
      <c r="Y2643" s="4">
        <f>MAX(0,Resumo!$D$6*$D2643-U2643)</f>
        <v/>
      </c>
      <c r="Z2643" s="4" t="n">
        <v>1536755.30821778</v>
      </c>
      <c r="AA2643" s="5">
        <f>Z2643/$D2643</f>
        <v/>
      </c>
      <c r="AB2643" s="4">
        <f>AB2642+Z2643</f>
        <v/>
      </c>
      <c r="AC2643" s="4">
        <f>AA2643*$E2642-AB2642</f>
        <v/>
      </c>
      <c r="AD2643" s="4">
        <f>MAX(0,Resumo!$D$7*$D2643-Z2643)</f>
        <v/>
      </c>
    </row>
    <row r="2644">
      <c r="A2644" t="inlineStr">
        <is>
          <t>São José das Missões</t>
        </is>
      </c>
      <c r="B2644" t="inlineStr">
        <is>
          <t>Município</t>
        </is>
      </c>
      <c r="C2644" t="inlineStr">
        <is>
          <t>RS</t>
        </is>
      </c>
      <c r="D2644" s="4" t="n">
        <v>5001585.792882792</v>
      </c>
      <c r="E2644" s="4">
        <f>E2643+D2644</f>
        <v/>
      </c>
      <c r="F2644" s="4" t="n">
        <v>137418.9273016437</v>
      </c>
      <c r="G2644" s="5">
        <f>F2644/$D2644</f>
        <v/>
      </c>
      <c r="H2644" s="4">
        <f>H2643+F2644</f>
        <v/>
      </c>
      <c r="I2644" s="4">
        <f>G2644*$E2643-H2643</f>
        <v/>
      </c>
      <c r="J2644" s="4">
        <f>MAX(0,Resumo!$D$3*$D2644-F2644)</f>
        <v/>
      </c>
      <c r="K2644" s="4" t="n">
        <v>293106.9998710859</v>
      </c>
      <c r="L2644" s="5">
        <f>K2644/$D2644</f>
        <v/>
      </c>
      <c r="M2644" s="4">
        <f>M2643+K2644</f>
        <v/>
      </c>
      <c r="N2644" s="4">
        <f>L2644*$E2643-M2643</f>
        <v/>
      </c>
      <c r="O2644" s="4">
        <f>MAX(0,Resumo!$D$4*$D2644-K2644)</f>
        <v/>
      </c>
      <c r="P2644" s="4" t="n">
        <v>464355.731798827</v>
      </c>
      <c r="Q2644" s="5">
        <f>P2644/$D2644</f>
        <v/>
      </c>
      <c r="R2644" s="4">
        <f>R2643+P2644</f>
        <v/>
      </c>
      <c r="S2644" s="4">
        <f>Q2644*$E2643-R2643</f>
        <v/>
      </c>
      <c r="T2644" s="4">
        <f>MAX(0,Resumo!$D$5*$D2644-P2644)</f>
        <v/>
      </c>
      <c r="U2644" s="4" t="n">
        <v>652860.3793579739</v>
      </c>
      <c r="V2644" s="5">
        <f>U2644/$D2644</f>
        <v/>
      </c>
      <c r="W2644" s="4">
        <f>W2643+U2644</f>
        <v/>
      </c>
      <c r="X2644" s="4">
        <f>V2644*$E2643-W2643</f>
        <v/>
      </c>
      <c r="Y2644" s="4">
        <f>MAX(0,Resumo!$D$6*$D2644-U2644)</f>
        <v/>
      </c>
      <c r="Z2644" s="4" t="n">
        <v>859050.008668679</v>
      </c>
      <c r="AA2644" s="5">
        <f>Z2644/$D2644</f>
        <v/>
      </c>
      <c r="AB2644" s="4">
        <f>AB2643+Z2644</f>
        <v/>
      </c>
      <c r="AC2644" s="4">
        <f>AA2644*$E2643-AB2643</f>
        <v/>
      </c>
      <c r="AD2644" s="4">
        <f>MAX(0,Resumo!$D$7*$D2644-Z2644)</f>
        <v/>
      </c>
    </row>
    <row r="2645">
      <c r="A2645" t="inlineStr">
        <is>
          <t>Picada Café</t>
        </is>
      </c>
      <c r="B2645" t="inlineStr">
        <is>
          <t>Município</t>
        </is>
      </c>
      <c r="C2645" t="inlineStr">
        <is>
          <t>RS</t>
        </is>
      </c>
      <c r="D2645" s="4" t="n">
        <v>11658411.6536591</v>
      </c>
      <c r="E2645" s="4">
        <f>E2644+D2645</f>
        <v/>
      </c>
      <c r="F2645" s="4" t="n">
        <v>320315.6938278594</v>
      </c>
      <c r="G2645" s="5">
        <f>F2645/$D2645</f>
        <v/>
      </c>
      <c r="H2645" s="4">
        <f>H2644+F2645</f>
        <v/>
      </c>
      <c r="I2645" s="4">
        <f>G2645*$E2644-H2644</f>
        <v/>
      </c>
      <c r="J2645" s="4">
        <f>MAX(0,Resumo!$D$3*$D2645-F2645)</f>
        <v/>
      </c>
      <c r="K2645" s="4" t="n">
        <v>683215.7248864372</v>
      </c>
      <c r="L2645" s="5">
        <f>K2645/$D2645</f>
        <v/>
      </c>
      <c r="M2645" s="4">
        <f>M2644+K2645</f>
        <v/>
      </c>
      <c r="N2645" s="4">
        <f>L2645*$E2644-M2644</f>
        <v/>
      </c>
      <c r="O2645" s="4">
        <f>MAX(0,Resumo!$D$4*$D2645-K2645)</f>
        <v/>
      </c>
      <c r="P2645" s="4" t="n">
        <v>1082386.766763136</v>
      </c>
      <c r="Q2645" s="5">
        <f>P2645/$D2645</f>
        <v/>
      </c>
      <c r="R2645" s="4">
        <f>R2644+P2645</f>
        <v/>
      </c>
      <c r="S2645" s="4">
        <f>Q2645*$E2644-R2644</f>
        <v/>
      </c>
      <c r="T2645" s="4">
        <f>MAX(0,Resumo!$D$5*$D2645-P2645)</f>
        <v/>
      </c>
      <c r="U2645" s="4" t="n">
        <v>1521780.365289371</v>
      </c>
      <c r="V2645" s="5">
        <f>U2645/$D2645</f>
        <v/>
      </c>
      <c r="W2645" s="4">
        <f>W2644+U2645</f>
        <v/>
      </c>
      <c r="X2645" s="4">
        <f>V2645*$E2644-W2644</f>
        <v/>
      </c>
      <c r="Y2645" s="4">
        <f>MAX(0,Resumo!$D$6*$D2645-U2645)</f>
        <v/>
      </c>
      <c r="Z2645" s="4" t="n">
        <v>2002396.649156823</v>
      </c>
      <c r="AA2645" s="5">
        <f>Z2645/$D2645</f>
        <v/>
      </c>
      <c r="AB2645" s="4">
        <f>AB2644+Z2645</f>
        <v/>
      </c>
      <c r="AC2645" s="4">
        <f>AA2645*$E2644-AB2644</f>
        <v/>
      </c>
      <c r="AD2645" s="4">
        <f>MAX(0,Resumo!$D$7*$D2645-Z2645)</f>
        <v/>
      </c>
    </row>
    <row r="2646">
      <c r="A2646" t="inlineStr">
        <is>
          <t>Montenegro</t>
        </is>
      </c>
      <c r="B2646" t="inlineStr">
        <is>
          <t>Município</t>
        </is>
      </c>
      <c r="C2646" t="inlineStr">
        <is>
          <t>RS</t>
        </is>
      </c>
      <c r="D2646" s="4" t="n">
        <v>154777534.9365126</v>
      </c>
      <c r="E2646" s="4">
        <f>E2645+D2646</f>
        <v/>
      </c>
      <c r="F2646" s="4" t="n">
        <v>4252523.839865819</v>
      </c>
      <c r="G2646" s="5">
        <f>F2646/$D2646</f>
        <v/>
      </c>
      <c r="H2646" s="4">
        <f>H2645+F2646</f>
        <v/>
      </c>
      <c r="I2646" s="4">
        <f>G2646*$E2645-H2645</f>
        <v/>
      </c>
      <c r="J2646" s="4">
        <f>MAX(0,Resumo!$D$3*$D2646-F2646)</f>
        <v/>
      </c>
      <c r="K2646" s="4" t="n">
        <v>9070399.02769224</v>
      </c>
      <c r="L2646" s="5">
        <f>K2646/$D2646</f>
        <v/>
      </c>
      <c r="M2646" s="4">
        <f>M2645+K2646</f>
        <v/>
      </c>
      <c r="N2646" s="4">
        <f>L2646*$E2645-M2645</f>
        <v/>
      </c>
      <c r="O2646" s="4">
        <f>MAX(0,Resumo!$D$4*$D2646-K2646)</f>
        <v/>
      </c>
      <c r="P2646" s="4" t="n">
        <v>14369809.59193697</v>
      </c>
      <c r="Q2646" s="5">
        <f>P2646/$D2646</f>
        <v/>
      </c>
      <c r="R2646" s="4">
        <f>R2645+P2646</f>
        <v/>
      </c>
      <c r="S2646" s="4">
        <f>Q2646*$E2645-R2645</f>
        <v/>
      </c>
      <c r="T2646" s="4">
        <f>MAX(0,Resumo!$D$5*$D2646-P2646)</f>
        <v/>
      </c>
      <c r="U2646" s="4" t="n">
        <v>20203216.41158974</v>
      </c>
      <c r="V2646" s="5">
        <f>U2646/$D2646</f>
        <v/>
      </c>
      <c r="W2646" s="4">
        <f>W2645+U2646</f>
        <v/>
      </c>
      <c r="X2646" s="4">
        <f>V2646*$E2645-W2645</f>
        <v/>
      </c>
      <c r="Y2646" s="4">
        <f>MAX(0,Resumo!$D$6*$D2646-U2646)</f>
        <v/>
      </c>
      <c r="Z2646" s="4" t="n">
        <v>26583897.23477923</v>
      </c>
      <c r="AA2646" s="5">
        <f>Z2646/$D2646</f>
        <v/>
      </c>
      <c r="AB2646" s="4">
        <f>AB2645+Z2646</f>
        <v/>
      </c>
      <c r="AC2646" s="4">
        <f>AA2646*$E2645-AB2645</f>
        <v/>
      </c>
      <c r="AD2646" s="4">
        <f>MAX(0,Resumo!$D$7*$D2646-Z2646)</f>
        <v/>
      </c>
    </row>
    <row r="2647">
      <c r="A2647" t="inlineStr">
        <is>
          <t>Lajeado do Bugre</t>
        </is>
      </c>
      <c r="B2647" t="inlineStr">
        <is>
          <t>Município</t>
        </is>
      </c>
      <c r="C2647" t="inlineStr">
        <is>
          <t>RS</t>
        </is>
      </c>
      <c r="D2647" s="4" t="n">
        <v>4222904.556702507</v>
      </c>
      <c r="E2647" s="4">
        <f>E2646+D2647</f>
        <v/>
      </c>
      <c r="F2647" s="4" t="n">
        <v>116024.6046573975</v>
      </c>
      <c r="G2647" s="5">
        <f>F2647/$D2647</f>
        <v/>
      </c>
      <c r="H2647" s="4">
        <f>H2646+F2647</f>
        <v/>
      </c>
      <c r="I2647" s="4">
        <f>G2647*$E2646-H2646</f>
        <v/>
      </c>
      <c r="J2647" s="4">
        <f>MAX(0,Resumo!$D$3*$D2647-F2647)</f>
        <v/>
      </c>
      <c r="K2647" s="4" t="n">
        <v>247474.0885417449</v>
      </c>
      <c r="L2647" s="5">
        <f>K2647/$D2647</f>
        <v/>
      </c>
      <c r="M2647" s="4">
        <f>M2646+K2647</f>
        <v/>
      </c>
      <c r="N2647" s="4">
        <f>L2647*$E2646-M2646</f>
        <v/>
      </c>
      <c r="O2647" s="4">
        <f>MAX(0,Resumo!$D$4*$D2647-K2647)</f>
        <v/>
      </c>
      <c r="P2647" s="4" t="n">
        <v>392061.6414367175</v>
      </c>
      <c r="Q2647" s="5">
        <f>P2647/$D2647</f>
        <v/>
      </c>
      <c r="R2647" s="4">
        <f>R2646+P2647</f>
        <v/>
      </c>
      <c r="S2647" s="4">
        <f>Q2647*$E2646-R2646</f>
        <v/>
      </c>
      <c r="T2647" s="4">
        <f>MAX(0,Resumo!$D$5*$D2647-P2647)</f>
        <v/>
      </c>
      <c r="U2647" s="4" t="n">
        <v>551218.5904727363</v>
      </c>
      <c r="V2647" s="5">
        <f>U2647/$D2647</f>
        <v/>
      </c>
      <c r="W2647" s="4">
        <f>W2646+U2647</f>
        <v/>
      </c>
      <c r="X2647" s="4">
        <f>V2647*$E2646-W2646</f>
        <v/>
      </c>
      <c r="Y2647" s="4">
        <f>MAX(0,Resumo!$D$6*$D2647-U2647)</f>
        <v/>
      </c>
      <c r="Z2647" s="4" t="n">
        <v>725307.2018087654</v>
      </c>
      <c r="AA2647" s="5">
        <f>Z2647/$D2647</f>
        <v/>
      </c>
      <c r="AB2647" s="4">
        <f>AB2646+Z2647</f>
        <v/>
      </c>
      <c r="AC2647" s="4">
        <f>AA2647*$E2646-AB2646</f>
        <v/>
      </c>
      <c r="AD2647" s="4">
        <f>MAX(0,Resumo!$D$7*$D2647-Z2647)</f>
        <v/>
      </c>
    </row>
    <row r="2648">
      <c r="A2648" t="inlineStr">
        <is>
          <t>São Francisco de Paula</t>
        </is>
      </c>
      <c r="B2648" t="inlineStr">
        <is>
          <t>Município</t>
        </is>
      </c>
      <c r="C2648" t="inlineStr">
        <is>
          <t>RS</t>
        </is>
      </c>
      <c r="D2648" s="4" t="n">
        <v>46238833.62410004</v>
      </c>
      <c r="E2648" s="4">
        <f>E2647+D2648</f>
        <v/>
      </c>
      <c r="F2648" s="4" t="n">
        <v>1270415.260165049</v>
      </c>
      <c r="G2648" s="5">
        <f>F2648/$D2648</f>
        <v/>
      </c>
      <c r="H2648" s="4">
        <f>H2647+F2648</f>
        <v/>
      </c>
      <c r="I2648" s="4">
        <f>G2648*$E2647-H2647</f>
        <v/>
      </c>
      <c r="J2648" s="4">
        <f>MAX(0,Resumo!$D$3*$D2648-F2648)</f>
        <v/>
      </c>
      <c r="K2648" s="4" t="n">
        <v>2709725.747458723</v>
      </c>
      <c r="L2648" s="5">
        <f>K2648/$D2648</f>
        <v/>
      </c>
      <c r="M2648" s="4">
        <f>M2647+K2648</f>
        <v/>
      </c>
      <c r="N2648" s="4">
        <f>L2648*$E2647-M2647</f>
        <v/>
      </c>
      <c r="O2648" s="4">
        <f>MAX(0,Resumo!$D$4*$D2648-K2648)</f>
        <v/>
      </c>
      <c r="P2648" s="4" t="n">
        <v>4292891.957506076</v>
      </c>
      <c r="Q2648" s="5">
        <f>P2648/$D2648</f>
        <v/>
      </c>
      <c r="R2648" s="4">
        <f>R2647+P2648</f>
        <v/>
      </c>
      <c r="S2648" s="4">
        <f>Q2648*$E2647-R2647</f>
        <v/>
      </c>
      <c r="T2648" s="4">
        <f>MAX(0,Resumo!$D$5*$D2648-P2648)</f>
        <v/>
      </c>
      <c r="U2648" s="4" t="n">
        <v>6035586.254234952</v>
      </c>
      <c r="V2648" s="5">
        <f>U2648/$D2648</f>
        <v/>
      </c>
      <c r="W2648" s="4">
        <f>W2647+U2648</f>
        <v/>
      </c>
      <c r="X2648" s="4">
        <f>V2648*$E2647-W2647</f>
        <v/>
      </c>
      <c r="Y2648" s="4">
        <f>MAX(0,Resumo!$D$6*$D2648-U2648)</f>
        <v/>
      </c>
      <c r="Z2648" s="4" t="n">
        <v>7941775.282978456</v>
      </c>
      <c r="AA2648" s="5">
        <f>Z2648/$D2648</f>
        <v/>
      </c>
      <c r="AB2648" s="4">
        <f>AB2647+Z2648</f>
        <v/>
      </c>
      <c r="AC2648" s="4">
        <f>AA2648*$E2647-AB2647</f>
        <v/>
      </c>
      <c r="AD2648" s="4">
        <f>MAX(0,Resumo!$D$7*$D2648-Z2648)</f>
        <v/>
      </c>
    </row>
    <row r="2649">
      <c r="A2649" t="inlineStr">
        <is>
          <t>Dom Pedro de Alcântara</t>
        </is>
      </c>
      <c r="B2649" t="inlineStr">
        <is>
          <t>Município</t>
        </is>
      </c>
      <c r="C2649" t="inlineStr">
        <is>
          <t>RS</t>
        </is>
      </c>
      <c r="D2649" s="4" t="n">
        <v>4507393.019085496</v>
      </c>
      <c r="E2649" s="4">
        <f>E2648+D2649</f>
        <v/>
      </c>
      <c r="F2649" s="4" t="n">
        <v>123840.9455039336</v>
      </c>
      <c r="G2649" s="5">
        <f>F2649/$D2649</f>
        <v/>
      </c>
      <c r="H2649" s="4">
        <f>H2648+F2649</f>
        <v/>
      </c>
      <c r="I2649" s="4">
        <f>G2649*$E2648-H2648</f>
        <v/>
      </c>
      <c r="J2649" s="4">
        <f>MAX(0,Resumo!$D$3*$D2649-F2649)</f>
        <v/>
      </c>
      <c r="K2649" s="4" t="n">
        <v>264145.9128710752</v>
      </c>
      <c r="L2649" s="5">
        <f>K2649/$D2649</f>
        <v/>
      </c>
      <c r="M2649" s="4">
        <f>M2648+K2649</f>
        <v/>
      </c>
      <c r="N2649" s="4">
        <f>L2649*$E2648-M2648</f>
        <v/>
      </c>
      <c r="O2649" s="4">
        <f>MAX(0,Resumo!$D$4*$D2649-K2649)</f>
        <v/>
      </c>
      <c r="P2649" s="4" t="n">
        <v>418474.0341474771</v>
      </c>
      <c r="Q2649" s="5">
        <f>P2649/$D2649</f>
        <v/>
      </c>
      <c r="R2649" s="4">
        <f>R2648+P2649</f>
        <v/>
      </c>
      <c r="S2649" s="4">
        <f>Q2649*$E2648-R2648</f>
        <v/>
      </c>
      <c r="T2649" s="4">
        <f>MAX(0,Resumo!$D$5*$D2649-P2649)</f>
        <v/>
      </c>
      <c r="U2649" s="4" t="n">
        <v>588353.0620514541</v>
      </c>
      <c r="V2649" s="5">
        <f>U2649/$D2649</f>
        <v/>
      </c>
      <c r="W2649" s="4">
        <f>W2648+U2649</f>
        <v/>
      </c>
      <c r="X2649" s="4">
        <f>V2649*$E2648-W2648</f>
        <v/>
      </c>
      <c r="Y2649" s="4">
        <f>MAX(0,Resumo!$D$6*$D2649-U2649)</f>
        <v/>
      </c>
      <c r="Z2649" s="4" t="n">
        <v>774169.6678738302</v>
      </c>
      <c r="AA2649" s="5">
        <f>Z2649/$D2649</f>
        <v/>
      </c>
      <c r="AB2649" s="4">
        <f>AB2648+Z2649</f>
        <v/>
      </c>
      <c r="AC2649" s="4">
        <f>AA2649*$E2648-AB2648</f>
        <v/>
      </c>
      <c r="AD2649" s="4">
        <f>MAX(0,Resumo!$D$7*$D2649-Z2649)</f>
        <v/>
      </c>
    </row>
    <row r="2650">
      <c r="A2650" t="inlineStr">
        <is>
          <t>Esteio</t>
        </is>
      </c>
      <c r="B2650" t="inlineStr">
        <is>
          <t>Município</t>
        </is>
      </c>
      <c r="C2650" t="inlineStr">
        <is>
          <t>RS</t>
        </is>
      </c>
      <c r="D2650" s="4" t="n">
        <v>163647987.4610389</v>
      </c>
      <c r="E2650" s="4">
        <f>E2649+D2650</f>
        <v/>
      </c>
      <c r="F2650" s="4" t="n">
        <v>4496240.157265619</v>
      </c>
      <c r="G2650" s="5">
        <f>F2650/$D2650</f>
        <v/>
      </c>
      <c r="H2650" s="4">
        <f>H2649+F2650</f>
        <v/>
      </c>
      <c r="I2650" s="4">
        <f>G2650*$E2649-H2649</f>
        <v/>
      </c>
      <c r="J2650" s="4">
        <f>MAX(0,Resumo!$D$3*$D2650-F2650)</f>
        <v/>
      </c>
      <c r="K2650" s="4" t="n">
        <v>9590232.503439581</v>
      </c>
      <c r="L2650" s="5">
        <f>K2650/$D2650</f>
        <v/>
      </c>
      <c r="M2650" s="4">
        <f>M2649+K2650</f>
        <v/>
      </c>
      <c r="N2650" s="4">
        <f>L2650*$E2649-M2649</f>
        <v/>
      </c>
      <c r="O2650" s="4">
        <f>MAX(0,Resumo!$D$4*$D2650-K2650)</f>
        <v/>
      </c>
      <c r="P2650" s="4" t="n">
        <v>15193357.4913401</v>
      </c>
      <c r="Q2650" s="5">
        <f>P2650/$D2650</f>
        <v/>
      </c>
      <c r="R2650" s="4">
        <f>R2649+P2650</f>
        <v/>
      </c>
      <c r="S2650" s="4">
        <f>Q2650*$E2649-R2649</f>
        <v/>
      </c>
      <c r="T2650" s="4">
        <f>MAX(0,Resumo!$D$5*$D2650-P2650)</f>
        <v/>
      </c>
      <c r="U2650" s="4" t="n">
        <v>21361082.58445033</v>
      </c>
      <c r="V2650" s="5">
        <f>U2650/$D2650</f>
        <v/>
      </c>
      <c r="W2650" s="4">
        <f>W2649+U2650</f>
        <v/>
      </c>
      <c r="X2650" s="4">
        <f>V2650*$E2649-W2649</f>
        <v/>
      </c>
      <c r="Y2650" s="4">
        <f>MAX(0,Resumo!$D$6*$D2650-U2650)</f>
        <v/>
      </c>
      <c r="Z2650" s="4" t="n">
        <v>28107446.49168348</v>
      </c>
      <c r="AA2650" s="5">
        <f>Z2650/$D2650</f>
        <v/>
      </c>
      <c r="AB2650" s="4">
        <f>AB2649+Z2650</f>
        <v/>
      </c>
      <c r="AC2650" s="4">
        <f>AA2650*$E2649-AB2649</f>
        <v/>
      </c>
      <c r="AD2650" s="4">
        <f>MAX(0,Resumo!$D$7*$D2650-Z2650)</f>
        <v/>
      </c>
    </row>
    <row r="2651">
      <c r="A2651" t="inlineStr">
        <is>
          <t>Quinze de Novembro</t>
        </is>
      </c>
      <c r="B2651" t="inlineStr">
        <is>
          <t>Município</t>
        </is>
      </c>
      <c r="C2651" t="inlineStr">
        <is>
          <t>RS</t>
        </is>
      </c>
      <c r="D2651" s="4" t="n">
        <v>12217658.54211216</v>
      </c>
      <c r="E2651" s="4">
        <f>E2650+D2651</f>
        <v/>
      </c>
      <c r="F2651" s="4" t="n">
        <v>335681.0420774805</v>
      </c>
      <c r="G2651" s="5">
        <f>F2651/$D2651</f>
        <v/>
      </c>
      <c r="H2651" s="4">
        <f>H2650+F2651</f>
        <v/>
      </c>
      <c r="I2651" s="4">
        <f>G2651*$E2650-H2650</f>
        <v/>
      </c>
      <c r="J2651" s="4">
        <f>MAX(0,Resumo!$D$3*$D2651-F2651)</f>
        <v/>
      </c>
      <c r="K2651" s="4" t="n">
        <v>715989.1660408351</v>
      </c>
      <c r="L2651" s="5">
        <f>K2651/$D2651</f>
        <v/>
      </c>
      <c r="M2651" s="4">
        <f>M2650+K2651</f>
        <v/>
      </c>
      <c r="N2651" s="4">
        <f>L2651*$E2650-M2650</f>
        <v/>
      </c>
      <c r="O2651" s="4">
        <f>MAX(0,Resumo!$D$4*$D2651-K2651)</f>
        <v/>
      </c>
      <c r="P2651" s="4" t="n">
        <v>1134308.199064343</v>
      </c>
      <c r="Q2651" s="5">
        <f>P2651/$D2651</f>
        <v/>
      </c>
      <c r="R2651" s="4">
        <f>R2650+P2651</f>
        <v/>
      </c>
      <c r="S2651" s="4">
        <f>Q2651*$E2650-R2650</f>
        <v/>
      </c>
      <c r="T2651" s="4">
        <f>MAX(0,Resumo!$D$5*$D2651-P2651)</f>
        <v/>
      </c>
      <c r="U2651" s="4" t="n">
        <v>1594779.240220154</v>
      </c>
      <c r="V2651" s="5">
        <f>U2651/$D2651</f>
        <v/>
      </c>
      <c r="W2651" s="4">
        <f>W2650+U2651</f>
        <v/>
      </c>
      <c r="X2651" s="4">
        <f>V2651*$E2650-W2650</f>
        <v/>
      </c>
      <c r="Y2651" s="4">
        <f>MAX(0,Resumo!$D$6*$D2651-U2651)</f>
        <v/>
      </c>
      <c r="Z2651" s="4" t="n">
        <v>2098450.393762618</v>
      </c>
      <c r="AA2651" s="5">
        <f>Z2651/$D2651</f>
        <v/>
      </c>
      <c r="AB2651" s="4">
        <f>AB2650+Z2651</f>
        <v/>
      </c>
      <c r="AC2651" s="4">
        <f>AA2651*$E2650-AB2650</f>
        <v/>
      </c>
      <c r="AD2651" s="4">
        <f>MAX(0,Resumo!$D$7*$D2651-Z2651)</f>
        <v/>
      </c>
    </row>
    <row r="2652">
      <c r="A2652" t="inlineStr">
        <is>
          <t>Roque Gonzales</t>
        </is>
      </c>
      <c r="B2652" t="inlineStr">
        <is>
          <t>Município</t>
        </is>
      </c>
      <c r="C2652" t="inlineStr">
        <is>
          <t>RS</t>
        </is>
      </c>
      <c r="D2652" s="4" t="n">
        <v>12906598.09415086</v>
      </c>
      <c r="E2652" s="4">
        <f>E2651+D2652</f>
        <v/>
      </c>
      <c r="F2652" s="4" t="n">
        <v>354609.7055328895</v>
      </c>
      <c r="G2652" s="5">
        <f>F2652/$D2652</f>
        <v/>
      </c>
      <c r="H2652" s="4">
        <f>H2651+F2652</f>
        <v/>
      </c>
      <c r="I2652" s="4">
        <f>G2652*$E2651-H2651</f>
        <v/>
      </c>
      <c r="J2652" s="4">
        <f>MAX(0,Resumo!$D$3*$D2652-F2652)</f>
        <v/>
      </c>
      <c r="K2652" s="4" t="n">
        <v>756362.9621832389</v>
      </c>
      <c r="L2652" s="5">
        <f>K2652/$D2652</f>
        <v/>
      </c>
      <c r="M2652" s="4">
        <f>M2651+K2652</f>
        <v/>
      </c>
      <c r="N2652" s="4">
        <f>L2652*$E2651-M2651</f>
        <v/>
      </c>
      <c r="O2652" s="4">
        <f>MAX(0,Resumo!$D$4*$D2652-K2652)</f>
        <v/>
      </c>
      <c r="P2652" s="4" t="n">
        <v>1198270.518836468</v>
      </c>
      <c r="Q2652" s="5">
        <f>P2652/$D2652</f>
        <v/>
      </c>
      <c r="R2652" s="4">
        <f>R2651+P2652</f>
        <v/>
      </c>
      <c r="S2652" s="4">
        <f>Q2652*$E2651-R2651</f>
        <v/>
      </c>
      <c r="T2652" s="4">
        <f>MAX(0,Resumo!$D$5*$D2652-P2652)</f>
        <v/>
      </c>
      <c r="U2652" s="4" t="n">
        <v>1684706.986323946</v>
      </c>
      <c r="V2652" s="5">
        <f>U2652/$D2652</f>
        <v/>
      </c>
      <c r="W2652" s="4">
        <f>W2651+U2652</f>
        <v/>
      </c>
      <c r="X2652" s="4">
        <f>V2652*$E2651-W2651</f>
        <v/>
      </c>
      <c r="Y2652" s="4">
        <f>MAX(0,Resumo!$D$6*$D2652-U2652)</f>
        <v/>
      </c>
      <c r="Z2652" s="4" t="n">
        <v>2216779.570279637</v>
      </c>
      <c r="AA2652" s="5">
        <f>Z2652/$D2652</f>
        <v/>
      </c>
      <c r="AB2652" s="4">
        <f>AB2651+Z2652</f>
        <v/>
      </c>
      <c r="AC2652" s="4">
        <f>AA2652*$E2651-AB2651</f>
        <v/>
      </c>
      <c r="AD2652" s="4">
        <f>MAX(0,Resumo!$D$7*$D2652-Z2652)</f>
        <v/>
      </c>
    </row>
    <row r="2653">
      <c r="A2653" t="inlineStr">
        <is>
          <t>Sananduva</t>
        </is>
      </c>
      <c r="B2653" t="inlineStr">
        <is>
          <t>Município</t>
        </is>
      </c>
      <c r="C2653" t="inlineStr">
        <is>
          <t>RS</t>
        </is>
      </c>
      <c r="D2653" s="4" t="n">
        <v>31965120.12503108</v>
      </c>
      <c r="E2653" s="4">
        <f>E2652+D2653</f>
        <v/>
      </c>
      <c r="F2653" s="4" t="n">
        <v>878243.9611254096</v>
      </c>
      <c r="G2653" s="5">
        <f>F2653/$D2653</f>
        <v/>
      </c>
      <c r="H2653" s="4">
        <f>H2652+F2653</f>
        <v/>
      </c>
      <c r="I2653" s="4">
        <f>G2653*$E2652-H2652</f>
        <v/>
      </c>
      <c r="J2653" s="4">
        <f>MAX(0,Resumo!$D$3*$D2653-F2653)</f>
        <v/>
      </c>
      <c r="K2653" s="4" t="n">
        <v>1873245.976046039</v>
      </c>
      <c r="L2653" s="5">
        <f>K2653/$D2653</f>
        <v/>
      </c>
      <c r="M2653" s="4">
        <f>M2652+K2653</f>
        <v/>
      </c>
      <c r="N2653" s="4">
        <f>L2653*$E2652-M2652</f>
        <v/>
      </c>
      <c r="O2653" s="4">
        <f>MAX(0,Resumo!$D$4*$D2653-K2653)</f>
        <v/>
      </c>
      <c r="P2653" s="4" t="n">
        <v>2967696.119262401</v>
      </c>
      <c r="Q2653" s="5">
        <f>P2653/$D2653</f>
        <v/>
      </c>
      <c r="R2653" s="4">
        <f>R2652+P2653</f>
        <v/>
      </c>
      <c r="S2653" s="4">
        <f>Q2653*$E2652-R2652</f>
        <v/>
      </c>
      <c r="T2653" s="4">
        <f>MAX(0,Resumo!$D$5*$D2653-P2653)</f>
        <v/>
      </c>
      <c r="U2653" s="4" t="n">
        <v>4172428.768641147</v>
      </c>
      <c r="V2653" s="5">
        <f>U2653/$D2653</f>
        <v/>
      </c>
      <c r="W2653" s="4">
        <f>W2652+U2653</f>
        <v/>
      </c>
      <c r="X2653" s="4">
        <f>V2653*$E2652-W2652</f>
        <v/>
      </c>
      <c r="Y2653" s="4">
        <f>MAX(0,Resumo!$D$6*$D2653-U2653)</f>
        <v/>
      </c>
      <c r="Z2653" s="4" t="n">
        <v>5490186.084497064</v>
      </c>
      <c r="AA2653" s="5">
        <f>Z2653/$D2653</f>
        <v/>
      </c>
      <c r="AB2653" s="4">
        <f>AB2652+Z2653</f>
        <v/>
      </c>
      <c r="AC2653" s="4">
        <f>AA2653*$E2652-AB2652</f>
        <v/>
      </c>
      <c r="AD2653" s="4">
        <f>MAX(0,Resumo!$D$7*$D2653-Z2653)</f>
        <v/>
      </c>
    </row>
    <row r="2654">
      <c r="A2654" t="inlineStr">
        <is>
          <t>Santo Antônio do Palma</t>
        </is>
      </c>
      <c r="B2654" t="inlineStr">
        <is>
          <t>Município</t>
        </is>
      </c>
      <c r="C2654" t="inlineStr">
        <is>
          <t>RS</t>
        </is>
      </c>
      <c r="D2654" s="4" t="n">
        <v>9557095.558645478</v>
      </c>
      <c r="E2654" s="4">
        <f>E2653+D2654</f>
        <v/>
      </c>
      <c r="F2654" s="4" t="n">
        <v>262581.8838611576</v>
      </c>
      <c r="G2654" s="5">
        <f>F2654/$D2654</f>
        <v/>
      </c>
      <c r="H2654" s="4">
        <f>H2653+F2654</f>
        <v/>
      </c>
      <c r="I2654" s="4">
        <f>G2654*$E2653-H2653</f>
        <v/>
      </c>
      <c r="J2654" s="4">
        <f>MAX(0,Resumo!$D$3*$D2654-F2654)</f>
        <v/>
      </c>
      <c r="K2654" s="4" t="n">
        <v>560072.6894782069</v>
      </c>
      <c r="L2654" s="5">
        <f>K2654/$D2654</f>
        <v/>
      </c>
      <c r="M2654" s="4">
        <f>M2653+K2654</f>
        <v/>
      </c>
      <c r="N2654" s="4">
        <f>L2654*$E2653-M2653</f>
        <v/>
      </c>
      <c r="O2654" s="4">
        <f>MAX(0,Resumo!$D$4*$D2654-K2654)</f>
        <v/>
      </c>
      <c r="P2654" s="4" t="n">
        <v>887297.0065456476</v>
      </c>
      <c r="Q2654" s="5">
        <f>P2654/$D2654</f>
        <v/>
      </c>
      <c r="R2654" s="4">
        <f>R2653+P2654</f>
        <v/>
      </c>
      <c r="S2654" s="4">
        <f>Q2654*$E2653-R2653</f>
        <v/>
      </c>
      <c r="T2654" s="4">
        <f>MAX(0,Resumo!$D$5*$D2654-P2654)</f>
        <v/>
      </c>
      <c r="U2654" s="4" t="n">
        <v>1247494.152925732</v>
      </c>
      <c r="V2654" s="5">
        <f>U2654/$D2654</f>
        <v/>
      </c>
      <c r="W2654" s="4">
        <f>W2653+U2654</f>
        <v/>
      </c>
      <c r="X2654" s="4">
        <f>V2654*$E2653-W2653</f>
        <v/>
      </c>
      <c r="Y2654" s="4">
        <f>MAX(0,Resumo!$D$6*$D2654-U2654)</f>
        <v/>
      </c>
      <c r="Z2654" s="4" t="n">
        <v>1641483.99377345</v>
      </c>
      <c r="AA2654" s="5">
        <f>Z2654/$D2654</f>
        <v/>
      </c>
      <c r="AB2654" s="4">
        <f>AB2653+Z2654</f>
        <v/>
      </c>
      <c r="AC2654" s="4">
        <f>AA2654*$E2653-AB2653</f>
        <v/>
      </c>
      <c r="AD2654" s="4">
        <f>MAX(0,Resumo!$D$7*$D2654-Z2654)</f>
        <v/>
      </c>
    </row>
    <row r="2655">
      <c r="A2655" t="inlineStr">
        <is>
          <t>Formigueiro</t>
        </is>
      </c>
      <c r="B2655" t="inlineStr">
        <is>
          <t>Município</t>
        </is>
      </c>
      <c r="C2655" t="inlineStr">
        <is>
          <t>RS</t>
        </is>
      </c>
      <c r="D2655" s="4" t="n">
        <v>12607631.59949244</v>
      </c>
      <c r="E2655" s="4">
        <f>E2654+D2655</f>
        <v/>
      </c>
      <c r="F2655" s="4" t="n">
        <v>346395.5797143235</v>
      </c>
      <c r="G2655" s="5">
        <f>F2655/$D2655</f>
        <v/>
      </c>
      <c r="H2655" s="4">
        <f>H2654+F2655</f>
        <v/>
      </c>
      <c r="I2655" s="4">
        <f>G2655*$E2654-H2654</f>
        <v/>
      </c>
      <c r="J2655" s="4">
        <f>MAX(0,Resumo!$D$3*$D2655-F2655)</f>
        <v/>
      </c>
      <c r="K2655" s="4" t="n">
        <v>738842.6844273324</v>
      </c>
      <c r="L2655" s="5">
        <f>K2655/$D2655</f>
        <v/>
      </c>
      <c r="M2655" s="4">
        <f>M2654+K2655</f>
        <v/>
      </c>
      <c r="N2655" s="4">
        <f>L2655*$E2654-M2654</f>
        <v/>
      </c>
      <c r="O2655" s="4">
        <f>MAX(0,Resumo!$D$4*$D2655-K2655)</f>
        <v/>
      </c>
      <c r="P2655" s="4" t="n">
        <v>1170513.960984758</v>
      </c>
      <c r="Q2655" s="5">
        <f>P2655/$D2655</f>
        <v/>
      </c>
      <c r="R2655" s="4">
        <f>R2654+P2655</f>
        <v/>
      </c>
      <c r="S2655" s="4">
        <f>Q2655*$E2654-R2654</f>
        <v/>
      </c>
      <c r="T2655" s="4">
        <f>MAX(0,Resumo!$D$5*$D2655-P2655)</f>
        <v/>
      </c>
      <c r="U2655" s="4" t="n">
        <v>1645682.687391444</v>
      </c>
      <c r="V2655" s="5">
        <f>U2655/$D2655</f>
        <v/>
      </c>
      <c r="W2655" s="4">
        <f>W2654+U2655</f>
        <v/>
      </c>
      <c r="X2655" s="4">
        <f>V2655*$E2654-W2654</f>
        <v/>
      </c>
      <c r="Y2655" s="4">
        <f>MAX(0,Resumo!$D$6*$D2655-U2655)</f>
        <v/>
      </c>
      <c r="Z2655" s="4" t="n">
        <v>2165430.422136778</v>
      </c>
      <c r="AA2655" s="5">
        <f>Z2655/$D2655</f>
        <v/>
      </c>
      <c r="AB2655" s="4">
        <f>AB2654+Z2655</f>
        <v/>
      </c>
      <c r="AC2655" s="4">
        <f>AA2655*$E2654-AB2654</f>
        <v/>
      </c>
      <c r="AD2655" s="4">
        <f>MAX(0,Resumo!$D$7*$D2655-Z2655)</f>
        <v/>
      </c>
    </row>
    <row r="2656">
      <c r="A2656" t="inlineStr">
        <is>
          <t>Nova Esperança do Sul</t>
        </is>
      </c>
      <c r="B2656" t="inlineStr">
        <is>
          <t>Município</t>
        </is>
      </c>
      <c r="C2656" t="inlineStr">
        <is>
          <t>RS</t>
        </is>
      </c>
      <c r="D2656" s="4" t="n">
        <v>7321962.145197832</v>
      </c>
      <c r="E2656" s="4">
        <f>E2655+D2656</f>
        <v/>
      </c>
      <c r="F2656" s="4" t="n">
        <v>201171.433501772</v>
      </c>
      <c r="G2656" s="5">
        <f>F2656/$D2656</f>
        <v/>
      </c>
      <c r="H2656" s="4">
        <f>H2655+F2656</f>
        <v/>
      </c>
      <c r="I2656" s="4">
        <f>G2656*$E2655-H2655</f>
        <v/>
      </c>
      <c r="J2656" s="4">
        <f>MAX(0,Resumo!$D$3*$D2656-F2656)</f>
        <v/>
      </c>
      <c r="K2656" s="4" t="n">
        <v>429087.5827027704</v>
      </c>
      <c r="L2656" s="5">
        <f>K2656/$D2656</f>
        <v/>
      </c>
      <c r="M2656" s="4">
        <f>M2655+K2656</f>
        <v/>
      </c>
      <c r="N2656" s="4">
        <f>L2656*$E2655-M2655</f>
        <v/>
      </c>
      <c r="O2656" s="4">
        <f>MAX(0,Resumo!$D$4*$D2656-K2656)</f>
        <v/>
      </c>
      <c r="P2656" s="4" t="n">
        <v>679783.4188858279</v>
      </c>
      <c r="Q2656" s="5">
        <f>P2656/$D2656</f>
        <v/>
      </c>
      <c r="R2656" s="4">
        <f>R2655+P2656</f>
        <v/>
      </c>
      <c r="S2656" s="4">
        <f>Q2656*$E2655-R2655</f>
        <v/>
      </c>
      <c r="T2656" s="4">
        <f>MAX(0,Resumo!$D$5*$D2656-P2656)</f>
        <v/>
      </c>
      <c r="U2656" s="4" t="n">
        <v>955740.6753995476</v>
      </c>
      <c r="V2656" s="5">
        <f>U2656/$D2656</f>
        <v/>
      </c>
      <c r="W2656" s="4">
        <f>W2655+U2656</f>
        <v/>
      </c>
      <c r="X2656" s="4">
        <f>V2656*$E2655-W2655</f>
        <v/>
      </c>
      <c r="Y2656" s="4">
        <f>MAX(0,Resumo!$D$6*$D2656-U2656)</f>
        <v/>
      </c>
      <c r="Z2656" s="4" t="n">
        <v>1257587.47420757</v>
      </c>
      <c r="AA2656" s="5">
        <f>Z2656/$D2656</f>
        <v/>
      </c>
      <c r="AB2656" s="4">
        <f>AB2655+Z2656</f>
        <v/>
      </c>
      <c r="AC2656" s="4">
        <f>AA2656*$E2655-AB2655</f>
        <v/>
      </c>
      <c r="AD2656" s="4">
        <f>MAX(0,Resumo!$D$7*$D2656-Z2656)</f>
        <v/>
      </c>
    </row>
    <row r="2657">
      <c r="A2657" t="inlineStr">
        <is>
          <t>Mato Castelhano</t>
        </is>
      </c>
      <c r="B2657" t="inlineStr">
        <is>
          <t>Município</t>
        </is>
      </c>
      <c r="C2657" t="inlineStr">
        <is>
          <t>RS</t>
        </is>
      </c>
      <c r="D2657" s="4" t="n">
        <v>7806564.380719217</v>
      </c>
      <c r="E2657" s="4">
        <f>E2656+D2657</f>
        <v/>
      </c>
      <c r="F2657" s="4" t="n">
        <v>214485.9145745728</v>
      </c>
      <c r="G2657" s="5">
        <f>F2657/$D2657</f>
        <v/>
      </c>
      <c r="H2657" s="4">
        <f>H2656+F2657</f>
        <v/>
      </c>
      <c r="I2657" s="4">
        <f>G2657*$E2656-H2656</f>
        <v/>
      </c>
      <c r="J2657" s="4">
        <f>MAX(0,Resumo!$D$3*$D2657-F2657)</f>
        <v/>
      </c>
      <c r="K2657" s="4" t="n">
        <v>457486.637175977</v>
      </c>
      <c r="L2657" s="5">
        <f>K2657/$D2657</f>
        <v/>
      </c>
      <c r="M2657" s="4">
        <f>M2656+K2657</f>
        <v/>
      </c>
      <c r="N2657" s="4">
        <f>L2657*$E2656-M2656</f>
        <v/>
      </c>
      <c r="O2657" s="4">
        <f>MAX(0,Resumo!$D$4*$D2657-K2657)</f>
        <v/>
      </c>
      <c r="P2657" s="4" t="n">
        <v>724774.7146518814</v>
      </c>
      <c r="Q2657" s="5">
        <f>P2657/$D2657</f>
        <v/>
      </c>
      <c r="R2657" s="4">
        <f>R2656+P2657</f>
        <v/>
      </c>
      <c r="S2657" s="4">
        <f>Q2657*$E2656-R2656</f>
        <v/>
      </c>
      <c r="T2657" s="4">
        <f>MAX(0,Resumo!$D$5*$D2657-P2657)</f>
        <v/>
      </c>
      <c r="U2657" s="4" t="n">
        <v>1018996.133252618</v>
      </c>
      <c r="V2657" s="5">
        <f>U2657/$D2657</f>
        <v/>
      </c>
      <c r="W2657" s="4">
        <f>W2656+U2657</f>
        <v/>
      </c>
      <c r="X2657" s="4">
        <f>V2657*$E2656-W2656</f>
        <v/>
      </c>
      <c r="Y2657" s="4">
        <f>MAX(0,Resumo!$D$6*$D2657-U2657)</f>
        <v/>
      </c>
      <c r="Z2657" s="4" t="n">
        <v>1340820.587037084</v>
      </c>
      <c r="AA2657" s="5">
        <f>Z2657/$D2657</f>
        <v/>
      </c>
      <c r="AB2657" s="4">
        <f>AB2656+Z2657</f>
        <v/>
      </c>
      <c r="AC2657" s="4">
        <f>AA2657*$E2656-AB2656</f>
        <v/>
      </c>
      <c r="AD2657" s="4">
        <f>MAX(0,Resumo!$D$7*$D2657-Z2657)</f>
        <v/>
      </c>
    </row>
    <row r="2658">
      <c r="A2658" t="inlineStr">
        <is>
          <t>São José do Herval</t>
        </is>
      </c>
      <c r="B2658" t="inlineStr">
        <is>
          <t>Município</t>
        </is>
      </c>
      <c r="C2658" t="inlineStr">
        <is>
          <t>RS</t>
        </is>
      </c>
      <c r="D2658" s="4" t="n">
        <v>5439921.584264443</v>
      </c>
      <c r="E2658" s="4">
        <f>E2657+D2658</f>
        <v/>
      </c>
      <c r="F2658" s="4" t="n">
        <v>149462.2345133881</v>
      </c>
      <c r="G2658" s="5">
        <f>F2658/$D2658</f>
        <v/>
      </c>
      <c r="H2658" s="4">
        <f>H2657+F2658</f>
        <v/>
      </c>
      <c r="I2658" s="4">
        <f>G2658*$E2657-H2657</f>
        <v/>
      </c>
      <c r="J2658" s="4">
        <f>MAX(0,Resumo!$D$3*$D2658-F2658)</f>
        <v/>
      </c>
      <c r="K2658" s="4" t="n">
        <v>318794.7105429329</v>
      </c>
      <c r="L2658" s="5">
        <f>K2658/$D2658</f>
        <v/>
      </c>
      <c r="M2658" s="4">
        <f>M2657+K2658</f>
        <v/>
      </c>
      <c r="N2658" s="4">
        <f>L2658*$E2657-M2657</f>
        <v/>
      </c>
      <c r="O2658" s="4">
        <f>MAX(0,Resumo!$D$4*$D2658-K2658)</f>
        <v/>
      </c>
      <c r="P2658" s="4" t="n">
        <v>505051.5722001424</v>
      </c>
      <c r="Q2658" s="5">
        <f>P2658/$D2658</f>
        <v/>
      </c>
      <c r="R2658" s="4">
        <f>R2657+P2658</f>
        <v/>
      </c>
      <c r="S2658" s="4">
        <f>Q2658*$E2657-R2657</f>
        <v/>
      </c>
      <c r="T2658" s="4">
        <f>MAX(0,Resumo!$D$5*$D2658-P2658)</f>
        <v/>
      </c>
      <c r="U2658" s="4" t="n">
        <v>710076.646937513</v>
      </c>
      <c r="V2658" s="5">
        <f>U2658/$D2658</f>
        <v/>
      </c>
      <c r="W2658" s="4">
        <f>W2657+U2658</f>
        <v/>
      </c>
      <c r="X2658" s="4">
        <f>V2658*$E2657-W2657</f>
        <v/>
      </c>
      <c r="Y2658" s="4">
        <f>MAX(0,Resumo!$D$6*$D2658-U2658)</f>
        <v/>
      </c>
      <c r="Z2658" s="4" t="n">
        <v>934336.6039565237</v>
      </c>
      <c r="AA2658" s="5">
        <f>Z2658/$D2658</f>
        <v/>
      </c>
      <c r="AB2658" s="4">
        <f>AB2657+Z2658</f>
        <v/>
      </c>
      <c r="AC2658" s="4">
        <f>AA2658*$E2657-AB2657</f>
        <v/>
      </c>
      <c r="AD2658" s="4">
        <f>MAX(0,Resumo!$D$7*$D2658-Z2658)</f>
        <v/>
      </c>
    </row>
    <row r="2659">
      <c r="A2659" t="inlineStr">
        <is>
          <t>Planalto</t>
        </is>
      </c>
      <c r="B2659" t="inlineStr">
        <is>
          <t>Município</t>
        </is>
      </c>
      <c r="C2659" t="inlineStr">
        <is>
          <t>RS</t>
        </is>
      </c>
      <c r="D2659" s="4" t="n">
        <v>13089039.46507124</v>
      </c>
      <c r="E2659" s="4">
        <f>E2658+D2659</f>
        <v/>
      </c>
      <c r="F2659" s="4" t="n">
        <v>359622.2952445358</v>
      </c>
      <c r="G2659" s="5">
        <f>F2659/$D2659</f>
        <v/>
      </c>
      <c r="H2659" s="4">
        <f>H2658+F2659</f>
        <v/>
      </c>
      <c r="I2659" s="4">
        <f>G2659*$E2658-H2658</f>
        <v/>
      </c>
      <c r="J2659" s="4">
        <f>MAX(0,Resumo!$D$3*$D2659-F2659)</f>
        <v/>
      </c>
      <c r="K2659" s="4" t="n">
        <v>767054.5398342584</v>
      </c>
      <c r="L2659" s="5">
        <f>K2659/$D2659</f>
        <v/>
      </c>
      <c r="M2659" s="4">
        <f>M2658+K2659</f>
        <v/>
      </c>
      <c r="N2659" s="4">
        <f>L2659*$E2658-M2658</f>
        <v/>
      </c>
      <c r="O2659" s="4">
        <f>MAX(0,Resumo!$D$4*$D2659-K2659)</f>
        <v/>
      </c>
      <c r="P2659" s="4" t="n">
        <v>1215208.6860123</v>
      </c>
      <c r="Q2659" s="5">
        <f>P2659/$D2659</f>
        <v/>
      </c>
      <c r="R2659" s="4">
        <f>R2658+P2659</f>
        <v/>
      </c>
      <c r="S2659" s="4">
        <f>Q2659*$E2658-R2658</f>
        <v/>
      </c>
      <c r="T2659" s="4">
        <f>MAX(0,Resumo!$D$5*$D2659-P2659)</f>
        <v/>
      </c>
      <c r="U2659" s="4" t="n">
        <v>1708521.181973486</v>
      </c>
      <c r="V2659" s="5">
        <f>U2659/$D2659</f>
        <v/>
      </c>
      <c r="W2659" s="4">
        <f>W2658+U2659</f>
        <v/>
      </c>
      <c r="X2659" s="4">
        <f>V2659*$E2658-W2658</f>
        <v/>
      </c>
      <c r="Y2659" s="4">
        <f>MAX(0,Resumo!$D$6*$D2659-U2659)</f>
        <v/>
      </c>
      <c r="Z2659" s="4" t="n">
        <v>2248114.884270192</v>
      </c>
      <c r="AA2659" s="5">
        <f>Z2659/$D2659</f>
        <v/>
      </c>
      <c r="AB2659" s="4">
        <f>AB2658+Z2659</f>
        <v/>
      </c>
      <c r="AC2659" s="4">
        <f>AA2659*$E2658-AB2658</f>
        <v/>
      </c>
      <c r="AD2659" s="4">
        <f>MAX(0,Resumo!$D$7*$D2659-Z2659)</f>
        <v/>
      </c>
    </row>
    <row r="2660">
      <c r="A2660" t="inlineStr">
        <is>
          <t>Ponte Preta</t>
        </is>
      </c>
      <c r="B2660" t="inlineStr">
        <is>
          <t>Município</t>
        </is>
      </c>
      <c r="C2660" t="inlineStr">
        <is>
          <t>RS</t>
        </is>
      </c>
      <c r="D2660" s="4" t="n">
        <v>7192778.0316596</v>
      </c>
      <c r="E2660" s="4">
        <f>E2659+D2660</f>
        <v/>
      </c>
      <c r="F2660" s="4" t="n">
        <v>197622.090744901</v>
      </c>
      <c r="G2660" s="5">
        <f>F2660/$D2660</f>
        <v/>
      </c>
      <c r="H2660" s="4">
        <f>H2659+F2660</f>
        <v/>
      </c>
      <c r="I2660" s="4">
        <f>G2660*$E2659-H2659</f>
        <v/>
      </c>
      <c r="J2660" s="4">
        <f>MAX(0,Resumo!$D$3*$D2660-F2660)</f>
        <v/>
      </c>
      <c r="K2660" s="4" t="n">
        <v>421517.0301783935</v>
      </c>
      <c r="L2660" s="5">
        <f>K2660/$D2660</f>
        <v/>
      </c>
      <c r="M2660" s="4">
        <f>M2659+K2660</f>
        <v/>
      </c>
      <c r="N2660" s="4">
        <f>L2660*$E2659-M2659</f>
        <v/>
      </c>
      <c r="O2660" s="4">
        <f>MAX(0,Resumo!$D$4*$D2660-K2660)</f>
        <v/>
      </c>
      <c r="P2660" s="4" t="n">
        <v>667789.7460662614</v>
      </c>
      <c r="Q2660" s="5">
        <f>P2660/$D2660</f>
        <v/>
      </c>
      <c r="R2660" s="4">
        <f>R2659+P2660</f>
        <v/>
      </c>
      <c r="S2660" s="4">
        <f>Q2660*$E2659-R2659</f>
        <v/>
      </c>
      <c r="T2660" s="4">
        <f>MAX(0,Resumo!$D$5*$D2660-P2660)</f>
        <v/>
      </c>
      <c r="U2660" s="4" t="n">
        <v>938878.1856084884</v>
      </c>
      <c r="V2660" s="5">
        <f>U2660/$D2660</f>
        <v/>
      </c>
      <c r="W2660" s="4">
        <f>W2659+U2660</f>
        <v/>
      </c>
      <c r="X2660" s="4">
        <f>V2660*$E2659-W2659</f>
        <v/>
      </c>
      <c r="Y2660" s="4">
        <f>MAX(0,Resumo!$D$6*$D2660-U2660)</f>
        <v/>
      </c>
      <c r="Z2660" s="4" t="n">
        <v>1235399.38857825</v>
      </c>
      <c r="AA2660" s="5">
        <f>Z2660/$D2660</f>
        <v/>
      </c>
      <c r="AB2660" s="4">
        <f>AB2659+Z2660</f>
        <v/>
      </c>
      <c r="AC2660" s="4">
        <f>AA2660*$E2659-AB2659</f>
        <v/>
      </c>
      <c r="AD2660" s="4">
        <f>MAX(0,Resumo!$D$7*$D2660-Z2660)</f>
        <v/>
      </c>
    </row>
    <row r="2661">
      <c r="A2661" t="inlineStr">
        <is>
          <t>Barra do Ribeiro</t>
        </is>
      </c>
      <c r="B2661" t="inlineStr">
        <is>
          <t>Município</t>
        </is>
      </c>
      <c r="C2661" t="inlineStr">
        <is>
          <t>RS</t>
        </is>
      </c>
      <c r="D2661" s="4" t="n">
        <v>18369517.05631043</v>
      </c>
      <c r="E2661" s="4">
        <f>E2660+D2661</f>
        <v/>
      </c>
      <c r="F2661" s="4" t="n">
        <v>504703.7946483913</v>
      </c>
      <c r="G2661" s="5">
        <f>F2661/$D2661</f>
        <v/>
      </c>
      <c r="H2661" s="4">
        <f>H2660+F2661</f>
        <v/>
      </c>
      <c r="I2661" s="4">
        <f>G2661*$E2660-H2660</f>
        <v/>
      </c>
      <c r="J2661" s="4">
        <f>MAX(0,Resumo!$D$3*$D2661-F2661)</f>
        <v/>
      </c>
      <c r="K2661" s="4" t="n">
        <v>1076505.383776002</v>
      </c>
      <c r="L2661" s="5">
        <f>K2661/$D2661</f>
        <v/>
      </c>
      <c r="M2661" s="4">
        <f>M2660+K2661</f>
        <v/>
      </c>
      <c r="N2661" s="4">
        <f>L2661*$E2660-M2660</f>
        <v/>
      </c>
      <c r="O2661" s="4">
        <f>MAX(0,Resumo!$D$4*$D2661-K2661)</f>
        <v/>
      </c>
      <c r="P2661" s="4" t="n">
        <v>1705457.20671475</v>
      </c>
      <c r="Q2661" s="5">
        <f>P2661/$D2661</f>
        <v/>
      </c>
      <c r="R2661" s="4">
        <f>R2660+P2661</f>
        <v/>
      </c>
      <c r="S2661" s="4">
        <f>Q2661*$E2660-R2660</f>
        <v/>
      </c>
      <c r="T2661" s="4">
        <f>MAX(0,Resumo!$D$5*$D2661-P2661)</f>
        <v/>
      </c>
      <c r="U2661" s="4" t="n">
        <v>2397785.496566137</v>
      </c>
      <c r="V2661" s="5">
        <f>U2661/$D2661</f>
        <v/>
      </c>
      <c r="W2661" s="4">
        <f>W2660+U2661</f>
        <v/>
      </c>
      <c r="X2661" s="4">
        <f>V2661*$E2660-W2660</f>
        <v/>
      </c>
      <c r="Y2661" s="4">
        <f>MAX(0,Resumo!$D$6*$D2661-U2661)</f>
        <v/>
      </c>
      <c r="Z2661" s="4" t="n">
        <v>3155066.101019037</v>
      </c>
      <c r="AA2661" s="5">
        <f>Z2661/$D2661</f>
        <v/>
      </c>
      <c r="AB2661" s="4">
        <f>AB2660+Z2661</f>
        <v/>
      </c>
      <c r="AC2661" s="4">
        <f>AA2661*$E2660-AB2660</f>
        <v/>
      </c>
      <c r="AD2661" s="4">
        <f>MAX(0,Resumo!$D$7*$D2661-Z2661)</f>
        <v/>
      </c>
    </row>
    <row r="2662">
      <c r="A2662" t="inlineStr">
        <is>
          <t>Miraguaí</t>
        </is>
      </c>
      <c r="B2662" t="inlineStr">
        <is>
          <t>Município</t>
        </is>
      </c>
      <c r="C2662" t="inlineStr">
        <is>
          <t>RS</t>
        </is>
      </c>
      <c r="D2662" s="4" t="n">
        <v>10755041.63952527</v>
      </c>
      <c r="E2662" s="4">
        <f>E2661+D2662</f>
        <v/>
      </c>
      <c r="F2662" s="4" t="n">
        <v>295495.538093374</v>
      </c>
      <c r="G2662" s="5">
        <f>F2662/$D2662</f>
        <v/>
      </c>
      <c r="H2662" s="4">
        <f>H2661+F2662</f>
        <v/>
      </c>
      <c r="I2662" s="4">
        <f>G2662*$E2661-H2661</f>
        <v/>
      </c>
      <c r="J2662" s="4">
        <f>MAX(0,Resumo!$D$3*$D2662-F2662)</f>
        <v/>
      </c>
      <c r="K2662" s="4" t="n">
        <v>630275.7003460104</v>
      </c>
      <c r="L2662" s="5">
        <f>K2662/$D2662</f>
        <v/>
      </c>
      <c r="M2662" s="4">
        <f>M2661+K2662</f>
        <v/>
      </c>
      <c r="N2662" s="4">
        <f>L2662*$E2661-M2661</f>
        <v/>
      </c>
      <c r="O2662" s="4">
        <f>MAX(0,Resumo!$D$4*$D2662-K2662)</f>
        <v/>
      </c>
      <c r="P2662" s="4" t="n">
        <v>998516.3581828915</v>
      </c>
      <c r="Q2662" s="5">
        <f>P2662/$D2662</f>
        <v/>
      </c>
      <c r="R2662" s="4">
        <f>R2661+P2662</f>
        <v/>
      </c>
      <c r="S2662" s="4">
        <f>Q2662*$E2661-R2661</f>
        <v/>
      </c>
      <c r="T2662" s="4">
        <f>MAX(0,Resumo!$D$5*$D2662-P2662)</f>
        <v/>
      </c>
      <c r="U2662" s="4" t="n">
        <v>1403862.865810052</v>
      </c>
      <c r="V2662" s="5">
        <f>U2662/$D2662</f>
        <v/>
      </c>
      <c r="W2662" s="4">
        <f>W2661+U2662</f>
        <v/>
      </c>
      <c r="X2662" s="4">
        <f>V2662*$E2661-W2661</f>
        <v/>
      </c>
      <c r="Y2662" s="4">
        <f>MAX(0,Resumo!$D$6*$D2662-U2662)</f>
        <v/>
      </c>
      <c r="Z2662" s="4" t="n">
        <v>1847237.855404454</v>
      </c>
      <c r="AA2662" s="5">
        <f>Z2662/$D2662</f>
        <v/>
      </c>
      <c r="AB2662" s="4">
        <f>AB2661+Z2662</f>
        <v/>
      </c>
      <c r="AC2662" s="4">
        <f>AA2662*$E2661-AB2661</f>
        <v/>
      </c>
      <c r="AD2662" s="4">
        <f>MAX(0,Resumo!$D$7*$D2662-Z2662)</f>
        <v/>
      </c>
    </row>
    <row r="2663">
      <c r="A2663" t="inlineStr">
        <is>
          <t>Gramado dos Loureiros</t>
        </is>
      </c>
      <c r="B2663" t="inlineStr">
        <is>
          <t>Município</t>
        </is>
      </c>
      <c r="C2663" t="inlineStr">
        <is>
          <t>RS</t>
        </is>
      </c>
      <c r="D2663" s="4" t="n">
        <v>5210907.997092374</v>
      </c>
      <c r="E2663" s="4">
        <f>E2662+D2663</f>
        <v/>
      </c>
      <c r="F2663" s="4" t="n">
        <v>143170.0698300451</v>
      </c>
      <c r="G2663" s="5">
        <f>F2663/$D2663</f>
        <v/>
      </c>
      <c r="H2663" s="4">
        <f>H2662+F2663</f>
        <v/>
      </c>
      <c r="I2663" s="4">
        <f>G2663*$E2662-H2662</f>
        <v/>
      </c>
      <c r="J2663" s="4">
        <f>MAX(0,Resumo!$D$3*$D2663-F2663)</f>
        <v/>
      </c>
      <c r="K2663" s="4" t="n">
        <v>305373.8699844765</v>
      </c>
      <c r="L2663" s="5">
        <f>K2663/$D2663</f>
        <v/>
      </c>
      <c r="M2663" s="4">
        <f>M2662+K2663</f>
        <v/>
      </c>
      <c r="N2663" s="4">
        <f>L2663*$E2662-M2662</f>
        <v/>
      </c>
      <c r="O2663" s="4">
        <f>MAX(0,Resumo!$D$4*$D2663-K2663)</f>
        <v/>
      </c>
      <c r="P2663" s="4" t="n">
        <v>483789.5612566359</v>
      </c>
      <c r="Q2663" s="5">
        <f>P2663/$D2663</f>
        <v/>
      </c>
      <c r="R2663" s="4">
        <f>R2662+P2663</f>
        <v/>
      </c>
      <c r="S2663" s="4">
        <f>Q2663*$E2662-R2662</f>
        <v/>
      </c>
      <c r="T2663" s="4">
        <f>MAX(0,Resumo!$D$5*$D2663-P2663)</f>
        <v/>
      </c>
      <c r="U2663" s="4" t="n">
        <v>680183.3483736765</v>
      </c>
      <c r="V2663" s="5">
        <f>U2663/$D2663</f>
        <v/>
      </c>
      <c r="W2663" s="4">
        <f>W2662+U2663</f>
        <v/>
      </c>
      <c r="X2663" s="4">
        <f>V2663*$E2662-W2662</f>
        <v/>
      </c>
      <c r="Y2663" s="4">
        <f>MAX(0,Resumo!$D$6*$D2663-U2663)</f>
        <v/>
      </c>
      <c r="Z2663" s="4" t="n">
        <v>895002.2543737649</v>
      </c>
      <c r="AA2663" s="5">
        <f>Z2663/$D2663</f>
        <v/>
      </c>
      <c r="AB2663" s="4">
        <f>AB2662+Z2663</f>
        <v/>
      </c>
      <c r="AC2663" s="4">
        <f>AA2663*$E2662-AB2662</f>
        <v/>
      </c>
      <c r="AD2663" s="4">
        <f>MAX(0,Resumo!$D$7*$D2663-Z2663)</f>
        <v/>
      </c>
    </row>
    <row r="2664">
      <c r="A2664" t="inlineStr">
        <is>
          <t>Doutor Ricardo</t>
        </is>
      </c>
      <c r="B2664" t="inlineStr">
        <is>
          <t>Município</t>
        </is>
      </c>
      <c r="C2664" t="inlineStr">
        <is>
          <t>RS</t>
        </is>
      </c>
      <c r="D2664" s="4" t="n">
        <v>5390827.743107356</v>
      </c>
      <c r="E2664" s="4">
        <f>E2663+D2664</f>
        <v/>
      </c>
      <c r="F2664" s="4" t="n">
        <v>148113.3777171048</v>
      </c>
      <c r="G2664" s="5">
        <f>F2664/$D2664</f>
        <v/>
      </c>
      <c r="H2664" s="4">
        <f>H2663+F2664</f>
        <v/>
      </c>
      <c r="I2664" s="4">
        <f>G2664*$E2663-H2663</f>
        <v/>
      </c>
      <c r="J2664" s="4">
        <f>MAX(0,Resumo!$D$3*$D2664-F2664)</f>
        <v/>
      </c>
      <c r="K2664" s="4" t="n">
        <v>315917.6733212226</v>
      </c>
      <c r="L2664" s="5">
        <f>K2664/$D2664</f>
        <v/>
      </c>
      <c r="M2664" s="4">
        <f>M2663+K2664</f>
        <v/>
      </c>
      <c r="N2664" s="4">
        <f>L2664*$E2663-M2663</f>
        <v/>
      </c>
      <c r="O2664" s="4">
        <f>MAX(0,Resumo!$D$4*$D2664-K2664)</f>
        <v/>
      </c>
      <c r="P2664" s="4" t="n">
        <v>500493.6164874255</v>
      </c>
      <c r="Q2664" s="5">
        <f>P2664/$D2664</f>
        <v/>
      </c>
      <c r="R2664" s="4">
        <f>R2663+P2664</f>
        <v/>
      </c>
      <c r="S2664" s="4">
        <f>Q2664*$E2663-R2663</f>
        <v/>
      </c>
      <c r="T2664" s="4">
        <f>MAX(0,Resumo!$D$5*$D2664-P2664)</f>
        <v/>
      </c>
      <c r="U2664" s="4" t="n">
        <v>703668.394617306</v>
      </c>
      <c r="V2664" s="5">
        <f>U2664/$D2664</f>
        <v/>
      </c>
      <c r="W2664" s="4">
        <f>W2663+U2664</f>
        <v/>
      </c>
      <c r="X2664" s="4">
        <f>V2664*$E2663-W2663</f>
        <v/>
      </c>
      <c r="Y2664" s="4">
        <f>MAX(0,Resumo!$D$6*$D2664-U2664)</f>
        <v/>
      </c>
      <c r="Z2664" s="4" t="n">
        <v>925904.4653472875</v>
      </c>
      <c r="AA2664" s="5">
        <f>Z2664/$D2664</f>
        <v/>
      </c>
      <c r="AB2664" s="4">
        <f>AB2663+Z2664</f>
        <v/>
      </c>
      <c r="AC2664" s="4">
        <f>AA2664*$E2663-AB2663</f>
        <v/>
      </c>
      <c r="AD2664" s="4">
        <f>MAX(0,Resumo!$D$7*$D2664-Z2664)</f>
        <v/>
      </c>
    </row>
    <row r="2665">
      <c r="A2665" t="inlineStr">
        <is>
          <t>Novo Machado</t>
        </is>
      </c>
      <c r="B2665" t="inlineStr">
        <is>
          <t>Município</t>
        </is>
      </c>
      <c r="C2665" t="inlineStr">
        <is>
          <t>RS</t>
        </is>
      </c>
      <c r="D2665" s="4" t="n">
        <v>10144205.95832513</v>
      </c>
      <c r="E2665" s="4">
        <f>E2664+D2665</f>
        <v/>
      </c>
      <c r="F2665" s="4" t="n">
        <v>278712.7840741309</v>
      </c>
      <c r="G2665" s="5">
        <f>F2665/$D2665</f>
        <v/>
      </c>
      <c r="H2665" s="4">
        <f>H2664+F2665</f>
        <v/>
      </c>
      <c r="I2665" s="4">
        <f>G2665*$E2664-H2664</f>
        <v/>
      </c>
      <c r="J2665" s="4">
        <f>MAX(0,Resumo!$D$3*$D2665-F2665)</f>
        <v/>
      </c>
      <c r="K2665" s="4" t="n">
        <v>594479.0107869594</v>
      </c>
      <c r="L2665" s="5">
        <f>K2665/$D2665</f>
        <v/>
      </c>
      <c r="M2665" s="4">
        <f>M2664+K2665</f>
        <v/>
      </c>
      <c r="N2665" s="4">
        <f>L2665*$E2664-M2664</f>
        <v/>
      </c>
      <c r="O2665" s="4">
        <f>MAX(0,Resumo!$D$4*$D2665-K2665)</f>
        <v/>
      </c>
      <c r="P2665" s="4" t="n">
        <v>941805.3346198944</v>
      </c>
      <c r="Q2665" s="5">
        <f>P2665/$D2665</f>
        <v/>
      </c>
      <c r="R2665" s="4">
        <f>R2664+P2665</f>
        <v/>
      </c>
      <c r="S2665" s="4">
        <f>Q2665*$E2664-R2664</f>
        <v/>
      </c>
      <c r="T2665" s="4">
        <f>MAX(0,Resumo!$D$5*$D2665-P2665)</f>
        <v/>
      </c>
      <c r="U2665" s="4" t="n">
        <v>1324130.070839067</v>
      </c>
      <c r="V2665" s="5">
        <f>U2665/$D2665</f>
        <v/>
      </c>
      <c r="W2665" s="4">
        <f>W2664+U2665</f>
        <v/>
      </c>
      <c r="X2665" s="4">
        <f>V2665*$E2664-W2664</f>
        <v/>
      </c>
      <c r="Y2665" s="4">
        <f>MAX(0,Resumo!$D$6*$D2665-U2665)</f>
        <v/>
      </c>
      <c r="Z2665" s="4" t="n">
        <v>1742323.450461761</v>
      </c>
      <c r="AA2665" s="5">
        <f>Z2665/$D2665</f>
        <v/>
      </c>
      <c r="AB2665" s="4">
        <f>AB2664+Z2665</f>
        <v/>
      </c>
      <c r="AC2665" s="4">
        <f>AA2665*$E2664-AB2664</f>
        <v/>
      </c>
      <c r="AD2665" s="4">
        <f>MAX(0,Resumo!$D$7*$D2665-Z2665)</f>
        <v/>
      </c>
    </row>
    <row r="2666">
      <c r="A2666" t="inlineStr">
        <is>
          <t>Lagoa Bonita do Sul</t>
        </is>
      </c>
      <c r="B2666" t="inlineStr">
        <is>
          <t>Município</t>
        </is>
      </c>
      <c r="C2666" t="inlineStr">
        <is>
          <t>RS</t>
        </is>
      </c>
      <c r="D2666" s="4" t="n">
        <v>4685981.440090917</v>
      </c>
      <c r="E2666" s="4">
        <f>E2665+D2666</f>
        <v/>
      </c>
      <c r="F2666" s="4" t="n">
        <v>128747.6751411581</v>
      </c>
      <c r="G2666" s="5">
        <f>F2666/$D2666</f>
        <v/>
      </c>
      <c r="H2666" s="4">
        <f>H2665+F2666</f>
        <v/>
      </c>
      <c r="I2666" s="4">
        <f>G2666*$E2665-H2665</f>
        <v/>
      </c>
      <c r="J2666" s="4">
        <f>MAX(0,Resumo!$D$3*$D2666-F2666)</f>
        <v/>
      </c>
      <c r="K2666" s="4" t="n">
        <v>274611.6968164592</v>
      </c>
      <c r="L2666" s="5">
        <f>K2666/$D2666</f>
        <v/>
      </c>
      <c r="M2666" s="4">
        <f>M2665+K2666</f>
        <v/>
      </c>
      <c r="N2666" s="4">
        <f>L2666*$E2665-M2665</f>
        <v/>
      </c>
      <c r="O2666" s="4">
        <f>MAX(0,Resumo!$D$4*$D2666-K2666)</f>
        <v/>
      </c>
      <c r="P2666" s="4" t="n">
        <v>435054.4869000373</v>
      </c>
      <c r="Q2666" s="5">
        <f>P2666/$D2666</f>
        <v/>
      </c>
      <c r="R2666" s="4">
        <f>R2665+P2666</f>
        <v/>
      </c>
      <c r="S2666" s="4">
        <f>Q2666*$E2665-R2665</f>
        <v/>
      </c>
      <c r="T2666" s="4">
        <f>MAX(0,Resumo!$D$5*$D2666-P2666)</f>
        <v/>
      </c>
      <c r="U2666" s="4" t="n">
        <v>611664.3295403477</v>
      </c>
      <c r="V2666" s="5">
        <f>U2666/$D2666</f>
        <v/>
      </c>
      <c r="W2666" s="4">
        <f>W2665+U2666</f>
        <v/>
      </c>
      <c r="X2666" s="4">
        <f>V2666*$E2665-W2665</f>
        <v/>
      </c>
      <c r="Y2666" s="4">
        <f>MAX(0,Resumo!$D$6*$D2666-U2666)</f>
        <v/>
      </c>
      <c r="Z2666" s="4" t="n">
        <v>804843.2164174027</v>
      </c>
      <c r="AA2666" s="5">
        <f>Z2666/$D2666</f>
        <v/>
      </c>
      <c r="AB2666" s="4">
        <f>AB2665+Z2666</f>
        <v/>
      </c>
      <c r="AC2666" s="4">
        <f>AA2666*$E2665-AB2665</f>
        <v/>
      </c>
      <c r="AD2666" s="4">
        <f>MAX(0,Resumo!$D$7*$D2666-Z2666)</f>
        <v/>
      </c>
    </row>
    <row r="2667">
      <c r="A2667" t="inlineStr">
        <is>
          <t>Alvorada</t>
        </is>
      </c>
      <c r="B2667" t="inlineStr">
        <is>
          <t>Município</t>
        </is>
      </c>
      <c r="C2667" t="inlineStr">
        <is>
          <t>RS</t>
        </is>
      </c>
      <c r="D2667" s="4" t="n">
        <v>92130605.95635884</v>
      </c>
      <c r="E2667" s="4">
        <f>E2666+D2667</f>
        <v/>
      </c>
      <c r="F2667" s="4" t="n">
        <v>2531294.986519878</v>
      </c>
      <c r="G2667" s="5">
        <f>F2667/$D2667</f>
        <v/>
      </c>
      <c r="H2667" s="4">
        <f>H2666+F2667</f>
        <v/>
      </c>
      <c r="I2667" s="4">
        <f>G2667*$E2666-H2666</f>
        <v/>
      </c>
      <c r="J2667" s="4">
        <f>MAX(0,Resumo!$D$3*$D2667-F2667)</f>
        <v/>
      </c>
      <c r="K2667" s="4" t="n">
        <v>5399112.726727619</v>
      </c>
      <c r="L2667" s="5">
        <f>K2667/$D2667</f>
        <v/>
      </c>
      <c r="M2667" s="4">
        <f>M2666+K2667</f>
        <v/>
      </c>
      <c r="N2667" s="4">
        <f>L2667*$E2666-M2666</f>
        <v/>
      </c>
      <c r="O2667" s="4">
        <f>MAX(0,Resumo!$D$4*$D2667-K2667)</f>
        <v/>
      </c>
      <c r="P2667" s="4" t="n">
        <v>8553562.154389488</v>
      </c>
      <c r="Q2667" s="5">
        <f>P2667/$D2667</f>
        <v/>
      </c>
      <c r="R2667" s="4">
        <f>R2666+P2667</f>
        <v/>
      </c>
      <c r="S2667" s="4">
        <f>Q2667*$E2666-R2666</f>
        <v/>
      </c>
      <c r="T2667" s="4">
        <f>MAX(0,Resumo!$D$5*$D2667-P2667)</f>
        <v/>
      </c>
      <c r="U2667" s="4" t="n">
        <v>12025870.36310345</v>
      </c>
      <c r="V2667" s="5">
        <f>U2667/$D2667</f>
        <v/>
      </c>
      <c r="W2667" s="4">
        <f>W2666+U2667</f>
        <v/>
      </c>
      <c r="X2667" s="4">
        <f>V2667*$E2666-W2666</f>
        <v/>
      </c>
      <c r="Y2667" s="4">
        <f>MAX(0,Resumo!$D$6*$D2667-U2667)</f>
        <v/>
      </c>
      <c r="Z2667" s="4" t="n">
        <v>15823940.8705301</v>
      </c>
      <c r="AA2667" s="5">
        <f>Z2667/$D2667</f>
        <v/>
      </c>
      <c r="AB2667" s="4">
        <f>AB2666+Z2667</f>
        <v/>
      </c>
      <c r="AC2667" s="4">
        <f>AA2667*$E2666-AB2666</f>
        <v/>
      </c>
      <c r="AD2667" s="4">
        <f>MAX(0,Resumo!$D$7*$D2667-Z2667)</f>
        <v/>
      </c>
    </row>
    <row r="2668">
      <c r="A2668" t="inlineStr">
        <is>
          <t>Arambaré</t>
        </is>
      </c>
      <c r="B2668" t="inlineStr">
        <is>
          <t>Município</t>
        </is>
      </c>
      <c r="C2668" t="inlineStr">
        <is>
          <t>RS</t>
        </is>
      </c>
      <c r="D2668" s="4" t="n">
        <v>10089120.60204595</v>
      </c>
      <c r="E2668" s="4">
        <f>E2667+D2668</f>
        <v/>
      </c>
      <c r="F2668" s="4" t="n">
        <v>277199.3099714402</v>
      </c>
      <c r="G2668" s="5">
        <f>F2668/$D2668</f>
        <v/>
      </c>
      <c r="H2668" s="4">
        <f>H2667+F2668</f>
        <v/>
      </c>
      <c r="I2668" s="4">
        <f>G2668*$E2667-H2667</f>
        <v/>
      </c>
      <c r="J2668" s="4">
        <f>MAX(0,Resumo!$D$3*$D2668-F2668)</f>
        <v/>
      </c>
      <c r="K2668" s="4" t="n">
        <v>591250.8539214317</v>
      </c>
      <c r="L2668" s="5">
        <f>K2668/$D2668</f>
        <v/>
      </c>
      <c r="M2668" s="4">
        <f>M2667+K2668</f>
        <v/>
      </c>
      <c r="N2668" s="4">
        <f>L2668*$E2667-M2667</f>
        <v/>
      </c>
      <c r="O2668" s="4">
        <f>MAX(0,Resumo!$D$4*$D2668-K2668)</f>
        <v/>
      </c>
      <c r="P2668" s="4" t="n">
        <v>936691.1164527648</v>
      </c>
      <c r="Q2668" s="5">
        <f>P2668/$D2668</f>
        <v/>
      </c>
      <c r="R2668" s="4">
        <f>R2667+P2668</f>
        <v/>
      </c>
      <c r="S2668" s="4">
        <f>Q2668*$E2667-R2667</f>
        <v/>
      </c>
      <c r="T2668" s="4">
        <f>MAX(0,Resumo!$D$5*$D2668-P2668)</f>
        <v/>
      </c>
      <c r="U2668" s="4" t="n">
        <v>1316939.74199403</v>
      </c>
      <c r="V2668" s="5">
        <f>U2668/$D2668</f>
        <v/>
      </c>
      <c r="W2668" s="4">
        <f>W2667+U2668</f>
        <v/>
      </c>
      <c r="X2668" s="4">
        <f>V2668*$E2667-W2667</f>
        <v/>
      </c>
      <c r="Y2668" s="4">
        <f>MAX(0,Resumo!$D$6*$D2668-U2668)</f>
        <v/>
      </c>
      <c r="Z2668" s="4" t="n">
        <v>1732862.23600924</v>
      </c>
      <c r="AA2668" s="5">
        <f>Z2668/$D2668</f>
        <v/>
      </c>
      <c r="AB2668" s="4">
        <f>AB2667+Z2668</f>
        <v/>
      </c>
      <c r="AC2668" s="4">
        <f>AA2668*$E2667-AB2667</f>
        <v/>
      </c>
      <c r="AD2668" s="4">
        <f>MAX(0,Resumo!$D$7*$D2668-Z2668)</f>
        <v/>
      </c>
    </row>
    <row r="2669">
      <c r="A2669" t="inlineStr">
        <is>
          <t>Arroio do Padre</t>
        </is>
      </c>
      <c r="B2669" t="inlineStr">
        <is>
          <t>Município</t>
        </is>
      </c>
      <c r="C2669" t="inlineStr">
        <is>
          <t>RS</t>
        </is>
      </c>
      <c r="D2669" s="4" t="n">
        <v>5101836.439362974</v>
      </c>
      <c r="E2669" s="4">
        <f>E2668+D2669</f>
        <v/>
      </c>
      <c r="F2669" s="4" t="n">
        <v>140173.3209821853</v>
      </c>
      <c r="G2669" s="5">
        <f>F2669/$D2669</f>
        <v/>
      </c>
      <c r="H2669" s="4">
        <f>H2668+F2669</f>
        <v/>
      </c>
      <c r="I2669" s="4">
        <f>G2669*$E2668-H2668</f>
        <v/>
      </c>
      <c r="J2669" s="4">
        <f>MAX(0,Resumo!$D$3*$D2669-F2669)</f>
        <v/>
      </c>
      <c r="K2669" s="4" t="n">
        <v>298981.9698189684</v>
      </c>
      <c r="L2669" s="5">
        <f>K2669/$D2669</f>
        <v/>
      </c>
      <c r="M2669" s="4">
        <f>M2668+K2669</f>
        <v/>
      </c>
      <c r="N2669" s="4">
        <f>L2669*$E2668-M2668</f>
        <v/>
      </c>
      <c r="O2669" s="4">
        <f>MAX(0,Resumo!$D$4*$D2669-K2669)</f>
        <v/>
      </c>
      <c r="P2669" s="4" t="n">
        <v>473663.1723261601</v>
      </c>
      <c r="Q2669" s="5">
        <f>P2669/$D2669</f>
        <v/>
      </c>
      <c r="R2669" s="4">
        <f>R2668+P2669</f>
        <v/>
      </c>
      <c r="S2669" s="4">
        <f>Q2669*$E2668-R2668</f>
        <v/>
      </c>
      <c r="T2669" s="4">
        <f>MAX(0,Resumo!$D$5*$D2669-P2669)</f>
        <v/>
      </c>
      <c r="U2669" s="4" t="n">
        <v>665946.1641074964</v>
      </c>
      <c r="V2669" s="5">
        <f>U2669/$D2669</f>
        <v/>
      </c>
      <c r="W2669" s="4">
        <f>W2668+U2669</f>
        <v/>
      </c>
      <c r="X2669" s="4">
        <f>V2669*$E2668-W2668</f>
        <v/>
      </c>
      <c r="Y2669" s="4">
        <f>MAX(0,Resumo!$D$6*$D2669-U2669)</f>
        <v/>
      </c>
      <c r="Z2669" s="4" t="n">
        <v>876268.6113867189</v>
      </c>
      <c r="AA2669" s="5">
        <f>Z2669/$D2669</f>
        <v/>
      </c>
      <c r="AB2669" s="4">
        <f>AB2668+Z2669</f>
        <v/>
      </c>
      <c r="AC2669" s="4">
        <f>AA2669*$E2668-AB2668</f>
        <v/>
      </c>
      <c r="AD2669" s="4">
        <f>MAX(0,Resumo!$D$7*$D2669-Z2669)</f>
        <v/>
      </c>
    </row>
    <row r="2670">
      <c r="A2670" t="inlineStr">
        <is>
          <t>Cerrito</t>
        </is>
      </c>
      <c r="B2670" t="inlineStr">
        <is>
          <t>Município</t>
        </is>
      </c>
      <c r="C2670" t="inlineStr">
        <is>
          <t>RS</t>
        </is>
      </c>
      <c r="D2670" s="4" t="n">
        <v>9361878.866315471</v>
      </c>
      <c r="E2670" s="4">
        <f>E2669+D2670</f>
        <v/>
      </c>
      <c r="F2670" s="4" t="n">
        <v>257218.2912802729</v>
      </c>
      <c r="G2670" s="5">
        <f>F2670/$D2670</f>
        <v/>
      </c>
      <c r="H2670" s="4">
        <f>H2669+F2670</f>
        <v/>
      </c>
      <c r="I2670" s="4">
        <f>G2670*$E2669-H2669</f>
        <v/>
      </c>
      <c r="J2670" s="4">
        <f>MAX(0,Resumo!$D$3*$D2670-F2670)</f>
        <v/>
      </c>
      <c r="K2670" s="4" t="n">
        <v>548632.4420480763</v>
      </c>
      <c r="L2670" s="5">
        <f>K2670/$D2670</f>
        <v/>
      </c>
      <c r="M2670" s="4">
        <f>M2669+K2670</f>
        <v/>
      </c>
      <c r="N2670" s="4">
        <f>L2670*$E2669-M2669</f>
        <v/>
      </c>
      <c r="O2670" s="4">
        <f>MAX(0,Resumo!$D$4*$D2670-K2670)</f>
        <v/>
      </c>
      <c r="P2670" s="4" t="n">
        <v>869172.7568016483</v>
      </c>
      <c r="Q2670" s="5">
        <f>P2670/$D2670</f>
        <v/>
      </c>
      <c r="R2670" s="4">
        <f>R2669+P2670</f>
        <v/>
      </c>
      <c r="S2670" s="4">
        <f>Q2670*$E2669-R2669</f>
        <v/>
      </c>
      <c r="T2670" s="4">
        <f>MAX(0,Resumo!$D$5*$D2670-P2670)</f>
        <v/>
      </c>
      <c r="U2670" s="4" t="n">
        <v>1222012.385924367</v>
      </c>
      <c r="V2670" s="5">
        <f>U2670/$D2670</f>
        <v/>
      </c>
      <c r="W2670" s="4">
        <f>W2669+U2670</f>
        <v/>
      </c>
      <c r="X2670" s="4">
        <f>V2670*$E2669-W2669</f>
        <v/>
      </c>
      <c r="Y2670" s="4">
        <f>MAX(0,Resumo!$D$6*$D2670-U2670)</f>
        <v/>
      </c>
      <c r="Z2670" s="4" t="n">
        <v>1607954.44770888</v>
      </c>
      <c r="AA2670" s="5">
        <f>Z2670/$D2670</f>
        <v/>
      </c>
      <c r="AB2670" s="4">
        <f>AB2669+Z2670</f>
        <v/>
      </c>
      <c r="AC2670" s="4">
        <f>AA2670*$E2669-AB2669</f>
        <v/>
      </c>
      <c r="AD2670" s="4">
        <f>MAX(0,Resumo!$D$7*$D2670-Z2670)</f>
        <v/>
      </c>
    </row>
    <row r="2671">
      <c r="A2671" t="inlineStr">
        <is>
          <t>Faxinal do Soturno</t>
        </is>
      </c>
      <c r="B2671" t="inlineStr">
        <is>
          <t>Município</t>
        </is>
      </c>
      <c r="C2671" t="inlineStr">
        <is>
          <t>RS</t>
        </is>
      </c>
      <c r="D2671" s="4" t="n">
        <v>9465157.059410745</v>
      </c>
      <c r="E2671" s="4">
        <f>E2670+D2671</f>
        <v/>
      </c>
      <c r="F2671" s="4" t="n">
        <v>260055.8670205512</v>
      </c>
      <c r="G2671" s="5">
        <f>F2671/$D2671</f>
        <v/>
      </c>
      <c r="H2671" s="4">
        <f>H2670+F2671</f>
        <v/>
      </c>
      <c r="I2671" s="4">
        <f>G2671*$E2670-H2670</f>
        <v/>
      </c>
      <c r="J2671" s="4">
        <f>MAX(0,Resumo!$D$3*$D2671-F2671)</f>
        <v/>
      </c>
      <c r="K2671" s="4" t="n">
        <v>554684.834745876</v>
      </c>
      <c r="L2671" s="5">
        <f>K2671/$D2671</f>
        <v/>
      </c>
      <c r="M2671" s="4">
        <f>M2670+K2671</f>
        <v/>
      </c>
      <c r="N2671" s="4">
        <f>L2671*$E2670-M2670</f>
        <v/>
      </c>
      <c r="O2671" s="4">
        <f>MAX(0,Resumo!$D$4*$D2671-K2671)</f>
        <v/>
      </c>
      <c r="P2671" s="4" t="n">
        <v>878761.2799060325</v>
      </c>
      <c r="Q2671" s="5">
        <f>P2671/$D2671</f>
        <v/>
      </c>
      <c r="R2671" s="4">
        <f>R2670+P2671</f>
        <v/>
      </c>
      <c r="S2671" s="4">
        <f>Q2671*$E2670-R2670</f>
        <v/>
      </c>
      <c r="T2671" s="4">
        <f>MAX(0,Resumo!$D$5*$D2671-P2671)</f>
        <v/>
      </c>
      <c r="U2671" s="4" t="n">
        <v>1235493.358383049</v>
      </c>
      <c r="V2671" s="5">
        <f>U2671/$D2671</f>
        <v/>
      </c>
      <c r="W2671" s="4">
        <f>W2670+U2671</f>
        <v/>
      </c>
      <c r="X2671" s="4">
        <f>V2671*$E2670-W2670</f>
        <v/>
      </c>
      <c r="Y2671" s="4">
        <f>MAX(0,Resumo!$D$6*$D2671-U2671)</f>
        <v/>
      </c>
      <c r="Z2671" s="4" t="n">
        <v>1625693.048294324</v>
      </c>
      <c r="AA2671" s="5">
        <f>Z2671/$D2671</f>
        <v/>
      </c>
      <c r="AB2671" s="4">
        <f>AB2670+Z2671</f>
        <v/>
      </c>
      <c r="AC2671" s="4">
        <f>AA2671*$E2670-AB2670</f>
        <v/>
      </c>
      <c r="AD2671" s="4">
        <f>MAX(0,Resumo!$D$7*$D2671-Z2671)</f>
        <v/>
      </c>
    </row>
    <row r="2672">
      <c r="A2672" t="inlineStr">
        <is>
          <t>Vera Cruz</t>
        </is>
      </c>
      <c r="B2672" t="inlineStr">
        <is>
          <t>Município</t>
        </is>
      </c>
      <c r="C2672" t="inlineStr">
        <is>
          <t>RS</t>
        </is>
      </c>
      <c r="D2672" s="4" t="n">
        <v>27316762.39762131</v>
      </c>
      <c r="E2672" s="4">
        <f>E2671+D2672</f>
        <v/>
      </c>
      <c r="F2672" s="4" t="n">
        <v>750530.0001804781</v>
      </c>
      <c r="G2672" s="5">
        <f>F2672/$D2672</f>
        <v/>
      </c>
      <c r="H2672" s="4">
        <f>H2671+F2672</f>
        <v/>
      </c>
      <c r="I2672" s="4">
        <f>G2672*$E2671-H2671</f>
        <v/>
      </c>
      <c r="J2672" s="4">
        <f>MAX(0,Resumo!$D$3*$D2672-F2672)</f>
        <v/>
      </c>
      <c r="K2672" s="4" t="n">
        <v>1600839.13465037</v>
      </c>
      <c r="L2672" s="5">
        <f>K2672/$D2672</f>
        <v/>
      </c>
      <c r="M2672" s="4">
        <f>M2671+K2672</f>
        <v/>
      </c>
      <c r="N2672" s="4">
        <f>L2672*$E2671-M2671</f>
        <v/>
      </c>
      <c r="O2672" s="4">
        <f>MAX(0,Resumo!$D$4*$D2672-K2672)</f>
        <v/>
      </c>
      <c r="P2672" s="4" t="n">
        <v>2536134.681838773</v>
      </c>
      <c r="Q2672" s="5">
        <f>P2672/$D2672</f>
        <v/>
      </c>
      <c r="R2672" s="4">
        <f>R2671+P2672</f>
        <v/>
      </c>
      <c r="S2672" s="4">
        <f>Q2672*$E2671-R2671</f>
        <v/>
      </c>
      <c r="T2672" s="4">
        <f>MAX(0,Resumo!$D$5*$D2672-P2672)</f>
        <v/>
      </c>
      <c r="U2672" s="4" t="n">
        <v>3565675.487786362</v>
      </c>
      <c r="V2672" s="5">
        <f>U2672/$D2672</f>
        <v/>
      </c>
      <c r="W2672" s="4">
        <f>W2671+U2672</f>
        <v/>
      </c>
      <c r="X2672" s="4">
        <f>V2672*$E2671-W2671</f>
        <v/>
      </c>
      <c r="Y2672" s="4">
        <f>MAX(0,Resumo!$D$6*$D2672-U2672)</f>
        <v/>
      </c>
      <c r="Z2672" s="4" t="n">
        <v>4691804.948716342</v>
      </c>
      <c r="AA2672" s="5">
        <f>Z2672/$D2672</f>
        <v/>
      </c>
      <c r="AB2672" s="4">
        <f>AB2671+Z2672</f>
        <v/>
      </c>
      <c r="AC2672" s="4">
        <f>AA2672*$E2671-AB2671</f>
        <v/>
      </c>
      <c r="AD2672" s="4">
        <f>MAX(0,Resumo!$D$7*$D2672-Z2672)</f>
        <v/>
      </c>
    </row>
    <row r="2673">
      <c r="A2673" t="inlineStr">
        <is>
          <t>Sede Nova</t>
        </is>
      </c>
      <c r="B2673" t="inlineStr">
        <is>
          <t>Município</t>
        </is>
      </c>
      <c r="C2673" t="inlineStr">
        <is>
          <t>RS</t>
        </is>
      </c>
      <c r="D2673" s="4" t="n">
        <v>10154807.21185234</v>
      </c>
      <c r="E2673" s="4">
        <f>E2672+D2673</f>
        <v/>
      </c>
      <c r="F2673" s="4" t="n">
        <v>279004.0542728417</v>
      </c>
      <c r="G2673" s="5">
        <f>F2673/$D2673</f>
        <v/>
      </c>
      <c r="H2673" s="4">
        <f>H2672+F2673</f>
        <v/>
      </c>
      <c r="I2673" s="4">
        <f>G2673*$E2672-H2672</f>
        <v/>
      </c>
      <c r="J2673" s="4">
        <f>MAX(0,Resumo!$D$3*$D2673-F2673)</f>
        <v/>
      </c>
      <c r="K2673" s="4" t="n">
        <v>595100.2740712272</v>
      </c>
      <c r="L2673" s="5">
        <f>K2673/$D2673</f>
        <v/>
      </c>
      <c r="M2673" s="4">
        <f>M2672+K2673</f>
        <v/>
      </c>
      <c r="N2673" s="4">
        <f>L2673*$E2672-M2672</f>
        <v/>
      </c>
      <c r="O2673" s="4">
        <f>MAX(0,Resumo!$D$4*$D2673-K2673)</f>
        <v/>
      </c>
      <c r="P2673" s="4" t="n">
        <v>942789.5730281643</v>
      </c>
      <c r="Q2673" s="5">
        <f>P2673/$D2673</f>
        <v/>
      </c>
      <c r="R2673" s="4">
        <f>R2672+P2673</f>
        <v/>
      </c>
      <c r="S2673" s="4">
        <f>Q2673*$E2672-R2672</f>
        <v/>
      </c>
      <c r="T2673" s="4">
        <f>MAX(0,Resumo!$D$5*$D2673-P2673)</f>
        <v/>
      </c>
      <c r="U2673" s="4" t="n">
        <v>1325513.85963847</v>
      </c>
      <c r="V2673" s="5">
        <f>U2673/$D2673</f>
        <v/>
      </c>
      <c r="W2673" s="4">
        <f>W2672+U2673</f>
        <v/>
      </c>
      <c r="X2673" s="4">
        <f>V2673*$E2672-W2672</f>
        <v/>
      </c>
      <c r="Y2673" s="4">
        <f>MAX(0,Resumo!$D$6*$D2673-U2673)</f>
        <v/>
      </c>
      <c r="Z2673" s="4" t="n">
        <v>1744144.274358736</v>
      </c>
      <c r="AA2673" s="5">
        <f>Z2673/$D2673</f>
        <v/>
      </c>
      <c r="AB2673" s="4">
        <f>AB2672+Z2673</f>
        <v/>
      </c>
      <c r="AC2673" s="4">
        <f>AA2673*$E2672-AB2672</f>
        <v/>
      </c>
      <c r="AD2673" s="4">
        <f>MAX(0,Resumo!$D$7*$D2673-Z2673)</f>
        <v/>
      </c>
    </row>
    <row r="2674">
      <c r="A2674" t="inlineStr">
        <is>
          <t>Nova Bréscia</t>
        </is>
      </c>
      <c r="B2674" t="inlineStr">
        <is>
          <t>Município</t>
        </is>
      </c>
      <c r="C2674" t="inlineStr">
        <is>
          <t>RS</t>
        </is>
      </c>
      <c r="D2674" s="4" t="n">
        <v>15223813.77818887</v>
      </c>
      <c r="E2674" s="4">
        <f>E2673+D2674</f>
        <v/>
      </c>
      <c r="F2674" s="4" t="n">
        <v>418275.3721461005</v>
      </c>
      <c r="G2674" s="5">
        <f>F2674/$D2674</f>
        <v/>
      </c>
      <c r="H2674" s="4">
        <f>H2673+F2674</f>
        <v/>
      </c>
      <c r="I2674" s="4">
        <f>G2674*$E2673-H2673</f>
        <v/>
      </c>
      <c r="J2674" s="4">
        <f>MAX(0,Resumo!$D$3*$D2674-F2674)</f>
        <v/>
      </c>
      <c r="K2674" s="4" t="n">
        <v>892158.3209610673</v>
      </c>
      <c r="L2674" s="5">
        <f>K2674/$D2674</f>
        <v/>
      </c>
      <c r="M2674" s="4">
        <f>M2673+K2674</f>
        <v/>
      </c>
      <c r="N2674" s="4">
        <f>L2674*$E2673-M2673</f>
        <v/>
      </c>
      <c r="O2674" s="4">
        <f>MAX(0,Resumo!$D$4*$D2674-K2674)</f>
        <v/>
      </c>
      <c r="P2674" s="4" t="n">
        <v>1413404.764104908</v>
      </c>
      <c r="Q2674" s="5">
        <f>P2674/$D2674</f>
        <v/>
      </c>
      <c r="R2674" s="4">
        <f>R2673+P2674</f>
        <v/>
      </c>
      <c r="S2674" s="4">
        <f>Q2674*$E2673-R2673</f>
        <v/>
      </c>
      <c r="T2674" s="4">
        <f>MAX(0,Resumo!$D$5*$D2674-P2674)</f>
        <v/>
      </c>
      <c r="U2674" s="4" t="n">
        <v>1987174.718195712</v>
      </c>
      <c r="V2674" s="5">
        <f>U2674/$D2674</f>
        <v/>
      </c>
      <c r="W2674" s="4">
        <f>W2673+U2674</f>
        <v/>
      </c>
      <c r="X2674" s="4">
        <f>V2674*$E2673-W2673</f>
        <v/>
      </c>
      <c r="Y2674" s="4">
        <f>MAX(0,Resumo!$D$6*$D2674-U2674)</f>
        <v/>
      </c>
      <c r="Z2674" s="4" t="n">
        <v>2614774.17356979</v>
      </c>
      <c r="AA2674" s="5">
        <f>Z2674/$D2674</f>
        <v/>
      </c>
      <c r="AB2674" s="4">
        <f>AB2673+Z2674</f>
        <v/>
      </c>
      <c r="AC2674" s="4">
        <f>AA2674*$E2673-AB2673</f>
        <v/>
      </c>
      <c r="AD2674" s="4">
        <f>MAX(0,Resumo!$D$7*$D2674-Z2674)</f>
        <v/>
      </c>
    </row>
    <row r="2675">
      <c r="A2675" t="inlineStr">
        <is>
          <t>Novo Barreiro</t>
        </is>
      </c>
      <c r="B2675" t="inlineStr">
        <is>
          <t>Município</t>
        </is>
      </c>
      <c r="C2675" t="inlineStr">
        <is>
          <t>RS</t>
        </is>
      </c>
      <c r="D2675" s="4" t="n">
        <v>7536379.191888177</v>
      </c>
      <c r="E2675" s="4">
        <f>E2674+D2675</f>
        <v/>
      </c>
      <c r="F2675" s="4" t="n">
        <v>207062.557191643</v>
      </c>
      <c r="G2675" s="5">
        <f>F2675/$D2675</f>
        <v/>
      </c>
      <c r="H2675" s="4">
        <f>H2674+F2675</f>
        <v/>
      </c>
      <c r="I2675" s="4">
        <f>G2675*$E2674-H2674</f>
        <v/>
      </c>
      <c r="J2675" s="4">
        <f>MAX(0,Resumo!$D$3*$D2675-F2675)</f>
        <v/>
      </c>
      <c r="K2675" s="4" t="n">
        <v>441653.024920328</v>
      </c>
      <c r="L2675" s="5">
        <f>K2675/$D2675</f>
        <v/>
      </c>
      <c r="M2675" s="4">
        <f>M2674+K2675</f>
        <v/>
      </c>
      <c r="N2675" s="4">
        <f>L2675*$E2674-M2674</f>
        <v/>
      </c>
      <c r="O2675" s="4">
        <f>MAX(0,Resumo!$D$4*$D2675-K2675)</f>
        <v/>
      </c>
      <c r="P2675" s="4" t="n">
        <v>699690.2621849511</v>
      </c>
      <c r="Q2675" s="5">
        <f>P2675/$D2675</f>
        <v/>
      </c>
      <c r="R2675" s="4">
        <f>R2674+P2675</f>
        <v/>
      </c>
      <c r="S2675" s="4">
        <f>Q2675*$E2674-R2674</f>
        <v/>
      </c>
      <c r="T2675" s="4">
        <f>MAX(0,Resumo!$D$5*$D2675-P2675)</f>
        <v/>
      </c>
      <c r="U2675" s="4" t="n">
        <v>983728.6776532072</v>
      </c>
      <c r="V2675" s="5">
        <f>U2675/$D2675</f>
        <v/>
      </c>
      <c r="W2675" s="4">
        <f>W2674+U2675</f>
        <v/>
      </c>
      <c r="X2675" s="4">
        <f>V2675*$E2674-W2674</f>
        <v/>
      </c>
      <c r="Y2675" s="4">
        <f>MAX(0,Resumo!$D$6*$D2675-U2675)</f>
        <v/>
      </c>
      <c r="Z2675" s="4" t="n">
        <v>1294414.787272991</v>
      </c>
      <c r="AA2675" s="5">
        <f>Z2675/$D2675</f>
        <v/>
      </c>
      <c r="AB2675" s="4">
        <f>AB2674+Z2675</f>
        <v/>
      </c>
      <c r="AC2675" s="4">
        <f>AA2675*$E2674-AB2674</f>
        <v/>
      </c>
      <c r="AD2675" s="4">
        <f>MAX(0,Resumo!$D$7*$D2675-Z2675)</f>
        <v/>
      </c>
    </row>
    <row r="2676">
      <c r="A2676" t="inlineStr">
        <is>
          <t>Cachoeirinha</t>
        </is>
      </c>
      <c r="B2676" t="inlineStr">
        <is>
          <t>Município</t>
        </is>
      </c>
      <c r="C2676" t="inlineStr">
        <is>
          <t>RS</t>
        </is>
      </c>
      <c r="D2676" s="4" t="n">
        <v>204580574.4682999</v>
      </c>
      <c r="E2676" s="4">
        <f>E2675+D2676</f>
        <v/>
      </c>
      <c r="F2676" s="4" t="n">
        <v>5620865.912205823</v>
      </c>
      <c r="G2676" s="5">
        <f>F2676/$D2676</f>
        <v/>
      </c>
      <c r="H2676" s="4">
        <f>H2675+F2676</f>
        <v/>
      </c>
      <c r="I2676" s="4">
        <f>G2676*$E2675-H2675</f>
        <v/>
      </c>
      <c r="J2676" s="4">
        <f>MAX(0,Resumo!$D$3*$D2676-F2676)</f>
        <v/>
      </c>
      <c r="K2676" s="4" t="n">
        <v>11988997.26955295</v>
      </c>
      <c r="L2676" s="5">
        <f>K2676/$D2676</f>
        <v/>
      </c>
      <c r="M2676" s="4">
        <f>M2675+K2676</f>
        <v/>
      </c>
      <c r="N2676" s="4">
        <f>L2676*$E2675-M2675</f>
        <v/>
      </c>
      <c r="O2676" s="4">
        <f>MAX(0,Resumo!$D$4*$D2676-K2676)</f>
        <v/>
      </c>
      <c r="P2676" s="4" t="n">
        <v>18993608.48797861</v>
      </c>
      <c r="Q2676" s="5">
        <f>P2676/$D2676</f>
        <v/>
      </c>
      <c r="R2676" s="4">
        <f>R2675+P2676</f>
        <v/>
      </c>
      <c r="S2676" s="4">
        <f>Q2676*$E2675-R2675</f>
        <v/>
      </c>
      <c r="T2676" s="4">
        <f>MAX(0,Resumo!$D$5*$D2676-P2676)</f>
        <v/>
      </c>
      <c r="U2676" s="4" t="n">
        <v>26704040.8757368</v>
      </c>
      <c r="V2676" s="5">
        <f>U2676/$D2676</f>
        <v/>
      </c>
      <c r="W2676" s="4">
        <f>W2675+U2676</f>
        <v/>
      </c>
      <c r="X2676" s="4">
        <f>V2676*$E2675-W2675</f>
        <v/>
      </c>
      <c r="Y2676" s="4">
        <f>MAX(0,Resumo!$D$6*$D2676-U2676)</f>
        <v/>
      </c>
      <c r="Z2676" s="4" t="n">
        <v>35137844.58531526</v>
      </c>
      <c r="AA2676" s="5">
        <f>Z2676/$D2676</f>
        <v/>
      </c>
      <c r="AB2676" s="4">
        <f>AB2675+Z2676</f>
        <v/>
      </c>
      <c r="AC2676" s="4">
        <f>AA2676*$E2675-AB2675</f>
        <v/>
      </c>
      <c r="AD2676" s="4">
        <f>MAX(0,Resumo!$D$7*$D2676-Z2676)</f>
        <v/>
      </c>
    </row>
    <row r="2677">
      <c r="A2677" t="inlineStr">
        <is>
          <t>Charrua</t>
        </is>
      </c>
      <c r="B2677" t="inlineStr">
        <is>
          <t>Município</t>
        </is>
      </c>
      <c r="C2677" t="inlineStr">
        <is>
          <t>RS</t>
        </is>
      </c>
      <c r="D2677" s="4" t="n">
        <v>6869630.580048329</v>
      </c>
      <c r="E2677" s="4">
        <f>E2676+D2677</f>
        <v/>
      </c>
      <c r="F2677" s="4" t="n">
        <v>188743.5914049775</v>
      </c>
      <c r="G2677" s="5">
        <f>F2677/$D2677</f>
        <v/>
      </c>
      <c r="H2677" s="4">
        <f>H2676+F2677</f>
        <v/>
      </c>
      <c r="I2677" s="4">
        <f>G2677*$E2676-H2676</f>
        <v/>
      </c>
      <c r="J2677" s="4">
        <f>MAX(0,Resumo!$D$3*$D2677-F2677)</f>
        <v/>
      </c>
      <c r="K2677" s="4" t="n">
        <v>402579.6803097683</v>
      </c>
      <c r="L2677" s="5">
        <f>K2677/$D2677</f>
        <v/>
      </c>
      <c r="M2677" s="4">
        <f>M2676+K2677</f>
        <v/>
      </c>
      <c r="N2677" s="4">
        <f>L2677*$E2676-M2676</f>
        <v/>
      </c>
      <c r="O2677" s="4">
        <f>MAX(0,Resumo!$D$4*$D2677-K2677)</f>
        <v/>
      </c>
      <c r="P2677" s="4" t="n">
        <v>637788.1870436401</v>
      </c>
      <c r="Q2677" s="5">
        <f>P2677/$D2677</f>
        <v/>
      </c>
      <c r="R2677" s="4">
        <f>R2676+P2677</f>
        <v/>
      </c>
      <c r="S2677" s="4">
        <f>Q2677*$E2676-R2676</f>
        <v/>
      </c>
      <c r="T2677" s="4">
        <f>MAX(0,Resumo!$D$5*$D2677-P2677)</f>
        <v/>
      </c>
      <c r="U2677" s="4" t="n">
        <v>896697.5299956815</v>
      </c>
      <c r="V2677" s="5">
        <f>U2677/$D2677</f>
        <v/>
      </c>
      <c r="W2677" s="4">
        <f>W2676+U2677</f>
        <v/>
      </c>
      <c r="X2677" s="4">
        <f>V2677*$E2676-W2676</f>
        <v/>
      </c>
      <c r="Y2677" s="4">
        <f>MAX(0,Resumo!$D$6*$D2677-U2677)</f>
        <v/>
      </c>
      <c r="Z2677" s="4" t="n">
        <v>1179897.02740653</v>
      </c>
      <c r="AA2677" s="5">
        <f>Z2677/$D2677</f>
        <v/>
      </c>
      <c r="AB2677" s="4">
        <f>AB2676+Z2677</f>
        <v/>
      </c>
      <c r="AC2677" s="4">
        <f>AA2677*$E2676-AB2676</f>
        <v/>
      </c>
      <c r="AD2677" s="4">
        <f>MAX(0,Resumo!$D$7*$D2677-Z2677)</f>
        <v/>
      </c>
    </row>
    <row r="2678">
      <c r="A2678" t="inlineStr">
        <is>
          <t>Chiapetta</t>
        </is>
      </c>
      <c r="B2678" t="inlineStr">
        <is>
          <t>Município</t>
        </is>
      </c>
      <c r="C2678" t="inlineStr">
        <is>
          <t>RS</t>
        </is>
      </c>
      <c r="D2678" s="4" t="n">
        <v>13809818.51693034</v>
      </c>
      <c r="E2678" s="4">
        <f>E2677+D2678</f>
        <v/>
      </c>
      <c r="F2678" s="4" t="n">
        <v>379425.7512342178</v>
      </c>
      <c r="G2678" s="5">
        <f>F2678/$D2678</f>
        <v/>
      </c>
      <c r="H2678" s="4">
        <f>H2677+F2678</f>
        <v/>
      </c>
      <c r="I2678" s="4">
        <f>G2678*$E2677-H2677</f>
        <v/>
      </c>
      <c r="J2678" s="4">
        <f>MAX(0,Resumo!$D$3*$D2678-F2678)</f>
        <v/>
      </c>
      <c r="K2678" s="4" t="n">
        <v>809294.2202494129</v>
      </c>
      <c r="L2678" s="5">
        <f>K2678/$D2678</f>
        <v/>
      </c>
      <c r="M2678" s="4">
        <f>M2677+K2678</f>
        <v/>
      </c>
      <c r="N2678" s="4">
        <f>L2678*$E2677-M2677</f>
        <v/>
      </c>
      <c r="O2678" s="4">
        <f>MAX(0,Resumo!$D$4*$D2678-K2678)</f>
        <v/>
      </c>
      <c r="P2678" s="4" t="n">
        <v>1282127.039100948</v>
      </c>
      <c r="Q2678" s="5">
        <f>P2678/$D2678</f>
        <v/>
      </c>
      <c r="R2678" s="4">
        <f>R2677+P2678</f>
        <v/>
      </c>
      <c r="S2678" s="4">
        <f>Q2678*$E2677-R2677</f>
        <v/>
      </c>
      <c r="T2678" s="4">
        <f>MAX(0,Resumo!$D$5*$D2678-P2678)</f>
        <v/>
      </c>
      <c r="U2678" s="4" t="n">
        <v>1802604.959542518</v>
      </c>
      <c r="V2678" s="5">
        <f>U2678/$D2678</f>
        <v/>
      </c>
      <c r="W2678" s="4">
        <f>W2677+U2678</f>
        <v/>
      </c>
      <c r="X2678" s="4">
        <f>V2678*$E2677-W2677</f>
        <v/>
      </c>
      <c r="Y2678" s="4">
        <f>MAX(0,Resumo!$D$6*$D2678-U2678)</f>
        <v/>
      </c>
      <c r="Z2678" s="4" t="n">
        <v>2371912.670889959</v>
      </c>
      <c r="AA2678" s="5">
        <f>Z2678/$D2678</f>
        <v/>
      </c>
      <c r="AB2678" s="4">
        <f>AB2677+Z2678</f>
        <v/>
      </c>
      <c r="AC2678" s="4">
        <f>AA2678*$E2677-AB2677</f>
        <v/>
      </c>
      <c r="AD2678" s="4">
        <f>MAX(0,Resumo!$D$7*$D2678-Z2678)</f>
        <v/>
      </c>
    </row>
    <row r="2679">
      <c r="A2679" t="inlineStr">
        <is>
          <t>Relvado</t>
        </is>
      </c>
      <c r="B2679" t="inlineStr">
        <is>
          <t>Município</t>
        </is>
      </c>
      <c r="C2679" t="inlineStr">
        <is>
          <t>RS</t>
        </is>
      </c>
      <c r="D2679" s="4" t="n">
        <v>7437755.076821581</v>
      </c>
      <c r="E2679" s="4">
        <f>E2678+D2679</f>
        <v/>
      </c>
      <c r="F2679" s="4" t="n">
        <v>204352.8525779961</v>
      </c>
      <c r="G2679" s="5">
        <f>F2679/$D2679</f>
        <v/>
      </c>
      <c r="H2679" s="4">
        <f>H2678+F2679</f>
        <v/>
      </c>
      <c r="I2679" s="4">
        <f>G2679*$E2678-H2678</f>
        <v/>
      </c>
      <c r="J2679" s="4">
        <f>MAX(0,Resumo!$D$3*$D2679-F2679)</f>
        <v/>
      </c>
      <c r="K2679" s="4" t="n">
        <v>435873.3742896729</v>
      </c>
      <c r="L2679" s="5">
        <f>K2679/$D2679</f>
        <v/>
      </c>
      <c r="M2679" s="4">
        <f>M2678+K2679</f>
        <v/>
      </c>
      <c r="N2679" s="4">
        <f>L2679*$E2678-M2678</f>
        <v/>
      </c>
      <c r="O2679" s="4">
        <f>MAX(0,Resumo!$D$4*$D2679-K2679)</f>
        <v/>
      </c>
      <c r="P2679" s="4" t="n">
        <v>690533.8316004896</v>
      </c>
      <c r="Q2679" s="5">
        <f>P2679/$D2679</f>
        <v/>
      </c>
      <c r="R2679" s="4">
        <f>R2678+P2679</f>
        <v/>
      </c>
      <c r="S2679" s="4">
        <f>Q2679*$E2678-R2678</f>
        <v/>
      </c>
      <c r="T2679" s="4">
        <f>MAX(0,Resumo!$D$5*$D2679-P2679)</f>
        <v/>
      </c>
      <c r="U2679" s="4" t="n">
        <v>970855.2051501774</v>
      </c>
      <c r="V2679" s="5">
        <f>U2679/$D2679</f>
        <v/>
      </c>
      <c r="W2679" s="4">
        <f>W2678+U2679</f>
        <v/>
      </c>
      <c r="X2679" s="4">
        <f>V2679*$E2678-W2678</f>
        <v/>
      </c>
      <c r="Y2679" s="4">
        <f>MAX(0,Resumo!$D$6*$D2679-U2679)</f>
        <v/>
      </c>
      <c r="Z2679" s="4" t="n">
        <v>1277475.550316692</v>
      </c>
      <c r="AA2679" s="5">
        <f>Z2679/$D2679</f>
        <v/>
      </c>
      <c r="AB2679" s="4">
        <f>AB2678+Z2679</f>
        <v/>
      </c>
      <c r="AC2679" s="4">
        <f>AA2679*$E2678-AB2678</f>
        <v/>
      </c>
      <c r="AD2679" s="4">
        <f>MAX(0,Resumo!$D$7*$D2679-Z2679)</f>
        <v/>
      </c>
    </row>
    <row r="2680">
      <c r="A2680" t="inlineStr">
        <is>
          <t>Ronda Alta</t>
        </is>
      </c>
      <c r="B2680" t="inlineStr">
        <is>
          <t>Município</t>
        </is>
      </c>
      <c r="C2680" t="inlineStr">
        <is>
          <t>RS</t>
        </is>
      </c>
      <c r="D2680" s="4" t="n">
        <v>16794680.20836666</v>
      </c>
      <c r="E2680" s="4">
        <f>E2679+D2680</f>
        <v/>
      </c>
      <c r="F2680" s="4" t="n">
        <v>461435.0396412318</v>
      </c>
      <c r="G2680" s="5">
        <f>F2680/$D2680</f>
        <v/>
      </c>
      <c r="H2680" s="4">
        <f>H2679+F2680</f>
        <v/>
      </c>
      <c r="I2680" s="4">
        <f>G2680*$E2679-H2679</f>
        <v/>
      </c>
      <c r="J2680" s="4">
        <f>MAX(0,Resumo!$D$3*$D2680-F2680)</f>
        <v/>
      </c>
      <c r="K2680" s="4" t="n">
        <v>984215.5135424291</v>
      </c>
      <c r="L2680" s="5">
        <f>K2680/$D2680</f>
        <v/>
      </c>
      <c r="M2680" s="4">
        <f>M2679+K2680</f>
        <v/>
      </c>
      <c r="N2680" s="4">
        <f>L2680*$E2679-M2679</f>
        <v/>
      </c>
      <c r="O2680" s="4">
        <f>MAX(0,Resumo!$D$4*$D2680-K2680)</f>
        <v/>
      </c>
      <c r="P2680" s="4" t="n">
        <v>1559246.675240653</v>
      </c>
      <c r="Q2680" s="5">
        <f>P2680/$D2680</f>
        <v/>
      </c>
      <c r="R2680" s="4">
        <f>R2679+P2680</f>
        <v/>
      </c>
      <c r="S2680" s="4">
        <f>Q2680*$E2679-R2679</f>
        <v/>
      </c>
      <c r="T2680" s="4">
        <f>MAX(0,Resumo!$D$5*$D2680-P2680)</f>
        <v/>
      </c>
      <c r="U2680" s="4" t="n">
        <v>2192220.976721544</v>
      </c>
      <c r="V2680" s="5">
        <f>U2680/$D2680</f>
        <v/>
      </c>
      <c r="W2680" s="4">
        <f>W2679+U2680</f>
        <v/>
      </c>
      <c r="X2680" s="4">
        <f>V2680*$E2679-W2679</f>
        <v/>
      </c>
      <c r="Y2680" s="4">
        <f>MAX(0,Resumo!$D$6*$D2680-U2680)</f>
        <v/>
      </c>
      <c r="Z2680" s="4" t="n">
        <v>2884579.166694535</v>
      </c>
      <c r="AA2680" s="5">
        <f>Z2680/$D2680</f>
        <v/>
      </c>
      <c r="AB2680" s="4">
        <f>AB2679+Z2680</f>
        <v/>
      </c>
      <c r="AC2680" s="4">
        <f>AA2680*$E2679-AB2679</f>
        <v/>
      </c>
      <c r="AD2680" s="4">
        <f>MAX(0,Resumo!$D$7*$D2680-Z2680)</f>
        <v/>
      </c>
    </row>
    <row r="2681">
      <c r="A2681" t="inlineStr">
        <is>
          <t>São Sepé</t>
        </is>
      </c>
      <c r="B2681" t="inlineStr">
        <is>
          <t>Município</t>
        </is>
      </c>
      <c r="C2681" t="inlineStr">
        <is>
          <t>RS</t>
        </is>
      </c>
      <c r="D2681" s="4" t="n">
        <v>42674731.40487808</v>
      </c>
      <c r="E2681" s="4">
        <f>E2680+D2681</f>
        <v/>
      </c>
      <c r="F2681" s="4" t="n">
        <v>1172491.296838091</v>
      </c>
      <c r="G2681" s="5">
        <f>F2681/$D2681</f>
        <v/>
      </c>
      <c r="H2681" s="4">
        <f>H2680+F2681</f>
        <v/>
      </c>
      <c r="I2681" s="4">
        <f>G2681*$E2680-H2680</f>
        <v/>
      </c>
      <c r="J2681" s="4">
        <f>MAX(0,Resumo!$D$3*$D2681-F2681)</f>
        <v/>
      </c>
      <c r="K2681" s="4" t="n">
        <v>2500859.32949253</v>
      </c>
      <c r="L2681" s="5">
        <f>K2681/$D2681</f>
        <v/>
      </c>
      <c r="M2681" s="4">
        <f>M2680+K2681</f>
        <v/>
      </c>
      <c r="N2681" s="4">
        <f>L2681*$E2680-M2680</f>
        <v/>
      </c>
      <c r="O2681" s="4">
        <f>MAX(0,Resumo!$D$4*$D2681-K2681)</f>
        <v/>
      </c>
      <c r="P2681" s="4" t="n">
        <v>3961994.645583984</v>
      </c>
      <c r="Q2681" s="5">
        <f>P2681/$D2681</f>
        <v/>
      </c>
      <c r="R2681" s="4">
        <f>R2680+P2681</f>
        <v/>
      </c>
      <c r="S2681" s="4">
        <f>Q2681*$E2680-R2680</f>
        <v/>
      </c>
      <c r="T2681" s="4">
        <f>MAX(0,Resumo!$D$5*$D2681-P2681)</f>
        <v/>
      </c>
      <c r="U2681" s="4" t="n">
        <v>5570361.578848408</v>
      </c>
      <c r="V2681" s="5">
        <f>U2681/$D2681</f>
        <v/>
      </c>
      <c r="W2681" s="4">
        <f>W2680+U2681</f>
        <v/>
      </c>
      <c r="X2681" s="4">
        <f>V2681*$E2680-W2680</f>
        <v/>
      </c>
      <c r="Y2681" s="4">
        <f>MAX(0,Resumo!$D$6*$D2681-U2681)</f>
        <v/>
      </c>
      <c r="Z2681" s="4" t="n">
        <v>7329621.024487975</v>
      </c>
      <c r="AA2681" s="5">
        <f>Z2681/$D2681</f>
        <v/>
      </c>
      <c r="AB2681" s="4">
        <f>AB2680+Z2681</f>
        <v/>
      </c>
      <c r="AC2681" s="4">
        <f>AA2681*$E2680-AB2680</f>
        <v/>
      </c>
      <c r="AD2681" s="4">
        <f>MAX(0,Resumo!$D$7*$D2681-Z2681)</f>
        <v/>
      </c>
    </row>
    <row r="2682">
      <c r="A2682" t="inlineStr">
        <is>
          <t>Pirapó</t>
        </is>
      </c>
      <c r="B2682" t="inlineStr">
        <is>
          <t>Município</t>
        </is>
      </c>
      <c r="C2682" t="inlineStr">
        <is>
          <t>RS</t>
        </is>
      </c>
      <c r="D2682" s="4" t="n">
        <v>5551790.442572213</v>
      </c>
      <c r="E2682" s="4">
        <f>E2681+D2682</f>
        <v/>
      </c>
      <c r="F2682" s="4" t="n">
        <v>152535.8393946618</v>
      </c>
      <c r="G2682" s="5">
        <f>F2682/$D2682</f>
        <v/>
      </c>
      <c r="H2682" s="4">
        <f>H2681+F2682</f>
        <v/>
      </c>
      <c r="I2682" s="4">
        <f>G2682*$E2681-H2681</f>
        <v/>
      </c>
      <c r="J2682" s="4">
        <f>MAX(0,Resumo!$D$3*$D2682-F2682)</f>
        <v/>
      </c>
      <c r="K2682" s="4" t="n">
        <v>325350.5403927884</v>
      </c>
      <c r="L2682" s="5">
        <f>K2682/$D2682</f>
        <v/>
      </c>
      <c r="M2682" s="4">
        <f>M2681+K2682</f>
        <v/>
      </c>
      <c r="N2682" s="4">
        <f>L2682*$E2681-M2681</f>
        <v/>
      </c>
      <c r="O2682" s="4">
        <f>MAX(0,Resumo!$D$4*$D2682-K2682)</f>
        <v/>
      </c>
      <c r="P2682" s="4" t="n">
        <v>515437.6672740136</v>
      </c>
      <c r="Q2682" s="5">
        <f>P2682/$D2682</f>
        <v/>
      </c>
      <c r="R2682" s="4">
        <f>R2681+P2682</f>
        <v/>
      </c>
      <c r="S2682" s="4">
        <f>Q2682*$E2681-R2681</f>
        <v/>
      </c>
      <c r="T2682" s="4">
        <f>MAX(0,Resumo!$D$5*$D2682-P2682)</f>
        <v/>
      </c>
      <c r="U2682" s="4" t="n">
        <v>724678.9647418145</v>
      </c>
      <c r="V2682" s="5">
        <f>U2682/$D2682</f>
        <v/>
      </c>
      <c r="W2682" s="4">
        <f>W2681+U2682</f>
        <v/>
      </c>
      <c r="X2682" s="4">
        <f>V2682*$E2681-W2681</f>
        <v/>
      </c>
      <c r="Y2682" s="4">
        <f>MAX(0,Resumo!$D$6*$D2682-U2682)</f>
        <v/>
      </c>
      <c r="Z2682" s="4" t="n">
        <v>953550.6987813682</v>
      </c>
      <c r="AA2682" s="5">
        <f>Z2682/$D2682</f>
        <v/>
      </c>
      <c r="AB2682" s="4">
        <f>AB2681+Z2682</f>
        <v/>
      </c>
      <c r="AC2682" s="4">
        <f>AA2682*$E2681-AB2681</f>
        <v/>
      </c>
      <c r="AD2682" s="4">
        <f>MAX(0,Resumo!$D$7*$D2682-Z2682)</f>
        <v/>
      </c>
    </row>
    <row r="2683">
      <c r="A2683" t="inlineStr">
        <is>
          <t>Santana da Boa Vista</t>
        </is>
      </c>
      <c r="B2683" t="inlineStr">
        <is>
          <t>Município</t>
        </is>
      </c>
      <c r="C2683" t="inlineStr">
        <is>
          <t>RS</t>
        </is>
      </c>
      <c r="D2683" s="4" t="n">
        <v>16625970.55003868</v>
      </c>
      <c r="E2683" s="4">
        <f>E2682+D2683</f>
        <v/>
      </c>
      <c r="F2683" s="4" t="n">
        <v>456799.7297149585</v>
      </c>
      <c r="G2683" s="5">
        <f>F2683/$D2683</f>
        <v/>
      </c>
      <c r="H2683" s="4">
        <f>H2682+F2683</f>
        <v/>
      </c>
      <c r="I2683" s="4">
        <f>G2683*$E2682-H2682</f>
        <v/>
      </c>
      <c r="J2683" s="4">
        <f>MAX(0,Resumo!$D$3*$D2683-F2683)</f>
        <v/>
      </c>
      <c r="K2683" s="4" t="n">
        <v>974328.6528847241</v>
      </c>
      <c r="L2683" s="5">
        <f>K2683/$D2683</f>
        <v/>
      </c>
      <c r="M2683" s="4">
        <f>M2682+K2683</f>
        <v/>
      </c>
      <c r="N2683" s="4">
        <f>L2683*$E2682-M2682</f>
        <v/>
      </c>
      <c r="O2683" s="4">
        <f>MAX(0,Resumo!$D$4*$D2683-K2683)</f>
        <v/>
      </c>
      <c r="P2683" s="4" t="n">
        <v>1543583.383617045</v>
      </c>
      <c r="Q2683" s="5">
        <f>P2683/$D2683</f>
        <v/>
      </c>
      <c r="R2683" s="4">
        <f>R2682+P2683</f>
        <v/>
      </c>
      <c r="S2683" s="4">
        <f>Q2683*$E2682-R2682</f>
        <v/>
      </c>
      <c r="T2683" s="4">
        <f>MAX(0,Resumo!$D$5*$D2683-P2683)</f>
        <v/>
      </c>
      <c r="U2683" s="4" t="n">
        <v>2170199.190812345</v>
      </c>
      <c r="V2683" s="5">
        <f>U2683/$D2683</f>
        <v/>
      </c>
      <c r="W2683" s="4">
        <f>W2682+U2683</f>
        <v/>
      </c>
      <c r="X2683" s="4">
        <f>V2683*$E2682-W2682</f>
        <v/>
      </c>
      <c r="Y2683" s="4">
        <f>MAX(0,Resumo!$D$6*$D2683-U2683)</f>
        <v/>
      </c>
      <c r="Z2683" s="4" t="n">
        <v>2855602.350250565</v>
      </c>
      <c r="AA2683" s="5">
        <f>Z2683/$D2683</f>
        <v/>
      </c>
      <c r="AB2683" s="4">
        <f>AB2682+Z2683</f>
        <v/>
      </c>
      <c r="AC2683" s="4">
        <f>AA2683*$E2682-AB2682</f>
        <v/>
      </c>
      <c r="AD2683" s="4">
        <f>MAX(0,Resumo!$D$7*$D2683-Z2683)</f>
        <v/>
      </c>
    </row>
    <row r="2684">
      <c r="A2684" t="inlineStr">
        <is>
          <t>Bossoroca</t>
        </is>
      </c>
      <c r="B2684" t="inlineStr">
        <is>
          <t>Município</t>
        </is>
      </c>
      <c r="C2684" t="inlineStr">
        <is>
          <t>RS</t>
        </is>
      </c>
      <c r="D2684" s="4" t="n">
        <v>21265144.11214942</v>
      </c>
      <c r="E2684" s="4">
        <f>E2683+D2684</f>
        <v/>
      </c>
      <c r="F2684" s="4" t="n">
        <v>584261.3550615784</v>
      </c>
      <c r="G2684" s="5">
        <f>F2684/$D2684</f>
        <v/>
      </c>
      <c r="H2684" s="4">
        <f>H2683+F2684</f>
        <v/>
      </c>
      <c r="I2684" s="4">
        <f>G2684*$E2683-H2683</f>
        <v/>
      </c>
      <c r="J2684" s="4">
        <f>MAX(0,Resumo!$D$3*$D2684-F2684)</f>
        <v/>
      </c>
      <c r="K2684" s="4" t="n">
        <v>1246197.276353401</v>
      </c>
      <c r="L2684" s="5">
        <f>K2684/$D2684</f>
        <v/>
      </c>
      <c r="M2684" s="4">
        <f>M2683+K2684</f>
        <v/>
      </c>
      <c r="N2684" s="4">
        <f>L2684*$E2683-M2683</f>
        <v/>
      </c>
      <c r="O2684" s="4">
        <f>MAX(0,Resumo!$D$4*$D2684-K2684)</f>
        <v/>
      </c>
      <c r="P2684" s="4" t="n">
        <v>1974292.147513717</v>
      </c>
      <c r="Q2684" s="5">
        <f>P2684/$D2684</f>
        <v/>
      </c>
      <c r="R2684" s="4">
        <f>R2683+P2684</f>
        <v/>
      </c>
      <c r="S2684" s="4">
        <f>Q2684*$E2683-R2683</f>
        <v/>
      </c>
      <c r="T2684" s="4">
        <f>MAX(0,Resumo!$D$5*$D2684-P2684)</f>
        <v/>
      </c>
      <c r="U2684" s="4" t="n">
        <v>2775753.656353446</v>
      </c>
      <c r="V2684" s="5">
        <f>U2684/$D2684</f>
        <v/>
      </c>
      <c r="W2684" s="4">
        <f>W2683+U2684</f>
        <v/>
      </c>
      <c r="X2684" s="4">
        <f>V2684*$E2683-W2683</f>
        <v/>
      </c>
      <c r="Y2684" s="4">
        <f>MAX(0,Resumo!$D$6*$D2684-U2684)</f>
        <v/>
      </c>
      <c r="Z2684" s="4" t="n">
        <v>3652406.054871159</v>
      </c>
      <c r="AA2684" s="5">
        <f>Z2684/$D2684</f>
        <v/>
      </c>
      <c r="AB2684" s="4">
        <f>AB2683+Z2684</f>
        <v/>
      </c>
      <c r="AC2684" s="4">
        <f>AA2684*$E2683-AB2683</f>
        <v/>
      </c>
      <c r="AD2684" s="4">
        <f>MAX(0,Resumo!$D$7*$D2684-Z2684)</f>
        <v/>
      </c>
    </row>
    <row r="2685">
      <c r="A2685" t="inlineStr">
        <is>
          <t>Silveira Martins</t>
        </is>
      </c>
      <c r="B2685" t="inlineStr">
        <is>
          <t>Município</t>
        </is>
      </c>
      <c r="C2685" t="inlineStr">
        <is>
          <t>RS</t>
        </is>
      </c>
      <c r="D2685" s="4" t="n">
        <v>4980500.559849145</v>
      </c>
      <c r="E2685" s="4">
        <f>E2684+D2685</f>
        <v/>
      </c>
      <c r="F2685" s="4" t="n">
        <v>136839.6090163287</v>
      </c>
      <c r="G2685" s="5">
        <f>F2685/$D2685</f>
        <v/>
      </c>
      <c r="H2685" s="4">
        <f>H2684+F2685</f>
        <v/>
      </c>
      <c r="I2685" s="4">
        <f>G2685*$E2684-H2684</f>
        <v/>
      </c>
      <c r="J2685" s="4">
        <f>MAX(0,Resumo!$D$3*$D2685-F2685)</f>
        <v/>
      </c>
      <c r="K2685" s="4" t="n">
        <v>291871.3458901286</v>
      </c>
      <c r="L2685" s="5">
        <f>K2685/$D2685</f>
        <v/>
      </c>
      <c r="M2685" s="4">
        <f>M2684+K2685</f>
        <v/>
      </c>
      <c r="N2685" s="4">
        <f>L2685*$E2684-M2684</f>
        <v/>
      </c>
      <c r="O2685" s="4">
        <f>MAX(0,Resumo!$D$4*$D2685-K2685)</f>
        <v/>
      </c>
      <c r="P2685" s="4" t="n">
        <v>462398.1429018377</v>
      </c>
      <c r="Q2685" s="5">
        <f>P2685/$D2685</f>
        <v/>
      </c>
      <c r="R2685" s="4">
        <f>R2684+P2685</f>
        <v/>
      </c>
      <c r="S2685" s="4">
        <f>Q2685*$E2684-R2684</f>
        <v/>
      </c>
      <c r="T2685" s="4">
        <f>MAX(0,Resumo!$D$5*$D2685-P2685)</f>
        <v/>
      </c>
      <c r="U2685" s="4" t="n">
        <v>650108.1096164881</v>
      </c>
      <c r="V2685" s="5">
        <f>U2685/$D2685</f>
        <v/>
      </c>
      <c r="W2685" s="4">
        <f>W2684+U2685</f>
        <v/>
      </c>
      <c r="X2685" s="4">
        <f>V2685*$E2684-W2684</f>
        <v/>
      </c>
      <c r="Y2685" s="4">
        <f>MAX(0,Resumo!$D$6*$D2685-U2685)</f>
        <v/>
      </c>
      <c r="Z2685" s="4" t="n">
        <v>855428.5033360885</v>
      </c>
      <c r="AA2685" s="5">
        <f>Z2685/$D2685</f>
        <v/>
      </c>
      <c r="AB2685" s="4">
        <f>AB2684+Z2685</f>
        <v/>
      </c>
      <c r="AC2685" s="4">
        <f>AA2685*$E2684-AB2684</f>
        <v/>
      </c>
      <c r="AD2685" s="4">
        <f>MAX(0,Resumo!$D$7*$D2685-Z2685)</f>
        <v/>
      </c>
    </row>
    <row r="2686">
      <c r="A2686" t="inlineStr">
        <is>
          <t>Nova Araçá</t>
        </is>
      </c>
      <c r="B2686" t="inlineStr">
        <is>
          <t>Município</t>
        </is>
      </c>
      <c r="C2686" t="inlineStr">
        <is>
          <t>RS</t>
        </is>
      </c>
      <c r="D2686" s="4" t="n">
        <v>14181869.2133162</v>
      </c>
      <c r="E2686" s="4">
        <f>E2685+D2686</f>
        <v/>
      </c>
      <c r="F2686" s="4" t="n">
        <v>389647.8707211867</v>
      </c>
      <c r="G2686" s="5">
        <f>F2686/$D2686</f>
        <v/>
      </c>
      <c r="H2686" s="4">
        <f>H2685+F2686</f>
        <v/>
      </c>
      <c r="I2686" s="4">
        <f>G2686*$E2685-H2685</f>
        <v/>
      </c>
      <c r="J2686" s="4">
        <f>MAX(0,Resumo!$D$3*$D2686-F2686)</f>
        <v/>
      </c>
      <c r="K2686" s="4" t="n">
        <v>831097.437855474</v>
      </c>
      <c r="L2686" s="5">
        <f>K2686/$D2686</f>
        <v/>
      </c>
      <c r="M2686" s="4">
        <f>M2685+K2686</f>
        <v/>
      </c>
      <c r="N2686" s="4">
        <f>L2686*$E2685-M2685</f>
        <v/>
      </c>
      <c r="O2686" s="4">
        <f>MAX(0,Resumo!$D$4*$D2686-K2686)</f>
        <v/>
      </c>
      <c r="P2686" s="4" t="n">
        <v>1316668.858543965</v>
      </c>
      <c r="Q2686" s="5">
        <f>P2686/$D2686</f>
        <v/>
      </c>
      <c r="R2686" s="4">
        <f>R2685+P2686</f>
        <v/>
      </c>
      <c r="S2686" s="4">
        <f>Q2686*$E2685-R2685</f>
        <v/>
      </c>
      <c r="T2686" s="4">
        <f>MAX(0,Resumo!$D$5*$D2686-P2686)</f>
        <v/>
      </c>
      <c r="U2686" s="4" t="n">
        <v>1851168.9888007</v>
      </c>
      <c r="V2686" s="5">
        <f>U2686/$D2686</f>
        <v/>
      </c>
      <c r="W2686" s="4">
        <f>W2685+U2686</f>
        <v/>
      </c>
      <c r="X2686" s="4">
        <f>V2686*$E2685-W2685</f>
        <v/>
      </c>
      <c r="Y2686" s="4">
        <f>MAX(0,Resumo!$D$6*$D2686-U2686)</f>
        <v/>
      </c>
      <c r="Z2686" s="4" t="n">
        <v>2435814.434688605</v>
      </c>
      <c r="AA2686" s="5">
        <f>Z2686/$D2686</f>
        <v/>
      </c>
      <c r="AB2686" s="4">
        <f>AB2685+Z2686</f>
        <v/>
      </c>
      <c r="AC2686" s="4">
        <f>AA2686*$E2685-AB2685</f>
        <v/>
      </c>
      <c r="AD2686" s="4">
        <f>MAX(0,Resumo!$D$7*$D2686-Z2686)</f>
        <v/>
      </c>
    </row>
    <row r="2687">
      <c r="A2687" t="inlineStr">
        <is>
          <t>Rondinha</t>
        </is>
      </c>
      <c r="B2687" t="inlineStr">
        <is>
          <t>Município</t>
        </is>
      </c>
      <c r="C2687" t="inlineStr">
        <is>
          <t>RS</t>
        </is>
      </c>
      <c r="D2687" s="4" t="n">
        <v>13783809.11017798</v>
      </c>
      <c r="E2687" s="4">
        <f>E2686+D2687</f>
        <v/>
      </c>
      <c r="F2687" s="4" t="n">
        <v>378711.1409238743</v>
      </c>
      <c r="G2687" s="5">
        <f>F2687/$D2687</f>
        <v/>
      </c>
      <c r="H2687" s="4">
        <f>H2686+F2687</f>
        <v/>
      </c>
      <c r="I2687" s="4">
        <f>G2687*$E2686-H2686</f>
        <v/>
      </c>
      <c r="J2687" s="4">
        <f>MAX(0,Resumo!$D$3*$D2687-F2687)</f>
        <v/>
      </c>
      <c r="K2687" s="4" t="n">
        <v>807769.9958339364</v>
      </c>
      <c r="L2687" s="5">
        <f>K2687/$D2687</f>
        <v/>
      </c>
      <c r="M2687" s="4">
        <f>M2686+K2687</f>
        <v/>
      </c>
      <c r="N2687" s="4">
        <f>L2687*$E2686-M2686</f>
        <v/>
      </c>
      <c r="O2687" s="4">
        <f>MAX(0,Resumo!$D$4*$D2687-K2687)</f>
        <v/>
      </c>
      <c r="P2687" s="4" t="n">
        <v>1279712.281540789</v>
      </c>
      <c r="Q2687" s="5">
        <f>P2687/$D2687</f>
        <v/>
      </c>
      <c r="R2687" s="4">
        <f>R2686+P2687</f>
        <v/>
      </c>
      <c r="S2687" s="4">
        <f>Q2687*$E2686-R2686</f>
        <v/>
      </c>
      <c r="T2687" s="4">
        <f>MAX(0,Resumo!$D$5*$D2687-P2687)</f>
        <v/>
      </c>
      <c r="U2687" s="4" t="n">
        <v>1799209.934072118</v>
      </c>
      <c r="V2687" s="5">
        <f>U2687/$D2687</f>
        <v/>
      </c>
      <c r="W2687" s="4">
        <f>W2686+U2687</f>
        <v/>
      </c>
      <c r="X2687" s="4">
        <f>V2687*$E2686-W2686</f>
        <v/>
      </c>
      <c r="Y2687" s="4">
        <f>MAX(0,Resumo!$D$6*$D2687-U2687)</f>
        <v/>
      </c>
      <c r="Z2687" s="4" t="n">
        <v>2367445.411500371</v>
      </c>
      <c r="AA2687" s="5">
        <f>Z2687/$D2687</f>
        <v/>
      </c>
      <c r="AB2687" s="4">
        <f>AB2686+Z2687</f>
        <v/>
      </c>
      <c r="AC2687" s="4">
        <f>AA2687*$E2686-AB2686</f>
        <v/>
      </c>
      <c r="AD2687" s="4">
        <f>MAX(0,Resumo!$D$7*$D2687-Z2687)</f>
        <v/>
      </c>
    </row>
    <row r="2688">
      <c r="A2688" t="inlineStr">
        <is>
          <t>Tenente Portela</t>
        </is>
      </c>
      <c r="B2688" t="inlineStr">
        <is>
          <t>Município</t>
        </is>
      </c>
      <c r="C2688" t="inlineStr">
        <is>
          <t>RS</t>
        </is>
      </c>
      <c r="D2688" s="4" t="n">
        <v>9093215.975151816</v>
      </c>
      <c r="E2688" s="4">
        <f>E2687+D2688</f>
        <v/>
      </c>
      <c r="F2688" s="4" t="n">
        <v>249836.7591346076</v>
      </c>
      <c r="G2688" s="5">
        <f>F2688/$D2688</f>
        <v/>
      </c>
      <c r="H2688" s="4">
        <f>H2687+F2688</f>
        <v/>
      </c>
      <c r="I2688" s="4">
        <f>G2688*$E2687-H2687</f>
        <v/>
      </c>
      <c r="J2688" s="4">
        <f>MAX(0,Resumo!$D$3*$D2688-F2688)</f>
        <v/>
      </c>
      <c r="K2688" s="4" t="n">
        <v>532888.0407188565</v>
      </c>
      <c r="L2688" s="5">
        <f>K2688/$D2688</f>
        <v/>
      </c>
      <c r="M2688" s="4">
        <f>M2687+K2688</f>
        <v/>
      </c>
      <c r="N2688" s="4">
        <f>L2688*$E2687-M2687</f>
        <v/>
      </c>
      <c r="O2688" s="4">
        <f>MAX(0,Resumo!$D$4*$D2688-K2688)</f>
        <v/>
      </c>
      <c r="P2688" s="4" t="n">
        <v>844229.6370393096</v>
      </c>
      <c r="Q2688" s="5">
        <f>P2688/$D2688</f>
        <v/>
      </c>
      <c r="R2688" s="4">
        <f>R2687+P2688</f>
        <v/>
      </c>
      <c r="S2688" s="4">
        <f>Q2688*$E2687-R2687</f>
        <v/>
      </c>
      <c r="T2688" s="4">
        <f>MAX(0,Resumo!$D$5*$D2688-P2688)</f>
        <v/>
      </c>
      <c r="U2688" s="4" t="n">
        <v>1186943.636869996</v>
      </c>
      <c r="V2688" s="5">
        <f>U2688/$D2688</f>
        <v/>
      </c>
      <c r="W2688" s="4">
        <f>W2687+U2688</f>
        <v/>
      </c>
      <c r="X2688" s="4">
        <f>V2688*$E2687-W2687</f>
        <v/>
      </c>
      <c r="Y2688" s="4">
        <f>MAX(0,Resumo!$D$6*$D2688-U2688)</f>
        <v/>
      </c>
      <c r="Z2688" s="4" t="n">
        <v>1561810.110984414</v>
      </c>
      <c r="AA2688" s="5">
        <f>Z2688/$D2688</f>
        <v/>
      </c>
      <c r="AB2688" s="4">
        <f>AB2687+Z2688</f>
        <v/>
      </c>
      <c r="AC2688" s="4">
        <f>AA2688*$E2687-AB2687</f>
        <v/>
      </c>
      <c r="AD2688" s="4">
        <f>MAX(0,Resumo!$D$7*$D2688-Z2688)</f>
        <v/>
      </c>
    </row>
    <row r="2689">
      <c r="A2689" t="inlineStr">
        <is>
          <t>Travesseiro</t>
        </is>
      </c>
      <c r="B2689" t="inlineStr">
        <is>
          <t>Município</t>
        </is>
      </c>
      <c r="C2689" t="inlineStr">
        <is>
          <t>RS</t>
        </is>
      </c>
      <c r="D2689" s="4" t="n">
        <v>4735774.061979071</v>
      </c>
      <c r="E2689" s="4">
        <f>E2688+D2689</f>
        <v/>
      </c>
      <c r="F2689" s="4" t="n">
        <v>130115.7309879944</v>
      </c>
      <c r="G2689" s="5">
        <f>F2689/$D2689</f>
        <v/>
      </c>
      <c r="H2689" s="4">
        <f>H2688+F2689</f>
        <v/>
      </c>
      <c r="I2689" s="4">
        <f>G2689*$E2688-H2688</f>
        <v/>
      </c>
      <c r="J2689" s="4">
        <f>MAX(0,Resumo!$D$3*$D2689-F2689)</f>
        <v/>
      </c>
      <c r="K2689" s="4" t="n">
        <v>277529.6845550921</v>
      </c>
      <c r="L2689" s="5">
        <f>K2689/$D2689</f>
        <v/>
      </c>
      <c r="M2689" s="4">
        <f>M2688+K2689</f>
        <v/>
      </c>
      <c r="N2689" s="4">
        <f>L2689*$E2688-M2688</f>
        <v/>
      </c>
      <c r="O2689" s="4">
        <f>MAX(0,Resumo!$D$4*$D2689-K2689)</f>
        <v/>
      </c>
      <c r="P2689" s="4" t="n">
        <v>439677.3186043256</v>
      </c>
      <c r="Q2689" s="5">
        <f>P2689/$D2689</f>
        <v/>
      </c>
      <c r="R2689" s="4">
        <f>R2688+P2689</f>
        <v/>
      </c>
      <c r="S2689" s="4">
        <f>Q2689*$E2688-R2688</f>
        <v/>
      </c>
      <c r="T2689" s="4">
        <f>MAX(0,Resumo!$D$5*$D2689-P2689)</f>
        <v/>
      </c>
      <c r="U2689" s="4" t="n">
        <v>618163.7941824192</v>
      </c>
      <c r="V2689" s="5">
        <f>U2689/$D2689</f>
        <v/>
      </c>
      <c r="W2689" s="4">
        <f>W2688+U2689</f>
        <v/>
      </c>
      <c r="X2689" s="4">
        <f>V2689*$E2688-W2688</f>
        <v/>
      </c>
      <c r="Y2689" s="4">
        <f>MAX(0,Resumo!$D$6*$D2689-U2689)</f>
        <v/>
      </c>
      <c r="Z2689" s="4" t="n">
        <v>813395.3744800562</v>
      </c>
      <c r="AA2689" s="5">
        <f>Z2689/$D2689</f>
        <v/>
      </c>
      <c r="AB2689" s="4">
        <f>AB2688+Z2689</f>
        <v/>
      </c>
      <c r="AC2689" s="4">
        <f>AA2689*$E2688-AB2688</f>
        <v/>
      </c>
      <c r="AD2689" s="4">
        <f>MAX(0,Resumo!$D$7*$D2689-Z2689)</f>
        <v/>
      </c>
    </row>
    <row r="2690">
      <c r="A2690" t="inlineStr">
        <is>
          <t>Cerro Branco</t>
        </is>
      </c>
      <c r="B2690" t="inlineStr">
        <is>
          <t>Município</t>
        </is>
      </c>
      <c r="C2690" t="inlineStr">
        <is>
          <t>RS</t>
        </is>
      </c>
      <c r="D2690" s="4" t="n">
        <v>4499837.990734095</v>
      </c>
      <c r="E2690" s="4">
        <f>E2689+D2690</f>
        <v/>
      </c>
      <c r="F2690" s="4" t="n">
        <v>123633.3705597508</v>
      </c>
      <c r="G2690" s="5">
        <f>F2690/$D2690</f>
        <v/>
      </c>
      <c r="H2690" s="4">
        <f>H2689+F2690</f>
        <v/>
      </c>
      <c r="I2690" s="4">
        <f>G2690*$E2689-H2689</f>
        <v/>
      </c>
      <c r="J2690" s="4">
        <f>MAX(0,Resumo!$D$3*$D2690-F2690)</f>
        <v/>
      </c>
      <c r="K2690" s="4" t="n">
        <v>263703.1669529364</v>
      </c>
      <c r="L2690" s="5">
        <f>K2690/$D2690</f>
        <v/>
      </c>
      <c r="M2690" s="4">
        <f>M2689+K2690</f>
        <v/>
      </c>
      <c r="N2690" s="4">
        <f>L2690*$E2689-M2689</f>
        <v/>
      </c>
      <c r="O2690" s="4">
        <f>MAX(0,Resumo!$D$4*$D2690-K2690)</f>
        <v/>
      </c>
      <c r="P2690" s="4" t="n">
        <v>417772.6124656042</v>
      </c>
      <c r="Q2690" s="5">
        <f>P2690/$D2690</f>
        <v/>
      </c>
      <c r="R2690" s="4">
        <f>R2689+P2690</f>
        <v/>
      </c>
      <c r="S2690" s="4">
        <f>Q2690*$E2689-R2689</f>
        <v/>
      </c>
      <c r="T2690" s="4">
        <f>MAX(0,Resumo!$D$5*$D2690-P2690)</f>
        <v/>
      </c>
      <c r="U2690" s="4" t="n">
        <v>587366.8990863853</v>
      </c>
      <c r="V2690" s="5">
        <f>U2690/$D2690</f>
        <v/>
      </c>
      <c r="W2690" s="4">
        <f>W2689+U2690</f>
        <v/>
      </c>
      <c r="X2690" s="4">
        <f>V2690*$E2689-W2689</f>
        <v/>
      </c>
      <c r="Y2690" s="4">
        <f>MAX(0,Resumo!$D$6*$D2690-U2690)</f>
        <v/>
      </c>
      <c r="Z2690" s="4" t="n">
        <v>772872.0499903186</v>
      </c>
      <c r="AA2690" s="5">
        <f>Z2690/$D2690</f>
        <v/>
      </c>
      <c r="AB2690" s="4">
        <f>AB2689+Z2690</f>
        <v/>
      </c>
      <c r="AC2690" s="4">
        <f>AA2690*$E2689-AB2689</f>
        <v/>
      </c>
      <c r="AD2690" s="4">
        <f>MAX(0,Resumo!$D$7*$D2690-Z2690)</f>
        <v/>
      </c>
    </row>
    <row r="2691">
      <c r="A2691" t="inlineStr">
        <is>
          <t>São Gabriel</t>
        </is>
      </c>
      <c r="B2691" t="inlineStr">
        <is>
          <t>Município</t>
        </is>
      </c>
      <c r="C2691" t="inlineStr">
        <is>
          <t>RS</t>
        </is>
      </c>
      <c r="D2691" s="4" t="n">
        <v>90820547.13031493</v>
      </c>
      <c r="E2691" s="4">
        <f>E2690+D2691</f>
        <v/>
      </c>
      <c r="F2691" s="4" t="n">
        <v>2495301.026597572</v>
      </c>
      <c r="G2691" s="5">
        <f>F2691/$D2691</f>
        <v/>
      </c>
      <c r="H2691" s="4">
        <f>H2690+F2691</f>
        <v/>
      </c>
      <c r="I2691" s="4">
        <f>G2691*$E2690-H2690</f>
        <v/>
      </c>
      <c r="J2691" s="4">
        <f>MAX(0,Resumo!$D$3*$D2691-F2691)</f>
        <v/>
      </c>
      <c r="K2691" s="4" t="n">
        <v>5322339.593553982</v>
      </c>
      <c r="L2691" s="5">
        <f>K2691/$D2691</f>
        <v/>
      </c>
      <c r="M2691" s="4">
        <f>M2690+K2691</f>
        <v/>
      </c>
      <c r="N2691" s="4">
        <f>L2691*$E2690-M2690</f>
        <v/>
      </c>
      <c r="O2691" s="4">
        <f>MAX(0,Resumo!$D$4*$D2691-K2691)</f>
        <v/>
      </c>
      <c r="P2691" s="4" t="n">
        <v>8431934.064807823</v>
      </c>
      <c r="Q2691" s="5">
        <f>P2691/$D2691</f>
        <v/>
      </c>
      <c r="R2691" s="4">
        <f>R2690+P2691</f>
        <v/>
      </c>
      <c r="S2691" s="4">
        <f>Q2691*$E2690-R2690</f>
        <v/>
      </c>
      <c r="T2691" s="4">
        <f>MAX(0,Resumo!$D$5*$D2691-P2691)</f>
        <v/>
      </c>
      <c r="U2691" s="4" t="n">
        <v>11854867.49769838</v>
      </c>
      <c r="V2691" s="5">
        <f>U2691/$D2691</f>
        <v/>
      </c>
      <c r="W2691" s="4">
        <f>W2690+U2691</f>
        <v/>
      </c>
      <c r="X2691" s="4">
        <f>V2691*$E2690-W2690</f>
        <v/>
      </c>
      <c r="Y2691" s="4">
        <f>MAX(0,Resumo!$D$6*$D2691-U2691)</f>
        <v/>
      </c>
      <c r="Z2691" s="4" t="n">
        <v>15598931.02515847</v>
      </c>
      <c r="AA2691" s="5">
        <f>Z2691/$D2691</f>
        <v/>
      </c>
      <c r="AB2691" s="4">
        <f>AB2690+Z2691</f>
        <v/>
      </c>
      <c r="AC2691" s="4">
        <f>AA2691*$E2690-AB2690</f>
        <v/>
      </c>
      <c r="AD2691" s="4">
        <f>MAX(0,Resumo!$D$7*$D2691-Z2691)</f>
        <v/>
      </c>
    </row>
    <row r="2692">
      <c r="A2692" t="inlineStr">
        <is>
          <t>Dilermando de Aguiar</t>
        </is>
      </c>
      <c r="B2692" t="inlineStr">
        <is>
          <t>Município</t>
        </is>
      </c>
      <c r="C2692" t="inlineStr">
        <is>
          <t>RS</t>
        </is>
      </c>
      <c r="D2692" s="4" t="n">
        <v>10403464.7957615</v>
      </c>
      <c r="E2692" s="4">
        <f>E2691+D2692</f>
        <v/>
      </c>
      <c r="F2692" s="4" t="n">
        <v>285835.9391711951</v>
      </c>
      <c r="G2692" s="5">
        <f>F2692/$D2692</f>
        <v/>
      </c>
      <c r="H2692" s="4">
        <f>H2691+F2692</f>
        <v/>
      </c>
      <c r="I2692" s="4">
        <f>G2692*$E2691-H2691</f>
        <v/>
      </c>
      <c r="J2692" s="4">
        <f>MAX(0,Resumo!$D$3*$D2692-F2692)</f>
        <v/>
      </c>
      <c r="K2692" s="4" t="n">
        <v>609672.3081086156</v>
      </c>
      <c r="L2692" s="5">
        <f>K2692/$D2692</f>
        <v/>
      </c>
      <c r="M2692" s="4">
        <f>M2691+K2692</f>
        <v/>
      </c>
      <c r="N2692" s="4">
        <f>L2692*$E2691-M2691</f>
        <v/>
      </c>
      <c r="O2692" s="4">
        <f>MAX(0,Resumo!$D$4*$D2692-K2692)</f>
        <v/>
      </c>
      <c r="P2692" s="4" t="n">
        <v>965875.3660396073</v>
      </c>
      <c r="Q2692" s="5">
        <f>P2692/$D2692</f>
        <v/>
      </c>
      <c r="R2692" s="4">
        <f>R2691+P2692</f>
        <v/>
      </c>
      <c r="S2692" s="4">
        <f>Q2692*$E2691-R2691</f>
        <v/>
      </c>
      <c r="T2692" s="4">
        <f>MAX(0,Resumo!$D$5*$D2692-P2692)</f>
        <v/>
      </c>
      <c r="U2692" s="4" t="n">
        <v>1357971.302394361</v>
      </c>
      <c r="V2692" s="5">
        <f>U2692/$D2692</f>
        <v/>
      </c>
      <c r="W2692" s="4">
        <f>W2691+U2692</f>
        <v/>
      </c>
      <c r="X2692" s="4">
        <f>V2692*$E2691-W2691</f>
        <v/>
      </c>
      <c r="Y2692" s="4">
        <f>MAX(0,Resumo!$D$6*$D2692-U2692)</f>
        <v/>
      </c>
      <c r="Z2692" s="4" t="n">
        <v>1786852.588973005</v>
      </c>
      <c r="AA2692" s="5">
        <f>Z2692/$D2692</f>
        <v/>
      </c>
      <c r="AB2692" s="4">
        <f>AB2691+Z2692</f>
        <v/>
      </c>
      <c r="AC2692" s="4">
        <f>AA2692*$E2691-AB2691</f>
        <v/>
      </c>
      <c r="AD2692" s="4">
        <f>MAX(0,Resumo!$D$7*$D2692-Z2692)</f>
        <v/>
      </c>
    </row>
    <row r="2693">
      <c r="A2693" t="inlineStr">
        <is>
          <t>Porto Vera Cruz</t>
        </is>
      </c>
      <c r="B2693" t="inlineStr">
        <is>
          <t>Município</t>
        </is>
      </c>
      <c r="C2693" t="inlineStr">
        <is>
          <t>RS</t>
        </is>
      </c>
      <c r="D2693" s="4" t="n">
        <v>3968203.920309483</v>
      </c>
      <c r="E2693" s="4">
        <f>E2692+D2693</f>
        <v/>
      </c>
      <c r="F2693" s="4" t="n">
        <v>109026.6864599368</v>
      </c>
      <c r="G2693" s="5">
        <f>F2693/$D2693</f>
        <v/>
      </c>
      <c r="H2693" s="4">
        <f>H2692+F2693</f>
        <v/>
      </c>
      <c r="I2693" s="4">
        <f>G2693*$E2692-H2692</f>
        <v/>
      </c>
      <c r="J2693" s="4">
        <f>MAX(0,Resumo!$D$3*$D2693-F2693)</f>
        <v/>
      </c>
      <c r="K2693" s="4" t="n">
        <v>232547.9146261344</v>
      </c>
      <c r="L2693" s="5">
        <f>K2693/$D2693</f>
        <v/>
      </c>
      <c r="M2693" s="4">
        <f>M2692+K2693</f>
        <v/>
      </c>
      <c r="N2693" s="4">
        <f>L2693*$E2692-M2692</f>
        <v/>
      </c>
      <c r="O2693" s="4">
        <f>MAX(0,Resumo!$D$4*$D2693-K2693)</f>
        <v/>
      </c>
      <c r="P2693" s="4" t="n">
        <v>368414.8011545396</v>
      </c>
      <c r="Q2693" s="5">
        <f>P2693/$D2693</f>
        <v/>
      </c>
      <c r="R2693" s="4">
        <f>R2692+P2693</f>
        <v/>
      </c>
      <c r="S2693" s="4">
        <f>Q2693*$E2692-R2692</f>
        <v/>
      </c>
      <c r="T2693" s="4">
        <f>MAX(0,Resumo!$D$5*$D2693-P2693)</f>
        <v/>
      </c>
      <c r="U2693" s="4" t="n">
        <v>517972.3439852947</v>
      </c>
      <c r="V2693" s="5">
        <f>U2693/$D2693</f>
        <v/>
      </c>
      <c r="W2693" s="4">
        <f>W2692+U2693</f>
        <v/>
      </c>
      <c r="X2693" s="4">
        <f>V2693*$E2692-W2692</f>
        <v/>
      </c>
      <c r="Y2693" s="4">
        <f>MAX(0,Resumo!$D$6*$D2693-U2693)</f>
        <v/>
      </c>
      <c r="Z2693" s="4" t="n">
        <v>681560.9595244291</v>
      </c>
      <c r="AA2693" s="5">
        <f>Z2693/$D2693</f>
        <v/>
      </c>
      <c r="AB2693" s="4">
        <f>AB2692+Z2693</f>
        <v/>
      </c>
      <c r="AC2693" s="4">
        <f>AA2693*$E2692-AB2692</f>
        <v/>
      </c>
      <c r="AD2693" s="4">
        <f>MAX(0,Resumo!$D$7*$D2693-Z2693)</f>
        <v/>
      </c>
    </row>
    <row r="2694">
      <c r="A2694" t="inlineStr">
        <is>
          <t>Rolador</t>
        </is>
      </c>
      <c r="B2694" t="inlineStr">
        <is>
          <t>Município</t>
        </is>
      </c>
      <c r="C2694" t="inlineStr">
        <is>
          <t>RS</t>
        </is>
      </c>
      <c r="D2694" s="4" t="n">
        <v>8048540.554577088</v>
      </c>
      <c r="E2694" s="4">
        <f>E2693+D2694</f>
        <v/>
      </c>
      <c r="F2694" s="4" t="n">
        <v>221134.2272540079</v>
      </c>
      <c r="G2694" s="5">
        <f>F2694/$D2694</f>
        <v/>
      </c>
      <c r="H2694" s="4">
        <f>H2693+F2694</f>
        <v/>
      </c>
      <c r="I2694" s="4">
        <f>G2694*$E2693-H2693</f>
        <v/>
      </c>
      <c r="J2694" s="4">
        <f>MAX(0,Resumo!$D$3*$D2694-F2694)</f>
        <v/>
      </c>
      <c r="K2694" s="4" t="n">
        <v>471667.1217856163</v>
      </c>
      <c r="L2694" s="5">
        <f>K2694/$D2694</f>
        <v/>
      </c>
      <c r="M2694" s="4">
        <f>M2693+K2694</f>
        <v/>
      </c>
      <c r="N2694" s="4">
        <f>L2694*$E2693-M2693</f>
        <v/>
      </c>
      <c r="O2694" s="4">
        <f>MAX(0,Resumo!$D$4*$D2694-K2694)</f>
        <v/>
      </c>
      <c r="P2694" s="4" t="n">
        <v>747240.1941902997</v>
      </c>
      <c r="Q2694" s="5">
        <f>P2694/$D2694</f>
        <v/>
      </c>
      <c r="R2694" s="4">
        <f>R2693+P2694</f>
        <v/>
      </c>
      <c r="S2694" s="4">
        <f>Q2694*$E2693-R2693</f>
        <v/>
      </c>
      <c r="T2694" s="4">
        <f>MAX(0,Resumo!$D$5*$D2694-P2694)</f>
        <v/>
      </c>
      <c r="U2694" s="4" t="n">
        <v>1050581.447031548</v>
      </c>
      <c r="V2694" s="5">
        <f>U2694/$D2694</f>
        <v/>
      </c>
      <c r="W2694" s="4">
        <f>W2693+U2694</f>
        <v/>
      </c>
      <c r="X2694" s="4">
        <f>V2694*$E2693-W2693</f>
        <v/>
      </c>
      <c r="Y2694" s="4">
        <f>MAX(0,Resumo!$D$6*$D2694-U2694)</f>
        <v/>
      </c>
      <c r="Z2694" s="4" t="n">
        <v>1382381.332540243</v>
      </c>
      <c r="AA2694" s="5">
        <f>Z2694/$D2694</f>
        <v/>
      </c>
      <c r="AB2694" s="4">
        <f>AB2693+Z2694</f>
        <v/>
      </c>
      <c r="AC2694" s="4">
        <f>AA2694*$E2693-AB2693</f>
        <v/>
      </c>
      <c r="AD2694" s="4">
        <f>MAX(0,Resumo!$D$7*$D2694-Z2694)</f>
        <v/>
      </c>
    </row>
    <row r="2695">
      <c r="A2695" t="inlineStr">
        <is>
          <t>Pinheirinho do Vale</t>
        </is>
      </c>
      <c r="B2695" t="inlineStr">
        <is>
          <t>Município</t>
        </is>
      </c>
      <c r="C2695" t="inlineStr">
        <is>
          <t>RS</t>
        </is>
      </c>
      <c r="D2695" s="4" t="n">
        <v>10557846.97815213</v>
      </c>
      <c r="E2695" s="4">
        <f>E2694+D2695</f>
        <v/>
      </c>
      <c r="F2695" s="4" t="n">
        <v>290077.6006715929</v>
      </c>
      <c r="G2695" s="5">
        <f>F2695/$D2695</f>
        <v/>
      </c>
      <c r="H2695" s="4">
        <f>H2694+F2695</f>
        <v/>
      </c>
      <c r="I2695" s="4">
        <f>G2695*$E2694-H2694</f>
        <v/>
      </c>
      <c r="J2695" s="4">
        <f>MAX(0,Resumo!$D$3*$D2695-F2695)</f>
        <v/>
      </c>
      <c r="K2695" s="4" t="n">
        <v>618719.5383647595</v>
      </c>
      <c r="L2695" s="5">
        <f>K2695/$D2695</f>
        <v/>
      </c>
      <c r="M2695" s="4">
        <f>M2694+K2695</f>
        <v/>
      </c>
      <c r="N2695" s="4">
        <f>L2695*$E2694-M2694</f>
        <v/>
      </c>
      <c r="O2695" s="4">
        <f>MAX(0,Resumo!$D$4*$D2695-K2695)</f>
        <v/>
      </c>
      <c r="P2695" s="4" t="n">
        <v>980208.4704287619</v>
      </c>
      <c r="Q2695" s="5">
        <f>P2695/$D2695</f>
        <v/>
      </c>
      <c r="R2695" s="4">
        <f>R2694+P2695</f>
        <v/>
      </c>
      <c r="S2695" s="4">
        <f>Q2695*$E2694-R2694</f>
        <v/>
      </c>
      <c r="T2695" s="4">
        <f>MAX(0,Resumo!$D$5*$D2695-P2695)</f>
        <v/>
      </c>
      <c r="U2695" s="4" t="n">
        <v>1378122.913170504</v>
      </c>
      <c r="V2695" s="5">
        <f>U2695/$D2695</f>
        <v/>
      </c>
      <c r="W2695" s="4">
        <f>W2694+U2695</f>
        <v/>
      </c>
      <c r="X2695" s="4">
        <f>V2695*$E2694-W2694</f>
        <v/>
      </c>
      <c r="Y2695" s="4">
        <f>MAX(0,Resumo!$D$6*$D2695-U2695)</f>
        <v/>
      </c>
      <c r="Z2695" s="4" t="n">
        <v>1813368.582222522</v>
      </c>
      <c r="AA2695" s="5">
        <f>Z2695/$D2695</f>
        <v/>
      </c>
      <c r="AB2695" s="4">
        <f>AB2694+Z2695</f>
        <v/>
      </c>
      <c r="AC2695" s="4">
        <f>AA2695*$E2694-AB2694</f>
        <v/>
      </c>
      <c r="AD2695" s="4">
        <f>MAX(0,Resumo!$D$7*$D2695-Z2695)</f>
        <v/>
      </c>
    </row>
    <row r="2696">
      <c r="A2696" t="inlineStr">
        <is>
          <t>Segredo</t>
        </is>
      </c>
      <c r="B2696" t="inlineStr">
        <is>
          <t>Município</t>
        </is>
      </c>
      <c r="C2696" t="inlineStr">
        <is>
          <t>RS</t>
        </is>
      </c>
      <c r="D2696" s="4" t="n">
        <v>8901366.207119027</v>
      </c>
      <c r="E2696" s="4">
        <f>E2695+D2696</f>
        <v/>
      </c>
      <c r="F2696" s="4" t="n">
        <v>244565.6730395434</v>
      </c>
      <c r="G2696" s="5">
        <f>F2696/$D2696</f>
        <v/>
      </c>
      <c r="H2696" s="4">
        <f>H2695+F2696</f>
        <v/>
      </c>
      <c r="I2696" s="4">
        <f>G2696*$E2695-H2695</f>
        <v/>
      </c>
      <c r="J2696" s="4">
        <f>MAX(0,Resumo!$D$3*$D2696-F2696)</f>
        <v/>
      </c>
      <c r="K2696" s="4" t="n">
        <v>521645.104525685</v>
      </c>
      <c r="L2696" s="5">
        <f>K2696/$D2696</f>
        <v/>
      </c>
      <c r="M2696" s="4">
        <f>M2695+K2696</f>
        <v/>
      </c>
      <c r="N2696" s="4">
        <f>L2696*$E2695-M2695</f>
        <v/>
      </c>
      <c r="O2696" s="4">
        <f>MAX(0,Resumo!$D$4*$D2696-K2696)</f>
        <v/>
      </c>
      <c r="P2696" s="4" t="n">
        <v>826417.9782735896</v>
      </c>
      <c r="Q2696" s="5">
        <f>P2696/$D2696</f>
        <v/>
      </c>
      <c r="R2696" s="4">
        <f>R2695+P2696</f>
        <v/>
      </c>
      <c r="S2696" s="4">
        <f>Q2696*$E2695-R2695</f>
        <v/>
      </c>
      <c r="T2696" s="4">
        <f>MAX(0,Resumo!$D$5*$D2696-P2696)</f>
        <v/>
      </c>
      <c r="U2696" s="4" t="n">
        <v>1161901.356776379</v>
      </c>
      <c r="V2696" s="5">
        <f>U2696/$D2696</f>
        <v/>
      </c>
      <c r="W2696" s="4">
        <f>W2695+U2696</f>
        <v/>
      </c>
      <c r="X2696" s="4">
        <f>V2696*$E2695-W2695</f>
        <v/>
      </c>
      <c r="Y2696" s="4">
        <f>MAX(0,Resumo!$D$6*$D2696-U2696)</f>
        <v/>
      </c>
      <c r="Z2696" s="4" t="n">
        <v>1528858.852780231</v>
      </c>
      <c r="AA2696" s="5">
        <f>Z2696/$D2696</f>
        <v/>
      </c>
      <c r="AB2696" s="4">
        <f>AB2695+Z2696</f>
        <v/>
      </c>
      <c r="AC2696" s="4">
        <f>AA2696*$E2695-AB2695</f>
        <v/>
      </c>
      <c r="AD2696" s="4">
        <f>MAX(0,Resumo!$D$7*$D2696-Z2696)</f>
        <v/>
      </c>
    </row>
    <row r="2697">
      <c r="A2697" t="inlineStr">
        <is>
          <t>Tio Hugo</t>
        </is>
      </c>
      <c r="B2697" t="inlineStr">
        <is>
          <t>Município</t>
        </is>
      </c>
      <c r="C2697" t="inlineStr">
        <is>
          <t>RS</t>
        </is>
      </c>
      <c r="D2697" s="4" t="n">
        <v>8598684.77123102</v>
      </c>
      <c r="E2697" s="4">
        <f>E2696+D2697</f>
        <v/>
      </c>
      <c r="F2697" s="4" t="n">
        <v>236249.4789450545</v>
      </c>
      <c r="G2697" s="5">
        <f>F2697/$D2697</f>
        <v/>
      </c>
      <c r="H2697" s="4">
        <f>H2696+F2697</f>
        <v/>
      </c>
      <c r="I2697" s="4">
        <f>G2697*$E2696-H2696</f>
        <v/>
      </c>
      <c r="J2697" s="4">
        <f>MAX(0,Resumo!$D$3*$D2697-F2697)</f>
        <v/>
      </c>
      <c r="K2697" s="4" t="n">
        <v>503907.1207614054</v>
      </c>
      <c r="L2697" s="5">
        <f>K2697/$D2697</f>
        <v/>
      </c>
      <c r="M2697" s="4">
        <f>M2696+K2697</f>
        <v/>
      </c>
      <c r="N2697" s="4">
        <f>L2697*$E2696-M2696</f>
        <v/>
      </c>
      <c r="O2697" s="4">
        <f>MAX(0,Resumo!$D$4*$D2697-K2697)</f>
        <v/>
      </c>
      <c r="P2697" s="4" t="n">
        <v>798316.5189596858</v>
      </c>
      <c r="Q2697" s="5">
        <f>P2697/$D2697</f>
        <v/>
      </c>
      <c r="R2697" s="4">
        <f>R2696+P2697</f>
        <v/>
      </c>
      <c r="S2697" s="4">
        <f>Q2697*$E2696-R2696</f>
        <v/>
      </c>
      <c r="T2697" s="4">
        <f>MAX(0,Resumo!$D$5*$D2697-P2697)</f>
        <v/>
      </c>
      <c r="U2697" s="4" t="n">
        <v>1122392.144050356</v>
      </c>
      <c r="V2697" s="5">
        <f>U2697/$D2697</f>
        <v/>
      </c>
      <c r="W2697" s="4">
        <f>W2696+U2697</f>
        <v/>
      </c>
      <c r="X2697" s="4">
        <f>V2697*$E2696-W2696</f>
        <v/>
      </c>
      <c r="Y2697" s="4">
        <f>MAX(0,Resumo!$D$6*$D2697-U2697)</f>
        <v/>
      </c>
      <c r="Z2697" s="4" t="n">
        <v>1476871.642945014</v>
      </c>
      <c r="AA2697" s="5">
        <f>Z2697/$D2697</f>
        <v/>
      </c>
      <c r="AB2697" s="4">
        <f>AB2696+Z2697</f>
        <v/>
      </c>
      <c r="AC2697" s="4">
        <f>AA2697*$E2696-AB2696</f>
        <v/>
      </c>
      <c r="AD2697" s="4">
        <f>MAX(0,Resumo!$D$7*$D2697-Z2697)</f>
        <v/>
      </c>
    </row>
    <row r="2698">
      <c r="A2698" t="inlineStr">
        <is>
          <t>Mata</t>
        </is>
      </c>
      <c r="B2698" t="inlineStr">
        <is>
          <t>Município</t>
        </is>
      </c>
      <c r="C2698" t="inlineStr">
        <is>
          <t>RS</t>
        </is>
      </c>
      <c r="D2698" s="4" t="n">
        <v>3703961.125270541</v>
      </c>
      <c r="E2698" s="4">
        <f>E2697+D2698</f>
        <v/>
      </c>
      <c r="F2698" s="4" t="n">
        <v>101766.5967713602</v>
      </c>
      <c r="G2698" s="5">
        <f>F2698/$D2698</f>
        <v/>
      </c>
      <c r="H2698" s="4">
        <f>H2697+F2698</f>
        <v/>
      </c>
      <c r="I2698" s="4">
        <f>G2698*$E2697-H2697</f>
        <v/>
      </c>
      <c r="J2698" s="4">
        <f>MAX(0,Resumo!$D$3*$D2698-F2698)</f>
        <v/>
      </c>
      <c r="K2698" s="4" t="n">
        <v>217062.5433661578</v>
      </c>
      <c r="L2698" s="5">
        <f>K2698/$D2698</f>
        <v/>
      </c>
      <c r="M2698" s="4">
        <f>M2697+K2698</f>
        <v/>
      </c>
      <c r="N2698" s="4">
        <f>L2698*$E2697-M2697</f>
        <v/>
      </c>
      <c r="O2698" s="4">
        <f>MAX(0,Resumo!$D$4*$D2698-K2698)</f>
        <v/>
      </c>
      <c r="P2698" s="4" t="n">
        <v>343882.0506341987</v>
      </c>
      <c r="Q2698" s="5">
        <f>P2698/$D2698</f>
        <v/>
      </c>
      <c r="R2698" s="4">
        <f>R2697+P2698</f>
        <v/>
      </c>
      <c r="S2698" s="4">
        <f>Q2698*$E2697-R2697</f>
        <v/>
      </c>
      <c r="T2698" s="4">
        <f>MAX(0,Resumo!$D$5*$D2698-P2698)</f>
        <v/>
      </c>
      <c r="U2698" s="4" t="n">
        <v>483480.5530702574</v>
      </c>
      <c r="V2698" s="5">
        <f>U2698/$D2698</f>
        <v/>
      </c>
      <c r="W2698" s="4">
        <f>W2697+U2698</f>
        <v/>
      </c>
      <c r="X2698" s="4">
        <f>V2698*$E2697-W2697</f>
        <v/>
      </c>
      <c r="Y2698" s="4">
        <f>MAX(0,Resumo!$D$6*$D2698-U2698)</f>
        <v/>
      </c>
      <c r="Z2698" s="4" t="n">
        <v>636175.7987436515</v>
      </c>
      <c r="AA2698" s="5">
        <f>Z2698/$D2698</f>
        <v/>
      </c>
      <c r="AB2698" s="4">
        <f>AB2697+Z2698</f>
        <v/>
      </c>
      <c r="AC2698" s="4">
        <f>AA2698*$E2697-AB2697</f>
        <v/>
      </c>
      <c r="AD2698" s="4">
        <f>MAX(0,Resumo!$D$7*$D2698-Z2698)</f>
        <v/>
      </c>
    </row>
    <row r="2699">
      <c r="A2699" t="inlineStr">
        <is>
          <t>São José do Hortêncio</t>
        </is>
      </c>
      <c r="B2699" t="inlineStr">
        <is>
          <t>Município</t>
        </is>
      </c>
      <c r="C2699" t="inlineStr">
        <is>
          <t>RS</t>
        </is>
      </c>
      <c r="D2699" s="4" t="n">
        <v>7927152.530738671</v>
      </c>
      <c r="E2699" s="4">
        <f>E2698+D2699</f>
        <v/>
      </c>
      <c r="F2699" s="4" t="n">
        <v>217799.0826191046</v>
      </c>
      <c r="G2699" s="5">
        <f>F2699/$D2699</f>
        <v/>
      </c>
      <c r="H2699" s="4">
        <f>H2698+F2699</f>
        <v/>
      </c>
      <c r="I2699" s="4">
        <f>G2699*$E2698-H2698</f>
        <v/>
      </c>
      <c r="J2699" s="4">
        <f>MAX(0,Resumo!$D$3*$D2699-F2699)</f>
        <v/>
      </c>
      <c r="K2699" s="4" t="n">
        <v>464553.4420526429</v>
      </c>
      <c r="L2699" s="5">
        <f>K2699/$D2699</f>
        <v/>
      </c>
      <c r="M2699" s="4">
        <f>M2698+K2699</f>
        <v/>
      </c>
      <c r="N2699" s="4">
        <f>L2699*$E2698-M2698</f>
        <v/>
      </c>
      <c r="O2699" s="4">
        <f>MAX(0,Resumo!$D$4*$D2699-K2699)</f>
        <v/>
      </c>
      <c r="P2699" s="4" t="n">
        <v>735970.3235981944</v>
      </c>
      <c r="Q2699" s="5">
        <f>P2699/$D2699</f>
        <v/>
      </c>
      <c r="R2699" s="4">
        <f>R2698+P2699</f>
        <v/>
      </c>
      <c r="S2699" s="4">
        <f>Q2699*$E2698-R2698</f>
        <v/>
      </c>
      <c r="T2699" s="4">
        <f>MAX(0,Resumo!$D$5*$D2699-P2699)</f>
        <v/>
      </c>
      <c r="U2699" s="4" t="n">
        <v>1034736.586106552</v>
      </c>
      <c r="V2699" s="5">
        <f>U2699/$D2699</f>
        <v/>
      </c>
      <c r="W2699" s="4">
        <f>W2698+U2699</f>
        <v/>
      </c>
      <c r="X2699" s="4">
        <f>V2699*$E2698-W2698</f>
        <v/>
      </c>
      <c r="Y2699" s="4">
        <f>MAX(0,Resumo!$D$6*$D2699-U2699)</f>
        <v/>
      </c>
      <c r="Z2699" s="4" t="n">
        <v>1361532.268413611</v>
      </c>
      <c r="AA2699" s="5">
        <f>Z2699/$D2699</f>
        <v/>
      </c>
      <c r="AB2699" s="4">
        <f>AB2698+Z2699</f>
        <v/>
      </c>
      <c r="AC2699" s="4">
        <f>AA2699*$E2698-AB2698</f>
        <v/>
      </c>
      <c r="AD2699" s="4">
        <f>MAX(0,Resumo!$D$7*$D2699-Z2699)</f>
        <v/>
      </c>
    </row>
    <row r="2700">
      <c r="A2700" t="inlineStr">
        <is>
          <t>Balneário Pinhal</t>
        </is>
      </c>
      <c r="B2700" t="inlineStr">
        <is>
          <t>Município</t>
        </is>
      </c>
      <c r="C2700" t="inlineStr">
        <is>
          <t>RS</t>
        </is>
      </c>
      <c r="D2700" s="4" t="n">
        <v>9442350.809228405</v>
      </c>
      <c r="E2700" s="4">
        <f>E2699+D2700</f>
        <v/>
      </c>
      <c r="F2700" s="4" t="n">
        <v>259429.2636660132</v>
      </c>
      <c r="G2700" s="5">
        <f>F2700/$D2700</f>
        <v/>
      </c>
      <c r="H2700" s="4">
        <f>H2699+F2700</f>
        <v/>
      </c>
      <c r="I2700" s="4">
        <f>G2700*$E2699-H2699</f>
        <v/>
      </c>
      <c r="J2700" s="4">
        <f>MAX(0,Resumo!$D$3*$D2700-F2700)</f>
        <v/>
      </c>
      <c r="K2700" s="4" t="n">
        <v>553348.3243177701</v>
      </c>
      <c r="L2700" s="5">
        <f>K2700/$D2700</f>
        <v/>
      </c>
      <c r="M2700" s="4">
        <f>M2699+K2700</f>
        <v/>
      </c>
      <c r="N2700" s="4">
        <f>L2700*$E2699-M2699</f>
        <v/>
      </c>
      <c r="O2700" s="4">
        <f>MAX(0,Resumo!$D$4*$D2700-K2700)</f>
        <v/>
      </c>
      <c r="P2700" s="4" t="n">
        <v>876643.9088498214</v>
      </c>
      <c r="Q2700" s="5">
        <f>P2700/$D2700</f>
        <v/>
      </c>
      <c r="R2700" s="4">
        <f>R2699+P2700</f>
        <v/>
      </c>
      <c r="S2700" s="4">
        <f>Q2700*$E2699-R2699</f>
        <v/>
      </c>
      <c r="T2700" s="4">
        <f>MAX(0,Resumo!$D$5*$D2700-P2700)</f>
        <v/>
      </c>
      <c r="U2700" s="4" t="n">
        <v>1232516.443108105</v>
      </c>
      <c r="V2700" s="5">
        <f>U2700/$D2700</f>
        <v/>
      </c>
      <c r="W2700" s="4">
        <f>W2699+U2700</f>
        <v/>
      </c>
      <c r="X2700" s="4">
        <f>V2700*$E2699-W2699</f>
        <v/>
      </c>
      <c r="Y2700" s="4">
        <f>MAX(0,Resumo!$D$6*$D2700-U2700)</f>
        <v/>
      </c>
      <c r="Z2700" s="4" t="n">
        <v>1621775.948752671</v>
      </c>
      <c r="AA2700" s="5">
        <f>Z2700/$D2700</f>
        <v/>
      </c>
      <c r="AB2700" s="4">
        <f>AB2699+Z2700</f>
        <v/>
      </c>
      <c r="AC2700" s="4">
        <f>AA2700*$E2699-AB2699</f>
        <v/>
      </c>
      <c r="AD2700" s="4">
        <f>MAX(0,Resumo!$D$7*$D2700-Z2700)</f>
        <v/>
      </c>
    </row>
    <row r="2701">
      <c r="A2701" t="inlineStr">
        <is>
          <t>Tuparendi</t>
        </is>
      </c>
      <c r="B2701" t="inlineStr">
        <is>
          <t>Município</t>
        </is>
      </c>
      <c r="C2701" t="inlineStr">
        <is>
          <t>RS</t>
        </is>
      </c>
      <c r="D2701" s="4" t="n">
        <v>15961653.67081836</v>
      </c>
      <c r="E2701" s="4">
        <f>E2700+D2701</f>
        <v/>
      </c>
      <c r="F2701" s="4" t="n">
        <v>438547.5759558974</v>
      </c>
      <c r="G2701" s="5">
        <f>F2701/$D2701</f>
        <v/>
      </c>
      <c r="H2701" s="4">
        <f>H2700+F2701</f>
        <v/>
      </c>
      <c r="I2701" s="4">
        <f>G2701*$E2700-H2700</f>
        <v/>
      </c>
      <c r="J2701" s="4">
        <f>MAX(0,Resumo!$D$3*$D2701-F2701)</f>
        <v/>
      </c>
      <c r="K2701" s="4" t="n">
        <v>935397.8146475655</v>
      </c>
      <c r="L2701" s="5">
        <f>K2701/$D2701</f>
        <v/>
      </c>
      <c r="M2701" s="4">
        <f>M2700+K2701</f>
        <v/>
      </c>
      <c r="N2701" s="4">
        <f>L2701*$E2700-M2700</f>
        <v/>
      </c>
      <c r="O2701" s="4">
        <f>MAX(0,Resumo!$D$4*$D2701-K2701)</f>
        <v/>
      </c>
      <c r="P2701" s="4" t="n">
        <v>1481907.074668065</v>
      </c>
      <c r="Q2701" s="5">
        <f>P2701/$D2701</f>
        <v/>
      </c>
      <c r="R2701" s="4">
        <f>R2700+P2701</f>
        <v/>
      </c>
      <c r="S2701" s="4">
        <f>Q2701*$E2700-R2700</f>
        <v/>
      </c>
      <c r="T2701" s="4">
        <f>MAX(0,Resumo!$D$5*$D2701-P2701)</f>
        <v/>
      </c>
      <c r="U2701" s="4" t="n">
        <v>2083485.458859803</v>
      </c>
      <c r="V2701" s="5">
        <f>U2701/$D2701</f>
        <v/>
      </c>
      <c r="W2701" s="4">
        <f>W2700+U2701</f>
        <v/>
      </c>
      <c r="X2701" s="4">
        <f>V2701*$E2700-W2700</f>
        <v/>
      </c>
      <c r="Y2701" s="4">
        <f>MAX(0,Resumo!$D$6*$D2701-U2701)</f>
        <v/>
      </c>
      <c r="Z2701" s="4" t="n">
        <v>2741502.253904114</v>
      </c>
      <c r="AA2701" s="5">
        <f>Z2701/$D2701</f>
        <v/>
      </c>
      <c r="AB2701" s="4">
        <f>AB2700+Z2701</f>
        <v/>
      </c>
      <c r="AC2701" s="4">
        <f>AA2701*$E2700-AB2700</f>
        <v/>
      </c>
      <c r="AD2701" s="4">
        <f>MAX(0,Resumo!$D$7*$D2701-Z2701)</f>
        <v/>
      </c>
    </row>
    <row r="2702">
      <c r="A2702" t="inlineStr">
        <is>
          <t>Estação</t>
        </is>
      </c>
      <c r="B2702" t="inlineStr">
        <is>
          <t>Município</t>
        </is>
      </c>
      <c r="C2702" t="inlineStr">
        <is>
          <t>RS</t>
        </is>
      </c>
      <c r="D2702" s="4" t="n">
        <v>14867560.55948874</v>
      </c>
      <c r="E2702" s="4">
        <f>E2701+D2702</f>
        <v/>
      </c>
      <c r="F2702" s="4" t="n">
        <v>408487.2894881576</v>
      </c>
      <c r="G2702" s="5">
        <f>F2702/$D2702</f>
        <v/>
      </c>
      <c r="H2702" s="4">
        <f>H2701+F2702</f>
        <v/>
      </c>
      <c r="I2702" s="4">
        <f>G2702*$E2701-H2701</f>
        <v/>
      </c>
      <c r="J2702" s="4">
        <f>MAX(0,Resumo!$D$3*$D2702-F2702)</f>
        <v/>
      </c>
      <c r="K2702" s="4" t="n">
        <v>871280.8799950038</v>
      </c>
      <c r="L2702" s="5">
        <f>K2702/$D2702</f>
        <v/>
      </c>
      <c r="M2702" s="4">
        <f>M2701+K2702</f>
        <v/>
      </c>
      <c r="N2702" s="4">
        <f>L2702*$E2701-M2701</f>
        <v/>
      </c>
      <c r="O2702" s="4">
        <f>MAX(0,Resumo!$D$4*$D2702-K2702)</f>
        <v/>
      </c>
      <c r="P2702" s="4" t="n">
        <v>1380329.609358869</v>
      </c>
      <c r="Q2702" s="5">
        <f>P2702/$D2702</f>
        <v/>
      </c>
      <c r="R2702" s="4">
        <f>R2701+P2702</f>
        <v/>
      </c>
      <c r="S2702" s="4">
        <f>Q2702*$E2701-R2701</f>
        <v/>
      </c>
      <c r="T2702" s="4">
        <f>MAX(0,Resumo!$D$5*$D2702-P2702)</f>
        <v/>
      </c>
      <c r="U2702" s="4" t="n">
        <v>1940672.744393917</v>
      </c>
      <c r="V2702" s="5">
        <f>U2702/$D2702</f>
        <v/>
      </c>
      <c r="W2702" s="4">
        <f>W2701+U2702</f>
        <v/>
      </c>
      <c r="X2702" s="4">
        <f>V2702*$E2701-W2701</f>
        <v/>
      </c>
      <c r="Y2702" s="4">
        <f>MAX(0,Resumo!$D$6*$D2702-U2702)</f>
        <v/>
      </c>
      <c r="Z2702" s="4" t="n">
        <v>2553585.713892045</v>
      </c>
      <c r="AA2702" s="5">
        <f>Z2702/$D2702</f>
        <v/>
      </c>
      <c r="AB2702" s="4">
        <f>AB2701+Z2702</f>
        <v/>
      </c>
      <c r="AC2702" s="4">
        <f>AA2702*$E2701-AB2701</f>
        <v/>
      </c>
      <c r="AD2702" s="4">
        <f>MAX(0,Resumo!$D$7*$D2702-Z2702)</f>
        <v/>
      </c>
    </row>
    <row r="2703">
      <c r="A2703" t="inlineStr">
        <is>
          <t>Rio Pardo</t>
        </is>
      </c>
      <c r="B2703" t="inlineStr">
        <is>
          <t>Município</t>
        </is>
      </c>
      <c r="C2703" t="inlineStr">
        <is>
          <t>RS</t>
        </is>
      </c>
      <c r="D2703" s="4" t="n">
        <v>49046232.76946815</v>
      </c>
      <c r="E2703" s="4">
        <f>E2702+D2703</f>
        <v/>
      </c>
      <c r="F2703" s="4" t="n">
        <v>1347548.752429245</v>
      </c>
      <c r="G2703" s="5">
        <f>F2703/$D2703</f>
        <v/>
      </c>
      <c r="H2703" s="4">
        <f>H2702+F2703</f>
        <v/>
      </c>
      <c r="I2703" s="4">
        <f>G2703*$E2702-H2702</f>
        <v/>
      </c>
      <c r="J2703" s="4">
        <f>MAX(0,Resumo!$D$3*$D2703-F2703)</f>
        <v/>
      </c>
      <c r="K2703" s="4" t="n">
        <v>2874247.236245425</v>
      </c>
      <c r="L2703" s="5">
        <f>K2703/$D2703</f>
        <v/>
      </c>
      <c r="M2703" s="4">
        <f>M2702+K2703</f>
        <v/>
      </c>
      <c r="N2703" s="4">
        <f>L2703*$E2702-M2702</f>
        <v/>
      </c>
      <c r="O2703" s="4">
        <f>MAX(0,Resumo!$D$4*$D2703-K2703)</f>
        <v/>
      </c>
      <c r="P2703" s="4" t="n">
        <v>4553535.669037299</v>
      </c>
      <c r="Q2703" s="5">
        <f>P2703/$D2703</f>
        <v/>
      </c>
      <c r="R2703" s="4">
        <f>R2702+P2703</f>
        <v/>
      </c>
      <c r="S2703" s="4">
        <f>Q2703*$E2702-R2702</f>
        <v/>
      </c>
      <c r="T2703" s="4">
        <f>MAX(0,Resumo!$D$5*$D2703-P2703)</f>
        <v/>
      </c>
      <c r="U2703" s="4" t="n">
        <v>6402037.965142798</v>
      </c>
      <c r="V2703" s="5">
        <f>U2703/$D2703</f>
        <v/>
      </c>
      <c r="W2703" s="4">
        <f>W2702+U2703</f>
        <v/>
      </c>
      <c r="X2703" s="4">
        <f>V2703*$E2702-W2702</f>
        <v/>
      </c>
      <c r="Y2703" s="4">
        <f>MAX(0,Resumo!$D$6*$D2703-U2703)</f>
        <v/>
      </c>
      <c r="Z2703" s="4" t="n">
        <v>8423961.605483757</v>
      </c>
      <c r="AA2703" s="5">
        <f>Z2703/$D2703</f>
        <v/>
      </c>
      <c r="AB2703" s="4">
        <f>AB2702+Z2703</f>
        <v/>
      </c>
      <c r="AC2703" s="4">
        <f>AA2703*$E2702-AB2702</f>
        <v/>
      </c>
      <c r="AD2703" s="4">
        <f>MAX(0,Resumo!$D$7*$D2703-Z2703)</f>
        <v/>
      </c>
    </row>
    <row r="2704">
      <c r="A2704" t="inlineStr">
        <is>
          <t>Boa Vista do Buricá</t>
        </is>
      </c>
      <c r="B2704" t="inlineStr">
        <is>
          <t>Município</t>
        </is>
      </c>
      <c r="C2704" t="inlineStr">
        <is>
          <t>RS</t>
        </is>
      </c>
      <c r="D2704" s="4" t="n">
        <v>15994685.11380787</v>
      </c>
      <c r="E2704" s="4">
        <f>E2703+D2704</f>
        <v/>
      </c>
      <c r="F2704" s="4" t="n">
        <v>439455.1172139727</v>
      </c>
      <c r="G2704" s="5">
        <f>F2704/$D2704</f>
        <v/>
      </c>
      <c r="H2704" s="4">
        <f>H2703+F2704</f>
        <v/>
      </c>
      <c r="I2704" s="4">
        <f>G2704*$E2703-H2703</f>
        <v/>
      </c>
      <c r="J2704" s="4">
        <f>MAX(0,Resumo!$D$3*$D2704-F2704)</f>
        <v/>
      </c>
      <c r="K2704" s="4" t="n">
        <v>937333.5501436647</v>
      </c>
      <c r="L2704" s="5">
        <f>K2704/$D2704</f>
        <v/>
      </c>
      <c r="M2704" s="4">
        <f>M2703+K2704</f>
        <v/>
      </c>
      <c r="N2704" s="4">
        <f>L2704*$E2703-M2703</f>
        <v/>
      </c>
      <c r="O2704" s="4">
        <f>MAX(0,Resumo!$D$4*$D2704-K2704)</f>
        <v/>
      </c>
      <c r="P2704" s="4" t="n">
        <v>1484973.770015687</v>
      </c>
      <c r="Q2704" s="5">
        <f>P2704/$D2704</f>
        <v/>
      </c>
      <c r="R2704" s="4">
        <f>R2703+P2704</f>
        <v/>
      </c>
      <c r="S2704" s="4">
        <f>Q2704*$E2703-R2703</f>
        <v/>
      </c>
      <c r="T2704" s="4">
        <f>MAX(0,Resumo!$D$5*$D2704-P2704)</f>
        <v/>
      </c>
      <c r="U2704" s="4" t="n">
        <v>2087797.07547379</v>
      </c>
      <c r="V2704" s="5">
        <f>U2704/$D2704</f>
        <v/>
      </c>
      <c r="W2704" s="4">
        <f>W2703+U2704</f>
        <v/>
      </c>
      <c r="X2704" s="4">
        <f>V2704*$E2703-W2703</f>
        <v/>
      </c>
      <c r="Y2704" s="4">
        <f>MAX(0,Resumo!$D$6*$D2704-U2704)</f>
        <v/>
      </c>
      <c r="Z2704" s="4" t="n">
        <v>2747175.586835213</v>
      </c>
      <c r="AA2704" s="5">
        <f>Z2704/$D2704</f>
        <v/>
      </c>
      <c r="AB2704" s="4">
        <f>AB2703+Z2704</f>
        <v/>
      </c>
      <c r="AC2704" s="4">
        <f>AA2704*$E2703-AB2703</f>
        <v/>
      </c>
      <c r="AD2704" s="4">
        <f>MAX(0,Resumo!$D$7*$D2704-Z2704)</f>
        <v/>
      </c>
    </row>
    <row r="2705">
      <c r="A2705" t="inlineStr">
        <is>
          <t>Forquetinha</t>
        </is>
      </c>
      <c r="B2705" t="inlineStr">
        <is>
          <t>Município</t>
        </is>
      </c>
      <c r="C2705" t="inlineStr">
        <is>
          <t>RS</t>
        </is>
      </c>
      <c r="D2705" s="4" t="n">
        <v>5490178.832731036</v>
      </c>
      <c r="E2705" s="4">
        <f>E2704+D2705</f>
        <v/>
      </c>
      <c r="F2705" s="4" t="n">
        <v>150843.0560086905</v>
      </c>
      <c r="G2705" s="5">
        <f>F2705/$D2705</f>
        <v/>
      </c>
      <c r="H2705" s="4">
        <f>H2704+F2705</f>
        <v/>
      </c>
      <c r="I2705" s="4">
        <f>G2705*$E2704-H2704</f>
        <v/>
      </c>
      <c r="J2705" s="4">
        <f>MAX(0,Resumo!$D$3*$D2705-F2705)</f>
        <v/>
      </c>
      <c r="K2705" s="4" t="n">
        <v>321739.9267063307</v>
      </c>
      <c r="L2705" s="5">
        <f>K2705/$D2705</f>
        <v/>
      </c>
      <c r="M2705" s="4">
        <f>M2704+K2705</f>
        <v/>
      </c>
      <c r="N2705" s="4">
        <f>L2705*$E2704-M2704</f>
        <v/>
      </c>
      <c r="O2705" s="4">
        <f>MAX(0,Resumo!$D$4*$D2705-K2705)</f>
        <v/>
      </c>
      <c r="P2705" s="4" t="n">
        <v>509717.5406262184</v>
      </c>
      <c r="Q2705" s="5">
        <f>P2705/$D2705</f>
        <v/>
      </c>
      <c r="R2705" s="4">
        <f>R2704+P2705</f>
        <v/>
      </c>
      <c r="S2705" s="4">
        <f>Q2705*$E2704-R2704</f>
        <v/>
      </c>
      <c r="T2705" s="4">
        <f>MAX(0,Resumo!$D$5*$D2705-P2705)</f>
        <v/>
      </c>
      <c r="U2705" s="4" t="n">
        <v>716636.7596013962</v>
      </c>
      <c r="V2705" s="5">
        <f>U2705/$D2705</f>
        <v/>
      </c>
      <c r="W2705" s="4">
        <f>W2704+U2705</f>
        <v/>
      </c>
      <c r="X2705" s="4">
        <f>V2705*$E2704-W2704</f>
        <v/>
      </c>
      <c r="Y2705" s="4">
        <f>MAX(0,Resumo!$D$6*$D2705-U2705)</f>
        <v/>
      </c>
      <c r="Z2705" s="4" t="n">
        <v>942968.5642024776</v>
      </c>
      <c r="AA2705" s="5">
        <f>Z2705/$D2705</f>
        <v/>
      </c>
      <c r="AB2705" s="4">
        <f>AB2704+Z2705</f>
        <v/>
      </c>
      <c r="AC2705" s="4">
        <f>AA2705*$E2704-AB2704</f>
        <v/>
      </c>
      <c r="AD2705" s="4">
        <f>MAX(0,Resumo!$D$7*$D2705-Z2705)</f>
        <v/>
      </c>
    </row>
    <row r="2706">
      <c r="A2706" t="inlineStr">
        <is>
          <t>Sertão</t>
        </is>
      </c>
      <c r="B2706" t="inlineStr">
        <is>
          <t>Município</t>
        </is>
      </c>
      <c r="C2706" t="inlineStr">
        <is>
          <t>RS</t>
        </is>
      </c>
      <c r="D2706" s="4" t="n">
        <v>18025180.85297804</v>
      </c>
      <c r="E2706" s="4">
        <f>E2705+D2706</f>
        <v/>
      </c>
      <c r="F2706" s="4" t="n">
        <v>495243.1328398122</v>
      </c>
      <c r="G2706" s="5">
        <f>F2706/$D2706</f>
        <v/>
      </c>
      <c r="H2706" s="4">
        <f>H2705+F2706</f>
        <v/>
      </c>
      <c r="I2706" s="4">
        <f>G2706*$E2705-H2705</f>
        <v/>
      </c>
      <c r="J2706" s="4">
        <f>MAX(0,Resumo!$D$3*$D2706-F2706)</f>
        <v/>
      </c>
      <c r="K2706" s="4" t="n">
        <v>1056326.313440075</v>
      </c>
      <c r="L2706" s="5">
        <f>K2706/$D2706</f>
        <v/>
      </c>
      <c r="M2706" s="4">
        <f>M2705+K2706</f>
        <v/>
      </c>
      <c r="N2706" s="4">
        <f>L2706*$E2705-M2705</f>
        <v/>
      </c>
      <c r="O2706" s="4">
        <f>MAX(0,Resumo!$D$4*$D2706-K2706)</f>
        <v/>
      </c>
      <c r="P2706" s="4" t="n">
        <v>1673488.447944128</v>
      </c>
      <c r="Q2706" s="5">
        <f>P2706/$D2706</f>
        <v/>
      </c>
      <c r="R2706" s="4">
        <f>R2705+P2706</f>
        <v/>
      </c>
      <c r="S2706" s="4">
        <f>Q2706*$E2705-R2705</f>
        <v/>
      </c>
      <c r="T2706" s="4">
        <f>MAX(0,Resumo!$D$5*$D2706-P2706)</f>
        <v/>
      </c>
      <c r="U2706" s="4" t="n">
        <v>2352839.058847491</v>
      </c>
      <c r="V2706" s="5">
        <f>U2706/$D2706</f>
        <v/>
      </c>
      <c r="W2706" s="4">
        <f>W2705+U2706</f>
        <v/>
      </c>
      <c r="X2706" s="4">
        <f>V2706*$E2705-W2705</f>
        <v/>
      </c>
      <c r="Y2706" s="4">
        <f>MAX(0,Resumo!$D$6*$D2706-U2706)</f>
        <v/>
      </c>
      <c r="Z2706" s="4" t="n">
        <v>3095924.454607903</v>
      </c>
      <c r="AA2706" s="5">
        <f>Z2706/$D2706</f>
        <v/>
      </c>
      <c r="AB2706" s="4">
        <f>AB2705+Z2706</f>
        <v/>
      </c>
      <c r="AC2706" s="4">
        <f>AA2706*$E2705-AB2705</f>
        <v/>
      </c>
      <c r="AD2706" s="4">
        <f>MAX(0,Resumo!$D$7*$D2706-Z2706)</f>
        <v/>
      </c>
    </row>
    <row r="2707">
      <c r="A2707" t="inlineStr">
        <is>
          <t>Morro Redondo</t>
        </is>
      </c>
      <c r="B2707" t="inlineStr">
        <is>
          <t>Município</t>
        </is>
      </c>
      <c r="C2707" t="inlineStr">
        <is>
          <t>RS</t>
        </is>
      </c>
      <c r="D2707" s="4" t="n">
        <v>8753076.938781397</v>
      </c>
      <c r="E2707" s="4">
        <f>E2706+D2707</f>
        <v/>
      </c>
      <c r="F2707" s="4" t="n">
        <v>240491.4147884303</v>
      </c>
      <c r="G2707" s="5">
        <f>F2707/$D2707</f>
        <v/>
      </c>
      <c r="H2707" s="4">
        <f>H2706+F2707</f>
        <v/>
      </c>
      <c r="I2707" s="4">
        <f>G2707*$E2706-H2706</f>
        <v/>
      </c>
      <c r="J2707" s="4">
        <f>MAX(0,Resumo!$D$3*$D2707-F2707)</f>
        <v/>
      </c>
      <c r="K2707" s="4" t="n">
        <v>512954.9361760046</v>
      </c>
      <c r="L2707" s="5">
        <f>K2707/$D2707</f>
        <v/>
      </c>
      <c r="M2707" s="4">
        <f>M2706+K2707</f>
        <v/>
      </c>
      <c r="N2707" s="4">
        <f>L2707*$E2706-M2706</f>
        <v/>
      </c>
      <c r="O2707" s="4">
        <f>MAX(0,Resumo!$D$4*$D2707-K2707)</f>
        <v/>
      </c>
      <c r="P2707" s="4" t="n">
        <v>812650.5503880541</v>
      </c>
      <c r="Q2707" s="5">
        <f>P2707/$D2707</f>
        <v/>
      </c>
      <c r="R2707" s="4">
        <f>R2706+P2707</f>
        <v/>
      </c>
      <c r="S2707" s="4">
        <f>Q2707*$E2706-R2706</f>
        <v/>
      </c>
      <c r="T2707" s="4">
        <f>MAX(0,Resumo!$D$5*$D2707-P2707)</f>
        <v/>
      </c>
      <c r="U2707" s="4" t="n">
        <v>1142545.05819616</v>
      </c>
      <c r="V2707" s="5">
        <f>U2707/$D2707</f>
        <v/>
      </c>
      <c r="W2707" s="4">
        <f>W2706+U2707</f>
        <v/>
      </c>
      <c r="X2707" s="4">
        <f>V2707*$E2706-W2706</f>
        <v/>
      </c>
      <c r="Y2707" s="4">
        <f>MAX(0,Resumo!$D$6*$D2707-U2707)</f>
        <v/>
      </c>
      <c r="Z2707" s="4" t="n">
        <v>1503389.351200915</v>
      </c>
      <c r="AA2707" s="5">
        <f>Z2707/$D2707</f>
        <v/>
      </c>
      <c r="AB2707" s="4">
        <f>AB2706+Z2707</f>
        <v/>
      </c>
      <c r="AC2707" s="4">
        <f>AA2707*$E2706-AB2706</f>
        <v/>
      </c>
      <c r="AD2707" s="4">
        <f>MAX(0,Resumo!$D$7*$D2707-Z2707)</f>
        <v/>
      </c>
    </row>
    <row r="2708">
      <c r="A2708" t="inlineStr">
        <is>
          <t>Carlos Gomes</t>
        </is>
      </c>
      <c r="B2708" t="inlineStr">
        <is>
          <t>Município</t>
        </is>
      </c>
      <c r="C2708" t="inlineStr">
        <is>
          <t>RS</t>
        </is>
      </c>
      <c r="D2708" s="4" t="n">
        <v>4044795.212230474</v>
      </c>
      <c r="E2708" s="4">
        <f>E2707+D2708</f>
        <v/>
      </c>
      <c r="F2708" s="4" t="n">
        <v>111131.0376821845</v>
      </c>
      <c r="G2708" s="5">
        <f>F2708/$D2708</f>
        <v/>
      </c>
      <c r="H2708" s="4">
        <f>H2707+F2708</f>
        <v/>
      </c>
      <c r="I2708" s="4">
        <f>G2708*$E2707-H2707</f>
        <v/>
      </c>
      <c r="J2708" s="4">
        <f>MAX(0,Resumo!$D$3*$D2708-F2708)</f>
        <v/>
      </c>
      <c r="K2708" s="4" t="n">
        <v>237036.3798291421</v>
      </c>
      <c r="L2708" s="5">
        <f>K2708/$D2708</f>
        <v/>
      </c>
      <c r="M2708" s="4">
        <f>M2707+K2708</f>
        <v/>
      </c>
      <c r="N2708" s="4">
        <f>L2708*$E2707-M2707</f>
        <v/>
      </c>
      <c r="O2708" s="4">
        <f>MAX(0,Resumo!$D$4*$D2708-K2708)</f>
        <v/>
      </c>
      <c r="P2708" s="4" t="n">
        <v>375525.6669643392</v>
      </c>
      <c r="Q2708" s="5">
        <f>P2708/$D2708</f>
        <v/>
      </c>
      <c r="R2708" s="4">
        <f>R2707+P2708</f>
        <v/>
      </c>
      <c r="S2708" s="4">
        <f>Q2708*$E2707-R2707</f>
        <v/>
      </c>
      <c r="T2708" s="4">
        <f>MAX(0,Resumo!$D$5*$D2708-P2708)</f>
        <v/>
      </c>
      <c r="U2708" s="4" t="n">
        <v>527969.8571680557</v>
      </c>
      <c r="V2708" s="5">
        <f>U2708/$D2708</f>
        <v/>
      </c>
      <c r="W2708" s="4">
        <f>W2707+U2708</f>
        <v/>
      </c>
      <c r="X2708" s="4">
        <f>V2708*$E2707-W2707</f>
        <v/>
      </c>
      <c r="Y2708" s="4">
        <f>MAX(0,Resumo!$D$6*$D2708-U2708)</f>
        <v/>
      </c>
      <c r="Z2708" s="4" t="n">
        <v>694715.9373081351</v>
      </c>
      <c r="AA2708" s="5">
        <f>Z2708/$D2708</f>
        <v/>
      </c>
      <c r="AB2708" s="4">
        <f>AB2707+Z2708</f>
        <v/>
      </c>
      <c r="AC2708" s="4">
        <f>AA2708*$E2707-AB2707</f>
        <v/>
      </c>
      <c r="AD2708" s="4">
        <f>MAX(0,Resumo!$D$7*$D2708-Z2708)</f>
        <v/>
      </c>
    </row>
    <row r="2709">
      <c r="A2709" t="inlineStr">
        <is>
          <t>Constantina</t>
        </is>
      </c>
      <c r="B2709" t="inlineStr">
        <is>
          <t>Município</t>
        </is>
      </c>
      <c r="C2709" t="inlineStr">
        <is>
          <t>RS</t>
        </is>
      </c>
      <c r="D2709" s="4" t="n">
        <v>17918088.74691427</v>
      </c>
      <c r="E2709" s="4">
        <f>E2708+D2709</f>
        <v/>
      </c>
      <c r="F2709" s="4" t="n">
        <v>492300.769568008</v>
      </c>
      <c r="G2709" s="5">
        <f>F2709/$D2709</f>
        <v/>
      </c>
      <c r="H2709" s="4">
        <f>H2708+F2709</f>
        <v/>
      </c>
      <c r="I2709" s="4">
        <f>G2709*$E2708-H2708</f>
        <v/>
      </c>
      <c r="J2709" s="4">
        <f>MAX(0,Resumo!$D$3*$D2709-F2709)</f>
        <v/>
      </c>
      <c r="K2709" s="4" t="n">
        <v>1050050.414711537</v>
      </c>
      <c r="L2709" s="5">
        <f>K2709/$D2709</f>
        <v/>
      </c>
      <c r="M2709" s="4">
        <f>M2708+K2709</f>
        <v/>
      </c>
      <c r="N2709" s="4">
        <f>L2709*$E2708-M2708</f>
        <v/>
      </c>
      <c r="O2709" s="4">
        <f>MAX(0,Resumo!$D$4*$D2709-K2709)</f>
        <v/>
      </c>
      <c r="P2709" s="4" t="n">
        <v>1663545.834672977</v>
      </c>
      <c r="Q2709" s="5">
        <f>P2709/$D2709</f>
        <v/>
      </c>
      <c r="R2709" s="4">
        <f>R2708+P2709</f>
        <v/>
      </c>
      <c r="S2709" s="4">
        <f>Q2709*$E2708-R2708</f>
        <v/>
      </c>
      <c r="T2709" s="4">
        <f>MAX(0,Resumo!$D$5*$D2709-P2709)</f>
        <v/>
      </c>
      <c r="U2709" s="4" t="n">
        <v>2338860.253747212</v>
      </c>
      <c r="V2709" s="5">
        <f>U2709/$D2709</f>
        <v/>
      </c>
      <c r="W2709" s="4">
        <f>W2708+U2709</f>
        <v/>
      </c>
      <c r="X2709" s="4">
        <f>V2709*$E2708-W2708</f>
        <v/>
      </c>
      <c r="Y2709" s="4">
        <f>MAX(0,Resumo!$D$6*$D2709-U2709)</f>
        <v/>
      </c>
      <c r="Z2709" s="4" t="n">
        <v>3077530.793386829</v>
      </c>
      <c r="AA2709" s="5">
        <f>Z2709/$D2709</f>
        <v/>
      </c>
      <c r="AB2709" s="4">
        <f>AB2708+Z2709</f>
        <v/>
      </c>
      <c r="AC2709" s="4">
        <f>AA2709*$E2708-AB2708</f>
        <v/>
      </c>
      <c r="AD2709" s="4">
        <f>MAX(0,Resumo!$D$7*$D2709-Z2709)</f>
        <v/>
      </c>
    </row>
    <row r="2710">
      <c r="A2710" t="inlineStr">
        <is>
          <t>Alegrete</t>
        </is>
      </c>
      <c r="B2710" t="inlineStr">
        <is>
          <t>Município</t>
        </is>
      </c>
      <c r="C2710" t="inlineStr">
        <is>
          <t>RS</t>
        </is>
      </c>
      <c r="D2710" s="4" t="n">
        <v>94022230.05580749</v>
      </c>
      <c r="E2710" s="4">
        <f>E2709+D2710</f>
        <v/>
      </c>
      <c r="F2710" s="4" t="n">
        <v>2583267.493914247</v>
      </c>
      <c r="G2710" s="5">
        <f>F2710/$D2710</f>
        <v/>
      </c>
      <c r="H2710" s="4">
        <f>H2709+F2710</f>
        <v/>
      </c>
      <c r="I2710" s="4">
        <f>G2710*$E2709-H2709</f>
        <v/>
      </c>
      <c r="J2710" s="4">
        <f>MAX(0,Resumo!$D$3*$D2710-F2710)</f>
        <v/>
      </c>
      <c r="K2710" s="4" t="n">
        <v>5509967.221208593</v>
      </c>
      <c r="L2710" s="5">
        <f>K2710/$D2710</f>
        <v/>
      </c>
      <c r="M2710" s="4">
        <f>M2709+K2710</f>
        <v/>
      </c>
      <c r="N2710" s="4">
        <f>L2710*$E2709-M2709</f>
        <v/>
      </c>
      <c r="O2710" s="4">
        <f>MAX(0,Resumo!$D$4*$D2710-K2710)</f>
        <v/>
      </c>
      <c r="P2710" s="4" t="n">
        <v>8729183.753090786</v>
      </c>
      <c r="Q2710" s="5">
        <f>P2710/$D2710</f>
        <v/>
      </c>
      <c r="R2710" s="4">
        <f>R2709+P2710</f>
        <v/>
      </c>
      <c r="S2710" s="4">
        <f>Q2710*$E2709-R2709</f>
        <v/>
      </c>
      <c r="T2710" s="4">
        <f>MAX(0,Resumo!$D$5*$D2710-P2710)</f>
        <v/>
      </c>
      <c r="U2710" s="4" t="n">
        <v>12272785.33733544</v>
      </c>
      <c r="V2710" s="5">
        <f>U2710/$D2710</f>
        <v/>
      </c>
      <c r="W2710" s="4">
        <f>W2709+U2710</f>
        <v/>
      </c>
      <c r="X2710" s="4">
        <f>V2710*$E2709-W2709</f>
        <v/>
      </c>
      <c r="Y2710" s="4">
        <f>MAX(0,Resumo!$D$6*$D2710-U2710)</f>
        <v/>
      </c>
      <c r="Z2710" s="4" t="n">
        <v>16148837.7664989</v>
      </c>
      <c r="AA2710" s="5">
        <f>Z2710/$D2710</f>
        <v/>
      </c>
      <c r="AB2710" s="4">
        <f>AB2709+Z2710</f>
        <v/>
      </c>
      <c r="AC2710" s="4">
        <f>AA2710*$E2709-AB2709</f>
        <v/>
      </c>
      <c r="AD2710" s="4">
        <f>MAX(0,Resumo!$D$7*$D2710-Z2710)</f>
        <v/>
      </c>
    </row>
    <row r="2711">
      <c r="A2711" t="inlineStr">
        <is>
          <t>Tiradentes do Sul</t>
        </is>
      </c>
      <c r="B2711" t="inlineStr">
        <is>
          <t>Município</t>
        </is>
      </c>
      <c r="C2711" t="inlineStr">
        <is>
          <t>RS</t>
        </is>
      </c>
      <c r="D2711" s="4" t="n">
        <v>10416854.85671877</v>
      </c>
      <c r="E2711" s="4">
        <f>E2710+D2711</f>
        <v/>
      </c>
      <c r="F2711" s="4" t="n">
        <v>286203.8320534628</v>
      </c>
      <c r="G2711" s="5">
        <f>F2711/$D2711</f>
        <v/>
      </c>
      <c r="H2711" s="4">
        <f>H2710+F2711</f>
        <v/>
      </c>
      <c r="I2711" s="4">
        <f>G2711*$E2710-H2710</f>
        <v/>
      </c>
      <c r="J2711" s="4">
        <f>MAX(0,Resumo!$D$3*$D2711-F2711)</f>
        <v/>
      </c>
      <c r="K2711" s="4" t="n">
        <v>610457.0033548439</v>
      </c>
      <c r="L2711" s="5">
        <f>K2711/$D2711</f>
        <v/>
      </c>
      <c r="M2711" s="4">
        <f>M2710+K2711</f>
        <v/>
      </c>
      <c r="N2711" s="4">
        <f>L2711*$E2710-M2710</f>
        <v/>
      </c>
      <c r="O2711" s="4">
        <f>MAX(0,Resumo!$D$4*$D2711-K2711)</f>
        <v/>
      </c>
      <c r="P2711" s="4" t="n">
        <v>967118.5220729387</v>
      </c>
      <c r="Q2711" s="5">
        <f>P2711/$D2711</f>
        <v/>
      </c>
      <c r="R2711" s="4">
        <f>R2710+P2711</f>
        <v/>
      </c>
      <c r="S2711" s="4">
        <f>Q2711*$E2710-R2710</f>
        <v/>
      </c>
      <c r="T2711" s="4">
        <f>MAX(0,Resumo!$D$5*$D2711-P2711)</f>
        <v/>
      </c>
      <c r="U2711" s="4" t="n">
        <v>1359719.116115489</v>
      </c>
      <c r="V2711" s="5">
        <f>U2711/$D2711</f>
        <v/>
      </c>
      <c r="W2711" s="4">
        <f>W2710+U2711</f>
        <v/>
      </c>
      <c r="X2711" s="4">
        <f>V2711*$E2710-W2710</f>
        <v/>
      </c>
      <c r="Y2711" s="4">
        <f>MAX(0,Resumo!$D$6*$D2711-U2711)</f>
        <v/>
      </c>
      <c r="Z2711" s="4" t="n">
        <v>1789152.405962606</v>
      </c>
      <c r="AA2711" s="5">
        <f>Z2711/$D2711</f>
        <v/>
      </c>
      <c r="AB2711" s="4">
        <f>AB2710+Z2711</f>
        <v/>
      </c>
      <c r="AC2711" s="4">
        <f>AA2711*$E2710-AB2710</f>
        <v/>
      </c>
      <c r="AD2711" s="4">
        <f>MAX(0,Resumo!$D$7*$D2711-Z2711)</f>
        <v/>
      </c>
    </row>
    <row r="2712">
      <c r="A2712" t="inlineStr">
        <is>
          <t>Nova Boa Vista</t>
        </is>
      </c>
      <c r="B2712" t="inlineStr">
        <is>
          <t>Município</t>
        </is>
      </c>
      <c r="C2712" t="inlineStr">
        <is>
          <t>RS</t>
        </is>
      </c>
      <c r="D2712" s="4" t="n">
        <v>8498664.172704732</v>
      </c>
      <c r="E2712" s="4">
        <f>E2711+D2712</f>
        <v/>
      </c>
      <c r="F2712" s="4" t="n">
        <v>233501.4058484959</v>
      </c>
      <c r="G2712" s="5">
        <f>F2712/$D2712</f>
        <v/>
      </c>
      <c r="H2712" s="4">
        <f>H2711+F2712</f>
        <v/>
      </c>
      <c r="I2712" s="4">
        <f>G2712*$E2711-H2711</f>
        <v/>
      </c>
      <c r="J2712" s="4">
        <f>MAX(0,Resumo!$D$3*$D2712-F2712)</f>
        <v/>
      </c>
      <c r="K2712" s="4" t="n">
        <v>498045.6322708814</v>
      </c>
      <c r="L2712" s="5">
        <f>K2712/$D2712</f>
        <v/>
      </c>
      <c r="M2712" s="4">
        <f>M2711+K2712</f>
        <v/>
      </c>
      <c r="N2712" s="4">
        <f>L2712*$E2711-M2711</f>
        <v/>
      </c>
      <c r="O2712" s="4">
        <f>MAX(0,Resumo!$D$4*$D2712-K2712)</f>
        <v/>
      </c>
      <c r="P2712" s="4" t="n">
        <v>789030.436475662</v>
      </c>
      <c r="Q2712" s="5">
        <f>P2712/$D2712</f>
        <v/>
      </c>
      <c r="R2712" s="4">
        <f>R2711+P2712</f>
        <v/>
      </c>
      <c r="S2712" s="4">
        <f>Q2712*$E2711-R2711</f>
        <v/>
      </c>
      <c r="T2712" s="4">
        <f>MAX(0,Resumo!$D$5*$D2712-P2712)</f>
        <v/>
      </c>
      <c r="U2712" s="4" t="n">
        <v>1109336.387615986</v>
      </c>
      <c r="V2712" s="5">
        <f>U2712/$D2712</f>
        <v/>
      </c>
      <c r="W2712" s="4">
        <f>W2711+U2712</f>
        <v/>
      </c>
      <c r="X2712" s="4">
        <f>V2712*$E2711-W2711</f>
        <v/>
      </c>
      <c r="Y2712" s="4">
        <f>MAX(0,Resumo!$D$6*$D2712-U2712)</f>
        <v/>
      </c>
      <c r="Z2712" s="4" t="n">
        <v>1459692.552234759</v>
      </c>
      <c r="AA2712" s="5">
        <f>Z2712/$D2712</f>
        <v/>
      </c>
      <c r="AB2712" s="4">
        <f>AB2711+Z2712</f>
        <v/>
      </c>
      <c r="AC2712" s="4">
        <f>AA2712*$E2711-AB2711</f>
        <v/>
      </c>
      <c r="AD2712" s="4">
        <f>MAX(0,Resumo!$D$7*$D2712-Z2712)</f>
        <v/>
      </c>
    </row>
    <row r="2713">
      <c r="A2713" t="inlineStr">
        <is>
          <t>Machadinho</t>
        </is>
      </c>
      <c r="B2713" t="inlineStr">
        <is>
          <t>Município</t>
        </is>
      </c>
      <c r="C2713" t="inlineStr">
        <is>
          <t>RS</t>
        </is>
      </c>
      <c r="D2713" s="4" t="n">
        <v>11732466.57367717</v>
      </c>
      <c r="E2713" s="4">
        <f>E2712+D2713</f>
        <v/>
      </c>
      <c r="F2713" s="4" t="n">
        <v>322350.3580507094</v>
      </c>
      <c r="G2713" s="5">
        <f>F2713/$D2713</f>
        <v/>
      </c>
      <c r="H2713" s="4">
        <f>H2712+F2713</f>
        <v/>
      </c>
      <c r="I2713" s="4">
        <f>G2713*$E2712-H2712</f>
        <v/>
      </c>
      <c r="J2713" s="4">
        <f>MAX(0,Resumo!$D$3*$D2713-F2713)</f>
        <v/>
      </c>
      <c r="K2713" s="4" t="n">
        <v>687555.5515596254</v>
      </c>
      <c r="L2713" s="5">
        <f>K2713/$D2713</f>
        <v/>
      </c>
      <c r="M2713" s="4">
        <f>M2712+K2713</f>
        <v/>
      </c>
      <c r="N2713" s="4">
        <f>L2713*$E2712-M2712</f>
        <v/>
      </c>
      <c r="O2713" s="4">
        <f>MAX(0,Resumo!$D$4*$D2713-K2713)</f>
        <v/>
      </c>
      <c r="P2713" s="4" t="n">
        <v>1089262.151491562</v>
      </c>
      <c r="Q2713" s="5">
        <f>P2713/$D2713</f>
        <v/>
      </c>
      <c r="R2713" s="4">
        <f>R2712+P2713</f>
        <v/>
      </c>
      <c r="S2713" s="4">
        <f>Q2713*$E2712-R2712</f>
        <v/>
      </c>
      <c r="T2713" s="4">
        <f>MAX(0,Resumo!$D$5*$D2713-P2713)</f>
        <v/>
      </c>
      <c r="U2713" s="4" t="n">
        <v>1531446.804130653</v>
      </c>
      <c r="V2713" s="5">
        <f>U2713/$D2713</f>
        <v/>
      </c>
      <c r="W2713" s="4">
        <f>W2712+U2713</f>
        <v/>
      </c>
      <c r="X2713" s="4">
        <f>V2713*$E2712-W2712</f>
        <v/>
      </c>
      <c r="Y2713" s="4">
        <f>MAX(0,Resumo!$D$6*$D2713-U2713)</f>
        <v/>
      </c>
      <c r="Z2713" s="4" t="n">
        <v>2015115.991045153</v>
      </c>
      <c r="AA2713" s="5">
        <f>Z2713/$D2713</f>
        <v/>
      </c>
      <c r="AB2713" s="4">
        <f>AB2712+Z2713</f>
        <v/>
      </c>
      <c r="AC2713" s="4">
        <f>AA2713*$E2712-AB2712</f>
        <v/>
      </c>
      <c r="AD2713" s="4">
        <f>MAX(0,Resumo!$D$7*$D2713-Z2713)</f>
        <v/>
      </c>
    </row>
    <row r="2714">
      <c r="A2714" t="inlineStr">
        <is>
          <t>Ubiretama</t>
        </is>
      </c>
      <c r="B2714" t="inlineStr">
        <is>
          <t>Município</t>
        </is>
      </c>
      <c r="C2714" t="inlineStr">
        <is>
          <t>RS</t>
        </is>
      </c>
      <c r="D2714" s="4" t="n">
        <v>5738326.920144806</v>
      </c>
      <c r="E2714" s="4">
        <f>E2713+D2714</f>
        <v/>
      </c>
      <c r="F2714" s="4" t="n">
        <v>157660.9424544012</v>
      </c>
      <c r="G2714" s="5">
        <f>F2714/$D2714</f>
        <v/>
      </c>
      <c r="H2714" s="4">
        <f>H2713+F2714</f>
        <v/>
      </c>
      <c r="I2714" s="4">
        <f>G2714*$E2713-H2713</f>
        <v/>
      </c>
      <c r="J2714" s="4">
        <f>MAX(0,Resumo!$D$3*$D2714-F2714)</f>
        <v/>
      </c>
      <c r="K2714" s="4" t="n">
        <v>336282.1028155754</v>
      </c>
      <c r="L2714" s="5">
        <f>K2714/$D2714</f>
        <v/>
      </c>
      <c r="M2714" s="4">
        <f>M2713+K2714</f>
        <v/>
      </c>
      <c r="N2714" s="4">
        <f>L2714*$E2713-M2713</f>
        <v/>
      </c>
      <c r="O2714" s="4">
        <f>MAX(0,Resumo!$D$4*$D2714-K2714)</f>
        <v/>
      </c>
      <c r="P2714" s="4" t="n">
        <v>532756.0311164684</v>
      </c>
      <c r="Q2714" s="5">
        <f>P2714/$D2714</f>
        <v/>
      </c>
      <c r="R2714" s="4">
        <f>R2713+P2714</f>
        <v/>
      </c>
      <c r="S2714" s="4">
        <f>Q2714*$E2713-R2713</f>
        <v/>
      </c>
      <c r="T2714" s="4">
        <f>MAX(0,Resumo!$D$5*$D2714-P2714)</f>
        <v/>
      </c>
      <c r="U2714" s="4" t="n">
        <v>749027.6974348413</v>
      </c>
      <c r="V2714" s="5">
        <f>U2714/$D2714</f>
        <v/>
      </c>
      <c r="W2714" s="4">
        <f>W2713+U2714</f>
        <v/>
      </c>
      <c r="X2714" s="4">
        <f>V2714*$E2713-W2713</f>
        <v/>
      </c>
      <c r="Y2714" s="4">
        <f>MAX(0,Resumo!$D$6*$D2714-U2714)</f>
        <v/>
      </c>
      <c r="Z2714" s="4" t="n">
        <v>985589.3699771691</v>
      </c>
      <c r="AA2714" s="5">
        <f>Z2714/$D2714</f>
        <v/>
      </c>
      <c r="AB2714" s="4">
        <f>AB2713+Z2714</f>
        <v/>
      </c>
      <c r="AC2714" s="4">
        <f>AA2714*$E2713-AB2713</f>
        <v/>
      </c>
      <c r="AD2714" s="4">
        <f>MAX(0,Resumo!$D$7*$D2714-Z2714)</f>
        <v/>
      </c>
    </row>
    <row r="2715">
      <c r="A2715" t="inlineStr">
        <is>
          <t>Flores da Cunha</t>
        </is>
      </c>
      <c r="B2715" t="inlineStr">
        <is>
          <t>Município</t>
        </is>
      </c>
      <c r="C2715" t="inlineStr">
        <is>
          <t>RS</t>
        </is>
      </c>
      <c r="D2715" s="4" t="n">
        <v>85087041.33133641</v>
      </c>
      <c r="E2715" s="4">
        <f>E2714+D2715</f>
        <v/>
      </c>
      <c r="F2715" s="4" t="n">
        <v>2337772.544791952</v>
      </c>
      <c r="G2715" s="5">
        <f>F2715/$D2715</f>
        <v/>
      </c>
      <c r="H2715" s="4">
        <f>H2714+F2715</f>
        <v/>
      </c>
      <c r="I2715" s="4">
        <f>G2715*$E2714-H2714</f>
        <v/>
      </c>
      <c r="J2715" s="4">
        <f>MAX(0,Resumo!$D$3*$D2715-F2715)</f>
        <v/>
      </c>
      <c r="K2715" s="4" t="n">
        <v>4986340.022003406</v>
      </c>
      <c r="L2715" s="5">
        <f>K2715/$D2715</f>
        <v/>
      </c>
      <c r="M2715" s="4">
        <f>M2714+K2715</f>
        <v/>
      </c>
      <c r="N2715" s="4">
        <f>L2715*$E2714-M2714</f>
        <v/>
      </c>
      <c r="O2715" s="4">
        <f>MAX(0,Resumo!$D$4*$D2715-K2715)</f>
        <v/>
      </c>
      <c r="P2715" s="4" t="n">
        <v>7899625.634780282</v>
      </c>
      <c r="Q2715" s="5">
        <f>P2715/$D2715</f>
        <v/>
      </c>
      <c r="R2715" s="4">
        <f>R2714+P2715</f>
        <v/>
      </c>
      <c r="S2715" s="4">
        <f>Q2715*$E2714-R2714</f>
        <v/>
      </c>
      <c r="T2715" s="4">
        <f>MAX(0,Resumo!$D$5*$D2715-P2715)</f>
        <v/>
      </c>
      <c r="U2715" s="4" t="n">
        <v>11106469.10447302</v>
      </c>
      <c r="V2715" s="5">
        <f>U2715/$D2715</f>
        <v/>
      </c>
      <c r="W2715" s="4">
        <f>W2714+U2715</f>
        <v/>
      </c>
      <c r="X2715" s="4">
        <f>V2715*$E2714-W2714</f>
        <v/>
      </c>
      <c r="Y2715" s="4">
        <f>MAX(0,Resumo!$D$6*$D2715-U2715)</f>
        <v/>
      </c>
      <c r="Z2715" s="4" t="n">
        <v>14614169.70939275</v>
      </c>
      <c r="AA2715" s="5">
        <f>Z2715/$D2715</f>
        <v/>
      </c>
      <c r="AB2715" s="4">
        <f>AB2714+Z2715</f>
        <v/>
      </c>
      <c r="AC2715" s="4">
        <f>AA2715*$E2714-AB2714</f>
        <v/>
      </c>
      <c r="AD2715" s="4">
        <f>MAX(0,Resumo!$D$7*$D2715-Z2715)</f>
        <v/>
      </c>
    </row>
    <row r="2716">
      <c r="A2716" t="inlineStr">
        <is>
          <t>Coronel Pilar</t>
        </is>
      </c>
      <c r="B2716" t="inlineStr">
        <is>
          <t>Município</t>
        </is>
      </c>
      <c r="C2716" t="inlineStr">
        <is>
          <t>RS</t>
        </is>
      </c>
      <c r="D2716" s="4" t="n">
        <v>6068307.712153705</v>
      </c>
      <c r="E2716" s="4">
        <f>E2715+D2716</f>
        <v/>
      </c>
      <c r="F2716" s="4" t="n">
        <v>166727.1883103727</v>
      </c>
      <c r="G2716" s="5">
        <f>F2716/$D2716</f>
        <v/>
      </c>
      <c r="H2716" s="4">
        <f>H2715+F2716</f>
        <v/>
      </c>
      <c r="I2716" s="4">
        <f>G2716*$E2715-H2715</f>
        <v/>
      </c>
      <c r="J2716" s="4">
        <f>MAX(0,Resumo!$D$3*$D2716-F2716)</f>
        <v/>
      </c>
      <c r="K2716" s="4" t="n">
        <v>355619.9056577149</v>
      </c>
      <c r="L2716" s="5">
        <f>K2716/$D2716</f>
        <v/>
      </c>
      <c r="M2716" s="4">
        <f>M2715+K2716</f>
        <v/>
      </c>
      <c r="N2716" s="4">
        <f>L2716*$E2715-M2715</f>
        <v/>
      </c>
      <c r="O2716" s="4">
        <f>MAX(0,Resumo!$D$4*$D2716-K2716)</f>
        <v/>
      </c>
      <c r="P2716" s="4" t="n">
        <v>563392.0090838745</v>
      </c>
      <c r="Q2716" s="5">
        <f>P2716/$D2716</f>
        <v/>
      </c>
      <c r="R2716" s="4">
        <f>R2715+P2716</f>
        <v/>
      </c>
      <c r="S2716" s="4">
        <f>Q2716*$E2715-R2715</f>
        <v/>
      </c>
      <c r="T2716" s="4">
        <f>MAX(0,Resumo!$D$5*$D2716-P2716)</f>
        <v/>
      </c>
      <c r="U2716" s="4" t="n">
        <v>792100.3135955661</v>
      </c>
      <c r="V2716" s="5">
        <f>U2716/$D2716</f>
        <v/>
      </c>
      <c r="W2716" s="4">
        <f>W2715+U2716</f>
        <v/>
      </c>
      <c r="X2716" s="4">
        <f>V2716*$E2715-W2715</f>
        <v/>
      </c>
      <c r="Y2716" s="4">
        <f>MAX(0,Resumo!$D$6*$D2716-U2716)</f>
        <v/>
      </c>
      <c r="Z2716" s="4" t="n">
        <v>1042265.395136853</v>
      </c>
      <c r="AA2716" s="5">
        <f>Z2716/$D2716</f>
        <v/>
      </c>
      <c r="AB2716" s="4">
        <f>AB2715+Z2716</f>
        <v/>
      </c>
      <c r="AC2716" s="4">
        <f>AA2716*$E2715-AB2715</f>
        <v/>
      </c>
      <c r="AD2716" s="4">
        <f>MAX(0,Resumo!$D$7*$D2716-Z2716)</f>
        <v/>
      </c>
    </row>
    <row r="2717">
      <c r="A2717" t="inlineStr">
        <is>
          <t>Farroupilha</t>
        </is>
      </c>
      <c r="B2717" t="inlineStr">
        <is>
          <t>Município</t>
        </is>
      </c>
      <c r="C2717" t="inlineStr">
        <is>
          <t>RS</t>
        </is>
      </c>
      <c r="D2717" s="4" t="n">
        <v>143575868.3237724</v>
      </c>
      <c r="E2717" s="4">
        <f>E2716+D2717</f>
        <v/>
      </c>
      <c r="F2717" s="4" t="n">
        <v>3944757.248697106</v>
      </c>
      <c r="G2717" s="5">
        <f>F2717/$D2717</f>
        <v/>
      </c>
      <c r="H2717" s="4">
        <f>H2716+F2717</f>
        <v/>
      </c>
      <c r="I2717" s="4">
        <f>G2717*$E2716-H2716</f>
        <v/>
      </c>
      <c r="J2717" s="4">
        <f>MAX(0,Resumo!$D$3*$D2717-F2717)</f>
        <v/>
      </c>
      <c r="K2717" s="4" t="n">
        <v>8413949.847296596</v>
      </c>
      <c r="L2717" s="5">
        <f>K2717/$D2717</f>
        <v/>
      </c>
      <c r="M2717" s="4">
        <f>M2716+K2717</f>
        <v/>
      </c>
      <c r="N2717" s="4">
        <f>L2717*$E2716-M2716</f>
        <v/>
      </c>
      <c r="O2717" s="4">
        <f>MAX(0,Resumo!$D$4*$D2717-K2717)</f>
        <v/>
      </c>
      <c r="P2717" s="4" t="n">
        <v>13329827.81161297</v>
      </c>
      <c r="Q2717" s="5">
        <f>P2717/$D2717</f>
        <v/>
      </c>
      <c r="R2717" s="4">
        <f>R2716+P2717</f>
        <v/>
      </c>
      <c r="S2717" s="4">
        <f>Q2717*$E2716-R2716</f>
        <v/>
      </c>
      <c r="T2717" s="4">
        <f>MAX(0,Resumo!$D$5*$D2717-P2717)</f>
        <v/>
      </c>
      <c r="U2717" s="4" t="n">
        <v>18741055.2856841</v>
      </c>
      <c r="V2717" s="5">
        <f>U2717/$D2717</f>
        <v/>
      </c>
      <c r="W2717" s="4">
        <f>W2716+U2717</f>
        <v/>
      </c>
      <c r="X2717" s="4">
        <f>V2717*$E2716-W2716</f>
        <v/>
      </c>
      <c r="Y2717" s="4">
        <f>MAX(0,Resumo!$D$6*$D2717-U2717)</f>
        <v/>
      </c>
      <c r="Z2717" s="4" t="n">
        <v>24659949.07128451</v>
      </c>
      <c r="AA2717" s="5">
        <f>Z2717/$D2717</f>
        <v/>
      </c>
      <c r="AB2717" s="4">
        <f>AB2716+Z2717</f>
        <v/>
      </c>
      <c r="AC2717" s="4">
        <f>AA2717*$E2716-AB2716</f>
        <v/>
      </c>
      <c r="AD2717" s="4">
        <f>MAX(0,Resumo!$D$7*$D2717-Z2717)</f>
        <v/>
      </c>
    </row>
    <row r="2718">
      <c r="A2718" t="inlineStr">
        <is>
          <t>Fazenda Vilanova</t>
        </is>
      </c>
      <c r="B2718" t="inlineStr">
        <is>
          <t>Município</t>
        </is>
      </c>
      <c r="C2718" t="inlineStr">
        <is>
          <t>RS</t>
        </is>
      </c>
      <c r="D2718" s="4" t="n">
        <v>10044734.80262511</v>
      </c>
      <c r="E2718" s="4">
        <f>E2717+D2718</f>
        <v/>
      </c>
      <c r="F2718" s="4" t="n">
        <v>275979.8069585123</v>
      </c>
      <c r="G2718" s="5">
        <f>F2718/$D2718</f>
        <v/>
      </c>
      <c r="H2718" s="4">
        <f>H2717+F2718</f>
        <v/>
      </c>
      <c r="I2718" s="4">
        <f>G2718*$E2717-H2717</f>
        <v/>
      </c>
      <c r="J2718" s="4">
        <f>MAX(0,Resumo!$D$3*$D2718-F2718)</f>
        <v/>
      </c>
      <c r="K2718" s="4" t="n">
        <v>588649.7211919612</v>
      </c>
      <c r="L2718" s="5">
        <f>K2718/$D2718</f>
        <v/>
      </c>
      <c r="M2718" s="4">
        <f>M2717+K2718</f>
        <v/>
      </c>
      <c r="N2718" s="4">
        <f>L2718*$E2717-M2717</f>
        <v/>
      </c>
      <c r="O2718" s="4">
        <f>MAX(0,Resumo!$D$4*$D2718-K2718)</f>
        <v/>
      </c>
      <c r="P2718" s="4" t="n">
        <v>932570.2633423635</v>
      </c>
      <c r="Q2718" s="5">
        <f>P2718/$D2718</f>
        <v/>
      </c>
      <c r="R2718" s="4">
        <f>R2717+P2718</f>
        <v/>
      </c>
      <c r="S2718" s="4">
        <f>Q2718*$E2717-R2717</f>
        <v/>
      </c>
      <c r="T2718" s="4">
        <f>MAX(0,Resumo!$D$5*$D2718-P2718)</f>
        <v/>
      </c>
      <c r="U2718" s="4" t="n">
        <v>1311146.033548754</v>
      </c>
      <c r="V2718" s="5">
        <f>U2718/$D2718</f>
        <v/>
      </c>
      <c r="W2718" s="4">
        <f>W2717+U2718</f>
        <v/>
      </c>
      <c r="X2718" s="4">
        <f>V2718*$E2717-W2717</f>
        <v/>
      </c>
      <c r="Y2718" s="4">
        <f>MAX(0,Resumo!$D$6*$D2718-U2718)</f>
        <v/>
      </c>
      <c r="Z2718" s="4" t="n">
        <v>1725238.729594235</v>
      </c>
      <c r="AA2718" s="5">
        <f>Z2718/$D2718</f>
        <v/>
      </c>
      <c r="AB2718" s="4">
        <f>AB2717+Z2718</f>
        <v/>
      </c>
      <c r="AC2718" s="4">
        <f>AA2718*$E2717-AB2717</f>
        <v/>
      </c>
      <c r="AD2718" s="4">
        <f>MAX(0,Resumo!$D$7*$D2718-Z2718)</f>
        <v/>
      </c>
    </row>
    <row r="2719">
      <c r="A2719" t="inlineStr">
        <is>
          <t>Restinga Sêca</t>
        </is>
      </c>
      <c r="B2719" t="inlineStr">
        <is>
          <t>Município</t>
        </is>
      </c>
      <c r="C2719" t="inlineStr">
        <is>
          <t>RS</t>
        </is>
      </c>
      <c r="D2719" s="4" t="n">
        <v>27525446.98846712</v>
      </c>
      <c r="E2719" s="4">
        <f>E2718+D2719</f>
        <v/>
      </c>
      <c r="F2719" s="4" t="n">
        <v>756263.624236117</v>
      </c>
      <c r="G2719" s="5">
        <f>F2719/$D2719</f>
        <v/>
      </c>
      <c r="H2719" s="4">
        <f>H2718+F2719</f>
        <v/>
      </c>
      <c r="I2719" s="4">
        <f>G2719*$E2718-H2718</f>
        <v/>
      </c>
      <c r="J2719" s="4">
        <f>MAX(0,Resumo!$D$3*$D2719-F2719)</f>
        <v/>
      </c>
      <c r="K2719" s="4" t="n">
        <v>1613068.638826662</v>
      </c>
      <c r="L2719" s="5">
        <f>K2719/$D2719</f>
        <v/>
      </c>
      <c r="M2719" s="4">
        <f>M2718+K2719</f>
        <v/>
      </c>
      <c r="N2719" s="4">
        <f>L2719*$E2718-M2718</f>
        <v/>
      </c>
      <c r="O2719" s="4">
        <f>MAX(0,Resumo!$D$4*$D2719-K2719)</f>
        <v/>
      </c>
      <c r="P2719" s="4" t="n">
        <v>2555509.314187425</v>
      </c>
      <c r="Q2719" s="5">
        <f>P2719/$D2719</f>
        <v/>
      </c>
      <c r="R2719" s="4">
        <f>R2718+P2719</f>
        <v/>
      </c>
      <c r="S2719" s="4">
        <f>Q2719*$E2718-R2718</f>
        <v/>
      </c>
      <c r="T2719" s="4">
        <f>MAX(0,Resumo!$D$5*$D2719-P2719)</f>
        <v/>
      </c>
      <c r="U2719" s="4" t="n">
        <v>3592915.228698061</v>
      </c>
      <c r="V2719" s="5">
        <f>U2719/$D2719</f>
        <v/>
      </c>
      <c r="W2719" s="4">
        <f>W2718+U2719</f>
        <v/>
      </c>
      <c r="X2719" s="4">
        <f>V2719*$E2718-W2718</f>
        <v/>
      </c>
      <c r="Y2719" s="4">
        <f>MAX(0,Resumo!$D$6*$D2719-U2719)</f>
        <v/>
      </c>
      <c r="Z2719" s="4" t="n">
        <v>4727647.680801478</v>
      </c>
      <c r="AA2719" s="5">
        <f>Z2719/$D2719</f>
        <v/>
      </c>
      <c r="AB2719" s="4">
        <f>AB2718+Z2719</f>
        <v/>
      </c>
      <c r="AC2719" s="4">
        <f>AA2719*$E2718-AB2718</f>
        <v/>
      </c>
      <c r="AD2719" s="4">
        <f>MAX(0,Resumo!$D$7*$D2719-Z2719)</f>
        <v/>
      </c>
    </row>
    <row r="2720">
      <c r="A2720" t="inlineStr">
        <is>
          <t>Garibaldi</t>
        </is>
      </c>
      <c r="B2720" t="inlineStr">
        <is>
          <t>Município</t>
        </is>
      </c>
      <c r="C2720" t="inlineStr">
        <is>
          <t>RS</t>
        </is>
      </c>
      <c r="D2720" s="4" t="n">
        <v>91496081.90262385</v>
      </c>
      <c r="E2720" s="4">
        <f>E2719+D2720</f>
        <v/>
      </c>
      <c r="F2720" s="4" t="n">
        <v>2513861.392771386</v>
      </c>
      <c r="G2720" s="5">
        <f>F2720/$D2720</f>
        <v/>
      </c>
      <c r="H2720" s="4">
        <f>H2719+F2720</f>
        <v/>
      </c>
      <c r="I2720" s="4">
        <f>G2720*$E2719-H2719</f>
        <v/>
      </c>
      <c r="J2720" s="4">
        <f>MAX(0,Resumo!$D$3*$D2720-F2720)</f>
        <v/>
      </c>
      <c r="K2720" s="4" t="n">
        <v>5361927.831888676</v>
      </c>
      <c r="L2720" s="5">
        <f>K2720/$D2720</f>
        <v/>
      </c>
      <c r="M2720" s="4">
        <f>M2719+K2720</f>
        <v/>
      </c>
      <c r="N2720" s="4">
        <f>L2720*$E2719-M2719</f>
        <v/>
      </c>
      <c r="O2720" s="4">
        <f>MAX(0,Resumo!$D$4*$D2720-K2720)</f>
        <v/>
      </c>
      <c r="P2720" s="4" t="n">
        <v>8494651.862030743</v>
      </c>
      <c r="Q2720" s="5">
        <f>P2720/$D2720</f>
        <v/>
      </c>
      <c r="R2720" s="4">
        <f>R2719+P2720</f>
        <v/>
      </c>
      <c r="S2720" s="4">
        <f>Q2720*$E2719-R2719</f>
        <v/>
      </c>
      <c r="T2720" s="4">
        <f>MAX(0,Resumo!$D$5*$D2720-P2720)</f>
        <v/>
      </c>
      <c r="U2720" s="4" t="n">
        <v>11943045.5088297</v>
      </c>
      <c r="V2720" s="5">
        <f>U2720/$D2720</f>
        <v/>
      </c>
      <c r="W2720" s="4">
        <f>W2719+U2720</f>
        <v/>
      </c>
      <c r="X2720" s="4">
        <f>V2720*$E2719-W2719</f>
        <v/>
      </c>
      <c r="Y2720" s="4">
        <f>MAX(0,Resumo!$D$6*$D2720-U2720)</f>
        <v/>
      </c>
      <c r="Z2720" s="4" t="n">
        <v>15714957.85665535</v>
      </c>
      <c r="AA2720" s="5">
        <f>Z2720/$D2720</f>
        <v/>
      </c>
      <c r="AB2720" s="4">
        <f>AB2719+Z2720</f>
        <v/>
      </c>
      <c r="AC2720" s="4">
        <f>AA2720*$E2719-AB2719</f>
        <v/>
      </c>
      <c r="AD2720" s="4">
        <f>MAX(0,Resumo!$D$7*$D2720-Z2720)</f>
        <v/>
      </c>
    </row>
    <row r="2721">
      <c r="A2721" t="inlineStr">
        <is>
          <t>Taquari</t>
        </is>
      </c>
      <c r="B2721" t="inlineStr">
        <is>
          <t>Município</t>
        </is>
      </c>
      <c r="C2721" t="inlineStr">
        <is>
          <t>RS</t>
        </is>
      </c>
      <c r="D2721" s="4" t="n">
        <v>34251500.35969873</v>
      </c>
      <c r="E2721" s="4">
        <f>E2720+D2721</f>
        <v/>
      </c>
      <c r="F2721" s="4" t="n">
        <v>941062.4215622577</v>
      </c>
      <c r="G2721" s="5">
        <f>F2721/$D2721</f>
        <v/>
      </c>
      <c r="H2721" s="4">
        <f>H2720+F2721</f>
        <v/>
      </c>
      <c r="I2721" s="4">
        <f>G2721*$E2720-H2720</f>
        <v/>
      </c>
      <c r="J2721" s="4">
        <f>MAX(0,Resumo!$D$3*$D2721-F2721)</f>
        <v/>
      </c>
      <c r="K2721" s="4" t="n">
        <v>2007234.290732475</v>
      </c>
      <c r="L2721" s="5">
        <f>K2721/$D2721</f>
        <v/>
      </c>
      <c r="M2721" s="4">
        <f>M2720+K2721</f>
        <v/>
      </c>
      <c r="N2721" s="4">
        <f>L2721*$E2720-M2720</f>
        <v/>
      </c>
      <c r="O2721" s="4">
        <f>MAX(0,Resumo!$D$4*$D2721-K2721)</f>
        <v/>
      </c>
      <c r="P2721" s="4" t="n">
        <v>3179967.548965807</v>
      </c>
      <c r="Q2721" s="5">
        <f>P2721/$D2721</f>
        <v/>
      </c>
      <c r="R2721" s="4">
        <f>R2720+P2721</f>
        <v/>
      </c>
      <c r="S2721" s="4">
        <f>Q2721*$E2720-R2720</f>
        <v/>
      </c>
      <c r="T2721" s="4">
        <f>MAX(0,Resumo!$D$5*$D2721-P2721)</f>
        <v/>
      </c>
      <c r="U2721" s="4" t="n">
        <v>4470871.528432607</v>
      </c>
      <c r="V2721" s="5">
        <f>U2721/$D2721</f>
        <v/>
      </c>
      <c r="W2721" s="4">
        <f>W2720+U2721</f>
        <v/>
      </c>
      <c r="X2721" s="4">
        <f>V2721*$E2720-W2720</f>
        <v/>
      </c>
      <c r="Y2721" s="4">
        <f>MAX(0,Resumo!$D$6*$D2721-U2721)</f>
        <v/>
      </c>
      <c r="Z2721" s="4" t="n">
        <v>5882884.528899649</v>
      </c>
      <c r="AA2721" s="5">
        <f>Z2721/$D2721</f>
        <v/>
      </c>
      <c r="AB2721" s="4">
        <f>AB2720+Z2721</f>
        <v/>
      </c>
      <c r="AC2721" s="4">
        <f>AA2721*$E2720-AB2720</f>
        <v/>
      </c>
      <c r="AD2721" s="4">
        <f>MAX(0,Resumo!$D$7*$D2721-Z2721)</f>
        <v/>
      </c>
    </row>
    <row r="2722">
      <c r="A2722" t="inlineStr">
        <is>
          <t>Nova Bassano</t>
        </is>
      </c>
      <c r="B2722" t="inlineStr">
        <is>
          <t>Município</t>
        </is>
      </c>
      <c r="C2722" t="inlineStr">
        <is>
          <t>RS</t>
        </is>
      </c>
      <c r="D2722" s="4" t="n">
        <v>25060169.40299747</v>
      </c>
      <c r="E2722" s="4">
        <f>E2721+D2722</f>
        <v/>
      </c>
      <c r="F2722" s="4" t="n">
        <v>688529.9462937929</v>
      </c>
      <c r="G2722" s="5">
        <f>F2722/$D2722</f>
        <v/>
      </c>
      <c r="H2722" s="4">
        <f>H2721+F2722</f>
        <v/>
      </c>
      <c r="I2722" s="4">
        <f>G2722*$E2721-H2721</f>
        <v/>
      </c>
      <c r="J2722" s="4">
        <f>MAX(0,Resumo!$D$3*$D2722-F2722)</f>
        <v/>
      </c>
      <c r="K2722" s="4" t="n">
        <v>1468596.436039561</v>
      </c>
      <c r="L2722" s="5">
        <f>K2722/$D2722</f>
        <v/>
      </c>
      <c r="M2722" s="4">
        <f>M2721+K2722</f>
        <v/>
      </c>
      <c r="N2722" s="4">
        <f>L2722*$E2721-M2721</f>
        <v/>
      </c>
      <c r="O2722" s="4">
        <f>MAX(0,Resumo!$D$4*$D2722-K2722)</f>
        <v/>
      </c>
      <c r="P2722" s="4" t="n">
        <v>2326628.750163711</v>
      </c>
      <c r="Q2722" s="5">
        <f>P2722/$D2722</f>
        <v/>
      </c>
      <c r="R2722" s="4">
        <f>R2721+P2722</f>
        <v/>
      </c>
      <c r="S2722" s="4">
        <f>Q2722*$E2721-R2721</f>
        <v/>
      </c>
      <c r="T2722" s="4">
        <f>MAX(0,Resumo!$D$5*$D2722-P2722)</f>
        <v/>
      </c>
      <c r="U2722" s="4" t="n">
        <v>3271120.876602231</v>
      </c>
      <c r="V2722" s="5">
        <f>U2722/$D2722</f>
        <v/>
      </c>
      <c r="W2722" s="4">
        <f>W2721+U2722</f>
        <v/>
      </c>
      <c r="X2722" s="4">
        <f>V2722*$E2721-W2721</f>
        <v/>
      </c>
      <c r="Y2722" s="4">
        <f>MAX(0,Resumo!$D$6*$D2722-U2722)</f>
        <v/>
      </c>
      <c r="Z2722" s="4" t="n">
        <v>4304222.627454995</v>
      </c>
      <c r="AA2722" s="5">
        <f>Z2722/$D2722</f>
        <v/>
      </c>
      <c r="AB2722" s="4">
        <f>AB2721+Z2722</f>
        <v/>
      </c>
      <c r="AC2722" s="4">
        <f>AA2722*$E2721-AB2721</f>
        <v/>
      </c>
      <c r="AD2722" s="4">
        <f>MAX(0,Resumo!$D$7*$D2722-Z2722)</f>
        <v/>
      </c>
    </row>
    <row r="2723">
      <c r="A2723" t="inlineStr">
        <is>
          <t>Marques de Souza</t>
        </is>
      </c>
      <c r="B2723" t="inlineStr">
        <is>
          <t>Município</t>
        </is>
      </c>
      <c r="C2723" t="inlineStr">
        <is>
          <t>RS</t>
        </is>
      </c>
      <c r="D2723" s="4" t="n">
        <v>12791306.27417215</v>
      </c>
      <c r="E2723" s="4">
        <f>E2722+D2723</f>
        <v/>
      </c>
      <c r="F2723" s="4" t="n">
        <v>351442.0545349453</v>
      </c>
      <c r="G2723" s="5">
        <f>F2723/$D2723</f>
        <v/>
      </c>
      <c r="H2723" s="4">
        <f>H2722+F2723</f>
        <v/>
      </c>
      <c r="I2723" s="4">
        <f>G2723*$E2722-H2722</f>
        <v/>
      </c>
      <c r="J2723" s="4">
        <f>MAX(0,Resumo!$D$3*$D2723-F2723)</f>
        <v/>
      </c>
      <c r="K2723" s="4" t="n">
        <v>749606.5371486582</v>
      </c>
      <c r="L2723" s="5">
        <f>K2723/$D2723</f>
        <v/>
      </c>
      <c r="M2723" s="4">
        <f>M2722+K2723</f>
        <v/>
      </c>
      <c r="N2723" s="4">
        <f>L2723*$E2722-M2722</f>
        <v/>
      </c>
      <c r="O2723" s="4">
        <f>MAX(0,Resumo!$D$4*$D2723-K2723)</f>
        <v/>
      </c>
      <c r="P2723" s="4" t="n">
        <v>1187566.630179231</v>
      </c>
      <c r="Q2723" s="5">
        <f>P2723/$D2723</f>
        <v/>
      </c>
      <c r="R2723" s="4">
        <f>R2722+P2723</f>
        <v/>
      </c>
      <c r="S2723" s="4">
        <f>Q2723*$E2722-R2722</f>
        <v/>
      </c>
      <c r="T2723" s="4">
        <f>MAX(0,Resumo!$D$5*$D2723-P2723)</f>
        <v/>
      </c>
      <c r="U2723" s="4" t="n">
        <v>1669657.86701557</v>
      </c>
      <c r="V2723" s="5">
        <f>U2723/$D2723</f>
        <v/>
      </c>
      <c r="W2723" s="4">
        <f>W2722+U2723</f>
        <v/>
      </c>
      <c r="X2723" s="4">
        <f>V2723*$E2722-W2722</f>
        <v/>
      </c>
      <c r="Y2723" s="4">
        <f>MAX(0,Resumo!$D$6*$D2723-U2723)</f>
        <v/>
      </c>
      <c r="Z2723" s="4" t="n">
        <v>2196977.562865694</v>
      </c>
      <c r="AA2723" s="5">
        <f>Z2723/$D2723</f>
        <v/>
      </c>
      <c r="AB2723" s="4">
        <f>AB2722+Z2723</f>
        <v/>
      </c>
      <c r="AC2723" s="4">
        <f>AA2723*$E2722-AB2722</f>
        <v/>
      </c>
      <c r="AD2723" s="4">
        <f>MAX(0,Resumo!$D$7*$D2723-Z2723)</f>
        <v/>
      </c>
    </row>
    <row r="2724">
      <c r="A2724" t="inlineStr">
        <is>
          <t>Água Santa</t>
        </is>
      </c>
      <c r="B2724" t="inlineStr">
        <is>
          <t>Município</t>
        </is>
      </c>
      <c r="C2724" t="inlineStr">
        <is>
          <t>RS</t>
        </is>
      </c>
      <c r="D2724" s="4" t="n">
        <v>15437156.48369479</v>
      </c>
      <c r="E2724" s="4">
        <f>E2723+D2724</f>
        <v/>
      </c>
      <c r="F2724" s="4" t="n">
        <v>424136.9782351077</v>
      </c>
      <c r="G2724" s="5">
        <f>F2724/$D2724</f>
        <v/>
      </c>
      <c r="H2724" s="4">
        <f>H2723+F2724</f>
        <v/>
      </c>
      <c r="I2724" s="4">
        <f>G2724*$E2723-H2723</f>
        <v/>
      </c>
      <c r="J2724" s="4">
        <f>MAX(0,Resumo!$D$3*$D2724-F2724)</f>
        <v/>
      </c>
      <c r="K2724" s="4" t="n">
        <v>904660.8037624626</v>
      </c>
      <c r="L2724" s="5">
        <f>K2724/$D2724</f>
        <v/>
      </c>
      <c r="M2724" s="4">
        <f>M2723+K2724</f>
        <v/>
      </c>
      <c r="N2724" s="4">
        <f>L2724*$E2723-M2723</f>
        <v/>
      </c>
      <c r="O2724" s="4">
        <f>MAX(0,Resumo!$D$4*$D2724-K2724)</f>
        <v/>
      </c>
      <c r="P2724" s="4" t="n">
        <v>1433211.863741209</v>
      </c>
      <c r="Q2724" s="5">
        <f>P2724/$D2724</f>
        <v/>
      </c>
      <c r="R2724" s="4">
        <f>R2723+P2724</f>
        <v/>
      </c>
      <c r="S2724" s="4">
        <f>Q2724*$E2723-R2723</f>
        <v/>
      </c>
      <c r="T2724" s="4">
        <f>MAX(0,Resumo!$D$5*$D2724-P2724)</f>
        <v/>
      </c>
      <c r="U2724" s="4" t="n">
        <v>2015022.485967295</v>
      </c>
      <c r="V2724" s="5">
        <f>U2724/$D2724</f>
        <v/>
      </c>
      <c r="W2724" s="4">
        <f>W2723+U2724</f>
        <v/>
      </c>
      <c r="X2724" s="4">
        <f>V2724*$E2723-W2723</f>
        <v/>
      </c>
      <c r="Y2724" s="4">
        <f>MAX(0,Resumo!$D$6*$D2724-U2724)</f>
        <v/>
      </c>
      <c r="Z2724" s="4" t="n">
        <v>2651416.962597833</v>
      </c>
      <c r="AA2724" s="5">
        <f>Z2724/$D2724</f>
        <v/>
      </c>
      <c r="AB2724" s="4">
        <f>AB2723+Z2724</f>
        <v/>
      </c>
      <c r="AC2724" s="4">
        <f>AA2724*$E2723-AB2723</f>
        <v/>
      </c>
      <c r="AD2724" s="4">
        <f>MAX(0,Resumo!$D$7*$D2724-Z2724)</f>
        <v/>
      </c>
    </row>
    <row r="2725">
      <c r="A2725" t="inlineStr">
        <is>
          <t>Itaara</t>
        </is>
      </c>
      <c r="B2725" t="inlineStr">
        <is>
          <t>Município</t>
        </is>
      </c>
      <c r="C2725" t="inlineStr">
        <is>
          <t>RS</t>
        </is>
      </c>
      <c r="D2725" s="4" t="n">
        <v>10063839.18809812</v>
      </c>
      <c r="E2725" s="4">
        <f>E2724+D2725</f>
        <v/>
      </c>
      <c r="F2725" s="4" t="n">
        <v>276504.701315457</v>
      </c>
      <c r="G2725" s="5">
        <f>F2725/$D2725</f>
        <v/>
      </c>
      <c r="H2725" s="4">
        <f>H2724+F2725</f>
        <v/>
      </c>
      <c r="I2725" s="4">
        <f>G2725*$E2724-H2724</f>
        <v/>
      </c>
      <c r="J2725" s="4">
        <f>MAX(0,Resumo!$D$3*$D2725-F2725)</f>
        <v/>
      </c>
      <c r="K2725" s="4" t="n">
        <v>589769.2919325739</v>
      </c>
      <c r="L2725" s="5">
        <f>K2725/$D2725</f>
        <v/>
      </c>
      <c r="M2725" s="4">
        <f>M2724+K2725</f>
        <v/>
      </c>
      <c r="N2725" s="4">
        <f>L2725*$E2724-M2724</f>
        <v/>
      </c>
      <c r="O2725" s="4">
        <f>MAX(0,Resumo!$D$4*$D2725-K2725)</f>
        <v/>
      </c>
      <c r="P2725" s="4" t="n">
        <v>934343.9469827625</v>
      </c>
      <c r="Q2725" s="5">
        <f>P2725/$D2725</f>
        <v/>
      </c>
      <c r="R2725" s="4">
        <f>R2724+P2725</f>
        <v/>
      </c>
      <c r="S2725" s="4">
        <f>Q2725*$E2724-R2724</f>
        <v/>
      </c>
      <c r="T2725" s="4">
        <f>MAX(0,Resumo!$D$5*$D2725-P2725)</f>
        <v/>
      </c>
      <c r="U2725" s="4" t="n">
        <v>1313639.74191722</v>
      </c>
      <c r="V2725" s="5">
        <f>U2725/$D2725</f>
        <v/>
      </c>
      <c r="W2725" s="4">
        <f>W2724+U2725</f>
        <v/>
      </c>
      <c r="X2725" s="4">
        <f>V2725*$E2724-W2724</f>
        <v/>
      </c>
      <c r="Y2725" s="4">
        <f>MAX(0,Resumo!$D$6*$D2725-U2725)</f>
        <v/>
      </c>
      <c r="Z2725" s="4" t="n">
        <v>1728520.013408172</v>
      </c>
      <c r="AA2725" s="5">
        <f>Z2725/$D2725</f>
        <v/>
      </c>
      <c r="AB2725" s="4">
        <f>AB2724+Z2725</f>
        <v/>
      </c>
      <c r="AC2725" s="4">
        <f>AA2725*$E2724-AB2724</f>
        <v/>
      </c>
      <c r="AD2725" s="4">
        <f>MAX(0,Resumo!$D$7*$D2725-Z2725)</f>
        <v/>
      </c>
    </row>
    <row r="2726">
      <c r="A2726" t="inlineStr">
        <is>
          <t>Coronel Bicaco</t>
        </is>
      </c>
      <c r="B2726" t="inlineStr">
        <is>
          <t>Município</t>
        </is>
      </c>
      <c r="C2726" t="inlineStr">
        <is>
          <t>RS</t>
        </is>
      </c>
      <c r="D2726" s="4" t="n">
        <v>18083879.50510253</v>
      </c>
      <c r="E2726" s="4">
        <f>E2725+D2726</f>
        <v/>
      </c>
      <c r="F2726" s="4" t="n">
        <v>496855.8825042244</v>
      </c>
      <c r="G2726" s="5">
        <f>F2726/$D2726</f>
        <v/>
      </c>
      <c r="H2726" s="4">
        <f>H2725+F2726</f>
        <v/>
      </c>
      <c r="I2726" s="4">
        <f>G2726*$E2725-H2725</f>
        <v/>
      </c>
      <c r="J2726" s="4">
        <f>MAX(0,Resumo!$D$3*$D2726-F2726)</f>
        <v/>
      </c>
      <c r="K2726" s="4" t="n">
        <v>1059766.219608468</v>
      </c>
      <c r="L2726" s="5">
        <f>K2726/$D2726</f>
        <v/>
      </c>
      <c r="M2726" s="4">
        <f>M2725+K2726</f>
        <v/>
      </c>
      <c r="N2726" s="4">
        <f>L2726*$E2725-M2725</f>
        <v/>
      </c>
      <c r="O2726" s="4">
        <f>MAX(0,Resumo!$D$4*$D2726-K2726)</f>
        <v/>
      </c>
      <c r="P2726" s="4" t="n">
        <v>1678938.130643095</v>
      </c>
      <c r="Q2726" s="5">
        <f>P2726/$D2726</f>
        <v/>
      </c>
      <c r="R2726" s="4">
        <f>R2725+P2726</f>
        <v/>
      </c>
      <c r="S2726" s="4">
        <f>Q2726*$E2725-R2725</f>
        <v/>
      </c>
      <c r="T2726" s="4">
        <f>MAX(0,Resumo!$D$5*$D2726-P2726)</f>
        <v/>
      </c>
      <c r="U2726" s="4" t="n">
        <v>2360501.033645231</v>
      </c>
      <c r="V2726" s="5">
        <f>U2726/$D2726</f>
        <v/>
      </c>
      <c r="W2726" s="4">
        <f>W2725+U2726</f>
        <v/>
      </c>
      <c r="X2726" s="4">
        <f>V2726*$E2725-W2725</f>
        <v/>
      </c>
      <c r="Y2726" s="4">
        <f>MAX(0,Resumo!$D$6*$D2726-U2726)</f>
        <v/>
      </c>
      <c r="Z2726" s="4" t="n">
        <v>3106006.272596138</v>
      </c>
      <c r="AA2726" s="5">
        <f>Z2726/$D2726</f>
        <v/>
      </c>
      <c r="AB2726" s="4">
        <f>AB2725+Z2726</f>
        <v/>
      </c>
      <c r="AC2726" s="4">
        <f>AA2726*$E2725-AB2725</f>
        <v/>
      </c>
      <c r="AD2726" s="4">
        <f>MAX(0,Resumo!$D$7*$D2726-Z2726)</f>
        <v/>
      </c>
    </row>
    <row r="2727">
      <c r="A2727" t="inlineStr">
        <is>
          <t>Santiago</t>
        </is>
      </c>
      <c r="B2727" t="inlineStr">
        <is>
          <t>Município</t>
        </is>
      </c>
      <c r="C2727" t="inlineStr">
        <is>
          <t>RS</t>
        </is>
      </c>
      <c r="D2727" s="4" t="n">
        <v>60476531.87796874</v>
      </c>
      <c r="E2727" s="4">
        <f>E2726+D2727</f>
        <v/>
      </c>
      <c r="F2727" s="4" t="n">
        <v>1661597.037767514</v>
      </c>
      <c r="G2727" s="5">
        <f>F2727/$D2727</f>
        <v/>
      </c>
      <c r="H2727" s="4">
        <f>H2726+F2727</f>
        <v/>
      </c>
      <c r="I2727" s="4">
        <f>G2727*$E2726-H2726</f>
        <v/>
      </c>
      <c r="J2727" s="4">
        <f>MAX(0,Resumo!$D$3*$D2727-F2727)</f>
        <v/>
      </c>
      <c r="K2727" s="4" t="n">
        <v>3544094.924170563</v>
      </c>
      <c r="L2727" s="5">
        <f>K2727/$D2727</f>
        <v/>
      </c>
      <c r="M2727" s="4">
        <f>M2726+K2727</f>
        <v/>
      </c>
      <c r="N2727" s="4">
        <f>L2727*$E2726-M2726</f>
        <v/>
      </c>
      <c r="O2727" s="4">
        <f>MAX(0,Resumo!$D$4*$D2727-K2727)</f>
        <v/>
      </c>
      <c r="P2727" s="4" t="n">
        <v>5614744.079129977</v>
      </c>
      <c r="Q2727" s="5">
        <f>P2727/$D2727</f>
        <v/>
      </c>
      <c r="R2727" s="4">
        <f>R2726+P2727</f>
        <v/>
      </c>
      <c r="S2727" s="4">
        <f>Q2727*$E2726-R2726</f>
        <v/>
      </c>
      <c r="T2727" s="4">
        <f>MAX(0,Resumo!$D$5*$D2727-P2727)</f>
        <v/>
      </c>
      <c r="U2727" s="4" t="n">
        <v>7894042.645492321</v>
      </c>
      <c r="V2727" s="5">
        <f>U2727/$D2727</f>
        <v/>
      </c>
      <c r="W2727" s="4">
        <f>W2726+U2727</f>
        <v/>
      </c>
      <c r="X2727" s="4">
        <f>V2727*$E2726-W2726</f>
        <v/>
      </c>
      <c r="Y2727" s="4">
        <f>MAX(0,Resumo!$D$6*$D2727-U2727)</f>
        <v/>
      </c>
      <c r="Z2727" s="4" t="n">
        <v>10387178.66400461</v>
      </c>
      <c r="AA2727" s="5">
        <f>Z2727/$D2727</f>
        <v/>
      </c>
      <c r="AB2727" s="4">
        <f>AB2726+Z2727</f>
        <v/>
      </c>
      <c r="AC2727" s="4">
        <f>AA2727*$E2726-AB2726</f>
        <v/>
      </c>
      <c r="AD2727" s="4">
        <f>MAX(0,Resumo!$D$7*$D2727-Z2727)</f>
        <v/>
      </c>
    </row>
    <row r="2728">
      <c r="A2728" t="inlineStr">
        <is>
          <t>São Vicente do Sul</t>
        </is>
      </c>
      <c r="B2728" t="inlineStr">
        <is>
          <t>Município</t>
        </is>
      </c>
      <c r="C2728" t="inlineStr">
        <is>
          <t>RS</t>
        </is>
      </c>
      <c r="D2728" s="4" t="n">
        <v>20286406.13446102</v>
      </c>
      <c r="E2728" s="4">
        <f>E2727+D2728</f>
        <v/>
      </c>
      <c r="F2728" s="4" t="n">
        <v>557370.4591391876</v>
      </c>
      <c r="G2728" s="5">
        <f>F2728/$D2728</f>
        <v/>
      </c>
      <c r="H2728" s="4">
        <f>H2727+F2728</f>
        <v/>
      </c>
      <c r="I2728" s="4">
        <f>G2728*$E2727-H2727</f>
        <v/>
      </c>
      <c r="J2728" s="4">
        <f>MAX(0,Resumo!$D$3*$D2728-F2728)</f>
        <v/>
      </c>
      <c r="K2728" s="4" t="n">
        <v>1188840.477094182</v>
      </c>
      <c r="L2728" s="5">
        <f>K2728/$D2728</f>
        <v/>
      </c>
      <c r="M2728" s="4">
        <f>M2727+K2728</f>
        <v/>
      </c>
      <c r="N2728" s="4">
        <f>L2728*$E2727-M2727</f>
        <v/>
      </c>
      <c r="O2728" s="4">
        <f>MAX(0,Resumo!$D$4*$D2728-K2728)</f>
        <v/>
      </c>
      <c r="P2728" s="4" t="n">
        <v>1883424.449009869</v>
      </c>
      <c r="Q2728" s="5">
        <f>P2728/$D2728</f>
        <v/>
      </c>
      <c r="R2728" s="4">
        <f>R2727+P2728</f>
        <v/>
      </c>
      <c r="S2728" s="4">
        <f>Q2728*$E2727-R2727</f>
        <v/>
      </c>
      <c r="T2728" s="4">
        <f>MAX(0,Resumo!$D$5*$D2728-P2728)</f>
        <v/>
      </c>
      <c r="U2728" s="4" t="n">
        <v>2647998.325571164</v>
      </c>
      <c r="V2728" s="5">
        <f>U2728/$D2728</f>
        <v/>
      </c>
      <c r="W2728" s="4">
        <f>W2727+U2728</f>
        <v/>
      </c>
      <c r="X2728" s="4">
        <f>V2728*$E2727-W2727</f>
        <v/>
      </c>
      <c r="Y2728" s="4">
        <f>MAX(0,Resumo!$D$6*$D2728-U2728)</f>
        <v/>
      </c>
      <c r="Z2728" s="4" t="n">
        <v>3484302.396744567</v>
      </c>
      <c r="AA2728" s="5">
        <f>Z2728/$D2728</f>
        <v/>
      </c>
      <c r="AB2728" s="4">
        <f>AB2727+Z2728</f>
        <v/>
      </c>
      <c r="AC2728" s="4">
        <f>AA2728*$E2727-AB2727</f>
        <v/>
      </c>
      <c r="AD2728" s="4">
        <f>MAX(0,Resumo!$D$7*$D2728-Z2728)</f>
        <v/>
      </c>
    </row>
    <row r="2729">
      <c r="A2729" t="inlineStr">
        <is>
          <t>São Leopoldo</t>
        </is>
      </c>
      <c r="B2729" t="inlineStr">
        <is>
          <t>Município</t>
        </is>
      </c>
      <c r="C2729" t="inlineStr">
        <is>
          <t>RS</t>
        </is>
      </c>
      <c r="D2729" s="4" t="n">
        <v>331434625.1047722</v>
      </c>
      <c r="E2729" s="4">
        <f>E2728+D2729</f>
        <v/>
      </c>
      <c r="F2729" s="4" t="n">
        <v>9106190.024238089</v>
      </c>
      <c r="G2729" s="5">
        <f>F2729/$D2729</f>
        <v/>
      </c>
      <c r="H2729" s="4">
        <f>H2728+F2729</f>
        <v/>
      </c>
      <c r="I2729" s="4">
        <f>G2729*$E2728-H2728</f>
        <v/>
      </c>
      <c r="J2729" s="4">
        <f>MAX(0,Resumo!$D$3*$D2729-F2729)</f>
        <v/>
      </c>
      <c r="K2729" s="4" t="n">
        <v>19423001.55204683</v>
      </c>
      <c r="L2729" s="5">
        <f>K2729/$D2729</f>
        <v/>
      </c>
      <c r="M2729" s="4">
        <f>M2728+K2729</f>
        <v/>
      </c>
      <c r="N2729" s="4">
        <f>L2729*$E2728-M2728</f>
        <v/>
      </c>
      <c r="O2729" s="4">
        <f>MAX(0,Resumo!$D$4*$D2729-K2729)</f>
        <v/>
      </c>
      <c r="P2729" s="4" t="n">
        <v>30770954.30473264</v>
      </c>
      <c r="Q2729" s="5">
        <f>P2729/$D2729</f>
        <v/>
      </c>
      <c r="R2729" s="4">
        <f>R2728+P2729</f>
        <v/>
      </c>
      <c r="S2729" s="4">
        <f>Q2729*$E2728-R2728</f>
        <v/>
      </c>
      <c r="T2729" s="4">
        <f>MAX(0,Resumo!$D$5*$D2729-P2729)</f>
        <v/>
      </c>
      <c r="U2729" s="4" t="n">
        <v>43262385.9788983</v>
      </c>
      <c r="V2729" s="5">
        <f>U2729/$D2729</f>
        <v/>
      </c>
      <c r="W2729" s="4">
        <f>W2728+U2729</f>
        <v/>
      </c>
      <c r="X2729" s="4">
        <f>V2729*$E2728-W2728</f>
        <v/>
      </c>
      <c r="Y2729" s="4">
        <f>MAX(0,Resumo!$D$6*$D2729-U2729)</f>
        <v/>
      </c>
      <c r="Z2729" s="4" t="n">
        <v>56925729.03068207</v>
      </c>
      <c r="AA2729" s="5">
        <f>Z2729/$D2729</f>
        <v/>
      </c>
      <c r="AB2729" s="4">
        <f>AB2728+Z2729</f>
        <v/>
      </c>
      <c r="AC2729" s="4">
        <f>AA2729*$E2728-AB2728</f>
        <v/>
      </c>
      <c r="AD2729" s="4">
        <f>MAX(0,Resumo!$D$7*$D2729-Z2729)</f>
        <v/>
      </c>
    </row>
    <row r="2730">
      <c r="A2730" t="inlineStr">
        <is>
          <t>Santa Tereza</t>
        </is>
      </c>
      <c r="B2730" t="inlineStr">
        <is>
          <t>Município</t>
        </is>
      </c>
      <c r="C2730" t="inlineStr">
        <is>
          <t>RS</t>
        </is>
      </c>
      <c r="D2730" s="4" t="n">
        <v>5055208.845344578</v>
      </c>
      <c r="E2730" s="4">
        <f>E2729+D2730</f>
        <v/>
      </c>
      <c r="F2730" s="4" t="n">
        <v>138892.2245023884</v>
      </c>
      <c r="G2730" s="5">
        <f>F2730/$D2730</f>
        <v/>
      </c>
      <c r="H2730" s="4">
        <f>H2729+F2730</f>
        <v/>
      </c>
      <c r="I2730" s="4">
        <f>G2730*$E2729-H2729</f>
        <v/>
      </c>
      <c r="J2730" s="4">
        <f>MAX(0,Resumo!$D$3*$D2730-F2730)</f>
        <v/>
      </c>
      <c r="K2730" s="4" t="n">
        <v>296249.4616185919</v>
      </c>
      <c r="L2730" s="5">
        <f>K2730/$D2730</f>
        <v/>
      </c>
      <c r="M2730" s="4">
        <f>M2729+K2730</f>
        <v/>
      </c>
      <c r="N2730" s="4">
        <f>L2730*$E2729-M2729</f>
        <v/>
      </c>
      <c r="O2730" s="4">
        <f>MAX(0,Resumo!$D$4*$D2730-K2730)</f>
        <v/>
      </c>
      <c r="P2730" s="4" t="n">
        <v>469334.1871924369</v>
      </c>
      <c r="Q2730" s="5">
        <f>P2730/$D2730</f>
        <v/>
      </c>
      <c r="R2730" s="4">
        <f>R2729+P2730</f>
        <v/>
      </c>
      <c r="S2730" s="4">
        <f>Q2730*$E2729-R2729</f>
        <v/>
      </c>
      <c r="T2730" s="4">
        <f>MAX(0,Resumo!$D$5*$D2730-P2730)</f>
        <v/>
      </c>
      <c r="U2730" s="4" t="n">
        <v>659859.8326958235</v>
      </c>
      <c r="V2730" s="5">
        <f>U2730/$D2730</f>
        <v/>
      </c>
      <c r="W2730" s="4">
        <f>W2729+U2730</f>
        <v/>
      </c>
      <c r="X2730" s="4">
        <f>V2730*$E2729-W2729</f>
        <v/>
      </c>
      <c r="Y2730" s="4">
        <f>MAX(0,Resumo!$D$6*$D2730-U2730)</f>
        <v/>
      </c>
      <c r="Z2730" s="4" t="n">
        <v>868260.0643569548</v>
      </c>
      <c r="AA2730" s="5">
        <f>Z2730/$D2730</f>
        <v/>
      </c>
      <c r="AB2730" s="4">
        <f>AB2729+Z2730</f>
        <v/>
      </c>
      <c r="AC2730" s="4">
        <f>AA2730*$E2729-AB2729</f>
        <v/>
      </c>
      <c r="AD2730" s="4">
        <f>MAX(0,Resumo!$D$7*$D2730-Z2730)</f>
        <v/>
      </c>
    </row>
    <row r="2731">
      <c r="A2731" t="inlineStr">
        <is>
          <t>Morrinhos do Sul</t>
        </is>
      </c>
      <c r="B2731" t="inlineStr">
        <is>
          <t>Município</t>
        </is>
      </c>
      <c r="C2731" t="inlineStr">
        <is>
          <t>RS</t>
        </is>
      </c>
      <c r="D2731" s="4" t="n">
        <v>5382304.830808186</v>
      </c>
      <c r="E2731" s="4">
        <f>E2730+D2731</f>
        <v/>
      </c>
      <c r="F2731" s="4" t="n">
        <v>147879.2100922478</v>
      </c>
      <c r="G2731" s="5">
        <f>F2731/$D2731</f>
        <v/>
      </c>
      <c r="H2731" s="4">
        <f>H2730+F2731</f>
        <v/>
      </c>
      <c r="I2731" s="4">
        <f>G2731*$E2730-H2730</f>
        <v/>
      </c>
      <c r="J2731" s="4">
        <f>MAX(0,Resumo!$D$3*$D2731-F2731)</f>
        <v/>
      </c>
      <c r="K2731" s="4" t="n">
        <v>315418.2066805166</v>
      </c>
      <c r="L2731" s="5">
        <f>K2731/$D2731</f>
        <v/>
      </c>
      <c r="M2731" s="4">
        <f>M2730+K2731</f>
        <v/>
      </c>
      <c r="N2731" s="4">
        <f>L2731*$E2730-M2730</f>
        <v/>
      </c>
      <c r="O2731" s="4">
        <f>MAX(0,Resumo!$D$4*$D2731-K2731)</f>
        <v/>
      </c>
      <c r="P2731" s="4" t="n">
        <v>499702.3348136471</v>
      </c>
      <c r="Q2731" s="5">
        <f>P2731/$D2731</f>
        <v/>
      </c>
      <c r="R2731" s="4">
        <f>R2730+P2731</f>
        <v/>
      </c>
      <c r="S2731" s="4">
        <f>Q2731*$E2730-R2730</f>
        <v/>
      </c>
      <c r="T2731" s="4">
        <f>MAX(0,Resumo!$D$5*$D2731-P2731)</f>
        <v/>
      </c>
      <c r="U2731" s="4" t="n">
        <v>702555.8931053277</v>
      </c>
      <c r="V2731" s="5">
        <f>U2731/$D2731</f>
        <v/>
      </c>
      <c r="W2731" s="4">
        <f>W2730+U2731</f>
        <v/>
      </c>
      <c r="X2731" s="4">
        <f>V2731*$E2730-W2730</f>
        <v/>
      </c>
      <c r="Y2731" s="4">
        <f>MAX(0,Resumo!$D$6*$D2731-U2731)</f>
        <v/>
      </c>
      <c r="Z2731" s="4" t="n">
        <v>924440.6080452889</v>
      </c>
      <c r="AA2731" s="5">
        <f>Z2731/$D2731</f>
        <v/>
      </c>
      <c r="AB2731" s="4">
        <f>AB2730+Z2731</f>
        <v/>
      </c>
      <c r="AC2731" s="4">
        <f>AA2731*$E2730-AB2730</f>
        <v/>
      </c>
      <c r="AD2731" s="4">
        <f>MAX(0,Resumo!$D$7*$D2731-Z2731)</f>
        <v/>
      </c>
    </row>
    <row r="2732">
      <c r="A2732" t="inlineStr">
        <is>
          <t>Caçapava do Sul</t>
        </is>
      </c>
      <c r="B2732" t="inlineStr">
        <is>
          <t>Município</t>
        </is>
      </c>
      <c r="C2732" t="inlineStr">
        <is>
          <t>RS</t>
        </is>
      </c>
      <c r="D2732" s="4" t="n">
        <v>54494352.68215042</v>
      </c>
      <c r="E2732" s="4">
        <f>E2731+D2732</f>
        <v/>
      </c>
      <c r="F2732" s="4" t="n">
        <v>1497236.236602141</v>
      </c>
      <c r="G2732" s="5">
        <f>F2732/$D2732</f>
        <v/>
      </c>
      <c r="H2732" s="4">
        <f>H2731+F2732</f>
        <v/>
      </c>
      <c r="I2732" s="4">
        <f>G2732*$E2731-H2731</f>
        <v/>
      </c>
      <c r="J2732" s="4">
        <f>MAX(0,Resumo!$D$3*$D2732-F2732)</f>
        <v/>
      </c>
      <c r="K2732" s="4" t="n">
        <v>3193522.391900372</v>
      </c>
      <c r="L2732" s="5">
        <f>K2732/$D2732</f>
        <v/>
      </c>
      <c r="M2732" s="4">
        <f>M2731+K2732</f>
        <v/>
      </c>
      <c r="N2732" s="4">
        <f>L2732*$E2731-M2731</f>
        <v/>
      </c>
      <c r="O2732" s="4">
        <f>MAX(0,Resumo!$D$4*$D2732-K2732)</f>
        <v/>
      </c>
      <c r="P2732" s="4" t="n">
        <v>5059348.387991618</v>
      </c>
      <c r="Q2732" s="5">
        <f>P2732/$D2732</f>
        <v/>
      </c>
      <c r="R2732" s="4">
        <f>R2731+P2732</f>
        <v/>
      </c>
      <c r="S2732" s="4">
        <f>Q2732*$E2731-R2731</f>
        <v/>
      </c>
      <c r="T2732" s="4">
        <f>MAX(0,Resumo!$D$5*$D2732-P2732)</f>
        <v/>
      </c>
      <c r="U2732" s="4" t="n">
        <v>7113184.745438531</v>
      </c>
      <c r="V2732" s="5">
        <f>U2732/$D2732</f>
        <v/>
      </c>
      <c r="W2732" s="4">
        <f>W2731+U2732</f>
        <v/>
      </c>
      <c r="X2732" s="4">
        <f>V2732*$E2731-W2731</f>
        <v/>
      </c>
      <c r="Y2732" s="4">
        <f>MAX(0,Resumo!$D$6*$D2732-U2732)</f>
        <v/>
      </c>
      <c r="Z2732" s="4" t="n">
        <v>9359706.317666361</v>
      </c>
      <c r="AA2732" s="5">
        <f>Z2732/$D2732</f>
        <v/>
      </c>
      <c r="AB2732" s="4">
        <f>AB2731+Z2732</f>
        <v/>
      </c>
      <c r="AC2732" s="4">
        <f>AA2732*$E2731-AB2731</f>
        <v/>
      </c>
      <c r="AD2732" s="4">
        <f>MAX(0,Resumo!$D$7*$D2732-Z2732)</f>
        <v/>
      </c>
    </row>
    <row r="2733">
      <c r="A2733" t="inlineStr">
        <is>
          <t>Santa Maria do Herval</t>
        </is>
      </c>
      <c r="B2733" t="inlineStr">
        <is>
          <t>Município</t>
        </is>
      </c>
      <c r="C2733" t="inlineStr">
        <is>
          <t>RS</t>
        </is>
      </c>
      <c r="D2733" s="4" t="n">
        <v>10972106.69228834</v>
      </c>
      <c r="E2733" s="4">
        <f>E2732+D2733</f>
        <v/>
      </c>
      <c r="F2733" s="4" t="n">
        <v>301459.4159394407</v>
      </c>
      <c r="G2733" s="5">
        <f>F2733/$D2733</f>
        <v/>
      </c>
      <c r="H2733" s="4">
        <f>H2732+F2733</f>
        <v/>
      </c>
      <c r="I2733" s="4">
        <f>G2733*$E2732-H2732</f>
        <v/>
      </c>
      <c r="J2733" s="4">
        <f>MAX(0,Resumo!$D$3*$D2733-F2733)</f>
        <v/>
      </c>
      <c r="K2733" s="4" t="n">
        <v>642996.3231698311</v>
      </c>
      <c r="L2733" s="5">
        <f>K2733/$D2733</f>
        <v/>
      </c>
      <c r="M2733" s="4">
        <f>M2732+K2733</f>
        <v/>
      </c>
      <c r="N2733" s="4">
        <f>L2733*$E2732-M2732</f>
        <v/>
      </c>
      <c r="O2733" s="4">
        <f>MAX(0,Resumo!$D$4*$D2733-K2733)</f>
        <v/>
      </c>
      <c r="P2733" s="4" t="n">
        <v>1018669.046869583</v>
      </c>
      <c r="Q2733" s="5">
        <f>P2733/$D2733</f>
        <v/>
      </c>
      <c r="R2733" s="4">
        <f>R2732+P2733</f>
        <v/>
      </c>
      <c r="S2733" s="4">
        <f>Q2733*$E2732-R2732</f>
        <v/>
      </c>
      <c r="T2733" s="4">
        <f>MAX(0,Resumo!$D$5*$D2733-P2733)</f>
        <v/>
      </c>
      <c r="U2733" s="4" t="n">
        <v>1432196.514088946</v>
      </c>
      <c r="V2733" s="5">
        <f>U2733/$D2733</f>
        <v/>
      </c>
      <c r="W2733" s="4">
        <f>W2732+U2733</f>
        <v/>
      </c>
      <c r="X2733" s="4">
        <f>V2733*$E2732-W2732</f>
        <v/>
      </c>
      <c r="Y2733" s="4">
        <f>MAX(0,Resumo!$D$6*$D2733-U2733)</f>
        <v/>
      </c>
      <c r="Z2733" s="4" t="n">
        <v>1884519.978151029</v>
      </c>
      <c r="AA2733" s="5">
        <f>Z2733/$D2733</f>
        <v/>
      </c>
      <c r="AB2733" s="4">
        <f>AB2732+Z2733</f>
        <v/>
      </c>
      <c r="AC2733" s="4">
        <f>AA2733*$E2732-AB2732</f>
        <v/>
      </c>
      <c r="AD2733" s="4">
        <f>MAX(0,Resumo!$D$7*$D2733-Z2733)</f>
        <v/>
      </c>
    </row>
    <row r="2734">
      <c r="A2734" t="inlineStr">
        <is>
          <t>Tunas</t>
        </is>
      </c>
      <c r="B2734" t="inlineStr">
        <is>
          <t>Município</t>
        </is>
      </c>
      <c r="C2734" t="inlineStr">
        <is>
          <t>RS</t>
        </is>
      </c>
      <c r="D2734" s="4" t="n">
        <v>6261156.473577227</v>
      </c>
      <c r="E2734" s="4">
        <f>E2733+D2734</f>
        <v/>
      </c>
      <c r="F2734" s="4" t="n">
        <v>172025.7218202811</v>
      </c>
      <c r="G2734" s="5">
        <f>F2734/$D2734</f>
        <v/>
      </c>
      <c r="H2734" s="4">
        <f>H2733+F2734</f>
        <v/>
      </c>
      <c r="I2734" s="4">
        <f>G2734*$E2733-H2733</f>
        <v/>
      </c>
      <c r="J2734" s="4">
        <f>MAX(0,Resumo!$D$3*$D2734-F2734)</f>
        <v/>
      </c>
      <c r="K2734" s="4" t="n">
        <v>366921.3856743404</v>
      </c>
      <c r="L2734" s="5">
        <f>K2734/$D2734</f>
        <v/>
      </c>
      <c r="M2734" s="4">
        <f>M2733+K2734</f>
        <v/>
      </c>
      <c r="N2734" s="4">
        <f>L2734*$E2733-M2733</f>
        <v/>
      </c>
      <c r="O2734" s="4">
        <f>MAX(0,Resumo!$D$4*$D2734-K2734)</f>
        <v/>
      </c>
      <c r="P2734" s="4" t="n">
        <v>581296.416095096</v>
      </c>
      <c r="Q2734" s="5">
        <f>P2734/$D2734</f>
        <v/>
      </c>
      <c r="R2734" s="4">
        <f>R2733+P2734</f>
        <v/>
      </c>
      <c r="S2734" s="4">
        <f>Q2734*$E2733-R2733</f>
        <v/>
      </c>
      <c r="T2734" s="4">
        <f>MAX(0,Resumo!$D$5*$D2734-P2734)</f>
        <v/>
      </c>
      <c r="U2734" s="4" t="n">
        <v>817272.9929727417</v>
      </c>
      <c r="V2734" s="5">
        <f>U2734/$D2734</f>
        <v/>
      </c>
      <c r="W2734" s="4">
        <f>W2733+U2734</f>
        <v/>
      </c>
      <c r="X2734" s="4">
        <f>V2734*$E2733-W2733</f>
        <v/>
      </c>
      <c r="Y2734" s="4">
        <f>MAX(0,Resumo!$D$6*$D2734-U2734)</f>
        <v/>
      </c>
      <c r="Z2734" s="4" t="n">
        <v>1075388.235978324</v>
      </c>
      <c r="AA2734" s="5">
        <f>Z2734/$D2734</f>
        <v/>
      </c>
      <c r="AB2734" s="4">
        <f>AB2733+Z2734</f>
        <v/>
      </c>
      <c r="AC2734" s="4">
        <f>AA2734*$E2733-AB2733</f>
        <v/>
      </c>
      <c r="AD2734" s="4">
        <f>MAX(0,Resumo!$D$7*$D2734-Z2734)</f>
        <v/>
      </c>
    </row>
    <row r="2735">
      <c r="A2735" t="inlineStr">
        <is>
          <t>Caibaté</t>
        </is>
      </c>
      <c r="B2735" t="inlineStr">
        <is>
          <t>Município</t>
        </is>
      </c>
      <c r="C2735" t="inlineStr">
        <is>
          <t>RS</t>
        </is>
      </c>
      <c r="D2735" s="4" t="n">
        <v>9047678.617421998</v>
      </c>
      <c r="E2735" s="4">
        <f>E2734+D2735</f>
        <v/>
      </c>
      <c r="F2735" s="4" t="n">
        <v>248585.6169747974</v>
      </c>
      <c r="G2735" s="5">
        <f>F2735/$D2735</f>
        <v/>
      </c>
      <c r="H2735" s="4">
        <f>H2734+F2735</f>
        <v/>
      </c>
      <c r="I2735" s="4">
        <f>G2735*$E2734-H2734</f>
        <v/>
      </c>
      <c r="J2735" s="4">
        <f>MAX(0,Resumo!$D$3*$D2735-F2735)</f>
        <v/>
      </c>
      <c r="K2735" s="4" t="n">
        <v>530219.4234324677</v>
      </c>
      <c r="L2735" s="5">
        <f>K2735/$D2735</f>
        <v/>
      </c>
      <c r="M2735" s="4">
        <f>M2734+K2735</f>
        <v/>
      </c>
      <c r="N2735" s="4">
        <f>L2735*$E2734-M2734</f>
        <v/>
      </c>
      <c r="O2735" s="4">
        <f>MAX(0,Resumo!$D$4*$D2735-K2735)</f>
        <v/>
      </c>
      <c r="P2735" s="4" t="n">
        <v>840001.8712969115</v>
      </c>
      <c r="Q2735" s="5">
        <f>P2735/$D2735</f>
        <v/>
      </c>
      <c r="R2735" s="4">
        <f>R2734+P2735</f>
        <v/>
      </c>
      <c r="S2735" s="4">
        <f>Q2735*$E2734-R2734</f>
        <v/>
      </c>
      <c r="T2735" s="4">
        <f>MAX(0,Resumo!$D$5*$D2735-P2735)</f>
        <v/>
      </c>
      <c r="U2735" s="4" t="n">
        <v>1180999.614739105</v>
      </c>
      <c r="V2735" s="5">
        <f>U2735/$D2735</f>
        <v/>
      </c>
      <c r="W2735" s="4">
        <f>W2734+U2735</f>
        <v/>
      </c>
      <c r="X2735" s="4">
        <f>V2735*$E2734-W2734</f>
        <v/>
      </c>
      <c r="Y2735" s="4">
        <f>MAX(0,Resumo!$D$6*$D2735-U2735)</f>
        <v/>
      </c>
      <c r="Z2735" s="4" t="n">
        <v>1553988.818064033</v>
      </c>
      <c r="AA2735" s="5">
        <f>Z2735/$D2735</f>
        <v/>
      </c>
      <c r="AB2735" s="4">
        <f>AB2734+Z2735</f>
        <v/>
      </c>
      <c r="AC2735" s="4">
        <f>AA2735*$E2734-AB2734</f>
        <v/>
      </c>
      <c r="AD2735" s="4">
        <f>MAX(0,Resumo!$D$7*$D2735-Z2735)</f>
        <v/>
      </c>
    </row>
    <row r="2736">
      <c r="A2736" t="inlineStr">
        <is>
          <t>Santo Augusto</t>
        </is>
      </c>
      <c r="B2736" t="inlineStr">
        <is>
          <t>Município</t>
        </is>
      </c>
      <c r="C2736" t="inlineStr">
        <is>
          <t>RS</t>
        </is>
      </c>
      <c r="D2736" s="4" t="n">
        <v>25693651.02469793</v>
      </c>
      <c r="E2736" s="4">
        <f>E2735+D2736</f>
        <v/>
      </c>
      <c r="F2736" s="4" t="n">
        <v>705934.8991475975</v>
      </c>
      <c r="G2736" s="5">
        <f>F2736/$D2736</f>
        <v/>
      </c>
      <c r="H2736" s="4">
        <f>H2735+F2736</f>
        <v/>
      </c>
      <c r="I2736" s="4">
        <f>G2736*$E2735-H2735</f>
        <v/>
      </c>
      <c r="J2736" s="4">
        <f>MAX(0,Resumo!$D$3*$D2736-F2736)</f>
        <v/>
      </c>
      <c r="K2736" s="4" t="n">
        <v>1505720.241428306</v>
      </c>
      <c r="L2736" s="5">
        <f>K2736/$D2736</f>
        <v/>
      </c>
      <c r="M2736" s="4">
        <f>M2735+K2736</f>
        <v/>
      </c>
      <c r="N2736" s="4">
        <f>L2736*$E2735-M2735</f>
        <v/>
      </c>
      <c r="O2736" s="4">
        <f>MAX(0,Resumo!$D$4*$D2736-K2736)</f>
        <v/>
      </c>
      <c r="P2736" s="4" t="n">
        <v>2385442.261359384</v>
      </c>
      <c r="Q2736" s="5">
        <f>P2736/$D2736</f>
        <v/>
      </c>
      <c r="R2736" s="4">
        <f>R2735+P2736</f>
        <v/>
      </c>
      <c r="S2736" s="4">
        <f>Q2736*$E2735-R2735</f>
        <v/>
      </c>
      <c r="T2736" s="4">
        <f>MAX(0,Resumo!$D$5*$D2736-P2736)</f>
        <v/>
      </c>
      <c r="U2736" s="4" t="n">
        <v>3353809.661516844</v>
      </c>
      <c r="V2736" s="5">
        <f>U2736/$D2736</f>
        <v/>
      </c>
      <c r="W2736" s="4">
        <f>W2735+U2736</f>
        <v/>
      </c>
      <c r="X2736" s="4">
        <f>V2736*$E2735-W2735</f>
        <v/>
      </c>
      <c r="Y2736" s="4">
        <f>MAX(0,Resumo!$D$6*$D2736-U2736)</f>
        <v/>
      </c>
      <c r="Z2736" s="4" t="n">
        <v>4413026.597865263</v>
      </c>
      <c r="AA2736" s="5">
        <f>Z2736/$D2736</f>
        <v/>
      </c>
      <c r="AB2736" s="4">
        <f>AB2735+Z2736</f>
        <v/>
      </c>
      <c r="AC2736" s="4">
        <f>AA2736*$E2735-AB2735</f>
        <v/>
      </c>
      <c r="AD2736" s="4">
        <f>MAX(0,Resumo!$D$7*$D2736-Z2736)</f>
        <v/>
      </c>
    </row>
    <row r="2737">
      <c r="A2737" t="inlineStr">
        <is>
          <t>Marcelino Ramos</t>
        </is>
      </c>
      <c r="B2737" t="inlineStr">
        <is>
          <t>Município</t>
        </is>
      </c>
      <c r="C2737" t="inlineStr">
        <is>
          <t>RS</t>
        </is>
      </c>
      <c r="D2737" s="4" t="n">
        <v>9389480.027397852</v>
      </c>
      <c r="E2737" s="4">
        <f>E2736+D2737</f>
        <v/>
      </c>
      <c r="F2737" s="4" t="n">
        <v>257976.6351546534</v>
      </c>
      <c r="G2737" s="5">
        <f>F2737/$D2737</f>
        <v/>
      </c>
      <c r="H2737" s="4">
        <f>H2736+F2737</f>
        <v/>
      </c>
      <c r="I2737" s="4">
        <f>G2737*$E2736-H2736</f>
        <v/>
      </c>
      <c r="J2737" s="4">
        <f>MAX(0,Resumo!$D$3*$D2737-F2737)</f>
        <v/>
      </c>
      <c r="K2737" s="4" t="n">
        <v>550249.9477458348</v>
      </c>
      <c r="L2737" s="5">
        <f>K2737/$D2737</f>
        <v/>
      </c>
      <c r="M2737" s="4">
        <f>M2736+K2737</f>
        <v/>
      </c>
      <c r="N2737" s="4">
        <f>L2737*$E2736-M2736</f>
        <v/>
      </c>
      <c r="O2737" s="4">
        <f>MAX(0,Resumo!$D$4*$D2737-K2737)</f>
        <v/>
      </c>
      <c r="P2737" s="4" t="n">
        <v>871735.2955410907</v>
      </c>
      <c r="Q2737" s="5">
        <f>P2737/$D2737</f>
        <v/>
      </c>
      <c r="R2737" s="4">
        <f>R2736+P2737</f>
        <v/>
      </c>
      <c r="S2737" s="4">
        <f>Q2737*$E2736-R2736</f>
        <v/>
      </c>
      <c r="T2737" s="4">
        <f>MAX(0,Resumo!$D$5*$D2737-P2737)</f>
        <v/>
      </c>
      <c r="U2737" s="4" t="n">
        <v>1225615.184164998</v>
      </c>
      <c r="V2737" s="5">
        <f>U2737/$D2737</f>
        <v/>
      </c>
      <c r="W2737" s="4">
        <f>W2736+U2737</f>
        <v/>
      </c>
      <c r="X2737" s="4">
        <f>V2737*$E2736-W2736</f>
        <v/>
      </c>
      <c r="Y2737" s="4">
        <f>MAX(0,Resumo!$D$6*$D2737-U2737)</f>
        <v/>
      </c>
      <c r="Z2737" s="4" t="n">
        <v>1612695.099703858</v>
      </c>
      <c r="AA2737" s="5">
        <f>Z2737/$D2737</f>
        <v/>
      </c>
      <c r="AB2737" s="4">
        <f>AB2736+Z2737</f>
        <v/>
      </c>
      <c r="AC2737" s="4">
        <f>AA2737*$E2736-AB2736</f>
        <v/>
      </c>
      <c r="AD2737" s="4">
        <f>MAX(0,Resumo!$D$7*$D2737-Z2737)</f>
        <v/>
      </c>
    </row>
    <row r="2738">
      <c r="A2738" t="inlineStr">
        <is>
          <t>Independência</t>
        </is>
      </c>
      <c r="B2738" t="inlineStr">
        <is>
          <t>Município</t>
        </is>
      </c>
      <c r="C2738" t="inlineStr">
        <is>
          <t>RS</t>
        </is>
      </c>
      <c r="D2738" s="4" t="n">
        <v>17041829.6923086</v>
      </c>
      <c r="E2738" s="4">
        <f>E2737+D2738</f>
        <v/>
      </c>
      <c r="F2738" s="4" t="n">
        <v>468225.4893851483</v>
      </c>
      <c r="G2738" s="5">
        <f>F2738/$D2738</f>
        <v/>
      </c>
      <c r="H2738" s="4">
        <f>H2737+F2738</f>
        <v/>
      </c>
      <c r="I2738" s="4">
        <f>G2738*$E2737-H2737</f>
        <v/>
      </c>
      <c r="J2738" s="4">
        <f>MAX(0,Resumo!$D$3*$D2738-F2738)</f>
        <v/>
      </c>
      <c r="K2738" s="4" t="n">
        <v>998699.168678565</v>
      </c>
      <c r="L2738" s="5">
        <f>K2738/$D2738</f>
        <v/>
      </c>
      <c r="M2738" s="4">
        <f>M2737+K2738</f>
        <v/>
      </c>
      <c r="N2738" s="4">
        <f>L2738*$E2737-M2737</f>
        <v/>
      </c>
      <c r="O2738" s="4">
        <f>MAX(0,Resumo!$D$4*$D2738-K2738)</f>
        <v/>
      </c>
      <c r="P2738" s="4" t="n">
        <v>1582192.453686136</v>
      </c>
      <c r="Q2738" s="5">
        <f>P2738/$D2738</f>
        <v/>
      </c>
      <c r="R2738" s="4">
        <f>R2737+P2738</f>
        <v/>
      </c>
      <c r="S2738" s="4">
        <f>Q2738*$E2737-R2737</f>
        <v/>
      </c>
      <c r="T2738" s="4">
        <f>MAX(0,Resumo!$D$5*$D2738-P2738)</f>
        <v/>
      </c>
      <c r="U2738" s="4" t="n">
        <v>2224481.56616781</v>
      </c>
      <c r="V2738" s="5">
        <f>U2738/$D2738</f>
        <v/>
      </c>
      <c r="W2738" s="4">
        <f>W2737+U2738</f>
        <v/>
      </c>
      <c r="X2738" s="4">
        <f>V2738*$E2737-W2737</f>
        <v/>
      </c>
      <c r="Y2738" s="4">
        <f>MAX(0,Resumo!$D$6*$D2738-U2738)</f>
        <v/>
      </c>
      <c r="Z2738" s="4" t="n">
        <v>2927028.456802667</v>
      </c>
      <c r="AA2738" s="5">
        <f>Z2738/$D2738</f>
        <v/>
      </c>
      <c r="AB2738" s="4">
        <f>AB2737+Z2738</f>
        <v/>
      </c>
      <c r="AC2738" s="4">
        <f>AA2738*$E2737-AB2737</f>
        <v/>
      </c>
      <c r="AD2738" s="4">
        <f>MAX(0,Resumo!$D$7*$D2738-Z2738)</f>
        <v/>
      </c>
    </row>
    <row r="2739">
      <c r="A2739" t="inlineStr">
        <is>
          <t>Veranópolis</t>
        </is>
      </c>
      <c r="B2739" t="inlineStr">
        <is>
          <t>Município</t>
        </is>
      </c>
      <c r="C2739" t="inlineStr">
        <is>
          <t>RS</t>
        </is>
      </c>
      <c r="D2739" s="4" t="n">
        <v>52967081.40228742</v>
      </c>
      <c r="E2739" s="4">
        <f>E2738+D2739</f>
        <v/>
      </c>
      <c r="F2739" s="4" t="n">
        <v>1455274.348979212</v>
      </c>
      <c r="G2739" s="5">
        <f>F2739/$D2739</f>
        <v/>
      </c>
      <c r="H2739" s="4">
        <f>H2738+F2739</f>
        <v/>
      </c>
      <c r="I2739" s="4">
        <f>G2739*$E2738-H2738</f>
        <v/>
      </c>
      <c r="J2739" s="4">
        <f>MAX(0,Resumo!$D$3*$D2739-F2739)</f>
        <v/>
      </c>
      <c r="K2739" s="4" t="n">
        <v>3104019.997786304</v>
      </c>
      <c r="L2739" s="5">
        <f>K2739/$D2739</f>
        <v/>
      </c>
      <c r="M2739" s="4">
        <f>M2738+K2739</f>
        <v/>
      </c>
      <c r="N2739" s="4">
        <f>L2739*$E2738-M2738</f>
        <v/>
      </c>
      <c r="O2739" s="4">
        <f>MAX(0,Resumo!$D$4*$D2739-K2739)</f>
        <v/>
      </c>
      <c r="P2739" s="4" t="n">
        <v>4917553.924758519</v>
      </c>
      <c r="Q2739" s="5">
        <f>P2739/$D2739</f>
        <v/>
      </c>
      <c r="R2739" s="4">
        <f>R2738+P2739</f>
        <v/>
      </c>
      <c r="S2739" s="4">
        <f>Q2739*$E2738-R2738</f>
        <v/>
      </c>
      <c r="T2739" s="4">
        <f>MAX(0,Resumo!$D$5*$D2739-P2739)</f>
        <v/>
      </c>
      <c r="U2739" s="4" t="n">
        <v>6913828.991394933</v>
      </c>
      <c r="V2739" s="5">
        <f>U2739/$D2739</f>
        <v/>
      </c>
      <c r="W2739" s="4">
        <f>W2738+U2739</f>
        <v/>
      </c>
      <c r="X2739" s="4">
        <f>V2739*$E2738-W2738</f>
        <v/>
      </c>
      <c r="Y2739" s="4">
        <f>MAX(0,Resumo!$D$6*$D2739-U2739)</f>
        <v/>
      </c>
      <c r="Z2739" s="4" t="n">
        <v>9097389.032601953</v>
      </c>
      <c r="AA2739" s="5">
        <f>Z2739/$D2739</f>
        <v/>
      </c>
      <c r="AB2739" s="4">
        <f>AB2738+Z2739</f>
        <v/>
      </c>
      <c r="AC2739" s="4">
        <f>AA2739*$E2738-AB2738</f>
        <v/>
      </c>
      <c r="AD2739" s="4">
        <f>MAX(0,Resumo!$D$7*$D2739-Z2739)</f>
        <v/>
      </c>
    </row>
    <row r="2740">
      <c r="A2740" t="inlineStr">
        <is>
          <t>Paim Filho</t>
        </is>
      </c>
      <c r="B2740" t="inlineStr">
        <is>
          <t>Município</t>
        </is>
      </c>
      <c r="C2740" t="inlineStr">
        <is>
          <t>RS</t>
        </is>
      </c>
      <c r="D2740" s="4" t="n">
        <v>8438805.265379451</v>
      </c>
      <c r="E2740" s="4">
        <f>E2739+D2740</f>
        <v/>
      </c>
      <c r="F2740" s="4" t="n">
        <v>231856.7780894772</v>
      </c>
      <c r="G2740" s="5">
        <f>F2740/$D2740</f>
        <v/>
      </c>
      <c r="H2740" s="4">
        <f>H2739+F2740</f>
        <v/>
      </c>
      <c r="I2740" s="4">
        <f>G2740*$E2739-H2739</f>
        <v/>
      </c>
      <c r="J2740" s="4">
        <f>MAX(0,Resumo!$D$3*$D2740-F2740)</f>
        <v/>
      </c>
      <c r="K2740" s="4" t="n">
        <v>494537.7318832402</v>
      </c>
      <c r="L2740" s="5">
        <f>K2740/$D2740</f>
        <v/>
      </c>
      <c r="M2740" s="4">
        <f>M2739+K2740</f>
        <v/>
      </c>
      <c r="N2740" s="4">
        <f>L2740*$E2739-M2739</f>
        <v/>
      </c>
      <c r="O2740" s="4">
        <f>MAX(0,Resumo!$D$4*$D2740-K2740)</f>
        <v/>
      </c>
      <c r="P2740" s="4" t="n">
        <v>783473.0337104705</v>
      </c>
      <c r="Q2740" s="5">
        <f>P2740/$D2740</f>
        <v/>
      </c>
      <c r="R2740" s="4">
        <f>R2739+P2740</f>
        <v/>
      </c>
      <c r="S2740" s="4">
        <f>Q2740*$E2739-R2739</f>
        <v/>
      </c>
      <c r="T2740" s="4">
        <f>MAX(0,Resumo!$D$5*$D2740-P2740)</f>
        <v/>
      </c>
      <c r="U2740" s="4" t="n">
        <v>1101522.963921456</v>
      </c>
      <c r="V2740" s="5">
        <f>U2740/$D2740</f>
        <v/>
      </c>
      <c r="W2740" s="4">
        <f>W2739+U2740</f>
        <v/>
      </c>
      <c r="X2740" s="4">
        <f>V2740*$E2739-W2739</f>
        <v/>
      </c>
      <c r="Y2740" s="4">
        <f>MAX(0,Resumo!$D$6*$D2740-U2740)</f>
        <v/>
      </c>
      <c r="Z2740" s="4" t="n">
        <v>1449411.454001904</v>
      </c>
      <c r="AA2740" s="5">
        <f>Z2740/$D2740</f>
        <v/>
      </c>
      <c r="AB2740" s="4">
        <f>AB2739+Z2740</f>
        <v/>
      </c>
      <c r="AC2740" s="4">
        <f>AA2740*$E2739-AB2739</f>
        <v/>
      </c>
      <c r="AD2740" s="4">
        <f>MAX(0,Resumo!$D$7*$D2740-Z2740)</f>
        <v/>
      </c>
    </row>
    <row r="2741">
      <c r="A2741" t="inlineStr">
        <is>
          <t>Condor</t>
        </is>
      </c>
      <c r="B2741" t="inlineStr">
        <is>
          <t>Município</t>
        </is>
      </c>
      <c r="C2741" t="inlineStr">
        <is>
          <t>RS</t>
        </is>
      </c>
      <c r="D2741" s="4" t="n">
        <v>22286618.24215062</v>
      </c>
      <c r="E2741" s="4">
        <f>E2740+D2741</f>
        <v/>
      </c>
      <c r="F2741" s="4" t="n">
        <v>612326.4298246445</v>
      </c>
      <c r="G2741" s="5">
        <f>F2741/$D2741</f>
        <v/>
      </c>
      <c r="H2741" s="4">
        <f>H2740+F2741</f>
        <v/>
      </c>
      <c r="I2741" s="4">
        <f>G2741*$E2740-H2740</f>
        <v/>
      </c>
      <c r="J2741" s="4">
        <f>MAX(0,Resumo!$D$3*$D2741-F2741)</f>
        <v/>
      </c>
      <c r="K2741" s="4" t="n">
        <v>1306058.53438013</v>
      </c>
      <c r="L2741" s="5">
        <f>K2741/$D2741</f>
        <v/>
      </c>
      <c r="M2741" s="4">
        <f>M2740+K2741</f>
        <v/>
      </c>
      <c r="N2741" s="4">
        <f>L2741*$E2740-M2740</f>
        <v/>
      </c>
      <c r="O2741" s="4">
        <f>MAX(0,Resumo!$D$4*$D2741-K2741)</f>
        <v/>
      </c>
      <c r="P2741" s="4" t="n">
        <v>2069127.543084705</v>
      </c>
      <c r="Q2741" s="5">
        <f>P2741/$D2741</f>
        <v/>
      </c>
      <c r="R2741" s="4">
        <f>R2740+P2741</f>
        <v/>
      </c>
      <c r="S2741" s="4">
        <f>Q2741*$E2740-R2740</f>
        <v/>
      </c>
      <c r="T2741" s="4">
        <f>MAX(0,Resumo!$D$5*$D2741-P2741)</f>
        <v/>
      </c>
      <c r="U2741" s="4" t="n">
        <v>2909087.366027266</v>
      </c>
      <c r="V2741" s="5">
        <f>U2741/$D2741</f>
        <v/>
      </c>
      <c r="W2741" s="4">
        <f>W2740+U2741</f>
        <v/>
      </c>
      <c r="X2741" s="4">
        <f>V2741*$E2740-W2740</f>
        <v/>
      </c>
      <c r="Y2741" s="4">
        <f>MAX(0,Resumo!$D$6*$D2741-U2741)</f>
        <v/>
      </c>
      <c r="Z2741" s="4" t="n">
        <v>3827849.883402707</v>
      </c>
      <c r="AA2741" s="5">
        <f>Z2741/$D2741</f>
        <v/>
      </c>
      <c r="AB2741" s="4">
        <f>AB2740+Z2741</f>
        <v/>
      </c>
      <c r="AC2741" s="4">
        <f>AA2741*$E2740-AB2740</f>
        <v/>
      </c>
      <c r="AD2741" s="4">
        <f>MAX(0,Resumo!$D$7*$D2741-Z2741)</f>
        <v/>
      </c>
    </row>
    <row r="2742">
      <c r="A2742" t="inlineStr">
        <is>
          <t>Linha Nova</t>
        </is>
      </c>
      <c r="B2742" t="inlineStr">
        <is>
          <t>Município</t>
        </is>
      </c>
      <c r="C2742" t="inlineStr">
        <is>
          <t>RS</t>
        </is>
      </c>
      <c r="D2742" s="4" t="n">
        <v>4992513.686319778</v>
      </c>
      <c r="E2742" s="4">
        <f>E2741+D2742</f>
        <v/>
      </c>
      <c r="F2742" s="4" t="n">
        <v>137169.6705251171</v>
      </c>
      <c r="G2742" s="5">
        <f>F2742/$D2742</f>
        <v/>
      </c>
      <c r="H2742" s="4">
        <f>H2741+F2742</f>
        <v/>
      </c>
      <c r="I2742" s="4">
        <f>G2742*$E2741-H2741</f>
        <v/>
      </c>
      <c r="J2742" s="4">
        <f>MAX(0,Resumo!$D$3*$D2742-F2742)</f>
        <v/>
      </c>
      <c r="K2742" s="4" t="n">
        <v>292575.3489013115</v>
      </c>
      <c r="L2742" s="5">
        <f>K2742/$D2742</f>
        <v/>
      </c>
      <c r="M2742" s="4">
        <f>M2741+K2742</f>
        <v/>
      </c>
      <c r="N2742" s="4">
        <f>L2742*$E2741-M2741</f>
        <v/>
      </c>
      <c r="O2742" s="4">
        <f>MAX(0,Resumo!$D$4*$D2742-K2742)</f>
        <v/>
      </c>
      <c r="P2742" s="4" t="n">
        <v>463513.4619955139</v>
      </c>
      <c r="Q2742" s="5">
        <f>P2742/$D2742</f>
        <v/>
      </c>
      <c r="R2742" s="4">
        <f>R2741+P2742</f>
        <v/>
      </c>
      <c r="S2742" s="4">
        <f>Q2742*$E2741-R2741</f>
        <v/>
      </c>
      <c r="T2742" s="4">
        <f>MAX(0,Resumo!$D$5*$D2742-P2742)</f>
        <v/>
      </c>
      <c r="U2742" s="4" t="n">
        <v>651676.1911469604</v>
      </c>
      <c r="V2742" s="5">
        <f>U2742/$D2742</f>
        <v/>
      </c>
      <c r="W2742" s="4">
        <f>W2741+U2742</f>
        <v/>
      </c>
      <c r="X2742" s="4">
        <f>V2742*$E2741-W2741</f>
        <v/>
      </c>
      <c r="Y2742" s="4">
        <f>MAX(0,Resumo!$D$6*$D2742-U2742)</f>
        <v/>
      </c>
      <c r="Z2742" s="4" t="n">
        <v>857491.8242159222</v>
      </c>
      <c r="AA2742" s="5">
        <f>Z2742/$D2742</f>
        <v/>
      </c>
      <c r="AB2742" s="4">
        <f>AB2741+Z2742</f>
        <v/>
      </c>
      <c r="AC2742" s="4">
        <f>AA2742*$E2741-AB2741</f>
        <v/>
      </c>
      <c r="AD2742" s="4">
        <f>MAX(0,Resumo!$D$7*$D2742-Z2742)</f>
        <v/>
      </c>
    </row>
    <row r="2743">
      <c r="A2743" t="inlineStr">
        <is>
          <t>São Jorge</t>
        </is>
      </c>
      <c r="B2743" t="inlineStr">
        <is>
          <t>Município</t>
        </is>
      </c>
      <c r="C2743" t="inlineStr">
        <is>
          <t>RS</t>
        </is>
      </c>
      <c r="D2743" s="4" t="n">
        <v>7683050.621502755</v>
      </c>
      <c r="E2743" s="4">
        <f>E2742+D2743</f>
        <v/>
      </c>
      <c r="F2743" s="4" t="n">
        <v>211092.3652081555</v>
      </c>
      <c r="G2743" s="5">
        <f>F2743/$D2743</f>
        <v/>
      </c>
      <c r="H2743" s="4">
        <f>H2742+F2743</f>
        <v/>
      </c>
      <c r="I2743" s="4">
        <f>G2743*$E2742-H2742</f>
        <v/>
      </c>
      <c r="J2743" s="4">
        <f>MAX(0,Resumo!$D$3*$D2743-F2743)</f>
        <v/>
      </c>
      <c r="K2743" s="4" t="n">
        <v>450248.3833689039</v>
      </c>
      <c r="L2743" s="5">
        <f>K2743/$D2743</f>
        <v/>
      </c>
      <c r="M2743" s="4">
        <f>M2742+K2743</f>
        <v/>
      </c>
      <c r="N2743" s="4">
        <f>L2743*$E2742-M2742</f>
        <v/>
      </c>
      <c r="O2743" s="4">
        <f>MAX(0,Resumo!$D$4*$D2743-K2743)</f>
        <v/>
      </c>
      <c r="P2743" s="4" t="n">
        <v>713307.4871717893</v>
      </c>
      <c r="Q2743" s="5">
        <f>P2743/$D2743</f>
        <v/>
      </c>
      <c r="R2743" s="4">
        <f>R2742+P2743</f>
        <v/>
      </c>
      <c r="S2743" s="4">
        <f>Q2743*$E2742-R2742</f>
        <v/>
      </c>
      <c r="T2743" s="4">
        <f>MAX(0,Resumo!$D$5*$D2743-P2743)</f>
        <v/>
      </c>
      <c r="U2743" s="4" t="n">
        <v>1002873.798649714</v>
      </c>
      <c r="V2743" s="5">
        <f>U2743/$D2743</f>
        <v/>
      </c>
      <c r="W2743" s="4">
        <f>W2742+U2743</f>
        <v/>
      </c>
      <c r="X2743" s="4">
        <f>V2743*$E2742-W2742</f>
        <v/>
      </c>
      <c r="Y2743" s="4">
        <f>MAX(0,Resumo!$D$6*$D2743-U2743)</f>
        <v/>
      </c>
      <c r="Z2743" s="4" t="n">
        <v>1319606.416108218</v>
      </c>
      <c r="AA2743" s="5">
        <f>Z2743/$D2743</f>
        <v/>
      </c>
      <c r="AB2743" s="4">
        <f>AB2742+Z2743</f>
        <v/>
      </c>
      <c r="AC2743" s="4">
        <f>AA2743*$E2742-AB2742</f>
        <v/>
      </c>
      <c r="AD2743" s="4">
        <f>MAX(0,Resumo!$D$7*$D2743-Z2743)</f>
        <v/>
      </c>
    </row>
    <row r="2744">
      <c r="A2744" t="inlineStr">
        <is>
          <t>Uruguaiana</t>
        </is>
      </c>
      <c r="B2744" t="inlineStr">
        <is>
          <t>Município</t>
        </is>
      </c>
      <c r="C2744" t="inlineStr">
        <is>
          <t>RS</t>
        </is>
      </c>
      <c r="D2744" s="4" t="n">
        <v>135456376.9614138</v>
      </c>
      <c r="E2744" s="4">
        <f>E2743+D2744</f>
        <v/>
      </c>
      <c r="F2744" s="4" t="n">
        <v>3721673.642925911</v>
      </c>
      <c r="G2744" s="5">
        <f>F2744/$D2744</f>
        <v/>
      </c>
      <c r="H2744" s="4">
        <f>H2743+F2744</f>
        <v/>
      </c>
      <c r="I2744" s="4">
        <f>G2744*$E2743-H2743</f>
        <v/>
      </c>
      <c r="J2744" s="4">
        <f>MAX(0,Resumo!$D$3*$D2744-F2744)</f>
        <v/>
      </c>
      <c r="K2744" s="4" t="n">
        <v>7938124.808548555</v>
      </c>
      <c r="L2744" s="5">
        <f>K2744/$D2744</f>
        <v/>
      </c>
      <c r="M2744" s="4">
        <f>M2743+K2744</f>
        <v/>
      </c>
      <c r="N2744" s="4">
        <f>L2744*$E2743-M2743</f>
        <v/>
      </c>
      <c r="O2744" s="4">
        <f>MAX(0,Resumo!$D$4*$D2744-K2744)</f>
        <v/>
      </c>
      <c r="P2744" s="4" t="n">
        <v>12576000.42375382</v>
      </c>
      <c r="Q2744" s="5">
        <f>P2744/$D2744</f>
        <v/>
      </c>
      <c r="R2744" s="4">
        <f>R2743+P2744</f>
        <v/>
      </c>
      <c r="S2744" s="4">
        <f>Q2744*$E2743-R2743</f>
        <v/>
      </c>
      <c r="T2744" s="4">
        <f>MAX(0,Resumo!$D$5*$D2744-P2744)</f>
        <v/>
      </c>
      <c r="U2744" s="4" t="n">
        <v>17681212.58168284</v>
      </c>
      <c r="V2744" s="5">
        <f>U2744/$D2744</f>
        <v/>
      </c>
      <c r="W2744" s="4">
        <f>W2743+U2744</f>
        <v/>
      </c>
      <c r="X2744" s="4">
        <f>V2744*$E2743-W2743</f>
        <v/>
      </c>
      <c r="Y2744" s="4">
        <f>MAX(0,Resumo!$D$6*$D2744-U2744)</f>
        <v/>
      </c>
      <c r="Z2744" s="4" t="n">
        <v>23265381.54529209</v>
      </c>
      <c r="AA2744" s="5">
        <f>Z2744/$D2744</f>
        <v/>
      </c>
      <c r="AB2744" s="4">
        <f>AB2743+Z2744</f>
        <v/>
      </c>
      <c r="AC2744" s="4">
        <f>AA2744*$E2743-AB2743</f>
        <v/>
      </c>
      <c r="AD2744" s="4">
        <f>MAX(0,Resumo!$D$7*$D2744-Z2744)</f>
        <v/>
      </c>
    </row>
    <row r="2745">
      <c r="A2745" t="inlineStr">
        <is>
          <t>Arroio do Meio</t>
        </is>
      </c>
      <c r="B2745" t="inlineStr">
        <is>
          <t>Município</t>
        </is>
      </c>
      <c r="C2745" t="inlineStr">
        <is>
          <t>RS</t>
        </is>
      </c>
      <c r="D2745" s="4" t="n">
        <v>56988281.30079164</v>
      </c>
      <c r="E2745" s="4">
        <f>E2744+D2745</f>
        <v/>
      </c>
      <c r="F2745" s="4" t="n">
        <v>1565757.103729567</v>
      </c>
      <c r="G2745" s="5">
        <f>F2745/$D2745</f>
        <v/>
      </c>
      <c r="H2745" s="4">
        <f>H2744+F2745</f>
        <v/>
      </c>
      <c r="I2745" s="4">
        <f>G2745*$E2744-H2744</f>
        <v/>
      </c>
      <c r="J2745" s="4">
        <f>MAX(0,Resumo!$D$3*$D2745-F2745)</f>
        <v/>
      </c>
      <c r="K2745" s="4" t="n">
        <v>3339673.625843566</v>
      </c>
      <c r="L2745" s="5">
        <f>K2745/$D2745</f>
        <v/>
      </c>
      <c r="M2745" s="4">
        <f>M2744+K2745</f>
        <v/>
      </c>
      <c r="N2745" s="4">
        <f>L2745*$E2744-M2744</f>
        <v/>
      </c>
      <c r="O2745" s="4">
        <f>MAX(0,Resumo!$D$4*$D2745-K2745)</f>
        <v/>
      </c>
      <c r="P2745" s="4" t="n">
        <v>5290888.962665176</v>
      </c>
      <c r="Q2745" s="5">
        <f>P2745/$D2745</f>
        <v/>
      </c>
      <c r="R2745" s="4">
        <f>R2744+P2745</f>
        <v/>
      </c>
      <c r="S2745" s="4">
        <f>Q2745*$E2744-R2744</f>
        <v/>
      </c>
      <c r="T2745" s="4">
        <f>MAX(0,Resumo!$D$5*$D2745-P2745)</f>
        <v/>
      </c>
      <c r="U2745" s="4" t="n">
        <v>7438718.936289502</v>
      </c>
      <c r="V2745" s="5">
        <f>U2745/$D2745</f>
        <v/>
      </c>
      <c r="W2745" s="4">
        <f>W2744+U2745</f>
        <v/>
      </c>
      <c r="X2745" s="4">
        <f>V2745*$E2744-W2744</f>
        <v/>
      </c>
      <c r="Y2745" s="4">
        <f>MAX(0,Resumo!$D$6*$D2745-U2745)</f>
        <v/>
      </c>
      <c r="Z2745" s="4" t="n">
        <v>9788052.344342828</v>
      </c>
      <c r="AA2745" s="5">
        <f>Z2745/$D2745</f>
        <v/>
      </c>
      <c r="AB2745" s="4">
        <f>AB2744+Z2745</f>
        <v/>
      </c>
      <c r="AC2745" s="4">
        <f>AA2745*$E2744-AB2744</f>
        <v/>
      </c>
      <c r="AD2745" s="4">
        <f>MAX(0,Resumo!$D$7*$D2745-Z2745)</f>
        <v/>
      </c>
    </row>
    <row r="2746">
      <c r="A2746" t="inlineStr">
        <is>
          <t>Poço das Antas</t>
        </is>
      </c>
      <c r="B2746" t="inlineStr">
        <is>
          <t>Município</t>
        </is>
      </c>
      <c r="C2746" t="inlineStr">
        <is>
          <t>RS</t>
        </is>
      </c>
      <c r="D2746" s="4" t="n">
        <v>10440351.97679239</v>
      </c>
      <c r="E2746" s="4">
        <f>E2745+D2746</f>
        <v/>
      </c>
      <c r="F2746" s="4" t="n">
        <v>286849.4171076647</v>
      </c>
      <c r="G2746" s="5">
        <f>F2746/$D2746</f>
        <v/>
      </c>
      <c r="H2746" s="4">
        <f>H2745+F2746</f>
        <v/>
      </c>
      <c r="I2746" s="4">
        <f>G2746*$E2745-H2745</f>
        <v/>
      </c>
      <c r="J2746" s="4">
        <f>MAX(0,Resumo!$D$3*$D2746-F2746)</f>
        <v/>
      </c>
      <c r="K2746" s="4" t="n">
        <v>611834.0007024028</v>
      </c>
      <c r="L2746" s="5">
        <f>K2746/$D2746</f>
        <v/>
      </c>
      <c r="M2746" s="4">
        <f>M2745+K2746</f>
        <v/>
      </c>
      <c r="N2746" s="4">
        <f>L2746*$E2745-M2745</f>
        <v/>
      </c>
      <c r="O2746" s="4">
        <f>MAX(0,Resumo!$D$4*$D2746-K2746)</f>
        <v/>
      </c>
      <c r="P2746" s="4" t="n">
        <v>969300.0346648999</v>
      </c>
      <c r="Q2746" s="5">
        <f>P2746/$D2746</f>
        <v/>
      </c>
      <c r="R2746" s="4">
        <f>R2745+P2746</f>
        <v/>
      </c>
      <c r="S2746" s="4">
        <f>Q2746*$E2745-R2745</f>
        <v/>
      </c>
      <c r="T2746" s="4">
        <f>MAX(0,Resumo!$D$5*$D2746-P2746)</f>
        <v/>
      </c>
      <c r="U2746" s="4" t="n">
        <v>1362786.211105023</v>
      </c>
      <c r="V2746" s="5">
        <f>U2746/$D2746</f>
        <v/>
      </c>
      <c r="W2746" s="4">
        <f>W2745+U2746</f>
        <v/>
      </c>
      <c r="X2746" s="4">
        <f>V2746*$E2745-W2745</f>
        <v/>
      </c>
      <c r="Y2746" s="4">
        <f>MAX(0,Resumo!$D$6*$D2746-U2746)</f>
        <v/>
      </c>
      <c r="Z2746" s="4" t="n">
        <v>1793188.166227211</v>
      </c>
      <c r="AA2746" s="5">
        <f>Z2746/$D2746</f>
        <v/>
      </c>
      <c r="AB2746" s="4">
        <f>AB2745+Z2746</f>
        <v/>
      </c>
      <c r="AC2746" s="4">
        <f>AA2746*$E2745-AB2745</f>
        <v/>
      </c>
      <c r="AD2746" s="4">
        <f>MAX(0,Resumo!$D$7*$D2746-Z2746)</f>
        <v/>
      </c>
    </row>
    <row r="2747">
      <c r="A2747" t="inlineStr">
        <is>
          <t>Passo Fundo</t>
        </is>
      </c>
      <c r="B2747" t="inlineStr">
        <is>
          <t>Município</t>
        </is>
      </c>
      <c r="C2747" t="inlineStr">
        <is>
          <t>RS</t>
        </is>
      </c>
      <c r="D2747" s="4" t="n">
        <v>324860228.7262359</v>
      </c>
      <c r="E2747" s="4">
        <f>E2746+D2747</f>
        <v/>
      </c>
      <c r="F2747" s="4" t="n">
        <v>8925558.013630603</v>
      </c>
      <c r="G2747" s="5">
        <f>F2747/$D2747</f>
        <v/>
      </c>
      <c r="H2747" s="4">
        <f>H2746+F2747</f>
        <v/>
      </c>
      <c r="I2747" s="4">
        <f>G2747*$E2746-H2746</f>
        <v/>
      </c>
      <c r="J2747" s="4">
        <f>MAX(0,Resumo!$D$3*$D2747-F2747)</f>
        <v/>
      </c>
      <c r="K2747" s="4" t="n">
        <v>19037723.42661345</v>
      </c>
      <c r="L2747" s="5">
        <f>K2747/$D2747</f>
        <v/>
      </c>
      <c r="M2747" s="4">
        <f>M2746+K2747</f>
        <v/>
      </c>
      <c r="N2747" s="4">
        <f>L2747*$E2746-M2746</f>
        <v/>
      </c>
      <c r="O2747" s="4">
        <f>MAX(0,Resumo!$D$4*$D2747-K2747)</f>
        <v/>
      </c>
      <c r="P2747" s="4" t="n">
        <v>30160576.16309706</v>
      </c>
      <c r="Q2747" s="5">
        <f>P2747/$D2747</f>
        <v/>
      </c>
      <c r="R2747" s="4">
        <f>R2746+P2747</f>
        <v/>
      </c>
      <c r="S2747" s="4">
        <f>Q2747*$E2746-R2746</f>
        <v/>
      </c>
      <c r="T2747" s="4">
        <f>MAX(0,Resumo!$D$5*$D2747-P2747)</f>
        <v/>
      </c>
      <c r="U2747" s="4" t="n">
        <v>42404225.56908417</v>
      </c>
      <c r="V2747" s="5">
        <f>U2747/$D2747</f>
        <v/>
      </c>
      <c r="W2747" s="4">
        <f>W2746+U2747</f>
        <v/>
      </c>
      <c r="X2747" s="4">
        <f>V2747*$E2746-W2746</f>
        <v/>
      </c>
      <c r="Y2747" s="4">
        <f>MAX(0,Resumo!$D$6*$D2747-U2747)</f>
        <v/>
      </c>
      <c r="Z2747" s="4" t="n">
        <v>55796540.10943842</v>
      </c>
      <c r="AA2747" s="5">
        <f>Z2747/$D2747</f>
        <v/>
      </c>
      <c r="AB2747" s="4">
        <f>AB2746+Z2747</f>
        <v/>
      </c>
      <c r="AC2747" s="4">
        <f>AA2747*$E2746-AB2746</f>
        <v/>
      </c>
      <c r="AD2747" s="4">
        <f>MAX(0,Resumo!$D$7*$D2747-Z2747)</f>
        <v/>
      </c>
    </row>
    <row r="2748">
      <c r="A2748" t="inlineStr">
        <is>
          <t>Caxias do Sul</t>
        </is>
      </c>
      <c r="B2748" t="inlineStr">
        <is>
          <t>Município</t>
        </is>
      </c>
      <c r="C2748" t="inlineStr">
        <is>
          <t>RS</t>
        </is>
      </c>
      <c r="D2748" s="4" t="n">
        <v>967375632.243596</v>
      </c>
      <c r="E2748" s="4">
        <f>E2747+D2748</f>
        <v/>
      </c>
      <c r="F2748" s="4" t="n">
        <v>26578714.66882177</v>
      </c>
      <c r="G2748" s="5">
        <f>F2748/$D2748</f>
        <v/>
      </c>
      <c r="H2748" s="4">
        <f>H2747+F2748</f>
        <v/>
      </c>
      <c r="I2748" s="4">
        <f>G2748*$E2747-H2747</f>
        <v/>
      </c>
      <c r="J2748" s="4">
        <f>MAX(0,Resumo!$D$3*$D2748-F2748)</f>
        <v/>
      </c>
      <c r="K2748" s="4" t="n">
        <v>56690933.84718033</v>
      </c>
      <c r="L2748" s="5">
        <f>K2748/$D2748</f>
        <v/>
      </c>
      <c r="M2748" s="4">
        <f>M2747+K2748</f>
        <v/>
      </c>
      <c r="N2748" s="4">
        <f>L2748*$E2747-M2747</f>
        <v/>
      </c>
      <c r="O2748" s="4">
        <f>MAX(0,Resumo!$D$4*$D2748-K2748)</f>
        <v/>
      </c>
      <c r="P2748" s="4" t="n">
        <v>89812799.02746934</v>
      </c>
      <c r="Q2748" s="5">
        <f>P2748/$D2748</f>
        <v/>
      </c>
      <c r="R2748" s="4">
        <f>R2747+P2748</f>
        <v/>
      </c>
      <c r="S2748" s="4">
        <f>Q2748*$E2747-R2747</f>
        <v/>
      </c>
      <c r="T2748" s="4">
        <f>MAX(0,Resumo!$D$5*$D2748-P2748)</f>
        <v/>
      </c>
      <c r="U2748" s="4" t="n">
        <v>126272196.1396563</v>
      </c>
      <c r="V2748" s="5">
        <f>U2748/$D2748</f>
        <v/>
      </c>
      <c r="W2748" s="4">
        <f>W2747+U2748</f>
        <v/>
      </c>
      <c r="X2748" s="4">
        <f>V2748*$E2747-W2747</f>
        <v/>
      </c>
      <c r="Y2748" s="4">
        <f>MAX(0,Resumo!$D$6*$D2748-U2748)</f>
        <v/>
      </c>
      <c r="Z2748" s="4" t="n">
        <v>166152112.485458</v>
      </c>
      <c r="AA2748" s="5">
        <f>Z2748/$D2748</f>
        <v/>
      </c>
      <c r="AB2748" s="4">
        <f>AB2747+Z2748</f>
        <v/>
      </c>
      <c r="AC2748" s="4">
        <f>AA2748*$E2747-AB2747</f>
        <v/>
      </c>
      <c r="AD2748" s="4">
        <f>MAX(0,Resumo!$D$7*$D2748-Z2748)</f>
        <v/>
      </c>
    </row>
    <row r="2749">
      <c r="A2749" t="inlineStr">
        <is>
          <t>Erechim</t>
        </is>
      </c>
      <c r="B2749" t="inlineStr">
        <is>
          <t>Município</t>
        </is>
      </c>
      <c r="C2749" t="inlineStr">
        <is>
          <t>RS</t>
        </is>
      </c>
      <c r="D2749" s="4" t="n">
        <v>181718879.0727346</v>
      </c>
      <c r="E2749" s="4">
        <f>E2748+D2749</f>
        <v/>
      </c>
      <c r="F2749" s="4" t="n">
        <v>4992739.196469782</v>
      </c>
      <c r="G2749" s="5">
        <f>F2749/$D2749</f>
        <v/>
      </c>
      <c r="H2749" s="4">
        <f>H2748+F2749</f>
        <v/>
      </c>
      <c r="I2749" s="4">
        <f>G2749*$E2748-H2748</f>
        <v/>
      </c>
      <c r="J2749" s="4">
        <f>MAX(0,Resumo!$D$3*$D2749-F2749)</f>
        <v/>
      </c>
      <c r="K2749" s="4" t="n">
        <v>10649237.59595181</v>
      </c>
      <c r="L2749" s="5">
        <f>K2749/$D2749</f>
        <v/>
      </c>
      <c r="M2749" s="4">
        <f>M2748+K2749</f>
        <v/>
      </c>
      <c r="N2749" s="4">
        <f>L2749*$E2748-M2748</f>
        <v/>
      </c>
      <c r="O2749" s="4">
        <f>MAX(0,Resumo!$D$4*$D2749-K2749)</f>
        <v/>
      </c>
      <c r="P2749" s="4" t="n">
        <v>16871089.80386926</v>
      </c>
      <c r="Q2749" s="5">
        <f>P2749/$D2749</f>
        <v/>
      </c>
      <c r="R2749" s="4">
        <f>R2748+P2749</f>
        <v/>
      </c>
      <c r="S2749" s="4">
        <f>Q2749*$E2748-R2748</f>
        <v/>
      </c>
      <c r="T2749" s="4">
        <f>MAX(0,Resumo!$D$5*$D2749-P2749)</f>
        <v/>
      </c>
      <c r="U2749" s="4" t="n">
        <v>23719888.29957704</v>
      </c>
      <c r="V2749" s="5">
        <f>U2749/$D2749</f>
        <v/>
      </c>
      <c r="W2749" s="4">
        <f>W2748+U2749</f>
        <v/>
      </c>
      <c r="X2749" s="4">
        <f>V2749*$E2748-W2748</f>
        <v/>
      </c>
      <c r="Y2749" s="4">
        <f>MAX(0,Resumo!$D$6*$D2749-U2749)</f>
        <v/>
      </c>
      <c r="Z2749" s="4" t="n">
        <v>31211222.02178998</v>
      </c>
      <c r="AA2749" s="5">
        <f>Z2749/$D2749</f>
        <v/>
      </c>
      <c r="AB2749" s="4">
        <f>AB2748+Z2749</f>
        <v/>
      </c>
      <c r="AC2749" s="4">
        <f>AA2749*$E2748-AB2748</f>
        <v/>
      </c>
      <c r="AD2749" s="4">
        <f>MAX(0,Resumo!$D$7*$D2749-Z2749)</f>
        <v/>
      </c>
    </row>
    <row r="2750">
      <c r="A2750" t="inlineStr">
        <is>
          <t>Salvador do Sul</t>
        </is>
      </c>
      <c r="B2750" t="inlineStr">
        <is>
          <t>Município</t>
        </is>
      </c>
      <c r="C2750" t="inlineStr">
        <is>
          <t>RS</t>
        </is>
      </c>
      <c r="D2750" s="4" t="n">
        <v>18449780.24793842</v>
      </c>
      <c r="E2750" s="4">
        <f>E2749+D2750</f>
        <v/>
      </c>
      <c r="F2750" s="4" t="n">
        <v>506909.0315776509</v>
      </c>
      <c r="G2750" s="5">
        <f>F2750/$D2750</f>
        <v/>
      </c>
      <c r="H2750" s="4">
        <f>H2749+F2750</f>
        <v/>
      </c>
      <c r="I2750" s="4">
        <f>G2750*$E2749-H2749</f>
        <v/>
      </c>
      <c r="J2750" s="4">
        <f>MAX(0,Resumo!$D$3*$D2750-F2750)</f>
        <v/>
      </c>
      <c r="K2750" s="4" t="n">
        <v>1081209.032633058</v>
      </c>
      <c r="L2750" s="5">
        <f>K2750/$D2750</f>
        <v/>
      </c>
      <c r="M2750" s="4">
        <f>M2749+K2750</f>
        <v/>
      </c>
      <c r="N2750" s="4">
        <f>L2750*$E2749-M2749</f>
        <v/>
      </c>
      <c r="O2750" s="4">
        <f>MAX(0,Resumo!$D$4*$D2750-K2750)</f>
        <v/>
      </c>
      <c r="P2750" s="4" t="n">
        <v>1712908.977938581</v>
      </c>
      <c r="Q2750" s="5">
        <f>P2750/$D2750</f>
        <v/>
      </c>
      <c r="R2750" s="4">
        <f>R2749+P2750</f>
        <v/>
      </c>
      <c r="S2750" s="4">
        <f>Q2750*$E2749-R2749</f>
        <v/>
      </c>
      <c r="T2750" s="4">
        <f>MAX(0,Resumo!$D$5*$D2750-P2750)</f>
        <v/>
      </c>
      <c r="U2750" s="4" t="n">
        <v>2408262.305303338</v>
      </c>
      <c r="V2750" s="5">
        <f>U2750/$D2750</f>
        <v/>
      </c>
      <c r="W2750" s="4">
        <f>W2749+U2750</f>
        <v/>
      </c>
      <c r="X2750" s="4">
        <f>V2750*$E2749-W2749</f>
        <v/>
      </c>
      <c r="Y2750" s="4">
        <f>MAX(0,Resumo!$D$6*$D2750-U2750)</f>
        <v/>
      </c>
      <c r="Z2750" s="4" t="n">
        <v>3168851.747875665</v>
      </c>
      <c r="AA2750" s="5">
        <f>Z2750/$D2750</f>
        <v/>
      </c>
      <c r="AB2750" s="4">
        <f>AB2749+Z2750</f>
        <v/>
      </c>
      <c r="AC2750" s="4">
        <f>AA2750*$E2749-AB2749</f>
        <v/>
      </c>
      <c r="AD2750" s="4">
        <f>MAX(0,Resumo!$D$7*$D2750-Z2750)</f>
        <v/>
      </c>
    </row>
    <row r="2751">
      <c r="A2751" t="inlineStr">
        <is>
          <t>Canoas</t>
        </is>
      </c>
      <c r="B2751" t="inlineStr">
        <is>
          <t>Município</t>
        </is>
      </c>
      <c r="C2751" t="inlineStr">
        <is>
          <t>RS</t>
        </is>
      </c>
      <c r="D2751" s="4" t="n">
        <v>1083781041.435706</v>
      </c>
      <c r="E2751" s="4">
        <f>E2750+D2751</f>
        <v/>
      </c>
      <c r="F2751" s="4" t="n">
        <v>29776961.61003215</v>
      </c>
      <c r="G2751" s="5">
        <f>F2751/$D2751</f>
        <v/>
      </c>
      <c r="H2751" s="4">
        <f>H2750+F2751</f>
        <v/>
      </c>
      <c r="I2751" s="4">
        <f>G2751*$E2750-H2750</f>
        <v/>
      </c>
      <c r="J2751" s="4">
        <f>MAX(0,Resumo!$D$3*$D2751-F2751)</f>
        <v/>
      </c>
      <c r="K2751" s="4" t="n">
        <v>63512618.34284908</v>
      </c>
      <c r="L2751" s="5">
        <f>K2751/$D2751</f>
        <v/>
      </c>
      <c r="M2751" s="4">
        <f>M2750+K2751</f>
        <v/>
      </c>
      <c r="N2751" s="4">
        <f>L2751*$E2750-M2750</f>
        <v/>
      </c>
      <c r="O2751" s="4">
        <f>MAX(0,Resumo!$D$4*$D2751-K2751)</f>
        <v/>
      </c>
      <c r="P2751" s="4" t="n">
        <v>100620075.2012904</v>
      </c>
      <c r="Q2751" s="5">
        <f>P2751/$D2751</f>
        <v/>
      </c>
      <c r="R2751" s="4">
        <f>R2750+P2751</f>
        <v/>
      </c>
      <c r="S2751" s="4">
        <f>Q2751*$E2750-R2750</f>
        <v/>
      </c>
      <c r="T2751" s="4">
        <f>MAX(0,Resumo!$D$5*$D2751-P2751)</f>
        <v/>
      </c>
      <c r="U2751" s="4" t="n">
        <v>141466673.0018994</v>
      </c>
      <c r="V2751" s="5">
        <f>U2751/$D2751</f>
        <v/>
      </c>
      <c r="W2751" s="4">
        <f>W2750+U2751</f>
        <v/>
      </c>
      <c r="X2751" s="4">
        <f>V2751*$E2750-W2750</f>
        <v/>
      </c>
      <c r="Y2751" s="4">
        <f>MAX(0,Resumo!$D$6*$D2751-U2751)</f>
        <v/>
      </c>
      <c r="Z2751" s="4" t="n">
        <v>186145385.0027184</v>
      </c>
      <c r="AA2751" s="5">
        <f>Z2751/$D2751</f>
        <v/>
      </c>
      <c r="AB2751" s="4">
        <f>AB2750+Z2751</f>
        <v/>
      </c>
      <c r="AC2751" s="4">
        <f>AA2751*$E2750-AB2750</f>
        <v/>
      </c>
      <c r="AD2751" s="4">
        <f>MAX(0,Resumo!$D$7*$D2751-Z2751)</f>
        <v/>
      </c>
    </row>
    <row r="2752">
      <c r="A2752" t="inlineStr">
        <is>
          <t>São Luiz Gonzaga</t>
        </is>
      </c>
      <c r="B2752" t="inlineStr">
        <is>
          <t>Município</t>
        </is>
      </c>
      <c r="C2752" t="inlineStr">
        <is>
          <t>RS</t>
        </is>
      </c>
      <c r="D2752" s="4" t="n">
        <v>51472737.5359952</v>
      </c>
      <c r="E2752" s="4">
        <f>E2751+D2752</f>
        <v/>
      </c>
      <c r="F2752" s="4" t="n">
        <v>1414217.144398641</v>
      </c>
      <c r="G2752" s="5">
        <f>F2752/$D2752</f>
        <v/>
      </c>
      <c r="H2752" s="4">
        <f>H2751+F2752</f>
        <v/>
      </c>
      <c r="I2752" s="4">
        <f>G2752*$E2751-H2751</f>
        <v/>
      </c>
      <c r="J2752" s="4">
        <f>MAX(0,Resumo!$D$3*$D2752-F2752)</f>
        <v/>
      </c>
      <c r="K2752" s="4" t="n">
        <v>3016447.242751702</v>
      </c>
      <c r="L2752" s="5">
        <f>K2752/$D2752</f>
        <v/>
      </c>
      <c r="M2752" s="4">
        <f>M2751+K2752</f>
        <v/>
      </c>
      <c r="N2752" s="4">
        <f>L2752*$E2751-M2751</f>
        <v/>
      </c>
      <c r="O2752" s="4">
        <f>MAX(0,Resumo!$D$4*$D2752-K2752)</f>
        <v/>
      </c>
      <c r="P2752" s="4" t="n">
        <v>4778816.49860487</v>
      </c>
      <c r="Q2752" s="5">
        <f>P2752/$D2752</f>
        <v/>
      </c>
      <c r="R2752" s="4">
        <f>R2751+P2752</f>
        <v/>
      </c>
      <c r="S2752" s="4">
        <f>Q2752*$E2751-R2751</f>
        <v/>
      </c>
      <c r="T2752" s="4">
        <f>MAX(0,Resumo!$D$5*$D2752-P2752)</f>
        <v/>
      </c>
      <c r="U2752" s="4" t="n">
        <v>6718771.274934872</v>
      </c>
      <c r="V2752" s="5">
        <f>U2752/$D2752</f>
        <v/>
      </c>
      <c r="W2752" s="4">
        <f>W2751+U2752</f>
        <v/>
      </c>
      <c r="X2752" s="4">
        <f>V2752*$E2751-W2751</f>
        <v/>
      </c>
      <c r="Y2752" s="4">
        <f>MAX(0,Resumo!$D$6*$D2752-U2752)</f>
        <v/>
      </c>
      <c r="Z2752" s="4" t="n">
        <v>8840727.2128409</v>
      </c>
      <c r="AA2752" s="5">
        <f>Z2752/$D2752</f>
        <v/>
      </c>
      <c r="AB2752" s="4">
        <f>AB2751+Z2752</f>
        <v/>
      </c>
      <c r="AC2752" s="4">
        <f>AA2752*$E2751-AB2751</f>
        <v/>
      </c>
      <c r="AD2752" s="4">
        <f>MAX(0,Resumo!$D$7*$D2752-Z2752)</f>
        <v/>
      </c>
    </row>
    <row r="2753">
      <c r="A2753" t="inlineStr">
        <is>
          <t>Turuçu</t>
        </is>
      </c>
      <c r="B2753" t="inlineStr">
        <is>
          <t>Município</t>
        </is>
      </c>
      <c r="C2753" t="inlineStr">
        <is>
          <t>RS</t>
        </is>
      </c>
      <c r="D2753" s="4" t="n">
        <v>8449598.411144536</v>
      </c>
      <c r="E2753" s="4">
        <f>E2752+D2753</f>
        <v/>
      </c>
      <c r="F2753" s="4" t="n">
        <v>232153.320541145</v>
      </c>
      <c r="G2753" s="5">
        <f>F2753/$D2753</f>
        <v/>
      </c>
      <c r="H2753" s="4">
        <f>H2752+F2753</f>
        <v/>
      </c>
      <c r="I2753" s="4">
        <f>G2753*$E2752-H2752</f>
        <v/>
      </c>
      <c r="J2753" s="4">
        <f>MAX(0,Resumo!$D$3*$D2753-F2753)</f>
        <v/>
      </c>
      <c r="K2753" s="4" t="n">
        <v>495170.2405925534</v>
      </c>
      <c r="L2753" s="5">
        <f>K2753/$D2753</f>
        <v/>
      </c>
      <c r="M2753" s="4">
        <f>M2752+K2753</f>
        <v/>
      </c>
      <c r="N2753" s="4">
        <f>L2753*$E2752-M2752</f>
        <v/>
      </c>
      <c r="O2753" s="4">
        <f>MAX(0,Resumo!$D$4*$D2753-K2753)</f>
        <v/>
      </c>
      <c r="P2753" s="4" t="n">
        <v>784475.0877204787</v>
      </c>
      <c r="Q2753" s="5">
        <f>P2753/$D2753</f>
        <v/>
      </c>
      <c r="R2753" s="4">
        <f>R2752+P2753</f>
        <v/>
      </c>
      <c r="S2753" s="4">
        <f>Q2753*$E2752-R2752</f>
        <v/>
      </c>
      <c r="T2753" s="4">
        <f>MAX(0,Resumo!$D$5*$D2753-P2753)</f>
        <v/>
      </c>
      <c r="U2753" s="4" t="n">
        <v>1102931.80054457</v>
      </c>
      <c r="V2753" s="5">
        <f>U2753/$D2753</f>
        <v/>
      </c>
      <c r="W2753" s="4">
        <f>W2752+U2753</f>
        <v/>
      </c>
      <c r="X2753" s="4">
        <f>V2753*$E2752-W2752</f>
        <v/>
      </c>
      <c r="Y2753" s="4">
        <f>MAX(0,Resumo!$D$6*$D2753-U2753)</f>
        <v/>
      </c>
      <c r="Z2753" s="4" t="n">
        <v>1451265.236451513</v>
      </c>
      <c r="AA2753" s="5">
        <f>Z2753/$D2753</f>
        <v/>
      </c>
      <c r="AB2753" s="4">
        <f>AB2752+Z2753</f>
        <v/>
      </c>
      <c r="AC2753" s="4">
        <f>AA2753*$E2752-AB2752</f>
        <v/>
      </c>
      <c r="AD2753" s="4">
        <f>MAX(0,Resumo!$D$7*$D2753-Z2753)</f>
        <v/>
      </c>
    </row>
    <row r="2754">
      <c r="A2754" t="inlineStr">
        <is>
          <t>Amaral Ferrador</t>
        </is>
      </c>
      <c r="B2754" t="inlineStr">
        <is>
          <t>Município</t>
        </is>
      </c>
      <c r="C2754" t="inlineStr">
        <is>
          <t>RS</t>
        </is>
      </c>
      <c r="D2754" s="4" t="n">
        <v>8752052.605939172</v>
      </c>
      <c r="E2754" s="4">
        <f>E2753+D2754</f>
        <v/>
      </c>
      <c r="F2754" s="4" t="n">
        <v>240463.2711703444</v>
      </c>
      <c r="G2754" s="5">
        <f>F2754/$D2754</f>
        <v/>
      </c>
      <c r="H2754" s="4">
        <f>H2753+F2754</f>
        <v/>
      </c>
      <c r="I2754" s="4">
        <f>G2754*$E2753-H2753</f>
        <v/>
      </c>
      <c r="J2754" s="4">
        <f>MAX(0,Resumo!$D$3*$D2754-F2754)</f>
        <v/>
      </c>
      <c r="K2754" s="4" t="n">
        <v>512894.9073893983</v>
      </c>
      <c r="L2754" s="5">
        <f>K2754/$D2754</f>
        <v/>
      </c>
      <c r="M2754" s="4">
        <f>M2753+K2754</f>
        <v/>
      </c>
      <c r="N2754" s="4">
        <f>L2754*$E2753-M2753</f>
        <v/>
      </c>
      <c r="O2754" s="4">
        <f>MAX(0,Resumo!$D$4*$D2754-K2754)</f>
        <v/>
      </c>
      <c r="P2754" s="4" t="n">
        <v>812555.449584778</v>
      </c>
      <c r="Q2754" s="5">
        <f>P2754/$D2754</f>
        <v/>
      </c>
      <c r="R2754" s="4">
        <f>R2753+P2754</f>
        <v/>
      </c>
      <c r="S2754" s="4">
        <f>Q2754*$E2753-R2753</f>
        <v/>
      </c>
      <c r="T2754" s="4">
        <f>MAX(0,Resumo!$D$5*$D2754-P2754)</f>
        <v/>
      </c>
      <c r="U2754" s="4" t="n">
        <v>1142411.351336844</v>
      </c>
      <c r="V2754" s="5">
        <f>U2754/$D2754</f>
        <v/>
      </c>
      <c r="W2754" s="4">
        <f>W2753+U2754</f>
        <v/>
      </c>
      <c r="X2754" s="4">
        <f>V2754*$E2753-W2753</f>
        <v/>
      </c>
      <c r="Y2754" s="4">
        <f>MAX(0,Resumo!$D$6*$D2754-U2754)</f>
        <v/>
      </c>
      <c r="Z2754" s="4" t="n">
        <v>1503213.416372756</v>
      </c>
      <c r="AA2754" s="5">
        <f>Z2754/$D2754</f>
        <v/>
      </c>
      <c r="AB2754" s="4">
        <f>AB2753+Z2754</f>
        <v/>
      </c>
      <c r="AC2754" s="4">
        <f>AA2754*$E2753-AB2753</f>
        <v/>
      </c>
      <c r="AD2754" s="4">
        <f>MAX(0,Resumo!$D$7*$D2754-Z2754)</f>
        <v/>
      </c>
    </row>
    <row r="2755">
      <c r="A2755" t="inlineStr">
        <is>
          <t>Horizontina</t>
        </is>
      </c>
      <c r="B2755" t="inlineStr">
        <is>
          <t>Município</t>
        </is>
      </c>
      <c r="C2755" t="inlineStr">
        <is>
          <t>RS</t>
        </is>
      </c>
      <c r="D2755" s="4" t="n">
        <v>90063758.16037686</v>
      </c>
      <c r="E2755" s="4">
        <f>E2754+D2755</f>
        <v/>
      </c>
      <c r="F2755" s="4" t="n">
        <v>2474508.195533753</v>
      </c>
      <c r="G2755" s="5">
        <f>F2755/$D2755</f>
        <v/>
      </c>
      <c r="H2755" s="4">
        <f>H2754+F2755</f>
        <v/>
      </c>
      <c r="I2755" s="4">
        <f>G2755*$E2754-H2754</f>
        <v/>
      </c>
      <c r="J2755" s="4">
        <f>MAX(0,Resumo!$D$3*$D2755-F2755)</f>
        <v/>
      </c>
      <c r="K2755" s="4" t="n">
        <v>5277989.63062228</v>
      </c>
      <c r="L2755" s="5">
        <f>K2755/$D2755</f>
        <v/>
      </c>
      <c r="M2755" s="4">
        <f>M2754+K2755</f>
        <v/>
      </c>
      <c r="N2755" s="4">
        <f>L2755*$E2754-M2754</f>
        <v/>
      </c>
      <c r="O2755" s="4">
        <f>MAX(0,Resumo!$D$4*$D2755-K2755)</f>
        <v/>
      </c>
      <c r="P2755" s="4" t="n">
        <v>8361672.489678402</v>
      </c>
      <c r="Q2755" s="5">
        <f>P2755/$D2755</f>
        <v/>
      </c>
      <c r="R2755" s="4">
        <f>R2754+P2755</f>
        <v/>
      </c>
      <c r="S2755" s="4">
        <f>Q2755*$E2754-R2754</f>
        <v/>
      </c>
      <c r="T2755" s="4">
        <f>MAX(0,Resumo!$D$5*$D2755-P2755)</f>
        <v/>
      </c>
      <c r="U2755" s="4" t="n">
        <v>11756083.32114566</v>
      </c>
      <c r="V2755" s="5">
        <f>U2755/$D2755</f>
        <v/>
      </c>
      <c r="W2755" s="4">
        <f>W2754+U2755</f>
        <v/>
      </c>
      <c r="X2755" s="4">
        <f>V2755*$E2754-W2754</f>
        <v/>
      </c>
      <c r="Y2755" s="4">
        <f>MAX(0,Resumo!$D$6*$D2755-U2755)</f>
        <v/>
      </c>
      <c r="Z2755" s="4" t="n">
        <v>15468948.336046</v>
      </c>
      <c r="AA2755" s="5">
        <f>Z2755/$D2755</f>
        <v/>
      </c>
      <c r="AB2755" s="4">
        <f>AB2754+Z2755</f>
        <v/>
      </c>
      <c r="AC2755" s="4">
        <f>AA2755*$E2754-AB2754</f>
        <v/>
      </c>
      <c r="AD2755" s="4">
        <f>MAX(0,Resumo!$D$7*$D2755-Z2755)</f>
        <v/>
      </c>
    </row>
    <row r="2756">
      <c r="A2756" t="inlineStr">
        <is>
          <t>Dezesseis de Novembro</t>
        </is>
      </c>
      <c r="B2756" t="inlineStr">
        <is>
          <t>Município</t>
        </is>
      </c>
      <c r="C2756" t="inlineStr">
        <is>
          <t>RS</t>
        </is>
      </c>
      <c r="D2756" s="4" t="n">
        <v>5124741.717279973</v>
      </c>
      <c r="E2756" s="4">
        <f>E2755+D2756</f>
        <v/>
      </c>
      <c r="F2756" s="4" t="n">
        <v>140802.6451308142</v>
      </c>
      <c r="G2756" s="5">
        <f>F2756/$D2756</f>
        <v/>
      </c>
      <c r="H2756" s="4">
        <f>H2755+F2756</f>
        <v/>
      </c>
      <c r="I2756" s="4">
        <f>G2756*$E2755-H2755</f>
        <v/>
      </c>
      <c r="J2756" s="4">
        <f>MAX(0,Resumo!$D$3*$D2756-F2756)</f>
        <v/>
      </c>
      <c r="K2756" s="4" t="n">
        <v>300324.283550949</v>
      </c>
      <c r="L2756" s="5">
        <f>K2756/$D2756</f>
        <v/>
      </c>
      <c r="M2756" s="4">
        <f>M2755+K2756</f>
        <v/>
      </c>
      <c r="N2756" s="4">
        <f>L2756*$E2755-M2755</f>
        <v/>
      </c>
      <c r="O2756" s="4">
        <f>MAX(0,Resumo!$D$4*$D2756-K2756)</f>
        <v/>
      </c>
      <c r="P2756" s="4" t="n">
        <v>475789.7372856853</v>
      </c>
      <c r="Q2756" s="5">
        <f>P2756/$D2756</f>
        <v/>
      </c>
      <c r="R2756" s="4">
        <f>R2755+P2756</f>
        <v/>
      </c>
      <c r="S2756" s="4">
        <f>Q2756*$E2755-R2755</f>
        <v/>
      </c>
      <c r="T2756" s="4">
        <f>MAX(0,Resumo!$D$5*$D2756-P2756)</f>
        <v/>
      </c>
      <c r="U2756" s="4" t="n">
        <v>668936.0055396821</v>
      </c>
      <c r="V2756" s="5">
        <f>U2756/$D2756</f>
        <v/>
      </c>
      <c r="W2756" s="4">
        <f>W2755+U2756</f>
        <v/>
      </c>
      <c r="X2756" s="4">
        <f>V2756*$E2755-W2755</f>
        <v/>
      </c>
      <c r="Y2756" s="4">
        <f>MAX(0,Resumo!$D$6*$D2756-U2756)</f>
        <v/>
      </c>
      <c r="Z2756" s="4" t="n">
        <v>880202.7194892246</v>
      </c>
      <c r="AA2756" s="5">
        <f>Z2756/$D2756</f>
        <v/>
      </c>
      <c r="AB2756" s="4">
        <f>AB2755+Z2756</f>
        <v/>
      </c>
      <c r="AC2756" s="4">
        <f>AA2756*$E2755-AB2755</f>
        <v/>
      </c>
      <c r="AD2756" s="4">
        <f>MAX(0,Resumo!$D$7*$D2756-Z2756)</f>
        <v/>
      </c>
    </row>
    <row r="2757">
      <c r="A2757" t="inlineStr">
        <is>
          <t>Barão do Triunfo</t>
        </is>
      </c>
      <c r="B2757" t="inlineStr">
        <is>
          <t>Município</t>
        </is>
      </c>
      <c r="C2757" t="inlineStr">
        <is>
          <t>RS</t>
        </is>
      </c>
      <c r="D2757" s="4" t="n">
        <v>8748951.256811129</v>
      </c>
      <c r="E2757" s="4">
        <f>E2756+D2757</f>
        <v/>
      </c>
      <c r="F2757" s="4" t="n">
        <v>240378.0613812871</v>
      </c>
      <c r="G2757" s="5">
        <f>F2757/$D2757</f>
        <v/>
      </c>
      <c r="H2757" s="4">
        <f>H2756+F2757</f>
        <v/>
      </c>
      <c r="I2757" s="4">
        <f>G2757*$E2756-H2756</f>
        <v/>
      </c>
      <c r="J2757" s="4">
        <f>MAX(0,Resumo!$D$3*$D2757-F2757)</f>
        <v/>
      </c>
      <c r="K2757" s="4" t="n">
        <v>512713.1596045723</v>
      </c>
      <c r="L2757" s="5">
        <f>K2757/$D2757</f>
        <v/>
      </c>
      <c r="M2757" s="4">
        <f>M2756+K2757</f>
        <v/>
      </c>
      <c r="N2757" s="4">
        <f>L2757*$E2756-M2756</f>
        <v/>
      </c>
      <c r="O2757" s="4">
        <f>MAX(0,Resumo!$D$4*$D2757-K2757)</f>
        <v/>
      </c>
      <c r="P2757" s="4" t="n">
        <v>812267.5150569</v>
      </c>
      <c r="Q2757" s="5">
        <f>P2757/$D2757</f>
        <v/>
      </c>
      <c r="R2757" s="4">
        <f>R2756+P2757</f>
        <v/>
      </c>
      <c r="S2757" s="4">
        <f>Q2757*$E2756-R2756</f>
        <v/>
      </c>
      <c r="T2757" s="4">
        <f>MAX(0,Resumo!$D$5*$D2757-P2757)</f>
        <v/>
      </c>
      <c r="U2757" s="4" t="n">
        <v>1142006.530135709</v>
      </c>
      <c r="V2757" s="5">
        <f>U2757/$D2757</f>
        <v/>
      </c>
      <c r="W2757" s="4">
        <f>W2756+U2757</f>
        <v/>
      </c>
      <c r="X2757" s="4">
        <f>V2757*$E2756-W2756</f>
        <v/>
      </c>
      <c r="Y2757" s="4">
        <f>MAX(0,Resumo!$D$6*$D2757-U2757)</f>
        <v/>
      </c>
      <c r="Z2757" s="4" t="n">
        <v>1502680.742515773</v>
      </c>
      <c r="AA2757" s="5">
        <f>Z2757/$D2757</f>
        <v/>
      </c>
      <c r="AB2757" s="4">
        <f>AB2756+Z2757</f>
        <v/>
      </c>
      <c r="AC2757" s="4">
        <f>AA2757*$E2756-AB2756</f>
        <v/>
      </c>
      <c r="AD2757" s="4">
        <f>MAX(0,Resumo!$D$7*$D2757-Z2757)</f>
        <v/>
      </c>
    </row>
    <row r="2758">
      <c r="A2758" t="inlineStr">
        <is>
          <t>São Pedro da Serra</t>
        </is>
      </c>
      <c r="B2758" t="inlineStr">
        <is>
          <t>Município</t>
        </is>
      </c>
      <c r="C2758" t="inlineStr">
        <is>
          <t>RS</t>
        </is>
      </c>
      <c r="D2758" s="4" t="n">
        <v>9577786.414968682</v>
      </c>
      <c r="E2758" s="4">
        <f>E2757+D2758</f>
        <v/>
      </c>
      <c r="F2758" s="4" t="n">
        <v>263150.3666181531</v>
      </c>
      <c r="G2758" s="5">
        <f>F2758/$D2758</f>
        <v/>
      </c>
      <c r="H2758" s="4">
        <f>H2757+F2758</f>
        <v/>
      </c>
      <c r="I2758" s="4">
        <f>G2758*$E2757-H2757</f>
        <v/>
      </c>
      <c r="J2758" s="4">
        <f>MAX(0,Resumo!$D$3*$D2758-F2758)</f>
        <v/>
      </c>
      <c r="K2758" s="4" t="n">
        <v>561285.2318743182</v>
      </c>
      <c r="L2758" s="5">
        <f>K2758/$D2758</f>
        <v/>
      </c>
      <c r="M2758" s="4">
        <f>M2757+K2758</f>
        <v/>
      </c>
      <c r="N2758" s="4">
        <f>L2758*$E2757-M2757</f>
        <v/>
      </c>
      <c r="O2758" s="4">
        <f>MAX(0,Resumo!$D$4*$D2758-K2758)</f>
        <v/>
      </c>
      <c r="P2758" s="4" t="n">
        <v>889217.9808380768</v>
      </c>
      <c r="Q2758" s="5">
        <f>P2758/$D2758</f>
        <v/>
      </c>
      <c r="R2758" s="4">
        <f>R2757+P2758</f>
        <v/>
      </c>
      <c r="S2758" s="4">
        <f>Q2758*$E2757-R2757</f>
        <v/>
      </c>
      <c r="T2758" s="4">
        <f>MAX(0,Resumo!$D$5*$D2758-P2758)</f>
        <v/>
      </c>
      <c r="U2758" s="4" t="n">
        <v>1250194.944408232</v>
      </c>
      <c r="V2758" s="5">
        <f>U2758/$D2758</f>
        <v/>
      </c>
      <c r="W2758" s="4">
        <f>W2757+U2758</f>
        <v/>
      </c>
      <c r="X2758" s="4">
        <f>V2758*$E2757-W2757</f>
        <v/>
      </c>
      <c r="Y2758" s="4">
        <f>MAX(0,Resumo!$D$6*$D2758-U2758)</f>
        <v/>
      </c>
      <c r="Z2758" s="4" t="n">
        <v>1645037.76272591</v>
      </c>
      <c r="AA2758" s="5">
        <f>Z2758/$D2758</f>
        <v/>
      </c>
      <c r="AB2758" s="4">
        <f>AB2757+Z2758</f>
        <v/>
      </c>
      <c r="AC2758" s="4">
        <f>AA2758*$E2757-AB2757</f>
        <v/>
      </c>
      <c r="AD2758" s="4">
        <f>MAX(0,Resumo!$D$7*$D2758-Z2758)</f>
        <v/>
      </c>
    </row>
    <row r="2759">
      <c r="A2759" t="inlineStr">
        <is>
          <t>Imigrante</t>
        </is>
      </c>
      <c r="B2759" t="inlineStr">
        <is>
          <t>Município</t>
        </is>
      </c>
      <c r="C2759" t="inlineStr">
        <is>
          <t>RS</t>
        </is>
      </c>
      <c r="D2759" s="4" t="n">
        <v>14736649.35397738</v>
      </c>
      <c r="E2759" s="4">
        <f>E2758+D2759</f>
        <v/>
      </c>
      <c r="F2759" s="4" t="n">
        <v>404890.4947558279</v>
      </c>
      <c r="G2759" s="5">
        <f>F2759/$D2759</f>
        <v/>
      </c>
      <c r="H2759" s="4">
        <f>H2758+F2759</f>
        <v/>
      </c>
      <c r="I2759" s="4">
        <f>G2759*$E2758-H2758</f>
        <v/>
      </c>
      <c r="J2759" s="4">
        <f>MAX(0,Resumo!$D$3*$D2759-F2759)</f>
        <v/>
      </c>
      <c r="K2759" s="4" t="n">
        <v>863609.1150216741</v>
      </c>
      <c r="L2759" s="5">
        <f>K2759/$D2759</f>
        <v/>
      </c>
      <c r="M2759" s="4">
        <f>M2758+K2759</f>
        <v/>
      </c>
      <c r="N2759" s="4">
        <f>L2759*$E2758-M2758</f>
        <v/>
      </c>
      <c r="O2759" s="4">
        <f>MAX(0,Resumo!$D$4*$D2759-K2759)</f>
        <v/>
      </c>
      <c r="P2759" s="4" t="n">
        <v>1368175.590383048</v>
      </c>
      <c r="Q2759" s="5">
        <f>P2759/$D2759</f>
        <v/>
      </c>
      <c r="R2759" s="4">
        <f>R2758+P2759</f>
        <v/>
      </c>
      <c r="S2759" s="4">
        <f>Q2759*$E2758-R2758</f>
        <v/>
      </c>
      <c r="T2759" s="4">
        <f>MAX(0,Resumo!$D$5*$D2759-P2759)</f>
        <v/>
      </c>
      <c r="U2759" s="4" t="n">
        <v>1923584.816118454</v>
      </c>
      <c r="V2759" s="5">
        <f>U2759/$D2759</f>
        <v/>
      </c>
      <c r="W2759" s="4">
        <f>W2758+U2759</f>
        <v/>
      </c>
      <c r="X2759" s="4">
        <f>V2759*$E2758-W2758</f>
        <v/>
      </c>
      <c r="Y2759" s="4">
        <f>MAX(0,Resumo!$D$6*$D2759-U2759)</f>
        <v/>
      </c>
      <c r="Z2759" s="4" t="n">
        <v>2531100.990668985</v>
      </c>
      <c r="AA2759" s="5">
        <f>Z2759/$D2759</f>
        <v/>
      </c>
      <c r="AB2759" s="4">
        <f>AB2758+Z2759</f>
        <v/>
      </c>
      <c r="AC2759" s="4">
        <f>AA2759*$E2758-AB2758</f>
        <v/>
      </c>
      <c r="AD2759" s="4">
        <f>MAX(0,Resumo!$D$7*$D2759-Z2759)</f>
        <v/>
      </c>
    </row>
    <row r="2760">
      <c r="A2760" t="inlineStr">
        <is>
          <t>Herval</t>
        </is>
      </c>
      <c r="B2760" t="inlineStr">
        <is>
          <t>Município</t>
        </is>
      </c>
      <c r="C2760" t="inlineStr">
        <is>
          <t>RS</t>
        </is>
      </c>
      <c r="D2760" s="4" t="n">
        <v>15817135.99648858</v>
      </c>
      <c r="E2760" s="4">
        <f>E2759+D2760</f>
        <v/>
      </c>
      <c r="F2760" s="4" t="n">
        <v>434576.9425198407</v>
      </c>
      <c r="G2760" s="5">
        <f>F2760/$D2760</f>
        <v/>
      </c>
      <c r="H2760" s="4">
        <f>H2759+F2760</f>
        <v/>
      </c>
      <c r="I2760" s="4">
        <f>G2760*$E2759-H2759</f>
        <v/>
      </c>
      <c r="J2760" s="4">
        <f>MAX(0,Resumo!$D$3*$D2760-F2760)</f>
        <v/>
      </c>
      <c r="K2760" s="4" t="n">
        <v>926928.6723184616</v>
      </c>
      <c r="L2760" s="5">
        <f>K2760/$D2760</f>
        <v/>
      </c>
      <c r="M2760" s="4">
        <f>M2759+K2760</f>
        <v/>
      </c>
      <c r="N2760" s="4">
        <f>L2760*$E2759-M2759</f>
        <v/>
      </c>
      <c r="O2760" s="4">
        <f>MAX(0,Resumo!$D$4*$D2760-K2760)</f>
        <v/>
      </c>
      <c r="P2760" s="4" t="n">
        <v>1468489.807985014</v>
      </c>
      <c r="Q2760" s="5">
        <f>P2760/$D2760</f>
        <v/>
      </c>
      <c r="R2760" s="4">
        <f>R2759+P2760</f>
        <v/>
      </c>
      <c r="S2760" s="4">
        <f>Q2760*$E2759-R2759</f>
        <v/>
      </c>
      <c r="T2760" s="4">
        <f>MAX(0,Resumo!$D$5*$D2760-P2760)</f>
        <v/>
      </c>
      <c r="U2760" s="4" t="n">
        <v>2064621.468998601</v>
      </c>
      <c r="V2760" s="5">
        <f>U2760/$D2760</f>
        <v/>
      </c>
      <c r="W2760" s="4">
        <f>W2759+U2760</f>
        <v/>
      </c>
      <c r="X2760" s="4">
        <f>V2760*$E2759-W2759</f>
        <v/>
      </c>
      <c r="Y2760" s="4">
        <f>MAX(0,Resumo!$D$6*$D2760-U2760)</f>
        <v/>
      </c>
      <c r="Z2760" s="4" t="n">
        <v>2716680.544444999</v>
      </c>
      <c r="AA2760" s="5">
        <f>Z2760/$D2760</f>
        <v/>
      </c>
      <c r="AB2760" s="4">
        <f>AB2759+Z2760</f>
        <v/>
      </c>
      <c r="AC2760" s="4">
        <f>AA2760*$E2759-AB2759</f>
        <v/>
      </c>
      <c r="AD2760" s="4">
        <f>MAX(0,Resumo!$D$7*$D2760-Z2760)</f>
        <v/>
      </c>
    </row>
    <row r="2761">
      <c r="A2761" t="inlineStr">
        <is>
          <t>Brochier</t>
        </is>
      </c>
      <c r="B2761" t="inlineStr">
        <is>
          <t>Município</t>
        </is>
      </c>
      <c r="C2761" t="inlineStr">
        <is>
          <t>RS</t>
        </is>
      </c>
      <c r="D2761" s="4" t="n">
        <v>8587719.732267877</v>
      </c>
      <c r="E2761" s="4">
        <f>E2760+D2761</f>
        <v/>
      </c>
      <c r="F2761" s="4" t="n">
        <v>235948.2137154787</v>
      </c>
      <c r="G2761" s="5">
        <f>F2761/$D2761</f>
        <v/>
      </c>
      <c r="H2761" s="4">
        <f>H2760+F2761</f>
        <v/>
      </c>
      <c r="I2761" s="4">
        <f>G2761*$E2760-H2760</f>
        <v/>
      </c>
      <c r="J2761" s="4">
        <f>MAX(0,Resumo!$D$3*$D2761-F2761)</f>
        <v/>
      </c>
      <c r="K2761" s="4" t="n">
        <v>503264.5386270492</v>
      </c>
      <c r="L2761" s="5">
        <f>K2761/$D2761</f>
        <v/>
      </c>
      <c r="M2761" s="4">
        <f>M2760+K2761</f>
        <v/>
      </c>
      <c r="N2761" s="4">
        <f>L2761*$E2760-M2760</f>
        <v/>
      </c>
      <c r="O2761" s="4">
        <f>MAX(0,Resumo!$D$4*$D2761-K2761)</f>
        <v/>
      </c>
      <c r="P2761" s="4" t="n">
        <v>797298.506092811</v>
      </c>
      <c r="Q2761" s="5">
        <f>P2761/$D2761</f>
        <v/>
      </c>
      <c r="R2761" s="4">
        <f>R2760+P2761</f>
        <v/>
      </c>
      <c r="S2761" s="4">
        <f>Q2761*$E2760-R2760</f>
        <v/>
      </c>
      <c r="T2761" s="4">
        <f>MAX(0,Resumo!$D$5*$D2761-P2761)</f>
        <v/>
      </c>
      <c r="U2761" s="4" t="n">
        <v>1120960.870091737</v>
      </c>
      <c r="V2761" s="5">
        <f>U2761/$D2761</f>
        <v/>
      </c>
      <c r="W2761" s="4">
        <f>W2760+U2761</f>
        <v/>
      </c>
      <c r="X2761" s="4">
        <f>V2761*$E2760-W2760</f>
        <v/>
      </c>
      <c r="Y2761" s="4">
        <f>MAX(0,Resumo!$D$6*$D2761-U2761)</f>
        <v/>
      </c>
      <c r="Z2761" s="4" t="n">
        <v>1474988.336888414</v>
      </c>
      <c r="AA2761" s="5">
        <f>Z2761/$D2761</f>
        <v/>
      </c>
      <c r="AB2761" s="4">
        <f>AB2760+Z2761</f>
        <v/>
      </c>
      <c r="AC2761" s="4">
        <f>AA2761*$E2760-AB2760</f>
        <v/>
      </c>
      <c r="AD2761" s="4">
        <f>MAX(0,Resumo!$D$7*$D2761-Z2761)</f>
        <v/>
      </c>
    </row>
    <row r="2762">
      <c r="A2762" t="inlineStr">
        <is>
          <t>Sapiranga</t>
        </is>
      </c>
      <c r="B2762" t="inlineStr">
        <is>
          <t>Município</t>
        </is>
      </c>
      <c r="C2762" t="inlineStr">
        <is>
          <t>RS</t>
        </is>
      </c>
      <c r="D2762" s="4" t="n">
        <v>82531523.72169879</v>
      </c>
      <c r="E2762" s="4">
        <f>E2761+D2762</f>
        <v/>
      </c>
      <c r="F2762" s="4" t="n">
        <v>2267559.515732932</v>
      </c>
      <c r="G2762" s="5">
        <f>F2762/$D2762</f>
        <v/>
      </c>
      <c r="H2762" s="4">
        <f>H2761+F2762</f>
        <v/>
      </c>
      <c r="I2762" s="4">
        <f>G2762*$E2761-H2761</f>
        <v/>
      </c>
      <c r="J2762" s="4">
        <f>MAX(0,Resumo!$D$3*$D2762-F2762)</f>
        <v/>
      </c>
      <c r="K2762" s="4" t="n">
        <v>4836579.499901698</v>
      </c>
      <c r="L2762" s="5">
        <f>K2762/$D2762</f>
        <v/>
      </c>
      <c r="M2762" s="4">
        <f>M2761+K2762</f>
        <v/>
      </c>
      <c r="N2762" s="4">
        <f>L2762*$E2761-M2761</f>
        <v/>
      </c>
      <c r="O2762" s="4">
        <f>MAX(0,Resumo!$D$4*$D2762-K2762)</f>
        <v/>
      </c>
      <c r="P2762" s="4" t="n">
        <v>7662367.03343095</v>
      </c>
      <c r="Q2762" s="5">
        <f>P2762/$D2762</f>
        <v/>
      </c>
      <c r="R2762" s="4">
        <f>R2761+P2762</f>
        <v/>
      </c>
      <c r="S2762" s="4">
        <f>Q2762*$E2761-R2761</f>
        <v/>
      </c>
      <c r="T2762" s="4">
        <f>MAX(0,Resumo!$D$5*$D2762-P2762)</f>
        <v/>
      </c>
      <c r="U2762" s="4" t="n">
        <v>10772895.66093475</v>
      </c>
      <c r="V2762" s="5">
        <f>U2762/$D2762</f>
        <v/>
      </c>
      <c r="W2762" s="4">
        <f>W2761+U2762</f>
        <v/>
      </c>
      <c r="X2762" s="4">
        <f>V2762*$E2761-W2761</f>
        <v/>
      </c>
      <c r="Y2762" s="4">
        <f>MAX(0,Resumo!$D$6*$D2762-U2762)</f>
        <v/>
      </c>
      <c r="Z2762" s="4" t="n">
        <v>14175245.43304902</v>
      </c>
      <c r="AA2762" s="5">
        <f>Z2762/$D2762</f>
        <v/>
      </c>
      <c r="AB2762" s="4">
        <f>AB2761+Z2762</f>
        <v/>
      </c>
      <c r="AC2762" s="4">
        <f>AA2762*$E2761-AB2761</f>
        <v/>
      </c>
      <c r="AD2762" s="4">
        <f>MAX(0,Resumo!$D$7*$D2762-Z2762)</f>
        <v/>
      </c>
    </row>
    <row r="2763">
      <c r="A2763" t="inlineStr">
        <is>
          <t>Teutônia</t>
        </is>
      </c>
      <c r="B2763" t="inlineStr">
        <is>
          <t>Município</t>
        </is>
      </c>
      <c r="C2763" t="inlineStr">
        <is>
          <t>RS</t>
        </is>
      </c>
      <c r="D2763" s="4" t="n">
        <v>63241516.24668469</v>
      </c>
      <c r="E2763" s="4">
        <f>E2762+D2763</f>
        <v/>
      </c>
      <c r="F2763" s="4" t="n">
        <v>1737565.181010291</v>
      </c>
      <c r="G2763" s="5">
        <f>F2763/$D2763</f>
        <v/>
      </c>
      <c r="H2763" s="4">
        <f>H2762+F2763</f>
        <v/>
      </c>
      <c r="I2763" s="4">
        <f>G2763*$E2762-H2762</f>
        <v/>
      </c>
      <c r="J2763" s="4">
        <f>MAX(0,Resumo!$D$3*$D2763-F2763)</f>
        <v/>
      </c>
      <c r="K2763" s="4" t="n">
        <v>3706130.787707688</v>
      </c>
      <c r="L2763" s="5">
        <f>K2763/$D2763</f>
        <v/>
      </c>
      <c r="M2763" s="4">
        <f>M2762+K2763</f>
        <v/>
      </c>
      <c r="N2763" s="4">
        <f>L2763*$E2762-M2762</f>
        <v/>
      </c>
      <c r="O2763" s="4">
        <f>MAX(0,Resumo!$D$4*$D2763-K2763)</f>
        <v/>
      </c>
      <c r="P2763" s="4" t="n">
        <v>5871449.930656995</v>
      </c>
      <c r="Q2763" s="5">
        <f>P2763/$D2763</f>
        <v/>
      </c>
      <c r="R2763" s="4">
        <f>R2762+P2763</f>
        <v/>
      </c>
      <c r="S2763" s="4">
        <f>Q2763*$E2762-R2762</f>
        <v/>
      </c>
      <c r="T2763" s="4">
        <f>MAX(0,Resumo!$D$5*$D2763-P2763)</f>
        <v/>
      </c>
      <c r="U2763" s="4" t="n">
        <v>8254957.926891167</v>
      </c>
      <c r="V2763" s="5">
        <f>U2763/$D2763</f>
        <v/>
      </c>
      <c r="W2763" s="4">
        <f>W2762+U2763</f>
        <v/>
      </c>
      <c r="X2763" s="4">
        <f>V2763*$E2762-W2762</f>
        <v/>
      </c>
      <c r="Y2763" s="4">
        <f>MAX(0,Resumo!$D$6*$D2763-U2763)</f>
        <v/>
      </c>
      <c r="Z2763" s="4" t="n">
        <v>10862080.01415123</v>
      </c>
      <c r="AA2763" s="5">
        <f>Z2763/$D2763</f>
        <v/>
      </c>
      <c r="AB2763" s="4">
        <f>AB2762+Z2763</f>
        <v/>
      </c>
      <c r="AC2763" s="4">
        <f>AA2763*$E2762-AB2762</f>
        <v/>
      </c>
      <c r="AD2763" s="4">
        <f>MAX(0,Resumo!$D$7*$D2763-Z2763)</f>
        <v/>
      </c>
    </row>
    <row r="2764">
      <c r="A2764" t="inlineStr">
        <is>
          <t>Tupanci do Sul</t>
        </is>
      </c>
      <c r="B2764" t="inlineStr">
        <is>
          <t>Município</t>
        </is>
      </c>
      <c r="C2764" t="inlineStr">
        <is>
          <t>RS</t>
        </is>
      </c>
      <c r="D2764" s="4" t="n">
        <v>4388844.722598642</v>
      </c>
      <c r="E2764" s="4">
        <f>E2763+D2764</f>
        <v/>
      </c>
      <c r="F2764" s="4" t="n">
        <v>120583.8225810714</v>
      </c>
      <c r="G2764" s="5">
        <f>F2764/$D2764</f>
        <v/>
      </c>
      <c r="H2764" s="4">
        <f>H2763+F2764</f>
        <v/>
      </c>
      <c r="I2764" s="4">
        <f>G2764*$E2763-H2763</f>
        <v/>
      </c>
      <c r="J2764" s="4">
        <f>MAX(0,Resumo!$D$3*$D2764-F2764)</f>
        <v/>
      </c>
      <c r="K2764" s="4" t="n">
        <v>257198.6491507299</v>
      </c>
      <c r="L2764" s="5">
        <f>K2764/$D2764</f>
        <v/>
      </c>
      <c r="M2764" s="4">
        <f>M2763+K2764</f>
        <v/>
      </c>
      <c r="N2764" s="4">
        <f>L2764*$E2763-M2763</f>
        <v/>
      </c>
      <c r="O2764" s="4">
        <f>MAX(0,Resumo!$D$4*$D2764-K2764)</f>
        <v/>
      </c>
      <c r="P2764" s="4" t="n">
        <v>407467.8086725507</v>
      </c>
      <c r="Q2764" s="5">
        <f>P2764/$D2764</f>
        <v/>
      </c>
      <c r="R2764" s="4">
        <f>R2763+P2764</f>
        <v/>
      </c>
      <c r="S2764" s="4">
        <f>Q2764*$E2763-R2763</f>
        <v/>
      </c>
      <c r="T2764" s="4">
        <f>MAX(0,Resumo!$D$5*$D2764-P2764)</f>
        <v/>
      </c>
      <c r="U2764" s="4" t="n">
        <v>572878.8726600052</v>
      </c>
      <c r="V2764" s="5">
        <f>U2764/$D2764</f>
        <v/>
      </c>
      <c r="W2764" s="4">
        <f>W2763+U2764</f>
        <v/>
      </c>
      <c r="X2764" s="4">
        <f>V2764*$E2763-W2763</f>
        <v/>
      </c>
      <c r="Y2764" s="4">
        <f>MAX(0,Resumo!$D$6*$D2764-U2764)</f>
        <v/>
      </c>
      <c r="Z2764" s="4" t="n">
        <v>753808.3426178277</v>
      </c>
      <c r="AA2764" s="5">
        <f>Z2764/$D2764</f>
        <v/>
      </c>
      <c r="AB2764" s="4">
        <f>AB2763+Z2764</f>
        <v/>
      </c>
      <c r="AC2764" s="4">
        <f>AA2764*$E2763-AB2763</f>
        <v/>
      </c>
      <c r="AD2764" s="4">
        <f>MAX(0,Resumo!$D$7*$D2764-Z2764)</f>
        <v/>
      </c>
    </row>
    <row r="2765">
      <c r="A2765" t="inlineStr">
        <is>
          <t>Lagoa dos Três Cantos</t>
        </is>
      </c>
      <c r="B2765" t="inlineStr">
        <is>
          <t>Município</t>
        </is>
      </c>
      <c r="C2765" t="inlineStr">
        <is>
          <t>RS</t>
        </is>
      </c>
      <c r="D2765" s="4" t="n">
        <v>7307244.427903162</v>
      </c>
      <c r="E2765" s="4">
        <f>E2764+D2765</f>
        <v/>
      </c>
      <c r="F2765" s="4" t="n">
        <v>200767.0631666995</v>
      </c>
      <c r="G2765" s="5">
        <f>F2765/$D2765</f>
        <v/>
      </c>
      <c r="H2765" s="4">
        <f>H2764+F2765</f>
        <v/>
      </c>
      <c r="I2765" s="4">
        <f>G2765*$E2764-H2764</f>
        <v/>
      </c>
      <c r="J2765" s="4">
        <f>MAX(0,Resumo!$D$3*$D2765-F2765)</f>
        <v/>
      </c>
      <c r="K2765" s="4" t="n">
        <v>428225.0830596912</v>
      </c>
      <c r="L2765" s="5">
        <f>K2765/$D2765</f>
        <v/>
      </c>
      <c r="M2765" s="4">
        <f>M2764+K2765</f>
        <v/>
      </c>
      <c r="N2765" s="4">
        <f>L2765*$E2764-M2764</f>
        <v/>
      </c>
      <c r="O2765" s="4">
        <f>MAX(0,Resumo!$D$4*$D2765-K2765)</f>
        <v/>
      </c>
      <c r="P2765" s="4" t="n">
        <v>678417.0009800311</v>
      </c>
      <c r="Q2765" s="5">
        <f>P2765/$D2765</f>
        <v/>
      </c>
      <c r="R2765" s="4">
        <f>R2764+P2765</f>
        <v/>
      </c>
      <c r="S2765" s="4">
        <f>Q2765*$E2764-R2764</f>
        <v/>
      </c>
      <c r="T2765" s="4">
        <f>MAX(0,Resumo!$D$5*$D2765-P2765)</f>
        <v/>
      </c>
      <c r="U2765" s="4" t="n">
        <v>953819.5617979468</v>
      </c>
      <c r="V2765" s="5">
        <f>U2765/$D2765</f>
        <v/>
      </c>
      <c r="W2765" s="4">
        <f>W2764+U2765</f>
        <v/>
      </c>
      <c r="X2765" s="4">
        <f>V2765*$E2764-W2764</f>
        <v/>
      </c>
      <c r="Y2765" s="4">
        <f>MAX(0,Resumo!$D$6*$D2765-U2765)</f>
        <v/>
      </c>
      <c r="Z2765" s="4" t="n">
        <v>1255059.624902744</v>
      </c>
      <c r="AA2765" s="5">
        <f>Z2765/$D2765</f>
        <v/>
      </c>
      <c r="AB2765" s="4">
        <f>AB2764+Z2765</f>
        <v/>
      </c>
      <c r="AC2765" s="4">
        <f>AA2765*$E2764-AB2764</f>
        <v/>
      </c>
      <c r="AD2765" s="4">
        <f>MAX(0,Resumo!$D$7*$D2765-Z2765)</f>
        <v/>
      </c>
    </row>
    <row r="2766">
      <c r="A2766" t="inlineStr">
        <is>
          <t>Vale Verde</t>
        </is>
      </c>
      <c r="B2766" t="inlineStr">
        <is>
          <t>Município</t>
        </is>
      </c>
      <c r="C2766" t="inlineStr">
        <is>
          <t>RS</t>
        </is>
      </c>
      <c r="D2766" s="4" t="n">
        <v>7357923.258195678</v>
      </c>
      <c r="E2766" s="4">
        <f>E2765+D2766</f>
        <v/>
      </c>
      <c r="F2766" s="4" t="n">
        <v>202159.4676528146</v>
      </c>
      <c r="G2766" s="5">
        <f>F2766/$D2766</f>
        <v/>
      </c>
      <c r="H2766" s="4">
        <f>H2765+F2766</f>
        <v/>
      </c>
      <c r="I2766" s="4">
        <f>G2766*$E2765-H2765</f>
        <v/>
      </c>
      <c r="J2766" s="4">
        <f>MAX(0,Resumo!$D$3*$D2766-F2766)</f>
        <v/>
      </c>
      <c r="K2766" s="4" t="n">
        <v>431195.0051042461</v>
      </c>
      <c r="L2766" s="5">
        <f>K2766/$D2766</f>
        <v/>
      </c>
      <c r="M2766" s="4">
        <f>M2765+K2766</f>
        <v/>
      </c>
      <c r="N2766" s="4">
        <f>L2766*$E2765-M2765</f>
        <v/>
      </c>
      <c r="O2766" s="4">
        <f>MAX(0,Resumo!$D$4*$D2766-K2766)</f>
        <v/>
      </c>
      <c r="P2766" s="4" t="n">
        <v>683122.1097798594</v>
      </c>
      <c r="Q2766" s="5">
        <f>P2766/$D2766</f>
        <v/>
      </c>
      <c r="R2766" s="4">
        <f>R2765+P2766</f>
        <v/>
      </c>
      <c r="S2766" s="4">
        <f>Q2766*$E2765-R2765</f>
        <v/>
      </c>
      <c r="T2766" s="4">
        <f>MAX(0,Resumo!$D$5*$D2766-P2766)</f>
        <v/>
      </c>
      <c r="U2766" s="4" t="n">
        <v>960434.7038229563</v>
      </c>
      <c r="V2766" s="5">
        <f>U2766/$D2766</f>
        <v/>
      </c>
      <c r="W2766" s="4">
        <f>W2765+U2766</f>
        <v/>
      </c>
      <c r="X2766" s="4">
        <f>V2766*$E2765-W2765</f>
        <v/>
      </c>
      <c r="Y2766" s="4">
        <f>MAX(0,Resumo!$D$6*$D2766-U2766)</f>
        <v/>
      </c>
      <c r="Z2766" s="4" t="n">
        <v>1263763.994157802</v>
      </c>
      <c r="AA2766" s="5">
        <f>Z2766/$D2766</f>
        <v/>
      </c>
      <c r="AB2766" s="4">
        <f>AB2765+Z2766</f>
        <v/>
      </c>
      <c r="AC2766" s="4">
        <f>AA2766*$E2765-AB2765</f>
        <v/>
      </c>
      <c r="AD2766" s="4">
        <f>MAX(0,Resumo!$D$7*$D2766-Z2766)</f>
        <v/>
      </c>
    </row>
    <row r="2767">
      <c r="A2767" t="inlineStr">
        <is>
          <t>Rio dos Índios</t>
        </is>
      </c>
      <c r="B2767" t="inlineStr">
        <is>
          <t>Município</t>
        </is>
      </c>
      <c r="C2767" t="inlineStr">
        <is>
          <t>RS</t>
        </is>
      </c>
      <c r="D2767" s="4" t="n">
        <v>7197960.277894819</v>
      </c>
      <c r="E2767" s="4">
        <f>E2766+D2767</f>
        <v/>
      </c>
      <c r="F2767" s="4" t="n">
        <v>197764.4733307741</v>
      </c>
      <c r="G2767" s="5">
        <f>F2767/$D2767</f>
        <v/>
      </c>
      <c r="H2767" s="4">
        <f>H2766+F2767</f>
        <v/>
      </c>
      <c r="I2767" s="4">
        <f>G2767*$E2766-H2766</f>
        <v/>
      </c>
      <c r="J2767" s="4">
        <f>MAX(0,Resumo!$D$3*$D2767-F2767)</f>
        <v/>
      </c>
      <c r="K2767" s="4" t="n">
        <v>421820.7243884897</v>
      </c>
      <c r="L2767" s="5">
        <f>K2767/$D2767</f>
        <v/>
      </c>
      <c r="M2767" s="4">
        <f>M2766+K2767</f>
        <v/>
      </c>
      <c r="N2767" s="4">
        <f>L2767*$E2766-M2766</f>
        <v/>
      </c>
      <c r="O2767" s="4">
        <f>MAX(0,Resumo!$D$4*$D2767-K2767)</f>
        <v/>
      </c>
      <c r="P2767" s="4" t="n">
        <v>668270.8746207973</v>
      </c>
      <c r="Q2767" s="5">
        <f>P2767/$D2767</f>
        <v/>
      </c>
      <c r="R2767" s="4">
        <f>R2766+P2767</f>
        <v/>
      </c>
      <c r="S2767" s="4">
        <f>Q2767*$E2766-R2766</f>
        <v/>
      </c>
      <c r="T2767" s="4">
        <f>MAX(0,Resumo!$D$5*$D2767-P2767)</f>
        <v/>
      </c>
      <c r="U2767" s="4" t="n">
        <v>939554.6277176823</v>
      </c>
      <c r="V2767" s="5">
        <f>U2767/$D2767</f>
        <v/>
      </c>
      <c r="W2767" s="4">
        <f>W2766+U2767</f>
        <v/>
      </c>
      <c r="X2767" s="4">
        <f>V2767*$E2766-W2766</f>
        <v/>
      </c>
      <c r="Y2767" s="4">
        <f>MAX(0,Resumo!$D$6*$D2767-U2767)</f>
        <v/>
      </c>
      <c r="Z2767" s="4" t="n">
        <v>1236289.46801658</v>
      </c>
      <c r="AA2767" s="5">
        <f>Z2767/$D2767</f>
        <v/>
      </c>
      <c r="AB2767" s="4">
        <f>AB2766+Z2767</f>
        <v/>
      </c>
      <c r="AC2767" s="4">
        <f>AA2767*$E2766-AB2766</f>
        <v/>
      </c>
      <c r="AD2767" s="4">
        <f>MAX(0,Resumo!$D$7*$D2767-Z2767)</f>
        <v/>
      </c>
    </row>
    <row r="2768">
      <c r="A2768" t="inlineStr">
        <is>
          <t>Vila Maria</t>
        </is>
      </c>
      <c r="B2768" t="inlineStr">
        <is>
          <t>Município</t>
        </is>
      </c>
      <c r="C2768" t="inlineStr">
        <is>
          <t>RS</t>
        </is>
      </c>
      <c r="D2768" s="4" t="n">
        <v>15845224.07636196</v>
      </c>
      <c r="E2768" s="4">
        <f>E2767+D2768</f>
        <v/>
      </c>
      <c r="F2768" s="4" t="n">
        <v>435348.6645228211</v>
      </c>
      <c r="G2768" s="5">
        <f>F2768/$D2768</f>
        <v/>
      </c>
      <c r="H2768" s="4">
        <f>H2767+F2768</f>
        <v/>
      </c>
      <c r="I2768" s="4">
        <f>G2768*$E2767-H2767</f>
        <v/>
      </c>
      <c r="J2768" s="4">
        <f>MAX(0,Resumo!$D$3*$D2768-F2768)</f>
        <v/>
      </c>
      <c r="K2768" s="4" t="n">
        <v>928574.7128273617</v>
      </c>
      <c r="L2768" s="5">
        <f>K2768/$D2768</f>
        <v/>
      </c>
      <c r="M2768" s="4">
        <f>M2767+K2768</f>
        <v/>
      </c>
      <c r="N2768" s="4">
        <f>L2768*$E2767-M2767</f>
        <v/>
      </c>
      <c r="O2768" s="4">
        <f>MAX(0,Resumo!$D$4*$D2768-K2768)</f>
        <v/>
      </c>
      <c r="P2768" s="4" t="n">
        <v>1471097.553093172</v>
      </c>
      <c r="Q2768" s="5">
        <f>P2768/$D2768</f>
        <v/>
      </c>
      <c r="R2768" s="4">
        <f>R2767+P2768</f>
        <v/>
      </c>
      <c r="S2768" s="4">
        <f>Q2768*$E2767-R2767</f>
        <v/>
      </c>
      <c r="T2768" s="4">
        <f>MAX(0,Resumo!$D$5*$D2768-P2768)</f>
        <v/>
      </c>
      <c r="U2768" s="4" t="n">
        <v>2068287.825078639</v>
      </c>
      <c r="V2768" s="5">
        <f>U2768/$D2768</f>
        <v/>
      </c>
      <c r="W2768" s="4">
        <f>W2767+U2768</f>
        <v/>
      </c>
      <c r="X2768" s="4">
        <f>V2768*$E2767-W2767</f>
        <v/>
      </c>
      <c r="Y2768" s="4">
        <f>MAX(0,Resumo!$D$6*$D2768-U2768)</f>
        <v/>
      </c>
      <c r="Z2768" s="4" t="n">
        <v>2721504.827434015</v>
      </c>
      <c r="AA2768" s="5">
        <f>Z2768/$D2768</f>
        <v/>
      </c>
      <c r="AB2768" s="4">
        <f>AB2767+Z2768</f>
        <v/>
      </c>
      <c r="AC2768" s="4">
        <f>AA2768*$E2767-AB2767</f>
        <v/>
      </c>
      <c r="AD2768" s="4">
        <f>MAX(0,Resumo!$D$7*$D2768-Z2768)</f>
        <v/>
      </c>
    </row>
    <row r="2769">
      <c r="A2769" t="inlineStr">
        <is>
          <t>Anta Gorda</t>
        </is>
      </c>
      <c r="B2769" t="inlineStr">
        <is>
          <t>Município</t>
        </is>
      </c>
      <c r="C2769" t="inlineStr">
        <is>
          <t>RS</t>
        </is>
      </c>
      <c r="D2769" s="4" t="n">
        <v>15516186.44255448</v>
      </c>
      <c r="E2769" s="4">
        <f>E2768+D2769</f>
        <v/>
      </c>
      <c r="F2769" s="4" t="n">
        <v>426308.3320058749</v>
      </c>
      <c r="G2769" s="5">
        <f>F2769/$D2769</f>
        <v/>
      </c>
      <c r="H2769" s="4">
        <f>H2768+F2769</f>
        <v/>
      </c>
      <c r="I2769" s="4">
        <f>G2769*$E2768-H2768</f>
        <v/>
      </c>
      <c r="J2769" s="4">
        <f>MAX(0,Resumo!$D$3*$D2769-F2769)</f>
        <v/>
      </c>
      <c r="K2769" s="4" t="n">
        <v>909292.1817094852</v>
      </c>
      <c r="L2769" s="5">
        <f>K2769/$D2769</f>
        <v/>
      </c>
      <c r="M2769" s="4">
        <f>M2768+K2769</f>
        <v/>
      </c>
      <c r="N2769" s="4">
        <f>L2769*$E2768-M2768</f>
        <v/>
      </c>
      <c r="O2769" s="4">
        <f>MAX(0,Resumo!$D$4*$D2769-K2769)</f>
        <v/>
      </c>
      <c r="P2769" s="4" t="n">
        <v>1440549.139537327</v>
      </c>
      <c r="Q2769" s="5">
        <f>P2769/$D2769</f>
        <v/>
      </c>
      <c r="R2769" s="4">
        <f>R2768+P2769</f>
        <v/>
      </c>
      <c r="S2769" s="4">
        <f>Q2769*$E2768-R2768</f>
        <v/>
      </c>
      <c r="T2769" s="4">
        <f>MAX(0,Resumo!$D$5*$D2769-P2769)</f>
        <v/>
      </c>
      <c r="U2769" s="4" t="n">
        <v>2025338.319996415</v>
      </c>
      <c r="V2769" s="5">
        <f>U2769/$D2769</f>
        <v/>
      </c>
      <c r="W2769" s="4">
        <f>W2768+U2769</f>
        <v/>
      </c>
      <c r="X2769" s="4">
        <f>V2769*$E2768-W2768</f>
        <v/>
      </c>
      <c r="Y2769" s="4">
        <f>MAX(0,Resumo!$D$6*$D2769-U2769)</f>
        <v/>
      </c>
      <c r="Z2769" s="4" t="n">
        <v>2664990.794909199</v>
      </c>
      <c r="AA2769" s="5">
        <f>Z2769/$D2769</f>
        <v/>
      </c>
      <c r="AB2769" s="4">
        <f>AB2768+Z2769</f>
        <v/>
      </c>
      <c r="AC2769" s="4">
        <f>AA2769*$E2768-AB2768</f>
        <v/>
      </c>
      <c r="AD2769" s="4">
        <f>MAX(0,Resumo!$D$7*$D2769-Z2769)</f>
        <v/>
      </c>
    </row>
    <row r="2770">
      <c r="A2770" t="inlineStr">
        <is>
          <t>Esperança do Sul</t>
        </is>
      </c>
      <c r="B2770" t="inlineStr">
        <is>
          <t>Município</t>
        </is>
      </c>
      <c r="C2770" t="inlineStr">
        <is>
          <t>RS</t>
        </is>
      </c>
      <c r="D2770" s="4" t="n">
        <v>7474359.776927801</v>
      </c>
      <c r="E2770" s="4">
        <f>E2769+D2770</f>
        <v/>
      </c>
      <c r="F2770" s="4" t="n">
        <v>205358.5693308613</v>
      </c>
      <c r="G2770" s="5">
        <f>F2770/$D2770</f>
        <v/>
      </c>
      <c r="H2770" s="4">
        <f>H2769+F2770</f>
        <v/>
      </c>
      <c r="I2770" s="4">
        <f>G2770*$E2769-H2769</f>
        <v/>
      </c>
      <c r="J2770" s="4">
        <f>MAX(0,Resumo!$D$3*$D2770-F2770)</f>
        <v/>
      </c>
      <c r="K2770" s="4" t="n">
        <v>438018.5127064891</v>
      </c>
      <c r="L2770" s="5">
        <f>K2770/$D2770</f>
        <v/>
      </c>
      <c r="M2770" s="4">
        <f>M2769+K2770</f>
        <v/>
      </c>
      <c r="N2770" s="4">
        <f>L2770*$E2769-M2769</f>
        <v/>
      </c>
      <c r="O2770" s="4">
        <f>MAX(0,Resumo!$D$4*$D2770-K2770)</f>
        <v/>
      </c>
      <c r="P2770" s="4" t="n">
        <v>693932.2742162871</v>
      </c>
      <c r="Q2770" s="5">
        <f>P2770/$D2770</f>
        <v/>
      </c>
      <c r="R2770" s="4">
        <f>R2769+P2770</f>
        <v/>
      </c>
      <c r="S2770" s="4">
        <f>Q2770*$E2769-R2769</f>
        <v/>
      </c>
      <c r="T2770" s="4">
        <f>MAX(0,Resumo!$D$5*$D2770-P2770)</f>
        <v/>
      </c>
      <c r="U2770" s="4" t="n">
        <v>975633.2414345169</v>
      </c>
      <c r="V2770" s="5">
        <f>U2770/$D2770</f>
        <v/>
      </c>
      <c r="W2770" s="4">
        <f>W2769+U2770</f>
        <v/>
      </c>
      <c r="X2770" s="4">
        <f>V2770*$E2769-W2769</f>
        <v/>
      </c>
      <c r="Y2770" s="4">
        <f>MAX(0,Resumo!$D$6*$D2770-U2770)</f>
        <v/>
      </c>
      <c r="Z2770" s="4" t="n">
        <v>1283762.609910533</v>
      </c>
      <c r="AA2770" s="5">
        <f>Z2770/$D2770</f>
        <v/>
      </c>
      <c r="AB2770" s="4">
        <f>AB2769+Z2770</f>
        <v/>
      </c>
      <c r="AC2770" s="4">
        <f>AA2770*$E2769-AB2769</f>
        <v/>
      </c>
      <c r="AD2770" s="4">
        <f>MAX(0,Resumo!$D$7*$D2770-Z2770)</f>
        <v/>
      </c>
    </row>
    <row r="2771">
      <c r="A2771" t="inlineStr">
        <is>
          <t>Porto Lucena</t>
        </is>
      </c>
      <c r="B2771" t="inlineStr">
        <is>
          <t>Município</t>
        </is>
      </c>
      <c r="C2771" t="inlineStr">
        <is>
          <t>RS</t>
        </is>
      </c>
      <c r="D2771" s="4" t="n">
        <v>7772333.524885453</v>
      </c>
      <c r="E2771" s="4">
        <f>E2770+D2771</f>
        <v/>
      </c>
      <c r="F2771" s="4" t="n">
        <v>213545.4193628369</v>
      </c>
      <c r="G2771" s="5">
        <f>F2771/$D2771</f>
        <v/>
      </c>
      <c r="H2771" s="4">
        <f>H2770+F2771</f>
        <v/>
      </c>
      <c r="I2771" s="4">
        <f>G2771*$E2770-H2770</f>
        <v/>
      </c>
      <c r="J2771" s="4">
        <f>MAX(0,Resumo!$D$3*$D2771-F2771)</f>
        <v/>
      </c>
      <c r="K2771" s="4" t="n">
        <v>455480.6127125496</v>
      </c>
      <c r="L2771" s="5">
        <f>K2771/$D2771</f>
        <v/>
      </c>
      <c r="M2771" s="4">
        <f>M2770+K2771</f>
        <v/>
      </c>
      <c r="N2771" s="4">
        <f>L2771*$E2770-M2770</f>
        <v/>
      </c>
      <c r="O2771" s="4">
        <f>MAX(0,Resumo!$D$4*$D2771-K2771)</f>
        <v/>
      </c>
      <c r="P2771" s="4" t="n">
        <v>721596.663775816</v>
      </c>
      <c r="Q2771" s="5">
        <f>P2771/$D2771</f>
        <v/>
      </c>
      <c r="R2771" s="4">
        <f>R2770+P2771</f>
        <v/>
      </c>
      <c r="S2771" s="4">
        <f>Q2771*$E2770-R2770</f>
        <v/>
      </c>
      <c r="T2771" s="4">
        <f>MAX(0,Resumo!$D$5*$D2771-P2771)</f>
        <v/>
      </c>
      <c r="U2771" s="4" t="n">
        <v>1014527.956468131</v>
      </c>
      <c r="V2771" s="5">
        <f>U2771/$D2771</f>
        <v/>
      </c>
      <c r="W2771" s="4">
        <f>W2770+U2771</f>
        <v/>
      </c>
      <c r="X2771" s="4">
        <f>V2771*$E2770-W2770</f>
        <v/>
      </c>
      <c r="Y2771" s="4">
        <f>MAX(0,Resumo!$D$6*$D2771-U2771)</f>
        <v/>
      </c>
      <c r="Z2771" s="4" t="n">
        <v>1334941.248319637</v>
      </c>
      <c r="AA2771" s="5">
        <f>Z2771/$D2771</f>
        <v/>
      </c>
      <c r="AB2771" s="4">
        <f>AB2770+Z2771</f>
        <v/>
      </c>
      <c r="AC2771" s="4">
        <f>AA2771*$E2770-AB2770</f>
        <v/>
      </c>
      <c r="AD2771" s="4">
        <f>MAX(0,Resumo!$D$7*$D2771-Z2771)</f>
        <v/>
      </c>
    </row>
    <row r="2772">
      <c r="A2772" t="inlineStr">
        <is>
          <t>Santa Vitória do Palmar</t>
        </is>
      </c>
      <c r="B2772" t="inlineStr">
        <is>
          <t>Município</t>
        </is>
      </c>
      <c r="C2772" t="inlineStr">
        <is>
          <t>RS</t>
        </is>
      </c>
      <c r="D2772" s="4" t="n">
        <v>92338914.64556505</v>
      </c>
      <c r="E2772" s="4">
        <f>E2771+D2772</f>
        <v/>
      </c>
      <c r="F2772" s="4" t="n">
        <v>2537018.28265109</v>
      </c>
      <c r="G2772" s="5">
        <f>F2772/$D2772</f>
        <v/>
      </c>
      <c r="H2772" s="4">
        <f>H2771+F2772</f>
        <v/>
      </c>
      <c r="I2772" s="4">
        <f>G2772*$E2771-H2771</f>
        <v/>
      </c>
      <c r="J2772" s="4">
        <f>MAX(0,Resumo!$D$3*$D2772-F2772)</f>
        <v/>
      </c>
      <c r="K2772" s="4" t="n">
        <v>5411320.202010198</v>
      </c>
      <c r="L2772" s="5">
        <f>K2772/$D2772</f>
        <v/>
      </c>
      <c r="M2772" s="4">
        <f>M2771+K2772</f>
        <v/>
      </c>
      <c r="N2772" s="4">
        <f>L2772*$E2771-M2771</f>
        <v/>
      </c>
      <c r="O2772" s="4">
        <f>MAX(0,Resumo!$D$4*$D2772-K2772)</f>
        <v/>
      </c>
      <c r="P2772" s="4" t="n">
        <v>8572901.887390578</v>
      </c>
      <c r="Q2772" s="5">
        <f>P2772/$D2772</f>
        <v/>
      </c>
      <c r="R2772" s="4">
        <f>R2771+P2772</f>
        <v/>
      </c>
      <c r="S2772" s="4">
        <f>Q2772*$E2771-R2771</f>
        <v/>
      </c>
      <c r="T2772" s="4">
        <f>MAX(0,Resumo!$D$5*$D2772-P2772)</f>
        <v/>
      </c>
      <c r="U2772" s="4" t="n">
        <v>12053061.03731967</v>
      </c>
      <c r="V2772" s="5">
        <f>U2772/$D2772</f>
        <v/>
      </c>
      <c r="W2772" s="4">
        <f>W2771+U2772</f>
        <v/>
      </c>
      <c r="X2772" s="4">
        <f>V2772*$E2771-W2771</f>
        <v/>
      </c>
      <c r="Y2772" s="4">
        <f>MAX(0,Resumo!$D$6*$D2772-U2772)</f>
        <v/>
      </c>
      <c r="Z2772" s="4" t="n">
        <v>15859719.03943066</v>
      </c>
      <c r="AA2772" s="5">
        <f>Z2772/$D2772</f>
        <v/>
      </c>
      <c r="AB2772" s="4">
        <f>AB2771+Z2772</f>
        <v/>
      </c>
      <c r="AC2772" s="4">
        <f>AA2772*$E2771-AB2771</f>
        <v/>
      </c>
      <c r="AD2772" s="4">
        <f>MAX(0,Resumo!$D$7*$D2772-Z2772)</f>
        <v/>
      </c>
    </row>
    <row r="2773">
      <c r="A2773" t="inlineStr">
        <is>
          <t>Barão</t>
        </is>
      </c>
      <c r="B2773" t="inlineStr">
        <is>
          <t>Município</t>
        </is>
      </c>
      <c r="C2773" t="inlineStr">
        <is>
          <t>RS</t>
        </is>
      </c>
      <c r="D2773" s="4" t="n">
        <v>15382128.82900021</v>
      </c>
      <c r="E2773" s="4">
        <f>E2772+D2773</f>
        <v/>
      </c>
      <c r="F2773" s="4" t="n">
        <v>422625.0894875801</v>
      </c>
      <c r="G2773" s="5">
        <f>F2773/$D2773</f>
        <v/>
      </c>
      <c r="H2773" s="4">
        <f>H2772+F2773</f>
        <v/>
      </c>
      <c r="I2773" s="4">
        <f>G2773*$E2772-H2772</f>
        <v/>
      </c>
      <c r="J2773" s="4">
        <f>MAX(0,Resumo!$D$3*$D2773-F2773)</f>
        <v/>
      </c>
      <c r="K2773" s="4" t="n">
        <v>901436.0283721415</v>
      </c>
      <c r="L2773" s="5">
        <f>K2773/$D2773</f>
        <v/>
      </c>
      <c r="M2773" s="4">
        <f>M2772+K2773</f>
        <v/>
      </c>
      <c r="N2773" s="4">
        <f>L2773*$E2772-M2772</f>
        <v/>
      </c>
      <c r="O2773" s="4">
        <f>MAX(0,Resumo!$D$4*$D2773-K2773)</f>
        <v/>
      </c>
      <c r="P2773" s="4" t="n">
        <v>1428103.002687335</v>
      </c>
      <c r="Q2773" s="5">
        <f>P2773/$D2773</f>
        <v/>
      </c>
      <c r="R2773" s="4">
        <f>R2772+P2773</f>
        <v/>
      </c>
      <c r="S2773" s="4">
        <f>Q2773*$E2772-R2772</f>
        <v/>
      </c>
      <c r="T2773" s="4">
        <f>MAX(0,Resumo!$D$5*$D2773-P2773)</f>
        <v/>
      </c>
      <c r="U2773" s="4" t="n">
        <v>2007839.688949157</v>
      </c>
      <c r="V2773" s="5">
        <f>U2773/$D2773</f>
        <v/>
      </c>
      <c r="W2773" s="4">
        <f>W2772+U2773</f>
        <v/>
      </c>
      <c r="X2773" s="4">
        <f>V2773*$E2772-W2772</f>
        <v/>
      </c>
      <c r="Y2773" s="4">
        <f>MAX(0,Resumo!$D$6*$D2773-U2773)</f>
        <v/>
      </c>
      <c r="Z2773" s="4" t="n">
        <v>2641965.658711442</v>
      </c>
      <c r="AA2773" s="5">
        <f>Z2773/$D2773</f>
        <v/>
      </c>
      <c r="AB2773" s="4">
        <f>AB2772+Z2773</f>
        <v/>
      </c>
      <c r="AC2773" s="4">
        <f>AA2773*$E2772-AB2772</f>
        <v/>
      </c>
      <c r="AD2773" s="4">
        <f>MAX(0,Resumo!$D$7*$D2773-Z2773)</f>
        <v/>
      </c>
    </row>
    <row r="2774">
      <c r="A2774" t="inlineStr">
        <is>
          <t>Taquara</t>
        </is>
      </c>
      <c r="B2774" t="inlineStr">
        <is>
          <t>Município</t>
        </is>
      </c>
      <c r="C2774" t="inlineStr">
        <is>
          <t>RS</t>
        </is>
      </c>
      <c r="D2774" s="4" t="n">
        <v>47113181.75288133</v>
      </c>
      <c r="E2774" s="4">
        <f>E2773+D2774</f>
        <v/>
      </c>
      <c r="F2774" s="4" t="n">
        <v>1294438.037524242</v>
      </c>
      <c r="G2774" s="5">
        <f>F2774/$D2774</f>
        <v/>
      </c>
      <c r="H2774" s="4">
        <f>H2773+F2774</f>
        <v/>
      </c>
      <c r="I2774" s="4">
        <f>G2774*$E2773-H2773</f>
        <v/>
      </c>
      <c r="J2774" s="4">
        <f>MAX(0,Resumo!$D$3*$D2774-F2774)</f>
        <v/>
      </c>
      <c r="K2774" s="4" t="n">
        <v>2760965.007861826</v>
      </c>
      <c r="L2774" s="5">
        <f>K2774/$D2774</f>
        <v/>
      </c>
      <c r="M2774" s="4">
        <f>M2773+K2774</f>
        <v/>
      </c>
      <c r="N2774" s="4">
        <f>L2774*$E2773-M2773</f>
        <v/>
      </c>
      <c r="O2774" s="4">
        <f>MAX(0,Resumo!$D$4*$D2774-K2774)</f>
        <v/>
      </c>
      <c r="P2774" s="4" t="n">
        <v>4374067.924889244</v>
      </c>
      <c r="Q2774" s="5">
        <f>P2774/$D2774</f>
        <v/>
      </c>
      <c r="R2774" s="4">
        <f>R2773+P2774</f>
        <v/>
      </c>
      <c r="S2774" s="4">
        <f>Q2774*$E2773-R2773</f>
        <v/>
      </c>
      <c r="T2774" s="4">
        <f>MAX(0,Resumo!$D$5*$D2774-P2774)</f>
        <v/>
      </c>
      <c r="U2774" s="4" t="n">
        <v>6149715.507372901</v>
      </c>
      <c r="V2774" s="5">
        <f>U2774/$D2774</f>
        <v/>
      </c>
      <c r="W2774" s="4">
        <f>W2773+U2774</f>
        <v/>
      </c>
      <c r="X2774" s="4">
        <f>V2774*$E2773-W2773</f>
        <v/>
      </c>
      <c r="Y2774" s="4">
        <f>MAX(0,Resumo!$D$6*$D2774-U2774)</f>
        <v/>
      </c>
      <c r="Z2774" s="4" t="n">
        <v>8091949.407488693</v>
      </c>
      <c r="AA2774" s="5">
        <f>Z2774/$D2774</f>
        <v/>
      </c>
      <c r="AB2774" s="4">
        <f>AB2773+Z2774</f>
        <v/>
      </c>
      <c r="AC2774" s="4">
        <f>AA2774*$E2773-AB2773</f>
        <v/>
      </c>
      <c r="AD2774" s="4">
        <f>MAX(0,Resumo!$D$7*$D2774-Z2774)</f>
        <v/>
      </c>
    </row>
    <row r="2775">
      <c r="A2775" t="inlineStr">
        <is>
          <t>Hulha Negra</t>
        </is>
      </c>
      <c r="B2775" t="inlineStr">
        <is>
          <t>Município</t>
        </is>
      </c>
      <c r="C2775" t="inlineStr">
        <is>
          <t>RS</t>
        </is>
      </c>
      <c r="D2775" s="4" t="n">
        <v>14636730.37302128</v>
      </c>
      <c r="E2775" s="4">
        <f>E2774+D2775</f>
        <v/>
      </c>
      <c r="F2775" s="4" t="n">
        <v>402145.2136092766</v>
      </c>
      <c r="G2775" s="5">
        <f>F2775/$D2775</f>
        <v/>
      </c>
      <c r="H2775" s="4">
        <f>H2774+F2775</f>
        <v/>
      </c>
      <c r="I2775" s="4">
        <f>G2775*$E2774-H2774</f>
        <v/>
      </c>
      <c r="J2775" s="4">
        <f>MAX(0,Resumo!$D$3*$D2775-F2775)</f>
        <v/>
      </c>
      <c r="K2775" s="4" t="n">
        <v>857753.5816066734</v>
      </c>
      <c r="L2775" s="5">
        <f>K2775/$D2775</f>
        <v/>
      </c>
      <c r="M2775" s="4">
        <f>M2774+K2775</f>
        <v/>
      </c>
      <c r="N2775" s="4">
        <f>L2775*$E2774-M2774</f>
        <v/>
      </c>
      <c r="O2775" s="4">
        <f>MAX(0,Resumo!$D$4*$D2775-K2775)</f>
        <v/>
      </c>
      <c r="P2775" s="4" t="n">
        <v>1358898.942247074</v>
      </c>
      <c r="Q2775" s="5">
        <f>P2775/$D2775</f>
        <v/>
      </c>
      <c r="R2775" s="4">
        <f>R2774+P2775</f>
        <v/>
      </c>
      <c r="S2775" s="4">
        <f>Q2775*$E2774-R2774</f>
        <v/>
      </c>
      <c r="T2775" s="4">
        <f>MAX(0,Resumo!$D$5*$D2775-P2775)</f>
        <v/>
      </c>
      <c r="U2775" s="4" t="n">
        <v>1910542.323894311</v>
      </c>
      <c r="V2775" s="5">
        <f>U2775/$D2775</f>
        <v/>
      </c>
      <c r="W2775" s="4">
        <f>W2774+U2775</f>
        <v/>
      </c>
      <c r="X2775" s="4">
        <f>V2775*$E2774-W2774</f>
        <v/>
      </c>
      <c r="Y2775" s="4">
        <f>MAX(0,Resumo!$D$6*$D2775-U2775)</f>
        <v/>
      </c>
      <c r="Z2775" s="4" t="n">
        <v>2513939.353338152</v>
      </c>
      <c r="AA2775" s="5">
        <f>Z2775/$D2775</f>
        <v/>
      </c>
      <c r="AB2775" s="4">
        <f>AB2774+Z2775</f>
        <v/>
      </c>
      <c r="AC2775" s="4">
        <f>AA2775*$E2774-AB2774</f>
        <v/>
      </c>
      <c r="AD2775" s="4">
        <f>MAX(0,Resumo!$D$7*$D2775-Z2775)</f>
        <v/>
      </c>
    </row>
    <row r="2776">
      <c r="A2776" t="inlineStr">
        <is>
          <t>Ibiraiaras</t>
        </is>
      </c>
      <c r="B2776" t="inlineStr">
        <is>
          <t>Município</t>
        </is>
      </c>
      <c r="C2776" t="inlineStr">
        <is>
          <t>RS</t>
        </is>
      </c>
      <c r="D2776" s="4" t="n">
        <v>16086071.11087131</v>
      </c>
      <c r="E2776" s="4">
        <f>E2775+D2776</f>
        <v/>
      </c>
      <c r="F2776" s="4" t="n">
        <v>441965.9540179156</v>
      </c>
      <c r="G2776" s="5">
        <f>F2776/$D2776</f>
        <v/>
      </c>
      <c r="H2776" s="4">
        <f>H2775+F2776</f>
        <v/>
      </c>
      <c r="I2776" s="4">
        <f>G2776*$E2775-H2775</f>
        <v/>
      </c>
      <c r="J2776" s="4">
        <f>MAX(0,Resumo!$D$3*$D2776-F2776)</f>
        <v/>
      </c>
      <c r="K2776" s="4" t="n">
        <v>942689.0266942433</v>
      </c>
      <c r="L2776" s="5">
        <f>K2776/$D2776</f>
        <v/>
      </c>
      <c r="M2776" s="4">
        <f>M2775+K2776</f>
        <v/>
      </c>
      <c r="N2776" s="4">
        <f>L2776*$E2775-M2775</f>
        <v/>
      </c>
      <c r="O2776" s="4">
        <f>MAX(0,Resumo!$D$4*$D2776-K2776)</f>
        <v/>
      </c>
      <c r="P2776" s="4" t="n">
        <v>1493458.201414014</v>
      </c>
      <c r="Q2776" s="5">
        <f>P2776/$D2776</f>
        <v/>
      </c>
      <c r="R2776" s="4">
        <f>R2775+P2776</f>
        <v/>
      </c>
      <c r="S2776" s="4">
        <f>Q2776*$E2775-R2775</f>
        <v/>
      </c>
      <c r="T2776" s="4">
        <f>MAX(0,Resumo!$D$5*$D2776-P2776)</f>
        <v/>
      </c>
      <c r="U2776" s="4" t="n">
        <v>2099725.751534038</v>
      </c>
      <c r="V2776" s="5">
        <f>U2776/$D2776</f>
        <v/>
      </c>
      <c r="W2776" s="4">
        <f>W2775+U2776</f>
        <v/>
      </c>
      <c r="X2776" s="4">
        <f>V2776*$E2775-W2775</f>
        <v/>
      </c>
      <c r="Y2776" s="4">
        <f>MAX(0,Resumo!$D$6*$D2776-U2776)</f>
        <v/>
      </c>
      <c r="Z2776" s="4" t="n">
        <v>2762871.637012189</v>
      </c>
      <c r="AA2776" s="5">
        <f>Z2776/$D2776</f>
        <v/>
      </c>
      <c r="AB2776" s="4">
        <f>AB2775+Z2776</f>
        <v/>
      </c>
      <c r="AC2776" s="4">
        <f>AA2776*$E2775-AB2775</f>
        <v/>
      </c>
      <c r="AD2776" s="4">
        <f>MAX(0,Resumo!$D$7*$D2776-Z2776)</f>
        <v/>
      </c>
    </row>
    <row r="2777">
      <c r="A2777" t="inlineStr">
        <is>
          <t>Erebango</t>
        </is>
      </c>
      <c r="B2777" t="inlineStr">
        <is>
          <t>Município</t>
        </is>
      </c>
      <c r="C2777" t="inlineStr">
        <is>
          <t>RS</t>
        </is>
      </c>
      <c r="D2777" s="4" t="n">
        <v>8465755.639030142</v>
      </c>
      <c r="E2777" s="4">
        <f>E2776+D2777</f>
        <v/>
      </c>
      <c r="F2777" s="4" t="n">
        <v>232597.2415326369</v>
      </c>
      <c r="G2777" s="5">
        <f>F2777/$D2777</f>
        <v/>
      </c>
      <c r="H2777" s="4">
        <f>H2776+F2777</f>
        <v/>
      </c>
      <c r="I2777" s="4">
        <f>G2777*$E2776-H2776</f>
        <v/>
      </c>
      <c r="J2777" s="4">
        <f>MAX(0,Resumo!$D$3*$D2777-F2777)</f>
        <v/>
      </c>
      <c r="K2777" s="4" t="n">
        <v>496117.099606453</v>
      </c>
      <c r="L2777" s="5">
        <f>K2777/$D2777</f>
        <v/>
      </c>
      <c r="M2777" s="4">
        <f>M2776+K2777</f>
        <v/>
      </c>
      <c r="N2777" s="4">
        <f>L2777*$E2776-M2776</f>
        <v/>
      </c>
      <c r="O2777" s="4">
        <f>MAX(0,Resumo!$D$4*$D2777-K2777)</f>
        <v/>
      </c>
      <c r="P2777" s="4" t="n">
        <v>785975.1522378837</v>
      </c>
      <c r="Q2777" s="5">
        <f>P2777/$D2777</f>
        <v/>
      </c>
      <c r="R2777" s="4">
        <f>R2776+P2777</f>
        <v/>
      </c>
      <c r="S2777" s="4">
        <f>Q2777*$E2776-R2776</f>
        <v/>
      </c>
      <c r="T2777" s="4">
        <f>MAX(0,Resumo!$D$5*$D2777-P2777)</f>
        <v/>
      </c>
      <c r="U2777" s="4" t="n">
        <v>1105040.814438079</v>
      </c>
      <c r="V2777" s="5">
        <f>U2777/$D2777</f>
        <v/>
      </c>
      <c r="W2777" s="4">
        <f>W2776+U2777</f>
        <v/>
      </c>
      <c r="X2777" s="4">
        <f>V2777*$E2776-W2776</f>
        <v/>
      </c>
      <c r="Y2777" s="4">
        <f>MAX(0,Resumo!$D$6*$D2777-U2777)</f>
        <v/>
      </c>
      <c r="Z2777" s="4" t="n">
        <v>1454040.32965794</v>
      </c>
      <c r="AA2777" s="5">
        <f>Z2777/$D2777</f>
        <v/>
      </c>
      <c r="AB2777" s="4">
        <f>AB2776+Z2777</f>
        <v/>
      </c>
      <c r="AC2777" s="4">
        <f>AA2777*$E2776-AB2776</f>
        <v/>
      </c>
      <c r="AD2777" s="4">
        <f>MAX(0,Resumo!$D$7*$D2777-Z2777)</f>
        <v/>
      </c>
    </row>
    <row r="2778">
      <c r="A2778" t="inlineStr">
        <is>
          <t>Vila Lângaro</t>
        </is>
      </c>
      <c r="B2778" t="inlineStr">
        <is>
          <t>Município</t>
        </is>
      </c>
      <c r="C2778" t="inlineStr">
        <is>
          <t>RS</t>
        </is>
      </c>
      <c r="D2778" s="4" t="n">
        <v>10252534.31938551</v>
      </c>
      <c r="E2778" s="4">
        <f>E2777+D2778</f>
        <v/>
      </c>
      <c r="F2778" s="4" t="n">
        <v>281689.1135403665</v>
      </c>
      <c r="G2778" s="5">
        <f>F2778/$D2778</f>
        <v/>
      </c>
      <c r="H2778" s="4">
        <f>H2777+F2778</f>
        <v/>
      </c>
      <c r="I2778" s="4">
        <f>G2778*$E2777-H2777</f>
        <v/>
      </c>
      <c r="J2778" s="4">
        <f>MAX(0,Resumo!$D$3*$D2778-F2778)</f>
        <v/>
      </c>
      <c r="K2778" s="4" t="n">
        <v>600827.3575366127</v>
      </c>
      <c r="L2778" s="5">
        <f>K2778/$D2778</f>
        <v/>
      </c>
      <c r="M2778" s="4">
        <f>M2777+K2778</f>
        <v/>
      </c>
      <c r="N2778" s="4">
        <f>L2778*$E2777-M2777</f>
        <v/>
      </c>
      <c r="O2778" s="4">
        <f>MAX(0,Resumo!$D$4*$D2778-K2778)</f>
        <v/>
      </c>
      <c r="P2778" s="4" t="n">
        <v>951862.7239075759</v>
      </c>
      <c r="Q2778" s="5">
        <f>P2778/$D2778</f>
        <v/>
      </c>
      <c r="R2778" s="4">
        <f>R2777+P2778</f>
        <v/>
      </c>
      <c r="S2778" s="4">
        <f>Q2778*$E2777-R2777</f>
        <v/>
      </c>
      <c r="T2778" s="4">
        <f>MAX(0,Resumo!$D$5*$D2778-P2778)</f>
        <v/>
      </c>
      <c r="U2778" s="4" t="n">
        <v>1338270.245140935</v>
      </c>
      <c r="V2778" s="5">
        <f>U2778/$D2778</f>
        <v/>
      </c>
      <c r="W2778" s="4">
        <f>W2777+U2778</f>
        <v/>
      </c>
      <c r="X2778" s="4">
        <f>V2778*$E2777-W2777</f>
        <v/>
      </c>
      <c r="Y2778" s="4">
        <f>MAX(0,Resumo!$D$6*$D2778-U2778)</f>
        <v/>
      </c>
      <c r="Z2778" s="4" t="n">
        <v>1760929.445312515</v>
      </c>
      <c r="AA2778" s="5">
        <f>Z2778/$D2778</f>
        <v/>
      </c>
      <c r="AB2778" s="4">
        <f>AB2777+Z2778</f>
        <v/>
      </c>
      <c r="AC2778" s="4">
        <f>AA2778*$E2777-AB2777</f>
        <v/>
      </c>
      <c r="AD2778" s="4">
        <f>MAX(0,Resumo!$D$7*$D2778-Z2778)</f>
        <v/>
      </c>
    </row>
    <row r="2779">
      <c r="A2779" t="inlineStr">
        <is>
          <t>Toropi</t>
        </is>
      </c>
      <c r="B2779" t="inlineStr">
        <is>
          <t>Município</t>
        </is>
      </c>
      <c r="C2779" t="inlineStr">
        <is>
          <t>RS</t>
        </is>
      </c>
      <c r="D2779" s="4" t="n">
        <v>5426277.1012337</v>
      </c>
      <c r="E2779" s="4">
        <f>E2778+D2779</f>
        <v/>
      </c>
      <c r="F2779" s="4" t="n">
        <v>149087.3513664594</v>
      </c>
      <c r="G2779" s="5">
        <f>F2779/$D2779</f>
        <v/>
      </c>
      <c r="H2779" s="4">
        <f>H2778+F2779</f>
        <v/>
      </c>
      <c r="I2779" s="4">
        <f>G2779*$E2778-H2778</f>
        <v/>
      </c>
      <c r="J2779" s="4">
        <f>MAX(0,Resumo!$D$3*$D2779-F2779)</f>
        <v/>
      </c>
      <c r="K2779" s="4" t="n">
        <v>317995.1054473603</v>
      </c>
      <c r="L2779" s="5">
        <f>K2779/$D2779</f>
        <v/>
      </c>
      <c r="M2779" s="4">
        <f>M2778+K2779</f>
        <v/>
      </c>
      <c r="N2779" s="4">
        <f>L2779*$E2778-M2778</f>
        <v/>
      </c>
      <c r="O2779" s="4">
        <f>MAX(0,Resumo!$D$4*$D2779-K2779)</f>
        <v/>
      </c>
      <c r="P2779" s="4" t="n">
        <v>503784.7951887848</v>
      </c>
      <c r="Q2779" s="5">
        <f>P2779/$D2779</f>
        <v/>
      </c>
      <c r="R2779" s="4">
        <f>R2778+P2779</f>
        <v/>
      </c>
      <c r="S2779" s="4">
        <f>Q2779*$E2778-R2778</f>
        <v/>
      </c>
      <c r="T2779" s="4">
        <f>MAX(0,Resumo!$D$5*$D2779-P2779)</f>
        <v/>
      </c>
      <c r="U2779" s="4" t="n">
        <v>708295.6233309061</v>
      </c>
      <c r="V2779" s="5">
        <f>U2779/$D2779</f>
        <v/>
      </c>
      <c r="W2779" s="4">
        <f>W2778+U2779</f>
        <v/>
      </c>
      <c r="X2779" s="4">
        <f>V2779*$E2778-W2778</f>
        <v/>
      </c>
      <c r="Y2779" s="4">
        <f>MAX(0,Resumo!$D$6*$D2779-U2779)</f>
        <v/>
      </c>
      <c r="Z2779" s="4" t="n">
        <v>931993.0885693603</v>
      </c>
      <c r="AA2779" s="5">
        <f>Z2779/$D2779</f>
        <v/>
      </c>
      <c r="AB2779" s="4">
        <f>AB2778+Z2779</f>
        <v/>
      </c>
      <c r="AC2779" s="4">
        <f>AA2779*$E2778-AB2778</f>
        <v/>
      </c>
      <c r="AD2779" s="4">
        <f>MAX(0,Resumo!$D$7*$D2779-Z2779)</f>
        <v/>
      </c>
    </row>
    <row r="2780">
      <c r="A2780" t="inlineStr">
        <is>
          <t>Três Passos</t>
        </is>
      </c>
      <c r="B2780" t="inlineStr">
        <is>
          <t>Município</t>
        </is>
      </c>
      <c r="C2780" t="inlineStr">
        <is>
          <t>RS</t>
        </is>
      </c>
      <c r="D2780" s="4" t="n">
        <v>36983171.00530069</v>
      </c>
      <c r="E2780" s="4">
        <f>E2779+D2780</f>
        <v/>
      </c>
      <c r="F2780" s="4" t="n">
        <v>1016115.267880355</v>
      </c>
      <c r="G2780" s="5">
        <f>F2780/$D2780</f>
        <v/>
      </c>
      <c r="H2780" s="4">
        <f>H2779+F2780</f>
        <v/>
      </c>
      <c r="I2780" s="4">
        <f>G2780*$E2779-H2779</f>
        <v/>
      </c>
      <c r="J2780" s="4">
        <f>MAX(0,Resumo!$D$3*$D2780-F2780)</f>
        <v/>
      </c>
      <c r="K2780" s="4" t="n">
        <v>2167317.876363986</v>
      </c>
      <c r="L2780" s="5">
        <f>K2780/$D2780</f>
        <v/>
      </c>
      <c r="M2780" s="4">
        <f>M2779+K2780</f>
        <v/>
      </c>
      <c r="N2780" s="4">
        <f>L2780*$E2779-M2779</f>
        <v/>
      </c>
      <c r="O2780" s="4">
        <f>MAX(0,Resumo!$D$4*$D2780-K2780)</f>
        <v/>
      </c>
      <c r="P2780" s="4" t="n">
        <v>3433580.497778339</v>
      </c>
      <c r="Q2780" s="5">
        <f>P2780/$D2780</f>
        <v/>
      </c>
      <c r="R2780" s="4">
        <f>R2779+P2780</f>
        <v/>
      </c>
      <c r="S2780" s="4">
        <f>Q2780*$E2779-R2779</f>
        <v/>
      </c>
      <c r="T2780" s="4">
        <f>MAX(0,Resumo!$D$5*$D2780-P2780)</f>
        <v/>
      </c>
      <c r="U2780" s="4" t="n">
        <v>4827438.347001729</v>
      </c>
      <c r="V2780" s="5">
        <f>U2780/$D2780</f>
        <v/>
      </c>
      <c r="W2780" s="4">
        <f>W2779+U2780</f>
        <v/>
      </c>
      <c r="X2780" s="4">
        <f>V2780*$E2779-W2779</f>
        <v/>
      </c>
      <c r="Y2780" s="4">
        <f>MAX(0,Resumo!$D$6*$D2780-U2780)</f>
        <v/>
      </c>
      <c r="Z2780" s="4" t="n">
        <v>6352064.06294335</v>
      </c>
      <c r="AA2780" s="5">
        <f>Z2780/$D2780</f>
        <v/>
      </c>
      <c r="AB2780" s="4">
        <f>AB2779+Z2780</f>
        <v/>
      </c>
      <c r="AC2780" s="4">
        <f>AA2780*$E2779-AB2779</f>
        <v/>
      </c>
      <c r="AD2780" s="4">
        <f>MAX(0,Resumo!$D$7*$D2780-Z2780)</f>
        <v/>
      </c>
    </row>
    <row r="2781">
      <c r="A2781" t="inlineStr">
        <is>
          <t>Nova Santa Rita</t>
        </is>
      </c>
      <c r="B2781" t="inlineStr">
        <is>
          <t>Município</t>
        </is>
      </c>
      <c r="C2781" t="inlineStr">
        <is>
          <t>RS</t>
        </is>
      </c>
      <c r="D2781" s="4" t="n">
        <v>80118904.96535589</v>
      </c>
      <c r="E2781" s="4">
        <f>E2780+D2781</f>
        <v/>
      </c>
      <c r="F2781" s="4" t="n">
        <v>2201272.642886274</v>
      </c>
      <c r="G2781" s="5">
        <f>F2781/$D2781</f>
        <v/>
      </c>
      <c r="H2781" s="4">
        <f>H2780+F2781</f>
        <v/>
      </c>
      <c r="I2781" s="4">
        <f>G2781*$E2780-H2780</f>
        <v/>
      </c>
      <c r="J2781" s="4">
        <f>MAX(0,Resumo!$D$3*$D2781-F2781)</f>
        <v/>
      </c>
      <c r="K2781" s="4" t="n">
        <v>4695193.252661741</v>
      </c>
      <c r="L2781" s="5">
        <f>K2781/$D2781</f>
        <v/>
      </c>
      <c r="M2781" s="4">
        <f>M2780+K2781</f>
        <v/>
      </c>
      <c r="N2781" s="4">
        <f>L2781*$E2780-M2780</f>
        <v/>
      </c>
      <c r="O2781" s="4">
        <f>MAX(0,Resumo!$D$4*$D2781-K2781)</f>
        <v/>
      </c>
      <c r="P2781" s="4" t="n">
        <v>7438375.404666453</v>
      </c>
      <c r="Q2781" s="5">
        <f>P2781/$D2781</f>
        <v/>
      </c>
      <c r="R2781" s="4">
        <f>R2780+P2781</f>
        <v/>
      </c>
      <c r="S2781" s="4">
        <f>Q2781*$E2780-R2780</f>
        <v/>
      </c>
      <c r="T2781" s="4">
        <f>MAX(0,Resumo!$D$5*$D2781-P2781)</f>
        <v/>
      </c>
      <c r="U2781" s="4" t="n">
        <v>10457974.90145211</v>
      </c>
      <c r="V2781" s="5">
        <f>U2781/$D2781</f>
        <v/>
      </c>
      <c r="W2781" s="4">
        <f>W2780+U2781</f>
        <v/>
      </c>
      <c r="X2781" s="4">
        <f>V2781*$E2780-W2780</f>
        <v/>
      </c>
      <c r="Y2781" s="4">
        <f>MAX(0,Resumo!$D$6*$D2781-U2781)</f>
        <v/>
      </c>
      <c r="Z2781" s="4" t="n">
        <v>13760864.8247028</v>
      </c>
      <c r="AA2781" s="5">
        <f>Z2781/$D2781</f>
        <v/>
      </c>
      <c r="AB2781" s="4">
        <f>AB2780+Z2781</f>
        <v/>
      </c>
      <c r="AC2781" s="4">
        <f>AA2781*$E2780-AB2780</f>
        <v/>
      </c>
      <c r="AD2781" s="4">
        <f>MAX(0,Resumo!$D$7*$D2781-Z2781)</f>
        <v/>
      </c>
    </row>
    <row r="2782">
      <c r="A2782" t="inlineStr">
        <is>
          <t>Pantano Grande</t>
        </is>
      </c>
      <c r="B2782" t="inlineStr">
        <is>
          <t>Município</t>
        </is>
      </c>
      <c r="C2782" t="inlineStr">
        <is>
          <t>RS</t>
        </is>
      </c>
      <c r="D2782" s="4" t="n">
        <v>23811755.278767</v>
      </c>
      <c r="E2782" s="4">
        <f>E2781+D2782</f>
        <v/>
      </c>
      <c r="F2782" s="4" t="n">
        <v>654229.6789617612</v>
      </c>
      <c r="G2782" s="5">
        <f>F2782/$D2782</f>
        <v/>
      </c>
      <c r="H2782" s="4">
        <f>H2781+F2782</f>
        <v/>
      </c>
      <c r="I2782" s="4">
        <f>G2782*$E2781-H2781</f>
        <v/>
      </c>
      <c r="J2782" s="4">
        <f>MAX(0,Resumo!$D$3*$D2782-F2782)</f>
        <v/>
      </c>
      <c r="K2782" s="4" t="n">
        <v>1395435.855835062</v>
      </c>
      <c r="L2782" s="5">
        <f>K2782/$D2782</f>
        <v/>
      </c>
      <c r="M2782" s="4">
        <f>M2781+K2782</f>
        <v/>
      </c>
      <c r="N2782" s="4">
        <f>L2782*$E2781-M2781</f>
        <v/>
      </c>
      <c r="O2782" s="4">
        <f>MAX(0,Resumo!$D$4*$D2782-K2782)</f>
        <v/>
      </c>
      <c r="P2782" s="4" t="n">
        <v>2210723.85954483</v>
      </c>
      <c r="Q2782" s="5">
        <f>P2782/$D2782</f>
        <v/>
      </c>
      <c r="R2782" s="4">
        <f>R2781+P2782</f>
        <v/>
      </c>
      <c r="S2782" s="4">
        <f>Q2782*$E2781-R2781</f>
        <v/>
      </c>
      <c r="T2782" s="4">
        <f>MAX(0,Resumo!$D$5*$D2782-P2782)</f>
        <v/>
      </c>
      <c r="U2782" s="4" t="n">
        <v>3108164.535855112</v>
      </c>
      <c r="V2782" s="5">
        <f>U2782/$D2782</f>
        <v/>
      </c>
      <c r="W2782" s="4">
        <f>W2781+U2782</f>
        <v/>
      </c>
      <c r="X2782" s="4">
        <f>V2782*$E2781-W2781</f>
        <v/>
      </c>
      <c r="Y2782" s="4">
        <f>MAX(0,Resumo!$D$6*$D2782-U2782)</f>
        <v/>
      </c>
      <c r="Z2782" s="4" t="n">
        <v>4089800.600391424</v>
      </c>
      <c r="AA2782" s="5">
        <f>Z2782/$D2782</f>
        <v/>
      </c>
      <c r="AB2782" s="4">
        <f>AB2781+Z2782</f>
        <v/>
      </c>
      <c r="AC2782" s="4">
        <f>AA2782*$E2781-AB2781</f>
        <v/>
      </c>
      <c r="AD2782" s="4">
        <f>MAX(0,Resumo!$D$7*$D2782-Z2782)</f>
        <v/>
      </c>
    </row>
    <row r="2783">
      <c r="A2783" t="inlineStr">
        <is>
          <t>Salvador das Missões</t>
        </is>
      </c>
      <c r="B2783" t="inlineStr">
        <is>
          <t>Município</t>
        </is>
      </c>
      <c r="C2783" t="inlineStr">
        <is>
          <t>RS</t>
        </is>
      </c>
      <c r="D2783" s="4" t="n">
        <v>11756286.2185254</v>
      </c>
      <c r="E2783" s="4">
        <f>E2782+D2783</f>
        <v/>
      </c>
      <c r="F2783" s="4" t="n">
        <v>323004.8044961562</v>
      </c>
      <c r="G2783" s="5">
        <f>F2783/$D2783</f>
        <v/>
      </c>
      <c r="H2783" s="4">
        <f>H2782+F2783</f>
        <v/>
      </c>
      <c r="I2783" s="4">
        <f>G2783*$E2782-H2782</f>
        <v/>
      </c>
      <c r="J2783" s="4">
        <f>MAX(0,Resumo!$D$3*$D2783-F2783)</f>
        <v/>
      </c>
      <c r="K2783" s="4" t="n">
        <v>688951.4497664289</v>
      </c>
      <c r="L2783" s="5">
        <f>K2783/$D2783</f>
        <v/>
      </c>
      <c r="M2783" s="4">
        <f>M2782+K2783</f>
        <v/>
      </c>
      <c r="N2783" s="4">
        <f>L2783*$E2782-M2782</f>
        <v/>
      </c>
      <c r="O2783" s="4">
        <f>MAX(0,Resumo!$D$4*$D2783-K2783)</f>
        <v/>
      </c>
      <c r="P2783" s="4" t="n">
        <v>1091473.607832154</v>
      </c>
      <c r="Q2783" s="5">
        <f>P2783/$D2783</f>
        <v/>
      </c>
      <c r="R2783" s="4">
        <f>R2782+P2783</f>
        <v/>
      </c>
      <c r="S2783" s="4">
        <f>Q2783*$E2782-R2782</f>
        <v/>
      </c>
      <c r="T2783" s="4">
        <f>MAX(0,Resumo!$D$5*$D2783-P2783)</f>
        <v/>
      </c>
      <c r="U2783" s="4" t="n">
        <v>1534555.998497351</v>
      </c>
      <c r="V2783" s="5">
        <f>U2783/$D2783</f>
        <v/>
      </c>
      <c r="W2783" s="4">
        <f>W2782+U2783</f>
        <v/>
      </c>
      <c r="X2783" s="4">
        <f>V2783*$E2782-W2782</f>
        <v/>
      </c>
      <c r="Y2783" s="4">
        <f>MAX(0,Resumo!$D$6*$D2783-U2783)</f>
        <v/>
      </c>
      <c r="Z2783" s="4" t="n">
        <v>2019207.146722713</v>
      </c>
      <c r="AA2783" s="5">
        <f>Z2783/$D2783</f>
        <v/>
      </c>
      <c r="AB2783" s="4">
        <f>AB2782+Z2783</f>
        <v/>
      </c>
      <c r="AC2783" s="4">
        <f>AA2783*$E2782-AB2782</f>
        <v/>
      </c>
      <c r="AD2783" s="4">
        <f>MAX(0,Resumo!$D$7*$D2783-Z2783)</f>
        <v/>
      </c>
    </row>
    <row r="2784">
      <c r="A2784" t="inlineStr">
        <is>
          <t>Viadutos</t>
        </is>
      </c>
      <c r="B2784" t="inlineStr">
        <is>
          <t>Município</t>
        </is>
      </c>
      <c r="C2784" t="inlineStr">
        <is>
          <t>RS</t>
        </is>
      </c>
      <c r="D2784" s="4" t="n">
        <v>9495160.859920982</v>
      </c>
      <c r="E2784" s="4">
        <f>E2783+D2784</f>
        <v/>
      </c>
      <c r="F2784" s="4" t="n">
        <v>260880.2235850145</v>
      </c>
      <c r="G2784" s="5">
        <f>F2784/$D2784</f>
        <v/>
      </c>
      <c r="H2784" s="4">
        <f>H2783+F2784</f>
        <v/>
      </c>
      <c r="I2784" s="4">
        <f>G2784*$E2783-H2783</f>
        <v/>
      </c>
      <c r="J2784" s="4">
        <f>MAX(0,Resumo!$D$3*$D2784-F2784)</f>
        <v/>
      </c>
      <c r="K2784" s="4" t="n">
        <v>556443.1418741473</v>
      </c>
      <c r="L2784" s="5">
        <f>K2784/$D2784</f>
        <v/>
      </c>
      <c r="M2784" s="4">
        <f>M2783+K2784</f>
        <v/>
      </c>
      <c r="N2784" s="4">
        <f>L2784*$E2783-M2783</f>
        <v/>
      </c>
      <c r="O2784" s="4">
        <f>MAX(0,Resumo!$D$4*$D2784-K2784)</f>
        <v/>
      </c>
      <c r="P2784" s="4" t="n">
        <v>881546.8837764096</v>
      </c>
      <c r="Q2784" s="5">
        <f>P2784/$D2784</f>
        <v/>
      </c>
      <c r="R2784" s="4">
        <f>R2783+P2784</f>
        <v/>
      </c>
      <c r="S2784" s="4">
        <f>Q2784*$E2783-R2783</f>
        <v/>
      </c>
      <c r="T2784" s="4">
        <f>MAX(0,Resumo!$D$5*$D2784-P2784)</f>
        <v/>
      </c>
      <c r="U2784" s="4" t="n">
        <v>1239409.77477466</v>
      </c>
      <c r="V2784" s="5">
        <f>U2784/$D2784</f>
        <v/>
      </c>
      <c r="W2784" s="4">
        <f>W2783+U2784</f>
        <v/>
      </c>
      <c r="X2784" s="4">
        <f>V2784*$E2783-W2783</f>
        <v/>
      </c>
      <c r="Y2784" s="4">
        <f>MAX(0,Resumo!$D$6*$D2784-U2784)</f>
        <v/>
      </c>
      <c r="Z2784" s="4" t="n">
        <v>1630846.366892816</v>
      </c>
      <c r="AA2784" s="5">
        <f>Z2784/$D2784</f>
        <v/>
      </c>
      <c r="AB2784" s="4">
        <f>AB2783+Z2784</f>
        <v/>
      </c>
      <c r="AC2784" s="4">
        <f>AA2784*$E2783-AB2783</f>
        <v/>
      </c>
      <c r="AD2784" s="4">
        <f>MAX(0,Resumo!$D$7*$D2784-Z2784)</f>
        <v/>
      </c>
    </row>
    <row r="2785">
      <c r="A2785" t="inlineStr">
        <is>
          <t>Bom Princípio</t>
        </is>
      </c>
      <c r="B2785" t="inlineStr">
        <is>
          <t>Município</t>
        </is>
      </c>
      <c r="C2785" t="inlineStr">
        <is>
          <t>RS</t>
        </is>
      </c>
      <c r="D2785" s="4" t="n">
        <v>29986403.83883991</v>
      </c>
      <c r="E2785" s="4">
        <f>E2784+D2785</f>
        <v/>
      </c>
      <c r="F2785" s="4" t="n">
        <v>823878.5896726971</v>
      </c>
      <c r="G2785" s="5">
        <f>F2785/$D2785</f>
        <v/>
      </c>
      <c r="H2785" s="4">
        <f>H2784+F2785</f>
        <v/>
      </c>
      <c r="I2785" s="4">
        <f>G2785*$E2784-H2784</f>
        <v/>
      </c>
      <c r="J2785" s="4">
        <f>MAX(0,Resumo!$D$3*$D2785-F2785)</f>
        <v/>
      </c>
      <c r="K2785" s="4" t="n">
        <v>1757287.634380312</v>
      </c>
      <c r="L2785" s="5">
        <f>K2785/$D2785</f>
        <v/>
      </c>
      <c r="M2785" s="4">
        <f>M2784+K2785</f>
        <v/>
      </c>
      <c r="N2785" s="4">
        <f>L2785*$E2784-M2784</f>
        <v/>
      </c>
      <c r="O2785" s="4">
        <f>MAX(0,Resumo!$D$4*$D2785-K2785)</f>
        <v/>
      </c>
      <c r="P2785" s="4" t="n">
        <v>2783988.733815962</v>
      </c>
      <c r="Q2785" s="5">
        <f>P2785/$D2785</f>
        <v/>
      </c>
      <c r="R2785" s="4">
        <f>R2784+P2785</f>
        <v/>
      </c>
      <c r="S2785" s="4">
        <f>Q2785*$E2784-R2784</f>
        <v/>
      </c>
      <c r="T2785" s="4">
        <f>MAX(0,Resumo!$D$5*$D2785-P2785)</f>
        <v/>
      </c>
      <c r="U2785" s="4" t="n">
        <v>3914145.592316785</v>
      </c>
      <c r="V2785" s="5">
        <f>U2785/$D2785</f>
        <v/>
      </c>
      <c r="W2785" s="4">
        <f>W2784+U2785</f>
        <v/>
      </c>
      <c r="X2785" s="4">
        <f>V2785*$E2784-W2784</f>
        <v/>
      </c>
      <c r="Y2785" s="4">
        <f>MAX(0,Resumo!$D$6*$D2785-U2785)</f>
        <v/>
      </c>
      <c r="Z2785" s="4" t="n">
        <v>5150330.624010072</v>
      </c>
      <c r="AA2785" s="5">
        <f>Z2785/$D2785</f>
        <v/>
      </c>
      <c r="AB2785" s="4">
        <f>AB2784+Z2785</f>
        <v/>
      </c>
      <c r="AC2785" s="4">
        <f>AA2785*$E2784-AB2784</f>
        <v/>
      </c>
      <c r="AD2785" s="4">
        <f>MAX(0,Resumo!$D$7*$D2785-Z2785)</f>
        <v/>
      </c>
    </row>
    <row r="2786">
      <c r="A2786" t="inlineStr">
        <is>
          <t>Torres</t>
        </is>
      </c>
      <c r="B2786" t="inlineStr">
        <is>
          <t>Município</t>
        </is>
      </c>
      <c r="C2786" t="inlineStr">
        <is>
          <t>RS</t>
        </is>
      </c>
      <c r="D2786" s="4" t="n">
        <v>42434681.57871493</v>
      </c>
      <c r="E2786" s="4">
        <f>E2785+D2786</f>
        <v/>
      </c>
      <c r="F2786" s="4" t="n">
        <v>1165895.910699313</v>
      </c>
      <c r="G2786" s="5">
        <f>F2786/$D2786</f>
        <v/>
      </c>
      <c r="H2786" s="4">
        <f>H2785+F2786</f>
        <v/>
      </c>
      <c r="I2786" s="4">
        <f>G2786*$E2785-H2785</f>
        <v/>
      </c>
      <c r="J2786" s="4">
        <f>MAX(0,Resumo!$D$3*$D2786-F2786)</f>
        <v/>
      </c>
      <c r="K2786" s="4" t="n">
        <v>2486791.734277753</v>
      </c>
      <c r="L2786" s="5">
        <f>K2786/$D2786</f>
        <v/>
      </c>
      <c r="M2786" s="4">
        <f>M2785+K2786</f>
        <v/>
      </c>
      <c r="N2786" s="4">
        <f>L2786*$E2785-M2785</f>
        <v/>
      </c>
      <c r="O2786" s="4">
        <f>MAX(0,Resumo!$D$4*$D2786-K2786)</f>
        <v/>
      </c>
      <c r="P2786" s="4" t="n">
        <v>3939708.011441912</v>
      </c>
      <c r="Q2786" s="5">
        <f>P2786/$D2786</f>
        <v/>
      </c>
      <c r="R2786" s="4">
        <f>R2785+P2786</f>
        <v/>
      </c>
      <c r="S2786" s="4">
        <f>Q2786*$E2785-R2785</f>
        <v/>
      </c>
      <c r="T2786" s="4">
        <f>MAX(0,Resumo!$D$5*$D2786-P2786)</f>
        <v/>
      </c>
      <c r="U2786" s="4" t="n">
        <v>5539027.712538107</v>
      </c>
      <c r="V2786" s="5">
        <f>U2786/$D2786</f>
        <v/>
      </c>
      <c r="W2786" s="4">
        <f>W2785+U2786</f>
        <v/>
      </c>
      <c r="X2786" s="4">
        <f>V2786*$E2785-W2785</f>
        <v/>
      </c>
      <c r="Y2786" s="4">
        <f>MAX(0,Resumo!$D$6*$D2786-U2786)</f>
        <v/>
      </c>
      <c r="Z2786" s="4" t="n">
        <v>7288391.139850225</v>
      </c>
      <c r="AA2786" s="5">
        <f>Z2786/$D2786</f>
        <v/>
      </c>
      <c r="AB2786" s="4">
        <f>AB2785+Z2786</f>
        <v/>
      </c>
      <c r="AC2786" s="4">
        <f>AA2786*$E2785-AB2785</f>
        <v/>
      </c>
      <c r="AD2786" s="4">
        <f>MAX(0,Resumo!$D$7*$D2786-Z2786)</f>
        <v/>
      </c>
    </row>
    <row r="2787">
      <c r="A2787" t="inlineStr">
        <is>
          <t>Nova Pádua</t>
        </is>
      </c>
      <c r="B2787" t="inlineStr">
        <is>
          <t>Município</t>
        </is>
      </c>
      <c r="C2787" t="inlineStr">
        <is>
          <t>RS</t>
        </is>
      </c>
      <c r="D2787" s="4" t="n">
        <v>8439995.343364969</v>
      </c>
      <c r="E2787" s="4">
        <f>E2786+D2787</f>
        <v/>
      </c>
      <c r="F2787" s="4" t="n">
        <v>231889.4755672268</v>
      </c>
      <c r="G2787" s="5">
        <f>F2787/$D2787</f>
        <v/>
      </c>
      <c r="H2787" s="4">
        <f>H2786+F2787</f>
        <v/>
      </c>
      <c r="I2787" s="4">
        <f>G2787*$E2786-H2786</f>
        <v/>
      </c>
      <c r="J2787" s="4">
        <f>MAX(0,Resumo!$D$3*$D2787-F2787)</f>
        <v/>
      </c>
      <c r="K2787" s="4" t="n">
        <v>494607.4738015823</v>
      </c>
      <c r="L2787" s="5">
        <f>K2787/$D2787</f>
        <v/>
      </c>
      <c r="M2787" s="4">
        <f>M2786+K2787</f>
        <v/>
      </c>
      <c r="N2787" s="4">
        <f>L2787*$E2786-M2786</f>
        <v/>
      </c>
      <c r="O2787" s="4">
        <f>MAX(0,Resumo!$D$4*$D2787-K2787)</f>
        <v/>
      </c>
      <c r="P2787" s="4" t="n">
        <v>783583.5225747523</v>
      </c>
      <c r="Q2787" s="5">
        <f>P2787/$D2787</f>
        <v/>
      </c>
      <c r="R2787" s="4">
        <f>R2786+P2787</f>
        <v/>
      </c>
      <c r="S2787" s="4">
        <f>Q2787*$E2786-R2786</f>
        <v/>
      </c>
      <c r="T2787" s="4">
        <f>MAX(0,Resumo!$D$5*$D2787-P2787)</f>
        <v/>
      </c>
      <c r="U2787" s="4" t="n">
        <v>1101678.305606526</v>
      </c>
      <c r="V2787" s="5">
        <f>U2787/$D2787</f>
        <v/>
      </c>
      <c r="W2787" s="4">
        <f>W2786+U2787</f>
        <v/>
      </c>
      <c r="X2787" s="4">
        <f>V2787*$E2786-W2786</f>
        <v/>
      </c>
      <c r="Y2787" s="4">
        <f>MAX(0,Resumo!$D$6*$D2787-U2787)</f>
        <v/>
      </c>
      <c r="Z2787" s="4" t="n">
        <v>1449615.856474662</v>
      </c>
      <c r="AA2787" s="5">
        <f>Z2787/$D2787</f>
        <v/>
      </c>
      <c r="AB2787" s="4">
        <f>AB2786+Z2787</f>
        <v/>
      </c>
      <c r="AC2787" s="4">
        <f>AA2787*$E2786-AB2786</f>
        <v/>
      </c>
      <c r="AD2787" s="4">
        <f>MAX(0,Resumo!$D$7*$D2787-Z2787)</f>
        <v/>
      </c>
    </row>
    <row r="2788">
      <c r="A2788" t="inlineStr">
        <is>
          <t>Nova Ramada</t>
        </is>
      </c>
      <c r="B2788" t="inlineStr">
        <is>
          <t>Município</t>
        </is>
      </c>
      <c r="C2788" t="inlineStr">
        <is>
          <t>RS</t>
        </is>
      </c>
      <c r="D2788" s="4" t="n">
        <v>10793866.74378016</v>
      </c>
      <c r="E2788" s="4">
        <f>E2787+D2788</f>
        <v/>
      </c>
      <c r="F2788" s="4" t="n">
        <v>296562.2606089956</v>
      </c>
      <c r="G2788" s="5">
        <f>F2788/$D2788</f>
        <v/>
      </c>
      <c r="H2788" s="4">
        <f>H2787+F2788</f>
        <v/>
      </c>
      <c r="I2788" s="4">
        <f>G2788*$E2787-H2787</f>
        <v/>
      </c>
      <c r="J2788" s="4">
        <f>MAX(0,Resumo!$D$3*$D2788-F2788)</f>
        <v/>
      </c>
      <c r="K2788" s="4" t="n">
        <v>632550.9606932439</v>
      </c>
      <c r="L2788" s="5">
        <f>K2788/$D2788</f>
        <v/>
      </c>
      <c r="M2788" s="4">
        <f>M2787+K2788</f>
        <v/>
      </c>
      <c r="N2788" s="4">
        <f>L2788*$E2787-M2787</f>
        <v/>
      </c>
      <c r="O2788" s="4">
        <f>MAX(0,Resumo!$D$4*$D2788-K2788)</f>
        <v/>
      </c>
      <c r="P2788" s="4" t="n">
        <v>1002120.946896355</v>
      </c>
      <c r="Q2788" s="5">
        <f>P2788/$D2788</f>
        <v/>
      </c>
      <c r="R2788" s="4">
        <f>R2787+P2788</f>
        <v/>
      </c>
      <c r="S2788" s="4">
        <f>Q2788*$E2787-R2787</f>
        <v/>
      </c>
      <c r="T2788" s="4">
        <f>MAX(0,Resumo!$D$5*$D2788-P2788)</f>
        <v/>
      </c>
      <c r="U2788" s="4" t="n">
        <v>1408930.732951015</v>
      </c>
      <c r="V2788" s="5">
        <f>U2788/$D2788</f>
        <v/>
      </c>
      <c r="W2788" s="4">
        <f>W2787+U2788</f>
        <v/>
      </c>
      <c r="X2788" s="4">
        <f>V2788*$E2787-W2787</f>
        <v/>
      </c>
      <c r="Y2788" s="4">
        <f>MAX(0,Resumo!$D$6*$D2788-U2788)</f>
        <v/>
      </c>
      <c r="Z2788" s="4" t="n">
        <v>1853906.281685211</v>
      </c>
      <c r="AA2788" s="5">
        <f>Z2788/$D2788</f>
        <v/>
      </c>
      <c r="AB2788" s="4">
        <f>AB2787+Z2788</f>
        <v/>
      </c>
      <c r="AC2788" s="4">
        <f>AA2788*$E2787-AB2787</f>
        <v/>
      </c>
      <c r="AD2788" s="4">
        <f>MAX(0,Resumo!$D$7*$D2788-Z2788)</f>
        <v/>
      </c>
    </row>
    <row r="2789">
      <c r="A2789" t="inlineStr">
        <is>
          <t>Panambi</t>
        </is>
      </c>
      <c r="B2789" t="inlineStr">
        <is>
          <t>Município</t>
        </is>
      </c>
      <c r="C2789" t="inlineStr">
        <is>
          <t>RS</t>
        </is>
      </c>
      <c r="D2789" s="4" t="n">
        <v>76467637.04310338</v>
      </c>
      <c r="E2789" s="4">
        <f>E2788+D2789</f>
        <v/>
      </c>
      <c r="F2789" s="4" t="n">
        <v>2100953.795635703</v>
      </c>
      <c r="G2789" s="5">
        <f>F2789/$D2789</f>
        <v/>
      </c>
      <c r="H2789" s="4">
        <f>H2788+F2789</f>
        <v/>
      </c>
      <c r="I2789" s="4">
        <f>G2789*$E2788-H2788</f>
        <v/>
      </c>
      <c r="J2789" s="4">
        <f>MAX(0,Resumo!$D$3*$D2789-F2789)</f>
        <v/>
      </c>
      <c r="K2789" s="4" t="n">
        <v>4481218.679249471</v>
      </c>
      <c r="L2789" s="5">
        <f>K2789/$D2789</f>
        <v/>
      </c>
      <c r="M2789" s="4">
        <f>M2788+K2789</f>
        <v/>
      </c>
      <c r="N2789" s="4">
        <f>L2789*$E2788-M2788</f>
        <v/>
      </c>
      <c r="O2789" s="4">
        <f>MAX(0,Resumo!$D$4*$D2789-K2789)</f>
        <v/>
      </c>
      <c r="P2789" s="4" t="n">
        <v>7099385.480622001</v>
      </c>
      <c r="Q2789" s="5">
        <f>P2789/$D2789</f>
        <v/>
      </c>
      <c r="R2789" s="4">
        <f>R2788+P2789</f>
        <v/>
      </c>
      <c r="S2789" s="4">
        <f>Q2789*$E2788-R2788</f>
        <v/>
      </c>
      <c r="T2789" s="4">
        <f>MAX(0,Resumo!$D$5*$D2789-P2789)</f>
        <v/>
      </c>
      <c r="U2789" s="4" t="n">
        <v>9981372.427842354</v>
      </c>
      <c r="V2789" s="5">
        <f>U2789/$D2789</f>
        <v/>
      </c>
      <c r="W2789" s="4">
        <f>W2788+U2789</f>
        <v/>
      </c>
      <c r="X2789" s="4">
        <f>V2789*$E2788-W2788</f>
        <v/>
      </c>
      <c r="Y2789" s="4">
        <f>MAX(0,Resumo!$D$6*$D2789-U2789)</f>
        <v/>
      </c>
      <c r="Z2789" s="4" t="n">
        <v>13133739.37486525</v>
      </c>
      <c r="AA2789" s="5">
        <f>Z2789/$D2789</f>
        <v/>
      </c>
      <c r="AB2789" s="4">
        <f>AB2788+Z2789</f>
        <v/>
      </c>
      <c r="AC2789" s="4">
        <f>AA2789*$E2788-AB2788</f>
        <v/>
      </c>
      <c r="AD2789" s="4">
        <f>MAX(0,Resumo!$D$7*$D2789-Z2789)</f>
        <v/>
      </c>
    </row>
    <row r="2790">
      <c r="A2790" t="inlineStr">
        <is>
          <t>Canguçu</t>
        </is>
      </c>
      <c r="B2790" t="inlineStr">
        <is>
          <t>Município</t>
        </is>
      </c>
      <c r="C2790" t="inlineStr">
        <is>
          <t>RS</t>
        </is>
      </c>
      <c r="D2790" s="4" t="n">
        <v>72989321.57130794</v>
      </c>
      <c r="E2790" s="4">
        <f>E2789+D2790</f>
        <v/>
      </c>
      <c r="F2790" s="4" t="n">
        <v>2005386.829328534</v>
      </c>
      <c r="G2790" s="5">
        <f>F2790/$D2790</f>
        <v/>
      </c>
      <c r="H2790" s="4">
        <f>H2789+F2790</f>
        <v/>
      </c>
      <c r="I2790" s="4">
        <f>G2790*$E2789-H2789</f>
        <v/>
      </c>
      <c r="J2790" s="4">
        <f>MAX(0,Resumo!$D$3*$D2790-F2790)</f>
        <v/>
      </c>
      <c r="K2790" s="4" t="n">
        <v>4277379.606051145</v>
      </c>
      <c r="L2790" s="5">
        <f>K2790/$D2790</f>
        <v/>
      </c>
      <c r="M2790" s="4">
        <f>M2789+K2790</f>
        <v/>
      </c>
      <c r="N2790" s="4">
        <f>L2790*$E2789-M2789</f>
        <v/>
      </c>
      <c r="O2790" s="4">
        <f>MAX(0,Resumo!$D$4*$D2790-K2790)</f>
        <v/>
      </c>
      <c r="P2790" s="4" t="n">
        <v>6776452.756238639</v>
      </c>
      <c r="Q2790" s="5">
        <f>P2790/$D2790</f>
        <v/>
      </c>
      <c r="R2790" s="4">
        <f>R2789+P2790</f>
        <v/>
      </c>
      <c r="S2790" s="4">
        <f>Q2790*$E2789-R2789</f>
        <v/>
      </c>
      <c r="T2790" s="4">
        <f>MAX(0,Resumo!$D$5*$D2790-P2790)</f>
        <v/>
      </c>
      <c r="U2790" s="4" t="n">
        <v>9527345.554670552</v>
      </c>
      <c r="V2790" s="5">
        <f>U2790/$D2790</f>
        <v/>
      </c>
      <c r="W2790" s="4">
        <f>W2789+U2790</f>
        <v/>
      </c>
      <c r="X2790" s="4">
        <f>V2790*$E2789-W2789</f>
        <v/>
      </c>
      <c r="Y2790" s="4">
        <f>MAX(0,Resumo!$D$6*$D2790-U2790)</f>
        <v/>
      </c>
      <c r="Z2790" s="4" t="n">
        <v>12536319.46447399</v>
      </c>
      <c r="AA2790" s="5">
        <f>Z2790/$D2790</f>
        <v/>
      </c>
      <c r="AB2790" s="4">
        <f>AB2789+Z2790</f>
        <v/>
      </c>
      <c r="AC2790" s="4">
        <f>AA2790*$E2789-AB2789</f>
        <v/>
      </c>
      <c r="AD2790" s="4">
        <f>MAX(0,Resumo!$D$7*$D2790-Z2790)</f>
        <v/>
      </c>
    </row>
    <row r="2791">
      <c r="A2791" t="inlineStr">
        <is>
          <t>Capivari do Sul</t>
        </is>
      </c>
      <c r="B2791" t="inlineStr">
        <is>
          <t>Município</t>
        </is>
      </c>
      <c r="C2791" t="inlineStr">
        <is>
          <t>RS</t>
        </is>
      </c>
      <c r="D2791" s="4" t="n">
        <v>13758506.09590249</v>
      </c>
      <c r="E2791" s="4">
        <f>E2790+D2791</f>
        <v/>
      </c>
      <c r="F2791" s="4" t="n">
        <v>378015.938797344</v>
      </c>
      <c r="G2791" s="5">
        <f>F2791/$D2791</f>
        <v/>
      </c>
      <c r="H2791" s="4">
        <f>H2790+F2791</f>
        <v/>
      </c>
      <c r="I2791" s="4">
        <f>G2791*$E2790-H2790</f>
        <v/>
      </c>
      <c r="J2791" s="4">
        <f>MAX(0,Resumo!$D$3*$D2791-F2791)</f>
        <v/>
      </c>
      <c r="K2791" s="4" t="n">
        <v>806287.1680051034</v>
      </c>
      <c r="L2791" s="5">
        <f>K2791/$D2791</f>
        <v/>
      </c>
      <c r="M2791" s="4">
        <f>M2790+K2791</f>
        <v/>
      </c>
      <c r="N2791" s="4">
        <f>L2791*$E2790-M2790</f>
        <v/>
      </c>
      <c r="O2791" s="4">
        <f>MAX(0,Resumo!$D$4*$D2791-K2791)</f>
        <v/>
      </c>
      <c r="P2791" s="4" t="n">
        <v>1277363.106659628</v>
      </c>
      <c r="Q2791" s="5">
        <f>P2791/$D2791</f>
        <v/>
      </c>
      <c r="R2791" s="4">
        <f>R2790+P2791</f>
        <v/>
      </c>
      <c r="S2791" s="4">
        <f>Q2791*$E2790-R2790</f>
        <v/>
      </c>
      <c r="T2791" s="4">
        <f>MAX(0,Resumo!$D$5*$D2791-P2791)</f>
        <v/>
      </c>
      <c r="U2791" s="4" t="n">
        <v>1795907.114489917</v>
      </c>
      <c r="V2791" s="5">
        <f>U2791/$D2791</f>
        <v/>
      </c>
      <c r="W2791" s="4">
        <f>W2790+U2791</f>
        <v/>
      </c>
      <c r="X2791" s="4">
        <f>V2791*$E2790-W2790</f>
        <v/>
      </c>
      <c r="Y2791" s="4">
        <f>MAX(0,Resumo!$D$6*$D2791-U2791)</f>
        <v/>
      </c>
      <c r="Z2791" s="4" t="n">
        <v>2363099.478923621</v>
      </c>
      <c r="AA2791" s="5">
        <f>Z2791/$D2791</f>
        <v/>
      </c>
      <c r="AB2791" s="4">
        <f>AB2790+Z2791</f>
        <v/>
      </c>
      <c r="AC2791" s="4">
        <f>AA2791*$E2790-AB2790</f>
        <v/>
      </c>
      <c r="AD2791" s="4">
        <f>MAX(0,Resumo!$D$7*$D2791-Z2791)</f>
        <v/>
      </c>
    </row>
    <row r="2792">
      <c r="A2792" t="inlineStr">
        <is>
          <t>Ivorá</t>
        </is>
      </c>
      <c r="B2792" t="inlineStr">
        <is>
          <t>Município</t>
        </is>
      </c>
      <c r="C2792" t="inlineStr">
        <is>
          <t>RS</t>
        </is>
      </c>
      <c r="D2792" s="4" t="n">
        <v>3750349.445541981</v>
      </c>
      <c r="E2792" s="4">
        <f>E2791+D2792</f>
        <v/>
      </c>
      <c r="F2792" s="4" t="n">
        <v>103041.1191878501</v>
      </c>
      <c r="G2792" s="5">
        <f>F2792/$D2792</f>
        <v/>
      </c>
      <c r="H2792" s="4">
        <f>H2791+F2792</f>
        <v/>
      </c>
      <c r="I2792" s="4">
        <f>G2792*$E2791-H2791</f>
        <v/>
      </c>
      <c r="J2792" s="4">
        <f>MAX(0,Resumo!$D$3*$D2792-F2792)</f>
        <v/>
      </c>
      <c r="K2792" s="4" t="n">
        <v>219781.0294517447</v>
      </c>
      <c r="L2792" s="5">
        <f>K2792/$D2792</f>
        <v/>
      </c>
      <c r="M2792" s="4">
        <f>M2791+K2792</f>
        <v/>
      </c>
      <c r="N2792" s="4">
        <f>L2792*$E2791-M2791</f>
        <v/>
      </c>
      <c r="O2792" s="4">
        <f>MAX(0,Resumo!$D$4*$D2792-K2792)</f>
        <v/>
      </c>
      <c r="P2792" s="4" t="n">
        <v>348188.8211862934</v>
      </c>
      <c r="Q2792" s="5">
        <f>P2792/$D2792</f>
        <v/>
      </c>
      <c r="R2792" s="4">
        <f>R2791+P2792</f>
        <v/>
      </c>
      <c r="S2792" s="4">
        <f>Q2792*$E2791-R2791</f>
        <v/>
      </c>
      <c r="T2792" s="4">
        <f>MAX(0,Resumo!$D$5*$D2792-P2792)</f>
        <v/>
      </c>
      <c r="U2792" s="4" t="n">
        <v>489535.6519177643</v>
      </c>
      <c r="V2792" s="5">
        <f>U2792/$D2792</f>
        <v/>
      </c>
      <c r="W2792" s="4">
        <f>W2791+U2792</f>
        <v/>
      </c>
      <c r="X2792" s="4">
        <f>V2792*$E2791-W2791</f>
        <v/>
      </c>
      <c r="Y2792" s="4">
        <f>MAX(0,Resumo!$D$6*$D2792-U2792)</f>
        <v/>
      </c>
      <c r="Z2792" s="4" t="n">
        <v>644143.249184672</v>
      </c>
      <c r="AA2792" s="5">
        <f>Z2792/$D2792</f>
        <v/>
      </c>
      <c r="AB2792" s="4">
        <f>AB2791+Z2792</f>
        <v/>
      </c>
      <c r="AC2792" s="4">
        <f>AA2792*$E2791-AB2791</f>
        <v/>
      </c>
      <c r="AD2792" s="4">
        <f>MAX(0,Resumo!$D$7*$D2792-Z2792)</f>
        <v/>
      </c>
    </row>
    <row r="2793">
      <c r="A2793" t="inlineStr">
        <is>
          <t>Garruchos</t>
        </is>
      </c>
      <c r="B2793" t="inlineStr">
        <is>
          <t>Município</t>
        </is>
      </c>
      <c r="C2793" t="inlineStr">
        <is>
          <t>RS</t>
        </is>
      </c>
      <c r="D2793" s="4" t="n">
        <v>10940510.05525147</v>
      </c>
      <c r="E2793" s="4">
        <f>E2792+D2793</f>
        <v/>
      </c>
      <c r="F2793" s="4" t="n">
        <v>300591.296077511</v>
      </c>
      <c r="G2793" s="5">
        <f>F2793/$D2793</f>
        <v/>
      </c>
      <c r="H2793" s="4">
        <f>H2792+F2793</f>
        <v/>
      </c>
      <c r="I2793" s="4">
        <f>G2793*$E2792-H2792</f>
        <v/>
      </c>
      <c r="J2793" s="4">
        <f>MAX(0,Resumo!$D$3*$D2793-F2793)</f>
        <v/>
      </c>
      <c r="K2793" s="4" t="n">
        <v>641144.6713395112</v>
      </c>
      <c r="L2793" s="5">
        <f>K2793/$D2793</f>
        <v/>
      </c>
      <c r="M2793" s="4">
        <f>M2792+K2793</f>
        <v/>
      </c>
      <c r="N2793" s="4">
        <f>L2793*$E2792-M2792</f>
        <v/>
      </c>
      <c r="O2793" s="4">
        <f>MAX(0,Resumo!$D$4*$D2793-K2793)</f>
        <v/>
      </c>
      <c r="P2793" s="4" t="n">
        <v>1015735.561346948</v>
      </c>
      <c r="Q2793" s="5">
        <f>P2793/$D2793</f>
        <v/>
      </c>
      <c r="R2793" s="4">
        <f>R2792+P2793</f>
        <v/>
      </c>
      <c r="S2793" s="4">
        <f>Q2793*$E2792-R2792</f>
        <v/>
      </c>
      <c r="T2793" s="4">
        <f>MAX(0,Resumo!$D$5*$D2793-P2793)</f>
        <v/>
      </c>
      <c r="U2793" s="4" t="n">
        <v>1428072.183667246</v>
      </c>
      <c r="V2793" s="5">
        <f>U2793/$D2793</f>
        <v/>
      </c>
      <c r="W2793" s="4">
        <f>W2792+U2793</f>
        <v/>
      </c>
      <c r="X2793" s="4">
        <f>V2793*$E2792-W2792</f>
        <v/>
      </c>
      <c r="Y2793" s="4">
        <f>MAX(0,Resumo!$D$6*$D2793-U2793)</f>
        <v/>
      </c>
      <c r="Z2793" s="4" t="n">
        <v>1879093.081073895</v>
      </c>
      <c r="AA2793" s="5">
        <f>Z2793/$D2793</f>
        <v/>
      </c>
      <c r="AB2793" s="4">
        <f>AB2792+Z2793</f>
        <v/>
      </c>
      <c r="AC2793" s="4">
        <f>AA2793*$E2792-AB2792</f>
        <v/>
      </c>
      <c r="AD2793" s="4">
        <f>MAX(0,Resumo!$D$7*$D2793-Z2793)</f>
        <v/>
      </c>
    </row>
    <row r="2794">
      <c r="A2794" t="inlineStr">
        <is>
          <t>Sério</t>
        </is>
      </c>
      <c r="B2794" t="inlineStr">
        <is>
          <t>Município</t>
        </is>
      </c>
      <c r="C2794" t="inlineStr">
        <is>
          <t>RS</t>
        </is>
      </c>
      <c r="D2794" s="4" t="n">
        <v>6668548.06295499</v>
      </c>
      <c r="E2794" s="4">
        <f>E2793+D2794</f>
        <v/>
      </c>
      <c r="F2794" s="4" t="n">
        <v>183218.83486928</v>
      </c>
      <c r="G2794" s="5">
        <f>F2794/$D2794</f>
        <v/>
      </c>
      <c r="H2794" s="4">
        <f>H2793+F2794</f>
        <v/>
      </c>
      <c r="I2794" s="4">
        <f>G2794*$E2793-H2793</f>
        <v/>
      </c>
      <c r="J2794" s="4">
        <f>MAX(0,Resumo!$D$3*$D2794-F2794)</f>
        <v/>
      </c>
      <c r="K2794" s="4" t="n">
        <v>390795.6790444847</v>
      </c>
      <c r="L2794" s="5">
        <f>K2794/$D2794</f>
        <v/>
      </c>
      <c r="M2794" s="4">
        <f>M2793+K2794</f>
        <v/>
      </c>
      <c r="N2794" s="4">
        <f>L2794*$E2793-M2793</f>
        <v/>
      </c>
      <c r="O2794" s="4">
        <f>MAX(0,Resumo!$D$4*$D2794-K2794)</f>
        <v/>
      </c>
      <c r="P2794" s="4" t="n">
        <v>619119.3441519121</v>
      </c>
      <c r="Q2794" s="5">
        <f>P2794/$D2794</f>
        <v/>
      </c>
      <c r="R2794" s="4">
        <f>R2793+P2794</f>
        <v/>
      </c>
      <c r="S2794" s="4">
        <f>Q2794*$E2793-R2793</f>
        <v/>
      </c>
      <c r="T2794" s="4">
        <f>MAX(0,Resumo!$D$5*$D2794-P2794)</f>
        <v/>
      </c>
      <c r="U2794" s="4" t="n">
        <v>870450.0929171009</v>
      </c>
      <c r="V2794" s="5">
        <f>U2794/$D2794</f>
        <v/>
      </c>
      <c r="W2794" s="4">
        <f>W2793+U2794</f>
        <v/>
      </c>
      <c r="X2794" s="4">
        <f>V2794*$E2793-W2793</f>
        <v/>
      </c>
      <c r="Y2794" s="4">
        <f>MAX(0,Resumo!$D$6*$D2794-U2794)</f>
        <v/>
      </c>
      <c r="Z2794" s="4" t="n">
        <v>1145359.993512608</v>
      </c>
      <c r="AA2794" s="5">
        <f>Z2794/$D2794</f>
        <v/>
      </c>
      <c r="AB2794" s="4">
        <f>AB2793+Z2794</f>
        <v/>
      </c>
      <c r="AC2794" s="4">
        <f>AA2794*$E2793-AB2793</f>
        <v/>
      </c>
      <c r="AD2794" s="4">
        <f>MAX(0,Resumo!$D$7*$D2794-Z2794)</f>
        <v/>
      </c>
    </row>
    <row r="2795">
      <c r="A2795" t="inlineStr">
        <is>
          <t>Não-Me-Toque</t>
        </is>
      </c>
      <c r="B2795" t="inlineStr">
        <is>
          <t>Município</t>
        </is>
      </c>
      <c r="C2795" t="inlineStr">
        <is>
          <t>RS</t>
        </is>
      </c>
      <c r="D2795" s="4" t="n">
        <v>56285673.91654849</v>
      </c>
      <c r="E2795" s="4">
        <f>E2794+D2795</f>
        <v/>
      </c>
      <c r="F2795" s="4" t="n">
        <v>1546452.915607013</v>
      </c>
      <c r="G2795" s="5">
        <f>F2795/$D2795</f>
        <v/>
      </c>
      <c r="H2795" s="4">
        <f>H2794+F2795</f>
        <v/>
      </c>
      <c r="I2795" s="4">
        <f>G2795*$E2794-H2794</f>
        <v/>
      </c>
      <c r="J2795" s="4">
        <f>MAX(0,Resumo!$D$3*$D2795-F2795)</f>
        <v/>
      </c>
      <c r="K2795" s="4" t="n">
        <v>3298498.856278316</v>
      </c>
      <c r="L2795" s="5">
        <f>K2795/$D2795</f>
        <v/>
      </c>
      <c r="M2795" s="4">
        <f>M2794+K2795</f>
        <v/>
      </c>
      <c r="N2795" s="4">
        <f>L2795*$E2794-M2794</f>
        <v/>
      </c>
      <c r="O2795" s="4">
        <f>MAX(0,Resumo!$D$4*$D2795-K2795)</f>
        <v/>
      </c>
      <c r="P2795" s="4" t="n">
        <v>5225657.698104694</v>
      </c>
      <c r="Q2795" s="5">
        <f>P2795/$D2795</f>
        <v/>
      </c>
      <c r="R2795" s="4">
        <f>R2794+P2795</f>
        <v/>
      </c>
      <c r="S2795" s="4">
        <f>Q2795*$E2794-R2794</f>
        <v/>
      </c>
      <c r="T2795" s="4">
        <f>MAX(0,Resumo!$D$5*$D2795-P2795)</f>
        <v/>
      </c>
      <c r="U2795" s="4" t="n">
        <v>7347007.118795654</v>
      </c>
      <c r="V2795" s="5">
        <f>U2795/$D2795</f>
        <v/>
      </c>
      <c r="W2795" s="4">
        <f>W2794+U2795</f>
        <v/>
      </c>
      <c r="X2795" s="4">
        <f>V2795*$E2794-W2794</f>
        <v/>
      </c>
      <c r="Y2795" s="4">
        <f>MAX(0,Resumo!$D$6*$D2795-U2795)</f>
        <v/>
      </c>
      <c r="Z2795" s="4" t="n">
        <v>9667375.642088987</v>
      </c>
      <c r="AA2795" s="5">
        <f>Z2795/$D2795</f>
        <v/>
      </c>
      <c r="AB2795" s="4">
        <f>AB2794+Z2795</f>
        <v/>
      </c>
      <c r="AC2795" s="4">
        <f>AA2795*$E2794-AB2794</f>
        <v/>
      </c>
      <c r="AD2795" s="4">
        <f>MAX(0,Resumo!$D$7*$D2795-Z2795)</f>
        <v/>
      </c>
    </row>
    <row r="2796">
      <c r="A2796" t="inlineStr">
        <is>
          <t>Cerro Largo</t>
        </is>
      </c>
      <c r="B2796" t="inlineStr">
        <is>
          <t>Município</t>
        </is>
      </c>
      <c r="C2796" t="inlineStr">
        <is>
          <t>RS</t>
        </is>
      </c>
      <c r="D2796" s="4" t="n">
        <v>18779109.62765186</v>
      </c>
      <c r="E2796" s="4">
        <f>E2795+D2796</f>
        <v/>
      </c>
      <c r="F2796" s="4" t="n">
        <v>515957.3798342249</v>
      </c>
      <c r="G2796" s="5">
        <f>F2796/$D2796</f>
        <v/>
      </c>
      <c r="H2796" s="4">
        <f>H2795+F2796</f>
        <v/>
      </c>
      <c r="I2796" s="4">
        <f>G2796*$E2795-H2795</f>
        <v/>
      </c>
      <c r="J2796" s="4">
        <f>MAX(0,Resumo!$D$3*$D2796-F2796)</f>
        <v/>
      </c>
      <c r="K2796" s="4" t="n">
        <v>1100508.660881877</v>
      </c>
      <c r="L2796" s="5">
        <f>K2796/$D2796</f>
        <v/>
      </c>
      <c r="M2796" s="4">
        <f>M2795+K2796</f>
        <v/>
      </c>
      <c r="N2796" s="4">
        <f>L2796*$E2795-M2795</f>
        <v/>
      </c>
      <c r="O2796" s="4">
        <f>MAX(0,Resumo!$D$4*$D2796-K2796)</f>
        <v/>
      </c>
      <c r="P2796" s="4" t="n">
        <v>1743484.477680543</v>
      </c>
      <c r="Q2796" s="5">
        <f>P2796/$D2796</f>
        <v/>
      </c>
      <c r="R2796" s="4">
        <f>R2795+P2796</f>
        <v/>
      </c>
      <c r="S2796" s="4">
        <f>Q2796*$E2795-R2795</f>
        <v/>
      </c>
      <c r="T2796" s="4">
        <f>MAX(0,Resumo!$D$5*$D2796-P2796)</f>
        <v/>
      </c>
      <c r="U2796" s="4" t="n">
        <v>2451249.892176163</v>
      </c>
      <c r="V2796" s="5">
        <f>U2796/$D2796</f>
        <v/>
      </c>
      <c r="W2796" s="4">
        <f>W2795+U2796</f>
        <v/>
      </c>
      <c r="X2796" s="4">
        <f>V2796*$E2795-W2795</f>
        <v/>
      </c>
      <c r="Y2796" s="4">
        <f>MAX(0,Resumo!$D$6*$D2796-U2796)</f>
        <v/>
      </c>
      <c r="Z2796" s="4" t="n">
        <v>3225415.889372599</v>
      </c>
      <c r="AA2796" s="5">
        <f>Z2796/$D2796</f>
        <v/>
      </c>
      <c r="AB2796" s="4">
        <f>AB2795+Z2796</f>
        <v/>
      </c>
      <c r="AC2796" s="4">
        <f>AA2796*$E2795-AB2795</f>
        <v/>
      </c>
      <c r="AD2796" s="4">
        <f>MAX(0,Resumo!$D$7*$D2796-Z2796)</f>
        <v/>
      </c>
    </row>
    <row r="2797">
      <c r="A2797" t="inlineStr">
        <is>
          <t>Pareci Novo</t>
        </is>
      </c>
      <c r="B2797" t="inlineStr">
        <is>
          <t>Município</t>
        </is>
      </c>
      <c r="C2797" t="inlineStr">
        <is>
          <t>RS</t>
        </is>
      </c>
      <c r="D2797" s="4" t="n">
        <v>8388023.785681009</v>
      </c>
      <c r="E2797" s="4">
        <f>E2796+D2797</f>
        <v/>
      </c>
      <c r="F2797" s="4" t="n">
        <v>230461.5533035943</v>
      </c>
      <c r="G2797" s="5">
        <f>F2797/$D2797</f>
        <v/>
      </c>
      <c r="H2797" s="4">
        <f>H2796+F2797</f>
        <v/>
      </c>
      <c r="I2797" s="4">
        <f>G2797*$E2796-H2796</f>
        <v/>
      </c>
      <c r="J2797" s="4">
        <f>MAX(0,Resumo!$D$3*$D2797-F2797)</f>
        <v/>
      </c>
      <c r="K2797" s="4" t="n">
        <v>491561.7942946848</v>
      </c>
      <c r="L2797" s="5">
        <f>K2797/$D2797</f>
        <v/>
      </c>
      <c r="M2797" s="4">
        <f>M2796+K2797</f>
        <v/>
      </c>
      <c r="N2797" s="4">
        <f>L2797*$E2796-M2796</f>
        <v/>
      </c>
      <c r="O2797" s="4">
        <f>MAX(0,Resumo!$D$4*$D2797-K2797)</f>
        <v/>
      </c>
      <c r="P2797" s="4" t="n">
        <v>778758.394765208</v>
      </c>
      <c r="Q2797" s="5">
        <f>P2797/$D2797</f>
        <v/>
      </c>
      <c r="R2797" s="4">
        <f>R2796+P2797</f>
        <v/>
      </c>
      <c r="S2797" s="4">
        <f>Q2797*$E2796-R2796</f>
        <v/>
      </c>
      <c r="T2797" s="4">
        <f>MAX(0,Resumo!$D$5*$D2797-P2797)</f>
        <v/>
      </c>
      <c r="U2797" s="4" t="n">
        <v>1094894.423000002</v>
      </c>
      <c r="V2797" s="5">
        <f>U2797/$D2797</f>
        <v/>
      </c>
      <c r="W2797" s="4">
        <f>W2796+U2797</f>
        <v/>
      </c>
      <c r="X2797" s="4">
        <f>V2797*$E2796-W2796</f>
        <v/>
      </c>
      <c r="Y2797" s="4">
        <f>MAX(0,Resumo!$D$6*$D2797-U2797)</f>
        <v/>
      </c>
      <c r="Z2797" s="4" t="n">
        <v>1440689.454143933</v>
      </c>
      <c r="AA2797" s="5">
        <f>Z2797/$D2797</f>
        <v/>
      </c>
      <c r="AB2797" s="4">
        <f>AB2796+Z2797</f>
        <v/>
      </c>
      <c r="AC2797" s="4">
        <f>AA2797*$E2796-AB2796</f>
        <v/>
      </c>
      <c r="AD2797" s="4">
        <f>MAX(0,Resumo!$D$7*$D2797-Z2797)</f>
        <v/>
      </c>
    </row>
    <row r="2798">
      <c r="A2798" t="inlineStr">
        <is>
          <t>Cambará do Sul</t>
        </is>
      </c>
      <c r="B2798" t="inlineStr">
        <is>
          <t>Município</t>
        </is>
      </c>
      <c r="C2798" t="inlineStr">
        <is>
          <t>RS</t>
        </is>
      </c>
      <c r="D2798" s="4" t="n">
        <v>15083939.64667084</v>
      </c>
      <c r="E2798" s="4">
        <f>E2797+D2798</f>
        <v/>
      </c>
      <c r="F2798" s="4" t="n">
        <v>414432.3203808366</v>
      </c>
      <c r="G2798" s="5">
        <f>F2798/$D2798</f>
        <v/>
      </c>
      <c r="H2798" s="4">
        <f>H2797+F2798</f>
        <v/>
      </c>
      <c r="I2798" s="4">
        <f>G2798*$E2797-H2797</f>
        <v/>
      </c>
      <c r="J2798" s="4">
        <f>MAX(0,Resumo!$D$3*$D2798-F2798)</f>
        <v/>
      </c>
      <c r="K2798" s="4" t="n">
        <v>883961.3033057541</v>
      </c>
      <c r="L2798" s="5">
        <f>K2798/$D2798</f>
        <v/>
      </c>
      <c r="M2798" s="4">
        <f>M2797+K2798</f>
        <v/>
      </c>
      <c r="N2798" s="4">
        <f>L2798*$E2797-M2797</f>
        <v/>
      </c>
      <c r="O2798" s="4">
        <f>MAX(0,Resumo!$D$4*$D2798-K2798)</f>
        <v/>
      </c>
      <c r="P2798" s="4" t="n">
        <v>1400418.61183432</v>
      </c>
      <c r="Q2798" s="5">
        <f>P2798/$D2798</f>
        <v/>
      </c>
      <c r="R2798" s="4">
        <f>R2797+P2798</f>
        <v/>
      </c>
      <c r="S2798" s="4">
        <f>Q2798*$E2797-R2797</f>
        <v/>
      </c>
      <c r="T2798" s="4">
        <f>MAX(0,Resumo!$D$5*$D2798-P2798)</f>
        <v/>
      </c>
      <c r="U2798" s="4" t="n">
        <v>1968916.853121164</v>
      </c>
      <c r="V2798" s="5">
        <f>U2798/$D2798</f>
        <v/>
      </c>
      <c r="W2798" s="4">
        <f>W2797+U2798</f>
        <v/>
      </c>
      <c r="X2798" s="4">
        <f>V2798*$E2797-W2797</f>
        <v/>
      </c>
      <c r="Y2798" s="4">
        <f>MAX(0,Resumo!$D$6*$D2798-U2798)</f>
        <v/>
      </c>
      <c r="Z2798" s="4" t="n">
        <v>2590750.018258074</v>
      </c>
      <c r="AA2798" s="5">
        <f>Z2798/$D2798</f>
        <v/>
      </c>
      <c r="AB2798" s="4">
        <f>AB2797+Z2798</f>
        <v/>
      </c>
      <c r="AC2798" s="4">
        <f>AA2798*$E2797-AB2797</f>
        <v/>
      </c>
      <c r="AD2798" s="4">
        <f>MAX(0,Resumo!$D$7*$D2798-Z2798)</f>
        <v/>
      </c>
    </row>
    <row r="2799">
      <c r="A2799" t="inlineStr">
        <is>
          <t>Coqueiro Baixo</t>
        </is>
      </c>
      <c r="B2799" t="inlineStr">
        <is>
          <t>Município</t>
        </is>
      </c>
      <c r="C2799" t="inlineStr">
        <is>
          <t>RS</t>
        </is>
      </c>
      <c r="D2799" s="4" t="n">
        <v>6593987.26201768</v>
      </c>
      <c r="E2799" s="4">
        <f>E2798+D2799</f>
        <v/>
      </c>
      <c r="F2799" s="4" t="n">
        <v>181170.2715320007</v>
      </c>
      <c r="G2799" s="5">
        <f>F2799/$D2799</f>
        <v/>
      </c>
      <c r="H2799" s="4">
        <f>H2798+F2799</f>
        <v/>
      </c>
      <c r="I2799" s="4">
        <f>G2799*$E2798-H2798</f>
        <v/>
      </c>
      <c r="J2799" s="4">
        <f>MAX(0,Resumo!$D$3*$D2799-F2799)</f>
        <v/>
      </c>
      <c r="K2799" s="4" t="n">
        <v>386426.2063260884</v>
      </c>
      <c r="L2799" s="5">
        <f>K2799/$D2799</f>
        <v/>
      </c>
      <c r="M2799" s="4">
        <f>M2798+K2799</f>
        <v/>
      </c>
      <c r="N2799" s="4">
        <f>L2799*$E2798-M2798</f>
        <v/>
      </c>
      <c r="O2799" s="4">
        <f>MAX(0,Resumo!$D$4*$D2799-K2799)</f>
        <v/>
      </c>
      <c r="P2799" s="4" t="n">
        <v>612196.9925785332</v>
      </c>
      <c r="Q2799" s="5">
        <f>P2799/$D2799</f>
        <v/>
      </c>
      <c r="R2799" s="4">
        <f>R2798+P2799</f>
        <v/>
      </c>
      <c r="S2799" s="4">
        <f>Q2799*$E2798-R2798</f>
        <v/>
      </c>
      <c r="T2799" s="4">
        <f>MAX(0,Resumo!$D$5*$D2799-P2799)</f>
        <v/>
      </c>
      <c r="U2799" s="4" t="n">
        <v>860717.6210969765</v>
      </c>
      <c r="V2799" s="5">
        <f>U2799/$D2799</f>
        <v/>
      </c>
      <c r="W2799" s="4">
        <f>W2798+U2799</f>
        <v/>
      </c>
      <c r="X2799" s="4">
        <f>V2799*$E2798-W2798</f>
        <v/>
      </c>
      <c r="Y2799" s="4">
        <f>MAX(0,Resumo!$D$6*$D2799-U2799)</f>
        <v/>
      </c>
      <c r="Z2799" s="4" t="n">
        <v>1132553.763779894</v>
      </c>
      <c r="AA2799" s="5">
        <f>Z2799/$D2799</f>
        <v/>
      </c>
      <c r="AB2799" s="4">
        <f>AB2798+Z2799</f>
        <v/>
      </c>
      <c r="AC2799" s="4">
        <f>AA2799*$E2798-AB2798</f>
        <v/>
      </c>
      <c r="AD2799" s="4">
        <f>MAX(0,Resumo!$D$7*$D2799-Z2799)</f>
        <v/>
      </c>
    </row>
    <row r="2800">
      <c r="A2800" t="inlineStr">
        <is>
          <t>São José dos Ausentes</t>
        </is>
      </c>
      <c r="B2800" t="inlineStr">
        <is>
          <t>Município</t>
        </is>
      </c>
      <c r="C2800" t="inlineStr">
        <is>
          <t>RS</t>
        </is>
      </c>
      <c r="D2800" s="4" t="n">
        <v>13466765.4885149</v>
      </c>
      <c r="E2800" s="4">
        <f>E2799+D2800</f>
        <v/>
      </c>
      <c r="F2800" s="4" t="n">
        <v>370000.3447482364</v>
      </c>
      <c r="G2800" s="5">
        <f>F2800/$D2800</f>
        <v/>
      </c>
      <c r="H2800" s="4">
        <f>H2799+F2800</f>
        <v/>
      </c>
      <c r="I2800" s="4">
        <f>G2800*$E2799-H2799</f>
        <v/>
      </c>
      <c r="J2800" s="4">
        <f>MAX(0,Resumo!$D$3*$D2800-F2800)</f>
        <v/>
      </c>
      <c r="K2800" s="4" t="n">
        <v>789190.3475739459</v>
      </c>
      <c r="L2800" s="5">
        <f>K2800/$D2800</f>
        <v/>
      </c>
      <c r="M2800" s="4">
        <f>M2799+K2800</f>
        <v/>
      </c>
      <c r="N2800" s="4">
        <f>L2800*$E2799-M2799</f>
        <v/>
      </c>
      <c r="O2800" s="4">
        <f>MAX(0,Resumo!$D$4*$D2800-K2800)</f>
        <v/>
      </c>
      <c r="P2800" s="4" t="n">
        <v>1250277.412472062</v>
      </c>
      <c r="Q2800" s="5">
        <f>P2800/$D2800</f>
        <v/>
      </c>
      <c r="R2800" s="4">
        <f>R2799+P2800</f>
        <v/>
      </c>
      <c r="S2800" s="4">
        <f>Q2800*$E2799-R2799</f>
        <v/>
      </c>
      <c r="T2800" s="4">
        <f>MAX(0,Resumo!$D$5*$D2800-P2800)</f>
        <v/>
      </c>
      <c r="U2800" s="4" t="n">
        <v>1757826.015514424</v>
      </c>
      <c r="V2800" s="5">
        <f>U2800/$D2800</f>
        <v/>
      </c>
      <c r="W2800" s="4">
        <f>W2799+U2800</f>
        <v/>
      </c>
      <c r="X2800" s="4">
        <f>V2800*$E2799-W2799</f>
        <v/>
      </c>
      <c r="Y2800" s="4">
        <f>MAX(0,Resumo!$D$6*$D2800-U2800)</f>
        <v/>
      </c>
      <c r="Z2800" s="4" t="n">
        <v>2312991.416864194</v>
      </c>
      <c r="AA2800" s="5">
        <f>Z2800/$D2800</f>
        <v/>
      </c>
      <c r="AB2800" s="4">
        <f>AB2799+Z2800</f>
        <v/>
      </c>
      <c r="AC2800" s="4">
        <f>AA2800*$E2799-AB2799</f>
        <v/>
      </c>
      <c r="AD2800" s="4">
        <f>MAX(0,Resumo!$D$7*$D2800-Z2800)</f>
        <v/>
      </c>
    </row>
    <row r="2801">
      <c r="A2801" t="inlineStr">
        <is>
          <t>Boa Vista das Missões</t>
        </is>
      </c>
      <c r="B2801" t="inlineStr">
        <is>
          <t>Município</t>
        </is>
      </c>
      <c r="C2801" t="inlineStr">
        <is>
          <t>RS</t>
        </is>
      </c>
      <c r="D2801" s="4" t="n">
        <v>8042915.571170605</v>
      </c>
      <c r="E2801" s="4">
        <f>E2800+D2801</f>
        <v/>
      </c>
      <c r="F2801" s="4" t="n">
        <v>220979.680432696</v>
      </c>
      <c r="G2801" s="5">
        <f>F2801/$D2801</f>
        <v/>
      </c>
      <c r="H2801" s="4">
        <f>H2800+F2801</f>
        <v/>
      </c>
      <c r="I2801" s="4">
        <f>G2801*$E2800-H2800</f>
        <v/>
      </c>
      <c r="J2801" s="4">
        <f>MAX(0,Resumo!$D$3*$D2801-F2801)</f>
        <v/>
      </c>
      <c r="K2801" s="4" t="n">
        <v>471337.4819316034</v>
      </c>
      <c r="L2801" s="5">
        <f>K2801/$D2801</f>
        <v/>
      </c>
      <c r="M2801" s="4">
        <f>M2800+K2801</f>
        <v/>
      </c>
      <c r="N2801" s="4">
        <f>L2801*$E2800-M2800</f>
        <v/>
      </c>
      <c r="O2801" s="4">
        <f>MAX(0,Resumo!$D$4*$D2801-K2801)</f>
        <v/>
      </c>
      <c r="P2801" s="4" t="n">
        <v>746717.9611637683</v>
      </c>
      <c r="Q2801" s="5">
        <f>P2801/$D2801</f>
        <v/>
      </c>
      <c r="R2801" s="4">
        <f>R2800+P2801</f>
        <v/>
      </c>
      <c r="S2801" s="4">
        <f>Q2801*$E2800-R2800</f>
        <v/>
      </c>
      <c r="T2801" s="4">
        <f>MAX(0,Resumo!$D$5*$D2801-P2801)</f>
        <v/>
      </c>
      <c r="U2801" s="4" t="n">
        <v>1049847.214139679</v>
      </c>
      <c r="V2801" s="5">
        <f>U2801/$D2801</f>
        <v/>
      </c>
      <c r="W2801" s="4">
        <f>W2800+U2801</f>
        <v/>
      </c>
      <c r="X2801" s="4">
        <f>V2801*$E2800-W2800</f>
        <v/>
      </c>
      <c r="Y2801" s="4">
        <f>MAX(0,Resumo!$D$6*$D2801-U2801)</f>
        <v/>
      </c>
      <c r="Z2801" s="4" t="n">
        <v>1381415.2105453</v>
      </c>
      <c r="AA2801" s="5">
        <f>Z2801/$D2801</f>
        <v/>
      </c>
      <c r="AB2801" s="4">
        <f>AB2800+Z2801</f>
        <v/>
      </c>
      <c r="AC2801" s="4">
        <f>AA2801*$E2800-AB2800</f>
        <v/>
      </c>
      <c r="AD2801" s="4">
        <f>MAX(0,Resumo!$D$7*$D2801-Z2801)</f>
        <v/>
      </c>
    </row>
    <row r="2802">
      <c r="A2802" t="inlineStr">
        <is>
          <t>Terra de Areia</t>
        </is>
      </c>
      <c r="B2802" t="inlineStr">
        <is>
          <t>Município</t>
        </is>
      </c>
      <c r="C2802" t="inlineStr">
        <is>
          <t>RS</t>
        </is>
      </c>
      <c r="D2802" s="4" t="n">
        <v>10917230.07690266</v>
      </c>
      <c r="E2802" s="4">
        <f>E2801+D2802</f>
        <v/>
      </c>
      <c r="F2802" s="4" t="n">
        <v>299951.6770077249</v>
      </c>
      <c r="G2802" s="5">
        <f>F2802/$D2802</f>
        <v/>
      </c>
      <c r="H2802" s="4">
        <f>H2801+F2802</f>
        <v/>
      </c>
      <c r="I2802" s="4">
        <f>G2802*$E2801-H2801</f>
        <v/>
      </c>
      <c r="J2802" s="4">
        <f>MAX(0,Resumo!$D$3*$D2802-F2802)</f>
        <v/>
      </c>
      <c r="K2802" s="4" t="n">
        <v>639780.3991079733</v>
      </c>
      <c r="L2802" s="5">
        <f>K2802/$D2802</f>
        <v/>
      </c>
      <c r="M2802" s="4">
        <f>M2801+K2802</f>
        <v/>
      </c>
      <c r="N2802" s="4">
        <f>L2802*$E2801-M2801</f>
        <v/>
      </c>
      <c r="O2802" s="4">
        <f>MAX(0,Resumo!$D$4*$D2802-K2802)</f>
        <v/>
      </c>
      <c r="P2802" s="4" t="n">
        <v>1013574.208562036</v>
      </c>
      <c r="Q2802" s="5">
        <f>P2802/$D2802</f>
        <v/>
      </c>
      <c r="R2802" s="4">
        <f>R2801+P2802</f>
        <v/>
      </c>
      <c r="S2802" s="4">
        <f>Q2802*$E2801-R2801</f>
        <v/>
      </c>
      <c r="T2802" s="4">
        <f>MAX(0,Resumo!$D$5*$D2802-P2802)</f>
        <v/>
      </c>
      <c r="U2802" s="4" t="n">
        <v>1425033.432334043</v>
      </c>
      <c r="V2802" s="5">
        <f>U2802/$D2802</f>
        <v/>
      </c>
      <c r="W2802" s="4">
        <f>W2801+U2802</f>
        <v/>
      </c>
      <c r="X2802" s="4">
        <f>V2802*$E2801-W2801</f>
        <v/>
      </c>
      <c r="Y2802" s="4">
        <f>MAX(0,Resumo!$D$6*$D2802-U2802)</f>
        <v/>
      </c>
      <c r="Z2802" s="4" t="n">
        <v>1875094.616100884</v>
      </c>
      <c r="AA2802" s="5">
        <f>Z2802/$D2802</f>
        <v/>
      </c>
      <c r="AB2802" s="4">
        <f>AB2801+Z2802</f>
        <v/>
      </c>
      <c r="AC2802" s="4">
        <f>AA2802*$E2801-AB2801</f>
        <v/>
      </c>
      <c r="AD2802" s="4">
        <f>MAX(0,Resumo!$D$7*$D2802-Z2802)</f>
        <v/>
      </c>
    </row>
    <row r="2803">
      <c r="A2803" t="inlineStr">
        <is>
          <t>Mormaço</t>
        </is>
      </c>
      <c r="B2803" t="inlineStr">
        <is>
          <t>Município</t>
        </is>
      </c>
      <c r="C2803" t="inlineStr">
        <is>
          <t>RS</t>
        </is>
      </c>
      <c r="D2803" s="4" t="n">
        <v>6887150.712572149</v>
      </c>
      <c r="E2803" s="4">
        <f>E2802+D2803</f>
        <v/>
      </c>
      <c r="F2803" s="4" t="n">
        <v>189224.9582988599</v>
      </c>
      <c r="G2803" s="5">
        <f>F2803/$D2803</f>
        <v/>
      </c>
      <c r="H2803" s="4">
        <f>H2802+F2803</f>
        <v/>
      </c>
      <c r="I2803" s="4">
        <f>G2803*$E2802-H2802</f>
        <v/>
      </c>
      <c r="J2803" s="4">
        <f>MAX(0,Resumo!$D$3*$D2803-F2803)</f>
        <v/>
      </c>
      <c r="K2803" s="4" t="n">
        <v>403606.4093701211</v>
      </c>
      <c r="L2803" s="5">
        <f>K2803/$D2803</f>
        <v/>
      </c>
      <c r="M2803" s="4">
        <f>M2802+K2803</f>
        <v/>
      </c>
      <c r="N2803" s="4">
        <f>L2803*$E2802-M2802</f>
        <v/>
      </c>
      <c r="O2803" s="4">
        <f>MAX(0,Resumo!$D$4*$D2803-K2803)</f>
        <v/>
      </c>
      <c r="P2803" s="4" t="n">
        <v>639414.7859457098</v>
      </c>
      <c r="Q2803" s="5">
        <f>P2803/$D2803</f>
        <v/>
      </c>
      <c r="R2803" s="4">
        <f>R2802+P2803</f>
        <v/>
      </c>
      <c r="S2803" s="4">
        <f>Q2803*$E2802-R2802</f>
        <v/>
      </c>
      <c r="T2803" s="4">
        <f>MAX(0,Resumo!$D$5*$D2803-P2803)</f>
        <v/>
      </c>
      <c r="U2803" s="4" t="n">
        <v>898984.4447542325</v>
      </c>
      <c r="V2803" s="5">
        <f>U2803/$D2803</f>
        <v/>
      </c>
      <c r="W2803" s="4">
        <f>W2802+U2803</f>
        <v/>
      </c>
      <c r="X2803" s="4">
        <f>V2803*$E2802-W2802</f>
        <v/>
      </c>
      <c r="Y2803" s="4">
        <f>MAX(0,Resumo!$D$6*$D2803-U2803)</f>
        <v/>
      </c>
      <c r="Z2803" s="4" t="n">
        <v>1182906.207018701</v>
      </c>
      <c r="AA2803" s="5">
        <f>Z2803/$D2803</f>
        <v/>
      </c>
      <c r="AB2803" s="4">
        <f>AB2802+Z2803</f>
        <v/>
      </c>
      <c r="AC2803" s="4">
        <f>AA2803*$E2802-AB2802</f>
        <v/>
      </c>
      <c r="AD2803" s="4">
        <f>MAX(0,Resumo!$D$7*$D2803-Z2803)</f>
        <v/>
      </c>
    </row>
    <row r="2804">
      <c r="A2804" t="inlineStr">
        <is>
          <t>Novo Hamburgo</t>
        </is>
      </c>
      <c r="B2804" t="inlineStr">
        <is>
          <t>Município</t>
        </is>
      </c>
      <c r="C2804" t="inlineStr">
        <is>
          <t>RS</t>
        </is>
      </c>
      <c r="D2804" s="4" t="n">
        <v>336214628.7779638</v>
      </c>
      <c r="E2804" s="4">
        <f>E2803+D2804</f>
        <v/>
      </c>
      <c r="F2804" s="4" t="n">
        <v>9237520.966956822</v>
      </c>
      <c r="G2804" s="5">
        <f>F2804/$D2804</f>
        <v/>
      </c>
      <c r="H2804" s="4">
        <f>H2803+F2804</f>
        <v/>
      </c>
      <c r="I2804" s="4">
        <f>G2804*$E2803-H2803</f>
        <v/>
      </c>
      <c r="J2804" s="4">
        <f>MAX(0,Resumo!$D$3*$D2804-F2804)</f>
        <v/>
      </c>
      <c r="K2804" s="4" t="n">
        <v>19703123.21626294</v>
      </c>
      <c r="L2804" s="5">
        <f>K2804/$D2804</f>
        <v/>
      </c>
      <c r="M2804" s="4">
        <f>M2803+K2804</f>
        <v/>
      </c>
      <c r="N2804" s="4">
        <f>L2804*$E2803-M2803</f>
        <v/>
      </c>
      <c r="O2804" s="4">
        <f>MAX(0,Resumo!$D$4*$D2804-K2804)</f>
        <v/>
      </c>
      <c r="P2804" s="4" t="n">
        <v>31214737.97566847</v>
      </c>
      <c r="Q2804" s="5">
        <f>P2804/$D2804</f>
        <v/>
      </c>
      <c r="R2804" s="4">
        <f>R2803+P2804</f>
        <v/>
      </c>
      <c r="S2804" s="4">
        <f>Q2804*$E2803-R2803</f>
        <v/>
      </c>
      <c r="T2804" s="4">
        <f>MAX(0,Resumo!$D$5*$D2804-P2804)</f>
        <v/>
      </c>
      <c r="U2804" s="4" t="n">
        <v>43886323.09417344</v>
      </c>
      <c r="V2804" s="5">
        <f>U2804/$D2804</f>
        <v/>
      </c>
      <c r="W2804" s="4">
        <f>W2803+U2804</f>
        <v/>
      </c>
      <c r="X2804" s="4">
        <f>V2804*$E2803-W2803</f>
        <v/>
      </c>
      <c r="Y2804" s="4">
        <f>MAX(0,Resumo!$D$6*$D2804-U2804)</f>
        <v/>
      </c>
      <c r="Z2804" s="4" t="n">
        <v>57746721.08538895</v>
      </c>
      <c r="AA2804" s="5">
        <f>Z2804/$D2804</f>
        <v/>
      </c>
      <c r="AB2804" s="4">
        <f>AB2803+Z2804</f>
        <v/>
      </c>
      <c r="AC2804" s="4">
        <f>AA2804*$E2803-AB2803</f>
        <v/>
      </c>
      <c r="AD2804" s="4">
        <f>MAX(0,Resumo!$D$7*$D2804-Z2804)</f>
        <v/>
      </c>
    </row>
    <row r="2805">
      <c r="A2805" t="inlineStr">
        <is>
          <t>Jóia</t>
        </is>
      </c>
      <c r="B2805" t="inlineStr">
        <is>
          <t>Município</t>
        </is>
      </c>
      <c r="C2805" t="inlineStr">
        <is>
          <t>RS</t>
        </is>
      </c>
      <c r="D2805" s="4" t="n">
        <v>26152647.19879958</v>
      </c>
      <c r="E2805" s="4">
        <f>E2804+D2805</f>
        <v/>
      </c>
      <c r="F2805" s="4" t="n">
        <v>718545.8518519102</v>
      </c>
      <c r="G2805" s="5">
        <f>F2805/$D2805</f>
        <v/>
      </c>
      <c r="H2805" s="4">
        <f>H2804+F2805</f>
        <v/>
      </c>
      <c r="I2805" s="4">
        <f>G2805*$E2804-H2804</f>
        <v/>
      </c>
      <c r="J2805" s="4">
        <f>MAX(0,Resumo!$D$3*$D2805-F2805)</f>
        <v/>
      </c>
      <c r="K2805" s="4" t="n">
        <v>1532618.708657376</v>
      </c>
      <c r="L2805" s="5">
        <f>K2805/$D2805</f>
        <v/>
      </c>
      <c r="M2805" s="4">
        <f>M2804+K2805</f>
        <v/>
      </c>
      <c r="N2805" s="4">
        <f>L2805*$E2804-M2804</f>
        <v/>
      </c>
      <c r="O2805" s="4">
        <f>MAX(0,Resumo!$D$4*$D2805-K2805)</f>
        <v/>
      </c>
      <c r="P2805" s="4" t="n">
        <v>2428056.246831976</v>
      </c>
      <c r="Q2805" s="5">
        <f>P2805/$D2805</f>
        <v/>
      </c>
      <c r="R2805" s="4">
        <f>R2804+P2805</f>
        <v/>
      </c>
      <c r="S2805" s="4">
        <f>Q2805*$E2804-R2804</f>
        <v/>
      </c>
      <c r="T2805" s="4">
        <f>MAX(0,Resumo!$D$5*$D2805-P2805)</f>
        <v/>
      </c>
      <c r="U2805" s="4" t="n">
        <v>3413722.742838827</v>
      </c>
      <c r="V2805" s="5">
        <f>U2805/$D2805</f>
        <v/>
      </c>
      <c r="W2805" s="4">
        <f>W2804+U2805</f>
        <v/>
      </c>
      <c r="X2805" s="4">
        <f>V2805*$E2804-W2804</f>
        <v/>
      </c>
      <c r="Y2805" s="4">
        <f>MAX(0,Resumo!$D$6*$D2805-U2805)</f>
        <v/>
      </c>
      <c r="Z2805" s="4" t="n">
        <v>4491861.728095759</v>
      </c>
      <c r="AA2805" s="5">
        <f>Z2805/$D2805</f>
        <v/>
      </c>
      <c r="AB2805" s="4">
        <f>AB2804+Z2805</f>
        <v/>
      </c>
      <c r="AC2805" s="4">
        <f>AA2805*$E2804-AB2804</f>
        <v/>
      </c>
      <c r="AD2805" s="4">
        <f>MAX(0,Resumo!$D$7*$D2805-Z2805)</f>
        <v/>
      </c>
    </row>
    <row r="2806">
      <c r="A2806" t="inlineStr">
        <is>
          <t>Guaíba</t>
        </is>
      </c>
      <c r="B2806" t="inlineStr">
        <is>
          <t>Município</t>
        </is>
      </c>
      <c r="C2806" t="inlineStr">
        <is>
          <t>RS</t>
        </is>
      </c>
      <c r="D2806" s="4" t="n">
        <v>239501605.4037142</v>
      </c>
      <c r="E2806" s="4">
        <f>E2805+D2806</f>
        <v/>
      </c>
      <c r="F2806" s="4" t="n">
        <v>6580323.734211159</v>
      </c>
      <c r="G2806" s="5">
        <f>F2806/$D2806</f>
        <v/>
      </c>
      <c r="H2806" s="4">
        <f>H2805+F2806</f>
        <v/>
      </c>
      <c r="I2806" s="4">
        <f>G2806*$E2805-H2805</f>
        <v/>
      </c>
      <c r="J2806" s="4">
        <f>MAX(0,Resumo!$D$3*$D2806-F2806)</f>
        <v/>
      </c>
      <c r="K2806" s="4" t="n">
        <v>14035467.93580641</v>
      </c>
      <c r="L2806" s="5">
        <f>K2806/$D2806</f>
        <v/>
      </c>
      <c r="M2806" s="4">
        <f>M2805+K2806</f>
        <v/>
      </c>
      <c r="N2806" s="4">
        <f>L2806*$E2805-M2805</f>
        <v/>
      </c>
      <c r="O2806" s="4">
        <f>MAX(0,Resumo!$D$4*$D2806-K2806)</f>
        <v/>
      </c>
      <c r="P2806" s="4" t="n">
        <v>22235736.39434357</v>
      </c>
      <c r="Q2806" s="5">
        <f>P2806/$D2806</f>
        <v/>
      </c>
      <c r="R2806" s="4">
        <f>R2805+P2806</f>
        <v/>
      </c>
      <c r="S2806" s="4">
        <f>Q2806*$E2805-R2805</f>
        <v/>
      </c>
      <c r="T2806" s="4">
        <f>MAX(0,Resumo!$D$5*$D2806-P2806)</f>
        <v/>
      </c>
      <c r="U2806" s="4" t="n">
        <v>31262306.68345488</v>
      </c>
      <c r="V2806" s="5">
        <f>U2806/$D2806</f>
        <v/>
      </c>
      <c r="W2806" s="4">
        <f>W2805+U2806</f>
        <v/>
      </c>
      <c r="X2806" s="4">
        <f>V2806*$E2805-W2805</f>
        <v/>
      </c>
      <c r="Y2806" s="4">
        <f>MAX(0,Resumo!$D$6*$D2806-U2806)</f>
        <v/>
      </c>
      <c r="Z2806" s="4" t="n">
        <v>41135724.69175572</v>
      </c>
      <c r="AA2806" s="5">
        <f>Z2806/$D2806</f>
        <v/>
      </c>
      <c r="AB2806" s="4">
        <f>AB2805+Z2806</f>
        <v/>
      </c>
      <c r="AC2806" s="4">
        <f>AA2806*$E2805-AB2805</f>
        <v/>
      </c>
      <c r="AD2806" s="4">
        <f>MAX(0,Resumo!$D$7*$D2806-Z2806)</f>
        <v/>
      </c>
    </row>
    <row r="2807">
      <c r="A2807" t="inlineStr">
        <is>
          <t>Imbé</t>
        </is>
      </c>
      <c r="B2807" t="inlineStr">
        <is>
          <t>Município</t>
        </is>
      </c>
      <c r="C2807" t="inlineStr">
        <is>
          <t>RS</t>
        </is>
      </c>
      <c r="D2807" s="4" t="n">
        <v>17175840.05315239</v>
      </c>
      <c r="E2807" s="4">
        <f>E2806+D2807</f>
        <v/>
      </c>
      <c r="F2807" s="4" t="n">
        <v>471907.4336318438</v>
      </c>
      <c r="G2807" s="5">
        <f>F2807/$D2807</f>
        <v/>
      </c>
      <c r="H2807" s="4">
        <f>H2806+F2807</f>
        <v/>
      </c>
      <c r="I2807" s="4">
        <f>G2807*$E2806-H2806</f>
        <v/>
      </c>
      <c r="J2807" s="4">
        <f>MAX(0,Resumo!$D$3*$D2807-F2807)</f>
        <v/>
      </c>
      <c r="K2807" s="4" t="n">
        <v>1006552.552874125</v>
      </c>
      <c r="L2807" s="5">
        <f>K2807/$D2807</f>
        <v/>
      </c>
      <c r="M2807" s="4">
        <f>M2806+K2807</f>
        <v/>
      </c>
      <c r="N2807" s="4">
        <f>L2807*$E2806-M2806</f>
        <v/>
      </c>
      <c r="O2807" s="4">
        <f>MAX(0,Resumo!$D$4*$D2807-K2807)</f>
        <v/>
      </c>
      <c r="P2807" s="4" t="n">
        <v>1594634.203514118</v>
      </c>
      <c r="Q2807" s="5">
        <f>P2807/$D2807</f>
        <v/>
      </c>
      <c r="R2807" s="4">
        <f>R2806+P2807</f>
        <v/>
      </c>
      <c r="S2807" s="4">
        <f>Q2807*$E2806-R2806</f>
        <v/>
      </c>
      <c r="T2807" s="4">
        <f>MAX(0,Resumo!$D$5*$D2807-P2807)</f>
        <v/>
      </c>
      <c r="U2807" s="4" t="n">
        <v>2241974.029286781</v>
      </c>
      <c r="V2807" s="5">
        <f>U2807/$D2807</f>
        <v/>
      </c>
      <c r="W2807" s="4">
        <f>W2806+U2807</f>
        <v/>
      </c>
      <c r="X2807" s="4">
        <f>V2807*$E2806-W2806</f>
        <v/>
      </c>
      <c r="Y2807" s="4">
        <f>MAX(0,Resumo!$D$6*$D2807-U2807)</f>
        <v/>
      </c>
      <c r="Z2807" s="4" t="n">
        <v>2950045.477086186</v>
      </c>
      <c r="AA2807" s="5">
        <f>Z2807/$D2807</f>
        <v/>
      </c>
      <c r="AB2807" s="4">
        <f>AB2806+Z2807</f>
        <v/>
      </c>
      <c r="AC2807" s="4">
        <f>AA2807*$E2806-AB2806</f>
        <v/>
      </c>
      <c r="AD2807" s="4">
        <f>MAX(0,Resumo!$D$7*$D2807-Z2807)</f>
        <v/>
      </c>
    </row>
    <row r="2808">
      <c r="A2808" t="inlineStr">
        <is>
          <t>Arvorezinha</t>
        </is>
      </c>
      <c r="B2808" t="inlineStr">
        <is>
          <t>Município</t>
        </is>
      </c>
      <c r="C2808" t="inlineStr">
        <is>
          <t>RS</t>
        </is>
      </c>
      <c r="D2808" s="4" t="n">
        <v>14925927.90147878</v>
      </c>
      <c r="E2808" s="4">
        <f>E2807+D2808</f>
        <v/>
      </c>
      <c r="F2808" s="4" t="n">
        <v>410090.9363829351</v>
      </c>
      <c r="G2808" s="5">
        <f>F2808/$D2808</f>
        <v/>
      </c>
      <c r="H2808" s="4">
        <f>H2807+F2808</f>
        <v/>
      </c>
      <c r="I2808" s="4">
        <f>G2808*$E2807-H2807</f>
        <v/>
      </c>
      <c r="J2808" s="4">
        <f>MAX(0,Resumo!$D$3*$D2808-F2808)</f>
        <v/>
      </c>
      <c r="K2808" s="4" t="n">
        <v>874701.3704573477</v>
      </c>
      <c r="L2808" s="5">
        <f>K2808/$D2808</f>
        <v/>
      </c>
      <c r="M2808" s="4">
        <f>M2807+K2808</f>
        <v/>
      </c>
      <c r="N2808" s="4">
        <f>L2808*$E2807-M2807</f>
        <v/>
      </c>
      <c r="O2808" s="4">
        <f>MAX(0,Resumo!$D$4*$D2808-K2808)</f>
        <v/>
      </c>
      <c r="P2808" s="4" t="n">
        <v>1385748.532661455</v>
      </c>
      <c r="Q2808" s="5">
        <f>P2808/$D2808</f>
        <v/>
      </c>
      <c r="R2808" s="4">
        <f>R2807+P2808</f>
        <v/>
      </c>
      <c r="S2808" s="4">
        <f>Q2808*$E2807-R2807</f>
        <v/>
      </c>
      <c r="T2808" s="4">
        <f>MAX(0,Resumo!$D$5*$D2808-P2808)</f>
        <v/>
      </c>
      <c r="U2808" s="4" t="n">
        <v>1948291.473055526</v>
      </c>
      <c r="V2808" s="5">
        <f>U2808/$D2808</f>
        <v/>
      </c>
      <c r="W2808" s="4">
        <f>W2807+U2808</f>
        <v/>
      </c>
      <c r="X2808" s="4">
        <f>V2808*$E2807-W2807</f>
        <v/>
      </c>
      <c r="Y2808" s="4">
        <f>MAX(0,Resumo!$D$6*$D2808-U2808)</f>
        <v/>
      </c>
      <c r="Z2808" s="4" t="n">
        <v>2563610.627533207</v>
      </c>
      <c r="AA2808" s="5">
        <f>Z2808/$D2808</f>
        <v/>
      </c>
      <c r="AB2808" s="4">
        <f>AB2807+Z2808</f>
        <v/>
      </c>
      <c r="AC2808" s="4">
        <f>AA2808*$E2807-AB2807</f>
        <v/>
      </c>
      <c r="AD2808" s="4">
        <f>MAX(0,Resumo!$D$7*$D2808-Z2808)</f>
        <v/>
      </c>
    </row>
    <row r="2809">
      <c r="A2809" t="inlineStr">
        <is>
          <t>Bom Progresso</t>
        </is>
      </c>
      <c r="B2809" t="inlineStr">
        <is>
          <t>Município</t>
        </is>
      </c>
      <c r="C2809" t="inlineStr">
        <is>
          <t>RS</t>
        </is>
      </c>
      <c r="D2809" s="4" t="n">
        <v>5576872.552750036</v>
      </c>
      <c r="E2809" s="4">
        <f>E2808+D2809</f>
        <v/>
      </c>
      <c r="F2809" s="4" t="n">
        <v>153224.9721653128</v>
      </c>
      <c r="G2809" s="5">
        <f>F2809/$D2809</f>
        <v/>
      </c>
      <c r="H2809" s="4">
        <f>H2808+F2809</f>
        <v/>
      </c>
      <c r="I2809" s="4">
        <f>G2809*$E2808-H2808</f>
        <v/>
      </c>
      <c r="J2809" s="4">
        <f>MAX(0,Resumo!$D$3*$D2809-F2809)</f>
        <v/>
      </c>
      <c r="K2809" s="4" t="n">
        <v>326820.4226199651</v>
      </c>
      <c r="L2809" s="5">
        <f>K2809/$D2809</f>
        <v/>
      </c>
      <c r="M2809" s="4">
        <f>M2808+K2809</f>
        <v/>
      </c>
      <c r="N2809" s="4">
        <f>L2809*$E2808-M2808</f>
        <v/>
      </c>
      <c r="O2809" s="4">
        <f>MAX(0,Resumo!$D$4*$D2809-K2809)</f>
        <v/>
      </c>
      <c r="P2809" s="4" t="n">
        <v>517766.3330430294</v>
      </c>
      <c r="Q2809" s="5">
        <f>P2809/$D2809</f>
        <v/>
      </c>
      <c r="R2809" s="4">
        <f>R2808+P2809</f>
        <v/>
      </c>
      <c r="S2809" s="4">
        <f>Q2809*$E2808-R2808</f>
        <v/>
      </c>
      <c r="T2809" s="4">
        <f>MAX(0,Resumo!$D$5*$D2809-P2809)</f>
        <v/>
      </c>
      <c r="U2809" s="4" t="n">
        <v>727952.9495626076</v>
      </c>
      <c r="V2809" s="5">
        <f>U2809/$D2809</f>
        <v/>
      </c>
      <c r="W2809" s="4">
        <f>W2808+U2809</f>
        <v/>
      </c>
      <c r="X2809" s="4">
        <f>V2809*$E2808-W2808</f>
        <v/>
      </c>
      <c r="Y2809" s="4">
        <f>MAX(0,Resumo!$D$6*$D2809-U2809)</f>
        <v/>
      </c>
      <c r="Z2809" s="4" t="n">
        <v>957858.689858188</v>
      </c>
      <c r="AA2809" s="5">
        <f>Z2809/$D2809</f>
        <v/>
      </c>
      <c r="AB2809" s="4">
        <f>AB2808+Z2809</f>
        <v/>
      </c>
      <c r="AC2809" s="4">
        <f>AA2809*$E2808-AB2808</f>
        <v/>
      </c>
      <c r="AD2809" s="4">
        <f>MAX(0,Resumo!$D$7*$D2809-Z2809)</f>
        <v/>
      </c>
    </row>
    <row r="2810">
      <c r="A2810" t="inlineStr">
        <is>
          <t>Frederico Westphalen</t>
        </is>
      </c>
      <c r="B2810" t="inlineStr">
        <is>
          <t>Município</t>
        </is>
      </c>
      <c r="C2810" t="inlineStr">
        <is>
          <t>RS</t>
        </is>
      </c>
      <c r="D2810" s="4" t="n">
        <v>49423236.21628328</v>
      </c>
      <c r="E2810" s="4">
        <f>E2809+D2810</f>
        <v/>
      </c>
      <c r="F2810" s="4" t="n">
        <v>1357906.949088408</v>
      </c>
      <c r="G2810" s="5">
        <f>F2810/$D2810</f>
        <v/>
      </c>
      <c r="H2810" s="4">
        <f>H2809+F2810</f>
        <v/>
      </c>
      <c r="I2810" s="4">
        <f>G2810*$E2809-H2809</f>
        <v/>
      </c>
      <c r="J2810" s="4">
        <f>MAX(0,Resumo!$D$3*$D2810-F2810)</f>
        <v/>
      </c>
      <c r="K2810" s="4" t="n">
        <v>2896340.698961648</v>
      </c>
      <c r="L2810" s="5">
        <f>K2810/$D2810</f>
        <v/>
      </c>
      <c r="M2810" s="4">
        <f>M2809+K2810</f>
        <v/>
      </c>
      <c r="N2810" s="4">
        <f>L2810*$E2809-M2809</f>
        <v/>
      </c>
      <c r="O2810" s="4">
        <f>MAX(0,Resumo!$D$4*$D2810-K2810)</f>
        <v/>
      </c>
      <c r="P2810" s="4" t="n">
        <v>4588537.310253899</v>
      </c>
      <c r="Q2810" s="5">
        <f>P2810/$D2810</f>
        <v/>
      </c>
      <c r="R2810" s="4">
        <f>R2809+P2810</f>
        <v/>
      </c>
      <c r="S2810" s="4">
        <f>Q2810*$E2809-R2809</f>
        <v/>
      </c>
      <c r="T2810" s="4">
        <f>MAX(0,Resumo!$D$5*$D2810-P2810)</f>
        <v/>
      </c>
      <c r="U2810" s="4" t="n">
        <v>6451248.480267268</v>
      </c>
      <c r="V2810" s="5">
        <f>U2810/$D2810</f>
        <v/>
      </c>
      <c r="W2810" s="4">
        <f>W2809+U2810</f>
        <v/>
      </c>
      <c r="X2810" s="4">
        <f>V2810*$E2809-W2809</f>
        <v/>
      </c>
      <c r="Y2810" s="4">
        <f>MAX(0,Resumo!$D$6*$D2810-U2810)</f>
        <v/>
      </c>
      <c r="Z2810" s="4" t="n">
        <v>8488714.03154741</v>
      </c>
      <c r="AA2810" s="5">
        <f>Z2810/$D2810</f>
        <v/>
      </c>
      <c r="AB2810" s="4">
        <f>AB2809+Z2810</f>
        <v/>
      </c>
      <c r="AC2810" s="4">
        <f>AA2810*$E2809-AB2809</f>
        <v/>
      </c>
      <c r="AD2810" s="4">
        <f>MAX(0,Resumo!$D$7*$D2810-Z2810)</f>
        <v/>
      </c>
    </row>
    <row r="2811">
      <c r="A2811" t="inlineStr">
        <is>
          <t>Pinheiro Machado</t>
        </is>
      </c>
      <c r="B2811" t="inlineStr">
        <is>
          <t>Município</t>
        </is>
      </c>
      <c r="C2811" t="inlineStr">
        <is>
          <t>RS</t>
        </is>
      </c>
      <c r="D2811" s="4" t="n">
        <v>25057433.1243648</v>
      </c>
      <c r="E2811" s="4">
        <f>E2810+D2811</f>
        <v/>
      </c>
      <c r="F2811" s="4" t="n">
        <v>688454.7668427008</v>
      </c>
      <c r="G2811" s="5">
        <f>F2811/$D2811</f>
        <v/>
      </c>
      <c r="H2811" s="4">
        <f>H2810+F2811</f>
        <v/>
      </c>
      <c r="I2811" s="4">
        <f>G2811*$E2810-H2810</f>
        <v/>
      </c>
      <c r="J2811" s="4">
        <f>MAX(0,Resumo!$D$3*$D2811-F2811)</f>
        <v/>
      </c>
      <c r="K2811" s="4" t="n">
        <v>1468436.082412922</v>
      </c>
      <c r="L2811" s="5">
        <f>K2811/$D2811</f>
        <v/>
      </c>
      <c r="M2811" s="4">
        <f>M2810+K2811</f>
        <v/>
      </c>
      <c r="N2811" s="4">
        <f>L2811*$E2810-M2810</f>
        <v/>
      </c>
      <c r="O2811" s="4">
        <f>MAX(0,Resumo!$D$4*$D2811-K2811)</f>
        <v/>
      </c>
      <c r="P2811" s="4" t="n">
        <v>2326374.709401542</v>
      </c>
      <c r="Q2811" s="5">
        <f>P2811/$D2811</f>
        <v/>
      </c>
      <c r="R2811" s="4">
        <f>R2810+P2811</f>
        <v/>
      </c>
      <c r="S2811" s="4">
        <f>Q2811*$E2810-R2810</f>
        <v/>
      </c>
      <c r="T2811" s="4">
        <f>MAX(0,Resumo!$D$5*$D2811-P2811)</f>
        <v/>
      </c>
      <c r="U2811" s="4" t="n">
        <v>3270763.708299991</v>
      </c>
      <c r="V2811" s="5">
        <f>U2811/$D2811</f>
        <v/>
      </c>
      <c r="W2811" s="4">
        <f>W2810+U2811</f>
        <v/>
      </c>
      <c r="X2811" s="4">
        <f>V2811*$E2810-W2810</f>
        <v/>
      </c>
      <c r="Y2811" s="4">
        <f>MAX(0,Resumo!$D$6*$D2811-U2811)</f>
        <v/>
      </c>
      <c r="Z2811" s="4" t="n">
        <v>4303752.6564737</v>
      </c>
      <c r="AA2811" s="5">
        <f>Z2811/$D2811</f>
        <v/>
      </c>
      <c r="AB2811" s="4">
        <f>AB2810+Z2811</f>
        <v/>
      </c>
      <c r="AC2811" s="4">
        <f>AA2811*$E2810-AB2810</f>
        <v/>
      </c>
      <c r="AD2811" s="4">
        <f>MAX(0,Resumo!$D$7*$D2811-Z2811)</f>
        <v/>
      </c>
    </row>
    <row r="2812">
      <c r="A2812" t="inlineStr">
        <is>
          <t>Nova Alvorada</t>
        </is>
      </c>
      <c r="B2812" t="inlineStr">
        <is>
          <t>Município</t>
        </is>
      </c>
      <c r="C2812" t="inlineStr">
        <is>
          <t>RS</t>
        </is>
      </c>
      <c r="D2812" s="4" t="n">
        <v>14398112.26417592</v>
      </c>
      <c r="E2812" s="4">
        <f>E2811+D2812</f>
        <v/>
      </c>
      <c r="F2812" s="4" t="n">
        <v>395589.164006181</v>
      </c>
      <c r="G2812" s="5">
        <f>F2812/$D2812</f>
        <v/>
      </c>
      <c r="H2812" s="4">
        <f>H2811+F2812</f>
        <v/>
      </c>
      <c r="I2812" s="4">
        <f>G2812*$E2811-H2811</f>
        <v/>
      </c>
      <c r="J2812" s="4">
        <f>MAX(0,Resumo!$D$3*$D2812-F2812)</f>
        <v/>
      </c>
      <c r="K2812" s="4" t="n">
        <v>843769.8890549826</v>
      </c>
      <c r="L2812" s="5">
        <f>K2812/$D2812</f>
        <v/>
      </c>
      <c r="M2812" s="4">
        <f>M2811+K2812</f>
        <v/>
      </c>
      <c r="N2812" s="4">
        <f>L2812*$E2811-M2811</f>
        <v/>
      </c>
      <c r="O2812" s="4">
        <f>MAX(0,Resumo!$D$4*$D2812-K2812)</f>
        <v/>
      </c>
      <c r="P2812" s="4" t="n">
        <v>1336745.231175874</v>
      </c>
      <c r="Q2812" s="5">
        <f>P2812/$D2812</f>
        <v/>
      </c>
      <c r="R2812" s="4">
        <f>R2811+P2812</f>
        <v/>
      </c>
      <c r="S2812" s="4">
        <f>Q2812*$E2811-R2811</f>
        <v/>
      </c>
      <c r="T2812" s="4">
        <f>MAX(0,Resumo!$D$5*$D2812-P2812)</f>
        <v/>
      </c>
      <c r="U2812" s="4" t="n">
        <v>1879395.340614698</v>
      </c>
      <c r="V2812" s="5">
        <f>U2812/$D2812</f>
        <v/>
      </c>
      <c r="W2812" s="4">
        <f>W2811+U2812</f>
        <v/>
      </c>
      <c r="X2812" s="4">
        <f>V2812*$E2811-W2811</f>
        <v/>
      </c>
      <c r="Y2812" s="4">
        <f>MAX(0,Resumo!$D$6*$D2812-U2812)</f>
        <v/>
      </c>
      <c r="Z2812" s="4" t="n">
        <v>2472955.374064257</v>
      </c>
      <c r="AA2812" s="5">
        <f>Z2812/$D2812</f>
        <v/>
      </c>
      <c r="AB2812" s="4">
        <f>AB2811+Z2812</f>
        <v/>
      </c>
      <c r="AC2812" s="4">
        <f>AA2812*$E2811-AB2811</f>
        <v/>
      </c>
      <c r="AD2812" s="4">
        <f>MAX(0,Resumo!$D$7*$D2812-Z2812)</f>
        <v/>
      </c>
    </row>
    <row r="2813">
      <c r="A2813" t="inlineStr">
        <is>
          <t>Nova Petrópolis</t>
        </is>
      </c>
      <c r="B2813" t="inlineStr">
        <is>
          <t>Município</t>
        </is>
      </c>
      <c r="C2813" t="inlineStr">
        <is>
          <t>RS</t>
        </is>
      </c>
      <c r="D2813" s="4" t="n">
        <v>36738848.97765851</v>
      </c>
      <c r="E2813" s="4">
        <f>E2812+D2813</f>
        <v/>
      </c>
      <c r="F2813" s="4" t="n">
        <v>1009402.502700454</v>
      </c>
      <c r="G2813" s="5">
        <f>F2813/$D2813</f>
        <v/>
      </c>
      <c r="H2813" s="4">
        <f>H2812+F2813</f>
        <v/>
      </c>
      <c r="I2813" s="4">
        <f>G2813*$E2812-H2812</f>
        <v/>
      </c>
      <c r="J2813" s="4">
        <f>MAX(0,Resumo!$D$3*$D2813-F2813)</f>
        <v/>
      </c>
      <c r="K2813" s="4" t="n">
        <v>2152999.918122317</v>
      </c>
      <c r="L2813" s="5">
        <f>K2813/$D2813</f>
        <v/>
      </c>
      <c r="M2813" s="4">
        <f>M2812+K2813</f>
        <v/>
      </c>
      <c r="N2813" s="4">
        <f>L2813*$E2812-M2812</f>
        <v/>
      </c>
      <c r="O2813" s="4">
        <f>MAX(0,Resumo!$D$4*$D2813-K2813)</f>
        <v/>
      </c>
      <c r="P2813" s="4" t="n">
        <v>3410897.225184715</v>
      </c>
      <c r="Q2813" s="5">
        <f>P2813/$D2813</f>
        <v/>
      </c>
      <c r="R2813" s="4">
        <f>R2812+P2813</f>
        <v/>
      </c>
      <c r="S2813" s="4">
        <f>Q2813*$E2812-R2812</f>
        <v/>
      </c>
      <c r="T2813" s="4">
        <f>MAX(0,Resumo!$D$5*$D2813-P2813)</f>
        <v/>
      </c>
      <c r="U2813" s="4" t="n">
        <v>4795546.827340312</v>
      </c>
      <c r="V2813" s="5">
        <f>U2813/$D2813</f>
        <v/>
      </c>
      <c r="W2813" s="4">
        <f>W2812+U2813</f>
        <v/>
      </c>
      <c r="X2813" s="4">
        <f>V2813*$E2812-W2812</f>
        <v/>
      </c>
      <c r="Y2813" s="4">
        <f>MAX(0,Resumo!$D$6*$D2813-U2813)</f>
        <v/>
      </c>
      <c r="Z2813" s="4" t="n">
        <v>6310100.404084868</v>
      </c>
      <c r="AA2813" s="5">
        <f>Z2813/$D2813</f>
        <v/>
      </c>
      <c r="AB2813" s="4">
        <f>AB2812+Z2813</f>
        <v/>
      </c>
      <c r="AC2813" s="4">
        <f>AA2813*$E2812-AB2812</f>
        <v/>
      </c>
      <c r="AD2813" s="4">
        <f>MAX(0,Resumo!$D$7*$D2813-Z2813)</f>
        <v/>
      </c>
    </row>
    <row r="2814">
      <c r="A2814" t="inlineStr">
        <is>
          <t>Carazinho</t>
        </is>
      </c>
      <c r="B2814" t="inlineStr">
        <is>
          <t>Município</t>
        </is>
      </c>
      <c r="C2814" t="inlineStr">
        <is>
          <t>RS</t>
        </is>
      </c>
      <c r="D2814" s="4" t="n">
        <v>138501231.7937928</v>
      </c>
      <c r="E2814" s="4">
        <f>E2813+D2814</f>
        <v/>
      </c>
      <c r="F2814" s="4" t="n">
        <v>3805331.247170179</v>
      </c>
      <c r="G2814" s="5">
        <f>F2814/$D2814</f>
        <v/>
      </c>
      <c r="H2814" s="4">
        <f>H2813+F2814</f>
        <v/>
      </c>
      <c r="I2814" s="4">
        <f>G2814*$E2813-H2813</f>
        <v/>
      </c>
      <c r="J2814" s="4">
        <f>MAX(0,Resumo!$D$3*$D2814-F2814)</f>
        <v/>
      </c>
      <c r="K2814" s="4" t="n">
        <v>8116561.868696868</v>
      </c>
      <c r="L2814" s="5">
        <f>K2814/$D2814</f>
        <v/>
      </c>
      <c r="M2814" s="4">
        <f>M2813+K2814</f>
        <v/>
      </c>
      <c r="N2814" s="4">
        <f>L2814*$E2813-M2813</f>
        <v/>
      </c>
      <c r="O2814" s="4">
        <f>MAX(0,Resumo!$D$4*$D2814-K2814)</f>
        <v/>
      </c>
      <c r="P2814" s="4" t="n">
        <v>12858689.92513607</v>
      </c>
      <c r="Q2814" s="5">
        <f>P2814/$D2814</f>
        <v/>
      </c>
      <c r="R2814" s="4">
        <f>R2813+P2814</f>
        <v/>
      </c>
      <c r="S2814" s="4">
        <f>Q2814*$E2813-R2813</f>
        <v/>
      </c>
      <c r="T2814" s="4">
        <f>MAX(0,Resumo!$D$5*$D2814-P2814)</f>
        <v/>
      </c>
      <c r="U2814" s="4" t="n">
        <v>18078659.54416134</v>
      </c>
      <c r="V2814" s="5">
        <f>U2814/$D2814</f>
        <v/>
      </c>
      <c r="W2814" s="4">
        <f>W2813+U2814</f>
        <v/>
      </c>
      <c r="X2814" s="4">
        <f>V2814*$E2813-W2813</f>
        <v/>
      </c>
      <c r="Y2814" s="4">
        <f>MAX(0,Resumo!$D$6*$D2814-U2814)</f>
        <v/>
      </c>
      <c r="Z2814" s="4" t="n">
        <v>23788352.19469535</v>
      </c>
      <c r="AA2814" s="5">
        <f>Z2814/$D2814</f>
        <v/>
      </c>
      <c r="AB2814" s="4">
        <f>AB2813+Z2814</f>
        <v/>
      </c>
      <c r="AC2814" s="4">
        <f>AA2814*$E2813-AB2813</f>
        <v/>
      </c>
      <c r="AD2814" s="4">
        <f>MAX(0,Resumo!$D$7*$D2814-Z2814)</f>
        <v/>
      </c>
    </row>
    <row r="2815">
      <c r="A2815" t="inlineStr">
        <is>
          <t>Unistalda</t>
        </is>
      </c>
      <c r="B2815" t="inlineStr">
        <is>
          <t>Município</t>
        </is>
      </c>
      <c r="C2815" t="inlineStr">
        <is>
          <t>RS</t>
        </is>
      </c>
      <c r="D2815" s="4" t="n">
        <v>7116175.089447739</v>
      </c>
      <c r="E2815" s="4">
        <f>E2814+D2815</f>
        <v/>
      </c>
      <c r="F2815" s="4" t="n">
        <v>195517.4194300786</v>
      </c>
      <c r="G2815" s="5">
        <f>F2815/$D2815</f>
        <v/>
      </c>
      <c r="H2815" s="4">
        <f>H2814+F2815</f>
        <v/>
      </c>
      <c r="I2815" s="4">
        <f>G2815*$E2814-H2814</f>
        <v/>
      </c>
      <c r="J2815" s="4">
        <f>MAX(0,Resumo!$D$3*$D2815-F2815)</f>
        <v/>
      </c>
      <c r="K2815" s="4" t="n">
        <v>417027.8822355616</v>
      </c>
      <c r="L2815" s="5">
        <f>K2815/$D2815</f>
        <v/>
      </c>
      <c r="M2815" s="4">
        <f>M2814+K2815</f>
        <v/>
      </c>
      <c r="N2815" s="4">
        <f>L2815*$E2814-M2814</f>
        <v/>
      </c>
      <c r="O2815" s="4">
        <f>MAX(0,Resumo!$D$4*$D2815-K2815)</f>
        <v/>
      </c>
      <c r="P2815" s="4" t="n">
        <v>660677.7986236425</v>
      </c>
      <c r="Q2815" s="5">
        <f>P2815/$D2815</f>
        <v/>
      </c>
      <c r="R2815" s="4">
        <f>R2814+P2815</f>
        <v/>
      </c>
      <c r="S2815" s="4">
        <f>Q2815*$E2814-R2814</f>
        <v/>
      </c>
      <c r="T2815" s="4">
        <f>MAX(0,Resumo!$D$5*$D2815-P2815)</f>
        <v/>
      </c>
      <c r="U2815" s="4" t="n">
        <v>928879.1517053735</v>
      </c>
      <c r="V2815" s="5">
        <f>U2815/$D2815</f>
        <v/>
      </c>
      <c r="W2815" s="4">
        <f>W2814+U2815</f>
        <v/>
      </c>
      <c r="X2815" s="4">
        <f>V2815*$E2814-W2814</f>
        <v/>
      </c>
      <c r="Y2815" s="4">
        <f>MAX(0,Resumo!$D$6*$D2815-U2815)</f>
        <v/>
      </c>
      <c r="Z2815" s="4" t="n">
        <v>1222242.409792685</v>
      </c>
      <c r="AA2815" s="5">
        <f>Z2815/$D2815</f>
        <v/>
      </c>
      <c r="AB2815" s="4">
        <f>AB2814+Z2815</f>
        <v/>
      </c>
      <c r="AC2815" s="4">
        <f>AA2815*$E2814-AB2814</f>
        <v/>
      </c>
      <c r="AD2815" s="4">
        <f>MAX(0,Resumo!$D$7*$D2815-Z2815)</f>
        <v/>
      </c>
    </row>
    <row r="2816">
      <c r="A2816" t="inlineStr">
        <is>
          <t>Itati</t>
        </is>
      </c>
      <c r="B2816" t="inlineStr">
        <is>
          <t>Município</t>
        </is>
      </c>
      <c r="C2816" t="inlineStr">
        <is>
          <t>RS</t>
        </is>
      </c>
      <c r="D2816" s="4" t="n">
        <v>5270635.045534967</v>
      </c>
      <c r="E2816" s="4">
        <f>E2815+D2816</f>
        <v/>
      </c>
      <c r="F2816" s="4" t="n">
        <v>144811.0747568333</v>
      </c>
      <c r="G2816" s="5">
        <f>F2816/$D2816</f>
        <v/>
      </c>
      <c r="H2816" s="4">
        <f>H2815+F2816</f>
        <v/>
      </c>
      <c r="I2816" s="4">
        <f>G2816*$E2815-H2815</f>
        <v/>
      </c>
      <c r="J2816" s="4">
        <f>MAX(0,Resumo!$D$3*$D2816-F2816)</f>
        <v/>
      </c>
      <c r="K2816" s="4" t="n">
        <v>308874.0430705955</v>
      </c>
      <c r="L2816" s="5">
        <f>K2816/$D2816</f>
        <v/>
      </c>
      <c r="M2816" s="4">
        <f>M2815+K2816</f>
        <v/>
      </c>
      <c r="N2816" s="4">
        <f>L2816*$E2815-M2815</f>
        <v/>
      </c>
      <c r="O2816" s="4">
        <f>MAX(0,Resumo!$D$4*$D2816-K2816)</f>
        <v/>
      </c>
      <c r="P2816" s="4" t="n">
        <v>489334.7220188907</v>
      </c>
      <c r="Q2816" s="5">
        <f>P2816/$D2816</f>
        <v/>
      </c>
      <c r="R2816" s="4">
        <f>R2815+P2816</f>
        <v/>
      </c>
      <c r="S2816" s="4">
        <f>Q2816*$E2815-R2815</f>
        <v/>
      </c>
      <c r="T2816" s="4">
        <f>MAX(0,Resumo!$D$5*$D2816-P2816)</f>
        <v/>
      </c>
      <c r="U2816" s="4" t="n">
        <v>687979.5604389881</v>
      </c>
      <c r="V2816" s="5">
        <f>U2816/$D2816</f>
        <v/>
      </c>
      <c r="W2816" s="4">
        <f>W2815+U2816</f>
        <v/>
      </c>
      <c r="X2816" s="4">
        <f>V2816*$E2815-W2815</f>
        <v/>
      </c>
      <c r="Y2816" s="4">
        <f>MAX(0,Resumo!$D$6*$D2816-U2816)</f>
        <v/>
      </c>
      <c r="Z2816" s="4" t="n">
        <v>905260.7051146032</v>
      </c>
      <c r="AA2816" s="5">
        <f>Z2816/$D2816</f>
        <v/>
      </c>
      <c r="AB2816" s="4">
        <f>AB2815+Z2816</f>
        <v/>
      </c>
      <c r="AC2816" s="4">
        <f>AA2816*$E2815-AB2815</f>
        <v/>
      </c>
      <c r="AD2816" s="4">
        <f>MAX(0,Resumo!$D$7*$D2816-Z2816)</f>
        <v/>
      </c>
    </row>
    <row r="2817">
      <c r="A2817" t="inlineStr">
        <is>
          <t>Victor Graeff</t>
        </is>
      </c>
      <c r="B2817" t="inlineStr">
        <is>
          <t>Município</t>
        </is>
      </c>
      <c r="C2817" t="inlineStr">
        <is>
          <t>RS</t>
        </is>
      </c>
      <c r="D2817" s="4" t="n">
        <v>11994788.54576785</v>
      </c>
      <c r="E2817" s="4">
        <f>E2816+D2817</f>
        <v/>
      </c>
      <c r="F2817" s="4" t="n">
        <v>329557.6729914324</v>
      </c>
      <c r="G2817" s="5">
        <f>F2817/$D2817</f>
        <v/>
      </c>
      <c r="H2817" s="4">
        <f>H2816+F2817</f>
        <v/>
      </c>
      <c r="I2817" s="4">
        <f>G2817*$E2816-H2816</f>
        <v/>
      </c>
      <c r="J2817" s="4">
        <f>MAX(0,Resumo!$D$3*$D2817-F2817)</f>
        <v/>
      </c>
      <c r="K2817" s="4" t="n">
        <v>702928.3571904268</v>
      </c>
      <c r="L2817" s="5">
        <f>K2817/$D2817</f>
        <v/>
      </c>
      <c r="M2817" s="4">
        <f>M2816+K2817</f>
        <v/>
      </c>
      <c r="N2817" s="4">
        <f>L2817*$E2816-M2816</f>
        <v/>
      </c>
      <c r="O2817" s="4">
        <f>MAX(0,Resumo!$D$4*$D2817-K2817)</f>
        <v/>
      </c>
      <c r="P2817" s="4" t="n">
        <v>1113616.569542416</v>
      </c>
      <c r="Q2817" s="5">
        <f>P2817/$D2817</f>
        <v/>
      </c>
      <c r="R2817" s="4">
        <f>R2816+P2817</f>
        <v/>
      </c>
      <c r="S2817" s="4">
        <f>Q2817*$E2816-R2816</f>
        <v/>
      </c>
      <c r="T2817" s="4">
        <f>MAX(0,Resumo!$D$5*$D2817-P2817)</f>
        <v/>
      </c>
      <c r="U2817" s="4" t="n">
        <v>1565687.868725956</v>
      </c>
      <c r="V2817" s="5">
        <f>U2817/$D2817</f>
        <v/>
      </c>
      <c r="W2817" s="4">
        <f>W2816+U2817</f>
        <v/>
      </c>
      <c r="X2817" s="4">
        <f>V2817*$E2816-W2816</f>
        <v/>
      </c>
      <c r="Y2817" s="4">
        <f>MAX(0,Resumo!$D$6*$D2817-U2817)</f>
        <v/>
      </c>
      <c r="Z2817" s="4" t="n">
        <v>2060171.239866266</v>
      </c>
      <c r="AA2817" s="5">
        <f>Z2817/$D2817</f>
        <v/>
      </c>
      <c r="AB2817" s="4">
        <f>AB2816+Z2817</f>
        <v/>
      </c>
      <c r="AC2817" s="4">
        <f>AA2817*$E2816-AB2816</f>
        <v/>
      </c>
      <c r="AD2817" s="4">
        <f>MAX(0,Resumo!$D$7*$D2817-Z2817)</f>
        <v/>
      </c>
    </row>
    <row r="2818">
      <c r="A2818" t="inlineStr">
        <is>
          <t>Barra do Rio Azul</t>
        </is>
      </c>
      <c r="B2818" t="inlineStr">
        <is>
          <t>Município</t>
        </is>
      </c>
      <c r="C2818" t="inlineStr">
        <is>
          <t>RS</t>
        </is>
      </c>
      <c r="D2818" s="4" t="n">
        <v>6860871.077138311</v>
      </c>
      <c r="E2818" s="4">
        <f>E2817+D2818</f>
        <v/>
      </c>
      <c r="F2818" s="4" t="n">
        <v>188502.9234361699</v>
      </c>
      <c r="G2818" s="5">
        <f>F2818/$D2818</f>
        <v/>
      </c>
      <c r="H2818" s="4">
        <f>H2817+F2818</f>
        <v/>
      </c>
      <c r="I2818" s="4">
        <f>G2818*$E2817-H2817</f>
        <v/>
      </c>
      <c r="J2818" s="4">
        <f>MAX(0,Resumo!$D$3*$D2818-F2818)</f>
        <v/>
      </c>
      <c r="K2818" s="4" t="n">
        <v>402066.3487935978</v>
      </c>
      <c r="L2818" s="5">
        <f>K2818/$D2818</f>
        <v/>
      </c>
      <c r="M2818" s="4">
        <f>M2817+K2818</f>
        <v/>
      </c>
      <c r="N2818" s="4">
        <f>L2818*$E2817-M2817</f>
        <v/>
      </c>
      <c r="O2818" s="4">
        <f>MAX(0,Resumo!$D$4*$D2818-K2818)</f>
        <v/>
      </c>
      <c r="P2818" s="4" t="n">
        <v>636974.939895153</v>
      </c>
      <c r="Q2818" s="5">
        <f>P2818/$D2818</f>
        <v/>
      </c>
      <c r="R2818" s="4">
        <f>R2817+P2818</f>
        <v/>
      </c>
      <c r="S2818" s="4">
        <f>Q2818*$E2817-R2817</f>
        <v/>
      </c>
      <c r="T2818" s="4">
        <f>MAX(0,Resumo!$D$5*$D2818-P2818)</f>
        <v/>
      </c>
      <c r="U2818" s="4" t="n">
        <v>895554.1461511097</v>
      </c>
      <c r="V2818" s="5">
        <f>U2818/$D2818</f>
        <v/>
      </c>
      <c r="W2818" s="4">
        <f>W2817+U2818</f>
        <v/>
      </c>
      <c r="X2818" s="4">
        <f>V2818*$E2817-W2817</f>
        <v/>
      </c>
      <c r="Y2818" s="4">
        <f>MAX(0,Resumo!$D$6*$D2818-U2818)</f>
        <v/>
      </c>
      <c r="Z2818" s="4" t="n">
        <v>1178392.534359247</v>
      </c>
      <c r="AA2818" s="5">
        <f>Z2818/$D2818</f>
        <v/>
      </c>
      <c r="AB2818" s="4">
        <f>AB2817+Z2818</f>
        <v/>
      </c>
      <c r="AC2818" s="4">
        <f>AA2818*$E2817-AB2817</f>
        <v/>
      </c>
      <c r="AD2818" s="4">
        <f>MAX(0,Resumo!$D$7*$D2818-Z2818)</f>
        <v/>
      </c>
    </row>
    <row r="2819">
      <c r="A2819" t="inlineStr">
        <is>
          <t>Pelotas</t>
        </is>
      </c>
      <c r="B2819" t="inlineStr">
        <is>
          <t>Município</t>
        </is>
      </c>
      <c r="C2819" t="inlineStr">
        <is>
          <t>RS</t>
        </is>
      </c>
      <c r="D2819" s="4" t="n">
        <v>312116482.9064379</v>
      </c>
      <c r="E2819" s="4">
        <f>E2818+D2819</f>
        <v/>
      </c>
      <c r="F2819" s="4" t="n">
        <v>8575422.685980434</v>
      </c>
      <c r="G2819" s="5">
        <f>F2819/$D2819</f>
        <v/>
      </c>
      <c r="H2819" s="4">
        <f>H2818+F2819</f>
        <v/>
      </c>
      <c r="I2819" s="4">
        <f>G2819*$E2818-H2818</f>
        <v/>
      </c>
      <c r="J2819" s="4">
        <f>MAX(0,Resumo!$D$3*$D2819-F2819)</f>
        <v/>
      </c>
      <c r="K2819" s="4" t="n">
        <v>18290904.06590671</v>
      </c>
      <c r="L2819" s="5">
        <f>K2819/$D2819</f>
        <v/>
      </c>
      <c r="M2819" s="4">
        <f>M2818+K2819</f>
        <v/>
      </c>
      <c r="N2819" s="4">
        <f>L2819*$E2818-M2818</f>
        <v/>
      </c>
      <c r="O2819" s="4">
        <f>MAX(0,Resumo!$D$4*$D2819-K2819)</f>
        <v/>
      </c>
      <c r="P2819" s="4" t="n">
        <v>28977425.1263936</v>
      </c>
      <c r="Q2819" s="5">
        <f>P2819/$D2819</f>
        <v/>
      </c>
      <c r="R2819" s="4">
        <f>R2818+P2819</f>
        <v/>
      </c>
      <c r="S2819" s="4">
        <f>Q2819*$E2818-R2818</f>
        <v/>
      </c>
      <c r="T2819" s="4">
        <f>MAX(0,Resumo!$D$5*$D2819-P2819)</f>
        <v/>
      </c>
      <c r="U2819" s="4" t="n">
        <v>40740775.80037401</v>
      </c>
      <c r="V2819" s="5">
        <f>U2819/$D2819</f>
        <v/>
      </c>
      <c r="W2819" s="4">
        <f>W2818+U2819</f>
        <v/>
      </c>
      <c r="X2819" s="4">
        <f>V2819*$E2818-W2818</f>
        <v/>
      </c>
      <c r="Y2819" s="4">
        <f>MAX(0,Resumo!$D$6*$D2819-U2819)</f>
        <v/>
      </c>
      <c r="Z2819" s="4" t="n">
        <v>53607731.31752544</v>
      </c>
      <c r="AA2819" s="5">
        <f>Z2819/$D2819</f>
        <v/>
      </c>
      <c r="AB2819" s="4">
        <f>AB2818+Z2819</f>
        <v/>
      </c>
      <c r="AC2819" s="4">
        <f>AA2819*$E2818-AB2818</f>
        <v/>
      </c>
      <c r="AD2819" s="4">
        <f>MAX(0,Resumo!$D$7*$D2819-Z2819)</f>
        <v/>
      </c>
    </row>
    <row r="2820">
      <c r="A2820" t="inlineStr">
        <is>
          <t>Capão do Leão</t>
        </is>
      </c>
      <c r="B2820" t="inlineStr">
        <is>
          <t>Município</t>
        </is>
      </c>
      <c r="C2820" t="inlineStr">
        <is>
          <t>RS</t>
        </is>
      </c>
      <c r="D2820" s="4" t="n">
        <v>30975231.34182199</v>
      </c>
      <c r="E2820" s="4">
        <f>E2819+D2820</f>
        <v/>
      </c>
      <c r="F2820" s="4" t="n">
        <v>851046.6960239912</v>
      </c>
      <c r="G2820" s="5">
        <f>F2820/$D2820</f>
        <v/>
      </c>
      <c r="H2820" s="4">
        <f>H2819+F2820</f>
        <v/>
      </c>
      <c r="I2820" s="4">
        <f>G2820*$E2819-H2819</f>
        <v/>
      </c>
      <c r="J2820" s="4">
        <f>MAX(0,Resumo!$D$3*$D2820-F2820)</f>
        <v/>
      </c>
      <c r="K2820" s="4" t="n">
        <v>1815235.708209521</v>
      </c>
      <c r="L2820" s="5">
        <f>K2820/$D2820</f>
        <v/>
      </c>
      <c r="M2820" s="4">
        <f>M2819+K2820</f>
        <v/>
      </c>
      <c r="N2820" s="4">
        <f>L2820*$E2819-M2819</f>
        <v/>
      </c>
      <c r="O2820" s="4">
        <f>MAX(0,Resumo!$D$4*$D2820-K2820)</f>
        <v/>
      </c>
      <c r="P2820" s="4" t="n">
        <v>2875793.161008522</v>
      </c>
      <c r="Q2820" s="5">
        <f>P2820/$D2820</f>
        <v/>
      </c>
      <c r="R2820" s="4">
        <f>R2819+P2820</f>
        <v/>
      </c>
      <c r="S2820" s="4">
        <f>Q2820*$E2819-R2819</f>
        <v/>
      </c>
      <c r="T2820" s="4">
        <f>MAX(0,Resumo!$D$5*$D2820-P2820)</f>
        <v/>
      </c>
      <c r="U2820" s="4" t="n">
        <v>4043217.915665735</v>
      </c>
      <c r="V2820" s="5">
        <f>U2820/$D2820</f>
        <v/>
      </c>
      <c r="W2820" s="4">
        <f>W2819+U2820</f>
        <v/>
      </c>
      <c r="X2820" s="4">
        <f>V2820*$E2819-W2819</f>
        <v/>
      </c>
      <c r="Y2820" s="4">
        <f>MAX(0,Resumo!$D$6*$D2820-U2820)</f>
        <v/>
      </c>
      <c r="Z2820" s="4" t="n">
        <v>5320167.213880699</v>
      </c>
      <c r="AA2820" s="5">
        <f>Z2820/$D2820</f>
        <v/>
      </c>
      <c r="AB2820" s="4">
        <f>AB2819+Z2820</f>
        <v/>
      </c>
      <c r="AC2820" s="4">
        <f>AA2820*$E2819-AB2819</f>
        <v/>
      </c>
      <c r="AD2820" s="4">
        <f>MAX(0,Resumo!$D$7*$D2820-Z2820)</f>
        <v/>
      </c>
    </row>
    <row r="2821">
      <c r="A2821" t="inlineStr">
        <is>
          <t>Colinas</t>
        </is>
      </c>
      <c r="B2821" t="inlineStr">
        <is>
          <t>Município</t>
        </is>
      </c>
      <c r="C2821" t="inlineStr">
        <is>
          <t>RS</t>
        </is>
      </c>
      <c r="D2821" s="4" t="n">
        <v>12063797.92194604</v>
      </c>
      <c r="E2821" s="4">
        <f>E2820+D2821</f>
        <v/>
      </c>
      <c r="F2821" s="4" t="n">
        <v>331453.710536496</v>
      </c>
      <c r="G2821" s="5">
        <f>F2821/$D2821</f>
        <v/>
      </c>
      <c r="H2821" s="4">
        <f>H2820+F2821</f>
        <v/>
      </c>
      <c r="I2821" s="4">
        <f>G2821*$E2820-H2820</f>
        <v/>
      </c>
      <c r="J2821" s="4">
        <f>MAX(0,Resumo!$D$3*$D2821-F2821)</f>
        <v/>
      </c>
      <c r="K2821" s="4" t="n">
        <v>706972.5007985095</v>
      </c>
      <c r="L2821" s="5">
        <f>K2821/$D2821</f>
        <v/>
      </c>
      <c r="M2821" s="4">
        <f>M2820+K2821</f>
        <v/>
      </c>
      <c r="N2821" s="4">
        <f>L2821*$E2820-M2820</f>
        <v/>
      </c>
      <c r="O2821" s="4">
        <f>MAX(0,Resumo!$D$4*$D2821-K2821)</f>
        <v/>
      </c>
      <c r="P2821" s="4" t="n">
        <v>1120023.517399194</v>
      </c>
      <c r="Q2821" s="5">
        <f>P2821/$D2821</f>
        <v/>
      </c>
      <c r="R2821" s="4">
        <f>R2820+P2821</f>
        <v/>
      </c>
      <c r="S2821" s="4">
        <f>Q2821*$E2820-R2820</f>
        <v/>
      </c>
      <c r="T2821" s="4">
        <f>MAX(0,Resumo!$D$5*$D2821-P2821)</f>
        <v/>
      </c>
      <c r="U2821" s="4" t="n">
        <v>1574695.709314247</v>
      </c>
      <c r="V2821" s="5">
        <f>U2821/$D2821</f>
        <v/>
      </c>
      <c r="W2821" s="4">
        <f>W2820+U2821</f>
        <v/>
      </c>
      <c r="X2821" s="4">
        <f>V2821*$E2820-W2820</f>
        <v/>
      </c>
      <c r="Y2821" s="4">
        <f>MAX(0,Resumo!$D$6*$D2821-U2821)</f>
        <v/>
      </c>
      <c r="Z2821" s="4" t="n">
        <v>2072023.981708354</v>
      </c>
      <c r="AA2821" s="5">
        <f>Z2821/$D2821</f>
        <v/>
      </c>
      <c r="AB2821" s="4">
        <f>AB2820+Z2821</f>
        <v/>
      </c>
      <c r="AC2821" s="4">
        <f>AA2821*$E2820-AB2820</f>
        <v/>
      </c>
      <c r="AD2821" s="4">
        <f>MAX(0,Resumo!$D$7*$D2821-Z2821)</f>
        <v/>
      </c>
    </row>
    <row r="2822">
      <c r="A2822" t="inlineStr">
        <is>
          <t>Fagundes Varela</t>
        </is>
      </c>
      <c r="B2822" t="inlineStr">
        <is>
          <t>Município</t>
        </is>
      </c>
      <c r="C2822" t="inlineStr">
        <is>
          <t>RS</t>
        </is>
      </c>
      <c r="D2822" s="4" t="n">
        <v>9767832.180491403</v>
      </c>
      <c r="E2822" s="4">
        <f>E2821+D2822</f>
        <v/>
      </c>
      <c r="F2822" s="4" t="n">
        <v>268371.8876152566</v>
      </c>
      <c r="G2822" s="5">
        <f>F2822/$D2822</f>
        <v/>
      </c>
      <c r="H2822" s="4">
        <f>H2821+F2822</f>
        <v/>
      </c>
      <c r="I2822" s="4">
        <f>G2822*$E2821-H2821</f>
        <v/>
      </c>
      <c r="J2822" s="4">
        <f>MAX(0,Resumo!$D$3*$D2822-F2822)</f>
        <v/>
      </c>
      <c r="K2822" s="4" t="n">
        <v>572422.4484446776</v>
      </c>
      <c r="L2822" s="5">
        <f>K2822/$D2822</f>
        <v/>
      </c>
      <c r="M2822" s="4">
        <f>M2821+K2822</f>
        <v/>
      </c>
      <c r="N2822" s="4">
        <f>L2822*$E2821-M2821</f>
        <v/>
      </c>
      <c r="O2822" s="4">
        <f>MAX(0,Resumo!$D$4*$D2822-K2822)</f>
        <v/>
      </c>
      <c r="P2822" s="4" t="n">
        <v>906862.1529424818</v>
      </c>
      <c r="Q2822" s="5">
        <f>P2822/$D2822</f>
        <v/>
      </c>
      <c r="R2822" s="4">
        <f>R2821+P2822</f>
        <v/>
      </c>
      <c r="S2822" s="4">
        <f>Q2822*$E2821-R2821</f>
        <v/>
      </c>
      <c r="T2822" s="4">
        <f>MAX(0,Resumo!$D$5*$D2822-P2822)</f>
        <v/>
      </c>
      <c r="U2822" s="4" t="n">
        <v>1275001.746832994</v>
      </c>
      <c r="V2822" s="5">
        <f>U2822/$D2822</f>
        <v/>
      </c>
      <c r="W2822" s="4">
        <f>W2821+U2822</f>
        <v/>
      </c>
      <c r="X2822" s="4">
        <f>V2822*$E2821-W2821</f>
        <v/>
      </c>
      <c r="Y2822" s="4">
        <f>MAX(0,Resumo!$D$6*$D2822-U2822)</f>
        <v/>
      </c>
      <c r="Z2822" s="4" t="n">
        <v>1677679.173526471</v>
      </c>
      <c r="AA2822" s="5">
        <f>Z2822/$D2822</f>
        <v/>
      </c>
      <c r="AB2822" s="4">
        <f>AB2821+Z2822</f>
        <v/>
      </c>
      <c r="AC2822" s="4">
        <f>AA2822*$E2821-AB2821</f>
        <v/>
      </c>
      <c r="AD2822" s="4">
        <f>MAX(0,Resumo!$D$7*$D2822-Z2822)</f>
        <v/>
      </c>
    </row>
    <row r="2823">
      <c r="A2823" t="inlineStr">
        <is>
          <t>Porto Alegre</t>
        </is>
      </c>
      <c r="B2823" t="inlineStr">
        <is>
          <t>Município</t>
        </is>
      </c>
      <c r="C2823" t="inlineStr">
        <is>
          <t>RS</t>
        </is>
      </c>
      <c r="D2823" s="4" t="n">
        <v>2832439535.033641</v>
      </c>
      <c r="E2823" s="4">
        <f>E2822+D2823</f>
        <v/>
      </c>
      <c r="F2823" s="4" t="n">
        <v>77821478.76078849</v>
      </c>
      <c r="G2823" s="5">
        <f>F2823/$D2823</f>
        <v/>
      </c>
      <c r="H2823" s="4">
        <f>H2822+F2823</f>
        <v/>
      </c>
      <c r="I2823" s="4">
        <f>G2823*$E2822-H2822</f>
        <v/>
      </c>
      <c r="J2823" s="4">
        <f>MAX(0,Resumo!$D$3*$D2823-F2823)</f>
        <v/>
      </c>
      <c r="K2823" s="4" t="n">
        <v>165988926.0744746</v>
      </c>
      <c r="L2823" s="5">
        <f>K2823/$D2823</f>
        <v/>
      </c>
      <c r="M2823" s="4">
        <f>M2822+K2823</f>
        <v/>
      </c>
      <c r="N2823" s="4">
        <f>L2823*$E2822-M2822</f>
        <v/>
      </c>
      <c r="O2823" s="4">
        <f>MAX(0,Resumo!$D$4*$D2823-K2823)</f>
        <v/>
      </c>
      <c r="P2823" s="4" t="n">
        <v>262968503.8969196</v>
      </c>
      <c r="Q2823" s="5">
        <f>P2823/$D2823</f>
        <v/>
      </c>
      <c r="R2823" s="4">
        <f>R2822+P2823</f>
        <v/>
      </c>
      <c r="S2823" s="4">
        <f>Q2823*$E2822-R2822</f>
        <v/>
      </c>
      <c r="T2823" s="4">
        <f>MAX(0,Resumo!$D$5*$D2823-P2823)</f>
        <v/>
      </c>
      <c r="U2823" s="4" t="n">
        <v>369720249.9219273</v>
      </c>
      <c r="V2823" s="5">
        <f>U2823/$D2823</f>
        <v/>
      </c>
      <c r="W2823" s="4">
        <f>W2822+U2823</f>
        <v/>
      </c>
      <c r="X2823" s="4">
        <f>V2823*$E2822-W2822</f>
        <v/>
      </c>
      <c r="Y2823" s="4">
        <f>MAX(0,Resumo!$D$6*$D2823-U2823)</f>
        <v/>
      </c>
      <c r="Z2823" s="4" t="n">
        <v>486487147.8535047</v>
      </c>
      <c r="AA2823" s="5">
        <f>Z2823/$D2823</f>
        <v/>
      </c>
      <c r="AB2823" s="4">
        <f>AB2822+Z2823</f>
        <v/>
      </c>
      <c r="AC2823" s="4">
        <f>AA2823*$E2822-AB2822</f>
        <v/>
      </c>
      <c r="AD2823" s="4">
        <f>MAX(0,Resumo!$D$7*$D2823-Z2823)</f>
        <v/>
      </c>
    </row>
    <row r="2824">
      <c r="A2824" t="inlineStr">
        <is>
          <t>Arroio do Tigre</t>
        </is>
      </c>
      <c r="B2824" t="inlineStr">
        <is>
          <t>Município</t>
        </is>
      </c>
      <c r="C2824" t="inlineStr">
        <is>
          <t>RS</t>
        </is>
      </c>
      <c r="D2824" s="4" t="n">
        <v>16139467.31954267</v>
      </c>
      <c r="E2824" s="4">
        <f>E2823+D2824</f>
        <v/>
      </c>
      <c r="F2824" s="4" t="n">
        <v>443433.0186692979</v>
      </c>
      <c r="G2824" s="5">
        <f>F2824/$D2824</f>
        <v/>
      </c>
      <c r="H2824" s="4">
        <f>H2823+F2824</f>
        <v/>
      </c>
      <c r="I2824" s="4">
        <f>G2824*$E2823-H2823</f>
        <v/>
      </c>
      <c r="J2824" s="4">
        <f>MAX(0,Resumo!$D$3*$D2824-F2824)</f>
        <v/>
      </c>
      <c r="K2824" s="4" t="n">
        <v>945818.1947573856</v>
      </c>
      <c r="L2824" s="5">
        <f>K2824/$D2824</f>
        <v/>
      </c>
      <c r="M2824" s="4">
        <f>M2823+K2824</f>
        <v/>
      </c>
      <c r="N2824" s="4">
        <f>L2824*$E2823-M2823</f>
        <v/>
      </c>
      <c r="O2824" s="4">
        <f>MAX(0,Resumo!$D$4*$D2824-K2824)</f>
        <v/>
      </c>
      <c r="P2824" s="4" t="n">
        <v>1498415.596244301</v>
      </c>
      <c r="Q2824" s="5">
        <f>P2824/$D2824</f>
        <v/>
      </c>
      <c r="R2824" s="4">
        <f>R2823+P2824</f>
        <v/>
      </c>
      <c r="S2824" s="4">
        <f>Q2824*$E2823-R2823</f>
        <v/>
      </c>
      <c r="T2824" s="4">
        <f>MAX(0,Resumo!$D$5*$D2824-P2824)</f>
        <v/>
      </c>
      <c r="U2824" s="4" t="n">
        <v>2106695.594798363</v>
      </c>
      <c r="V2824" s="5">
        <f>U2824/$D2824</f>
        <v/>
      </c>
      <c r="W2824" s="4">
        <f>W2823+U2824</f>
        <v/>
      </c>
      <c r="X2824" s="4">
        <f>V2824*$E2823-W2823</f>
        <v/>
      </c>
      <c r="Y2824" s="4">
        <f>MAX(0,Resumo!$D$6*$D2824-U2824)</f>
        <v/>
      </c>
      <c r="Z2824" s="4" t="n">
        <v>2772042.731025469</v>
      </c>
      <c r="AA2824" s="5">
        <f>Z2824/$D2824</f>
        <v/>
      </c>
      <c r="AB2824" s="4">
        <f>AB2823+Z2824</f>
        <v/>
      </c>
      <c r="AC2824" s="4">
        <f>AA2824*$E2823-AB2823</f>
        <v/>
      </c>
      <c r="AD2824" s="4">
        <f>MAX(0,Resumo!$D$7*$D2824-Z2824)</f>
        <v/>
      </c>
    </row>
    <row r="2825">
      <c r="A2825" t="inlineStr">
        <is>
          <t>General Câmara</t>
        </is>
      </c>
      <c r="B2825" t="inlineStr">
        <is>
          <t>Município</t>
        </is>
      </c>
      <c r="C2825" t="inlineStr">
        <is>
          <t>RS</t>
        </is>
      </c>
      <c r="D2825" s="4" t="n">
        <v>10903791.28852169</v>
      </c>
      <c r="E2825" s="4">
        <f>E2824+D2825</f>
        <v/>
      </c>
      <c r="F2825" s="4" t="n">
        <v>299582.4453360071</v>
      </c>
      <c r="G2825" s="5">
        <f>F2825/$D2825</f>
        <v/>
      </c>
      <c r="H2825" s="4">
        <f>H2824+F2825</f>
        <v/>
      </c>
      <c r="I2825" s="4">
        <f>G2825*$E2824-H2824</f>
        <v/>
      </c>
      <c r="J2825" s="4">
        <f>MAX(0,Resumo!$D$3*$D2825-F2825)</f>
        <v/>
      </c>
      <c r="K2825" s="4" t="n">
        <v>638992.8482976179</v>
      </c>
      <c r="L2825" s="5">
        <f>K2825/$D2825</f>
        <v/>
      </c>
      <c r="M2825" s="4">
        <f>M2824+K2825</f>
        <v/>
      </c>
      <c r="N2825" s="4">
        <f>L2825*$E2824-M2824</f>
        <v/>
      </c>
      <c r="O2825" s="4">
        <f>MAX(0,Resumo!$D$4*$D2825-K2825)</f>
        <v/>
      </c>
      <c r="P2825" s="4" t="n">
        <v>1012326.528591813</v>
      </c>
      <c r="Q2825" s="5">
        <f>P2825/$D2825</f>
        <v/>
      </c>
      <c r="R2825" s="4">
        <f>R2824+P2825</f>
        <v/>
      </c>
      <c r="S2825" s="4">
        <f>Q2825*$E2824-R2824</f>
        <v/>
      </c>
      <c r="T2825" s="4">
        <f>MAX(0,Resumo!$D$5*$D2825-P2825)</f>
        <v/>
      </c>
      <c r="U2825" s="4" t="n">
        <v>1423279.258189316</v>
      </c>
      <c r="V2825" s="5">
        <f>U2825/$D2825</f>
        <v/>
      </c>
      <c r="W2825" s="4">
        <f>W2824+U2825</f>
        <v/>
      </c>
      <c r="X2825" s="4">
        <f>V2825*$E2824-W2824</f>
        <v/>
      </c>
      <c r="Y2825" s="4">
        <f>MAX(0,Resumo!$D$6*$D2825-U2825)</f>
        <v/>
      </c>
      <c r="Z2825" s="4" t="n">
        <v>1872786.429906898</v>
      </c>
      <c r="AA2825" s="5">
        <f>Z2825/$D2825</f>
        <v/>
      </c>
      <c r="AB2825" s="4">
        <f>AB2824+Z2825</f>
        <v/>
      </c>
      <c r="AC2825" s="4">
        <f>AA2825*$E2824-AB2824</f>
        <v/>
      </c>
      <c r="AD2825" s="4">
        <f>MAX(0,Resumo!$D$7*$D2825-Z2825)</f>
        <v/>
      </c>
    </row>
    <row r="2826">
      <c r="A2826" t="inlineStr">
        <is>
          <t>Manoel Viana</t>
        </is>
      </c>
      <c r="B2826" t="inlineStr">
        <is>
          <t>Município</t>
        </is>
      </c>
      <c r="C2826" t="inlineStr">
        <is>
          <t>RS</t>
        </is>
      </c>
      <c r="D2826" s="4" t="n">
        <v>17630669.96099757</v>
      </c>
      <c r="E2826" s="4">
        <f>E2825+D2826</f>
        <v/>
      </c>
      <c r="F2826" s="4" t="n">
        <v>484403.9178728481</v>
      </c>
      <c r="G2826" s="5">
        <f>F2826/$D2826</f>
        <v/>
      </c>
      <c r="H2826" s="4">
        <f>H2825+F2826</f>
        <v/>
      </c>
      <c r="I2826" s="4">
        <f>G2826*$E2825-H2825</f>
        <v/>
      </c>
      <c r="J2826" s="4">
        <f>MAX(0,Resumo!$D$3*$D2826-F2826)</f>
        <v/>
      </c>
      <c r="K2826" s="4" t="n">
        <v>1033206.865178404</v>
      </c>
      <c r="L2826" s="5">
        <f>K2826/$D2826</f>
        <v/>
      </c>
      <c r="M2826" s="4">
        <f>M2825+K2826</f>
        <v/>
      </c>
      <c r="N2826" s="4">
        <f>L2826*$E2825-M2825</f>
        <v/>
      </c>
      <c r="O2826" s="4">
        <f>MAX(0,Resumo!$D$4*$D2826-K2826)</f>
        <v/>
      </c>
      <c r="P2826" s="4" t="n">
        <v>1636861.3857414</v>
      </c>
      <c r="Q2826" s="5">
        <f>P2826/$D2826</f>
        <v/>
      </c>
      <c r="R2826" s="4">
        <f>R2825+P2826</f>
        <v/>
      </c>
      <c r="S2826" s="4">
        <f>Q2826*$E2825-R2825</f>
        <v/>
      </c>
      <c r="T2826" s="4">
        <f>MAX(0,Resumo!$D$5*$D2826-P2826)</f>
        <v/>
      </c>
      <c r="U2826" s="4" t="n">
        <v>2301343.285053962</v>
      </c>
      <c r="V2826" s="5">
        <f>U2826/$D2826</f>
        <v/>
      </c>
      <c r="W2826" s="4">
        <f>W2825+U2826</f>
        <v/>
      </c>
      <c r="X2826" s="4">
        <f>V2826*$E2825-W2825</f>
        <v/>
      </c>
      <c r="Y2826" s="4">
        <f>MAX(0,Resumo!$D$6*$D2826-U2826)</f>
        <v/>
      </c>
      <c r="Z2826" s="4" t="n">
        <v>3028165.028056035</v>
      </c>
      <c r="AA2826" s="5">
        <f>Z2826/$D2826</f>
        <v/>
      </c>
      <c r="AB2826" s="4">
        <f>AB2825+Z2826</f>
        <v/>
      </c>
      <c r="AC2826" s="4">
        <f>AA2826*$E2825-AB2825</f>
        <v/>
      </c>
      <c r="AD2826" s="4">
        <f>MAX(0,Resumo!$D$7*$D2826-Z2826)</f>
        <v/>
      </c>
    </row>
    <row r="2827">
      <c r="A2827" t="inlineStr">
        <is>
          <t>São José do Ouro</t>
        </is>
      </c>
      <c r="B2827" t="inlineStr">
        <is>
          <t>Município</t>
        </is>
      </c>
      <c r="C2827" t="inlineStr">
        <is>
          <t>RS</t>
        </is>
      </c>
      <c r="D2827" s="4" t="n">
        <v>14582539.40012878</v>
      </c>
      <c r="E2827" s="4">
        <f>E2826+D2827</f>
        <v/>
      </c>
      <c r="F2827" s="4" t="n">
        <v>400656.3127540884</v>
      </c>
      <c r="G2827" s="5">
        <f>F2827/$D2827</f>
        <v/>
      </c>
      <c r="H2827" s="4">
        <f>H2826+F2827</f>
        <v/>
      </c>
      <c r="I2827" s="4">
        <f>G2827*$E2826-H2826</f>
        <v/>
      </c>
      <c r="J2827" s="4">
        <f>MAX(0,Resumo!$D$3*$D2827-F2827)</f>
        <v/>
      </c>
      <c r="K2827" s="4" t="n">
        <v>854577.8381240327</v>
      </c>
      <c r="L2827" s="5">
        <f>K2827/$D2827</f>
        <v/>
      </c>
      <c r="M2827" s="4">
        <f>M2826+K2827</f>
        <v/>
      </c>
      <c r="N2827" s="4">
        <f>L2827*$E2826-M2826</f>
        <v/>
      </c>
      <c r="O2827" s="4">
        <f>MAX(0,Resumo!$D$4*$D2827-K2827)</f>
        <v/>
      </c>
      <c r="P2827" s="4" t="n">
        <v>1353867.760154747</v>
      </c>
      <c r="Q2827" s="5">
        <f>P2827/$D2827</f>
        <v/>
      </c>
      <c r="R2827" s="4">
        <f>R2826+P2827</f>
        <v/>
      </c>
      <c r="S2827" s="4">
        <f>Q2827*$E2826-R2826</f>
        <v/>
      </c>
      <c r="T2827" s="4">
        <f>MAX(0,Resumo!$D$5*$D2827-P2827)</f>
        <v/>
      </c>
      <c r="U2827" s="4" t="n">
        <v>1903468.739518187</v>
      </c>
      <c r="V2827" s="5">
        <f>U2827/$D2827</f>
        <v/>
      </c>
      <c r="W2827" s="4">
        <f>W2826+U2827</f>
        <v/>
      </c>
      <c r="X2827" s="4">
        <f>V2827*$E2826-W2826</f>
        <v/>
      </c>
      <c r="Y2827" s="4">
        <f>MAX(0,Resumo!$D$6*$D2827-U2827)</f>
        <v/>
      </c>
      <c r="Z2827" s="4" t="n">
        <v>2504631.75417644</v>
      </c>
      <c r="AA2827" s="5">
        <f>Z2827/$D2827</f>
        <v/>
      </c>
      <c r="AB2827" s="4">
        <f>AB2826+Z2827</f>
        <v/>
      </c>
      <c r="AC2827" s="4">
        <f>AA2827*$E2826-AB2826</f>
        <v/>
      </c>
      <c r="AD2827" s="4">
        <f>MAX(0,Resumo!$D$7*$D2827-Z2827)</f>
        <v/>
      </c>
    </row>
    <row r="2828">
      <c r="A2828" t="inlineStr">
        <is>
          <t>Alto Feliz</t>
        </is>
      </c>
      <c r="B2828" t="inlineStr">
        <is>
          <t>Município</t>
        </is>
      </c>
      <c r="C2828" t="inlineStr">
        <is>
          <t>RS</t>
        </is>
      </c>
      <c r="D2828" s="4" t="n">
        <v>9100329.071105257</v>
      </c>
      <c r="E2828" s="4">
        <f>E2827+D2828</f>
        <v/>
      </c>
      <c r="F2828" s="4" t="n">
        <v>250032.1919545557</v>
      </c>
      <c r="G2828" s="5">
        <f>F2828/$D2828</f>
        <v/>
      </c>
      <c r="H2828" s="4">
        <f>H2827+F2828</f>
        <v/>
      </c>
      <c r="I2828" s="4">
        <f>G2828*$E2827-H2827</f>
        <v/>
      </c>
      <c r="J2828" s="4">
        <f>MAX(0,Resumo!$D$3*$D2828-F2828)</f>
        <v/>
      </c>
      <c r="K2828" s="4" t="n">
        <v>533304.8881550586</v>
      </c>
      <c r="L2828" s="5">
        <f>K2828/$D2828</f>
        <v/>
      </c>
      <c r="M2828" s="4">
        <f>M2827+K2828</f>
        <v/>
      </c>
      <c r="N2828" s="4">
        <f>L2828*$E2827-M2827</f>
        <v/>
      </c>
      <c r="O2828" s="4">
        <f>MAX(0,Resumo!$D$4*$D2828-K2828)</f>
        <v/>
      </c>
      <c r="P2828" s="4" t="n">
        <v>844890.0289657093</v>
      </c>
      <c r="Q2828" s="5">
        <f>P2828/$D2828</f>
        <v/>
      </c>
      <c r="R2828" s="4">
        <f>R2827+P2828</f>
        <v/>
      </c>
      <c r="S2828" s="4">
        <f>Q2828*$E2827-R2827</f>
        <v/>
      </c>
      <c r="T2828" s="4">
        <f>MAX(0,Resumo!$D$5*$D2828-P2828)</f>
        <v/>
      </c>
      <c r="U2828" s="4" t="n">
        <v>1187872.114099994</v>
      </c>
      <c r="V2828" s="5">
        <f>U2828/$D2828</f>
        <v/>
      </c>
      <c r="W2828" s="4">
        <f>W2827+U2828</f>
        <v/>
      </c>
      <c r="X2828" s="4">
        <f>V2828*$E2827-W2827</f>
        <v/>
      </c>
      <c r="Y2828" s="4">
        <f>MAX(0,Resumo!$D$6*$D2828-U2828)</f>
        <v/>
      </c>
      <c r="Z2828" s="4" t="n">
        <v>1563031.824535576</v>
      </c>
      <c r="AA2828" s="5">
        <f>Z2828/$D2828</f>
        <v/>
      </c>
      <c r="AB2828" s="4">
        <f>AB2827+Z2828</f>
        <v/>
      </c>
      <c r="AC2828" s="4">
        <f>AA2828*$E2827-AB2827</f>
        <v/>
      </c>
      <c r="AD2828" s="4">
        <f>MAX(0,Resumo!$D$7*$D2828-Z2828)</f>
        <v/>
      </c>
    </row>
    <row r="2829">
      <c r="A2829" t="inlineStr">
        <is>
          <t>Santa Bárbara do Sul</t>
        </is>
      </c>
      <c r="B2829" t="inlineStr">
        <is>
          <t>Município</t>
        </is>
      </c>
      <c r="C2829" t="inlineStr">
        <is>
          <t>RS</t>
        </is>
      </c>
      <c r="D2829" s="4" t="n">
        <v>32985897.29923755</v>
      </c>
      <c r="E2829" s="4">
        <f>E2828+D2829</f>
        <v/>
      </c>
      <c r="F2829" s="4" t="n">
        <v>906289.8869781793</v>
      </c>
      <c r="G2829" s="5">
        <f>F2829/$D2829</f>
        <v/>
      </c>
      <c r="H2829" s="4">
        <f>H2828+F2829</f>
        <v/>
      </c>
      <c r="I2829" s="4">
        <f>G2829*$E2828-H2828</f>
        <v/>
      </c>
      <c r="J2829" s="4">
        <f>MAX(0,Resumo!$D$3*$D2829-F2829)</f>
        <v/>
      </c>
      <c r="K2829" s="4" t="n">
        <v>1933066.39050225</v>
      </c>
      <c r="L2829" s="5">
        <f>K2829/$D2829</f>
        <v/>
      </c>
      <c r="M2829" s="4">
        <f>M2828+K2829</f>
        <v/>
      </c>
      <c r="N2829" s="4">
        <f>L2829*$E2828-M2828</f>
        <v/>
      </c>
      <c r="O2829" s="4">
        <f>MAX(0,Resumo!$D$4*$D2829-K2829)</f>
        <v/>
      </c>
      <c r="P2829" s="4" t="n">
        <v>3062466.808272013</v>
      </c>
      <c r="Q2829" s="5">
        <f>P2829/$D2829</f>
        <v/>
      </c>
      <c r="R2829" s="4">
        <f>R2828+P2829</f>
        <v/>
      </c>
      <c r="S2829" s="4">
        <f>Q2829*$E2828-R2828</f>
        <v/>
      </c>
      <c r="T2829" s="4">
        <f>MAX(0,Resumo!$D$5*$D2829-P2829)</f>
        <v/>
      </c>
      <c r="U2829" s="4" t="n">
        <v>4305671.50420328</v>
      </c>
      <c r="V2829" s="5">
        <f>U2829/$D2829</f>
        <v/>
      </c>
      <c r="W2829" s="4">
        <f>W2828+U2829</f>
        <v/>
      </c>
      <c r="X2829" s="4">
        <f>V2829*$E2828-W2828</f>
        <v/>
      </c>
      <c r="Y2829" s="4">
        <f>MAX(0,Resumo!$D$6*$D2829-U2829)</f>
        <v/>
      </c>
      <c r="Z2829" s="4" t="n">
        <v>5665510.207018102</v>
      </c>
      <c r="AA2829" s="5">
        <f>Z2829/$D2829</f>
        <v/>
      </c>
      <c r="AB2829" s="4">
        <f>AB2828+Z2829</f>
        <v/>
      </c>
      <c r="AC2829" s="4">
        <f>AA2829*$E2828-AB2828</f>
        <v/>
      </c>
      <c r="AD2829" s="4">
        <f>MAX(0,Resumo!$D$7*$D2829-Z2829)</f>
        <v/>
      </c>
    </row>
    <row r="2830">
      <c r="A2830" t="inlineStr">
        <is>
          <t>Vanini</t>
        </is>
      </c>
      <c r="B2830" t="inlineStr">
        <is>
          <t>Município</t>
        </is>
      </c>
      <c r="C2830" t="inlineStr">
        <is>
          <t>RS</t>
        </is>
      </c>
      <c r="D2830" s="4" t="n">
        <v>6596966.884266347</v>
      </c>
      <c r="E2830" s="4">
        <f>E2829+D2830</f>
        <v/>
      </c>
      <c r="F2830" s="4" t="n">
        <v>181252.136866343</v>
      </c>
      <c r="G2830" s="5">
        <f>F2830/$D2830</f>
        <v/>
      </c>
      <c r="H2830" s="4">
        <f>H2829+F2830</f>
        <v/>
      </c>
      <c r="I2830" s="4">
        <f>G2830*$E2829-H2829</f>
        <v/>
      </c>
      <c r="J2830" s="4">
        <f>MAX(0,Resumo!$D$3*$D2830-F2830)</f>
        <v/>
      </c>
      <c r="K2830" s="4" t="n">
        <v>386600.8205732934</v>
      </c>
      <c r="L2830" s="5">
        <f>K2830/$D2830</f>
        <v/>
      </c>
      <c r="M2830" s="4">
        <f>M2829+K2830</f>
        <v/>
      </c>
      <c r="N2830" s="4">
        <f>L2830*$E2829-M2829</f>
        <v/>
      </c>
      <c r="O2830" s="4">
        <f>MAX(0,Resumo!$D$4*$D2830-K2830)</f>
        <v/>
      </c>
      <c r="P2830" s="4" t="n">
        <v>612473.6257758948</v>
      </c>
      <c r="Q2830" s="5">
        <f>P2830/$D2830</f>
        <v/>
      </c>
      <c r="R2830" s="4">
        <f>R2829+P2830</f>
        <v/>
      </c>
      <c r="S2830" s="4">
        <f>Q2830*$E2829-R2829</f>
        <v/>
      </c>
      <c r="T2830" s="4">
        <f>MAX(0,Resumo!$D$5*$D2830-P2830)</f>
        <v/>
      </c>
      <c r="U2830" s="4" t="n">
        <v>861106.5532061439</v>
      </c>
      <c r="V2830" s="5">
        <f>U2830/$D2830</f>
        <v/>
      </c>
      <c r="W2830" s="4">
        <f>W2829+U2830</f>
        <v/>
      </c>
      <c r="X2830" s="4">
        <f>V2830*$E2829-W2829</f>
        <v/>
      </c>
      <c r="Y2830" s="4">
        <f>MAX(0,Resumo!$D$6*$D2830-U2830)</f>
        <v/>
      </c>
      <c r="Z2830" s="4" t="n">
        <v>1133065.530372439</v>
      </c>
      <c r="AA2830" s="5">
        <f>Z2830/$D2830</f>
        <v/>
      </c>
      <c r="AB2830" s="4">
        <f>AB2829+Z2830</f>
        <v/>
      </c>
      <c r="AC2830" s="4">
        <f>AA2830*$E2829-AB2829</f>
        <v/>
      </c>
      <c r="AD2830" s="4">
        <f>MAX(0,Resumo!$D$7*$D2830-Z2830)</f>
        <v/>
      </c>
    </row>
    <row r="2831">
      <c r="A2831" t="inlineStr">
        <is>
          <t>Gaurama</t>
        </is>
      </c>
      <c r="B2831" t="inlineStr">
        <is>
          <t>Município</t>
        </is>
      </c>
      <c r="C2831" t="inlineStr">
        <is>
          <t>RS</t>
        </is>
      </c>
      <c r="D2831" s="4" t="n">
        <v>14136939.80023718</v>
      </c>
      <c r="E2831" s="4">
        <f>E2830+D2831</f>
        <v/>
      </c>
      <c r="F2831" s="4" t="n">
        <v>388413.4318841291</v>
      </c>
      <c r="G2831" s="5">
        <f>F2831/$D2831</f>
        <v/>
      </c>
      <c r="H2831" s="4">
        <f>H2830+F2831</f>
        <v/>
      </c>
      <c r="I2831" s="4">
        <f>G2831*$E2830-H2830</f>
        <v/>
      </c>
      <c r="J2831" s="4">
        <f>MAX(0,Resumo!$D$3*$D2831-F2831)</f>
        <v/>
      </c>
      <c r="K2831" s="4" t="n">
        <v>828464.447836129</v>
      </c>
      <c r="L2831" s="5">
        <f>K2831/$D2831</f>
        <v/>
      </c>
      <c r="M2831" s="4">
        <f>M2830+K2831</f>
        <v/>
      </c>
      <c r="N2831" s="4">
        <f>L2831*$E2830-M2830</f>
        <v/>
      </c>
      <c r="O2831" s="4">
        <f>MAX(0,Resumo!$D$4*$D2831-K2831)</f>
        <v/>
      </c>
      <c r="P2831" s="4" t="n">
        <v>1312497.535416951</v>
      </c>
      <c r="Q2831" s="5">
        <f>P2831/$D2831</f>
        <v/>
      </c>
      <c r="R2831" s="4">
        <f>R2830+P2831</f>
        <v/>
      </c>
      <c r="S2831" s="4">
        <f>Q2831*$E2830-R2830</f>
        <v/>
      </c>
      <c r="T2831" s="4">
        <f>MAX(0,Resumo!$D$5*$D2831-P2831)</f>
        <v/>
      </c>
      <c r="U2831" s="4" t="n">
        <v>1845304.322096625</v>
      </c>
      <c r="V2831" s="5">
        <f>U2831/$D2831</f>
        <v/>
      </c>
      <c r="W2831" s="4">
        <f>W2830+U2831</f>
        <v/>
      </c>
      <c r="X2831" s="4">
        <f>V2831*$E2830-W2830</f>
        <v/>
      </c>
      <c r="Y2831" s="4">
        <f>MAX(0,Resumo!$D$6*$D2831-U2831)</f>
        <v/>
      </c>
      <c r="Z2831" s="4" t="n">
        <v>2428097.559622715</v>
      </c>
      <c r="AA2831" s="5">
        <f>Z2831/$D2831</f>
        <v/>
      </c>
      <c r="AB2831" s="4">
        <f>AB2830+Z2831</f>
        <v/>
      </c>
      <c r="AC2831" s="4">
        <f>AA2831*$E2830-AB2830</f>
        <v/>
      </c>
      <c r="AD2831" s="4">
        <f>MAX(0,Resumo!$D$7*$D2831-Z2831)</f>
        <v/>
      </c>
    </row>
    <row r="2832">
      <c r="A2832" t="inlineStr">
        <is>
          <t>São Valentim do Sul</t>
        </is>
      </c>
      <c r="B2832" t="inlineStr">
        <is>
          <t>Município</t>
        </is>
      </c>
      <c r="C2832" t="inlineStr">
        <is>
          <t>RS</t>
        </is>
      </c>
      <c r="D2832" s="4" t="n">
        <v>6718809.251320084</v>
      </c>
      <c r="E2832" s="4">
        <f>E2831+D2832</f>
        <v/>
      </c>
      <c r="F2832" s="4" t="n">
        <v>184599.7646135754</v>
      </c>
      <c r="G2832" s="5">
        <f>F2832/$D2832</f>
        <v/>
      </c>
      <c r="H2832" s="4">
        <f>H2831+F2832</f>
        <v/>
      </c>
      <c r="I2832" s="4">
        <f>G2832*$E2831-H2831</f>
        <v/>
      </c>
      <c r="J2832" s="4">
        <f>MAX(0,Resumo!$D$3*$D2832-F2832)</f>
        <v/>
      </c>
      <c r="K2832" s="4" t="n">
        <v>393741.1260970198</v>
      </c>
      <c r="L2832" s="5">
        <f>K2832/$D2832</f>
        <v/>
      </c>
      <c r="M2832" s="4">
        <f>M2831+K2832</f>
        <v/>
      </c>
      <c r="N2832" s="4">
        <f>L2832*$E2831-M2831</f>
        <v/>
      </c>
      <c r="O2832" s="4">
        <f>MAX(0,Resumo!$D$4*$D2832-K2832)</f>
        <v/>
      </c>
      <c r="P2832" s="4" t="n">
        <v>623785.6783648657</v>
      </c>
      <c r="Q2832" s="5">
        <f>P2832/$D2832</f>
        <v/>
      </c>
      <c r="R2832" s="4">
        <f>R2831+P2832</f>
        <v/>
      </c>
      <c r="S2832" s="4">
        <f>Q2832*$E2831-R2831</f>
        <v/>
      </c>
      <c r="T2832" s="4">
        <f>MAX(0,Resumo!$D$5*$D2832-P2832)</f>
        <v/>
      </c>
      <c r="U2832" s="4" t="n">
        <v>877010.7198586023</v>
      </c>
      <c r="V2832" s="5">
        <f>U2832/$D2832</f>
        <v/>
      </c>
      <c r="W2832" s="4">
        <f>W2831+U2832</f>
        <v/>
      </c>
      <c r="X2832" s="4">
        <f>V2832*$E2831-W2831</f>
        <v/>
      </c>
      <c r="Y2832" s="4">
        <f>MAX(0,Resumo!$D$6*$D2832-U2832)</f>
        <v/>
      </c>
      <c r="Z2832" s="4" t="n">
        <v>1153992.630457909</v>
      </c>
      <c r="AA2832" s="5">
        <f>Z2832/$D2832</f>
        <v/>
      </c>
      <c r="AB2832" s="4">
        <f>AB2831+Z2832</f>
        <v/>
      </c>
      <c r="AC2832" s="4">
        <f>AA2832*$E2831-AB2831</f>
        <v/>
      </c>
      <c r="AD2832" s="4">
        <f>MAX(0,Resumo!$D$7*$D2832-Z2832)</f>
        <v/>
      </c>
    </row>
    <row r="2833">
      <c r="A2833" t="inlineStr">
        <is>
          <t>Nova Palma</t>
        </is>
      </c>
      <c r="B2833" t="inlineStr">
        <is>
          <t>Município</t>
        </is>
      </c>
      <c r="C2833" t="inlineStr">
        <is>
          <t>RS</t>
        </is>
      </c>
      <c r="D2833" s="4" t="n">
        <v>12922814.78356884</v>
      </c>
      <c r="E2833" s="4">
        <f>E2832+D2833</f>
        <v/>
      </c>
      <c r="F2833" s="4" t="n">
        <v>355055.2602342354</v>
      </c>
      <c r="G2833" s="5">
        <f>F2833/$D2833</f>
        <v/>
      </c>
      <c r="H2833" s="4">
        <f>H2832+F2833</f>
        <v/>
      </c>
      <c r="I2833" s="4">
        <f>G2833*$E2832-H2832</f>
        <v/>
      </c>
      <c r="J2833" s="4">
        <f>MAX(0,Resumo!$D$3*$D2833-F2833)</f>
        <v/>
      </c>
      <c r="K2833" s="4" t="n">
        <v>757313.3058102364</v>
      </c>
      <c r="L2833" s="5">
        <f>K2833/$D2833</f>
        <v/>
      </c>
      <c r="M2833" s="4">
        <f>M2832+K2833</f>
        <v/>
      </c>
      <c r="N2833" s="4">
        <f>L2833*$E2832-M2832</f>
        <v/>
      </c>
      <c r="O2833" s="4">
        <f>MAX(0,Resumo!$D$4*$D2833-K2833)</f>
        <v/>
      </c>
      <c r="P2833" s="4" t="n">
        <v>1199776.103863672</v>
      </c>
      <c r="Q2833" s="5">
        <f>P2833/$D2833</f>
        <v/>
      </c>
      <c r="R2833" s="4">
        <f>R2832+P2833</f>
        <v/>
      </c>
      <c r="S2833" s="4">
        <f>Q2833*$E2832-R2832</f>
        <v/>
      </c>
      <c r="T2833" s="4">
        <f>MAX(0,Resumo!$D$5*$D2833-P2833)</f>
        <v/>
      </c>
      <c r="U2833" s="4" t="n">
        <v>1686823.76177153</v>
      </c>
      <c r="V2833" s="5">
        <f>U2833/$D2833</f>
        <v/>
      </c>
      <c r="W2833" s="4">
        <f>W2832+U2833</f>
        <v/>
      </c>
      <c r="X2833" s="4">
        <f>V2833*$E2832-W2832</f>
        <v/>
      </c>
      <c r="Y2833" s="4">
        <f>MAX(0,Resumo!$D$6*$D2833-U2833)</f>
        <v/>
      </c>
      <c r="Z2833" s="4" t="n">
        <v>2219564.876332954</v>
      </c>
      <c r="AA2833" s="5">
        <f>Z2833/$D2833</f>
        <v/>
      </c>
      <c r="AB2833" s="4">
        <f>AB2832+Z2833</f>
        <v/>
      </c>
      <c r="AC2833" s="4">
        <f>AA2833*$E2832-AB2832</f>
        <v/>
      </c>
      <c r="AD2833" s="4">
        <f>MAX(0,Resumo!$D$7*$D2833-Z2833)</f>
        <v/>
      </c>
    </row>
    <row r="2834">
      <c r="A2834" t="inlineStr">
        <is>
          <t>Canela</t>
        </is>
      </c>
      <c r="B2834" t="inlineStr">
        <is>
          <t>Município</t>
        </is>
      </c>
      <c r="C2834" t="inlineStr">
        <is>
          <t>RS</t>
        </is>
      </c>
      <c r="D2834" s="4" t="n">
        <v>51358573.03298862</v>
      </c>
      <c r="E2834" s="4">
        <f>E2833+D2834</f>
        <v/>
      </c>
      <c r="F2834" s="4" t="n">
        <v>1411080.466515116</v>
      </c>
      <c r="G2834" s="5">
        <f>F2834/$D2834</f>
        <v/>
      </c>
      <c r="H2834" s="4">
        <f>H2833+F2834</f>
        <v/>
      </c>
      <c r="I2834" s="4">
        <f>G2834*$E2833-H2833</f>
        <v/>
      </c>
      <c r="J2834" s="4">
        <f>MAX(0,Resumo!$D$3*$D2834-F2834)</f>
        <v/>
      </c>
      <c r="K2834" s="4" t="n">
        <v>3009756.881663495</v>
      </c>
      <c r="L2834" s="5">
        <f>K2834/$D2834</f>
        <v/>
      </c>
      <c r="M2834" s="4">
        <f>M2833+K2834</f>
        <v/>
      </c>
      <c r="N2834" s="4">
        <f>L2834*$E2833-M2833</f>
        <v/>
      </c>
      <c r="O2834" s="4">
        <f>MAX(0,Resumo!$D$4*$D2834-K2834)</f>
        <v/>
      </c>
      <c r="P2834" s="4" t="n">
        <v>4768217.271972687</v>
      </c>
      <c r="Q2834" s="5">
        <f>P2834/$D2834</f>
        <v/>
      </c>
      <c r="R2834" s="4">
        <f>R2833+P2834</f>
        <v/>
      </c>
      <c r="S2834" s="4">
        <f>Q2834*$E2833-R2833</f>
        <v/>
      </c>
      <c r="T2834" s="4">
        <f>MAX(0,Resumo!$D$5*$D2834-P2834)</f>
        <v/>
      </c>
      <c r="U2834" s="4" t="n">
        <v>6703869.305074003</v>
      </c>
      <c r="V2834" s="5">
        <f>U2834/$D2834</f>
        <v/>
      </c>
      <c r="W2834" s="4">
        <f>W2833+U2834</f>
        <v/>
      </c>
      <c r="X2834" s="4">
        <f>V2834*$E2833-W2833</f>
        <v/>
      </c>
      <c r="Y2834" s="4">
        <f>MAX(0,Resumo!$D$6*$D2834-U2834)</f>
        <v/>
      </c>
      <c r="Z2834" s="4" t="n">
        <v>8821118.828348722</v>
      </c>
      <c r="AA2834" s="5">
        <f>Z2834/$D2834</f>
        <v/>
      </c>
      <c r="AB2834" s="4">
        <f>AB2833+Z2834</f>
        <v/>
      </c>
      <c r="AC2834" s="4">
        <f>AA2834*$E2833-AB2833</f>
        <v/>
      </c>
      <c r="AD2834" s="4">
        <f>MAX(0,Resumo!$D$7*$D2834-Z2834)</f>
        <v/>
      </c>
    </row>
    <row r="2835">
      <c r="A2835" t="inlineStr">
        <is>
          <t>Cerro Grande do Sul</t>
        </is>
      </c>
      <c r="B2835" t="inlineStr">
        <is>
          <t>Município</t>
        </is>
      </c>
      <c r="C2835" t="inlineStr">
        <is>
          <t>RS</t>
        </is>
      </c>
      <c r="D2835" s="4" t="n">
        <v>10652240.80968524</v>
      </c>
      <c r="E2835" s="4">
        <f>E2834+D2835</f>
        <v/>
      </c>
      <c r="F2835" s="4" t="n">
        <v>292671.0779426678</v>
      </c>
      <c r="G2835" s="5">
        <f>F2835/$D2835</f>
        <v/>
      </c>
      <c r="H2835" s="4">
        <f>H2834+F2835</f>
        <v/>
      </c>
      <c r="I2835" s="4">
        <f>G2835*$E2834-H2834</f>
        <v/>
      </c>
      <c r="J2835" s="4">
        <f>MAX(0,Resumo!$D$3*$D2835-F2835)</f>
        <v/>
      </c>
      <c r="K2835" s="4" t="n">
        <v>624251.2824780722</v>
      </c>
      <c r="L2835" s="5">
        <f>K2835/$D2835</f>
        <v/>
      </c>
      <c r="M2835" s="4">
        <f>M2834+K2835</f>
        <v/>
      </c>
      <c r="N2835" s="4">
        <f>L2835*$E2834-M2834</f>
        <v/>
      </c>
      <c r="O2835" s="4">
        <f>MAX(0,Resumo!$D$4*$D2835-K2835)</f>
        <v/>
      </c>
      <c r="P2835" s="4" t="n">
        <v>988972.1542950323</v>
      </c>
      <c r="Q2835" s="5">
        <f>P2835/$D2835</f>
        <v/>
      </c>
      <c r="R2835" s="4">
        <f>R2834+P2835</f>
        <v/>
      </c>
      <c r="S2835" s="4">
        <f>Q2835*$E2834-R2834</f>
        <v/>
      </c>
      <c r="T2835" s="4">
        <f>MAX(0,Resumo!$D$5*$D2835-P2835)</f>
        <v/>
      </c>
      <c r="U2835" s="4" t="n">
        <v>1390444.203900227</v>
      </c>
      <c r="V2835" s="5">
        <f>U2835/$D2835</f>
        <v/>
      </c>
      <c r="W2835" s="4">
        <f>W2834+U2835</f>
        <v/>
      </c>
      <c r="X2835" s="4">
        <f>V2835*$E2834-W2834</f>
        <v/>
      </c>
      <c r="Y2835" s="4">
        <f>MAX(0,Resumo!$D$6*$D2835-U2835)</f>
        <v/>
      </c>
      <c r="Z2835" s="4" t="n">
        <v>1829581.244596959</v>
      </c>
      <c r="AA2835" s="5">
        <f>Z2835/$D2835</f>
        <v/>
      </c>
      <c r="AB2835" s="4">
        <f>AB2834+Z2835</f>
        <v/>
      </c>
      <c r="AC2835" s="4">
        <f>AA2835*$E2834-AB2834</f>
        <v/>
      </c>
      <c r="AD2835" s="4">
        <f>MAX(0,Resumo!$D$7*$D2835-Z2835)</f>
        <v/>
      </c>
    </row>
    <row r="2836">
      <c r="A2836" t="inlineStr">
        <is>
          <t>São Martinho</t>
        </is>
      </c>
      <c r="B2836" t="inlineStr">
        <is>
          <t>Município</t>
        </is>
      </c>
      <c r="C2836" t="inlineStr">
        <is>
          <t>RS</t>
        </is>
      </c>
      <c r="D2836" s="4" t="n">
        <v>13433439.87018504</v>
      </c>
      <c r="E2836" s="4">
        <f>E2835+D2836</f>
        <v/>
      </c>
      <c r="F2836" s="4" t="n">
        <v>369084.7210016499</v>
      </c>
      <c r="G2836" s="5">
        <f>F2836/$D2836</f>
        <v/>
      </c>
      <c r="H2836" s="4">
        <f>H2835+F2836</f>
        <v/>
      </c>
      <c r="I2836" s="4">
        <f>G2836*$E2835-H2835</f>
        <v/>
      </c>
      <c r="J2836" s="4">
        <f>MAX(0,Resumo!$D$3*$D2836-F2836)</f>
        <v/>
      </c>
      <c r="K2836" s="4" t="n">
        <v>787237.3725752139</v>
      </c>
      <c r="L2836" s="5">
        <f>K2836/$D2836</f>
        <v/>
      </c>
      <c r="M2836" s="4">
        <f>M2835+K2836</f>
        <v/>
      </c>
      <c r="N2836" s="4">
        <f>L2836*$E2835-M2835</f>
        <v/>
      </c>
      <c r="O2836" s="4">
        <f>MAX(0,Resumo!$D$4*$D2836-K2836)</f>
        <v/>
      </c>
      <c r="P2836" s="4" t="n">
        <v>1247183.405385504</v>
      </c>
      <c r="Q2836" s="5">
        <f>P2836/$D2836</f>
        <v/>
      </c>
      <c r="R2836" s="4">
        <f>R2835+P2836</f>
        <v/>
      </c>
      <c r="S2836" s="4">
        <f>Q2836*$E2835-R2835</f>
        <v/>
      </c>
      <c r="T2836" s="4">
        <f>MAX(0,Resumo!$D$5*$D2836-P2836)</f>
        <v/>
      </c>
      <c r="U2836" s="4" t="n">
        <v>1753475.999994121</v>
      </c>
      <c r="V2836" s="5">
        <f>U2836/$D2836</f>
        <v/>
      </c>
      <c r="W2836" s="4">
        <f>W2835+U2836</f>
        <v/>
      </c>
      <c r="X2836" s="4">
        <f>V2836*$E2835-W2835</f>
        <v/>
      </c>
      <c r="Y2836" s="4">
        <f>MAX(0,Resumo!$D$6*$D2836-U2836)</f>
        <v/>
      </c>
      <c r="Z2836" s="4" t="n">
        <v>2307267.557692192</v>
      </c>
      <c r="AA2836" s="5">
        <f>Z2836/$D2836</f>
        <v/>
      </c>
      <c r="AB2836" s="4">
        <f>AB2835+Z2836</f>
        <v/>
      </c>
      <c r="AC2836" s="4">
        <f>AA2836*$E2835-AB2835</f>
        <v/>
      </c>
      <c r="AD2836" s="4">
        <f>MAX(0,Resumo!$D$7*$D2836-Z2836)</f>
        <v/>
      </c>
    </row>
    <row r="2837">
      <c r="A2837" t="inlineStr">
        <is>
          <t>São Pedro do Butiá</t>
        </is>
      </c>
      <c r="B2837" t="inlineStr">
        <is>
          <t>Município</t>
        </is>
      </c>
      <c r="C2837" t="inlineStr">
        <is>
          <t>RS</t>
        </is>
      </c>
      <c r="D2837" s="4" t="n">
        <v>10273099.50899852</v>
      </c>
      <c r="E2837" s="4">
        <f>E2836+D2837</f>
        <v/>
      </c>
      <c r="F2837" s="4" t="n">
        <v>282254.1435955134</v>
      </c>
      <c r="G2837" s="5">
        <f>F2837/$D2837</f>
        <v/>
      </c>
      <c r="H2837" s="4">
        <f>H2836+F2837</f>
        <v/>
      </c>
      <c r="I2837" s="4">
        <f>G2837*$E2836-H2836</f>
        <v/>
      </c>
      <c r="J2837" s="4">
        <f>MAX(0,Resumo!$D$3*$D2837-F2837)</f>
        <v/>
      </c>
      <c r="K2837" s="4" t="n">
        <v>602032.535509932</v>
      </c>
      <c r="L2837" s="5">
        <f>K2837/$D2837</f>
        <v/>
      </c>
      <c r="M2837" s="4">
        <f>M2836+K2837</f>
        <v/>
      </c>
      <c r="N2837" s="4">
        <f>L2837*$E2836-M2836</f>
        <v/>
      </c>
      <c r="O2837" s="4">
        <f>MAX(0,Resumo!$D$4*$D2837-K2837)</f>
        <v/>
      </c>
      <c r="P2837" s="4" t="n">
        <v>953772.0310888942</v>
      </c>
      <c r="Q2837" s="5">
        <f>P2837/$D2837</f>
        <v/>
      </c>
      <c r="R2837" s="4">
        <f>R2836+P2837</f>
        <v/>
      </c>
      <c r="S2837" s="4">
        <f>Q2837*$E2836-R2836</f>
        <v/>
      </c>
      <c r="T2837" s="4">
        <f>MAX(0,Resumo!$D$5*$D2837-P2837)</f>
        <v/>
      </c>
      <c r="U2837" s="4" t="n">
        <v>1340954.633262683</v>
      </c>
      <c r="V2837" s="5">
        <f>U2837/$D2837</f>
        <v/>
      </c>
      <c r="W2837" s="4">
        <f>W2836+U2837</f>
        <v/>
      </c>
      <c r="X2837" s="4">
        <f>V2837*$E2836-W2836</f>
        <v/>
      </c>
      <c r="Y2837" s="4">
        <f>MAX(0,Resumo!$D$6*$D2837-U2837)</f>
        <v/>
      </c>
      <c r="Z2837" s="4" t="n">
        <v>1764461.630312814</v>
      </c>
      <c r="AA2837" s="5">
        <f>Z2837/$D2837</f>
        <v/>
      </c>
      <c r="AB2837" s="4">
        <f>AB2836+Z2837</f>
        <v/>
      </c>
      <c r="AC2837" s="4">
        <f>AA2837*$E2836-AB2836</f>
        <v/>
      </c>
      <c r="AD2837" s="4">
        <f>MAX(0,Resumo!$D$7*$D2837-Z2837)</f>
        <v/>
      </c>
    </row>
    <row r="2838">
      <c r="A2838" t="inlineStr">
        <is>
          <t>Jacuizinho</t>
        </is>
      </c>
      <c r="B2838" t="inlineStr">
        <is>
          <t>Município</t>
        </is>
      </c>
      <c r="C2838" t="inlineStr">
        <is>
          <t>RS</t>
        </is>
      </c>
      <c r="D2838" s="4" t="n">
        <v>6490171.160146353</v>
      </c>
      <c r="E2838" s="4">
        <f>E2837+D2838</f>
        <v/>
      </c>
      <c r="F2838" s="4" t="n">
        <v>178317.9167096369</v>
      </c>
      <c r="G2838" s="5">
        <f>F2838/$D2838</f>
        <v/>
      </c>
      <c r="H2838" s="4">
        <f>H2837+F2838</f>
        <v/>
      </c>
      <c r="I2838" s="4">
        <f>G2838*$E2837-H2837</f>
        <v/>
      </c>
      <c r="J2838" s="4">
        <f>MAX(0,Resumo!$D$3*$D2838-F2838)</f>
        <v/>
      </c>
      <c r="K2838" s="4" t="n">
        <v>380342.2906605576</v>
      </c>
      <c r="L2838" s="5">
        <f>K2838/$D2838</f>
        <v/>
      </c>
      <c r="M2838" s="4">
        <f>M2837+K2838</f>
        <v/>
      </c>
      <c r="N2838" s="4">
        <f>L2838*$E2837-M2837</f>
        <v/>
      </c>
      <c r="O2838" s="4">
        <f>MAX(0,Resumo!$D$4*$D2838-K2838)</f>
        <v/>
      </c>
      <c r="P2838" s="4" t="n">
        <v>602558.5291084953</v>
      </c>
      <c r="Q2838" s="5">
        <f>P2838/$D2838</f>
        <v/>
      </c>
      <c r="R2838" s="4">
        <f>R2837+P2838</f>
        <v/>
      </c>
      <c r="S2838" s="4">
        <f>Q2838*$E2837-R2837</f>
        <v/>
      </c>
      <c r="T2838" s="4">
        <f>MAX(0,Resumo!$D$5*$D2838-P2838)</f>
        <v/>
      </c>
      <c r="U2838" s="4" t="n">
        <v>847166.4350416203</v>
      </c>
      <c r="V2838" s="5">
        <f>U2838/$D2838</f>
        <v/>
      </c>
      <c r="W2838" s="4">
        <f>W2837+U2838</f>
        <v/>
      </c>
      <c r="X2838" s="4">
        <f>V2838*$E2837-W2837</f>
        <v/>
      </c>
      <c r="Y2838" s="4">
        <f>MAX(0,Resumo!$D$6*$D2838-U2838)</f>
        <v/>
      </c>
      <c r="Z2838" s="4" t="n">
        <v>1114722.774388605</v>
      </c>
      <c r="AA2838" s="5">
        <f>Z2838/$D2838</f>
        <v/>
      </c>
      <c r="AB2838" s="4">
        <f>AB2837+Z2838</f>
        <v/>
      </c>
      <c r="AC2838" s="4">
        <f>AA2838*$E2837-AB2837</f>
        <v/>
      </c>
      <c r="AD2838" s="4">
        <f>MAX(0,Resumo!$D$7*$D2838-Z2838)</f>
        <v/>
      </c>
    </row>
    <row r="2839">
      <c r="A2839" t="inlineStr">
        <is>
          <t>Ernestina</t>
        </is>
      </c>
      <c r="B2839" t="inlineStr">
        <is>
          <t>Município</t>
        </is>
      </c>
      <c r="C2839" t="inlineStr">
        <is>
          <t>RS</t>
        </is>
      </c>
      <c r="D2839" s="4" t="n">
        <v>9080678.30325973</v>
      </c>
      <c r="E2839" s="4">
        <f>E2838+D2839</f>
        <v/>
      </c>
      <c r="F2839" s="4" t="n">
        <v>249492.2857028567</v>
      </c>
      <c r="G2839" s="5">
        <f>F2839/$D2839</f>
        <v/>
      </c>
      <c r="H2839" s="4">
        <f>H2838+F2839</f>
        <v/>
      </c>
      <c r="I2839" s="4">
        <f>G2839*$E2838-H2838</f>
        <v/>
      </c>
      <c r="J2839" s="4">
        <f>MAX(0,Resumo!$D$3*$D2839-F2839)</f>
        <v/>
      </c>
      <c r="K2839" s="4" t="n">
        <v>532153.2978701211</v>
      </c>
      <c r="L2839" s="5">
        <f>K2839/$D2839</f>
        <v/>
      </c>
      <c r="M2839" s="4">
        <f>M2838+K2839</f>
        <v/>
      </c>
      <c r="N2839" s="4">
        <f>L2839*$E2838-M2838</f>
        <v/>
      </c>
      <c r="O2839" s="4">
        <f>MAX(0,Resumo!$D$4*$D2839-K2839)</f>
        <v/>
      </c>
      <c r="P2839" s="4" t="n">
        <v>843065.6182565491</v>
      </c>
      <c r="Q2839" s="5">
        <f>P2839/$D2839</f>
        <v/>
      </c>
      <c r="R2839" s="4">
        <f>R2838+P2839</f>
        <v/>
      </c>
      <c r="S2839" s="4">
        <f>Q2839*$E2838-R2838</f>
        <v/>
      </c>
      <c r="T2839" s="4">
        <f>MAX(0,Resumo!$D$5*$D2839-P2839)</f>
        <v/>
      </c>
      <c r="U2839" s="4" t="n">
        <v>1185307.086070572</v>
      </c>
      <c r="V2839" s="5">
        <f>U2839/$D2839</f>
        <v/>
      </c>
      <c r="W2839" s="4">
        <f>W2838+U2839</f>
        <v/>
      </c>
      <c r="X2839" s="4">
        <f>V2839*$E2838-W2838</f>
        <v/>
      </c>
      <c r="Y2839" s="4">
        <f>MAX(0,Resumo!$D$6*$D2839-U2839)</f>
        <v/>
      </c>
      <c r="Z2839" s="4" t="n">
        <v>1559656.696528761</v>
      </c>
      <c r="AA2839" s="5">
        <f>Z2839/$D2839</f>
        <v/>
      </c>
      <c r="AB2839" s="4">
        <f>AB2838+Z2839</f>
        <v/>
      </c>
      <c r="AC2839" s="4">
        <f>AA2839*$E2838-AB2838</f>
        <v/>
      </c>
      <c r="AD2839" s="4">
        <f>MAX(0,Resumo!$D$7*$D2839-Z2839)</f>
        <v/>
      </c>
    </row>
    <row r="2840">
      <c r="A2840" t="inlineStr">
        <is>
          <t>Sagrada Família</t>
        </is>
      </c>
      <c r="B2840" t="inlineStr">
        <is>
          <t>Município</t>
        </is>
      </c>
      <c r="C2840" t="inlineStr">
        <is>
          <t>RS</t>
        </is>
      </c>
      <c r="D2840" s="4" t="n">
        <v>4954223.804945618</v>
      </c>
      <c r="E2840" s="4">
        <f>E2839+D2840</f>
        <v/>
      </c>
      <c r="F2840" s="4" t="n">
        <v>136117.653296415</v>
      </c>
      <c r="G2840" s="5">
        <f>F2840/$D2840</f>
        <v/>
      </c>
      <c r="H2840" s="4">
        <f>H2839+F2840</f>
        <v/>
      </c>
      <c r="I2840" s="4">
        <f>G2840*$E2839-H2839</f>
        <v/>
      </c>
      <c r="J2840" s="4">
        <f>MAX(0,Resumo!$D$3*$D2840-F2840)</f>
        <v/>
      </c>
      <c r="K2840" s="4" t="n">
        <v>290331.4541207861</v>
      </c>
      <c r="L2840" s="5">
        <f>K2840/$D2840</f>
        <v/>
      </c>
      <c r="M2840" s="4">
        <f>M2839+K2840</f>
        <v/>
      </c>
      <c r="N2840" s="4">
        <f>L2840*$E2839-M2839</f>
        <v/>
      </c>
      <c r="O2840" s="4">
        <f>MAX(0,Resumo!$D$4*$D2840-K2840)</f>
        <v/>
      </c>
      <c r="P2840" s="4" t="n">
        <v>459958.5642846141</v>
      </c>
      <c r="Q2840" s="5">
        <f>P2840/$D2840</f>
        <v/>
      </c>
      <c r="R2840" s="4">
        <f>R2839+P2840</f>
        <v/>
      </c>
      <c r="S2840" s="4">
        <f>Q2840*$E2839-R2839</f>
        <v/>
      </c>
      <c r="T2840" s="4">
        <f>MAX(0,Resumo!$D$5*$D2840-P2840)</f>
        <v/>
      </c>
      <c r="U2840" s="4" t="n">
        <v>646678.1870109367</v>
      </c>
      <c r="V2840" s="5">
        <f>U2840/$D2840</f>
        <v/>
      </c>
      <c r="W2840" s="4">
        <f>W2839+U2840</f>
        <v/>
      </c>
      <c r="X2840" s="4">
        <f>V2840*$E2839-W2839</f>
        <v/>
      </c>
      <c r="Y2840" s="4">
        <f>MAX(0,Resumo!$D$6*$D2840-U2840)</f>
        <v/>
      </c>
      <c r="Z2840" s="4" t="n">
        <v>850915.325423639</v>
      </c>
      <c r="AA2840" s="5">
        <f>Z2840/$D2840</f>
        <v/>
      </c>
      <c r="AB2840" s="4">
        <f>AB2839+Z2840</f>
        <v/>
      </c>
      <c r="AC2840" s="4">
        <f>AA2840*$E2839-AB2839</f>
        <v/>
      </c>
      <c r="AD2840" s="4">
        <f>MAX(0,Resumo!$D$7*$D2840-Z2840)</f>
        <v/>
      </c>
    </row>
    <row r="2841">
      <c r="A2841" t="inlineStr">
        <is>
          <t>Vicente Dutra</t>
        </is>
      </c>
      <c r="B2841" t="inlineStr">
        <is>
          <t>Município</t>
        </is>
      </c>
      <c r="C2841" t="inlineStr">
        <is>
          <t>RS</t>
        </is>
      </c>
      <c r="D2841" s="4" t="n">
        <v>7010563.70783552</v>
      </c>
      <c r="E2841" s="4">
        <f>E2840+D2841</f>
        <v/>
      </c>
      <c r="F2841" s="4" t="n">
        <v>192615.7391684609</v>
      </c>
      <c r="G2841" s="5">
        <f>F2841/$D2841</f>
        <v/>
      </c>
      <c r="H2841" s="4">
        <f>H2840+F2841</f>
        <v/>
      </c>
      <c r="I2841" s="4">
        <f>G2841*$E2840-H2840</f>
        <v/>
      </c>
      <c r="J2841" s="4">
        <f>MAX(0,Resumo!$D$3*$D2841-F2841)</f>
        <v/>
      </c>
      <c r="K2841" s="4" t="n">
        <v>410838.7581260348</v>
      </c>
      <c r="L2841" s="5">
        <f>K2841/$D2841</f>
        <v/>
      </c>
      <c r="M2841" s="4">
        <f>M2840+K2841</f>
        <v/>
      </c>
      <c r="N2841" s="4">
        <f>L2841*$E2840-M2840</f>
        <v/>
      </c>
      <c r="O2841" s="4">
        <f>MAX(0,Resumo!$D$4*$D2841-K2841)</f>
        <v/>
      </c>
      <c r="P2841" s="4" t="n">
        <v>650872.6583290159</v>
      </c>
      <c r="Q2841" s="5">
        <f>P2841/$D2841</f>
        <v/>
      </c>
      <c r="R2841" s="4">
        <f>R2840+P2841</f>
        <v/>
      </c>
      <c r="S2841" s="4">
        <f>Q2841*$E2840-R2840</f>
        <v/>
      </c>
      <c r="T2841" s="4">
        <f>MAX(0,Resumo!$D$5*$D2841-P2841)</f>
        <v/>
      </c>
      <c r="U2841" s="4" t="n">
        <v>915093.6265701279</v>
      </c>
      <c r="V2841" s="5">
        <f>U2841/$D2841</f>
        <v/>
      </c>
      <c r="W2841" s="4">
        <f>W2840+U2841</f>
        <v/>
      </c>
      <c r="X2841" s="4">
        <f>V2841*$E2840-W2840</f>
        <v/>
      </c>
      <c r="Y2841" s="4">
        <f>MAX(0,Resumo!$D$6*$D2841-U2841)</f>
        <v/>
      </c>
      <c r="Z2841" s="4" t="n">
        <v>1204103.071181601</v>
      </c>
      <c r="AA2841" s="5">
        <f>Z2841/$D2841</f>
        <v/>
      </c>
      <c r="AB2841" s="4">
        <f>AB2840+Z2841</f>
        <v/>
      </c>
      <c r="AC2841" s="4">
        <f>AA2841*$E2840-AB2840</f>
        <v/>
      </c>
      <c r="AD2841" s="4">
        <f>MAX(0,Resumo!$D$7*$D2841-Z2841)</f>
        <v/>
      </c>
    </row>
    <row r="2842">
      <c r="A2842" t="inlineStr">
        <is>
          <t>Vila Flores</t>
        </is>
      </c>
      <c r="B2842" t="inlineStr">
        <is>
          <t>Município</t>
        </is>
      </c>
      <c r="C2842" t="inlineStr">
        <is>
          <t>RS</t>
        </is>
      </c>
      <c r="D2842" s="4" t="n">
        <v>12698177.20348666</v>
      </c>
      <c r="E2842" s="4">
        <f>E2841+D2842</f>
        <v/>
      </c>
      <c r="F2842" s="4" t="n">
        <v>348883.3266585968</v>
      </c>
      <c r="G2842" s="5">
        <f>F2842/$D2842</f>
        <v/>
      </c>
      <c r="H2842" s="4">
        <f>H2841+F2842</f>
        <v/>
      </c>
      <c r="I2842" s="4">
        <f>G2842*$E2841-H2841</f>
        <v/>
      </c>
      <c r="J2842" s="4">
        <f>MAX(0,Resumo!$D$3*$D2842-F2842)</f>
        <v/>
      </c>
      <c r="K2842" s="4" t="n">
        <v>744148.9115795342</v>
      </c>
      <c r="L2842" s="5">
        <f>K2842/$D2842</f>
        <v/>
      </c>
      <c r="M2842" s="4">
        <f>M2841+K2842</f>
        <v/>
      </c>
      <c r="N2842" s="4">
        <f>L2842*$E2841-M2841</f>
        <v/>
      </c>
      <c r="O2842" s="4">
        <f>MAX(0,Resumo!$D$4*$D2842-K2842)</f>
        <v/>
      </c>
      <c r="P2842" s="4" t="n">
        <v>1178920.368861183</v>
      </c>
      <c r="Q2842" s="5">
        <f>P2842/$D2842</f>
        <v/>
      </c>
      <c r="R2842" s="4">
        <f>R2841+P2842</f>
        <v/>
      </c>
      <c r="S2842" s="4">
        <f>Q2842*$E2841-R2841</f>
        <v/>
      </c>
      <c r="T2842" s="4">
        <f>MAX(0,Resumo!$D$5*$D2842-P2842)</f>
        <v/>
      </c>
      <c r="U2842" s="4" t="n">
        <v>1657501.666375465</v>
      </c>
      <c r="V2842" s="5">
        <f>U2842/$D2842</f>
        <v/>
      </c>
      <c r="W2842" s="4">
        <f>W2841+U2842</f>
        <v/>
      </c>
      <c r="X2842" s="4">
        <f>V2842*$E2841-W2841</f>
        <v/>
      </c>
      <c r="Y2842" s="4">
        <f>MAX(0,Resumo!$D$6*$D2842-U2842)</f>
        <v/>
      </c>
      <c r="Z2842" s="4" t="n">
        <v>2180982.130158429</v>
      </c>
      <c r="AA2842" s="5">
        <f>Z2842/$D2842</f>
        <v/>
      </c>
      <c r="AB2842" s="4">
        <f>AB2841+Z2842</f>
        <v/>
      </c>
      <c r="AC2842" s="4">
        <f>AA2842*$E2841-AB2841</f>
        <v/>
      </c>
      <c r="AD2842" s="4">
        <f>MAX(0,Resumo!$D$7*$D2842-Z2842)</f>
        <v/>
      </c>
    </row>
    <row r="2843">
      <c r="A2843" t="inlineStr">
        <is>
          <t>Vila Nova do Sul</t>
        </is>
      </c>
      <c r="B2843" t="inlineStr">
        <is>
          <t>Município</t>
        </is>
      </c>
      <c r="C2843" t="inlineStr">
        <is>
          <t>RS</t>
        </is>
      </c>
      <c r="D2843" s="4" t="n">
        <v>8970298.282136133</v>
      </c>
      <c r="E2843" s="4">
        <f>E2842+D2843</f>
        <v/>
      </c>
      <c r="F2843" s="4" t="n">
        <v>246459.5867296787</v>
      </c>
      <c r="G2843" s="5">
        <f>F2843/$D2843</f>
        <v/>
      </c>
      <c r="H2843" s="4">
        <f>H2842+F2843</f>
        <v/>
      </c>
      <c r="I2843" s="4">
        <f>G2843*$E2842-H2842</f>
        <v/>
      </c>
      <c r="J2843" s="4">
        <f>MAX(0,Resumo!$D$3*$D2843-F2843)</f>
        <v/>
      </c>
      <c r="K2843" s="4" t="n">
        <v>525684.7180682344</v>
      </c>
      <c r="L2843" s="5">
        <f>K2843/$D2843</f>
        <v/>
      </c>
      <c r="M2843" s="4">
        <f>M2842+K2843</f>
        <v/>
      </c>
      <c r="N2843" s="4">
        <f>L2843*$E2842-M2842</f>
        <v/>
      </c>
      <c r="O2843" s="4">
        <f>MAX(0,Resumo!$D$4*$D2843-K2843)</f>
        <v/>
      </c>
      <c r="P2843" s="4" t="n">
        <v>832817.7493590978</v>
      </c>
      <c r="Q2843" s="5">
        <f>P2843/$D2843</f>
        <v/>
      </c>
      <c r="R2843" s="4">
        <f>R2842+P2843</f>
        <v/>
      </c>
      <c r="S2843" s="4">
        <f>Q2843*$E2842-R2842</f>
        <v/>
      </c>
      <c r="T2843" s="4">
        <f>MAX(0,Resumo!$D$5*$D2843-P2843)</f>
        <v/>
      </c>
      <c r="U2843" s="4" t="n">
        <v>1170899.107191785</v>
      </c>
      <c r="V2843" s="5">
        <f>U2843/$D2843</f>
        <v/>
      </c>
      <c r="W2843" s="4">
        <f>W2842+U2843</f>
        <v/>
      </c>
      <c r="X2843" s="4">
        <f>V2843*$E2842-W2842</f>
        <v/>
      </c>
      <c r="Y2843" s="4">
        <f>MAX(0,Resumo!$D$6*$D2843-U2843)</f>
        <v/>
      </c>
      <c r="Z2843" s="4" t="n">
        <v>1540698.317720582</v>
      </c>
      <c r="AA2843" s="5">
        <f>Z2843/$D2843</f>
        <v/>
      </c>
      <c r="AB2843" s="4">
        <f>AB2842+Z2843</f>
        <v/>
      </c>
      <c r="AC2843" s="4">
        <f>AA2843*$E2842-AB2842</f>
        <v/>
      </c>
      <c r="AD2843" s="4">
        <f>MAX(0,Resumo!$D$7*$D2843-Z2843)</f>
        <v/>
      </c>
    </row>
    <row r="2844">
      <c r="A2844" t="inlineStr">
        <is>
          <t>Sarandi</t>
        </is>
      </c>
      <c r="B2844" t="inlineStr">
        <is>
          <t>Município</t>
        </is>
      </c>
      <c r="C2844" t="inlineStr">
        <is>
          <t>RS</t>
        </is>
      </c>
      <c r="D2844" s="4" t="n">
        <v>38757446.63635279</v>
      </c>
      <c r="E2844" s="4">
        <f>E2843+D2844</f>
        <v/>
      </c>
      <c r="F2844" s="4" t="n">
        <v>1064863.617714437</v>
      </c>
      <c r="G2844" s="5">
        <f>F2844/$D2844</f>
        <v/>
      </c>
      <c r="H2844" s="4">
        <f>H2843+F2844</f>
        <v/>
      </c>
      <c r="I2844" s="4">
        <f>G2844*$E2843-H2843</f>
        <v/>
      </c>
      <c r="J2844" s="4">
        <f>MAX(0,Resumo!$D$3*$D2844-F2844)</f>
        <v/>
      </c>
      <c r="K2844" s="4" t="n">
        <v>2271295.420426529</v>
      </c>
      <c r="L2844" s="5">
        <f>K2844/$D2844</f>
        <v/>
      </c>
      <c r="M2844" s="4">
        <f>M2843+K2844</f>
        <v/>
      </c>
      <c r="N2844" s="4">
        <f>L2844*$E2843-M2843</f>
        <v/>
      </c>
      <c r="O2844" s="4">
        <f>MAX(0,Resumo!$D$4*$D2844-K2844)</f>
        <v/>
      </c>
      <c r="P2844" s="4" t="n">
        <v>3598307.265085304</v>
      </c>
      <c r="Q2844" s="5">
        <f>P2844/$D2844</f>
        <v/>
      </c>
      <c r="R2844" s="4">
        <f>R2843+P2844</f>
        <v/>
      </c>
      <c r="S2844" s="4">
        <f>Q2844*$E2843-R2843</f>
        <v/>
      </c>
      <c r="T2844" s="4">
        <f>MAX(0,Resumo!$D$5*$D2844-P2844)</f>
        <v/>
      </c>
      <c r="U2844" s="4" t="n">
        <v>5059035.746215116</v>
      </c>
      <c r="V2844" s="5">
        <f>U2844/$D2844</f>
        <v/>
      </c>
      <c r="W2844" s="4">
        <f>W2843+U2844</f>
        <v/>
      </c>
      <c r="X2844" s="4">
        <f>V2844*$E2843-W2843</f>
        <v/>
      </c>
      <c r="Y2844" s="4">
        <f>MAX(0,Resumo!$D$6*$D2844-U2844)</f>
        <v/>
      </c>
      <c r="Z2844" s="4" t="n">
        <v>6656805.710763297</v>
      </c>
      <c r="AA2844" s="5">
        <f>Z2844/$D2844</f>
        <v/>
      </c>
      <c r="AB2844" s="4">
        <f>AB2843+Z2844</f>
        <v/>
      </c>
      <c r="AC2844" s="4">
        <f>AA2844*$E2843-AB2843</f>
        <v/>
      </c>
      <c r="AD2844" s="4">
        <f>MAX(0,Resumo!$D$7*$D2844-Z2844)</f>
        <v/>
      </c>
    </row>
    <row r="2845">
      <c r="A2845" t="inlineStr">
        <is>
          <t>Taquaruçu do Sul</t>
        </is>
      </c>
      <c r="B2845" t="inlineStr">
        <is>
          <t>Município</t>
        </is>
      </c>
      <c r="C2845" t="inlineStr">
        <is>
          <t>RS</t>
        </is>
      </c>
      <c r="D2845" s="4" t="n">
        <v>10954223.50108839</v>
      </c>
      <c r="E2845" s="4">
        <f>E2844+D2845</f>
        <v/>
      </c>
      <c r="F2845" s="4" t="n">
        <v>300968.0739824708</v>
      </c>
      <c r="G2845" s="5">
        <f>F2845/$D2845</f>
        <v/>
      </c>
      <c r="H2845" s="4">
        <f>H2844+F2845</f>
        <v/>
      </c>
      <c r="I2845" s="4">
        <f>G2845*$E2844-H2844</f>
        <v/>
      </c>
      <c r="J2845" s="4">
        <f>MAX(0,Resumo!$D$3*$D2845-F2845)</f>
        <v/>
      </c>
      <c r="K2845" s="4" t="n">
        <v>641948.317849559</v>
      </c>
      <c r="L2845" s="5">
        <f>K2845/$D2845</f>
        <v/>
      </c>
      <c r="M2845" s="4">
        <f>M2844+K2845</f>
        <v/>
      </c>
      <c r="N2845" s="4">
        <f>L2845*$E2844-M2844</f>
        <v/>
      </c>
      <c r="O2845" s="4">
        <f>MAX(0,Resumo!$D$4*$D2845-K2845)</f>
        <v/>
      </c>
      <c r="P2845" s="4" t="n">
        <v>1017008.740982524</v>
      </c>
      <c r="Q2845" s="5">
        <f>P2845/$D2845</f>
        <v/>
      </c>
      <c r="R2845" s="4">
        <f>R2844+P2845</f>
        <v/>
      </c>
      <c r="S2845" s="4">
        <f>Q2845*$E2844-R2844</f>
        <v/>
      </c>
      <c r="T2845" s="4">
        <f>MAX(0,Resumo!$D$5*$D2845-P2845)</f>
        <v/>
      </c>
      <c r="U2845" s="4" t="n">
        <v>1429862.209035628</v>
      </c>
      <c r="V2845" s="5">
        <f>U2845/$D2845</f>
        <v/>
      </c>
      <c r="W2845" s="4">
        <f>W2844+U2845</f>
        <v/>
      </c>
      <c r="X2845" s="4">
        <f>V2845*$E2844-W2844</f>
        <v/>
      </c>
      <c r="Y2845" s="4">
        <f>MAX(0,Resumo!$D$6*$D2845-U2845)</f>
        <v/>
      </c>
      <c r="Z2845" s="4" t="n">
        <v>1881448.441204246</v>
      </c>
      <c r="AA2845" s="5">
        <f>Z2845/$D2845</f>
        <v/>
      </c>
      <c r="AB2845" s="4">
        <f>AB2844+Z2845</f>
        <v/>
      </c>
      <c r="AC2845" s="4">
        <f>AA2845*$E2844-AB2844</f>
        <v/>
      </c>
      <c r="AD2845" s="4">
        <f>MAX(0,Resumo!$D$7*$D2845-Z2845)</f>
        <v/>
      </c>
    </row>
    <row r="2846">
      <c r="A2846" t="inlineStr">
        <is>
          <t>Campina das Missões</t>
        </is>
      </c>
      <c r="B2846" t="inlineStr">
        <is>
          <t>Município</t>
        </is>
      </c>
      <c r="C2846" t="inlineStr">
        <is>
          <t>RS</t>
        </is>
      </c>
      <c r="D2846" s="4" t="n">
        <v>11482579.72992912</v>
      </c>
      <c r="E2846" s="4">
        <f>E2845+D2846</f>
        <v/>
      </c>
      <c r="F2846" s="4" t="n">
        <v>315484.6991503831</v>
      </c>
      <c r="G2846" s="5">
        <f>F2846/$D2846</f>
        <v/>
      </c>
      <c r="H2846" s="4">
        <f>H2845+F2846</f>
        <v/>
      </c>
      <c r="I2846" s="4">
        <f>G2846*$E2845-H2845</f>
        <v/>
      </c>
      <c r="J2846" s="4">
        <f>MAX(0,Resumo!$D$3*$D2846-F2846)</f>
        <v/>
      </c>
      <c r="K2846" s="4" t="n">
        <v>672911.4794370455</v>
      </c>
      <c r="L2846" s="5">
        <f>K2846/$D2846</f>
        <v/>
      </c>
      <c r="M2846" s="4">
        <f>M2845+K2846</f>
        <v/>
      </c>
      <c r="N2846" s="4">
        <f>L2846*$E2845-M2845</f>
        <v/>
      </c>
      <c r="O2846" s="4">
        <f>MAX(0,Resumo!$D$4*$D2846-K2846)</f>
        <v/>
      </c>
      <c r="P2846" s="4" t="n">
        <v>1066062.231905929</v>
      </c>
      <c r="Q2846" s="5">
        <f>P2846/$D2846</f>
        <v/>
      </c>
      <c r="R2846" s="4">
        <f>R2845+P2846</f>
        <v/>
      </c>
      <c r="S2846" s="4">
        <f>Q2846*$E2845-R2845</f>
        <v/>
      </c>
      <c r="T2846" s="4">
        <f>MAX(0,Resumo!$D$5*$D2846-P2846)</f>
        <v/>
      </c>
      <c r="U2846" s="4" t="n">
        <v>1498828.905255846</v>
      </c>
      <c r="V2846" s="5">
        <f>U2846/$D2846</f>
        <v/>
      </c>
      <c r="W2846" s="4">
        <f>W2845+U2846</f>
        <v/>
      </c>
      <c r="X2846" s="4">
        <f>V2846*$E2845-W2845</f>
        <v/>
      </c>
      <c r="Y2846" s="4">
        <f>MAX(0,Resumo!$D$6*$D2846-U2846)</f>
        <v/>
      </c>
      <c r="Z2846" s="4" t="n">
        <v>1972196.544258212</v>
      </c>
      <c r="AA2846" s="5">
        <f>Z2846/$D2846</f>
        <v/>
      </c>
      <c r="AB2846" s="4">
        <f>AB2845+Z2846</f>
        <v/>
      </c>
      <c r="AC2846" s="4">
        <f>AA2846*$E2845-AB2845</f>
        <v/>
      </c>
      <c r="AD2846" s="4">
        <f>MAX(0,Resumo!$D$7*$D2846-Z2846)</f>
        <v/>
      </c>
    </row>
    <row r="2847">
      <c r="A2847" t="inlineStr">
        <is>
          <t>São José do Inhacorá</t>
        </is>
      </c>
      <c r="B2847" t="inlineStr">
        <is>
          <t>Município</t>
        </is>
      </c>
      <c r="C2847" t="inlineStr">
        <is>
          <t>RS</t>
        </is>
      </c>
      <c r="D2847" s="4" t="n">
        <v>7720454.258203064</v>
      </c>
      <c r="E2847" s="4">
        <f>E2846+D2847</f>
        <v/>
      </c>
      <c r="F2847" s="4" t="n">
        <v>212120.0328010719</v>
      </c>
      <c r="G2847" s="5">
        <f>F2847/$D2847</f>
        <v/>
      </c>
      <c r="H2847" s="4">
        <f>H2846+F2847</f>
        <v/>
      </c>
      <c r="I2847" s="4">
        <f>G2847*$E2846-H2846</f>
        <v/>
      </c>
      <c r="J2847" s="4">
        <f>MAX(0,Resumo!$D$3*$D2847-F2847)</f>
        <v/>
      </c>
      <c r="K2847" s="4" t="n">
        <v>452440.3417180131</v>
      </c>
      <c r="L2847" s="5">
        <f>K2847/$D2847</f>
        <v/>
      </c>
      <c r="M2847" s="4">
        <f>M2846+K2847</f>
        <v/>
      </c>
      <c r="N2847" s="4">
        <f>L2847*$E2846-M2846</f>
        <v/>
      </c>
      <c r="O2847" s="4">
        <f>MAX(0,Resumo!$D$4*$D2847-K2847)</f>
        <v/>
      </c>
      <c r="P2847" s="4" t="n">
        <v>716780.1044198277</v>
      </c>
      <c r="Q2847" s="5">
        <f>P2847/$D2847</f>
        <v/>
      </c>
      <c r="R2847" s="4">
        <f>R2846+P2847</f>
        <v/>
      </c>
      <c r="S2847" s="4">
        <f>Q2847*$E2846-R2846</f>
        <v/>
      </c>
      <c r="T2847" s="4">
        <f>MAX(0,Resumo!$D$5*$D2847-P2847)</f>
        <v/>
      </c>
      <c r="U2847" s="4" t="n">
        <v>1007756.120668518</v>
      </c>
      <c r="V2847" s="5">
        <f>U2847/$D2847</f>
        <v/>
      </c>
      <c r="W2847" s="4">
        <f>W2846+U2847</f>
        <v/>
      </c>
      <c r="X2847" s="4">
        <f>V2847*$E2846-W2846</f>
        <v/>
      </c>
      <c r="Y2847" s="4">
        <f>MAX(0,Resumo!$D$6*$D2847-U2847)</f>
        <v/>
      </c>
      <c r="Z2847" s="4" t="n">
        <v>1326030.697478612</v>
      </c>
      <c r="AA2847" s="5">
        <f>Z2847/$D2847</f>
        <v/>
      </c>
      <c r="AB2847" s="4">
        <f>AB2846+Z2847</f>
        <v/>
      </c>
      <c r="AC2847" s="4">
        <f>AA2847*$E2846-AB2846</f>
        <v/>
      </c>
      <c r="AD2847" s="4">
        <f>MAX(0,Resumo!$D$7*$D2847-Z2847)</f>
        <v/>
      </c>
    </row>
    <row r="2848">
      <c r="A2848" t="inlineStr">
        <is>
          <t>Igrejinha</t>
        </is>
      </c>
      <c r="B2848" t="inlineStr">
        <is>
          <t>Município</t>
        </is>
      </c>
      <c r="C2848" t="inlineStr">
        <is>
          <t>RS</t>
        </is>
      </c>
      <c r="D2848" s="4" t="n">
        <v>59143531.59979004</v>
      </c>
      <c r="E2848" s="4">
        <f>E2847+D2848</f>
        <v/>
      </c>
      <c r="F2848" s="4" t="n">
        <v>1624972.759807357</v>
      </c>
      <c r="G2848" s="5">
        <f>F2848/$D2848</f>
        <v/>
      </c>
      <c r="H2848" s="4">
        <f>H2847+F2848</f>
        <v/>
      </c>
      <c r="I2848" s="4">
        <f>G2848*$E2847-H2847</f>
        <v/>
      </c>
      <c r="J2848" s="4">
        <f>MAX(0,Resumo!$D$3*$D2848-F2848)</f>
        <v/>
      </c>
      <c r="K2848" s="4" t="n">
        <v>3465977.357354003</v>
      </c>
      <c r="L2848" s="5">
        <f>K2848/$D2848</f>
        <v/>
      </c>
      <c r="M2848" s="4">
        <f>M2847+K2848</f>
        <v/>
      </c>
      <c r="N2848" s="4">
        <f>L2848*$E2847-M2847</f>
        <v/>
      </c>
      <c r="O2848" s="4">
        <f>MAX(0,Resumo!$D$4*$D2848-K2848)</f>
        <v/>
      </c>
      <c r="P2848" s="4" t="n">
        <v>5490986.066112882</v>
      </c>
      <c r="Q2848" s="5">
        <f>P2848/$D2848</f>
        <v/>
      </c>
      <c r="R2848" s="4">
        <f>R2847+P2848</f>
        <v/>
      </c>
      <c r="S2848" s="4">
        <f>Q2848*$E2847-R2847</f>
        <v/>
      </c>
      <c r="T2848" s="4">
        <f>MAX(0,Resumo!$D$5*$D2848-P2848)</f>
        <v/>
      </c>
      <c r="U2848" s="4" t="n">
        <v>7720045.216809921</v>
      </c>
      <c r="V2848" s="5">
        <f>U2848/$D2848</f>
        <v/>
      </c>
      <c r="W2848" s="4">
        <f>W2847+U2848</f>
        <v/>
      </c>
      <c r="X2848" s="4">
        <f>V2848*$E2847-W2847</f>
        <v/>
      </c>
      <c r="Y2848" s="4">
        <f>MAX(0,Resumo!$D$6*$D2848-U2848)</f>
        <v/>
      </c>
      <c r="Z2848" s="4" t="n">
        <v>10158228.49740859</v>
      </c>
      <c r="AA2848" s="5">
        <f>Z2848/$D2848</f>
        <v/>
      </c>
      <c r="AB2848" s="4">
        <f>AB2847+Z2848</f>
        <v/>
      </c>
      <c r="AC2848" s="4">
        <f>AA2848*$E2847-AB2847</f>
        <v/>
      </c>
      <c r="AD2848" s="4">
        <f>MAX(0,Resumo!$D$7*$D2848-Z2848)</f>
        <v/>
      </c>
    </row>
    <row r="2849">
      <c r="A2849" t="inlineStr">
        <is>
          <t>Floriano Peixoto</t>
        </is>
      </c>
      <c r="B2849" t="inlineStr">
        <is>
          <t>Município</t>
        </is>
      </c>
      <c r="C2849" t="inlineStr">
        <is>
          <t>RS</t>
        </is>
      </c>
      <c r="D2849" s="4" t="n">
        <v>4953166.362818773</v>
      </c>
      <c r="E2849" s="4">
        <f>E2848+D2849</f>
        <v/>
      </c>
      <c r="F2849" s="4" t="n">
        <v>136088.5999983668</v>
      </c>
      <c r="G2849" s="5">
        <f>F2849/$D2849</f>
        <v/>
      </c>
      <c r="H2849" s="4">
        <f>H2848+F2849</f>
        <v/>
      </c>
      <c r="I2849" s="4">
        <f>G2849*$E2848-H2848</f>
        <v/>
      </c>
      <c r="J2849" s="4">
        <f>MAX(0,Resumo!$D$3*$D2849-F2849)</f>
        <v/>
      </c>
      <c r="K2849" s="4" t="n">
        <v>290269.4850369452</v>
      </c>
      <c r="L2849" s="5">
        <f>K2849/$D2849</f>
        <v/>
      </c>
      <c r="M2849" s="4">
        <f>M2848+K2849</f>
        <v/>
      </c>
      <c r="N2849" s="4">
        <f>L2849*$E2848-M2848</f>
        <v/>
      </c>
      <c r="O2849" s="4">
        <f>MAX(0,Resumo!$D$4*$D2849-K2849)</f>
        <v/>
      </c>
      <c r="P2849" s="4" t="n">
        <v>459860.3895590411</v>
      </c>
      <c r="Q2849" s="5">
        <f>P2849/$D2849</f>
        <v/>
      </c>
      <c r="R2849" s="4">
        <f>R2848+P2849</f>
        <v/>
      </c>
      <c r="S2849" s="4">
        <f>Q2849*$E2848-R2848</f>
        <v/>
      </c>
      <c r="T2849" s="4">
        <f>MAX(0,Resumo!$D$5*$D2849-P2849)</f>
        <v/>
      </c>
      <c r="U2849" s="4" t="n">
        <v>646540.1583742864</v>
      </c>
      <c r="V2849" s="5">
        <f>U2849/$D2849</f>
        <v/>
      </c>
      <c r="W2849" s="4">
        <f>W2848+U2849</f>
        <v/>
      </c>
      <c r="X2849" s="4">
        <f>V2849*$E2848-W2848</f>
        <v/>
      </c>
      <c r="Y2849" s="4">
        <f>MAX(0,Resumo!$D$6*$D2849-U2849)</f>
        <v/>
      </c>
      <c r="Z2849" s="4" t="n">
        <v>850733.7038928187</v>
      </c>
      <c r="AA2849" s="5">
        <f>Z2849/$D2849</f>
        <v/>
      </c>
      <c r="AB2849" s="4">
        <f>AB2848+Z2849</f>
        <v/>
      </c>
      <c r="AC2849" s="4">
        <f>AA2849*$E2848-AB2848</f>
        <v/>
      </c>
      <c r="AD2849" s="4">
        <f>MAX(0,Resumo!$D$7*$D2849-Z2849)</f>
        <v/>
      </c>
    </row>
    <row r="2850">
      <c r="A2850" t="inlineStr">
        <is>
          <t>Cotiporã</t>
        </is>
      </c>
      <c r="B2850" t="inlineStr">
        <is>
          <t>Município</t>
        </is>
      </c>
      <c r="C2850" t="inlineStr">
        <is>
          <t>RS</t>
        </is>
      </c>
      <c r="D2850" s="4" t="n">
        <v>12826524.51883459</v>
      </c>
      <c r="E2850" s="4">
        <f>E2849+D2850</f>
        <v/>
      </c>
      <c r="F2850" s="4" t="n">
        <v>352409.6783253533</v>
      </c>
      <c r="G2850" s="5">
        <f>F2850/$D2850</f>
        <v/>
      </c>
      <c r="H2850" s="4">
        <f>H2849+F2850</f>
        <v/>
      </c>
      <c r="I2850" s="4">
        <f>G2850*$E2849-H2849</f>
        <v/>
      </c>
      <c r="J2850" s="4">
        <f>MAX(0,Resumo!$D$3*$D2850-F2850)</f>
        <v/>
      </c>
      <c r="K2850" s="4" t="n">
        <v>751670.4253755528</v>
      </c>
      <c r="L2850" s="5">
        <f>K2850/$D2850</f>
        <v/>
      </c>
      <c r="M2850" s="4">
        <f>M2849+K2850</f>
        <v/>
      </c>
      <c r="N2850" s="4">
        <f>L2850*$E2849-M2849</f>
        <v/>
      </c>
      <c r="O2850" s="4">
        <f>MAX(0,Resumo!$D$4*$D2850-K2850)</f>
        <v/>
      </c>
      <c r="P2850" s="4" t="n">
        <v>1190836.35191352</v>
      </c>
      <c r="Q2850" s="5">
        <f>P2850/$D2850</f>
        <v/>
      </c>
      <c r="R2850" s="4">
        <f>R2849+P2850</f>
        <v/>
      </c>
      <c r="S2850" s="4">
        <f>Q2850*$E2849-R2849</f>
        <v/>
      </c>
      <c r="T2850" s="4">
        <f>MAX(0,Resumo!$D$5*$D2850-P2850)</f>
        <v/>
      </c>
      <c r="U2850" s="4" t="n">
        <v>1674254.928332275</v>
      </c>
      <c r="V2850" s="5">
        <f>U2850/$D2850</f>
        <v/>
      </c>
      <c r="W2850" s="4">
        <f>W2849+U2850</f>
        <v/>
      </c>
      <c r="X2850" s="4">
        <f>V2850*$E2849-W2849</f>
        <v/>
      </c>
      <c r="Y2850" s="4">
        <f>MAX(0,Resumo!$D$6*$D2850-U2850)</f>
        <v/>
      </c>
      <c r="Z2850" s="4" t="n">
        <v>2203026.491072747</v>
      </c>
      <c r="AA2850" s="5">
        <f>Z2850/$D2850</f>
        <v/>
      </c>
      <c r="AB2850" s="4">
        <f>AB2849+Z2850</f>
        <v/>
      </c>
      <c r="AC2850" s="4">
        <f>AA2850*$E2849-AB2849</f>
        <v/>
      </c>
      <c r="AD2850" s="4">
        <f>MAX(0,Resumo!$D$7*$D2850-Z2850)</f>
        <v/>
      </c>
    </row>
    <row r="2851">
      <c r="A2851" t="inlineStr">
        <is>
          <t>Rio Grande</t>
        </is>
      </c>
      <c r="B2851" t="inlineStr">
        <is>
          <t>Município</t>
        </is>
      </c>
      <c r="C2851" t="inlineStr">
        <is>
          <t>RS</t>
        </is>
      </c>
      <c r="D2851" s="4" t="n">
        <v>434611059.9489999</v>
      </c>
      <c r="E2851" s="4">
        <f>E2850+D2851</f>
        <v/>
      </c>
      <c r="F2851" s="4" t="n">
        <v>11940969.94929255</v>
      </c>
      <c r="G2851" s="5">
        <f>F2851/$D2851</f>
        <v/>
      </c>
      <c r="H2851" s="4">
        <f>H2850+F2851</f>
        <v/>
      </c>
      <c r="I2851" s="4">
        <f>G2851*$E2850-H2850</f>
        <v/>
      </c>
      <c r="J2851" s="4">
        <f>MAX(0,Resumo!$D$3*$D2851-F2851)</f>
        <v/>
      </c>
      <c r="K2851" s="4" t="n">
        <v>25469430.93002928</v>
      </c>
      <c r="L2851" s="5">
        <f>K2851/$D2851</f>
        <v/>
      </c>
      <c r="M2851" s="4">
        <f>M2850+K2851</f>
        <v/>
      </c>
      <c r="N2851" s="4">
        <f>L2851*$E2850-M2850</f>
        <v/>
      </c>
      <c r="O2851" s="4">
        <f>MAX(0,Resumo!$D$4*$D2851-K2851)</f>
        <v/>
      </c>
      <c r="P2851" s="4" t="n">
        <v>40350030.00001746</v>
      </c>
      <c r="Q2851" s="5">
        <f>P2851/$D2851</f>
        <v/>
      </c>
      <c r="R2851" s="4">
        <f>R2850+P2851</f>
        <v/>
      </c>
      <c r="S2851" s="4">
        <f>Q2851*$E2850-R2850</f>
        <v/>
      </c>
      <c r="T2851" s="4">
        <f>MAX(0,Resumo!$D$5*$D2851-P2851)</f>
        <v/>
      </c>
      <c r="U2851" s="4" t="n">
        <v>56730075.86418592</v>
      </c>
      <c r="V2851" s="5">
        <f>U2851/$D2851</f>
        <v/>
      </c>
      <c r="W2851" s="4">
        <f>W2850+U2851</f>
        <v/>
      </c>
      <c r="X2851" s="4">
        <f>V2851*$E2850-W2850</f>
        <v/>
      </c>
      <c r="Y2851" s="4">
        <f>MAX(0,Resumo!$D$6*$D2851-U2851)</f>
        <v/>
      </c>
      <c r="Z2851" s="4" t="n">
        <v>74646852.07399009</v>
      </c>
      <c r="AA2851" s="5">
        <f>Z2851/$D2851</f>
        <v/>
      </c>
      <c r="AB2851" s="4">
        <f>AB2850+Z2851</f>
        <v/>
      </c>
      <c r="AC2851" s="4">
        <f>AA2851*$E2850-AB2850</f>
        <v/>
      </c>
      <c r="AD2851" s="4">
        <f>MAX(0,Resumo!$D$7*$D2851-Z2851)</f>
        <v/>
      </c>
    </row>
    <row r="2852">
      <c r="A2852" t="inlineStr">
        <is>
          <t>Vista Gaúcha</t>
        </is>
      </c>
      <c r="B2852" t="inlineStr">
        <is>
          <t>Município</t>
        </is>
      </c>
      <c r="C2852" t="inlineStr">
        <is>
          <t>RS</t>
        </is>
      </c>
      <c r="D2852" s="4" t="n">
        <v>9257824.091788251</v>
      </c>
      <c r="E2852" s="4">
        <f>E2851+D2852</f>
        <v/>
      </c>
      <c r="F2852" s="4" t="n">
        <v>254359.3789096219</v>
      </c>
      <c r="G2852" s="5">
        <f>F2852/$D2852</f>
        <v/>
      </c>
      <c r="H2852" s="4">
        <f>H2851+F2852</f>
        <v/>
      </c>
      <c r="I2852" s="4">
        <f>G2852*$E2851-H2851</f>
        <v/>
      </c>
      <c r="J2852" s="4">
        <f>MAX(0,Resumo!$D$3*$D2852-F2852)</f>
        <v/>
      </c>
      <c r="K2852" s="4" t="n">
        <v>542534.5394933835</v>
      </c>
      <c r="L2852" s="5">
        <f>K2852/$D2852</f>
        <v/>
      </c>
      <c r="M2852" s="4">
        <f>M2851+K2852</f>
        <v/>
      </c>
      <c r="N2852" s="4">
        <f>L2852*$E2851-M2851</f>
        <v/>
      </c>
      <c r="O2852" s="4">
        <f>MAX(0,Resumo!$D$4*$D2852-K2852)</f>
        <v/>
      </c>
      <c r="P2852" s="4" t="n">
        <v>859512.1345562985</v>
      </c>
      <c r="Q2852" s="5">
        <f>P2852/$D2852</f>
        <v/>
      </c>
      <c r="R2852" s="4">
        <f>R2851+P2852</f>
        <v/>
      </c>
      <c r="S2852" s="4">
        <f>Q2852*$E2851-R2851</f>
        <v/>
      </c>
      <c r="T2852" s="4">
        <f>MAX(0,Resumo!$D$5*$D2852-P2852)</f>
        <v/>
      </c>
      <c r="U2852" s="4" t="n">
        <v>1208430.045765668</v>
      </c>
      <c r="V2852" s="5">
        <f>U2852/$D2852</f>
        <v/>
      </c>
      <c r="W2852" s="4">
        <f>W2851+U2852</f>
        <v/>
      </c>
      <c r="X2852" s="4">
        <f>V2852*$E2851-W2851</f>
        <v/>
      </c>
      <c r="Y2852" s="4">
        <f>MAX(0,Resumo!$D$6*$D2852-U2852)</f>
        <v/>
      </c>
      <c r="Z2852" s="4" t="n">
        <v>1590082.464969561</v>
      </c>
      <c r="AA2852" s="5">
        <f>Z2852/$D2852</f>
        <v/>
      </c>
      <c r="AB2852" s="4">
        <f>AB2851+Z2852</f>
        <v/>
      </c>
      <c r="AC2852" s="4">
        <f>AA2852*$E2851-AB2851</f>
        <v/>
      </c>
      <c r="AD2852" s="4">
        <f>MAX(0,Resumo!$D$7*$D2852-Z2852)</f>
        <v/>
      </c>
    </row>
    <row r="2853">
      <c r="A2853" t="inlineStr">
        <is>
          <t>Arroio Grande</t>
        </is>
      </c>
      <c r="B2853" t="inlineStr">
        <is>
          <t>Município</t>
        </is>
      </c>
      <c r="C2853" t="inlineStr">
        <is>
          <t>RS</t>
        </is>
      </c>
      <c r="D2853" s="4" t="n">
        <v>44168579.21954393</v>
      </c>
      <c r="E2853" s="4">
        <f>E2852+D2853</f>
        <v/>
      </c>
      <c r="F2853" s="4" t="n">
        <v>1213534.872364757</v>
      </c>
      <c r="G2853" s="5">
        <f>F2853/$D2853</f>
        <v/>
      </c>
      <c r="H2853" s="4">
        <f>H2852+F2853</f>
        <v/>
      </c>
      <c r="I2853" s="4">
        <f>G2853*$E2852-H2852</f>
        <v/>
      </c>
      <c r="J2853" s="4">
        <f>MAX(0,Resumo!$D$3*$D2853-F2853)</f>
        <v/>
      </c>
      <c r="K2853" s="4" t="n">
        <v>2588403.014506142</v>
      </c>
      <c r="L2853" s="5">
        <f>K2853/$D2853</f>
        <v/>
      </c>
      <c r="M2853" s="4">
        <f>M2852+K2853</f>
        <v/>
      </c>
      <c r="N2853" s="4">
        <f>L2853*$E2852-M2852</f>
        <v/>
      </c>
      <c r="O2853" s="4">
        <f>MAX(0,Resumo!$D$4*$D2853-K2853)</f>
        <v/>
      </c>
      <c r="P2853" s="4" t="n">
        <v>4100686.017460948</v>
      </c>
      <c r="Q2853" s="5">
        <f>P2853/$D2853</f>
        <v/>
      </c>
      <c r="R2853" s="4">
        <f>R2852+P2853</f>
        <v/>
      </c>
      <c r="S2853" s="4">
        <f>Q2853*$E2852-R2852</f>
        <v/>
      </c>
      <c r="T2853" s="4">
        <f>MAX(0,Resumo!$D$5*$D2853-P2853)</f>
        <v/>
      </c>
      <c r="U2853" s="4" t="n">
        <v>5765354.545353878</v>
      </c>
      <c r="V2853" s="5">
        <f>U2853/$D2853</f>
        <v/>
      </c>
      <c r="W2853" s="4">
        <f>W2852+U2853</f>
        <v/>
      </c>
      <c r="X2853" s="4">
        <f>V2853*$E2852-W2852</f>
        <v/>
      </c>
      <c r="Y2853" s="4">
        <f>MAX(0,Resumo!$D$6*$D2853-U2853)</f>
        <v/>
      </c>
      <c r="Z2853" s="4" t="n">
        <v>7586197.644640028</v>
      </c>
      <c r="AA2853" s="5">
        <f>Z2853/$D2853</f>
        <v/>
      </c>
      <c r="AB2853" s="4">
        <f>AB2852+Z2853</f>
        <v/>
      </c>
      <c r="AC2853" s="4">
        <f>AA2853*$E2852-AB2852</f>
        <v/>
      </c>
      <c r="AD2853" s="4">
        <f>MAX(0,Resumo!$D$7*$D2853-Z2853)</f>
        <v/>
      </c>
    </row>
    <row r="2854">
      <c r="A2854" t="inlineStr">
        <is>
          <t>Bento Gonçalves</t>
        </is>
      </c>
      <c r="B2854" t="inlineStr">
        <is>
          <t>Município</t>
        </is>
      </c>
      <c r="C2854" t="inlineStr">
        <is>
          <t>RS</t>
        </is>
      </c>
      <c r="D2854" s="4" t="n">
        <v>255427022.3818498</v>
      </c>
      <c r="E2854" s="4">
        <f>E2853+D2854</f>
        <v/>
      </c>
      <c r="F2854" s="4" t="n">
        <v>7017875.704444465</v>
      </c>
      <c r="G2854" s="5">
        <f>F2854/$D2854</f>
        <v/>
      </c>
      <c r="H2854" s="4">
        <f>H2853+F2854</f>
        <v/>
      </c>
      <c r="I2854" s="4">
        <f>G2854*$E2853-H2853</f>
        <v/>
      </c>
      <c r="J2854" s="4">
        <f>MAX(0,Resumo!$D$3*$D2854-F2854)</f>
        <v/>
      </c>
      <c r="K2854" s="4" t="n">
        <v>14968742.1783076</v>
      </c>
      <c r="L2854" s="5">
        <f>K2854/$D2854</f>
        <v/>
      </c>
      <c r="M2854" s="4">
        <f>M2853+K2854</f>
        <v/>
      </c>
      <c r="N2854" s="4">
        <f>L2854*$E2853-M2853</f>
        <v/>
      </c>
      <c r="O2854" s="4">
        <f>MAX(0,Resumo!$D$4*$D2854-K2854)</f>
        <v/>
      </c>
      <c r="P2854" s="4" t="n">
        <v>23714279.19283094</v>
      </c>
      <c r="Q2854" s="5">
        <f>P2854/$D2854</f>
        <v/>
      </c>
      <c r="R2854" s="4">
        <f>R2853+P2854</f>
        <v/>
      </c>
      <c r="S2854" s="4">
        <f>Q2854*$E2853-R2853</f>
        <v/>
      </c>
      <c r="T2854" s="4">
        <f>MAX(0,Resumo!$D$5*$D2854-P2854)</f>
        <v/>
      </c>
      <c r="U2854" s="4" t="n">
        <v>33341062.14228844</v>
      </c>
      <c r="V2854" s="5">
        <f>U2854/$D2854</f>
        <v/>
      </c>
      <c r="W2854" s="4">
        <f>W2853+U2854</f>
        <v/>
      </c>
      <c r="X2854" s="4">
        <f>V2854*$E2853-W2853</f>
        <v/>
      </c>
      <c r="Y2854" s="4">
        <f>MAX(0,Resumo!$D$6*$D2854-U2854)</f>
        <v/>
      </c>
      <c r="Z2854" s="4" t="n">
        <v>43871003.09337531</v>
      </c>
      <c r="AA2854" s="5">
        <f>Z2854/$D2854</f>
        <v/>
      </c>
      <c r="AB2854" s="4">
        <f>AB2853+Z2854</f>
        <v/>
      </c>
      <c r="AC2854" s="4">
        <f>AA2854*$E2853-AB2853</f>
        <v/>
      </c>
      <c r="AD2854" s="4">
        <f>MAX(0,Resumo!$D$7*$D2854-Z2854)</f>
        <v/>
      </c>
    </row>
    <row r="2855">
      <c r="A2855" t="inlineStr">
        <is>
          <t>Severiano de Almeida</t>
        </is>
      </c>
      <c r="B2855" t="inlineStr">
        <is>
          <t>Município</t>
        </is>
      </c>
      <c r="C2855" t="inlineStr">
        <is>
          <t>RS</t>
        </is>
      </c>
      <c r="D2855" s="4" t="n">
        <v>11143348.2377463</v>
      </c>
      <c r="E2855" s="4">
        <f>E2854+D2855</f>
        <v/>
      </c>
      <c r="F2855" s="4" t="n">
        <v>306164.2896456548</v>
      </c>
      <c r="G2855" s="5">
        <f>F2855/$D2855</f>
        <v/>
      </c>
      <c r="H2855" s="4">
        <f>H2854+F2855</f>
        <v/>
      </c>
      <c r="I2855" s="4">
        <f>G2855*$E2854-H2854</f>
        <v/>
      </c>
      <c r="J2855" s="4">
        <f>MAX(0,Resumo!$D$3*$D2855-F2855)</f>
        <v/>
      </c>
      <c r="K2855" s="4" t="n">
        <v>653031.5595370437</v>
      </c>
      <c r="L2855" s="5">
        <f>K2855/$D2855</f>
        <v/>
      </c>
      <c r="M2855" s="4">
        <f>M2854+K2855</f>
        <v/>
      </c>
      <c r="N2855" s="4">
        <f>L2855*$E2854-M2854</f>
        <v/>
      </c>
      <c r="O2855" s="4">
        <f>MAX(0,Resumo!$D$4*$D2855-K2855)</f>
        <v/>
      </c>
      <c r="P2855" s="4" t="n">
        <v>1034567.403200618</v>
      </c>
      <c r="Q2855" s="5">
        <f>P2855/$D2855</f>
        <v/>
      </c>
      <c r="R2855" s="4">
        <f>R2854+P2855</f>
        <v/>
      </c>
      <c r="S2855" s="4">
        <f>Q2855*$E2854-R2854</f>
        <v/>
      </c>
      <c r="T2855" s="4">
        <f>MAX(0,Resumo!$D$5*$D2855-P2855)</f>
        <v/>
      </c>
      <c r="U2855" s="4" t="n">
        <v>1454548.788939178</v>
      </c>
      <c r="V2855" s="5">
        <f>U2855/$D2855</f>
        <v/>
      </c>
      <c r="W2855" s="4">
        <f>W2854+U2855</f>
        <v/>
      </c>
      <c r="X2855" s="4">
        <f>V2855*$E2854-W2854</f>
        <v/>
      </c>
      <c r="Y2855" s="4">
        <f>MAX(0,Resumo!$D$6*$D2855-U2855)</f>
        <v/>
      </c>
      <c r="Z2855" s="4" t="n">
        <v>1913931.660205834</v>
      </c>
      <c r="AA2855" s="5">
        <f>Z2855/$D2855</f>
        <v/>
      </c>
      <c r="AB2855" s="4">
        <f>AB2854+Z2855</f>
        <v/>
      </c>
      <c r="AC2855" s="4">
        <f>AA2855*$E2854-AB2854</f>
        <v/>
      </c>
      <c r="AD2855" s="4">
        <f>MAX(0,Resumo!$D$7*$D2855-Z2855)</f>
        <v/>
      </c>
    </row>
    <row r="2856">
      <c r="A2856" t="inlineStr">
        <is>
          <t>Tucunduva</t>
        </is>
      </c>
      <c r="B2856" t="inlineStr">
        <is>
          <t>Município</t>
        </is>
      </c>
      <c r="C2856" t="inlineStr">
        <is>
          <t>RS</t>
        </is>
      </c>
      <c r="D2856" s="4" t="n">
        <v>11461774.63428201</v>
      </c>
      <c r="E2856" s="4">
        <f>E2855+D2856</f>
        <v/>
      </c>
      <c r="F2856" s="4" t="n">
        <v>314913.0776597947</v>
      </c>
      <c r="G2856" s="5">
        <f>F2856/$D2856</f>
        <v/>
      </c>
      <c r="H2856" s="4">
        <f>H2855+F2856</f>
        <v/>
      </c>
      <c r="I2856" s="4">
        <f>G2856*$E2855-H2855</f>
        <v/>
      </c>
      <c r="J2856" s="4">
        <f>MAX(0,Resumo!$D$3*$D2856-F2856)</f>
        <v/>
      </c>
      <c r="K2856" s="4" t="n">
        <v>671692.242295131</v>
      </c>
      <c r="L2856" s="5">
        <f>K2856/$D2856</f>
        <v/>
      </c>
      <c r="M2856" s="4">
        <f>M2855+K2856</f>
        <v/>
      </c>
      <c r="N2856" s="4">
        <f>L2856*$E2855-M2855</f>
        <v/>
      </c>
      <c r="O2856" s="4">
        <f>MAX(0,Resumo!$D$4*$D2856-K2856)</f>
        <v/>
      </c>
      <c r="P2856" s="4" t="n">
        <v>1064130.651440368</v>
      </c>
      <c r="Q2856" s="5">
        <f>P2856/$D2856</f>
        <v/>
      </c>
      <c r="R2856" s="4">
        <f>R2855+P2856</f>
        <v/>
      </c>
      <c r="S2856" s="4">
        <f>Q2856*$E2855-R2855</f>
        <v/>
      </c>
      <c r="T2856" s="4">
        <f>MAX(0,Resumo!$D$5*$D2856-P2856)</f>
        <v/>
      </c>
      <c r="U2856" s="4" t="n">
        <v>1496113.202037063</v>
      </c>
      <c r="V2856" s="5">
        <f>U2856/$D2856</f>
        <v/>
      </c>
      <c r="W2856" s="4">
        <f>W2855+U2856</f>
        <v/>
      </c>
      <c r="X2856" s="4">
        <f>V2856*$E2855-W2855</f>
        <v/>
      </c>
      <c r="Y2856" s="4">
        <f>MAX(0,Resumo!$D$6*$D2856-U2856)</f>
        <v/>
      </c>
      <c r="Z2856" s="4" t="n">
        <v>1968623.154070357</v>
      </c>
      <c r="AA2856" s="5">
        <f>Z2856/$D2856</f>
        <v/>
      </c>
      <c r="AB2856" s="4">
        <f>AB2855+Z2856</f>
        <v/>
      </c>
      <c r="AC2856" s="4">
        <f>AA2856*$E2855-AB2855</f>
        <v/>
      </c>
      <c r="AD2856" s="4">
        <f>MAX(0,Resumo!$D$7*$D2856-Z2856)</f>
        <v/>
      </c>
    </row>
    <row r="2857">
      <c r="A2857" t="inlineStr">
        <is>
          <t>Vacaria</t>
        </is>
      </c>
      <c r="B2857" t="inlineStr">
        <is>
          <t>Município</t>
        </is>
      </c>
      <c r="C2857" t="inlineStr">
        <is>
          <t>RS</t>
        </is>
      </c>
      <c r="D2857" s="4" t="n">
        <v>111016134.4225044</v>
      </c>
      <c r="E2857" s="4">
        <f>E2856+D2857</f>
        <v/>
      </c>
      <c r="F2857" s="4" t="n">
        <v>3050176.231551278</v>
      </c>
      <c r="G2857" s="5">
        <f>F2857/$D2857</f>
        <v/>
      </c>
      <c r="H2857" s="4">
        <f>H2856+F2857</f>
        <v/>
      </c>
      <c r="I2857" s="4">
        <f>G2857*$E2856-H2856</f>
        <v/>
      </c>
      <c r="J2857" s="4">
        <f>MAX(0,Resumo!$D$3*$D2857-F2857)</f>
        <v/>
      </c>
      <c r="K2857" s="4" t="n">
        <v>6505857.83096413</v>
      </c>
      <c r="L2857" s="5">
        <f>K2857/$D2857</f>
        <v/>
      </c>
      <c r="M2857" s="4">
        <f>M2856+K2857</f>
        <v/>
      </c>
      <c r="N2857" s="4">
        <f>L2857*$E2856-M2856</f>
        <v/>
      </c>
      <c r="O2857" s="4">
        <f>MAX(0,Resumo!$D$4*$D2857-K2857)</f>
        <v/>
      </c>
      <c r="P2857" s="4" t="n">
        <v>10306926.73803487</v>
      </c>
      <c r="Q2857" s="5">
        <f>P2857/$D2857</f>
        <v/>
      </c>
      <c r="R2857" s="4">
        <f>R2856+P2857</f>
        <v/>
      </c>
      <c r="S2857" s="4">
        <f>Q2857*$E2856-R2856</f>
        <v/>
      </c>
      <c r="T2857" s="4">
        <f>MAX(0,Resumo!$D$5*$D2857-P2857)</f>
        <v/>
      </c>
      <c r="U2857" s="4" t="n">
        <v>14491011.17830821</v>
      </c>
      <c r="V2857" s="5">
        <f>U2857/$D2857</f>
        <v/>
      </c>
      <c r="W2857" s="4">
        <f>W2856+U2857</f>
        <v/>
      </c>
      <c r="X2857" s="4">
        <f>V2857*$E2856-W2856</f>
        <v/>
      </c>
      <c r="Y2857" s="4">
        <f>MAX(0,Resumo!$D$6*$D2857-U2857)</f>
        <v/>
      </c>
      <c r="Z2857" s="4" t="n">
        <v>19067634.7836968</v>
      </c>
      <c r="AA2857" s="5">
        <f>Z2857/$D2857</f>
        <v/>
      </c>
      <c r="AB2857" s="4">
        <f>AB2856+Z2857</f>
        <v/>
      </c>
      <c r="AC2857" s="4">
        <f>AA2857*$E2856-AB2856</f>
        <v/>
      </c>
      <c r="AD2857" s="4">
        <f>MAX(0,Resumo!$D$7*$D2857-Z2857)</f>
        <v/>
      </c>
    </row>
    <row r="2858">
      <c r="A2858" t="inlineStr">
        <is>
          <t>Dois Lajeados</t>
        </is>
      </c>
      <c r="B2858" t="inlineStr">
        <is>
          <t>Município</t>
        </is>
      </c>
      <c r="C2858" t="inlineStr">
        <is>
          <t>RS</t>
        </is>
      </c>
      <c r="D2858" s="4" t="n">
        <v>10618271.25391288</v>
      </c>
      <c r="E2858" s="4">
        <f>E2857+D2858</f>
        <v/>
      </c>
      <c r="F2858" s="4" t="n">
        <v>291737.7619688032</v>
      </c>
      <c r="G2858" s="5">
        <f>F2858/$D2858</f>
        <v/>
      </c>
      <c r="H2858" s="4">
        <f>H2857+F2858</f>
        <v/>
      </c>
      <c r="I2858" s="4">
        <f>G2858*$E2857-H2857</f>
        <v/>
      </c>
      <c r="J2858" s="4">
        <f>MAX(0,Resumo!$D$3*$D2858-F2858)</f>
        <v/>
      </c>
      <c r="K2858" s="4" t="n">
        <v>622260.5709334338</v>
      </c>
      <c r="L2858" s="5">
        <f>K2858/$D2858</f>
        <v/>
      </c>
      <c r="M2858" s="4">
        <f>M2857+K2858</f>
        <v/>
      </c>
      <c r="N2858" s="4">
        <f>L2858*$E2857-M2857</f>
        <v/>
      </c>
      <c r="O2858" s="4">
        <f>MAX(0,Resumo!$D$4*$D2858-K2858)</f>
        <v/>
      </c>
      <c r="P2858" s="4" t="n">
        <v>985818.3629610912</v>
      </c>
      <c r="Q2858" s="5">
        <f>P2858/$D2858</f>
        <v/>
      </c>
      <c r="R2858" s="4">
        <f>R2857+P2858</f>
        <v/>
      </c>
      <c r="S2858" s="4">
        <f>Q2858*$E2857-R2857</f>
        <v/>
      </c>
      <c r="T2858" s="4">
        <f>MAX(0,Resumo!$D$5*$D2858-P2858)</f>
        <v/>
      </c>
      <c r="U2858" s="4" t="n">
        <v>1386010.134789641</v>
      </c>
      <c r="V2858" s="5">
        <f>U2858/$D2858</f>
        <v/>
      </c>
      <c r="W2858" s="4">
        <f>W2857+U2858</f>
        <v/>
      </c>
      <c r="X2858" s="4">
        <f>V2858*$E2857-W2857</f>
        <v/>
      </c>
      <c r="Y2858" s="4">
        <f>MAX(0,Resumo!$D$6*$D2858-U2858)</f>
        <v/>
      </c>
      <c r="Z2858" s="4" t="n">
        <v>1823746.785609523</v>
      </c>
      <c r="AA2858" s="5">
        <f>Z2858/$D2858</f>
        <v/>
      </c>
      <c r="AB2858" s="4">
        <f>AB2857+Z2858</f>
        <v/>
      </c>
      <c r="AC2858" s="4">
        <f>AA2858*$E2857-AB2857</f>
        <v/>
      </c>
      <c r="AD2858" s="4">
        <f>MAX(0,Resumo!$D$7*$D2858-Z2858)</f>
        <v/>
      </c>
    </row>
    <row r="2859">
      <c r="A2859" t="inlineStr">
        <is>
          <t>Presidente Lucena</t>
        </is>
      </c>
      <c r="B2859" t="inlineStr">
        <is>
          <t>Município</t>
        </is>
      </c>
      <c r="C2859" t="inlineStr">
        <is>
          <t>RS</t>
        </is>
      </c>
      <c r="D2859" s="4" t="n">
        <v>9896870.014263248</v>
      </c>
      <c r="E2859" s="4">
        <f>E2858+D2859</f>
        <v/>
      </c>
      <c r="F2859" s="4" t="n">
        <v>271917.2113250863</v>
      </c>
      <c r="G2859" s="5">
        <f>F2859/$D2859</f>
        <v/>
      </c>
      <c r="H2859" s="4">
        <f>H2858+F2859</f>
        <v/>
      </c>
      <c r="I2859" s="4">
        <f>G2859*$E2858-H2858</f>
        <v/>
      </c>
      <c r="J2859" s="4">
        <f>MAX(0,Resumo!$D$3*$D2859-F2859)</f>
        <v/>
      </c>
      <c r="K2859" s="4" t="n">
        <v>579984.4285631732</v>
      </c>
      <c r="L2859" s="5">
        <f>K2859/$D2859</f>
        <v/>
      </c>
      <c r="M2859" s="4">
        <f>M2858+K2859</f>
        <v/>
      </c>
      <c r="N2859" s="4">
        <f>L2859*$E2858-M2858</f>
        <v/>
      </c>
      <c r="O2859" s="4">
        <f>MAX(0,Resumo!$D$4*$D2859-K2859)</f>
        <v/>
      </c>
      <c r="P2859" s="4" t="n">
        <v>918842.2448997417</v>
      </c>
      <c r="Q2859" s="5">
        <f>P2859/$D2859</f>
        <v/>
      </c>
      <c r="R2859" s="4">
        <f>R2858+P2859</f>
        <v/>
      </c>
      <c r="S2859" s="4">
        <f>Q2859*$E2858-R2858</f>
        <v/>
      </c>
      <c r="T2859" s="4">
        <f>MAX(0,Resumo!$D$5*$D2859-P2859)</f>
        <v/>
      </c>
      <c r="U2859" s="4" t="n">
        <v>1291845.142627123</v>
      </c>
      <c r="V2859" s="5">
        <f>U2859/$D2859</f>
        <v/>
      </c>
      <c r="W2859" s="4">
        <f>W2858+U2859</f>
        <v/>
      </c>
      <c r="X2859" s="4">
        <f>V2859*$E2858-W2858</f>
        <v/>
      </c>
      <c r="Y2859" s="4">
        <f>MAX(0,Resumo!$D$6*$D2859-U2859)</f>
        <v/>
      </c>
      <c r="Z2859" s="4" t="n">
        <v>1699842.134797281</v>
      </c>
      <c r="AA2859" s="5">
        <f>Z2859/$D2859</f>
        <v/>
      </c>
      <c r="AB2859" s="4">
        <f>AB2858+Z2859</f>
        <v/>
      </c>
      <c r="AC2859" s="4">
        <f>AA2859*$E2858-AB2858</f>
        <v/>
      </c>
      <c r="AD2859" s="4">
        <f>MAX(0,Resumo!$D$7*$D2859-Z2859)</f>
        <v/>
      </c>
    </row>
    <row r="2860">
      <c r="A2860" t="inlineStr">
        <is>
          <t>Três Forquilhas</t>
        </is>
      </c>
      <c r="B2860" t="inlineStr">
        <is>
          <t>Município</t>
        </is>
      </c>
      <c r="C2860" t="inlineStr">
        <is>
          <t>RS</t>
        </is>
      </c>
      <c r="D2860" s="4" t="n">
        <v>4503416.666267904</v>
      </c>
      <c r="E2860" s="4">
        <f>E2859+D2860</f>
        <v/>
      </c>
      <c r="F2860" s="4" t="n">
        <v>123731.6949259381</v>
      </c>
      <c r="G2860" s="5">
        <f>F2860/$D2860</f>
        <v/>
      </c>
      <c r="H2860" s="4">
        <f>H2859+F2860</f>
        <v/>
      </c>
      <c r="I2860" s="4">
        <f>G2860*$E2859-H2859</f>
        <v/>
      </c>
      <c r="J2860" s="4">
        <f>MAX(0,Resumo!$D$3*$D2860-F2860)</f>
        <v/>
      </c>
      <c r="K2860" s="4" t="n">
        <v>263912.8874081407</v>
      </c>
      <c r="L2860" s="5">
        <f>K2860/$D2860</f>
        <v/>
      </c>
      <c r="M2860" s="4">
        <f>M2859+K2860</f>
        <v/>
      </c>
      <c r="N2860" s="4">
        <f>L2860*$E2859-M2859</f>
        <v/>
      </c>
      <c r="O2860" s="4">
        <f>MAX(0,Resumo!$D$4*$D2860-K2860)</f>
        <v/>
      </c>
      <c r="P2860" s="4" t="n">
        <v>418104.8627888391</v>
      </c>
      <c r="Q2860" s="5">
        <f>P2860/$D2860</f>
        <v/>
      </c>
      <c r="R2860" s="4">
        <f>R2859+P2860</f>
        <v/>
      </c>
      <c r="S2860" s="4">
        <f>Q2860*$E2859-R2859</f>
        <v/>
      </c>
      <c r="T2860" s="4">
        <f>MAX(0,Resumo!$D$5*$D2860-P2860)</f>
        <v/>
      </c>
      <c r="U2860" s="4" t="n">
        <v>587834.0260263901</v>
      </c>
      <c r="V2860" s="5">
        <f>U2860/$D2860</f>
        <v/>
      </c>
      <c r="W2860" s="4">
        <f>W2859+U2860</f>
        <v/>
      </c>
      <c r="X2860" s="4">
        <f>V2860*$E2859-W2859</f>
        <v/>
      </c>
      <c r="Y2860" s="4">
        <f>MAX(0,Resumo!$D$6*$D2860-U2860)</f>
        <v/>
      </c>
      <c r="Z2860" s="4" t="n">
        <v>773486.7072961506</v>
      </c>
      <c r="AA2860" s="5">
        <f>Z2860/$D2860</f>
        <v/>
      </c>
      <c r="AB2860" s="4">
        <f>AB2859+Z2860</f>
        <v/>
      </c>
      <c r="AC2860" s="4">
        <f>AA2860*$E2859-AB2859</f>
        <v/>
      </c>
      <c r="AD2860" s="4">
        <f>MAX(0,Resumo!$D$7*$D2860-Z2860)</f>
        <v/>
      </c>
    </row>
    <row r="2861">
      <c r="A2861" t="inlineStr">
        <is>
          <t>Camaquã</t>
        </is>
      </c>
      <c r="B2861" t="inlineStr">
        <is>
          <t>Município</t>
        </is>
      </c>
      <c r="C2861" t="inlineStr">
        <is>
          <t>RS</t>
        </is>
      </c>
      <c r="D2861" s="4" t="n">
        <v>90908550.22040215</v>
      </c>
      <c r="E2861" s="4">
        <f>E2860+D2861</f>
        <v/>
      </c>
      <c r="F2861" s="4" t="n">
        <v>2497718.917790445</v>
      </c>
      <c r="G2861" s="5">
        <f>F2861/$D2861</f>
        <v/>
      </c>
      <c r="H2861" s="4">
        <f>H2860+F2861</f>
        <v/>
      </c>
      <c r="I2861" s="4">
        <f>G2861*$E2860-H2860</f>
        <v/>
      </c>
      <c r="J2861" s="4">
        <f>MAX(0,Resumo!$D$3*$D2861-F2861)</f>
        <v/>
      </c>
      <c r="K2861" s="4" t="n">
        <v>5327496.822237643</v>
      </c>
      <c r="L2861" s="5">
        <f>K2861/$D2861</f>
        <v/>
      </c>
      <c r="M2861" s="4">
        <f>M2860+K2861</f>
        <v/>
      </c>
      <c r="N2861" s="4">
        <f>L2861*$E2860-M2860</f>
        <v/>
      </c>
      <c r="O2861" s="4">
        <f>MAX(0,Resumo!$D$4*$D2861-K2861)</f>
        <v/>
      </c>
      <c r="P2861" s="4" t="n">
        <v>8440104.421368767</v>
      </c>
      <c r="Q2861" s="5">
        <f>P2861/$D2861</f>
        <v/>
      </c>
      <c r="R2861" s="4">
        <f>R2860+P2861</f>
        <v/>
      </c>
      <c r="S2861" s="4">
        <f>Q2861*$E2860-R2860</f>
        <v/>
      </c>
      <c r="T2861" s="4">
        <f>MAX(0,Resumo!$D$5*$D2861-P2861)</f>
        <v/>
      </c>
      <c r="U2861" s="4" t="n">
        <v>11866354.60062097</v>
      </c>
      <c r="V2861" s="5">
        <f>U2861/$D2861</f>
        <v/>
      </c>
      <c r="W2861" s="4">
        <f>W2860+U2861</f>
        <v/>
      </c>
      <c r="X2861" s="4">
        <f>V2861*$E2860-W2860</f>
        <v/>
      </c>
      <c r="Y2861" s="4">
        <f>MAX(0,Resumo!$D$6*$D2861-U2861)</f>
        <v/>
      </c>
      <c r="Z2861" s="4" t="n">
        <v>15614046.04236159</v>
      </c>
      <c r="AA2861" s="5">
        <f>Z2861/$D2861</f>
        <v/>
      </c>
      <c r="AB2861" s="4">
        <f>AB2860+Z2861</f>
        <v/>
      </c>
      <c r="AC2861" s="4">
        <f>AA2861*$E2860-AB2860</f>
        <v/>
      </c>
      <c r="AD2861" s="4">
        <f>MAX(0,Resumo!$D$7*$D2861-Z2861)</f>
        <v/>
      </c>
    </row>
    <row r="2862">
      <c r="A2862" t="inlineStr">
        <is>
          <t>Lagoão</t>
        </is>
      </c>
      <c r="B2862" t="inlineStr">
        <is>
          <t>Município</t>
        </is>
      </c>
      <c r="C2862" t="inlineStr">
        <is>
          <t>RS</t>
        </is>
      </c>
      <c r="D2862" s="4" t="n">
        <v>7703734.680436818</v>
      </c>
      <c r="E2862" s="4">
        <f>E2861+D2862</f>
        <v/>
      </c>
      <c r="F2862" s="4" t="n">
        <v>211660.6612063982</v>
      </c>
      <c r="G2862" s="5">
        <f>F2862/$D2862</f>
        <v/>
      </c>
      <c r="H2862" s="4">
        <f>H2861+F2862</f>
        <v/>
      </c>
      <c r="I2862" s="4">
        <f>G2862*$E2861-H2861</f>
        <v/>
      </c>
      <c r="J2862" s="4">
        <f>MAX(0,Resumo!$D$3*$D2862-F2862)</f>
        <v/>
      </c>
      <c r="K2862" s="4" t="n">
        <v>451460.5274188864</v>
      </c>
      <c r="L2862" s="5">
        <f>K2862/$D2862</f>
        <v/>
      </c>
      <c r="M2862" s="4">
        <f>M2861+K2862</f>
        <v/>
      </c>
      <c r="N2862" s="4">
        <f>L2862*$E2861-M2861</f>
        <v/>
      </c>
      <c r="O2862" s="4">
        <f>MAX(0,Resumo!$D$4*$D2862-K2862)</f>
        <v/>
      </c>
      <c r="P2862" s="4" t="n">
        <v>715227.8303830491</v>
      </c>
      <c r="Q2862" s="5">
        <f>P2862/$D2862</f>
        <v/>
      </c>
      <c r="R2862" s="4">
        <f>R2861+P2862</f>
        <v/>
      </c>
      <c r="S2862" s="4">
        <f>Q2862*$E2861-R2861</f>
        <v/>
      </c>
      <c r="T2862" s="4">
        <f>MAX(0,Resumo!$D$5*$D2862-P2862)</f>
        <v/>
      </c>
      <c r="U2862" s="4" t="n">
        <v>1005573.702864407</v>
      </c>
      <c r="V2862" s="5">
        <f>U2862/$D2862</f>
        <v/>
      </c>
      <c r="W2862" s="4">
        <f>W2861+U2862</f>
        <v/>
      </c>
      <c r="X2862" s="4">
        <f>V2862*$E2861-W2861</f>
        <v/>
      </c>
      <c r="Y2862" s="4">
        <f>MAX(0,Resumo!$D$6*$D2862-U2862)</f>
        <v/>
      </c>
      <c r="Z2862" s="4" t="n">
        <v>1323159.017571517</v>
      </c>
      <c r="AA2862" s="5">
        <f>Z2862/$D2862</f>
        <v/>
      </c>
      <c r="AB2862" s="4">
        <f>AB2861+Z2862</f>
        <v/>
      </c>
      <c r="AC2862" s="4">
        <f>AA2862*$E2861-AB2861</f>
        <v/>
      </c>
      <c r="AD2862" s="4">
        <f>MAX(0,Resumo!$D$7*$D2862-Z2862)</f>
        <v/>
      </c>
    </row>
    <row r="2863">
      <c r="A2863" t="inlineStr">
        <is>
          <t>Herveiras</t>
        </is>
      </c>
      <c r="B2863" t="inlineStr">
        <is>
          <t>Município</t>
        </is>
      </c>
      <c r="C2863" t="inlineStr">
        <is>
          <t>RS</t>
        </is>
      </c>
      <c r="D2863" s="4" t="n">
        <v>4414567.79080362</v>
      </c>
      <c r="E2863" s="4">
        <f>E2862+D2863</f>
        <v/>
      </c>
      <c r="F2863" s="4" t="n">
        <v>121290.5657193506</v>
      </c>
      <c r="G2863" s="5">
        <f>F2863/$D2863</f>
        <v/>
      </c>
      <c r="H2863" s="4">
        <f>H2862+F2863</f>
        <v/>
      </c>
      <c r="I2863" s="4">
        <f>G2863*$E2862-H2862</f>
        <v/>
      </c>
      <c r="J2863" s="4">
        <f>MAX(0,Resumo!$D$3*$D2863-F2863)</f>
        <v/>
      </c>
      <c r="K2863" s="4" t="n">
        <v>258706.0933216904</v>
      </c>
      <c r="L2863" s="5">
        <f>K2863/$D2863</f>
        <v/>
      </c>
      <c r="M2863" s="4">
        <f>M2862+K2863</f>
        <v/>
      </c>
      <c r="N2863" s="4">
        <f>L2863*$E2862-M2862</f>
        <v/>
      </c>
      <c r="O2863" s="4">
        <f>MAX(0,Resumo!$D$4*$D2863-K2863)</f>
        <v/>
      </c>
      <c r="P2863" s="4" t="n">
        <v>409855.9820749605</v>
      </c>
      <c r="Q2863" s="5">
        <f>P2863/$D2863</f>
        <v/>
      </c>
      <c r="R2863" s="4">
        <f>R2862+P2863</f>
        <v/>
      </c>
      <c r="S2863" s="4">
        <f>Q2863*$E2862-R2862</f>
        <v/>
      </c>
      <c r="T2863" s="4">
        <f>MAX(0,Resumo!$D$5*$D2863-P2863)</f>
        <v/>
      </c>
      <c r="U2863" s="4" t="n">
        <v>576236.5221659779</v>
      </c>
      <c r="V2863" s="5">
        <f>U2863/$D2863</f>
        <v/>
      </c>
      <c r="W2863" s="4">
        <f>W2862+U2863</f>
        <v/>
      </c>
      <c r="X2863" s="4">
        <f>V2863*$E2862-W2862</f>
        <v/>
      </c>
      <c r="Y2863" s="4">
        <f>MAX(0,Resumo!$D$6*$D2863-U2863)</f>
        <v/>
      </c>
      <c r="Z2863" s="4" t="n">
        <v>758226.4217790239</v>
      </c>
      <c r="AA2863" s="5">
        <f>Z2863/$D2863</f>
        <v/>
      </c>
      <c r="AB2863" s="4">
        <f>AB2862+Z2863</f>
        <v/>
      </c>
      <c r="AC2863" s="4">
        <f>AA2863*$E2862-AB2862</f>
        <v/>
      </c>
      <c r="AD2863" s="4">
        <f>MAX(0,Resumo!$D$7*$D2863-Z2863)</f>
        <v/>
      </c>
    </row>
    <row r="2864">
      <c r="A2864" t="inlineStr">
        <is>
          <t>Santa Maria</t>
        </is>
      </c>
      <c r="B2864" t="inlineStr">
        <is>
          <t>Município</t>
        </is>
      </c>
      <c r="C2864" t="inlineStr">
        <is>
          <t>RS</t>
        </is>
      </c>
      <c r="D2864" s="4" t="n">
        <v>310474519.8197697</v>
      </c>
      <c r="E2864" s="4">
        <f>E2863+D2864</f>
        <v/>
      </c>
      <c r="F2864" s="4" t="n">
        <v>8530309.63276441</v>
      </c>
      <c r="G2864" s="5">
        <f>F2864/$D2864</f>
        <v/>
      </c>
      <c r="H2864" s="4">
        <f>H2863+F2864</f>
        <v/>
      </c>
      <c r="I2864" s="4">
        <f>G2864*$E2863-H2863</f>
        <v/>
      </c>
      <c r="J2864" s="4">
        <f>MAX(0,Resumo!$D$3*$D2864-F2864)</f>
        <v/>
      </c>
      <c r="K2864" s="4" t="n">
        <v>18194680.40921822</v>
      </c>
      <c r="L2864" s="5">
        <f>K2864/$D2864</f>
        <v/>
      </c>
      <c r="M2864" s="4">
        <f>M2863+K2864</f>
        <v/>
      </c>
      <c r="N2864" s="4">
        <f>L2864*$E2863-M2863</f>
        <v/>
      </c>
      <c r="O2864" s="4">
        <f>MAX(0,Resumo!$D$4*$D2864-K2864)</f>
        <v/>
      </c>
      <c r="P2864" s="4" t="n">
        <v>28824982.48074681</v>
      </c>
      <c r="Q2864" s="5">
        <f>P2864/$D2864</f>
        <v/>
      </c>
      <c r="R2864" s="4">
        <f>R2863+P2864</f>
        <v/>
      </c>
      <c r="S2864" s="4">
        <f>Q2864*$E2863-R2863</f>
        <v/>
      </c>
      <c r="T2864" s="4">
        <f>MAX(0,Resumo!$D$5*$D2864-P2864)</f>
        <v/>
      </c>
      <c r="U2864" s="4" t="n">
        <v>40526449.24714775</v>
      </c>
      <c r="V2864" s="5">
        <f>U2864/$D2864</f>
        <v/>
      </c>
      <c r="W2864" s="4">
        <f>W2863+U2864</f>
        <v/>
      </c>
      <c r="X2864" s="4">
        <f>V2864*$E2863-W2863</f>
        <v/>
      </c>
      <c r="Y2864" s="4">
        <f>MAX(0,Resumo!$D$6*$D2864-U2864)</f>
        <v/>
      </c>
      <c r="Z2864" s="4" t="n">
        <v>53325715.08062652</v>
      </c>
      <c r="AA2864" s="5">
        <f>Z2864/$D2864</f>
        <v/>
      </c>
      <c r="AB2864" s="4">
        <f>AB2863+Z2864</f>
        <v/>
      </c>
      <c r="AC2864" s="4">
        <f>AA2864*$E2863-AB2863</f>
        <v/>
      </c>
      <c r="AD2864" s="4">
        <f>MAX(0,Resumo!$D$7*$D2864-Z2864)</f>
        <v/>
      </c>
    </row>
    <row r="2865">
      <c r="A2865" t="inlineStr">
        <is>
          <t>Vista Alegre</t>
        </is>
      </c>
      <c r="B2865" t="inlineStr">
        <is>
          <t>Município</t>
        </is>
      </c>
      <c r="C2865" t="inlineStr">
        <is>
          <t>RS</t>
        </is>
      </c>
      <c r="D2865" s="4" t="n">
        <v>8121900.224019344</v>
      </c>
      <c r="E2865" s="4">
        <f>E2864+D2865</f>
        <v/>
      </c>
      <c r="F2865" s="4" t="n">
        <v>223149.7894175727</v>
      </c>
      <c r="G2865" s="5">
        <f>F2865/$D2865</f>
        <v/>
      </c>
      <c r="H2865" s="4">
        <f>H2864+F2865</f>
        <v/>
      </c>
      <c r="I2865" s="4">
        <f>G2865*$E2864-H2864</f>
        <v/>
      </c>
      <c r="J2865" s="4">
        <f>MAX(0,Resumo!$D$3*$D2865-F2865)</f>
        <v/>
      </c>
      <c r="K2865" s="4" t="n">
        <v>475966.2048189118</v>
      </c>
      <c r="L2865" s="5">
        <f>K2865/$D2865</f>
        <v/>
      </c>
      <c r="M2865" s="4">
        <f>M2864+K2865</f>
        <v/>
      </c>
      <c r="N2865" s="4">
        <f>L2865*$E2864-M2864</f>
        <v/>
      </c>
      <c r="O2865" s="4">
        <f>MAX(0,Resumo!$D$4*$D2865-K2865)</f>
        <v/>
      </c>
      <c r="P2865" s="4" t="n">
        <v>754051.0306727715</v>
      </c>
      <c r="Q2865" s="5">
        <f>P2865/$D2865</f>
        <v/>
      </c>
      <c r="R2865" s="4">
        <f>R2864+P2865</f>
        <v/>
      </c>
      <c r="S2865" s="4">
        <f>Q2865*$E2864-R2864</f>
        <v/>
      </c>
      <c r="T2865" s="4">
        <f>MAX(0,Resumo!$D$5*$D2865-P2865)</f>
        <v/>
      </c>
      <c r="U2865" s="4" t="n">
        <v>1060157.13434452</v>
      </c>
      <c r="V2865" s="5">
        <f>U2865/$D2865</f>
        <v/>
      </c>
      <c r="W2865" s="4">
        <f>W2864+U2865</f>
        <v/>
      </c>
      <c r="X2865" s="4">
        <f>V2865*$E2864-W2864</f>
        <v/>
      </c>
      <c r="Y2865" s="4">
        <f>MAX(0,Resumo!$D$6*$D2865-U2865)</f>
        <v/>
      </c>
      <c r="Z2865" s="4" t="n">
        <v>1394981.261298834</v>
      </c>
      <c r="AA2865" s="5">
        <f>Z2865/$D2865</f>
        <v/>
      </c>
      <c r="AB2865" s="4">
        <f>AB2864+Z2865</f>
        <v/>
      </c>
      <c r="AC2865" s="4">
        <f>AA2865*$E2864-AB2864</f>
        <v/>
      </c>
      <c r="AD2865" s="4">
        <f>MAX(0,Resumo!$D$7*$D2865-Z2865)</f>
        <v/>
      </c>
    </row>
    <row r="2866">
      <c r="A2866" t="inlineStr">
        <is>
          <t>Soledade</t>
        </is>
      </c>
      <c r="B2866" t="inlineStr">
        <is>
          <t>Município</t>
        </is>
      </c>
      <c r="C2866" t="inlineStr">
        <is>
          <t>RS</t>
        </is>
      </c>
      <c r="D2866" s="4" t="n">
        <v>44665356.39617388</v>
      </c>
      <c r="E2866" s="4">
        <f>E2865+D2866</f>
        <v/>
      </c>
      <c r="F2866" s="4" t="n">
        <v>1227183.860815094</v>
      </c>
      <c r="G2866" s="5">
        <f>F2866/$D2866</f>
        <v/>
      </c>
      <c r="H2866" s="4">
        <f>H2865+F2866</f>
        <v/>
      </c>
      <c r="I2866" s="4">
        <f>G2866*$E2865-H2865</f>
        <v/>
      </c>
      <c r="J2866" s="4">
        <f>MAX(0,Resumo!$D$3*$D2866-F2866)</f>
        <v/>
      </c>
      <c r="K2866" s="4" t="n">
        <v>2617515.554783594</v>
      </c>
      <c r="L2866" s="5">
        <f>K2866/$D2866</f>
        <v/>
      </c>
      <c r="M2866" s="4">
        <f>M2865+K2866</f>
        <v/>
      </c>
      <c r="N2866" s="4">
        <f>L2866*$E2865-M2865</f>
        <v/>
      </c>
      <c r="O2866" s="4">
        <f>MAX(0,Resumo!$D$4*$D2866-K2866)</f>
        <v/>
      </c>
      <c r="P2866" s="4" t="n">
        <v>4146807.65546688</v>
      </c>
      <c r="Q2866" s="5">
        <f>P2866/$D2866</f>
        <v/>
      </c>
      <c r="R2866" s="4">
        <f>R2865+P2866</f>
        <v/>
      </c>
      <c r="S2866" s="4">
        <f>Q2866*$E2865-R2865</f>
        <v/>
      </c>
      <c r="T2866" s="4">
        <f>MAX(0,Resumo!$D$5*$D2866-P2866)</f>
        <v/>
      </c>
      <c r="U2866" s="4" t="n">
        <v>5830199.206511649</v>
      </c>
      <c r="V2866" s="5">
        <f>U2866/$D2866</f>
        <v/>
      </c>
      <c r="W2866" s="4">
        <f>W2865+U2866</f>
        <v/>
      </c>
      <c r="X2866" s="4">
        <f>V2866*$E2865-W2865</f>
        <v/>
      </c>
      <c r="Y2866" s="4">
        <f>MAX(0,Resumo!$D$6*$D2866-U2866)</f>
        <v/>
      </c>
      <c r="Z2866" s="4" t="n">
        <v>7671521.87090795</v>
      </c>
      <c r="AA2866" s="5">
        <f>Z2866/$D2866</f>
        <v/>
      </c>
      <c r="AB2866" s="4">
        <f>AB2865+Z2866</f>
        <v/>
      </c>
      <c r="AC2866" s="4">
        <f>AA2866*$E2865-AB2865</f>
        <v/>
      </c>
      <c r="AD2866" s="4">
        <f>MAX(0,Resumo!$D$7*$D2866-Z2866)</f>
        <v/>
      </c>
    </row>
    <row r="2867">
      <c r="A2867" t="inlineStr">
        <is>
          <t>Chapada</t>
        </is>
      </c>
      <c r="B2867" t="inlineStr">
        <is>
          <t>Município</t>
        </is>
      </c>
      <c r="C2867" t="inlineStr">
        <is>
          <t>RS</t>
        </is>
      </c>
      <c r="D2867" s="4" t="n">
        <v>25170372.42590111</v>
      </c>
      <c r="E2867" s="4">
        <f>E2866+D2867</f>
        <v/>
      </c>
      <c r="F2867" s="4" t="n">
        <v>691557.7822282215</v>
      </c>
      <c r="G2867" s="5">
        <f>F2867/$D2867</f>
        <v/>
      </c>
      <c r="H2867" s="4">
        <f>H2866+F2867</f>
        <v/>
      </c>
      <c r="I2867" s="4">
        <f>G2867*$E2866-H2866</f>
        <v/>
      </c>
      <c r="J2867" s="4">
        <f>MAX(0,Resumo!$D$3*$D2867-F2867)</f>
        <v/>
      </c>
      <c r="K2867" s="4" t="n">
        <v>1475054.643247758</v>
      </c>
      <c r="L2867" s="5">
        <f>K2867/$D2867</f>
        <v/>
      </c>
      <c r="M2867" s="4">
        <f>M2866+K2867</f>
        <v/>
      </c>
      <c r="N2867" s="4">
        <f>L2867*$E2866-M2866</f>
        <v/>
      </c>
      <c r="O2867" s="4">
        <f>MAX(0,Resumo!$D$4*$D2867-K2867)</f>
        <v/>
      </c>
      <c r="P2867" s="4" t="n">
        <v>2336860.186245381</v>
      </c>
      <c r="Q2867" s="5">
        <f>P2867/$D2867</f>
        <v/>
      </c>
      <c r="R2867" s="4">
        <f>R2866+P2867</f>
        <v/>
      </c>
      <c r="S2867" s="4">
        <f>Q2867*$E2866-R2866</f>
        <v/>
      </c>
      <c r="T2867" s="4">
        <f>MAX(0,Resumo!$D$5*$D2867-P2867)</f>
        <v/>
      </c>
      <c r="U2867" s="4" t="n">
        <v>3285505.751783548</v>
      </c>
      <c r="V2867" s="5">
        <f>U2867/$D2867</f>
        <v/>
      </c>
      <c r="W2867" s="4">
        <f>W2866+U2867</f>
        <v/>
      </c>
      <c r="X2867" s="4">
        <f>V2867*$E2866-W2866</f>
        <v/>
      </c>
      <c r="Y2867" s="4">
        <f>MAX(0,Resumo!$D$6*$D2867-U2867)</f>
        <v/>
      </c>
      <c r="Z2867" s="4" t="n">
        <v>4323150.605840452</v>
      </c>
      <c r="AA2867" s="5">
        <f>Z2867/$D2867</f>
        <v/>
      </c>
      <c r="AB2867" s="4">
        <f>AB2866+Z2867</f>
        <v/>
      </c>
      <c r="AC2867" s="4">
        <f>AA2867*$E2866-AB2866</f>
        <v/>
      </c>
      <c r="AD2867" s="4">
        <f>MAX(0,Resumo!$D$7*$D2867-Z2867)</f>
        <v/>
      </c>
    </row>
    <row r="2868">
      <c r="A2868" t="inlineStr">
        <is>
          <t>São João da Urtiga</t>
        </is>
      </c>
      <c r="B2868" t="inlineStr">
        <is>
          <t>Município</t>
        </is>
      </c>
      <c r="C2868" t="inlineStr">
        <is>
          <t>RS</t>
        </is>
      </c>
      <c r="D2868" s="4" t="n">
        <v>10766220.44933903</v>
      </c>
      <c r="E2868" s="4">
        <f>E2867+D2868</f>
        <v/>
      </c>
      <c r="F2868" s="4" t="n">
        <v>295802.6766923561</v>
      </c>
      <c r="G2868" s="5">
        <f>F2868/$D2868</f>
        <v/>
      </c>
      <c r="H2868" s="4">
        <f>H2867+F2868</f>
        <v/>
      </c>
      <c r="I2868" s="4">
        <f>G2868*$E2867-H2867</f>
        <v/>
      </c>
      <c r="J2868" s="4">
        <f>MAX(0,Resumo!$D$3*$D2868-F2868)</f>
        <v/>
      </c>
      <c r="K2868" s="4" t="n">
        <v>630930.8100536758</v>
      </c>
      <c r="L2868" s="5">
        <f>K2868/$D2868</f>
        <v/>
      </c>
      <c r="M2868" s="4">
        <f>M2867+K2868</f>
        <v/>
      </c>
      <c r="N2868" s="4">
        <f>L2868*$E2867-M2867</f>
        <v/>
      </c>
      <c r="O2868" s="4">
        <f>MAX(0,Resumo!$D$4*$D2868-K2868)</f>
        <v/>
      </c>
      <c r="P2868" s="4" t="n">
        <v>999554.2178991223</v>
      </c>
      <c r="Q2868" s="5">
        <f>P2868/$D2868</f>
        <v/>
      </c>
      <c r="R2868" s="4">
        <f>R2867+P2868</f>
        <v/>
      </c>
      <c r="S2868" s="4">
        <f>Q2868*$E2867-R2867</f>
        <v/>
      </c>
      <c r="T2868" s="4">
        <f>MAX(0,Resumo!$D$5*$D2868-P2868)</f>
        <v/>
      </c>
      <c r="U2868" s="4" t="n">
        <v>1405322.043422513</v>
      </c>
      <c r="V2868" s="5">
        <f>U2868/$D2868</f>
        <v/>
      </c>
      <c r="W2868" s="4">
        <f>W2867+U2868</f>
        <v/>
      </c>
      <c r="X2868" s="4">
        <f>V2868*$E2867-W2867</f>
        <v/>
      </c>
      <c r="Y2868" s="4">
        <f>MAX(0,Resumo!$D$6*$D2868-U2868)</f>
        <v/>
      </c>
      <c r="Z2868" s="4" t="n">
        <v>1849157.87778637</v>
      </c>
      <c r="AA2868" s="5">
        <f>Z2868/$D2868</f>
        <v/>
      </c>
      <c r="AB2868" s="4">
        <f>AB2867+Z2868</f>
        <v/>
      </c>
      <c r="AC2868" s="4">
        <f>AA2868*$E2867-AB2867</f>
        <v/>
      </c>
      <c r="AD2868" s="4">
        <f>MAX(0,Resumo!$D$7*$D2868-Z2868)</f>
        <v/>
      </c>
    </row>
    <row r="2869">
      <c r="A2869" t="inlineStr">
        <is>
          <t>Glorinha</t>
        </is>
      </c>
      <c r="B2869" t="inlineStr">
        <is>
          <t>Município</t>
        </is>
      </c>
      <c r="C2869" t="inlineStr">
        <is>
          <t>RS</t>
        </is>
      </c>
      <c r="D2869" s="4" t="n">
        <v>18275037.44921885</v>
      </c>
      <c r="E2869" s="4">
        <f>E2868+D2869</f>
        <v/>
      </c>
      <c r="F2869" s="4" t="n">
        <v>502107.9606877142</v>
      </c>
      <c r="G2869" s="5">
        <f>F2869/$D2869</f>
        <v/>
      </c>
      <c r="H2869" s="4">
        <f>H2868+F2869</f>
        <v/>
      </c>
      <c r="I2869" s="4">
        <f>G2869*$E2868-H2868</f>
        <v/>
      </c>
      <c r="J2869" s="4">
        <f>MAX(0,Resumo!$D$3*$D2869-F2869)</f>
        <v/>
      </c>
      <c r="K2869" s="4" t="n">
        <v>1070968.612973626</v>
      </c>
      <c r="L2869" s="5">
        <f>K2869/$D2869</f>
        <v/>
      </c>
      <c r="M2869" s="4">
        <f>M2868+K2869</f>
        <v/>
      </c>
      <c r="N2869" s="4">
        <f>L2869*$E2868-M2868</f>
        <v/>
      </c>
      <c r="O2869" s="4">
        <f>MAX(0,Resumo!$D$4*$D2869-K2869)</f>
        <v/>
      </c>
      <c r="P2869" s="4" t="n">
        <v>1696685.559299743</v>
      </c>
      <c r="Q2869" s="5">
        <f>P2869/$D2869</f>
        <v/>
      </c>
      <c r="R2869" s="4">
        <f>R2868+P2869</f>
        <v/>
      </c>
      <c r="S2869" s="4">
        <f>Q2869*$E2868-R2868</f>
        <v/>
      </c>
      <c r="T2869" s="4">
        <f>MAX(0,Resumo!$D$5*$D2869-P2869)</f>
        <v/>
      </c>
      <c r="U2869" s="4" t="n">
        <v>2385453.009494702</v>
      </c>
      <c r="V2869" s="5">
        <f>U2869/$D2869</f>
        <v/>
      </c>
      <c r="W2869" s="4">
        <f>W2868+U2869</f>
        <v/>
      </c>
      <c r="X2869" s="4">
        <f>V2869*$E2868-W2868</f>
        <v/>
      </c>
      <c r="Y2869" s="4">
        <f>MAX(0,Resumo!$D$6*$D2869-U2869)</f>
        <v/>
      </c>
      <c r="Z2869" s="4" t="n">
        <v>3138838.706218268</v>
      </c>
      <c r="AA2869" s="5">
        <f>Z2869/$D2869</f>
        <v/>
      </c>
      <c r="AB2869" s="4">
        <f>AB2868+Z2869</f>
        <v/>
      </c>
      <c r="AC2869" s="4">
        <f>AA2869*$E2868-AB2868</f>
        <v/>
      </c>
      <c r="AD2869" s="4">
        <f>MAX(0,Resumo!$D$7*$D2869-Z2869)</f>
        <v/>
      </c>
    </row>
    <row r="2870">
      <c r="A2870" t="inlineStr">
        <is>
          <t>Sinimbu</t>
        </is>
      </c>
      <c r="B2870" t="inlineStr">
        <is>
          <t>Município</t>
        </is>
      </c>
      <c r="C2870" t="inlineStr">
        <is>
          <t>RS</t>
        </is>
      </c>
      <c r="D2870" s="4" t="n">
        <v>11433712.58948099</v>
      </c>
      <c r="E2870" s="4">
        <f>E2869+D2870</f>
        <v/>
      </c>
      <c r="F2870" s="4" t="n">
        <v>314142.0709722888</v>
      </c>
      <c r="G2870" s="5">
        <f>F2870/$D2870</f>
        <v/>
      </c>
      <c r="H2870" s="4">
        <f>H2869+F2870</f>
        <v/>
      </c>
      <c r="I2870" s="4">
        <f>G2870*$E2869-H2869</f>
        <v/>
      </c>
      <c r="J2870" s="4">
        <f>MAX(0,Resumo!$D$3*$D2870-F2870)</f>
        <v/>
      </c>
      <c r="K2870" s="4" t="n">
        <v>670047.727514723</v>
      </c>
      <c r="L2870" s="5">
        <f>K2870/$D2870</f>
        <v/>
      </c>
      <c r="M2870" s="4">
        <f>M2869+K2870</f>
        <v/>
      </c>
      <c r="N2870" s="4">
        <f>L2870*$E2869-M2869</f>
        <v/>
      </c>
      <c r="O2870" s="4">
        <f>MAX(0,Resumo!$D$4*$D2870-K2870)</f>
        <v/>
      </c>
      <c r="P2870" s="4" t="n">
        <v>1061525.323472609</v>
      </c>
      <c r="Q2870" s="5">
        <f>P2870/$D2870</f>
        <v/>
      </c>
      <c r="R2870" s="4">
        <f>R2869+P2870</f>
        <v/>
      </c>
      <c r="S2870" s="4">
        <f>Q2870*$E2869-R2869</f>
        <v/>
      </c>
      <c r="T2870" s="4">
        <f>MAX(0,Resumo!$D$5*$D2870-P2870)</f>
        <v/>
      </c>
      <c r="U2870" s="4" t="n">
        <v>1492450.244332644</v>
      </c>
      <c r="V2870" s="5">
        <f>U2870/$D2870</f>
        <v/>
      </c>
      <c r="W2870" s="4">
        <f>W2869+U2870</f>
        <v/>
      </c>
      <c r="X2870" s="4">
        <f>V2870*$E2869-W2869</f>
        <v/>
      </c>
      <c r="Y2870" s="4">
        <f>MAX(0,Resumo!$D$6*$D2870-U2870)</f>
        <v/>
      </c>
      <c r="Z2870" s="4" t="n">
        <v>1963803.34274894</v>
      </c>
      <c r="AA2870" s="5">
        <f>Z2870/$D2870</f>
        <v/>
      </c>
      <c r="AB2870" s="4">
        <f>AB2869+Z2870</f>
        <v/>
      </c>
      <c r="AC2870" s="4">
        <f>AA2870*$E2869-AB2869</f>
        <v/>
      </c>
      <c r="AD2870" s="4">
        <f>MAX(0,Resumo!$D$7*$D2870-Z2870)</f>
        <v/>
      </c>
    </row>
    <row r="2871">
      <c r="A2871" t="inlineStr">
        <is>
          <t>Tapes</t>
        </is>
      </c>
      <c r="B2871" t="inlineStr">
        <is>
          <t>Município</t>
        </is>
      </c>
      <c r="C2871" t="inlineStr">
        <is>
          <t>RS</t>
        </is>
      </c>
      <c r="D2871" s="4" t="n">
        <v>20772277.14156896</v>
      </c>
      <c r="E2871" s="4">
        <f>E2870+D2871</f>
        <v/>
      </c>
      <c r="F2871" s="4" t="n">
        <v>570719.7998020535</v>
      </c>
      <c r="G2871" s="5">
        <f>F2871/$D2871</f>
        <v/>
      </c>
      <c r="H2871" s="4">
        <f>H2870+F2871</f>
        <v/>
      </c>
      <c r="I2871" s="4">
        <f>G2871*$E2870-H2870</f>
        <v/>
      </c>
      <c r="J2871" s="4">
        <f>MAX(0,Resumo!$D$3*$D2871-F2871)</f>
        <v/>
      </c>
      <c r="K2871" s="4" t="n">
        <v>1217313.885152163</v>
      </c>
      <c r="L2871" s="5">
        <f>K2871/$D2871</f>
        <v/>
      </c>
      <c r="M2871" s="4">
        <f>M2870+K2871</f>
        <v/>
      </c>
      <c r="N2871" s="4">
        <f>L2871*$E2870-M2870</f>
        <v/>
      </c>
      <c r="O2871" s="4">
        <f>MAX(0,Resumo!$D$4*$D2871-K2871)</f>
        <v/>
      </c>
      <c r="P2871" s="4" t="n">
        <v>1928533.539687968</v>
      </c>
      <c r="Q2871" s="5">
        <f>P2871/$D2871</f>
        <v/>
      </c>
      <c r="R2871" s="4">
        <f>R2870+P2871</f>
        <v/>
      </c>
      <c r="S2871" s="4">
        <f>Q2871*$E2870-R2870</f>
        <v/>
      </c>
      <c r="T2871" s="4">
        <f>MAX(0,Resumo!$D$5*$D2871-P2871)</f>
        <v/>
      </c>
      <c r="U2871" s="4" t="n">
        <v>2711419.39703832</v>
      </c>
      <c r="V2871" s="5">
        <f>U2871/$D2871</f>
        <v/>
      </c>
      <c r="W2871" s="4">
        <f>W2870+U2871</f>
        <v/>
      </c>
      <c r="X2871" s="4">
        <f>V2871*$E2870-W2870</f>
        <v/>
      </c>
      <c r="Y2871" s="4">
        <f>MAX(0,Resumo!$D$6*$D2871-U2871)</f>
        <v/>
      </c>
      <c r="Z2871" s="4" t="n">
        <v>3567753.428107835</v>
      </c>
      <c r="AA2871" s="5">
        <f>Z2871/$D2871</f>
        <v/>
      </c>
      <c r="AB2871" s="4">
        <f>AB2870+Z2871</f>
        <v/>
      </c>
      <c r="AC2871" s="4">
        <f>AA2871*$E2870-AB2870</f>
        <v/>
      </c>
      <c r="AD2871" s="4">
        <f>MAX(0,Resumo!$D$7*$D2871-Z2871)</f>
        <v/>
      </c>
    </row>
    <row r="2872">
      <c r="A2872" t="inlineStr">
        <is>
          <t>Vale Real</t>
        </is>
      </c>
      <c r="B2872" t="inlineStr">
        <is>
          <t>Município</t>
        </is>
      </c>
      <c r="C2872" t="inlineStr">
        <is>
          <t>RS</t>
        </is>
      </c>
      <c r="D2872" s="4" t="n">
        <v>8092880.845123924</v>
      </c>
      <c r="E2872" s="4">
        <f>E2871+D2872</f>
        <v/>
      </c>
      <c r="F2872" s="4" t="n">
        <v>222352.4799073684</v>
      </c>
      <c r="G2872" s="5">
        <f>F2872/$D2872</f>
        <v/>
      </c>
      <c r="H2872" s="4">
        <f>H2871+F2872</f>
        <v/>
      </c>
      <c r="I2872" s="4">
        <f>G2872*$E2871-H2871</f>
        <v/>
      </c>
      <c r="J2872" s="4">
        <f>MAX(0,Resumo!$D$3*$D2872-F2872)</f>
        <v/>
      </c>
      <c r="K2872" s="4" t="n">
        <v>474265.587567027</v>
      </c>
      <c r="L2872" s="5">
        <f>K2872/$D2872</f>
        <v/>
      </c>
      <c r="M2872" s="4">
        <f>M2871+K2872</f>
        <v/>
      </c>
      <c r="N2872" s="4">
        <f>L2872*$E2871-M2871</f>
        <v/>
      </c>
      <c r="O2872" s="4">
        <f>MAX(0,Resumo!$D$4*$D2872-K2872)</f>
        <v/>
      </c>
      <c r="P2872" s="4" t="n">
        <v>751356.8221794362</v>
      </c>
      <c r="Q2872" s="5">
        <f>P2872/$D2872</f>
        <v/>
      </c>
      <c r="R2872" s="4">
        <f>R2871+P2872</f>
        <v/>
      </c>
      <c r="S2872" s="4">
        <f>Q2872*$E2871-R2871</f>
        <v/>
      </c>
      <c r="T2872" s="4">
        <f>MAX(0,Resumo!$D$5*$D2872-P2872)</f>
        <v/>
      </c>
      <c r="U2872" s="4" t="n">
        <v>1056369.215172693</v>
      </c>
      <c r="V2872" s="5">
        <f>U2872/$D2872</f>
        <v/>
      </c>
      <c r="W2872" s="4">
        <f>W2871+U2872</f>
        <v/>
      </c>
      <c r="X2872" s="4">
        <f>V2872*$E2871-W2871</f>
        <v/>
      </c>
      <c r="Y2872" s="4">
        <f>MAX(0,Resumo!$D$6*$D2872-U2872)</f>
        <v/>
      </c>
      <c r="Z2872" s="4" t="n">
        <v>1389997.022554565</v>
      </c>
      <c r="AA2872" s="5">
        <f>Z2872/$D2872</f>
        <v/>
      </c>
      <c r="AB2872" s="4">
        <f>AB2871+Z2872</f>
        <v/>
      </c>
      <c r="AC2872" s="4">
        <f>AA2872*$E2871-AB2871</f>
        <v/>
      </c>
      <c r="AD2872" s="4">
        <f>MAX(0,Resumo!$D$7*$D2872-Z2872)</f>
        <v/>
      </c>
    </row>
    <row r="2873">
      <c r="A2873" t="inlineStr">
        <is>
          <t>Riozinho</t>
        </is>
      </c>
      <c r="B2873" t="inlineStr">
        <is>
          <t>Município</t>
        </is>
      </c>
      <c r="C2873" t="inlineStr">
        <is>
          <t>RS</t>
        </is>
      </c>
      <c r="D2873" s="4" t="n">
        <v>6405483.017530861</v>
      </c>
      <c r="E2873" s="4">
        <f>E2872+D2873</f>
        <v/>
      </c>
      <c r="F2873" s="4" t="n">
        <v>175991.1039355863</v>
      </c>
      <c r="G2873" s="5">
        <f>F2873/$D2873</f>
        <v/>
      </c>
      <c r="H2873" s="4">
        <f>H2872+F2873</f>
        <v/>
      </c>
      <c r="I2873" s="4">
        <f>G2873*$E2872-H2872</f>
        <v/>
      </c>
      <c r="J2873" s="4">
        <f>MAX(0,Resumo!$D$3*$D2873-F2873)</f>
        <v/>
      </c>
      <c r="K2873" s="4" t="n">
        <v>375379.32722564</v>
      </c>
      <c r="L2873" s="5">
        <f>K2873/$D2873</f>
        <v/>
      </c>
      <c r="M2873" s="4">
        <f>M2872+K2873</f>
        <v/>
      </c>
      <c r="N2873" s="4">
        <f>L2873*$E2872-M2872</f>
        <v/>
      </c>
      <c r="O2873" s="4">
        <f>MAX(0,Resumo!$D$4*$D2873-K2873)</f>
        <v/>
      </c>
      <c r="P2873" s="4" t="n">
        <v>594695.9379089483</v>
      </c>
      <c r="Q2873" s="5">
        <f>P2873/$D2873</f>
        <v/>
      </c>
      <c r="R2873" s="4">
        <f>R2872+P2873</f>
        <v/>
      </c>
      <c r="S2873" s="4">
        <f>Q2873*$E2872-R2872</f>
        <v/>
      </c>
      <c r="T2873" s="4">
        <f>MAX(0,Resumo!$D$5*$D2873-P2873)</f>
        <v/>
      </c>
      <c r="U2873" s="4" t="n">
        <v>836112.0344565603</v>
      </c>
      <c r="V2873" s="5">
        <f>U2873/$D2873</f>
        <v/>
      </c>
      <c r="W2873" s="4">
        <f>W2872+U2873</f>
        <v/>
      </c>
      <c r="X2873" s="4">
        <f>V2873*$E2872-W2872</f>
        <v/>
      </c>
      <c r="Y2873" s="4">
        <f>MAX(0,Resumo!$D$6*$D2873-U2873)</f>
        <v/>
      </c>
      <c r="Z2873" s="4" t="n">
        <v>1100177.117738769</v>
      </c>
      <c r="AA2873" s="5">
        <f>Z2873/$D2873</f>
        <v/>
      </c>
      <c r="AB2873" s="4">
        <f>AB2872+Z2873</f>
        <v/>
      </c>
      <c r="AC2873" s="4">
        <f>AA2873*$E2872-AB2872</f>
        <v/>
      </c>
      <c r="AD2873" s="4">
        <f>MAX(0,Resumo!$D$7*$D2873-Z2873)</f>
        <v/>
      </c>
    </row>
    <row r="2874">
      <c r="A2874" t="inlineStr">
        <is>
          <t>Novo Cabrais</t>
        </is>
      </c>
      <c r="B2874" t="inlineStr">
        <is>
          <t>Município</t>
        </is>
      </c>
      <c r="C2874" t="inlineStr">
        <is>
          <t>RS</t>
        </is>
      </c>
      <c r="D2874" s="4" t="n">
        <v>3317841.336286157</v>
      </c>
      <c r="E2874" s="4">
        <f>E2873+D2874</f>
        <v/>
      </c>
      <c r="F2874" s="4" t="n">
        <v>91157.92795922565</v>
      </c>
      <c r="G2874" s="5">
        <f>F2874/$D2874</f>
        <v/>
      </c>
      <c r="H2874" s="4">
        <f>H2873+F2874</f>
        <v/>
      </c>
      <c r="I2874" s="4">
        <f>G2874*$E2873-H2873</f>
        <v/>
      </c>
      <c r="J2874" s="4">
        <f>MAX(0,Resumo!$D$3*$D2874-F2874)</f>
        <v/>
      </c>
      <c r="K2874" s="4" t="n">
        <v>194434.837349175</v>
      </c>
      <c r="L2874" s="5">
        <f>K2874/$D2874</f>
        <v/>
      </c>
      <c r="M2874" s="4">
        <f>M2873+K2874</f>
        <v/>
      </c>
      <c r="N2874" s="4">
        <f>L2874*$E2873-M2873</f>
        <v/>
      </c>
      <c r="O2874" s="4">
        <f>MAX(0,Resumo!$D$4*$D2874-K2874)</f>
        <v/>
      </c>
      <c r="P2874" s="4" t="n">
        <v>308034.032705367</v>
      </c>
      <c r="Q2874" s="5">
        <f>P2874/$D2874</f>
        <v/>
      </c>
      <c r="R2874" s="4">
        <f>R2873+P2874</f>
        <v/>
      </c>
      <c r="S2874" s="4">
        <f>Q2874*$E2873-R2873</f>
        <v/>
      </c>
      <c r="T2874" s="4">
        <f>MAX(0,Resumo!$D$5*$D2874-P2874)</f>
        <v/>
      </c>
      <c r="U2874" s="4" t="n">
        <v>433080.0756311467</v>
      </c>
      <c r="V2874" s="5">
        <f>U2874/$D2874</f>
        <v/>
      </c>
      <c r="W2874" s="4">
        <f>W2873+U2874</f>
        <v/>
      </c>
      <c r="X2874" s="4">
        <f>V2874*$E2873-W2873</f>
        <v/>
      </c>
      <c r="Y2874" s="4">
        <f>MAX(0,Resumo!$D$6*$D2874-U2874)</f>
        <v/>
      </c>
      <c r="Z2874" s="4" t="n">
        <v>569857.5905173357</v>
      </c>
      <c r="AA2874" s="5">
        <f>Z2874/$D2874</f>
        <v/>
      </c>
      <c r="AB2874" s="4">
        <f>AB2873+Z2874</f>
        <v/>
      </c>
      <c r="AC2874" s="4">
        <f>AA2874*$E2873-AB2873</f>
        <v/>
      </c>
      <c r="AD2874" s="4">
        <f>MAX(0,Resumo!$D$7*$D2874-Z2874)</f>
        <v/>
      </c>
    </row>
    <row r="2875">
      <c r="A2875" t="inlineStr">
        <is>
          <t>Bom Retiro do Sul</t>
        </is>
      </c>
      <c r="B2875" t="inlineStr">
        <is>
          <t>Município</t>
        </is>
      </c>
      <c r="C2875" t="inlineStr">
        <is>
          <t>RS</t>
        </is>
      </c>
      <c r="D2875" s="4" t="n">
        <v>13857551.72025759</v>
      </c>
      <c r="E2875" s="4">
        <f>E2874+D2875</f>
        <v/>
      </c>
      <c r="F2875" s="4" t="n">
        <v>380737.2244088331</v>
      </c>
      <c r="G2875" s="5">
        <f>F2875/$D2875</f>
        <v/>
      </c>
      <c r="H2875" s="4">
        <f>H2874+F2875</f>
        <v/>
      </c>
      <c r="I2875" s="4">
        <f>G2875*$E2874-H2874</f>
        <v/>
      </c>
      <c r="J2875" s="4">
        <f>MAX(0,Resumo!$D$3*$D2875-F2875)</f>
        <v/>
      </c>
      <c r="K2875" s="4" t="n">
        <v>812091.520266019</v>
      </c>
      <c r="L2875" s="5">
        <f>K2875/$D2875</f>
        <v/>
      </c>
      <c r="M2875" s="4">
        <f>M2874+K2875</f>
        <v/>
      </c>
      <c r="N2875" s="4">
        <f>L2875*$E2874-M2874</f>
        <v/>
      </c>
      <c r="O2875" s="4">
        <f>MAX(0,Resumo!$D$4*$D2875-K2875)</f>
        <v/>
      </c>
      <c r="P2875" s="4" t="n">
        <v>1286558.670883346</v>
      </c>
      <c r="Q2875" s="5">
        <f>P2875/$D2875</f>
        <v/>
      </c>
      <c r="R2875" s="4">
        <f>R2874+P2875</f>
        <v/>
      </c>
      <c r="S2875" s="4">
        <f>Q2875*$E2874-R2874</f>
        <v/>
      </c>
      <c r="T2875" s="4">
        <f>MAX(0,Resumo!$D$5*$D2875-P2875)</f>
        <v/>
      </c>
      <c r="U2875" s="4" t="n">
        <v>1808835.606885716</v>
      </c>
      <c r="V2875" s="5">
        <f>U2875/$D2875</f>
        <v/>
      </c>
      <c r="W2875" s="4">
        <f>W2874+U2875</f>
        <v/>
      </c>
      <c r="X2875" s="4">
        <f>V2875*$E2874-W2874</f>
        <v/>
      </c>
      <c r="Y2875" s="4">
        <f>MAX(0,Resumo!$D$6*$D2875-U2875)</f>
        <v/>
      </c>
      <c r="Z2875" s="4" t="n">
        <v>2380111.112430322</v>
      </c>
      <c r="AA2875" s="5">
        <f>Z2875/$D2875</f>
        <v/>
      </c>
      <c r="AB2875" s="4">
        <f>AB2874+Z2875</f>
        <v/>
      </c>
      <c r="AC2875" s="4">
        <f>AA2875*$E2874-AB2874</f>
        <v/>
      </c>
      <c r="AD2875" s="4">
        <f>MAX(0,Resumo!$D$7*$D2875-Z2875)</f>
        <v/>
      </c>
    </row>
    <row r="2876">
      <c r="A2876" t="inlineStr">
        <is>
          <t>Giruá</t>
        </is>
      </c>
      <c r="B2876" t="inlineStr">
        <is>
          <t>Município</t>
        </is>
      </c>
      <c r="C2876" t="inlineStr">
        <is>
          <t>RS</t>
        </is>
      </c>
      <c r="D2876" s="4" t="n">
        <v>32909890.73567896</v>
      </c>
      <c r="E2876" s="4">
        <f>E2875+D2876</f>
        <v/>
      </c>
      <c r="F2876" s="4" t="n">
        <v>904201.6012095001</v>
      </c>
      <c r="G2876" s="5">
        <f>F2876/$D2876</f>
        <v/>
      </c>
      <c r="H2876" s="4">
        <f>H2875+F2876</f>
        <v/>
      </c>
      <c r="I2876" s="4">
        <f>G2876*$E2875-H2875</f>
        <v/>
      </c>
      <c r="J2876" s="4">
        <f>MAX(0,Resumo!$D$3*$D2876-F2876)</f>
        <v/>
      </c>
      <c r="K2876" s="4" t="n">
        <v>1928612.192026465</v>
      </c>
      <c r="L2876" s="5">
        <f>K2876/$D2876</f>
        <v/>
      </c>
      <c r="M2876" s="4">
        <f>M2875+K2876</f>
        <v/>
      </c>
      <c r="N2876" s="4">
        <f>L2876*$E2875-M2875</f>
        <v/>
      </c>
      <c r="O2876" s="4">
        <f>MAX(0,Resumo!$D$4*$D2876-K2876)</f>
        <v/>
      </c>
      <c r="P2876" s="4" t="n">
        <v>3055410.229637895</v>
      </c>
      <c r="Q2876" s="5">
        <f>P2876/$D2876</f>
        <v/>
      </c>
      <c r="R2876" s="4">
        <f>R2875+P2876</f>
        <v/>
      </c>
      <c r="S2876" s="4">
        <f>Q2876*$E2875-R2875</f>
        <v/>
      </c>
      <c r="T2876" s="4">
        <f>MAX(0,Resumo!$D$5*$D2876-P2876)</f>
        <v/>
      </c>
      <c r="U2876" s="4" t="n">
        <v>4295750.316009494</v>
      </c>
      <c r="V2876" s="5">
        <f>U2876/$D2876</f>
        <v/>
      </c>
      <c r="W2876" s="4">
        <f>W2875+U2876</f>
        <v/>
      </c>
      <c r="X2876" s="4">
        <f>V2876*$E2875-W2875</f>
        <v/>
      </c>
      <c r="Y2876" s="4">
        <f>MAX(0,Resumo!$D$6*$D2876-U2876)</f>
        <v/>
      </c>
      <c r="Z2876" s="4" t="n">
        <v>5652455.659563014</v>
      </c>
      <c r="AA2876" s="5">
        <f>Z2876/$D2876</f>
        <v/>
      </c>
      <c r="AB2876" s="4">
        <f>AB2875+Z2876</f>
        <v/>
      </c>
      <c r="AC2876" s="4">
        <f>AA2876*$E2875-AB2875</f>
        <v/>
      </c>
      <c r="AD2876" s="4">
        <f>MAX(0,Resumo!$D$7*$D2876-Z2876)</f>
        <v/>
      </c>
    </row>
    <row r="2877">
      <c r="A2877" t="inlineStr">
        <is>
          <t>Venâncio Aires</t>
        </is>
      </c>
      <c r="B2877" t="inlineStr">
        <is>
          <t>Município</t>
        </is>
      </c>
      <c r="C2877" t="inlineStr">
        <is>
          <t>RS</t>
        </is>
      </c>
      <c r="D2877" s="4" t="n">
        <v>109259475.1936566</v>
      </c>
      <c r="E2877" s="4">
        <f>E2876+D2877</f>
        <v/>
      </c>
      <c r="F2877" s="4" t="n">
        <v>3001911.893627435</v>
      </c>
      <c r="G2877" s="5">
        <f>F2877/$D2877</f>
        <v/>
      </c>
      <c r="H2877" s="4">
        <f>H2876+F2877</f>
        <v/>
      </c>
      <c r="I2877" s="4">
        <f>G2877*$E2876-H2876</f>
        <v/>
      </c>
      <c r="J2877" s="4">
        <f>MAX(0,Resumo!$D$3*$D2877-F2877)</f>
        <v/>
      </c>
      <c r="K2877" s="4" t="n">
        <v>6402912.657636083</v>
      </c>
      <c r="L2877" s="5">
        <f>K2877/$D2877</f>
        <v/>
      </c>
      <c r="M2877" s="4">
        <f>M2876+K2877</f>
        <v/>
      </c>
      <c r="N2877" s="4">
        <f>L2877*$E2876-M2876</f>
        <v/>
      </c>
      <c r="O2877" s="4">
        <f>MAX(0,Resumo!$D$4*$D2877-K2877)</f>
        <v/>
      </c>
      <c r="P2877" s="4" t="n">
        <v>10143835.50747085</v>
      </c>
      <c r="Q2877" s="5">
        <f>P2877/$D2877</f>
        <v/>
      </c>
      <c r="R2877" s="4">
        <f>R2876+P2877</f>
        <v/>
      </c>
      <c r="S2877" s="4">
        <f>Q2877*$E2876-R2876</f>
        <v/>
      </c>
      <c r="T2877" s="4">
        <f>MAX(0,Resumo!$D$5*$D2877-P2877)</f>
        <v/>
      </c>
      <c r="U2877" s="4" t="n">
        <v>14261713.25999994</v>
      </c>
      <c r="V2877" s="5">
        <f>U2877/$D2877</f>
        <v/>
      </c>
      <c r="W2877" s="4">
        <f>W2876+U2877</f>
        <v/>
      </c>
      <c r="X2877" s="4">
        <f>V2877*$E2876-W2876</f>
        <v/>
      </c>
      <c r="Y2877" s="4">
        <f>MAX(0,Resumo!$D$6*$D2877-U2877)</f>
        <v/>
      </c>
      <c r="Z2877" s="4" t="n">
        <v>18765918.85033884</v>
      </c>
      <c r="AA2877" s="5">
        <f>Z2877/$D2877</f>
        <v/>
      </c>
      <c r="AB2877" s="4">
        <f>AB2876+Z2877</f>
        <v/>
      </c>
      <c r="AC2877" s="4">
        <f>AA2877*$E2876-AB2876</f>
        <v/>
      </c>
      <c r="AD2877" s="4">
        <f>MAX(0,Resumo!$D$7*$D2877-Z2877)</f>
        <v/>
      </c>
    </row>
    <row r="2878">
      <c r="A2878" t="inlineStr">
        <is>
          <t>Áurea</t>
        </is>
      </c>
      <c r="B2878" t="inlineStr">
        <is>
          <t>Município</t>
        </is>
      </c>
      <c r="C2878" t="inlineStr">
        <is>
          <t>RS</t>
        </is>
      </c>
      <c r="D2878" s="4" t="n">
        <v>7770089.967429466</v>
      </c>
      <c r="E2878" s="4">
        <f>E2877+D2878</f>
        <v/>
      </c>
      <c r="F2878" s="4" t="n">
        <v>213483.7774613064</v>
      </c>
      <c r="G2878" s="5">
        <f>F2878/$D2878</f>
        <v/>
      </c>
      <c r="H2878" s="4">
        <f>H2877+F2878</f>
        <v/>
      </c>
      <c r="I2878" s="4">
        <f>G2878*$E2877-H2877</f>
        <v/>
      </c>
      <c r="J2878" s="4">
        <f>MAX(0,Resumo!$D$3*$D2878-F2878)</f>
        <v/>
      </c>
      <c r="K2878" s="4" t="n">
        <v>455349.1339331795</v>
      </c>
      <c r="L2878" s="5">
        <f>K2878/$D2878</f>
        <v/>
      </c>
      <c r="M2878" s="4">
        <f>M2877+K2878</f>
        <v/>
      </c>
      <c r="N2878" s="4">
        <f>L2878*$E2877-M2877</f>
        <v/>
      </c>
      <c r="O2878" s="4">
        <f>MAX(0,Resumo!$D$4*$D2878-K2878)</f>
        <v/>
      </c>
      <c r="P2878" s="4" t="n">
        <v>721388.3680857191</v>
      </c>
      <c r="Q2878" s="5">
        <f>P2878/$D2878</f>
        <v/>
      </c>
      <c r="R2878" s="4">
        <f>R2877+P2878</f>
        <v/>
      </c>
      <c r="S2878" s="4">
        <f>Q2878*$E2877-R2877</f>
        <v/>
      </c>
      <c r="T2878" s="4">
        <f>MAX(0,Resumo!$D$5*$D2878-P2878)</f>
        <v/>
      </c>
      <c r="U2878" s="4" t="n">
        <v>1014235.10339463</v>
      </c>
      <c r="V2878" s="5">
        <f>U2878/$D2878</f>
        <v/>
      </c>
      <c r="W2878" s="4">
        <f>W2877+U2878</f>
        <v/>
      </c>
      <c r="X2878" s="4">
        <f>V2878*$E2877-W2877</f>
        <v/>
      </c>
      <c r="Y2878" s="4">
        <f>MAX(0,Resumo!$D$6*$D2878-U2878)</f>
        <v/>
      </c>
      <c r="Z2878" s="4" t="n">
        <v>1334555.904924197</v>
      </c>
      <c r="AA2878" s="5">
        <f>Z2878/$D2878</f>
        <v/>
      </c>
      <c r="AB2878" s="4">
        <f>AB2877+Z2878</f>
        <v/>
      </c>
      <c r="AC2878" s="4">
        <f>AA2878*$E2877-AB2877</f>
        <v/>
      </c>
      <c r="AD2878" s="4">
        <f>MAX(0,Resumo!$D$7*$D2878-Z2878)</f>
        <v/>
      </c>
    </row>
    <row r="2879">
      <c r="A2879" t="inlineStr">
        <is>
          <t>Caraá</t>
        </is>
      </c>
      <c r="B2879" t="inlineStr">
        <is>
          <t>Município</t>
        </is>
      </c>
      <c r="C2879" t="inlineStr">
        <is>
          <t>RS</t>
        </is>
      </c>
      <c r="D2879" s="4" t="n">
        <v>8835026.911723621</v>
      </c>
      <c r="E2879" s="4">
        <f>E2878+D2879</f>
        <v/>
      </c>
      <c r="F2879" s="4" t="n">
        <v>242742.9961549129</v>
      </c>
      <c r="G2879" s="5">
        <f>F2879/$D2879</f>
        <v/>
      </c>
      <c r="H2879" s="4">
        <f>H2878+F2879</f>
        <v/>
      </c>
      <c r="I2879" s="4">
        <f>G2879*$E2878-H2878</f>
        <v/>
      </c>
      <c r="J2879" s="4">
        <f>MAX(0,Resumo!$D$3*$D2879-F2879)</f>
        <v/>
      </c>
      <c r="K2879" s="4" t="n">
        <v>517757.4351639841</v>
      </c>
      <c r="L2879" s="5">
        <f>K2879/$D2879</f>
        <v/>
      </c>
      <c r="M2879" s="4">
        <f>M2878+K2879</f>
        <v/>
      </c>
      <c r="N2879" s="4">
        <f>L2879*$E2878-M2878</f>
        <v/>
      </c>
      <c r="O2879" s="4">
        <f>MAX(0,Resumo!$D$4*$D2879-K2879)</f>
        <v/>
      </c>
      <c r="P2879" s="4" t="n">
        <v>820258.9252580067</v>
      </c>
      <c r="Q2879" s="5">
        <f>P2879/$D2879</f>
        <v/>
      </c>
      <c r="R2879" s="4">
        <f>R2878+P2879</f>
        <v/>
      </c>
      <c r="S2879" s="4">
        <f>Q2879*$E2878-R2878</f>
        <v/>
      </c>
      <c r="T2879" s="4">
        <f>MAX(0,Resumo!$D$5*$D2879-P2879)</f>
        <v/>
      </c>
      <c r="U2879" s="4" t="n">
        <v>1153242.043640171</v>
      </c>
      <c r="V2879" s="5">
        <f>U2879/$D2879</f>
        <v/>
      </c>
      <c r="W2879" s="4">
        <f>W2878+U2879</f>
        <v/>
      </c>
      <c r="X2879" s="4">
        <f>V2879*$E2878-W2878</f>
        <v/>
      </c>
      <c r="Y2879" s="4">
        <f>MAX(0,Resumo!$D$6*$D2879-U2879)</f>
        <v/>
      </c>
      <c r="Z2879" s="4" t="n">
        <v>1517464.71207278</v>
      </c>
      <c r="AA2879" s="5">
        <f>Z2879/$D2879</f>
        <v/>
      </c>
      <c r="AB2879" s="4">
        <f>AB2878+Z2879</f>
        <v/>
      </c>
      <c r="AC2879" s="4">
        <f>AA2879*$E2878-AB2878</f>
        <v/>
      </c>
      <c r="AD2879" s="4">
        <f>MAX(0,Resumo!$D$7*$D2879-Z2879)</f>
        <v/>
      </c>
    </row>
    <row r="2880">
      <c r="A2880" t="inlineStr">
        <is>
          <t>Centenário</t>
        </is>
      </c>
      <c r="B2880" t="inlineStr">
        <is>
          <t>Município</t>
        </is>
      </c>
      <c r="C2880" t="inlineStr">
        <is>
          <t>RS</t>
        </is>
      </c>
      <c r="D2880" s="4" t="n">
        <v>6964307.962465066</v>
      </c>
      <c r="E2880" s="4">
        <f>E2879+D2880</f>
        <v/>
      </c>
      <c r="F2880" s="4" t="n">
        <v>191344.8592568555</v>
      </c>
      <c r="G2880" s="5">
        <f>F2880/$D2880</f>
        <v/>
      </c>
      <c r="H2880" s="4">
        <f>H2879+F2880</f>
        <v/>
      </c>
      <c r="I2880" s="4">
        <f>G2880*$E2879-H2879</f>
        <v/>
      </c>
      <c r="J2880" s="4">
        <f>MAX(0,Resumo!$D$3*$D2880-F2880)</f>
        <v/>
      </c>
      <c r="K2880" s="4" t="n">
        <v>408128.041302657</v>
      </c>
      <c r="L2880" s="5">
        <f>K2880/$D2880</f>
        <v/>
      </c>
      <c r="M2880" s="4">
        <f>M2879+K2880</f>
        <v/>
      </c>
      <c r="N2880" s="4">
        <f>L2880*$E2879-M2879</f>
        <v/>
      </c>
      <c r="O2880" s="4">
        <f>MAX(0,Resumo!$D$4*$D2880-K2880)</f>
        <v/>
      </c>
      <c r="P2880" s="4" t="n">
        <v>646578.1962562145</v>
      </c>
      <c r="Q2880" s="5">
        <f>P2880/$D2880</f>
        <v/>
      </c>
      <c r="R2880" s="4">
        <f>R2879+P2880</f>
        <v/>
      </c>
      <c r="S2880" s="4">
        <f>Q2880*$E2879-R2879</f>
        <v/>
      </c>
      <c r="T2880" s="4">
        <f>MAX(0,Resumo!$D$5*$D2880-P2880)</f>
        <v/>
      </c>
      <c r="U2880" s="4" t="n">
        <v>909055.8328141931</v>
      </c>
      <c r="V2880" s="5">
        <f>U2880/$D2880</f>
        <v/>
      </c>
      <c r="W2880" s="4">
        <f>W2879+U2880</f>
        <v/>
      </c>
      <c r="X2880" s="4">
        <f>V2880*$E2879-W2879</f>
        <v/>
      </c>
      <c r="Y2880" s="4">
        <f>MAX(0,Resumo!$D$6*$D2880-U2880)</f>
        <v/>
      </c>
      <c r="Z2880" s="4" t="n">
        <v>1196158.391212698</v>
      </c>
      <c r="AA2880" s="5">
        <f>Z2880/$D2880</f>
        <v/>
      </c>
      <c r="AB2880" s="4">
        <f>AB2879+Z2880</f>
        <v/>
      </c>
      <c r="AC2880" s="4">
        <f>AA2880*$E2879-AB2879</f>
        <v/>
      </c>
      <c r="AD2880" s="4">
        <f>MAX(0,Resumo!$D$7*$D2880-Z2880)</f>
        <v/>
      </c>
    </row>
    <row r="2881">
      <c r="A2881" t="inlineStr">
        <is>
          <t>Guaporé</t>
        </is>
      </c>
      <c r="B2881" t="inlineStr">
        <is>
          <t>Município</t>
        </is>
      </c>
      <c r="C2881" t="inlineStr">
        <is>
          <t>RS</t>
        </is>
      </c>
      <c r="D2881" s="4" t="n">
        <v>37859361.66977578</v>
      </c>
      <c r="E2881" s="4">
        <f>E2880+D2881</f>
        <v/>
      </c>
      <c r="F2881" s="4" t="n">
        <v>1040188.669039487</v>
      </c>
      <c r="G2881" s="5">
        <f>F2881/$D2881</f>
        <v/>
      </c>
      <c r="H2881" s="4">
        <f>H2880+F2881</f>
        <v/>
      </c>
      <c r="I2881" s="4">
        <f>G2881*$E2880-H2880</f>
        <v/>
      </c>
      <c r="J2881" s="4">
        <f>MAX(0,Resumo!$D$3*$D2881-F2881)</f>
        <v/>
      </c>
      <c r="K2881" s="4" t="n">
        <v>2218665.114542885</v>
      </c>
      <c r="L2881" s="5">
        <f>K2881/$D2881</f>
        <v/>
      </c>
      <c r="M2881" s="4">
        <f>M2880+K2881</f>
        <v/>
      </c>
      <c r="N2881" s="4">
        <f>L2881*$E2880-M2880</f>
        <v/>
      </c>
      <c r="O2881" s="4">
        <f>MAX(0,Resumo!$D$4*$D2881-K2881)</f>
        <v/>
      </c>
      <c r="P2881" s="4" t="n">
        <v>3514927.529309139</v>
      </c>
      <c r="Q2881" s="5">
        <f>P2881/$D2881</f>
        <v/>
      </c>
      <c r="R2881" s="4">
        <f>R2880+P2881</f>
        <v/>
      </c>
      <c r="S2881" s="4">
        <f>Q2881*$E2880-R2880</f>
        <v/>
      </c>
      <c r="T2881" s="4">
        <f>MAX(0,Resumo!$D$5*$D2881-P2881)</f>
        <v/>
      </c>
      <c r="U2881" s="4" t="n">
        <v>4941808.107571091</v>
      </c>
      <c r="V2881" s="5">
        <f>U2881/$D2881</f>
        <v/>
      </c>
      <c r="W2881" s="4">
        <f>W2880+U2881</f>
        <v/>
      </c>
      <c r="X2881" s="4">
        <f>V2881*$E2880-W2880</f>
        <v/>
      </c>
      <c r="Y2881" s="4">
        <f>MAX(0,Resumo!$D$6*$D2881-U2881)</f>
        <v/>
      </c>
      <c r="Z2881" s="4" t="n">
        <v>6502554.653144526</v>
      </c>
      <c r="AA2881" s="5">
        <f>Z2881/$D2881</f>
        <v/>
      </c>
      <c r="AB2881" s="4">
        <f>AB2880+Z2881</f>
        <v/>
      </c>
      <c r="AC2881" s="4">
        <f>AA2881*$E2880-AB2880</f>
        <v/>
      </c>
      <c r="AD2881" s="4">
        <f>MAX(0,Resumo!$D$7*$D2881-Z2881)</f>
        <v/>
      </c>
    </row>
    <row r="2882">
      <c r="A2882" t="inlineStr">
        <is>
          <t>Saldanha Marinho</t>
        </is>
      </c>
      <c r="B2882" t="inlineStr">
        <is>
          <t>Município</t>
        </is>
      </c>
      <c r="C2882" t="inlineStr">
        <is>
          <t>RS</t>
        </is>
      </c>
      <c r="D2882" s="4" t="n">
        <v>10211257.54112036</v>
      </c>
      <c r="E2882" s="4">
        <f>E2881+D2882</f>
        <v/>
      </c>
      <c r="F2882" s="4" t="n">
        <v>280555.0311060043</v>
      </c>
      <c r="G2882" s="5">
        <f>F2882/$D2882</f>
        <v/>
      </c>
      <c r="H2882" s="4">
        <f>H2881+F2882</f>
        <v/>
      </c>
      <c r="I2882" s="4">
        <f>G2882*$E2881-H2881</f>
        <v/>
      </c>
      <c r="J2882" s="4">
        <f>MAX(0,Resumo!$D$3*$D2882-F2882)</f>
        <v/>
      </c>
      <c r="K2882" s="4" t="n">
        <v>598408.4221943745</v>
      </c>
      <c r="L2882" s="5">
        <f>K2882/$D2882</f>
        <v/>
      </c>
      <c r="M2882" s="4">
        <f>M2881+K2882</f>
        <v/>
      </c>
      <c r="N2882" s="4">
        <f>L2882*$E2881-M2881</f>
        <v/>
      </c>
      <c r="O2882" s="4">
        <f>MAX(0,Resumo!$D$4*$D2882-K2882)</f>
        <v/>
      </c>
      <c r="P2882" s="4" t="n">
        <v>948030.5176091488</v>
      </c>
      <c r="Q2882" s="5">
        <f>P2882/$D2882</f>
        <v/>
      </c>
      <c r="R2882" s="4">
        <f>R2881+P2882</f>
        <v/>
      </c>
      <c r="S2882" s="4">
        <f>Q2882*$E2881-R2881</f>
        <v/>
      </c>
      <c r="T2882" s="4">
        <f>MAX(0,Resumo!$D$5*$D2882-P2882)</f>
        <v/>
      </c>
      <c r="U2882" s="4" t="n">
        <v>1332882.359331757</v>
      </c>
      <c r="V2882" s="5">
        <f>U2882/$D2882</f>
        <v/>
      </c>
      <c r="W2882" s="4">
        <f>W2881+U2882</f>
        <v/>
      </c>
      <c r="X2882" s="4">
        <f>V2882*$E2881-W2881</f>
        <v/>
      </c>
      <c r="Y2882" s="4">
        <f>MAX(0,Resumo!$D$6*$D2882-U2882)</f>
        <v/>
      </c>
      <c r="Z2882" s="4" t="n">
        <v>1753839.930467654</v>
      </c>
      <c r="AA2882" s="5">
        <f>Z2882/$D2882</f>
        <v/>
      </c>
      <c r="AB2882" s="4">
        <f>AB2881+Z2882</f>
        <v/>
      </c>
      <c r="AC2882" s="4">
        <f>AA2882*$E2881-AB2881</f>
        <v/>
      </c>
      <c r="AD2882" s="4">
        <f>MAX(0,Resumo!$D$7*$D2882-Z2882)</f>
        <v/>
      </c>
    </row>
    <row r="2883">
      <c r="A2883" t="inlineStr">
        <is>
          <t>Tabaí</t>
        </is>
      </c>
      <c r="B2883" t="inlineStr">
        <is>
          <t>Município</t>
        </is>
      </c>
      <c r="C2883" t="inlineStr">
        <is>
          <t>RS</t>
        </is>
      </c>
      <c r="D2883" s="4" t="n">
        <v>7438427.132832314</v>
      </c>
      <c r="E2883" s="4">
        <f>E2882+D2883</f>
        <v/>
      </c>
      <c r="F2883" s="4" t="n">
        <v>204371.3173649469</v>
      </c>
      <c r="G2883" s="5">
        <f>F2883/$D2883</f>
        <v/>
      </c>
      <c r="H2883" s="4">
        <f>H2882+F2883</f>
        <v/>
      </c>
      <c r="I2883" s="4">
        <f>G2883*$E2882-H2882</f>
        <v/>
      </c>
      <c r="J2883" s="4">
        <f>MAX(0,Resumo!$D$3*$D2883-F2883)</f>
        <v/>
      </c>
      <c r="K2883" s="4" t="n">
        <v>435912.7586627915</v>
      </c>
      <c r="L2883" s="5">
        <f>K2883/$D2883</f>
        <v/>
      </c>
      <c r="M2883" s="4">
        <f>M2882+K2883</f>
        <v/>
      </c>
      <c r="N2883" s="4">
        <f>L2883*$E2882-M2882</f>
        <v/>
      </c>
      <c r="O2883" s="4">
        <f>MAX(0,Resumo!$D$4*$D2883-K2883)</f>
        <v/>
      </c>
      <c r="P2883" s="4" t="n">
        <v>690596.2264235711</v>
      </c>
      <c r="Q2883" s="5">
        <f>P2883/$D2883</f>
        <v/>
      </c>
      <c r="R2883" s="4">
        <f>R2882+P2883</f>
        <v/>
      </c>
      <c r="S2883" s="4">
        <f>Q2883*$E2882-R2882</f>
        <v/>
      </c>
      <c r="T2883" s="4">
        <f>MAX(0,Resumo!$D$5*$D2883-P2883)</f>
        <v/>
      </c>
      <c r="U2883" s="4" t="n">
        <v>970942.9290762052</v>
      </c>
      <c r="V2883" s="5">
        <f>U2883/$D2883</f>
        <v/>
      </c>
      <c r="W2883" s="4">
        <f>W2882+U2883</f>
        <v/>
      </c>
      <c r="X2883" s="4">
        <f>V2883*$E2882-W2882</f>
        <v/>
      </c>
      <c r="Y2883" s="4">
        <f>MAX(0,Resumo!$D$6*$D2883-U2883)</f>
        <v/>
      </c>
      <c r="Z2883" s="4" t="n">
        <v>1277590.979651658</v>
      </c>
      <c r="AA2883" s="5">
        <f>Z2883/$D2883</f>
        <v/>
      </c>
      <c r="AB2883" s="4">
        <f>AB2882+Z2883</f>
        <v/>
      </c>
      <c r="AC2883" s="4">
        <f>AA2883*$E2882-AB2882</f>
        <v/>
      </c>
      <c r="AD2883" s="4">
        <f>MAX(0,Resumo!$D$7*$D2883-Z2883)</f>
        <v/>
      </c>
    </row>
    <row r="2884">
      <c r="A2884" t="inlineStr">
        <is>
          <t>Campo Bom</t>
        </is>
      </c>
      <c r="B2884" t="inlineStr">
        <is>
          <t>Município</t>
        </is>
      </c>
      <c r="C2884" t="inlineStr">
        <is>
          <t>RS</t>
        </is>
      </c>
      <c r="D2884" s="4" t="n">
        <v>138491725.8342847</v>
      </c>
      <c r="E2884" s="4">
        <f>E2883+D2884</f>
        <v/>
      </c>
      <c r="F2884" s="4" t="n">
        <v>3805070.070252963</v>
      </c>
      <c r="G2884" s="5">
        <f>F2884/$D2884</f>
        <v/>
      </c>
      <c r="H2884" s="4">
        <f>H2883+F2884</f>
        <v/>
      </c>
      <c r="I2884" s="4">
        <f>G2884*$E2883-H2883</f>
        <v/>
      </c>
      <c r="J2884" s="4">
        <f>MAX(0,Resumo!$D$3*$D2884-F2884)</f>
        <v/>
      </c>
      <c r="K2884" s="4" t="n">
        <v>8116004.792723827</v>
      </c>
      <c r="L2884" s="5">
        <f>K2884/$D2884</f>
        <v/>
      </c>
      <c r="M2884" s="4">
        <f>M2883+K2884</f>
        <v/>
      </c>
      <c r="N2884" s="4">
        <f>L2884*$E2883-M2883</f>
        <v/>
      </c>
      <c r="O2884" s="4">
        <f>MAX(0,Resumo!$D$4*$D2884-K2884)</f>
        <v/>
      </c>
      <c r="P2884" s="4" t="n">
        <v>12857807.37568742</v>
      </c>
      <c r="Q2884" s="5">
        <f>P2884/$D2884</f>
        <v/>
      </c>
      <c r="R2884" s="4">
        <f>R2883+P2884</f>
        <v/>
      </c>
      <c r="S2884" s="4">
        <f>Q2884*$E2883-R2883</f>
        <v/>
      </c>
      <c r="T2884" s="4">
        <f>MAX(0,Resumo!$D$5*$D2884-P2884)</f>
        <v/>
      </c>
      <c r="U2884" s="4" t="n">
        <v>18077418.72483171</v>
      </c>
      <c r="V2884" s="5">
        <f>U2884/$D2884</f>
        <v/>
      </c>
      <c r="W2884" s="4">
        <f>W2883+U2884</f>
        <v/>
      </c>
      <c r="X2884" s="4">
        <f>V2884*$E2883-W2883</f>
        <v/>
      </c>
      <c r="Y2884" s="4">
        <f>MAX(0,Resumo!$D$6*$D2884-U2884)</f>
        <v/>
      </c>
      <c r="Z2884" s="4" t="n">
        <v>23786719.49360094</v>
      </c>
      <c r="AA2884" s="5">
        <f>Z2884/$D2884</f>
        <v/>
      </c>
      <c r="AB2884" s="4">
        <f>AB2883+Z2884</f>
        <v/>
      </c>
      <c r="AC2884" s="4">
        <f>AA2884*$E2883-AB2883</f>
        <v/>
      </c>
      <c r="AD2884" s="4">
        <f>MAX(0,Resumo!$D$7*$D2884-Z2884)</f>
        <v/>
      </c>
    </row>
    <row r="2885">
      <c r="A2885" t="inlineStr">
        <is>
          <t>Carlos Barbosa</t>
        </is>
      </c>
      <c r="B2885" t="inlineStr">
        <is>
          <t>Município</t>
        </is>
      </c>
      <c r="C2885" t="inlineStr">
        <is>
          <t>RS</t>
        </is>
      </c>
      <c r="D2885" s="4" t="n">
        <v>111643445.398716</v>
      </c>
      <c r="E2885" s="4">
        <f>E2884+D2885</f>
        <v/>
      </c>
      <c r="F2885" s="4" t="n">
        <v>3067411.64547904</v>
      </c>
      <c r="G2885" s="5">
        <f>F2885/$D2885</f>
        <v/>
      </c>
      <c r="H2885" s="4">
        <f>H2884+F2885</f>
        <v/>
      </c>
      <c r="I2885" s="4">
        <f>G2885*$E2884-H2884</f>
        <v/>
      </c>
      <c r="J2885" s="4">
        <f>MAX(0,Resumo!$D$3*$D2885-F2885)</f>
        <v/>
      </c>
      <c r="K2885" s="4" t="n">
        <v>6542620.019165567</v>
      </c>
      <c r="L2885" s="5">
        <f>K2885/$D2885</f>
        <v/>
      </c>
      <c r="M2885" s="4">
        <f>M2884+K2885</f>
        <v/>
      </c>
      <c r="N2885" s="4">
        <f>L2885*$E2884-M2884</f>
        <v/>
      </c>
      <c r="O2885" s="4">
        <f>MAX(0,Resumo!$D$4*$D2885-K2885)</f>
        <v/>
      </c>
      <c r="P2885" s="4" t="n">
        <v>10365167.35600821</v>
      </c>
      <c r="Q2885" s="5">
        <f>P2885/$D2885</f>
        <v/>
      </c>
      <c r="R2885" s="4">
        <f>R2884+P2885</f>
        <v/>
      </c>
      <c r="S2885" s="4">
        <f>Q2885*$E2884-R2884</f>
        <v/>
      </c>
      <c r="T2885" s="4">
        <f>MAX(0,Resumo!$D$5*$D2885-P2885)</f>
        <v/>
      </c>
      <c r="U2885" s="4" t="n">
        <v>14572894.50468996</v>
      </c>
      <c r="V2885" s="5">
        <f>U2885/$D2885</f>
        <v/>
      </c>
      <c r="W2885" s="4">
        <f>W2884+U2885</f>
        <v/>
      </c>
      <c r="X2885" s="4">
        <f>V2885*$E2884-W2884</f>
        <v/>
      </c>
      <c r="Y2885" s="4">
        <f>MAX(0,Resumo!$D$6*$D2885-U2885)</f>
        <v/>
      </c>
      <c r="Z2885" s="4" t="n">
        <v>19175378.91163306</v>
      </c>
      <c r="AA2885" s="5">
        <f>Z2885/$D2885</f>
        <v/>
      </c>
      <c r="AB2885" s="4">
        <f>AB2884+Z2885</f>
        <v/>
      </c>
      <c r="AC2885" s="4">
        <f>AA2885*$E2884-AB2884</f>
        <v/>
      </c>
      <c r="AD2885" s="4">
        <f>MAX(0,Resumo!$D$7*$D2885-Z2885)</f>
        <v/>
      </c>
    </row>
    <row r="2886">
      <c r="A2886" t="inlineStr">
        <is>
          <t>Encantado</t>
        </is>
      </c>
      <c r="B2886" t="inlineStr">
        <is>
          <t>Município</t>
        </is>
      </c>
      <c r="C2886" t="inlineStr">
        <is>
          <t>RS</t>
        </is>
      </c>
      <c r="D2886" s="4" t="n">
        <v>43276799.83438586</v>
      </c>
      <c r="E2886" s="4">
        <f>E2885+D2886</f>
        <v/>
      </c>
      <c r="F2886" s="4" t="n">
        <v>1189033.169990177</v>
      </c>
      <c r="G2886" s="5">
        <f>F2886/$D2886</f>
        <v/>
      </c>
      <c r="H2886" s="4">
        <f>H2885+F2886</f>
        <v/>
      </c>
      <c r="I2886" s="4">
        <f>G2886*$E2885-H2885</f>
        <v/>
      </c>
      <c r="J2886" s="4">
        <f>MAX(0,Resumo!$D$3*$D2886-F2886)</f>
        <v/>
      </c>
      <c r="K2886" s="4" t="n">
        <v>2536142.233434964</v>
      </c>
      <c r="L2886" s="5">
        <f>K2886/$D2886</f>
        <v/>
      </c>
      <c r="M2886" s="4">
        <f>M2885+K2886</f>
        <v/>
      </c>
      <c r="N2886" s="4">
        <f>L2886*$E2885-M2885</f>
        <v/>
      </c>
      <c r="O2886" s="4">
        <f>MAX(0,Resumo!$D$4*$D2886-K2886)</f>
        <v/>
      </c>
      <c r="P2886" s="4" t="n">
        <v>4017891.702588363</v>
      </c>
      <c r="Q2886" s="5">
        <f>P2886/$D2886</f>
        <v/>
      </c>
      <c r="R2886" s="4">
        <f>R2885+P2886</f>
        <v/>
      </c>
      <c r="S2886" s="4">
        <f>Q2886*$E2885-R2885</f>
        <v/>
      </c>
      <c r="T2886" s="4">
        <f>MAX(0,Resumo!$D$5*$D2886-P2886)</f>
        <v/>
      </c>
      <c r="U2886" s="4" t="n">
        <v>5648949.978521015</v>
      </c>
      <c r="V2886" s="5">
        <f>U2886/$D2886</f>
        <v/>
      </c>
      <c r="W2886" s="4">
        <f>W2885+U2886</f>
        <v/>
      </c>
      <c r="X2886" s="4">
        <f>V2886*$E2885-W2885</f>
        <v/>
      </c>
      <c r="Y2886" s="4">
        <f>MAX(0,Resumo!$D$6*$D2886-U2886)</f>
        <v/>
      </c>
      <c r="Z2886" s="4" t="n">
        <v>7433029.605487182</v>
      </c>
      <c r="AA2886" s="5">
        <f>Z2886/$D2886</f>
        <v/>
      </c>
      <c r="AB2886" s="4">
        <f>AB2885+Z2886</f>
        <v/>
      </c>
      <c r="AC2886" s="4">
        <f>AA2886*$E2885-AB2885</f>
        <v/>
      </c>
      <c r="AD2886" s="4">
        <f>MAX(0,Resumo!$D$7*$D2886-Z2886)</f>
        <v/>
      </c>
    </row>
    <row r="2887">
      <c r="A2887" t="inlineStr">
        <is>
          <t>Jaboticaba</t>
        </is>
      </c>
      <c r="B2887" t="inlineStr">
        <is>
          <t>Município</t>
        </is>
      </c>
      <c r="C2887" t="inlineStr">
        <is>
          <t>RS</t>
        </is>
      </c>
      <c r="D2887" s="4" t="n">
        <v>7365275.308814756</v>
      </c>
      <c r="E2887" s="4">
        <f>E2886+D2887</f>
        <v/>
      </c>
      <c r="F2887" s="4" t="n">
        <v>202361.4657692877</v>
      </c>
      <c r="G2887" s="5">
        <f>F2887/$D2887</f>
        <v/>
      </c>
      <c r="H2887" s="4">
        <f>H2886+F2887</f>
        <v/>
      </c>
      <c r="I2887" s="4">
        <f>G2887*$E2886-H2886</f>
        <v/>
      </c>
      <c r="J2887" s="4">
        <f>MAX(0,Resumo!$D$3*$D2887-F2887)</f>
        <v/>
      </c>
      <c r="K2887" s="4" t="n">
        <v>431625.8559561749</v>
      </c>
      <c r="L2887" s="5">
        <f>K2887/$D2887</f>
        <v/>
      </c>
      <c r="M2887" s="4">
        <f>M2886+K2887</f>
        <v/>
      </c>
      <c r="N2887" s="4">
        <f>L2887*$E2886-M2886</f>
        <v/>
      </c>
      <c r="O2887" s="4">
        <f>MAX(0,Resumo!$D$4*$D2887-K2887)</f>
        <v/>
      </c>
      <c r="P2887" s="4" t="n">
        <v>683804.6866638354</v>
      </c>
      <c r="Q2887" s="5">
        <f>P2887/$D2887</f>
        <v/>
      </c>
      <c r="R2887" s="4">
        <f>R2886+P2887</f>
        <v/>
      </c>
      <c r="S2887" s="4">
        <f>Q2887*$E2886-R2886</f>
        <v/>
      </c>
      <c r="T2887" s="4">
        <f>MAX(0,Resumo!$D$5*$D2887-P2887)</f>
        <v/>
      </c>
      <c r="U2887" s="4" t="n">
        <v>961394.3719672199</v>
      </c>
      <c r="V2887" s="5">
        <f>U2887/$D2887</f>
        <v/>
      </c>
      <c r="W2887" s="4">
        <f>W2886+U2887</f>
        <v/>
      </c>
      <c r="X2887" s="4">
        <f>V2887*$E2886-W2886</f>
        <v/>
      </c>
      <c r="Y2887" s="4">
        <f>MAX(0,Resumo!$D$6*$D2887-U2887)</f>
        <v/>
      </c>
      <c r="Z2887" s="4" t="n">
        <v>1265026.749493727</v>
      </c>
      <c r="AA2887" s="5">
        <f>Z2887/$D2887</f>
        <v/>
      </c>
      <c r="AB2887" s="4">
        <f>AB2886+Z2887</f>
        <v/>
      </c>
      <c r="AC2887" s="4">
        <f>AA2887*$E2886-AB2886</f>
        <v/>
      </c>
      <c r="AD2887" s="4">
        <f>MAX(0,Resumo!$D$7*$D2887-Z2887)</f>
        <v/>
      </c>
    </row>
    <row r="2888">
      <c r="A2888" t="inlineStr">
        <is>
          <t>Liberato Salzano</t>
        </is>
      </c>
      <c r="B2888" t="inlineStr">
        <is>
          <t>Município</t>
        </is>
      </c>
      <c r="C2888" t="inlineStr">
        <is>
          <t>RS</t>
        </is>
      </c>
      <c r="D2888" s="4" t="n">
        <v>9320482.688536054</v>
      </c>
      <c r="E2888" s="4">
        <f>E2887+D2888</f>
        <v/>
      </c>
      <c r="F2888" s="4" t="n">
        <v>256080.9283357183</v>
      </c>
      <c r="G2888" s="5">
        <f>F2888/$D2888</f>
        <v/>
      </c>
      <c r="H2888" s="4">
        <f>H2887+F2888</f>
        <v/>
      </c>
      <c r="I2888" s="4">
        <f>G2888*$E2887-H2887</f>
        <v/>
      </c>
      <c r="J2888" s="4">
        <f>MAX(0,Resumo!$D$3*$D2888-F2888)</f>
        <v/>
      </c>
      <c r="K2888" s="4" t="n">
        <v>546206.5095583607</v>
      </c>
      <c r="L2888" s="5">
        <f>K2888/$D2888</f>
        <v/>
      </c>
      <c r="M2888" s="4">
        <f>M2887+K2888</f>
        <v/>
      </c>
      <c r="N2888" s="4">
        <f>L2888*$E2887-M2887</f>
        <v/>
      </c>
      <c r="O2888" s="4">
        <f>MAX(0,Resumo!$D$4*$D2888-K2888)</f>
        <v/>
      </c>
      <c r="P2888" s="4" t="n">
        <v>865329.4652492394</v>
      </c>
      <c r="Q2888" s="5">
        <f>P2888/$D2888</f>
        <v/>
      </c>
      <c r="R2888" s="4">
        <f>R2887+P2888</f>
        <v/>
      </c>
      <c r="S2888" s="4">
        <f>Q2888*$E2887-R2887</f>
        <v/>
      </c>
      <c r="T2888" s="4">
        <f>MAX(0,Resumo!$D$5*$D2888-P2888)</f>
        <v/>
      </c>
      <c r="U2888" s="4" t="n">
        <v>1216608.914815764</v>
      </c>
      <c r="V2888" s="5">
        <f>U2888/$D2888</f>
        <v/>
      </c>
      <c r="W2888" s="4">
        <f>W2887+U2888</f>
        <v/>
      </c>
      <c r="X2888" s="4">
        <f>V2888*$E2887-W2887</f>
        <v/>
      </c>
      <c r="Y2888" s="4">
        <f>MAX(0,Resumo!$D$6*$D2888-U2888)</f>
        <v/>
      </c>
      <c r="Z2888" s="4" t="n">
        <v>1600844.425337403</v>
      </c>
      <c r="AA2888" s="5">
        <f>Z2888/$D2888</f>
        <v/>
      </c>
      <c r="AB2888" s="4">
        <f>AB2887+Z2888</f>
        <v/>
      </c>
      <c r="AC2888" s="4">
        <f>AA2888*$E2887-AB2887</f>
        <v/>
      </c>
      <c r="AD2888" s="4">
        <f>MAX(0,Resumo!$D$7*$D2888-Z2888)</f>
        <v/>
      </c>
    </row>
    <row r="2889">
      <c r="A2889" t="inlineStr">
        <is>
          <t>Rodeio Bonito</t>
        </is>
      </c>
      <c r="B2889" t="inlineStr">
        <is>
          <t>Município</t>
        </is>
      </c>
      <c r="C2889" t="inlineStr">
        <is>
          <t>RS</t>
        </is>
      </c>
      <c r="D2889" s="4" t="n">
        <v>19778042.69071653</v>
      </c>
      <c r="E2889" s="4">
        <f>E2888+D2889</f>
        <v/>
      </c>
      <c r="F2889" s="4" t="n">
        <v>543403.1371713938</v>
      </c>
      <c r="G2889" s="5">
        <f>F2889/$D2889</f>
        <v/>
      </c>
      <c r="H2889" s="4">
        <f>H2888+F2889</f>
        <v/>
      </c>
      <c r="I2889" s="4">
        <f>G2889*$E2888-H2888</f>
        <v/>
      </c>
      <c r="J2889" s="4">
        <f>MAX(0,Resumo!$D$3*$D2889-F2889)</f>
        <v/>
      </c>
      <c r="K2889" s="4" t="n">
        <v>1159048.948964821</v>
      </c>
      <c r="L2889" s="5">
        <f>K2889/$D2889</f>
        <v/>
      </c>
      <c r="M2889" s="4">
        <f>M2888+K2889</f>
        <v/>
      </c>
      <c r="N2889" s="4">
        <f>L2889*$E2888-M2888</f>
        <v/>
      </c>
      <c r="O2889" s="4">
        <f>MAX(0,Resumo!$D$4*$D2889-K2889)</f>
        <v/>
      </c>
      <c r="P2889" s="4" t="n">
        <v>1836227.12225889</v>
      </c>
      <c r="Q2889" s="5">
        <f>P2889/$D2889</f>
        <v/>
      </c>
      <c r="R2889" s="4">
        <f>R2888+P2889</f>
        <v/>
      </c>
      <c r="S2889" s="4">
        <f>Q2889*$E2888-R2888</f>
        <v/>
      </c>
      <c r="T2889" s="4">
        <f>MAX(0,Resumo!$D$5*$D2889-P2889)</f>
        <v/>
      </c>
      <c r="U2889" s="4" t="n">
        <v>2581641.301123632</v>
      </c>
      <c r="V2889" s="5">
        <f>U2889/$D2889</f>
        <v/>
      </c>
      <c r="W2889" s="4">
        <f>W2888+U2889</f>
        <v/>
      </c>
      <c r="X2889" s="4">
        <f>V2889*$E2888-W2888</f>
        <v/>
      </c>
      <c r="Y2889" s="4">
        <f>MAX(0,Resumo!$D$6*$D2889-U2889)</f>
        <v/>
      </c>
      <c r="Z2889" s="4" t="n">
        <v>3396988.165050896</v>
      </c>
      <c r="AA2889" s="5">
        <f>Z2889/$D2889</f>
        <v/>
      </c>
      <c r="AB2889" s="4">
        <f>AB2888+Z2889</f>
        <v/>
      </c>
      <c r="AC2889" s="4">
        <f>AA2889*$E2888-AB2888</f>
        <v/>
      </c>
      <c r="AD2889" s="4">
        <f>MAX(0,Resumo!$D$7*$D2889-Z2889)</f>
        <v/>
      </c>
    </row>
    <row r="2890">
      <c r="A2890" t="inlineStr">
        <is>
          <t>Serafina Corrêa</t>
        </is>
      </c>
      <c r="B2890" t="inlineStr">
        <is>
          <t>Município</t>
        </is>
      </c>
      <c r="C2890" t="inlineStr">
        <is>
          <t>RS</t>
        </is>
      </c>
      <c r="D2890" s="4" t="n">
        <v>33086373.38088923</v>
      </c>
      <c r="E2890" s="4">
        <f>E2889+D2890</f>
        <v/>
      </c>
      <c r="F2890" s="4" t="n">
        <v>909050.4745061776</v>
      </c>
      <c r="G2890" s="5">
        <f>F2890/$D2890</f>
        <v/>
      </c>
      <c r="H2890" s="4">
        <f>H2889+F2890</f>
        <v/>
      </c>
      <c r="I2890" s="4">
        <f>G2890*$E2889-H2889</f>
        <v/>
      </c>
      <c r="J2890" s="4">
        <f>MAX(0,Resumo!$D$3*$D2890-F2890)</f>
        <v/>
      </c>
      <c r="K2890" s="4" t="n">
        <v>1938954.571585464</v>
      </c>
      <c r="L2890" s="5">
        <f>K2890/$D2890</f>
        <v/>
      </c>
      <c r="M2890" s="4">
        <f>M2889+K2890</f>
        <v/>
      </c>
      <c r="N2890" s="4">
        <f>L2890*$E2889-M2889</f>
        <v/>
      </c>
      <c r="O2890" s="4">
        <f>MAX(0,Resumo!$D$4*$D2890-K2890)</f>
        <v/>
      </c>
      <c r="P2890" s="4" t="n">
        <v>3071795.178584092</v>
      </c>
      <c r="Q2890" s="5">
        <f>P2890/$D2890</f>
        <v/>
      </c>
      <c r="R2890" s="4">
        <f>R2889+P2890</f>
        <v/>
      </c>
      <c r="S2890" s="4">
        <f>Q2890*$E2889-R2889</f>
        <v/>
      </c>
      <c r="T2890" s="4">
        <f>MAX(0,Resumo!$D$5*$D2890-P2890)</f>
        <v/>
      </c>
      <c r="U2890" s="4" t="n">
        <v>4318786.715158344</v>
      </c>
      <c r="V2890" s="5">
        <f>U2890/$D2890</f>
        <v/>
      </c>
      <c r="W2890" s="4">
        <f>W2889+U2890</f>
        <v/>
      </c>
      <c r="X2890" s="4">
        <f>V2890*$E2889-W2889</f>
        <v/>
      </c>
      <c r="Y2890" s="4">
        <f>MAX(0,Resumo!$D$6*$D2890-U2890)</f>
        <v/>
      </c>
      <c r="Z2890" s="4" t="n">
        <v>5682767.52947305</v>
      </c>
      <c r="AA2890" s="5">
        <f>Z2890/$D2890</f>
        <v/>
      </c>
      <c r="AB2890" s="4">
        <f>AB2889+Z2890</f>
        <v/>
      </c>
      <c r="AC2890" s="4">
        <f>AA2890*$E2889-AB2889</f>
        <v/>
      </c>
      <c r="AD2890" s="4">
        <f>MAX(0,Resumo!$D$7*$D2890-Z2890)</f>
        <v/>
      </c>
    </row>
    <row r="2891">
      <c r="A2891" t="inlineStr">
        <is>
          <t>Nova Hartz</t>
        </is>
      </c>
      <c r="B2891" t="inlineStr">
        <is>
          <t>Município</t>
        </is>
      </c>
      <c r="C2891" t="inlineStr">
        <is>
          <t>RS</t>
        </is>
      </c>
      <c r="D2891" s="4" t="n">
        <v>19681896.99815628</v>
      </c>
      <c r="E2891" s="4">
        <f>E2890+D2891</f>
        <v/>
      </c>
      <c r="F2891" s="4" t="n">
        <v>540761.52739333</v>
      </c>
      <c r="G2891" s="5">
        <f>F2891/$D2891</f>
        <v/>
      </c>
      <c r="H2891" s="4">
        <f>H2890+F2891</f>
        <v/>
      </c>
      <c r="I2891" s="4">
        <f>G2891*$E2890-H2890</f>
        <v/>
      </c>
      <c r="J2891" s="4">
        <f>MAX(0,Resumo!$D$3*$D2891-F2891)</f>
        <v/>
      </c>
      <c r="K2891" s="4" t="n">
        <v>1153414.540866301</v>
      </c>
      <c r="L2891" s="5">
        <f>K2891/$D2891</f>
        <v/>
      </c>
      <c r="M2891" s="4">
        <f>M2890+K2891</f>
        <v/>
      </c>
      <c r="N2891" s="4">
        <f>L2891*$E2890-M2890</f>
        <v/>
      </c>
      <c r="O2891" s="4">
        <f>MAX(0,Resumo!$D$4*$D2891-K2891)</f>
        <v/>
      </c>
      <c r="P2891" s="4" t="n">
        <v>1827300.792635263</v>
      </c>
      <c r="Q2891" s="5">
        <f>P2891/$D2891</f>
        <v/>
      </c>
      <c r="R2891" s="4">
        <f>R2890+P2891</f>
        <v/>
      </c>
      <c r="S2891" s="4">
        <f>Q2891*$E2890-R2890</f>
        <v/>
      </c>
      <c r="T2891" s="4">
        <f>MAX(0,Resumo!$D$5*$D2891-P2891)</f>
        <v/>
      </c>
      <c r="U2891" s="4" t="n">
        <v>2569091.338788117</v>
      </c>
      <c r="V2891" s="5">
        <f>U2891/$D2891</f>
        <v/>
      </c>
      <c r="W2891" s="4">
        <f>W2890+U2891</f>
        <v/>
      </c>
      <c r="X2891" s="4">
        <f>V2891*$E2890-W2890</f>
        <v/>
      </c>
      <c r="Y2891" s="4">
        <f>MAX(0,Resumo!$D$6*$D2891-U2891)</f>
        <v/>
      </c>
      <c r="Z2891" s="4" t="n">
        <v>3380474.610860768</v>
      </c>
      <c r="AA2891" s="5">
        <f>Z2891/$D2891</f>
        <v/>
      </c>
      <c r="AB2891" s="4">
        <f>AB2890+Z2891</f>
        <v/>
      </c>
      <c r="AC2891" s="4">
        <f>AA2891*$E2890-AB2890</f>
        <v/>
      </c>
      <c r="AD2891" s="4">
        <f>MAX(0,Resumo!$D$7*$D2891-Z2891)</f>
        <v/>
      </c>
    </row>
    <row r="2892">
      <c r="A2892" t="inlineStr">
        <is>
          <t>Charqueadas</t>
        </is>
      </c>
      <c r="B2892" t="inlineStr">
        <is>
          <t>Município</t>
        </is>
      </c>
      <c r="C2892" t="inlineStr">
        <is>
          <t>RS</t>
        </is>
      </c>
      <c r="D2892" s="4" t="n">
        <v>58845821.46368942</v>
      </c>
      <c r="E2892" s="4">
        <f>E2891+D2892</f>
        <v/>
      </c>
      <c r="F2892" s="4" t="n">
        <v>1616793.152530003</v>
      </c>
      <c r="G2892" s="5">
        <f>F2892/$D2892</f>
        <v/>
      </c>
      <c r="H2892" s="4">
        <f>H2891+F2892</f>
        <v/>
      </c>
      <c r="I2892" s="4">
        <f>G2892*$E2891-H2891</f>
        <v/>
      </c>
      <c r="J2892" s="4">
        <f>MAX(0,Resumo!$D$3*$D2892-F2892)</f>
        <v/>
      </c>
      <c r="K2892" s="4" t="n">
        <v>3448530.70574446</v>
      </c>
      <c r="L2892" s="5">
        <f>K2892/$D2892</f>
        <v/>
      </c>
      <c r="M2892" s="4">
        <f>M2891+K2892</f>
        <v/>
      </c>
      <c r="N2892" s="4">
        <f>L2892*$E2891-M2891</f>
        <v/>
      </c>
      <c r="O2892" s="4">
        <f>MAX(0,Resumo!$D$4*$D2892-K2892)</f>
        <v/>
      </c>
      <c r="P2892" s="4" t="n">
        <v>5463346.150726516</v>
      </c>
      <c r="Q2892" s="5">
        <f>P2892/$D2892</f>
        <v/>
      </c>
      <c r="R2892" s="4">
        <f>R2891+P2892</f>
        <v/>
      </c>
      <c r="S2892" s="4">
        <f>Q2892*$E2891-R2891</f>
        <v/>
      </c>
      <c r="T2892" s="4">
        <f>MAX(0,Resumo!$D$5*$D2892-P2892)</f>
        <v/>
      </c>
      <c r="U2892" s="4" t="n">
        <v>7681184.911210457</v>
      </c>
      <c r="V2892" s="5">
        <f>U2892/$D2892</f>
        <v/>
      </c>
      <c r="W2892" s="4">
        <f>W2891+U2892</f>
        <v/>
      </c>
      <c r="X2892" s="4">
        <f>V2892*$E2891-W2891</f>
        <v/>
      </c>
      <c r="Y2892" s="4">
        <f>MAX(0,Resumo!$D$6*$D2892-U2892)</f>
        <v/>
      </c>
      <c r="Z2892" s="4" t="n">
        <v>10107095.13579318</v>
      </c>
      <c r="AA2892" s="5">
        <f>Z2892/$D2892</f>
        <v/>
      </c>
      <c r="AB2892" s="4">
        <f>AB2891+Z2892</f>
        <v/>
      </c>
      <c r="AC2892" s="4">
        <f>AA2892*$E2891-AB2891</f>
        <v/>
      </c>
      <c r="AD2892" s="4">
        <f>MAX(0,Resumo!$D$7*$D2892-Z2892)</f>
        <v/>
      </c>
    </row>
    <row r="2893">
      <c r="A2893" t="inlineStr">
        <is>
          <t>Arroio dos Ratos</t>
        </is>
      </c>
      <c r="B2893" t="inlineStr">
        <is>
          <t>Município</t>
        </is>
      </c>
      <c r="C2893" t="inlineStr">
        <is>
          <t>RS</t>
        </is>
      </c>
      <c r="D2893" s="4" t="n">
        <v>14819721.95839702</v>
      </c>
      <c r="E2893" s="4">
        <f>E2892+D2893</f>
        <v/>
      </c>
      <c r="F2893" s="4" t="n">
        <v>407172.9205024271</v>
      </c>
      <c r="G2893" s="5">
        <f>F2893/$D2893</f>
        <v/>
      </c>
      <c r="H2893" s="4">
        <f>H2892+F2893</f>
        <v/>
      </c>
      <c r="I2893" s="4">
        <f>G2893*$E2892-H2892</f>
        <v/>
      </c>
      <c r="J2893" s="4">
        <f>MAX(0,Resumo!$D$3*$D2893-F2893)</f>
        <v/>
      </c>
      <c r="K2893" s="4" t="n">
        <v>868477.4033728539</v>
      </c>
      <c r="L2893" s="5">
        <f>K2893/$D2893</f>
        <v/>
      </c>
      <c r="M2893" s="4">
        <f>M2892+K2893</f>
        <v/>
      </c>
      <c r="N2893" s="4">
        <f>L2893*$E2892-M2892</f>
        <v/>
      </c>
      <c r="O2893" s="4">
        <f>MAX(0,Resumo!$D$4*$D2893-K2893)</f>
        <v/>
      </c>
      <c r="P2893" s="4" t="n">
        <v>1375888.192268756</v>
      </c>
      <c r="Q2893" s="5">
        <f>P2893/$D2893</f>
        <v/>
      </c>
      <c r="R2893" s="4">
        <f>R2892+P2893</f>
        <v/>
      </c>
      <c r="S2893" s="4">
        <f>Q2893*$E2892-R2892</f>
        <v/>
      </c>
      <c r="T2893" s="4">
        <f>MAX(0,Resumo!$D$5*$D2893-P2893)</f>
        <v/>
      </c>
      <c r="U2893" s="4" t="n">
        <v>1934428.339409174</v>
      </c>
      <c r="V2893" s="5">
        <f>U2893/$D2893</f>
        <v/>
      </c>
      <c r="W2893" s="4">
        <f>W2892+U2893</f>
        <v/>
      </c>
      <c r="X2893" s="4">
        <f>V2893*$E2892-W2892</f>
        <v/>
      </c>
      <c r="Y2893" s="4">
        <f>MAX(0,Resumo!$D$6*$D2893-U2893)</f>
        <v/>
      </c>
      <c r="Z2893" s="4" t="n">
        <v>2545369.169702996</v>
      </c>
      <c r="AA2893" s="5">
        <f>Z2893/$D2893</f>
        <v/>
      </c>
      <c r="AB2893" s="4">
        <f>AB2892+Z2893</f>
        <v/>
      </c>
      <c r="AC2893" s="4">
        <f>AA2893*$E2892-AB2892</f>
        <v/>
      </c>
      <c r="AD2893" s="4">
        <f>MAX(0,Resumo!$D$7*$D2893-Z2893)</f>
        <v/>
      </c>
    </row>
    <row r="2894">
      <c r="A2894" t="inlineStr">
        <is>
          <t>Humaitá</t>
        </is>
      </c>
      <c r="B2894" t="inlineStr">
        <is>
          <t>Município</t>
        </is>
      </c>
      <c r="C2894" t="inlineStr">
        <is>
          <t>RS</t>
        </is>
      </c>
      <c r="D2894" s="4" t="n">
        <v>12871242.04906034</v>
      </c>
      <c r="E2894" s="4">
        <f>E2893+D2894</f>
        <v/>
      </c>
      <c r="F2894" s="4" t="n">
        <v>353638.2956658667</v>
      </c>
      <c r="G2894" s="5">
        <f>F2894/$D2894</f>
        <v/>
      </c>
      <c r="H2894" s="4">
        <f>H2893+F2894</f>
        <v/>
      </c>
      <c r="I2894" s="4">
        <f>G2894*$E2893-H2893</f>
        <v/>
      </c>
      <c r="J2894" s="4">
        <f>MAX(0,Resumo!$D$3*$D2894-F2894)</f>
        <v/>
      </c>
      <c r="K2894" s="4" t="n">
        <v>754290.9984635453</v>
      </c>
      <c r="L2894" s="5">
        <f>K2894/$D2894</f>
        <v/>
      </c>
      <c r="M2894" s="4">
        <f>M2893+K2894</f>
        <v/>
      </c>
      <c r="N2894" s="4">
        <f>L2894*$E2893-M2893</f>
        <v/>
      </c>
      <c r="O2894" s="4">
        <f>MAX(0,Resumo!$D$4*$D2894-K2894)</f>
        <v/>
      </c>
      <c r="P2894" s="4" t="n">
        <v>1194988.003476063</v>
      </c>
      <c r="Q2894" s="5">
        <f>P2894/$D2894</f>
        <v/>
      </c>
      <c r="R2894" s="4">
        <f>R2893+P2894</f>
        <v/>
      </c>
      <c r="S2894" s="4">
        <f>Q2894*$E2893-R2893</f>
        <v/>
      </c>
      <c r="T2894" s="4">
        <f>MAX(0,Resumo!$D$5*$D2894-P2894)</f>
        <v/>
      </c>
      <c r="U2894" s="4" t="n">
        <v>1680091.937824081</v>
      </c>
      <c r="V2894" s="5">
        <f>U2894/$D2894</f>
        <v/>
      </c>
      <c r="W2894" s="4">
        <f>W2893+U2894</f>
        <v/>
      </c>
      <c r="X2894" s="4">
        <f>V2894*$E2893-W2893</f>
        <v/>
      </c>
      <c r="Y2894" s="4">
        <f>MAX(0,Resumo!$D$6*$D2894-U2894)</f>
        <v/>
      </c>
      <c r="Z2894" s="4" t="n">
        <v>2210706.974087302</v>
      </c>
      <c r="AA2894" s="5">
        <f>Z2894/$D2894</f>
        <v/>
      </c>
      <c r="AB2894" s="4">
        <f>AB2893+Z2894</f>
        <v/>
      </c>
      <c r="AC2894" s="4">
        <f>AA2894*$E2893-AB2893</f>
        <v/>
      </c>
      <c r="AD2894" s="4">
        <f>MAX(0,Resumo!$D$7*$D2894-Z2894)</f>
        <v/>
      </c>
    </row>
    <row r="2895">
      <c r="A2895" t="inlineStr">
        <is>
          <t>Roca Sales</t>
        </is>
      </c>
      <c r="B2895" t="inlineStr">
        <is>
          <t>Município</t>
        </is>
      </c>
      <c r="C2895" t="inlineStr">
        <is>
          <t>RS</t>
        </is>
      </c>
      <c r="D2895" s="4" t="n">
        <v>22137092.80264764</v>
      </c>
      <c r="E2895" s="4">
        <f>E2894+D2895</f>
        <v/>
      </c>
      <c r="F2895" s="4" t="n">
        <v>608218.2076823701</v>
      </c>
      <c r="G2895" s="5">
        <f>F2895/$D2895</f>
        <v/>
      </c>
      <c r="H2895" s="4">
        <f>H2894+F2895</f>
        <v/>
      </c>
      <c r="I2895" s="4">
        <f>G2895*$E2894-H2894</f>
        <v/>
      </c>
      <c r="J2895" s="4">
        <f>MAX(0,Resumo!$D$3*$D2895-F2895)</f>
        <v/>
      </c>
      <c r="K2895" s="4" t="n">
        <v>1297295.922922083</v>
      </c>
      <c r="L2895" s="5">
        <f>K2895/$D2895</f>
        <v/>
      </c>
      <c r="M2895" s="4">
        <f>M2894+K2895</f>
        <v/>
      </c>
      <c r="N2895" s="4">
        <f>L2895*$E2894-M2894</f>
        <v/>
      </c>
      <c r="O2895" s="4">
        <f>MAX(0,Resumo!$D$4*$D2895-K2895)</f>
        <v/>
      </c>
      <c r="P2895" s="4" t="n">
        <v>2055245.346965677</v>
      </c>
      <c r="Q2895" s="5">
        <f>P2895/$D2895</f>
        <v/>
      </c>
      <c r="R2895" s="4">
        <f>R2894+P2895</f>
        <v/>
      </c>
      <c r="S2895" s="4">
        <f>Q2895*$E2894-R2894</f>
        <v/>
      </c>
      <c r="T2895" s="4">
        <f>MAX(0,Resumo!$D$5*$D2895-P2895)</f>
        <v/>
      </c>
      <c r="U2895" s="4" t="n">
        <v>2889569.709188011</v>
      </c>
      <c r="V2895" s="5">
        <f>U2895/$D2895</f>
        <v/>
      </c>
      <c r="W2895" s="4">
        <f>W2894+U2895</f>
        <v/>
      </c>
      <c r="X2895" s="4">
        <f>V2895*$E2894-W2894</f>
        <v/>
      </c>
      <c r="Y2895" s="4">
        <f>MAX(0,Resumo!$D$6*$D2895-U2895)</f>
        <v/>
      </c>
      <c r="Z2895" s="4" t="n">
        <v>3802168.062592195</v>
      </c>
      <c r="AA2895" s="5">
        <f>Z2895/$D2895</f>
        <v/>
      </c>
      <c r="AB2895" s="4">
        <f>AB2894+Z2895</f>
        <v/>
      </c>
      <c r="AC2895" s="4">
        <f>AA2895*$E2894-AB2894</f>
        <v/>
      </c>
      <c r="AD2895" s="4">
        <f>MAX(0,Resumo!$D$7*$D2895-Z2895)</f>
        <v/>
      </c>
    </row>
    <row r="2896">
      <c r="A2896" t="inlineStr">
        <is>
          <t>Cândido Godói</t>
        </is>
      </c>
      <c r="B2896" t="inlineStr">
        <is>
          <t>Município</t>
        </is>
      </c>
      <c r="C2896" t="inlineStr">
        <is>
          <t>RS</t>
        </is>
      </c>
      <c r="D2896" s="4" t="n">
        <v>14253772.2941251</v>
      </c>
      <c r="E2896" s="4">
        <f>E2895+D2896</f>
        <v/>
      </c>
      <c r="F2896" s="4" t="n">
        <v>391623.4130078958</v>
      </c>
      <c r="G2896" s="5">
        <f>F2896/$D2896</f>
        <v/>
      </c>
      <c r="H2896" s="4">
        <f>H2895+F2896</f>
        <v/>
      </c>
      <c r="I2896" s="4">
        <f>G2896*$E2895-H2895</f>
        <v/>
      </c>
      <c r="J2896" s="4">
        <f>MAX(0,Resumo!$D$3*$D2896-F2896)</f>
        <v/>
      </c>
      <c r="K2896" s="4" t="n">
        <v>835311.1606966128</v>
      </c>
      <c r="L2896" s="5">
        <f>K2896/$D2896</f>
        <v/>
      </c>
      <c r="M2896" s="4">
        <f>M2895+K2896</f>
        <v/>
      </c>
      <c r="N2896" s="4">
        <f>L2896*$E2895-M2895</f>
        <v/>
      </c>
      <c r="O2896" s="4">
        <f>MAX(0,Resumo!$D$4*$D2896-K2896)</f>
        <v/>
      </c>
      <c r="P2896" s="4" t="n">
        <v>1323344.462860324</v>
      </c>
      <c r="Q2896" s="5">
        <f>P2896/$D2896</f>
        <v/>
      </c>
      <c r="R2896" s="4">
        <f>R2895+P2896</f>
        <v/>
      </c>
      <c r="S2896" s="4">
        <f>Q2896*$E2895-R2895</f>
        <v/>
      </c>
      <c r="T2896" s="4">
        <f>MAX(0,Resumo!$D$5*$D2896-P2896)</f>
        <v/>
      </c>
      <c r="U2896" s="4" t="n">
        <v>1860554.546613326</v>
      </c>
      <c r="V2896" s="5">
        <f>U2896/$D2896</f>
        <v/>
      </c>
      <c r="W2896" s="4">
        <f>W2895+U2896</f>
        <v/>
      </c>
      <c r="X2896" s="4">
        <f>V2896*$E2895-W2895</f>
        <v/>
      </c>
      <c r="Y2896" s="4">
        <f>MAX(0,Resumo!$D$6*$D2896-U2896)</f>
        <v/>
      </c>
      <c r="Z2896" s="4" t="n">
        <v>2448164.186297402</v>
      </c>
      <c r="AA2896" s="5">
        <f>Z2896/$D2896</f>
        <v/>
      </c>
      <c r="AB2896" s="4">
        <f>AB2895+Z2896</f>
        <v/>
      </c>
      <c r="AC2896" s="4">
        <f>AA2896*$E2895-AB2895</f>
        <v/>
      </c>
      <c r="AD2896" s="4">
        <f>MAX(0,Resumo!$D$7*$D2896-Z2896)</f>
        <v/>
      </c>
    </row>
    <row r="2897">
      <c r="A2897" t="inlineStr">
        <is>
          <t>Salto do Jacuí</t>
        </is>
      </c>
      <c r="B2897" t="inlineStr">
        <is>
          <t>Município</t>
        </is>
      </c>
      <c r="C2897" t="inlineStr">
        <is>
          <t>RS</t>
        </is>
      </c>
      <c r="D2897" s="4" t="n">
        <v>24697041.37957437</v>
      </c>
      <c r="E2897" s="4">
        <f>E2896+D2897</f>
        <v/>
      </c>
      <c r="F2897" s="4" t="n">
        <v>678552.9778844984</v>
      </c>
      <c r="G2897" s="5">
        <f>F2897/$D2897</f>
        <v/>
      </c>
      <c r="H2897" s="4">
        <f>H2896+F2897</f>
        <v/>
      </c>
      <c r="I2897" s="4">
        <f>G2897*$E2896-H2896</f>
        <v/>
      </c>
      <c r="J2897" s="4">
        <f>MAX(0,Resumo!$D$3*$D2897-F2897)</f>
        <v/>
      </c>
      <c r="K2897" s="4" t="n">
        <v>1447316.112173855</v>
      </c>
      <c r="L2897" s="5">
        <f>K2897/$D2897</f>
        <v/>
      </c>
      <c r="M2897" s="4">
        <f>M2896+K2897</f>
        <v/>
      </c>
      <c r="N2897" s="4">
        <f>L2897*$E2896-M2896</f>
        <v/>
      </c>
      <c r="O2897" s="4">
        <f>MAX(0,Resumo!$D$4*$D2897-K2897)</f>
        <v/>
      </c>
      <c r="P2897" s="4" t="n">
        <v>2292915.3268544</v>
      </c>
      <c r="Q2897" s="5">
        <f>P2897/$D2897</f>
        <v/>
      </c>
      <c r="R2897" s="4">
        <f>R2896+P2897</f>
        <v/>
      </c>
      <c r="S2897" s="4">
        <f>Q2897*$E2896-R2896</f>
        <v/>
      </c>
      <c r="T2897" s="4">
        <f>MAX(0,Resumo!$D$5*$D2897-P2897)</f>
        <v/>
      </c>
      <c r="U2897" s="4" t="n">
        <v>3223721.529886062</v>
      </c>
      <c r="V2897" s="5">
        <f>U2897/$D2897</f>
        <v/>
      </c>
      <c r="W2897" s="4">
        <f>W2896+U2897</f>
        <v/>
      </c>
      <c r="X2897" s="4">
        <f>V2897*$E2896-W2896</f>
        <v/>
      </c>
      <c r="Y2897" s="4">
        <f>MAX(0,Resumo!$D$6*$D2897-U2897)</f>
        <v/>
      </c>
      <c r="Z2897" s="4" t="n">
        <v>4241853.382062195</v>
      </c>
      <c r="AA2897" s="5">
        <f>Z2897/$D2897</f>
        <v/>
      </c>
      <c r="AB2897" s="4">
        <f>AB2896+Z2897</f>
        <v/>
      </c>
      <c r="AC2897" s="4">
        <f>AA2897*$E2896-AB2896</f>
        <v/>
      </c>
      <c r="AD2897" s="4">
        <f>MAX(0,Resumo!$D$7*$D2897-Z2897)</f>
        <v/>
      </c>
    </row>
    <row r="2898">
      <c r="A2898" t="inlineStr">
        <is>
          <t>Sant'Ana do Livramento</t>
        </is>
      </c>
      <c r="B2898" t="inlineStr">
        <is>
          <t>Município</t>
        </is>
      </c>
      <c r="C2898" t="inlineStr">
        <is>
          <t>RS</t>
        </is>
      </c>
      <c r="D2898" s="4" t="n">
        <v>100240824.7278677</v>
      </c>
      <c r="E2898" s="4">
        <f>E2897+D2898</f>
        <v/>
      </c>
      <c r="F2898" s="4" t="n">
        <v>2754123.827194435</v>
      </c>
      <c r="G2898" s="5">
        <f>F2898/$D2898</f>
        <v/>
      </c>
      <c r="H2898" s="4">
        <f>H2897+F2898</f>
        <v/>
      </c>
      <c r="I2898" s="4">
        <f>G2898*$E2897-H2897</f>
        <v/>
      </c>
      <c r="J2898" s="4">
        <f>MAX(0,Resumo!$D$3*$D2898-F2898)</f>
        <v/>
      </c>
      <c r="K2898" s="4" t="n">
        <v>5874394.365562608</v>
      </c>
      <c r="L2898" s="5">
        <f>K2898/$D2898</f>
        <v/>
      </c>
      <c r="M2898" s="4">
        <f>M2897+K2898</f>
        <v/>
      </c>
      <c r="N2898" s="4">
        <f>L2898*$E2897-M2897</f>
        <v/>
      </c>
      <c r="O2898" s="4">
        <f>MAX(0,Resumo!$D$4*$D2898-K2898)</f>
        <v/>
      </c>
      <c r="P2898" s="4" t="n">
        <v>9306528.659143161</v>
      </c>
      <c r="Q2898" s="5">
        <f>P2898/$D2898</f>
        <v/>
      </c>
      <c r="R2898" s="4">
        <f>R2897+P2898</f>
        <v/>
      </c>
      <c r="S2898" s="4">
        <f>Q2898*$E2897-R2897</f>
        <v/>
      </c>
      <c r="T2898" s="4">
        <f>MAX(0,Resumo!$D$5*$D2898-P2898)</f>
        <v/>
      </c>
      <c r="U2898" s="4" t="n">
        <v>13084502.70954405</v>
      </c>
      <c r="V2898" s="5">
        <f>U2898/$D2898</f>
        <v/>
      </c>
      <c r="W2898" s="4">
        <f>W2897+U2898</f>
        <v/>
      </c>
      <c r="X2898" s="4">
        <f>V2898*$E2897-W2897</f>
        <v/>
      </c>
      <c r="Y2898" s="4">
        <f>MAX(0,Resumo!$D$6*$D2898-U2898)</f>
        <v/>
      </c>
      <c r="Z2898" s="4" t="n">
        <v>17216915.77778526</v>
      </c>
      <c r="AA2898" s="5">
        <f>Z2898/$D2898</f>
        <v/>
      </c>
      <c r="AB2898" s="4">
        <f>AB2897+Z2898</f>
        <v/>
      </c>
      <c r="AC2898" s="4">
        <f>AA2898*$E2897-AB2897</f>
        <v/>
      </c>
      <c r="AD2898" s="4">
        <f>MAX(0,Resumo!$D$7*$D2898-Z2898)</f>
        <v/>
      </c>
    </row>
    <row r="2899">
      <c r="A2899" t="inlineStr">
        <is>
          <t>Selbach</t>
        </is>
      </c>
      <c r="B2899" t="inlineStr">
        <is>
          <t>Município</t>
        </is>
      </c>
      <c r="C2899" t="inlineStr">
        <is>
          <t>RS</t>
        </is>
      </c>
      <c r="D2899" s="4" t="n">
        <v>15085624.39524091</v>
      </c>
      <c r="E2899" s="4">
        <f>E2898+D2899</f>
        <v/>
      </c>
      <c r="F2899" s="4" t="n">
        <v>414478.6089682686</v>
      </c>
      <c r="G2899" s="5">
        <f>F2899/$D2899</f>
        <v/>
      </c>
      <c r="H2899" s="4">
        <f>H2898+F2899</f>
        <v/>
      </c>
      <c r="I2899" s="4">
        <f>G2899*$E2898-H2898</f>
        <v/>
      </c>
      <c r="J2899" s="4">
        <f>MAX(0,Resumo!$D$3*$D2899-F2899)</f>
        <v/>
      </c>
      <c r="K2899" s="4" t="n">
        <v>884060.0343121508</v>
      </c>
      <c r="L2899" s="5">
        <f>K2899/$D2899</f>
        <v/>
      </c>
      <c r="M2899" s="4">
        <f>M2898+K2899</f>
        <v/>
      </c>
      <c r="N2899" s="4">
        <f>L2899*$E2898-M2898</f>
        <v/>
      </c>
      <c r="O2899" s="4">
        <f>MAX(0,Resumo!$D$4*$D2899-K2899)</f>
        <v/>
      </c>
      <c r="P2899" s="4" t="n">
        <v>1400575.026757017</v>
      </c>
      <c r="Q2899" s="5">
        <f>P2899/$D2899</f>
        <v/>
      </c>
      <c r="R2899" s="4">
        <f>R2898+P2899</f>
        <v/>
      </c>
      <c r="S2899" s="4">
        <f>Q2899*$E2898-R2898</f>
        <v/>
      </c>
      <c r="T2899" s="4">
        <f>MAX(0,Resumo!$D$5*$D2899-P2899)</f>
        <v/>
      </c>
      <c r="U2899" s="4" t="n">
        <v>1969136.764492502</v>
      </c>
      <c r="V2899" s="5">
        <f>U2899/$D2899</f>
        <v/>
      </c>
      <c r="W2899" s="4">
        <f>W2898+U2899</f>
        <v/>
      </c>
      <c r="X2899" s="4">
        <f>V2899*$E2898-W2898</f>
        <v/>
      </c>
      <c r="Y2899" s="4">
        <f>MAX(0,Resumo!$D$6*$D2899-U2899)</f>
        <v/>
      </c>
      <c r="Z2899" s="4" t="n">
        <v>2591039.383138265</v>
      </c>
      <c r="AA2899" s="5">
        <f>Z2899/$D2899</f>
        <v/>
      </c>
      <c r="AB2899" s="4">
        <f>AB2898+Z2899</f>
        <v/>
      </c>
      <c r="AC2899" s="4">
        <f>AA2899*$E2898-AB2898</f>
        <v/>
      </c>
      <c r="AD2899" s="4">
        <f>MAX(0,Resumo!$D$7*$D2899-Z2899)</f>
        <v/>
      </c>
    </row>
    <row r="2900">
      <c r="A2900" t="inlineStr">
        <is>
          <t>Maximiliano de Almeida</t>
        </is>
      </c>
      <c r="B2900" t="inlineStr">
        <is>
          <t>Município</t>
        </is>
      </c>
      <c r="C2900" t="inlineStr">
        <is>
          <t>RS</t>
        </is>
      </c>
      <c r="D2900" s="4" t="n">
        <v>7307693.643601368</v>
      </c>
      <c r="E2900" s="4">
        <f>E2899+D2900</f>
        <v/>
      </c>
      <c r="F2900" s="4" t="n">
        <v>200779.4054001292</v>
      </c>
      <c r="G2900" s="5">
        <f>F2900/$D2900</f>
        <v/>
      </c>
      <c r="H2900" s="4">
        <f>H2899+F2900</f>
        <v/>
      </c>
      <c r="I2900" s="4">
        <f>G2900*$E2899-H2899</f>
        <v/>
      </c>
      <c r="J2900" s="4">
        <f>MAX(0,Resumo!$D$3*$D2900-F2900)</f>
        <v/>
      </c>
      <c r="K2900" s="4" t="n">
        <v>428251.4083635146</v>
      </c>
      <c r="L2900" s="5">
        <f>K2900/$D2900</f>
        <v/>
      </c>
      <c r="M2900" s="4">
        <f>M2899+K2900</f>
        <v/>
      </c>
      <c r="N2900" s="4">
        <f>L2900*$E2899-M2899</f>
        <v/>
      </c>
      <c r="O2900" s="4">
        <f>MAX(0,Resumo!$D$4*$D2900-K2900)</f>
        <v/>
      </c>
      <c r="P2900" s="4" t="n">
        <v>678458.7069294867</v>
      </c>
      <c r="Q2900" s="5">
        <f>P2900/$D2900</f>
        <v/>
      </c>
      <c r="R2900" s="4">
        <f>R2899+P2900</f>
        <v/>
      </c>
      <c r="S2900" s="4">
        <f>Q2900*$E2899-R2899</f>
        <v/>
      </c>
      <c r="T2900" s="4">
        <f>MAX(0,Resumo!$D$5*$D2900-P2900)</f>
        <v/>
      </c>
      <c r="U2900" s="4" t="n">
        <v>953878.1982271293</v>
      </c>
      <c r="V2900" s="5">
        <f>U2900/$D2900</f>
        <v/>
      </c>
      <c r="W2900" s="4">
        <f>W2899+U2900</f>
        <v/>
      </c>
      <c r="X2900" s="4">
        <f>V2900*$E2899-W2899</f>
        <v/>
      </c>
      <c r="Y2900" s="4">
        <f>MAX(0,Resumo!$D$6*$D2900-U2900)</f>
        <v/>
      </c>
      <c r="Z2900" s="4" t="n">
        <v>1255136.780182173</v>
      </c>
      <c r="AA2900" s="5">
        <f>Z2900/$D2900</f>
        <v/>
      </c>
      <c r="AB2900" s="4">
        <f>AB2899+Z2900</f>
        <v/>
      </c>
      <c r="AC2900" s="4">
        <f>AA2900*$E2899-AB2899</f>
        <v/>
      </c>
      <c r="AD2900" s="4">
        <f>MAX(0,Resumo!$D$7*$D2900-Z2900)</f>
        <v/>
      </c>
    </row>
    <row r="2901">
      <c r="A2901" t="inlineStr">
        <is>
          <t>Parobé</t>
        </is>
      </c>
      <c r="B2901" t="inlineStr">
        <is>
          <t>Município</t>
        </is>
      </c>
      <c r="C2901" t="inlineStr">
        <is>
          <t>RS</t>
        </is>
      </c>
      <c r="D2901" s="4" t="n">
        <v>35277288.47119855</v>
      </c>
      <c r="E2901" s="4">
        <f>E2900+D2901</f>
        <v/>
      </c>
      <c r="F2901" s="4" t="n">
        <v>969246.0232754732</v>
      </c>
      <c r="G2901" s="5">
        <f>F2901/$D2901</f>
        <v/>
      </c>
      <c r="H2901" s="4">
        <f>H2900+F2901</f>
        <v/>
      </c>
      <c r="I2901" s="4">
        <f>G2901*$E2900-H2900</f>
        <v/>
      </c>
      <c r="J2901" s="4">
        <f>MAX(0,Resumo!$D$3*$D2901-F2901)</f>
        <v/>
      </c>
      <c r="K2901" s="4" t="n">
        <v>2067348.360212795</v>
      </c>
      <c r="L2901" s="5">
        <f>K2901/$D2901</f>
        <v/>
      </c>
      <c r="M2901" s="4">
        <f>M2900+K2901</f>
        <v/>
      </c>
      <c r="N2901" s="4">
        <f>L2901*$E2900-M2900</f>
        <v/>
      </c>
      <c r="O2901" s="4">
        <f>MAX(0,Resumo!$D$4*$D2901-K2901)</f>
        <v/>
      </c>
      <c r="P2901" s="4" t="n">
        <v>3275203.461916426</v>
      </c>
      <c r="Q2901" s="5">
        <f>P2901/$D2901</f>
        <v/>
      </c>
      <c r="R2901" s="4">
        <f>R2900+P2901</f>
        <v/>
      </c>
      <c r="S2901" s="4">
        <f>Q2901*$E2900-R2900</f>
        <v/>
      </c>
      <c r="T2901" s="4">
        <f>MAX(0,Resumo!$D$5*$D2901-P2901)</f>
        <v/>
      </c>
      <c r="U2901" s="4" t="n">
        <v>4604768.345031783</v>
      </c>
      <c r="V2901" s="5">
        <f>U2901/$D2901</f>
        <v/>
      </c>
      <c r="W2901" s="4">
        <f>W2900+U2901</f>
        <v/>
      </c>
      <c r="X2901" s="4">
        <f>V2901*$E2900-W2900</f>
        <v/>
      </c>
      <c r="Y2901" s="4">
        <f>MAX(0,Resumo!$D$6*$D2901-U2901)</f>
        <v/>
      </c>
      <c r="Z2901" s="4" t="n">
        <v>6059069.307601256</v>
      </c>
      <c r="AA2901" s="5">
        <f>Z2901/$D2901</f>
        <v/>
      </c>
      <c r="AB2901" s="4">
        <f>AB2900+Z2901</f>
        <v/>
      </c>
      <c r="AC2901" s="4">
        <f>AA2901*$E2900-AB2900</f>
        <v/>
      </c>
      <c r="AD2901" s="4">
        <f>MAX(0,Resumo!$D$7*$D2901-Z2901)</f>
        <v/>
      </c>
    </row>
    <row r="2902">
      <c r="A2902" t="inlineStr">
        <is>
          <t>Mariano Moro</t>
        </is>
      </c>
      <c r="B2902" t="inlineStr">
        <is>
          <t>Município</t>
        </is>
      </c>
      <c r="C2902" t="inlineStr">
        <is>
          <t>RS</t>
        </is>
      </c>
      <c r="D2902" s="4" t="n">
        <v>5477719.193922801</v>
      </c>
      <c r="E2902" s="4">
        <f>E2901+D2902</f>
        <v/>
      </c>
      <c r="F2902" s="4" t="n">
        <v>150500.7265414983</v>
      </c>
      <c r="G2902" s="5">
        <f>F2902/$D2902</f>
        <v/>
      </c>
      <c r="H2902" s="4">
        <f>H2901+F2902</f>
        <v/>
      </c>
      <c r="I2902" s="4">
        <f>G2902*$E2901-H2901</f>
        <v/>
      </c>
      <c r="J2902" s="4">
        <f>MAX(0,Resumo!$D$3*$D2902-F2902)</f>
        <v/>
      </c>
      <c r="K2902" s="4" t="n">
        <v>321009.756815862</v>
      </c>
      <c r="L2902" s="5">
        <f>K2902/$D2902</f>
        <v/>
      </c>
      <c r="M2902" s="4">
        <f>M2901+K2902</f>
        <v/>
      </c>
      <c r="N2902" s="4">
        <f>L2902*$E2901-M2901</f>
        <v/>
      </c>
      <c r="O2902" s="4">
        <f>MAX(0,Resumo!$D$4*$D2902-K2902)</f>
        <v/>
      </c>
      <c r="P2902" s="4" t="n">
        <v>508560.7665676827</v>
      </c>
      <c r="Q2902" s="5">
        <f>P2902/$D2902</f>
        <v/>
      </c>
      <c r="R2902" s="4">
        <f>R2901+P2902</f>
        <v/>
      </c>
      <c r="S2902" s="4">
        <f>Q2902*$E2901-R2901</f>
        <v/>
      </c>
      <c r="T2902" s="4">
        <f>MAX(0,Resumo!$D$5*$D2902-P2902)</f>
        <v/>
      </c>
      <c r="U2902" s="4" t="n">
        <v>715010.394513231</v>
      </c>
      <c r="V2902" s="5">
        <f>U2902/$D2902</f>
        <v/>
      </c>
      <c r="W2902" s="4">
        <f>W2901+U2902</f>
        <v/>
      </c>
      <c r="X2902" s="4">
        <f>V2902*$E2901-W2901</f>
        <v/>
      </c>
      <c r="Y2902" s="4">
        <f>MAX(0,Resumo!$D$6*$D2902-U2902)</f>
        <v/>
      </c>
      <c r="Z2902" s="4" t="n">
        <v>940828.5523603426</v>
      </c>
      <c r="AA2902" s="5">
        <f>Z2902/$D2902</f>
        <v/>
      </c>
      <c r="AB2902" s="4">
        <f>AB2901+Z2902</f>
        <v/>
      </c>
      <c r="AC2902" s="4">
        <f>AA2902*$E2901-AB2901</f>
        <v/>
      </c>
      <c r="AD2902" s="4">
        <f>MAX(0,Resumo!$D$7*$D2902-Z2902)</f>
        <v/>
      </c>
    </row>
    <row r="2903">
      <c r="A2903" t="inlineStr">
        <is>
          <t>Passa Sete</t>
        </is>
      </c>
      <c r="B2903" t="inlineStr">
        <is>
          <t>Município</t>
        </is>
      </c>
      <c r="C2903" t="inlineStr">
        <is>
          <t>RS</t>
        </is>
      </c>
      <c r="D2903" s="4" t="n">
        <v>7822891.326347291</v>
      </c>
      <c r="E2903" s="4">
        <f>E2902+D2903</f>
        <v/>
      </c>
      <c r="F2903" s="4" t="n">
        <v>214934.4985731748</v>
      </c>
      <c r="G2903" s="5">
        <f>F2903/$D2903</f>
        <v/>
      </c>
      <c r="H2903" s="4">
        <f>H2902+F2903</f>
        <v/>
      </c>
      <c r="I2903" s="4">
        <f>G2903*$E2902-H2902</f>
        <v/>
      </c>
      <c r="J2903" s="4">
        <f>MAX(0,Resumo!$D$3*$D2903-F2903)</f>
        <v/>
      </c>
      <c r="K2903" s="4" t="n">
        <v>458443.4421271013</v>
      </c>
      <c r="L2903" s="5">
        <f>K2903/$D2903</f>
        <v/>
      </c>
      <c r="M2903" s="4">
        <f>M2902+K2903</f>
        <v/>
      </c>
      <c r="N2903" s="4">
        <f>L2903*$E2902-M2902</f>
        <v/>
      </c>
      <c r="O2903" s="4">
        <f>MAX(0,Resumo!$D$4*$D2903-K2903)</f>
        <v/>
      </c>
      <c r="P2903" s="4" t="n">
        <v>726290.5360531562</v>
      </c>
      <c r="Q2903" s="5">
        <f>P2903/$D2903</f>
        <v/>
      </c>
      <c r="R2903" s="4">
        <f>R2902+P2903</f>
        <v/>
      </c>
      <c r="S2903" s="4">
        <f>Q2903*$E2902-R2902</f>
        <v/>
      </c>
      <c r="T2903" s="4">
        <f>MAX(0,Resumo!$D$5*$D2903-P2903)</f>
        <v/>
      </c>
      <c r="U2903" s="4" t="n">
        <v>1021127.300517942</v>
      </c>
      <c r="V2903" s="5">
        <f>U2903/$D2903</f>
        <v/>
      </c>
      <c r="W2903" s="4">
        <f>W2902+U2903</f>
        <v/>
      </c>
      <c r="X2903" s="4">
        <f>V2903*$E2902-W2902</f>
        <v/>
      </c>
      <c r="Y2903" s="4">
        <f>MAX(0,Resumo!$D$6*$D2903-U2903)</f>
        <v/>
      </c>
      <c r="Z2903" s="4" t="n">
        <v>1343624.830203979</v>
      </c>
      <c r="AA2903" s="5">
        <f>Z2903/$D2903</f>
        <v/>
      </c>
      <c r="AB2903" s="4">
        <f>AB2902+Z2903</f>
        <v/>
      </c>
      <c r="AC2903" s="4">
        <f>AA2903*$E2902-AB2902</f>
        <v/>
      </c>
      <c r="AD2903" s="4">
        <f>MAX(0,Resumo!$D$7*$D2903-Z2903)</f>
        <v/>
      </c>
    </row>
    <row r="2904">
      <c r="A2904" t="inlineStr">
        <is>
          <t>São Vendelino</t>
        </is>
      </c>
      <c r="B2904" t="inlineStr">
        <is>
          <t>Município</t>
        </is>
      </c>
      <c r="C2904" t="inlineStr">
        <is>
          <t>RS</t>
        </is>
      </c>
      <c r="D2904" s="4" t="n">
        <v>7509356.140236047</v>
      </c>
      <c r="E2904" s="4">
        <f>E2903+D2904</f>
        <v/>
      </c>
      <c r="F2904" s="4" t="n">
        <v>206320.0969151969</v>
      </c>
      <c r="G2904" s="5">
        <f>F2904/$D2904</f>
        <v/>
      </c>
      <c r="H2904" s="4">
        <f>H2903+F2904</f>
        <v/>
      </c>
      <c r="I2904" s="4">
        <f>G2904*$E2903-H2903</f>
        <v/>
      </c>
      <c r="J2904" s="4">
        <f>MAX(0,Resumo!$D$3*$D2904-F2904)</f>
        <v/>
      </c>
      <c r="K2904" s="4" t="n">
        <v>440069.3980617449</v>
      </c>
      <c r="L2904" s="5">
        <f>K2904/$D2904</f>
        <v/>
      </c>
      <c r="M2904" s="4">
        <f>M2903+K2904</f>
        <v/>
      </c>
      <c r="N2904" s="4">
        <f>L2904*$E2903-M2903</f>
        <v/>
      </c>
      <c r="O2904" s="4">
        <f>MAX(0,Resumo!$D$4*$D2904-K2904)</f>
        <v/>
      </c>
      <c r="P2904" s="4" t="n">
        <v>697181.3961082725</v>
      </c>
      <c r="Q2904" s="5">
        <f>P2904/$D2904</f>
        <v/>
      </c>
      <c r="R2904" s="4">
        <f>R2903+P2904</f>
        <v/>
      </c>
      <c r="S2904" s="4">
        <f>Q2904*$E2903-R2903</f>
        <v/>
      </c>
      <c r="T2904" s="4">
        <f>MAX(0,Resumo!$D$5*$D2904-P2904)</f>
        <v/>
      </c>
      <c r="U2904" s="4" t="n">
        <v>980201.3404278569</v>
      </c>
      <c r="V2904" s="5">
        <f>U2904/$D2904</f>
        <v/>
      </c>
      <c r="W2904" s="4">
        <f>W2903+U2904</f>
        <v/>
      </c>
      <c r="X2904" s="4">
        <f>V2904*$E2903-W2903</f>
        <v/>
      </c>
      <c r="Y2904" s="4">
        <f>MAX(0,Resumo!$D$6*$D2904-U2904)</f>
        <v/>
      </c>
      <c r="Z2904" s="4" t="n">
        <v>1289773.428768444</v>
      </c>
      <c r="AA2904" s="5">
        <f>Z2904/$D2904</f>
        <v/>
      </c>
      <c r="AB2904" s="4">
        <f>AB2903+Z2904</f>
        <v/>
      </c>
      <c r="AC2904" s="4">
        <f>AA2904*$E2903-AB2903</f>
        <v/>
      </c>
      <c r="AD2904" s="4">
        <f>MAX(0,Resumo!$D$7*$D2904-Z2904)</f>
        <v/>
      </c>
    </row>
    <row r="2905">
      <c r="A2905" t="inlineStr">
        <is>
          <t>Boqueirão do Leão</t>
        </is>
      </c>
      <c r="B2905" t="inlineStr">
        <is>
          <t>Município</t>
        </is>
      </c>
      <c r="C2905" t="inlineStr">
        <is>
          <t>RS</t>
        </is>
      </c>
      <c r="D2905" s="4" t="n">
        <v>7968244.065533754</v>
      </c>
      <c r="E2905" s="4">
        <f>E2904+D2905</f>
        <v/>
      </c>
      <c r="F2905" s="4" t="n">
        <v>218928.0754758809</v>
      </c>
      <c r="G2905" s="5">
        <f>F2905/$D2905</f>
        <v/>
      </c>
      <c r="H2905" s="4">
        <f>H2904+F2905</f>
        <v/>
      </c>
      <c r="I2905" s="4">
        <f>G2905*$E2904-H2904</f>
        <v/>
      </c>
      <c r="J2905" s="4">
        <f>MAX(0,Resumo!$D$3*$D2905-F2905)</f>
        <v/>
      </c>
      <c r="K2905" s="4" t="n">
        <v>466961.5216063365</v>
      </c>
      <c r="L2905" s="5">
        <f>K2905/$D2905</f>
        <v/>
      </c>
      <c r="M2905" s="4">
        <f>M2904+K2905</f>
        <v/>
      </c>
      <c r="N2905" s="4">
        <f>L2905*$E2904-M2904</f>
        <v/>
      </c>
      <c r="O2905" s="4">
        <f>MAX(0,Resumo!$D$4*$D2905-K2905)</f>
        <v/>
      </c>
      <c r="P2905" s="4" t="n">
        <v>739785.3315777957</v>
      </c>
      <c r="Q2905" s="5">
        <f>P2905/$D2905</f>
        <v/>
      </c>
      <c r="R2905" s="4">
        <f>R2904+P2905</f>
        <v/>
      </c>
      <c r="S2905" s="4">
        <f>Q2905*$E2904-R2904</f>
        <v/>
      </c>
      <c r="T2905" s="4">
        <f>MAX(0,Resumo!$D$5*$D2905-P2905)</f>
        <v/>
      </c>
      <c r="U2905" s="4" t="n">
        <v>1040100.291960182</v>
      </c>
      <c r="V2905" s="5">
        <f>U2905/$D2905</f>
        <v/>
      </c>
      <c r="W2905" s="4">
        <f>W2904+U2905</f>
        <v/>
      </c>
      <c r="X2905" s="4">
        <f>V2905*$E2904-W2904</f>
        <v/>
      </c>
      <c r="Y2905" s="4">
        <f>MAX(0,Resumo!$D$6*$D2905-U2905)</f>
        <v/>
      </c>
      <c r="Z2905" s="4" t="n">
        <v>1368589.966668464</v>
      </c>
      <c r="AA2905" s="5">
        <f>Z2905/$D2905</f>
        <v/>
      </c>
      <c r="AB2905" s="4">
        <f>AB2904+Z2905</f>
        <v/>
      </c>
      <c r="AC2905" s="4">
        <f>AA2905*$E2904-AB2904</f>
        <v/>
      </c>
      <c r="AD2905" s="4">
        <f>MAX(0,Resumo!$D$7*$D2905-Z2905)</f>
        <v/>
      </c>
    </row>
    <row r="2906">
      <c r="A2906" t="inlineStr">
        <is>
          <t>SE</t>
        </is>
      </c>
      <c r="B2906" t="inlineStr">
        <is>
          <t>Estado</t>
        </is>
      </c>
      <c r="C2906" t="inlineStr">
        <is>
          <t>SE</t>
        </is>
      </c>
      <c r="D2906" s="4" t="n">
        <v>4560893365.875183</v>
      </c>
      <c r="E2906" s="4">
        <f>E2905+D2906</f>
        <v/>
      </c>
      <c r="F2906" s="4" t="n">
        <v>125508545.2523519</v>
      </c>
      <c r="G2906" s="5">
        <f>F2906/$D2906</f>
        <v/>
      </c>
      <c r="H2906" s="4">
        <f>H2905+F2906</f>
        <v/>
      </c>
      <c r="I2906" s="4">
        <f>G2906*$E2905-H2905</f>
        <v/>
      </c>
      <c r="J2906" s="4">
        <f>MAX(0,Resumo!$D$3*$D2906-F2906)</f>
        <v/>
      </c>
      <c r="K2906" s="4" t="n">
        <v>267702811.2463023</v>
      </c>
      <c r="L2906" s="5">
        <f>K2906/$D2906</f>
        <v/>
      </c>
      <c r="M2906" s="4">
        <f>M2905+K2906</f>
        <v/>
      </c>
      <c r="N2906" s="4">
        <f>L2906*$E2905-M2905</f>
        <v/>
      </c>
      <c r="O2906" s="4">
        <f>MAX(0,Resumo!$D$4*$D2906-K2906)</f>
        <v/>
      </c>
      <c r="P2906" s="4" t="n">
        <v>424109062.1361948</v>
      </c>
      <c r="Q2906" s="5">
        <f>P2906/$D2906</f>
        <v/>
      </c>
      <c r="R2906" s="4">
        <f>R2905+P2906</f>
        <v/>
      </c>
      <c r="S2906" s="4">
        <f>Q2906*$E2905-R2905</f>
        <v/>
      </c>
      <c r="T2906" s="4">
        <f>MAX(0,Resumo!$D$5*$D2906-P2906)</f>
        <v/>
      </c>
      <c r="U2906" s="4" t="n">
        <v>596275622.8350924</v>
      </c>
      <c r="V2906" s="5">
        <f>U2906/$D2906</f>
        <v/>
      </c>
      <c r="W2906" s="4">
        <f>W2905+U2906</f>
        <v/>
      </c>
      <c r="X2906" s="4">
        <f>V2906*$E2905-W2905</f>
        <v/>
      </c>
      <c r="Y2906" s="4">
        <f>MAX(0,Resumo!$D$6*$D2906-U2906)</f>
        <v/>
      </c>
      <c r="Z2906" s="4" t="n">
        <v>784594371.4169607</v>
      </c>
      <c r="AA2906" s="5">
        <f>Z2906/$D2906</f>
        <v/>
      </c>
      <c r="AB2906" s="4">
        <f>AB2905+Z2906</f>
        <v/>
      </c>
      <c r="AC2906" s="4">
        <f>AA2906*$E2905-AB2905</f>
        <v/>
      </c>
      <c r="AD2906" s="4">
        <f>MAX(0,Resumo!$D$7*$D2906-Z2906)</f>
        <v/>
      </c>
    </row>
    <row r="2907">
      <c r="A2907" t="inlineStr">
        <is>
          <t>Itajaí</t>
        </is>
      </c>
      <c r="B2907" t="inlineStr">
        <is>
          <t>Município</t>
        </is>
      </c>
      <c r="C2907" t="inlineStr">
        <is>
          <t>SC</t>
        </is>
      </c>
      <c r="D2907" s="4" t="n">
        <v>1241447867.477084</v>
      </c>
      <c r="E2907" s="4">
        <f>E2906+D2907</f>
        <v/>
      </c>
      <c r="F2907" s="4" t="n">
        <v>34378537.93127471</v>
      </c>
      <c r="G2907" s="5">
        <f>F2907/$D2907</f>
        <v/>
      </c>
      <c r="H2907" s="4">
        <f>H2906+F2907</f>
        <v/>
      </c>
      <c r="I2907" s="4">
        <f>G2907*$E2906-H2906</f>
        <v/>
      </c>
      <c r="J2907" s="4">
        <f>MAX(0,Resumo!$D$3*$D2907-F2907)</f>
        <v/>
      </c>
      <c r="K2907" s="4" t="n">
        <v>73327527.07981387</v>
      </c>
      <c r="L2907" s="5">
        <f>K2907/$D2907</f>
        <v/>
      </c>
      <c r="M2907" s="4">
        <f>M2906+K2907</f>
        <v/>
      </c>
      <c r="N2907" s="4">
        <f>L2907*$E2906-M2906</f>
        <v/>
      </c>
      <c r="O2907" s="4">
        <f>MAX(0,Resumo!$D$4*$D2907-K2907)</f>
        <v/>
      </c>
      <c r="P2907" s="4" t="n">
        <v>116169376.7570244</v>
      </c>
      <c r="Q2907" s="5">
        <f>P2907/$D2907</f>
        <v/>
      </c>
      <c r="R2907" s="4">
        <f>R2906+P2907</f>
        <v/>
      </c>
      <c r="S2907" s="4">
        <f>Q2907*$E2906-R2906</f>
        <v/>
      </c>
      <c r="T2907" s="4">
        <f>MAX(0,Resumo!$D$5*$D2907-P2907)</f>
        <v/>
      </c>
      <c r="U2907" s="4" t="n">
        <v>163328194.7130731</v>
      </c>
      <c r="V2907" s="5">
        <f>U2907/$D2907</f>
        <v/>
      </c>
      <c r="W2907" s="4">
        <f>W2906+U2907</f>
        <v/>
      </c>
      <c r="X2907" s="4">
        <f>V2907*$E2906-W2906</f>
        <v/>
      </c>
      <c r="Y2907" s="4">
        <f>MAX(0,Resumo!$D$6*$D2907-U2907)</f>
        <v/>
      </c>
      <c r="Z2907" s="4" t="n">
        <v>214911321.8083226</v>
      </c>
      <c r="AA2907" s="5">
        <f>Z2907/$D2907</f>
        <v/>
      </c>
      <c r="AB2907" s="4">
        <f>AB2906+Z2907</f>
        <v/>
      </c>
      <c r="AC2907" s="4">
        <f>AA2907*$E2906-AB2906</f>
        <v/>
      </c>
      <c r="AD2907" s="4">
        <f>MAX(0,Resumo!$D$7*$D2907-Z2907)</f>
        <v/>
      </c>
    </row>
    <row r="2908">
      <c r="A2908" t="inlineStr">
        <is>
          <t>Boa Vista do Sul</t>
        </is>
      </c>
      <c r="B2908" t="inlineStr">
        <is>
          <t>Município</t>
        </is>
      </c>
      <c r="C2908" t="inlineStr">
        <is>
          <t>RS</t>
        </is>
      </c>
      <c r="D2908" s="4" t="n">
        <v>13852902.83669383</v>
      </c>
      <c r="E2908" s="4">
        <f>E2907+D2908</f>
        <v/>
      </c>
      <c r="F2908" s="4" t="n">
        <v>384392.0282189777</v>
      </c>
      <c r="G2908" s="5">
        <f>F2908/$D2908</f>
        <v/>
      </c>
      <c r="H2908" s="4">
        <f>H2907+F2908</f>
        <v/>
      </c>
      <c r="I2908" s="4">
        <f>G2908*$E2907-H2907</f>
        <v/>
      </c>
      <c r="J2908" s="4">
        <f>MAX(0,Resumo!$D$3*$D2908-F2908)</f>
        <v/>
      </c>
      <c r="K2908" s="4" t="n">
        <v>819887.0154059094</v>
      </c>
      <c r="L2908" s="5">
        <f>K2908/$D2908</f>
        <v/>
      </c>
      <c r="M2908" s="4">
        <f>M2907+K2908</f>
        <v/>
      </c>
      <c r="N2908" s="4">
        <f>L2908*$E2907-M2907</f>
        <v/>
      </c>
      <c r="O2908" s="4">
        <f>MAX(0,Resumo!$D$4*$D2908-K2908)</f>
        <v/>
      </c>
      <c r="P2908" s="4" t="n">
        <v>1298908.70978385</v>
      </c>
      <c r="Q2908" s="5">
        <f>P2908/$D2908</f>
        <v/>
      </c>
      <c r="R2908" s="4">
        <f>R2907+P2908</f>
        <v/>
      </c>
      <c r="S2908" s="4">
        <f>Q2908*$E2907-R2907</f>
        <v/>
      </c>
      <c r="T2908" s="4">
        <f>MAX(0,Resumo!$D$5*$D2908-P2908)</f>
        <v/>
      </c>
      <c r="U2908" s="4" t="n">
        <v>1826199.129137148</v>
      </c>
      <c r="V2908" s="5">
        <f>U2908/$D2908</f>
        <v/>
      </c>
      <c r="W2908" s="4">
        <f>W2907+U2908</f>
        <v/>
      </c>
      <c r="X2908" s="4">
        <f>V2908*$E2907-W2907</f>
        <v/>
      </c>
      <c r="Y2908" s="4">
        <f>MAX(0,Resumo!$D$6*$D2908-U2908)</f>
        <v/>
      </c>
      <c r="Z2908" s="4" t="n">
        <v>2402958.469096812</v>
      </c>
      <c r="AA2908" s="5">
        <f>Z2908/$D2908</f>
        <v/>
      </c>
      <c r="AB2908" s="4">
        <f>AB2907+Z2908</f>
        <v/>
      </c>
      <c r="AC2908" s="4">
        <f>AA2908*$E2907-AB2907</f>
        <v/>
      </c>
      <c r="AD2908" s="4">
        <f>MAX(0,Resumo!$D$7*$D2908-Z2908)</f>
        <v/>
      </c>
    </row>
    <row r="2909">
      <c r="A2909" t="inlineStr">
        <is>
          <t>Nova Candelária</t>
        </is>
      </c>
      <c r="B2909" t="inlineStr">
        <is>
          <t>Município</t>
        </is>
      </c>
      <c r="C2909" t="inlineStr">
        <is>
          <t>RS</t>
        </is>
      </c>
      <c r="D2909" s="4" t="n">
        <v>14220951.17187096</v>
      </c>
      <c r="E2909" s="4">
        <f>E2908+D2909</f>
        <v/>
      </c>
      <c r="F2909" s="4" t="n">
        <v>397913.2512669394</v>
      </c>
      <c r="G2909" s="5">
        <f>F2909/$D2909</f>
        <v/>
      </c>
      <c r="H2909" s="4">
        <f>H2908+F2909</f>
        <v/>
      </c>
      <c r="I2909" s="4">
        <f>G2909*$E2908-H2908</f>
        <v/>
      </c>
      <c r="J2909" s="4">
        <f>MAX(0,Resumo!$D$3*$D2909-F2909)</f>
        <v/>
      </c>
      <c r="K2909" s="4" t="n">
        <v>848727.0391202293</v>
      </c>
      <c r="L2909" s="5">
        <f>K2909/$D2909</f>
        <v/>
      </c>
      <c r="M2909" s="4">
        <f>M2908+K2909</f>
        <v/>
      </c>
      <c r="N2909" s="4">
        <f>L2909*$E2908-M2908</f>
        <v/>
      </c>
      <c r="O2909" s="4">
        <f>MAX(0,Resumo!$D$4*$D2909-K2909)</f>
        <v/>
      </c>
      <c r="P2909" s="4" t="n">
        <v>1344598.612525336</v>
      </c>
      <c r="Q2909" s="5">
        <f>P2909/$D2909</f>
        <v/>
      </c>
      <c r="R2909" s="4">
        <f>R2908+P2909</f>
        <v/>
      </c>
      <c r="S2909" s="4">
        <f>Q2909*$E2908-R2908</f>
        <v/>
      </c>
      <c r="T2909" s="4">
        <f>MAX(0,Resumo!$D$5*$D2909-P2909)</f>
        <v/>
      </c>
      <c r="U2909" s="4" t="n">
        <v>1890436.792622172</v>
      </c>
      <c r="V2909" s="5">
        <f>U2909/$D2909</f>
        <v/>
      </c>
      <c r="W2909" s="4">
        <f>W2908+U2909</f>
        <v/>
      </c>
      <c r="X2909" s="4">
        <f>V2909*$E2908-W2908</f>
        <v/>
      </c>
      <c r="Y2909" s="4">
        <f>MAX(0,Resumo!$D$6*$D2909-U2909)</f>
        <v/>
      </c>
      <c r="Z2909" s="4" t="n">
        <v>2487483.992651992</v>
      </c>
      <c r="AA2909" s="5">
        <f>Z2909/$D2909</f>
        <v/>
      </c>
      <c r="AB2909" s="4">
        <f>AB2908+Z2909</f>
        <v/>
      </c>
      <c r="AC2909" s="4">
        <f>AA2909*$E2908-AB2908</f>
        <v/>
      </c>
      <c r="AD2909" s="4">
        <f>MAX(0,Resumo!$D$7*$D2909-Z2909)</f>
        <v/>
      </c>
    </row>
    <row r="2910">
      <c r="A2910" t="inlineStr">
        <is>
          <t>Maçambará</t>
        </is>
      </c>
      <c r="B2910" t="inlineStr">
        <is>
          <t>Município</t>
        </is>
      </c>
      <c r="C2910" t="inlineStr">
        <is>
          <t>RS</t>
        </is>
      </c>
      <c r="D2910" s="4" t="n">
        <v>22479717.72267847</v>
      </c>
      <c r="E2910" s="4">
        <f>E2909+D2910</f>
        <v/>
      </c>
      <c r="F2910" s="4" t="n">
        <v>631154.5510076982</v>
      </c>
      <c r="G2910" s="5">
        <f>F2910/$D2910</f>
        <v/>
      </c>
      <c r="H2910" s="4">
        <f>H2909+F2910</f>
        <v/>
      </c>
      <c r="I2910" s="4">
        <f>G2910*$E2909-H2909</f>
        <v/>
      </c>
      <c r="J2910" s="4">
        <f>MAX(0,Resumo!$D$3*$D2910-F2910)</f>
        <v/>
      </c>
      <c r="K2910" s="4" t="n">
        <v>1346217.879395685</v>
      </c>
      <c r="L2910" s="5">
        <f>K2910/$D2910</f>
        <v/>
      </c>
      <c r="M2910" s="4">
        <f>M2909+K2910</f>
        <v/>
      </c>
      <c r="N2910" s="4">
        <f>L2910*$E2909-M2909</f>
        <v/>
      </c>
      <c r="O2910" s="4">
        <f>MAX(0,Resumo!$D$4*$D2910-K2910)</f>
        <v/>
      </c>
      <c r="P2910" s="4" t="n">
        <v>2132750.117951431</v>
      </c>
      <c r="Q2910" s="5">
        <f>P2910/$D2910</f>
        <v/>
      </c>
      <c r="R2910" s="4">
        <f>R2909+P2910</f>
        <v/>
      </c>
      <c r="S2910" s="4">
        <f>Q2910*$E2909-R2909</f>
        <v/>
      </c>
      <c r="T2910" s="4">
        <f>MAX(0,Resumo!$D$5*$D2910-P2910)</f>
        <v/>
      </c>
      <c r="U2910" s="4" t="n">
        <v>2998537.448192326</v>
      </c>
      <c r="V2910" s="5">
        <f>U2910/$D2910</f>
        <v/>
      </c>
      <c r="W2910" s="4">
        <f>W2909+U2910</f>
        <v/>
      </c>
      <c r="X2910" s="4">
        <f>V2910*$E2909-W2909</f>
        <v/>
      </c>
      <c r="Y2910" s="4">
        <f>MAX(0,Resumo!$D$6*$D2910-U2910)</f>
        <v/>
      </c>
      <c r="Z2910" s="4" t="n">
        <v>3945550.537767543</v>
      </c>
      <c r="AA2910" s="5">
        <f>Z2910/$D2910</f>
        <v/>
      </c>
      <c r="AB2910" s="4">
        <f>AB2909+Z2910</f>
        <v/>
      </c>
      <c r="AC2910" s="4">
        <f>AA2910*$E2909-AB2909</f>
        <v/>
      </c>
      <c r="AD2910" s="4">
        <f>MAX(0,Resumo!$D$7*$D2910-Z2910)</f>
        <v/>
      </c>
    </row>
    <row r="2911">
      <c r="A2911" t="inlineStr">
        <is>
          <t>Pintadas</t>
        </is>
      </c>
      <c r="B2911" t="inlineStr">
        <is>
          <t>Município</t>
        </is>
      </c>
      <c r="C2911" t="inlineStr">
        <is>
          <t>BA</t>
        </is>
      </c>
      <c r="D2911" s="4" t="n">
        <v>5726427.672059141</v>
      </c>
      <c r="E2911" s="4">
        <f>E2910+D2911</f>
        <v/>
      </c>
      <c r="F2911" s="4" t="n">
        <v>161069.38608019</v>
      </c>
      <c r="G2911" s="5">
        <f>F2911/$D2911</f>
        <v/>
      </c>
      <c r="H2911" s="4">
        <f>H2910+F2911</f>
        <v/>
      </c>
      <c r="I2911" s="4">
        <f>G2911*$E2910-H2910</f>
        <v/>
      </c>
      <c r="J2911" s="4">
        <f>MAX(0,Resumo!$D$3*$D2911-F2911)</f>
        <v/>
      </c>
      <c r="K2911" s="4" t="n">
        <v>343552.1252571836</v>
      </c>
      <c r="L2911" s="5">
        <f>K2911/$D2911</f>
        <v/>
      </c>
      <c r="M2911" s="4">
        <f>M2910+K2911</f>
        <v/>
      </c>
      <c r="N2911" s="4">
        <f>L2911*$E2910-M2910</f>
        <v/>
      </c>
      <c r="O2911" s="4">
        <f>MAX(0,Resumo!$D$4*$D2911-K2911)</f>
        <v/>
      </c>
      <c r="P2911" s="4" t="n">
        <v>544273.5881606593</v>
      </c>
      <c r="Q2911" s="5">
        <f>P2911/$D2911</f>
        <v/>
      </c>
      <c r="R2911" s="4">
        <f>R2910+P2911</f>
        <v/>
      </c>
      <c r="S2911" s="4">
        <f>Q2911*$E2910-R2910</f>
        <v/>
      </c>
      <c r="T2911" s="4">
        <f>MAX(0,Resumo!$D$5*$D2911-P2911)</f>
        <v/>
      </c>
      <c r="U2911" s="4" t="n">
        <v>765220.7928275029</v>
      </c>
      <c r="V2911" s="5">
        <f>U2911/$D2911</f>
        <v/>
      </c>
      <c r="W2911" s="4">
        <f>W2910+U2911</f>
        <v/>
      </c>
      <c r="X2911" s="4">
        <f>V2911*$E2910-W2910</f>
        <v/>
      </c>
      <c r="Y2911" s="4">
        <f>MAX(0,Resumo!$D$6*$D2911-U2911)</f>
        <v/>
      </c>
      <c r="Z2911" s="4" t="n">
        <v>1006896.649722217</v>
      </c>
      <c r="AA2911" s="5">
        <f>Z2911/$D2911</f>
        <v/>
      </c>
      <c r="AB2911" s="4">
        <f>AB2910+Z2911</f>
        <v/>
      </c>
      <c r="AC2911" s="4">
        <f>AA2911*$E2910-AB2910</f>
        <v/>
      </c>
      <c r="AD2911" s="4">
        <f>MAX(0,Resumo!$D$7*$D2911-Z2911)</f>
        <v/>
      </c>
    </row>
    <row r="2912">
      <c r="A2912" t="inlineStr">
        <is>
          <t>Juazeiro</t>
        </is>
      </c>
      <c r="B2912" t="inlineStr">
        <is>
          <t>Município</t>
        </is>
      </c>
      <c r="C2912" t="inlineStr">
        <is>
          <t>BA</t>
        </is>
      </c>
      <c r="D2912" s="4" t="n">
        <v>203677602.4914444</v>
      </c>
      <c r="E2912" s="4">
        <f>E2911+D2912</f>
        <v/>
      </c>
      <c r="F2912" s="4" t="n">
        <v>5728916.572482487</v>
      </c>
      <c r="G2912" s="5">
        <f>F2912/$D2912</f>
        <v/>
      </c>
      <c r="H2912" s="4">
        <f>H2911+F2912</f>
        <v/>
      </c>
      <c r="I2912" s="4">
        <f>G2912*$E2911-H2911</f>
        <v/>
      </c>
      <c r="J2912" s="4">
        <f>MAX(0,Resumo!$D$3*$D2912-F2912)</f>
        <v/>
      </c>
      <c r="K2912" s="4" t="n">
        <v>12219463.3741112</v>
      </c>
      <c r="L2912" s="5">
        <f>K2912/$D2912</f>
        <v/>
      </c>
      <c r="M2912" s="4">
        <f>M2911+K2912</f>
        <v/>
      </c>
      <c r="N2912" s="4">
        <f>L2912*$E2911-M2911</f>
        <v/>
      </c>
      <c r="O2912" s="4">
        <f>MAX(0,Resumo!$D$4*$D2912-K2912)</f>
        <v/>
      </c>
      <c r="P2912" s="4" t="n">
        <v>19358725.17466313</v>
      </c>
      <c r="Q2912" s="5">
        <f>P2912/$D2912</f>
        <v/>
      </c>
      <c r="R2912" s="4">
        <f>R2911+P2912</f>
        <v/>
      </c>
      <c r="S2912" s="4">
        <f>Q2912*$E2911-R2911</f>
        <v/>
      </c>
      <c r="T2912" s="4">
        <f>MAX(0,Resumo!$D$5*$D2912-P2912)</f>
        <v/>
      </c>
      <c r="U2912" s="4" t="n">
        <v>27217376.23967293</v>
      </c>
      <c r="V2912" s="5">
        <f>U2912/$D2912</f>
        <v/>
      </c>
      <c r="W2912" s="4">
        <f>W2911+U2912</f>
        <v/>
      </c>
      <c r="X2912" s="4">
        <f>V2912*$E2911-W2911</f>
        <v/>
      </c>
      <c r="Y2912" s="4">
        <f>MAX(0,Resumo!$D$6*$D2912-U2912)</f>
        <v/>
      </c>
      <c r="Z2912" s="4" t="n">
        <v>35813304.09056651</v>
      </c>
      <c r="AA2912" s="5">
        <f>Z2912/$D2912</f>
        <v/>
      </c>
      <c r="AB2912" s="4">
        <f>AB2911+Z2912</f>
        <v/>
      </c>
      <c r="AC2912" s="4">
        <f>AA2912*$E2911-AB2911</f>
        <v/>
      </c>
      <c r="AD2912" s="4">
        <f>MAX(0,Resumo!$D$7*$D2912-Z2912)</f>
        <v/>
      </c>
    </row>
    <row r="2913">
      <c r="A2913" t="inlineStr">
        <is>
          <t>Lamarão</t>
        </is>
      </c>
      <c r="B2913" t="inlineStr">
        <is>
          <t>Município</t>
        </is>
      </c>
      <c r="C2913" t="inlineStr">
        <is>
          <t>BA</t>
        </is>
      </c>
      <c r="D2913" s="4" t="n">
        <v>4053089.12313589</v>
      </c>
      <c r="E2913" s="4">
        <f>E2912+D2913</f>
        <v/>
      </c>
      <c r="F2913" s="4" t="n">
        <v>114002.7630100226</v>
      </c>
      <c r="G2913" s="5">
        <f>F2913/$D2913</f>
        <v/>
      </c>
      <c r="H2913" s="4">
        <f>H2912+F2913</f>
        <v/>
      </c>
      <c r="I2913" s="4">
        <f>G2913*$E2912-H2912</f>
        <v/>
      </c>
      <c r="J2913" s="4">
        <f>MAX(0,Resumo!$D$3*$D2913-F2913)</f>
        <v/>
      </c>
      <c r="K2913" s="4" t="n">
        <v>243161.6117154949</v>
      </c>
      <c r="L2913" s="5">
        <f>K2913/$D2913</f>
        <v/>
      </c>
      <c r="M2913" s="4">
        <f>M2912+K2913</f>
        <v/>
      </c>
      <c r="N2913" s="4">
        <f>L2913*$E2912-M2912</f>
        <v/>
      </c>
      <c r="O2913" s="4">
        <f>MAX(0,Resumo!$D$4*$D2913-K2913)</f>
        <v/>
      </c>
      <c r="P2913" s="4" t="n">
        <v>385229.585793558</v>
      </c>
      <c r="Q2913" s="5">
        <f>P2913/$D2913</f>
        <v/>
      </c>
      <c r="R2913" s="4">
        <f>R2912+P2913</f>
        <v/>
      </c>
      <c r="S2913" s="4">
        <f>Q2913*$E2912-R2912</f>
        <v/>
      </c>
      <c r="T2913" s="4">
        <f>MAX(0,Resumo!$D$5*$D2913-P2913)</f>
        <v/>
      </c>
      <c r="U2913" s="4" t="n">
        <v>541613.0701064661</v>
      </c>
      <c r="V2913" s="5">
        <f>U2913/$D2913</f>
        <v/>
      </c>
      <c r="W2913" s="4">
        <f>W2912+U2913</f>
        <v/>
      </c>
      <c r="X2913" s="4">
        <f>V2913*$E2912-W2912</f>
        <v/>
      </c>
      <c r="Y2913" s="4">
        <f>MAX(0,Resumo!$D$6*$D2913-U2913)</f>
        <v/>
      </c>
      <c r="Z2913" s="4" t="n">
        <v>712668.0179728182</v>
      </c>
      <c r="AA2913" s="5">
        <f>Z2913/$D2913</f>
        <v/>
      </c>
      <c r="AB2913" s="4">
        <f>AB2912+Z2913</f>
        <v/>
      </c>
      <c r="AC2913" s="4">
        <f>AA2913*$E2912-AB2912</f>
        <v/>
      </c>
      <c r="AD2913" s="4">
        <f>MAX(0,Resumo!$D$7*$D2913-Z2913)</f>
        <v/>
      </c>
    </row>
    <row r="2914">
      <c r="A2914" t="inlineStr">
        <is>
          <t>Ubaíra</t>
        </is>
      </c>
      <c r="B2914" t="inlineStr">
        <is>
          <t>Município</t>
        </is>
      </c>
      <c r="C2914" t="inlineStr">
        <is>
          <t>BA</t>
        </is>
      </c>
      <c r="D2914" s="4" t="n">
        <v>8627081.77421389</v>
      </c>
      <c r="E2914" s="4">
        <f>E2913+D2914</f>
        <v/>
      </c>
      <c r="F2914" s="4" t="n">
        <v>242657.175574971</v>
      </c>
      <c r="G2914" s="5">
        <f>F2914/$D2914</f>
        <v/>
      </c>
      <c r="H2914" s="4">
        <f>H2913+F2914</f>
        <v/>
      </c>
      <c r="I2914" s="4">
        <f>G2914*$E2913-H2913</f>
        <v/>
      </c>
      <c r="J2914" s="4">
        <f>MAX(0,Resumo!$D$3*$D2914-F2914)</f>
        <v/>
      </c>
      <c r="K2914" s="4" t="n">
        <v>517574.384595857</v>
      </c>
      <c r="L2914" s="5">
        <f>K2914/$D2914</f>
        <v/>
      </c>
      <c r="M2914" s="4">
        <f>M2913+K2914</f>
        <v/>
      </c>
      <c r="N2914" s="4">
        <f>L2914*$E2913-M2913</f>
        <v/>
      </c>
      <c r="O2914" s="4">
        <f>MAX(0,Resumo!$D$4*$D2914-K2914)</f>
        <v/>
      </c>
      <c r="P2914" s="4" t="n">
        <v>819968.9267913845</v>
      </c>
      <c r="Q2914" s="5">
        <f>P2914/$D2914</f>
        <v/>
      </c>
      <c r="R2914" s="4">
        <f>R2913+P2914</f>
        <v/>
      </c>
      <c r="S2914" s="4">
        <f>Q2914*$E2913-R2913</f>
        <v/>
      </c>
      <c r="T2914" s="4">
        <f>MAX(0,Resumo!$D$5*$D2914-P2914)</f>
        <v/>
      </c>
      <c r="U2914" s="4" t="n">
        <v>1152834.320646855</v>
      </c>
      <c r="V2914" s="5">
        <f>U2914/$D2914</f>
        <v/>
      </c>
      <c r="W2914" s="4">
        <f>W2913+U2914</f>
        <v/>
      </c>
      <c r="X2914" s="4">
        <f>V2914*$E2913-W2913</f>
        <v/>
      </c>
      <c r="Y2914" s="4">
        <f>MAX(0,Resumo!$D$6*$D2914-U2914)</f>
        <v/>
      </c>
      <c r="Z2914" s="4" t="n">
        <v>1516928.219965101</v>
      </c>
      <c r="AA2914" s="5">
        <f>Z2914/$D2914</f>
        <v/>
      </c>
      <c r="AB2914" s="4">
        <f>AB2913+Z2914</f>
        <v/>
      </c>
      <c r="AC2914" s="4">
        <f>AA2914*$E2913-AB2913</f>
        <v/>
      </c>
      <c r="AD2914" s="4">
        <f>MAX(0,Resumo!$D$7*$D2914-Z2914)</f>
        <v/>
      </c>
    </row>
    <row r="2915">
      <c r="A2915" t="inlineStr">
        <is>
          <t>Várzea do Poço</t>
        </is>
      </c>
      <c r="B2915" t="inlineStr">
        <is>
          <t>Município</t>
        </is>
      </c>
      <c r="C2915" t="inlineStr">
        <is>
          <t>BA</t>
        </is>
      </c>
      <c r="D2915" s="4" t="n">
        <v>4501161.289636428</v>
      </c>
      <c r="E2915" s="4">
        <f>E2914+D2915</f>
        <v/>
      </c>
      <c r="F2915" s="4" t="n">
        <v>126605.8574540515</v>
      </c>
      <c r="G2915" s="5">
        <f>F2915/$D2915</f>
        <v/>
      </c>
      <c r="H2915" s="4">
        <f>H2914+F2915</f>
        <v/>
      </c>
      <c r="I2915" s="4">
        <f>G2915*$E2914-H2914</f>
        <v/>
      </c>
      <c r="J2915" s="4">
        <f>MAX(0,Resumo!$D$3*$D2915-F2915)</f>
        <v/>
      </c>
      <c r="K2915" s="4" t="n">
        <v>270043.3177083861</v>
      </c>
      <c r="L2915" s="5">
        <f>K2915/$D2915</f>
        <v/>
      </c>
      <c r="M2915" s="4">
        <f>M2914+K2915</f>
        <v/>
      </c>
      <c r="N2915" s="4">
        <f>L2915*$E2914-M2914</f>
        <v/>
      </c>
      <c r="O2915" s="4">
        <f>MAX(0,Resumo!$D$4*$D2915-K2915)</f>
        <v/>
      </c>
      <c r="P2915" s="4" t="n">
        <v>427817.017222422</v>
      </c>
      <c r="Q2915" s="5">
        <f>P2915/$D2915</f>
        <v/>
      </c>
      <c r="R2915" s="4">
        <f>R2914+P2915</f>
        <v/>
      </c>
      <c r="S2915" s="4">
        <f>Q2915*$E2914-R2914</f>
        <v/>
      </c>
      <c r="T2915" s="4">
        <f>MAX(0,Resumo!$D$5*$D2915-P2915)</f>
        <v/>
      </c>
      <c r="U2915" s="4" t="n">
        <v>601488.8178027931</v>
      </c>
      <c r="V2915" s="5">
        <f>U2915/$D2915</f>
        <v/>
      </c>
      <c r="W2915" s="4">
        <f>W2914+U2915</f>
        <v/>
      </c>
      <c r="X2915" s="4">
        <f>V2915*$E2914-W2914</f>
        <v/>
      </c>
      <c r="Y2915" s="4">
        <f>MAX(0,Resumo!$D$6*$D2915-U2915)</f>
        <v/>
      </c>
      <c r="Z2915" s="4" t="n">
        <v>791454.0236853353</v>
      </c>
      <c r="AA2915" s="5">
        <f>Z2915/$D2915</f>
        <v/>
      </c>
      <c r="AB2915" s="4">
        <f>AB2914+Z2915</f>
        <v/>
      </c>
      <c r="AC2915" s="4">
        <f>AA2915*$E2914-AB2914</f>
        <v/>
      </c>
      <c r="AD2915" s="4">
        <f>MAX(0,Resumo!$D$7*$D2915-Z2915)</f>
        <v/>
      </c>
    </row>
    <row r="2916">
      <c r="A2916" t="inlineStr">
        <is>
          <t>Teofilândia</t>
        </is>
      </c>
      <c r="B2916" t="inlineStr">
        <is>
          <t>Município</t>
        </is>
      </c>
      <c r="C2916" t="inlineStr">
        <is>
          <t>BA</t>
        </is>
      </c>
      <c r="D2916" s="4" t="n">
        <v>7947836.002324815</v>
      </c>
      <c r="E2916" s="4">
        <f>E2915+D2916</f>
        <v/>
      </c>
      <c r="F2916" s="4" t="n">
        <v>223551.7741377784</v>
      </c>
      <c r="G2916" s="5">
        <f>F2916/$D2916</f>
        <v/>
      </c>
      <c r="H2916" s="4">
        <f>H2915+F2916</f>
        <v/>
      </c>
      <c r="I2916" s="4">
        <f>G2916*$E2915-H2915</f>
        <v/>
      </c>
      <c r="J2916" s="4">
        <f>MAX(0,Resumo!$D$3*$D2916-F2916)</f>
        <v/>
      </c>
      <c r="K2916" s="4" t="n">
        <v>476823.6160769322</v>
      </c>
      <c r="L2916" s="5">
        <f>K2916/$D2916</f>
        <v/>
      </c>
      <c r="M2916" s="4">
        <f>M2915+K2916</f>
        <v/>
      </c>
      <c r="N2916" s="4">
        <f>L2916*$E2915-M2915</f>
        <v/>
      </c>
      <c r="O2916" s="4">
        <f>MAX(0,Resumo!$D$4*$D2916-K2916)</f>
        <v/>
      </c>
      <c r="P2916" s="4" t="n">
        <v>755409.3872877473</v>
      </c>
      <c r="Q2916" s="5">
        <f>P2916/$D2916</f>
        <v/>
      </c>
      <c r="R2916" s="4">
        <f>R2915+P2916</f>
        <v/>
      </c>
      <c r="S2916" s="4">
        <f>Q2916*$E2915-R2915</f>
        <v/>
      </c>
      <c r="T2916" s="4">
        <f>MAX(0,Resumo!$D$5*$D2916-P2916)</f>
        <v/>
      </c>
      <c r="U2916" s="4" t="n">
        <v>1062066.914184043</v>
      </c>
      <c r="V2916" s="5">
        <f>U2916/$D2916</f>
        <v/>
      </c>
      <c r="W2916" s="4">
        <f>W2915+U2916</f>
        <v/>
      </c>
      <c r="X2916" s="4">
        <f>V2916*$E2915-W2915</f>
        <v/>
      </c>
      <c r="Y2916" s="4">
        <f>MAX(0,Resumo!$D$6*$D2916-U2916)</f>
        <v/>
      </c>
      <c r="Z2916" s="4" t="n">
        <v>1397494.197356175</v>
      </c>
      <c r="AA2916" s="5">
        <f>Z2916/$D2916</f>
        <v/>
      </c>
      <c r="AB2916" s="4">
        <f>AB2915+Z2916</f>
        <v/>
      </c>
      <c r="AC2916" s="4">
        <f>AA2916*$E2915-AB2915</f>
        <v/>
      </c>
      <c r="AD2916" s="4">
        <f>MAX(0,Resumo!$D$7*$D2916-Z2916)</f>
        <v/>
      </c>
    </row>
    <row r="2917">
      <c r="A2917" t="inlineStr">
        <is>
          <t>Terra Nova</t>
        </is>
      </c>
      <c r="B2917" t="inlineStr">
        <is>
          <t>Município</t>
        </is>
      </c>
      <c r="C2917" t="inlineStr">
        <is>
          <t>BA</t>
        </is>
      </c>
      <c r="D2917" s="4" t="n">
        <v>6765159.862261793</v>
      </c>
      <c r="E2917" s="4">
        <f>E2916+D2917</f>
        <v/>
      </c>
      <c r="F2917" s="4" t="n">
        <v>190286.1972858942</v>
      </c>
      <c r="G2917" s="5">
        <f>F2917/$D2917</f>
        <v/>
      </c>
      <c r="H2917" s="4">
        <f>H2916+F2917</f>
        <v/>
      </c>
      <c r="I2917" s="4">
        <f>G2917*$E2916-H2916</f>
        <v/>
      </c>
      <c r="J2917" s="4">
        <f>MAX(0,Resumo!$D$3*$D2917-F2917)</f>
        <v/>
      </c>
      <c r="K2917" s="4" t="n">
        <v>405869.9736530316</v>
      </c>
      <c r="L2917" s="5">
        <f>K2917/$D2917</f>
        <v/>
      </c>
      <c r="M2917" s="4">
        <f>M2916+K2917</f>
        <v/>
      </c>
      <c r="N2917" s="4">
        <f>L2917*$E2916-M2916</f>
        <v/>
      </c>
      <c r="O2917" s="4">
        <f>MAX(0,Resumo!$D$4*$D2917-K2917)</f>
        <v/>
      </c>
      <c r="P2917" s="4" t="n">
        <v>643000.8451306726</v>
      </c>
      <c r="Q2917" s="5">
        <f>P2917/$D2917</f>
        <v/>
      </c>
      <c r="R2917" s="4">
        <f>R2916+P2917</f>
        <v/>
      </c>
      <c r="S2917" s="4">
        <f>Q2917*$E2916-R2916</f>
        <v/>
      </c>
      <c r="T2917" s="4">
        <f>MAX(0,Resumo!$D$5*$D2917-P2917)</f>
        <v/>
      </c>
      <c r="U2917" s="4" t="n">
        <v>904026.2603270167</v>
      </c>
      <c r="V2917" s="5">
        <f>U2917/$D2917</f>
        <v/>
      </c>
      <c r="W2917" s="4">
        <f>W2916+U2917</f>
        <v/>
      </c>
      <c r="X2917" s="4">
        <f>V2917*$E2916-W2916</f>
        <v/>
      </c>
      <c r="Y2917" s="4">
        <f>MAX(0,Resumo!$D$6*$D2917-U2917)</f>
        <v/>
      </c>
      <c r="Z2917" s="4" t="n">
        <v>1189540.353994759</v>
      </c>
      <c r="AA2917" s="5">
        <f>Z2917/$D2917</f>
        <v/>
      </c>
      <c r="AB2917" s="4">
        <f>AB2916+Z2917</f>
        <v/>
      </c>
      <c r="AC2917" s="4">
        <f>AA2917*$E2916-AB2916</f>
        <v/>
      </c>
      <c r="AD2917" s="4">
        <f>MAX(0,Resumo!$D$7*$D2917-Z2917)</f>
        <v/>
      </c>
    </row>
    <row r="2918">
      <c r="A2918" t="inlineStr">
        <is>
          <t>Almadina</t>
        </is>
      </c>
      <c r="B2918" t="inlineStr">
        <is>
          <t>Município</t>
        </is>
      </c>
      <c r="C2918" t="inlineStr">
        <is>
          <t>BA</t>
        </is>
      </c>
      <c r="D2918" s="4" t="n">
        <v>4060105.020388263</v>
      </c>
      <c r="E2918" s="4">
        <f>E2917+D2918</f>
        <v/>
      </c>
      <c r="F2918" s="4" t="n">
        <v>114200.1017922367</v>
      </c>
      <c r="G2918" s="5">
        <f>F2918/$D2918</f>
        <v/>
      </c>
      <c r="H2918" s="4">
        <f>H2917+F2918</f>
        <v/>
      </c>
      <c r="I2918" s="4">
        <f>G2918*$E2917-H2917</f>
        <v/>
      </c>
      <c r="J2918" s="4">
        <f>MAX(0,Resumo!$D$3*$D2918-F2918)</f>
        <v/>
      </c>
      <c r="K2918" s="4" t="n">
        <v>243582.524464188</v>
      </c>
      <c r="L2918" s="5">
        <f>K2918/$D2918</f>
        <v/>
      </c>
      <c r="M2918" s="4">
        <f>M2917+K2918</f>
        <v/>
      </c>
      <c r="N2918" s="4">
        <f>L2918*$E2917-M2917</f>
        <v/>
      </c>
      <c r="O2918" s="4">
        <f>MAX(0,Resumo!$D$4*$D2918-K2918)</f>
        <v/>
      </c>
      <c r="P2918" s="4" t="n">
        <v>385896.4182046871</v>
      </c>
      <c r="Q2918" s="5">
        <f>P2918/$D2918</f>
        <v/>
      </c>
      <c r="R2918" s="4">
        <f>R2917+P2918</f>
        <v/>
      </c>
      <c r="S2918" s="4">
        <f>Q2918*$E2917-R2917</f>
        <v/>
      </c>
      <c r="T2918" s="4">
        <f>MAX(0,Resumo!$D$5*$D2918-P2918)</f>
        <v/>
      </c>
      <c r="U2918" s="4" t="n">
        <v>542550.6023281778</v>
      </c>
      <c r="V2918" s="5">
        <f>U2918/$D2918</f>
        <v/>
      </c>
      <c r="W2918" s="4">
        <f>W2917+U2918</f>
        <v/>
      </c>
      <c r="X2918" s="4">
        <f>V2918*$E2917-W2917</f>
        <v/>
      </c>
      <c r="Y2918" s="4">
        <f>MAX(0,Resumo!$D$6*$D2918-U2918)</f>
        <v/>
      </c>
      <c r="Z2918" s="4" t="n">
        <v>713901.646308452</v>
      </c>
      <c r="AA2918" s="5">
        <f>Z2918/$D2918</f>
        <v/>
      </c>
      <c r="AB2918" s="4">
        <f>AB2917+Z2918</f>
        <v/>
      </c>
      <c r="AC2918" s="4">
        <f>AA2918*$E2917-AB2917</f>
        <v/>
      </c>
      <c r="AD2918" s="4">
        <f>MAX(0,Resumo!$D$7*$D2918-Z2918)</f>
        <v/>
      </c>
    </row>
    <row r="2919">
      <c r="A2919" t="inlineStr">
        <is>
          <t>Salvador</t>
        </is>
      </c>
      <c r="B2919" t="inlineStr">
        <is>
          <t>Município</t>
        </is>
      </c>
      <c r="C2919" t="inlineStr">
        <is>
          <t>BA</t>
        </is>
      </c>
      <c r="D2919" s="4" t="n">
        <v>3265767470.997874</v>
      </c>
      <c r="E2919" s="4">
        <f>E2918+D2919</f>
        <v/>
      </c>
      <c r="F2919" s="4" t="n">
        <v>91857470.61835058</v>
      </c>
      <c r="G2919" s="5">
        <f>F2919/$D2919</f>
        <v/>
      </c>
      <c r="H2919" s="4">
        <f>H2918+F2919</f>
        <v/>
      </c>
      <c r="I2919" s="4">
        <f>G2919*$E2918-H2918</f>
        <v/>
      </c>
      <c r="J2919" s="4">
        <f>MAX(0,Resumo!$D$3*$D2919-F2919)</f>
        <v/>
      </c>
      <c r="K2919" s="4" t="n">
        <v>195926923.2948604</v>
      </c>
      <c r="L2919" s="5">
        <f>K2919/$D2919</f>
        <v/>
      </c>
      <c r="M2919" s="4">
        <f>M2918+K2919</f>
        <v/>
      </c>
      <c r="N2919" s="4">
        <f>L2919*$E2918-M2918</f>
        <v/>
      </c>
      <c r="O2919" s="4">
        <f>MAX(0,Resumo!$D$4*$D2919-K2919)</f>
        <v/>
      </c>
      <c r="P2919" s="4" t="n">
        <v>310397874.7887025</v>
      </c>
      <c r="Q2919" s="5">
        <f>P2919/$D2919</f>
        <v/>
      </c>
      <c r="R2919" s="4">
        <f>R2918+P2919</f>
        <v/>
      </c>
      <c r="S2919" s="4">
        <f>Q2919*$E2918-R2918</f>
        <v/>
      </c>
      <c r="T2919" s="4">
        <f>MAX(0,Resumo!$D$5*$D2919-P2919)</f>
        <v/>
      </c>
      <c r="U2919" s="4" t="n">
        <v>436403516.5485021</v>
      </c>
      <c r="V2919" s="5">
        <f>U2919/$D2919</f>
        <v/>
      </c>
      <c r="W2919" s="4">
        <f>W2918+U2919</f>
        <v/>
      </c>
      <c r="X2919" s="4">
        <f>V2919*$E2918-W2918</f>
        <v/>
      </c>
      <c r="Y2919" s="4">
        <f>MAX(0,Resumo!$D$6*$D2919-U2919)</f>
        <v/>
      </c>
      <c r="Z2919" s="4" t="n">
        <v>574230657.1624148</v>
      </c>
      <c r="AA2919" s="5">
        <f>Z2919/$D2919</f>
        <v/>
      </c>
      <c r="AB2919" s="4">
        <f>AB2918+Z2919</f>
        <v/>
      </c>
      <c r="AC2919" s="4">
        <f>AA2919*$E2918-AB2918</f>
        <v/>
      </c>
      <c r="AD2919" s="4">
        <f>MAX(0,Resumo!$D$7*$D2919-Z2919)</f>
        <v/>
      </c>
    </row>
    <row r="2920">
      <c r="A2920" t="inlineStr">
        <is>
          <t>São Gonçalo dos Campos</t>
        </is>
      </c>
      <c r="B2920" t="inlineStr">
        <is>
          <t>Município</t>
        </is>
      </c>
      <c r="C2920" t="inlineStr">
        <is>
          <t>BA</t>
        </is>
      </c>
      <c r="D2920" s="4" t="n">
        <v>42207325.94234253</v>
      </c>
      <c r="E2920" s="4">
        <f>E2919+D2920</f>
        <v/>
      </c>
      <c r="F2920" s="4" t="n">
        <v>1187181.340085801</v>
      </c>
      <c r="G2920" s="5">
        <f>F2920/$D2920</f>
        <v/>
      </c>
      <c r="H2920" s="4">
        <f>H2919+F2920</f>
        <v/>
      </c>
      <c r="I2920" s="4">
        <f>G2920*$E2919-H2919</f>
        <v/>
      </c>
      <c r="J2920" s="4">
        <f>MAX(0,Resumo!$D$3*$D2920-F2920)</f>
        <v/>
      </c>
      <c r="K2920" s="4" t="n">
        <v>2532192.382288537</v>
      </c>
      <c r="L2920" s="5">
        <f>K2920/$D2920</f>
        <v/>
      </c>
      <c r="M2920" s="4">
        <f>M2919+K2920</f>
        <v/>
      </c>
      <c r="N2920" s="4">
        <f>L2920*$E2919-M2919</f>
        <v/>
      </c>
      <c r="O2920" s="4">
        <f>MAX(0,Resumo!$D$4*$D2920-K2920)</f>
        <v/>
      </c>
      <c r="P2920" s="4" t="n">
        <v>4011634.137875128</v>
      </c>
      <c r="Q2920" s="5">
        <f>P2920/$D2920</f>
        <v/>
      </c>
      <c r="R2920" s="4">
        <f>R2919+P2920</f>
        <v/>
      </c>
      <c r="S2920" s="4">
        <f>Q2920*$E2919-R2919</f>
        <v/>
      </c>
      <c r="T2920" s="4">
        <f>MAX(0,Resumo!$D$5*$D2920-P2920)</f>
        <v/>
      </c>
      <c r="U2920" s="4" t="n">
        <v>5640152.16298267</v>
      </c>
      <c r="V2920" s="5">
        <f>U2920/$D2920</f>
        <v/>
      </c>
      <c r="W2920" s="4">
        <f>W2919+U2920</f>
        <v/>
      </c>
      <c r="X2920" s="4">
        <f>V2920*$E2919-W2919</f>
        <v/>
      </c>
      <c r="Y2920" s="4">
        <f>MAX(0,Resumo!$D$6*$D2920-U2920)</f>
        <v/>
      </c>
      <c r="Z2920" s="4" t="n">
        <v>7421453.219856438</v>
      </c>
      <c r="AA2920" s="5">
        <f>Z2920/$D2920</f>
        <v/>
      </c>
      <c r="AB2920" s="4">
        <f>AB2919+Z2920</f>
        <v/>
      </c>
      <c r="AC2920" s="4">
        <f>AA2920*$E2919-AB2919</f>
        <v/>
      </c>
      <c r="AD2920" s="4">
        <f>MAX(0,Resumo!$D$7*$D2920-Z2920)</f>
        <v/>
      </c>
    </row>
    <row r="2921">
      <c r="A2921" t="inlineStr">
        <is>
          <t>Maraú</t>
        </is>
      </c>
      <c r="B2921" t="inlineStr">
        <is>
          <t>Município</t>
        </is>
      </c>
      <c r="C2921" t="inlineStr">
        <is>
          <t>BA</t>
        </is>
      </c>
      <c r="D2921" s="4" t="n">
        <v>13417349.61903732</v>
      </c>
      <c r="E2921" s="4">
        <f>E2920+D2921</f>
        <v/>
      </c>
      <c r="F2921" s="4" t="n">
        <v>377394.841902282</v>
      </c>
      <c r="G2921" s="5">
        <f>F2921/$D2921</f>
        <v/>
      </c>
      <c r="H2921" s="4">
        <f>H2920+F2921</f>
        <v/>
      </c>
      <c r="I2921" s="4">
        <f>G2921*$E2920-H2920</f>
        <v/>
      </c>
      <c r="J2921" s="4">
        <f>MAX(0,Resumo!$D$3*$D2921-F2921)</f>
        <v/>
      </c>
      <c r="K2921" s="4" t="n">
        <v>804962.4025516423</v>
      </c>
      <c r="L2921" s="5">
        <f>K2921/$D2921</f>
        <v/>
      </c>
      <c r="M2921" s="4">
        <f>M2920+K2921</f>
        <v/>
      </c>
      <c r="N2921" s="4">
        <f>L2921*$E2920-M2920</f>
        <v/>
      </c>
      <c r="O2921" s="4">
        <f>MAX(0,Resumo!$D$4*$D2921-K2921)</f>
        <v/>
      </c>
      <c r="P2921" s="4" t="n">
        <v>1275264.342618257</v>
      </c>
      <c r="Q2921" s="5">
        <f>P2921/$D2921</f>
        <v/>
      </c>
      <c r="R2921" s="4">
        <f>R2920+P2921</f>
        <v/>
      </c>
      <c r="S2921" s="4">
        <f>Q2921*$E2920-R2920</f>
        <v/>
      </c>
      <c r="T2921" s="4">
        <f>MAX(0,Resumo!$D$5*$D2921-P2921)</f>
        <v/>
      </c>
      <c r="U2921" s="4" t="n">
        <v>1792956.359724977</v>
      </c>
      <c r="V2921" s="5">
        <f>U2921/$D2921</f>
        <v/>
      </c>
      <c r="W2921" s="4">
        <f>W2920+U2921</f>
        <v/>
      </c>
      <c r="X2921" s="4">
        <f>V2921*$E2920-W2920</f>
        <v/>
      </c>
      <c r="Y2921" s="4">
        <f>MAX(0,Resumo!$D$6*$D2921-U2921)</f>
        <v/>
      </c>
      <c r="Z2921" s="4" t="n">
        <v>2359216.802035043</v>
      </c>
      <c r="AA2921" s="5">
        <f>Z2921/$D2921</f>
        <v/>
      </c>
      <c r="AB2921" s="4">
        <f>AB2920+Z2921</f>
        <v/>
      </c>
      <c r="AC2921" s="4">
        <f>AA2921*$E2920-AB2920</f>
        <v/>
      </c>
      <c r="AD2921" s="4">
        <f>MAX(0,Resumo!$D$7*$D2921-Z2921)</f>
        <v/>
      </c>
    </row>
    <row r="2922">
      <c r="A2922" t="inlineStr">
        <is>
          <t>Itaguaçu da Bahia</t>
        </is>
      </c>
      <c r="B2922" t="inlineStr">
        <is>
          <t>Município</t>
        </is>
      </c>
      <c r="C2922" t="inlineStr">
        <is>
          <t>BA</t>
        </is>
      </c>
      <c r="D2922" s="4" t="n">
        <v>15275425.49714294</v>
      </c>
      <c r="E2922" s="4">
        <f>E2921+D2922</f>
        <v/>
      </c>
      <c r="F2922" s="4" t="n">
        <v>429657.6413500338</v>
      </c>
      <c r="G2922" s="5">
        <f>F2922/$D2922</f>
        <v/>
      </c>
      <c r="H2922" s="4">
        <f>H2921+F2922</f>
        <v/>
      </c>
      <c r="I2922" s="4">
        <f>G2922*$E2921-H2921</f>
        <v/>
      </c>
      <c r="J2922" s="4">
        <f>MAX(0,Resumo!$D$3*$D2922-F2922)</f>
        <v/>
      </c>
      <c r="K2922" s="4" t="n">
        <v>916436.0739867964</v>
      </c>
      <c r="L2922" s="5">
        <f>K2922/$D2922</f>
        <v/>
      </c>
      <c r="M2922" s="4">
        <f>M2921+K2922</f>
        <v/>
      </c>
      <c r="N2922" s="4">
        <f>L2922*$E2921-M2921</f>
        <v/>
      </c>
      <c r="O2922" s="4">
        <f>MAX(0,Resumo!$D$4*$D2922-K2922)</f>
        <v/>
      </c>
      <c r="P2922" s="4" t="n">
        <v>1451866.8744525</v>
      </c>
      <c r="Q2922" s="5">
        <f>P2922/$D2922</f>
        <v/>
      </c>
      <c r="R2922" s="4">
        <f>R2921+P2922</f>
        <v/>
      </c>
      <c r="S2922" s="4">
        <f>Q2922*$E2921-R2921</f>
        <v/>
      </c>
      <c r="T2922" s="4">
        <f>MAX(0,Resumo!$D$5*$D2922-P2922)</f>
        <v/>
      </c>
      <c r="U2922" s="4" t="n">
        <v>2041250.475708524</v>
      </c>
      <c r="V2922" s="5">
        <f>U2922/$D2922</f>
        <v/>
      </c>
      <c r="W2922" s="4">
        <f>W2921+U2922</f>
        <v/>
      </c>
      <c r="X2922" s="4">
        <f>V2922*$E2921-W2921</f>
        <v/>
      </c>
      <c r="Y2922" s="4">
        <f>MAX(0,Resumo!$D$6*$D2922-U2922)</f>
        <v/>
      </c>
      <c r="Z2922" s="4" t="n">
        <v>2685928.407199084</v>
      </c>
      <c r="AA2922" s="5">
        <f>Z2922/$D2922</f>
        <v/>
      </c>
      <c r="AB2922" s="4">
        <f>AB2921+Z2922</f>
        <v/>
      </c>
      <c r="AC2922" s="4">
        <f>AA2922*$E2921-AB2921</f>
        <v/>
      </c>
      <c r="AD2922" s="4">
        <f>MAX(0,Resumo!$D$7*$D2922-Z2922)</f>
        <v/>
      </c>
    </row>
    <row r="2923">
      <c r="A2923" t="inlineStr">
        <is>
          <t>Gongogi</t>
        </is>
      </c>
      <c r="B2923" t="inlineStr">
        <is>
          <t>Município</t>
        </is>
      </c>
      <c r="C2923" t="inlineStr">
        <is>
          <t>BA</t>
        </is>
      </c>
      <c r="D2923" s="4" t="n">
        <v>3820816.91952055</v>
      </c>
      <c r="E2923" s="4">
        <f>E2922+D2923</f>
        <v/>
      </c>
      <c r="F2923" s="4" t="n">
        <v>107469.5553311132</v>
      </c>
      <c r="G2923" s="5">
        <f>F2923/$D2923</f>
        <v/>
      </c>
      <c r="H2923" s="4">
        <f>H2922+F2923</f>
        <v/>
      </c>
      <c r="I2923" s="4">
        <f>G2923*$E2922-H2922</f>
        <v/>
      </c>
      <c r="J2923" s="4">
        <f>MAX(0,Resumo!$D$3*$D2923-F2923)</f>
        <v/>
      </c>
      <c r="K2923" s="4" t="n">
        <v>229226.6397294565</v>
      </c>
      <c r="L2923" s="5">
        <f>K2923/$D2923</f>
        <v/>
      </c>
      <c r="M2923" s="4">
        <f>M2922+K2923</f>
        <v/>
      </c>
      <c r="N2923" s="4">
        <f>L2923*$E2922-M2922</f>
        <v/>
      </c>
      <c r="O2923" s="4">
        <f>MAX(0,Resumo!$D$4*$D2923-K2923)</f>
        <v/>
      </c>
      <c r="P2923" s="4" t="n">
        <v>363153.060439271</v>
      </c>
      <c r="Q2923" s="5">
        <f>P2923/$D2923</f>
        <v/>
      </c>
      <c r="R2923" s="4">
        <f>R2922+P2923</f>
        <v/>
      </c>
      <c r="S2923" s="4">
        <f>Q2923*$E2922-R2922</f>
        <v/>
      </c>
      <c r="T2923" s="4">
        <f>MAX(0,Resumo!$D$5*$D2923-P2923)</f>
        <v/>
      </c>
      <c r="U2923" s="4" t="n">
        <v>510574.6059921696</v>
      </c>
      <c r="V2923" s="5">
        <f>U2923/$D2923</f>
        <v/>
      </c>
      <c r="W2923" s="4">
        <f>W2922+U2923</f>
        <v/>
      </c>
      <c r="X2923" s="4">
        <f>V2923*$E2922-W2922</f>
        <v/>
      </c>
      <c r="Y2923" s="4">
        <f>MAX(0,Resumo!$D$6*$D2923-U2923)</f>
        <v/>
      </c>
      <c r="Z2923" s="4" t="n">
        <v>671826.8309296254</v>
      </c>
      <c r="AA2923" s="5">
        <f>Z2923/$D2923</f>
        <v/>
      </c>
      <c r="AB2923" s="4">
        <f>AB2922+Z2923</f>
        <v/>
      </c>
      <c r="AC2923" s="4">
        <f>AA2923*$E2922-AB2922</f>
        <v/>
      </c>
      <c r="AD2923" s="4">
        <f>MAX(0,Resumo!$D$7*$D2923-Z2923)</f>
        <v/>
      </c>
    </row>
    <row r="2924">
      <c r="A2924" t="inlineStr">
        <is>
          <t>Elísio Medrado</t>
        </is>
      </c>
      <c r="B2924" t="inlineStr">
        <is>
          <t>Município</t>
        </is>
      </c>
      <c r="C2924" t="inlineStr">
        <is>
          <t>BA</t>
        </is>
      </c>
      <c r="D2924" s="4" t="n">
        <v>4370780.238390487</v>
      </c>
      <c r="E2924" s="4">
        <f>E2923+D2924</f>
        <v/>
      </c>
      <c r="F2924" s="4" t="n">
        <v>122938.5805611397</v>
      </c>
      <c r="G2924" s="5">
        <f>F2924/$D2924</f>
        <v/>
      </c>
      <c r="H2924" s="4">
        <f>H2923+F2924</f>
        <v/>
      </c>
      <c r="I2924" s="4">
        <f>G2924*$E2923-H2923</f>
        <v/>
      </c>
      <c r="J2924" s="4">
        <f>MAX(0,Resumo!$D$3*$D2924-F2924)</f>
        <v/>
      </c>
      <c r="K2924" s="4" t="n">
        <v>262221.2181702456</v>
      </c>
      <c r="L2924" s="5">
        <f>K2924/$D2924</f>
        <v/>
      </c>
      <c r="M2924" s="4">
        <f>M2923+K2924</f>
        <v/>
      </c>
      <c r="N2924" s="4">
        <f>L2924*$E2923-M2923</f>
        <v/>
      </c>
      <c r="O2924" s="4">
        <f>MAX(0,Resumo!$D$4*$D2924-K2924)</f>
        <v/>
      </c>
      <c r="P2924" s="4" t="n">
        <v>415424.8302161954</v>
      </c>
      <c r="Q2924" s="5">
        <f>P2924/$D2924</f>
        <v/>
      </c>
      <c r="R2924" s="4">
        <f>R2923+P2924</f>
        <v/>
      </c>
      <c r="S2924" s="4">
        <f>Q2924*$E2923-R2923</f>
        <v/>
      </c>
      <c r="T2924" s="4">
        <f>MAX(0,Resumo!$D$5*$D2924-P2924)</f>
        <v/>
      </c>
      <c r="U2924" s="4" t="n">
        <v>584066.0374731104</v>
      </c>
      <c r="V2924" s="5">
        <f>U2924/$D2924</f>
        <v/>
      </c>
      <c r="W2924" s="4">
        <f>W2923+U2924</f>
        <v/>
      </c>
      <c r="X2924" s="4">
        <f>V2924*$E2923-W2923</f>
        <v/>
      </c>
      <c r="Y2924" s="4">
        <f>MAX(0,Resumo!$D$6*$D2924-U2924)</f>
        <v/>
      </c>
      <c r="Z2924" s="4" t="n">
        <v>768528.6937580312</v>
      </c>
      <c r="AA2924" s="5">
        <f>Z2924/$D2924</f>
        <v/>
      </c>
      <c r="AB2924" s="4">
        <f>AB2923+Z2924</f>
        <v/>
      </c>
      <c r="AC2924" s="4">
        <f>AA2924*$E2923-AB2923</f>
        <v/>
      </c>
      <c r="AD2924" s="4">
        <f>MAX(0,Resumo!$D$7*$D2924-Z2924)</f>
        <v/>
      </c>
    </row>
    <row r="2925">
      <c r="A2925" t="inlineStr">
        <is>
          <t>Pilão Arcado</t>
        </is>
      </c>
      <c r="B2925" t="inlineStr">
        <is>
          <t>Município</t>
        </is>
      </c>
      <c r="C2925" t="inlineStr">
        <is>
          <t>BA</t>
        </is>
      </c>
      <c r="D2925" s="4" t="n">
        <v>26327841.86602174</v>
      </c>
      <c r="E2925" s="4">
        <f>E2924+D2925</f>
        <v/>
      </c>
      <c r="F2925" s="4" t="n">
        <v>740533.1157621318</v>
      </c>
      <c r="G2925" s="5">
        <f>F2925/$D2925</f>
        <v/>
      </c>
      <c r="H2925" s="4">
        <f>H2924+F2925</f>
        <v/>
      </c>
      <c r="I2925" s="4">
        <f>G2925*$E2924-H2924</f>
        <v/>
      </c>
      <c r="J2925" s="4">
        <f>MAX(0,Resumo!$D$3*$D2925-F2925)</f>
        <v/>
      </c>
      <c r="K2925" s="4" t="n">
        <v>1579516.331034769</v>
      </c>
      <c r="L2925" s="5">
        <f>K2925/$D2925</f>
        <v/>
      </c>
      <c r="M2925" s="4">
        <f>M2924+K2925</f>
        <v/>
      </c>
      <c r="N2925" s="4">
        <f>L2925*$E2924-M2924</f>
        <v/>
      </c>
      <c r="O2925" s="4">
        <f>MAX(0,Resumo!$D$4*$D2925-K2925)</f>
        <v/>
      </c>
      <c r="P2925" s="4" t="n">
        <v>2502353.959845508</v>
      </c>
      <c r="Q2925" s="5">
        <f>P2925/$D2925</f>
        <v/>
      </c>
      <c r="R2925" s="4">
        <f>R2924+P2925</f>
        <v/>
      </c>
      <c r="S2925" s="4">
        <f>Q2925*$E2924-R2924</f>
        <v/>
      </c>
      <c r="T2925" s="4">
        <f>MAX(0,Resumo!$D$5*$D2925-P2925)</f>
        <v/>
      </c>
      <c r="U2925" s="4" t="n">
        <v>3518181.522566904</v>
      </c>
      <c r="V2925" s="5">
        <f>U2925/$D2925</f>
        <v/>
      </c>
      <c r="W2925" s="4">
        <f>W2924+U2925</f>
        <v/>
      </c>
      <c r="X2925" s="4">
        <f>V2925*$E2924-W2924</f>
        <v/>
      </c>
      <c r="Y2925" s="4">
        <f>MAX(0,Resumo!$D$6*$D2925-U2925)</f>
        <v/>
      </c>
      <c r="Z2925" s="4" t="n">
        <v>4629311.201931451</v>
      </c>
      <c r="AA2925" s="5">
        <f>Z2925/$D2925</f>
        <v/>
      </c>
      <c r="AB2925" s="4">
        <f>AB2924+Z2925</f>
        <v/>
      </c>
      <c r="AC2925" s="4">
        <f>AA2925*$E2924-AB2924</f>
        <v/>
      </c>
      <c r="AD2925" s="4">
        <f>MAX(0,Resumo!$D$7*$D2925-Z2925)</f>
        <v/>
      </c>
    </row>
    <row r="2926">
      <c r="A2926" t="inlineStr">
        <is>
          <t>Jaguaripe</t>
        </is>
      </c>
      <c r="B2926" t="inlineStr">
        <is>
          <t>Município</t>
        </is>
      </c>
      <c r="C2926" t="inlineStr">
        <is>
          <t>BA</t>
        </is>
      </c>
      <c r="D2926" s="4" t="n">
        <v>15998859.88262469</v>
      </c>
      <c r="E2926" s="4">
        <f>E2925+D2926</f>
        <v/>
      </c>
      <c r="F2926" s="4" t="n">
        <v>450005.9525506438</v>
      </c>
      <c r="G2926" s="5">
        <f>F2926/$D2926</f>
        <v/>
      </c>
      <c r="H2926" s="4">
        <f>H2925+F2926</f>
        <v/>
      </c>
      <c r="I2926" s="4">
        <f>G2926*$E2925-H2925</f>
        <v/>
      </c>
      <c r="J2926" s="4">
        <f>MAX(0,Resumo!$D$3*$D2926-F2926)</f>
        <v/>
      </c>
      <c r="K2926" s="4" t="n">
        <v>959837.9005442265</v>
      </c>
      <c r="L2926" s="5">
        <f>K2926/$D2926</f>
        <v/>
      </c>
      <c r="M2926" s="4">
        <f>M2925+K2926</f>
        <v/>
      </c>
      <c r="N2926" s="4">
        <f>L2926*$E2925-M2925</f>
        <v/>
      </c>
      <c r="O2926" s="4">
        <f>MAX(0,Resumo!$D$4*$D2926-K2926)</f>
        <v/>
      </c>
      <c r="P2926" s="4" t="n">
        <v>1520626.361402131</v>
      </c>
      <c r="Q2926" s="5">
        <f>P2926/$D2926</f>
        <v/>
      </c>
      <c r="R2926" s="4">
        <f>R2925+P2926</f>
        <v/>
      </c>
      <c r="S2926" s="4">
        <f>Q2926*$E2925-R2925</f>
        <v/>
      </c>
      <c r="T2926" s="4">
        <f>MAX(0,Resumo!$D$5*$D2926-P2926)</f>
        <v/>
      </c>
      <c r="U2926" s="4" t="n">
        <v>2137922.793202051</v>
      </c>
      <c r="V2926" s="5">
        <f>U2926/$D2926</f>
        <v/>
      </c>
      <c r="W2926" s="4">
        <f>W2925+U2926</f>
        <v/>
      </c>
      <c r="X2926" s="4">
        <f>V2926*$E2925-W2925</f>
        <v/>
      </c>
      <c r="Y2926" s="4">
        <f>MAX(0,Resumo!$D$6*$D2926-U2926)</f>
        <v/>
      </c>
      <c r="Z2926" s="4" t="n">
        <v>2813132.259365</v>
      </c>
      <c r="AA2926" s="5">
        <f>Z2926/$D2926</f>
        <v/>
      </c>
      <c r="AB2926" s="4">
        <f>AB2925+Z2926</f>
        <v/>
      </c>
      <c r="AC2926" s="4">
        <f>AA2926*$E2925-AB2925</f>
        <v/>
      </c>
      <c r="AD2926" s="4">
        <f>MAX(0,Resumo!$D$7*$D2926-Z2926)</f>
        <v/>
      </c>
    </row>
    <row r="2927">
      <c r="A2927" t="inlineStr">
        <is>
          <t>Muritiba</t>
        </is>
      </c>
      <c r="B2927" t="inlineStr">
        <is>
          <t>Município</t>
        </is>
      </c>
      <c r="C2927" t="inlineStr">
        <is>
          <t>BA</t>
        </is>
      </c>
      <c r="D2927" s="4" t="n">
        <v>9680096.472033525</v>
      </c>
      <c r="E2927" s="4">
        <f>E2926+D2927</f>
        <v/>
      </c>
      <c r="F2927" s="4" t="n">
        <v>272275.7162471588</v>
      </c>
      <c r="G2927" s="5">
        <f>F2927/$D2927</f>
        <v/>
      </c>
      <c r="H2927" s="4">
        <f>H2926+F2927</f>
        <v/>
      </c>
      <c r="I2927" s="4">
        <f>G2927*$E2926-H2926</f>
        <v/>
      </c>
      <c r="J2927" s="4">
        <f>MAX(0,Resumo!$D$3*$D2927-F2927)</f>
        <v/>
      </c>
      <c r="K2927" s="4" t="n">
        <v>580749.0998076012</v>
      </c>
      <c r="L2927" s="5">
        <f>K2927/$D2927</f>
        <v/>
      </c>
      <c r="M2927" s="4">
        <f>M2926+K2927</f>
        <v/>
      </c>
      <c r="N2927" s="4">
        <f>L2927*$E2926-M2926</f>
        <v/>
      </c>
      <c r="O2927" s="4">
        <f>MAX(0,Resumo!$D$4*$D2927-K2927)</f>
        <v/>
      </c>
      <c r="P2927" s="4" t="n">
        <v>920053.6778421417</v>
      </c>
      <c r="Q2927" s="5">
        <f>P2927/$D2927</f>
        <v/>
      </c>
      <c r="R2927" s="4">
        <f>R2926+P2927</f>
        <v/>
      </c>
      <c r="S2927" s="4">
        <f>Q2927*$E2926-R2926</f>
        <v/>
      </c>
      <c r="T2927" s="4">
        <f>MAX(0,Resumo!$D$5*$D2927-P2927)</f>
        <v/>
      </c>
      <c r="U2927" s="4" t="n">
        <v>1293548.355306932</v>
      </c>
      <c r="V2927" s="5">
        <f>U2927/$D2927</f>
        <v/>
      </c>
      <c r="W2927" s="4">
        <f>W2926+U2927</f>
        <v/>
      </c>
      <c r="X2927" s="4">
        <f>V2927*$E2926-W2926</f>
        <v/>
      </c>
      <c r="Y2927" s="4">
        <f>MAX(0,Resumo!$D$6*$D2927-U2927)</f>
        <v/>
      </c>
      <c r="Z2927" s="4" t="n">
        <v>1702083.264621691</v>
      </c>
      <c r="AA2927" s="5">
        <f>Z2927/$D2927</f>
        <v/>
      </c>
      <c r="AB2927" s="4">
        <f>AB2926+Z2927</f>
        <v/>
      </c>
      <c r="AC2927" s="4">
        <f>AA2927*$E2926-AB2926</f>
        <v/>
      </c>
      <c r="AD2927" s="4">
        <f>MAX(0,Resumo!$D$7*$D2927-Z2927)</f>
        <v/>
      </c>
    </row>
    <row r="2928">
      <c r="A2928" t="inlineStr">
        <is>
          <t>Teodoro Sampaio</t>
        </is>
      </c>
      <c r="B2928" t="inlineStr">
        <is>
          <t>Município</t>
        </is>
      </c>
      <c r="C2928" t="inlineStr">
        <is>
          <t>BA</t>
        </is>
      </c>
      <c r="D2928" s="4" t="n">
        <v>4639356.977129573</v>
      </c>
      <c r="E2928" s="4">
        <f>E2927+D2928</f>
        <v/>
      </c>
      <c r="F2928" s="4" t="n">
        <v>130492.9395614636</v>
      </c>
      <c r="G2928" s="5">
        <f>F2928/$D2928</f>
        <v/>
      </c>
      <c r="H2928" s="4">
        <f>H2927+F2928</f>
        <v/>
      </c>
      <c r="I2928" s="4">
        <f>G2928*$E2927-H2927</f>
        <v/>
      </c>
      <c r="J2928" s="4">
        <f>MAX(0,Resumo!$D$3*$D2928-F2928)</f>
        <v/>
      </c>
      <c r="K2928" s="4" t="n">
        <v>278334.2496573398</v>
      </c>
      <c r="L2928" s="5">
        <f>K2928/$D2928</f>
        <v/>
      </c>
      <c r="M2928" s="4">
        <f>M2927+K2928</f>
        <v/>
      </c>
      <c r="N2928" s="4">
        <f>L2928*$E2927-M2927</f>
        <v/>
      </c>
      <c r="O2928" s="4">
        <f>MAX(0,Resumo!$D$4*$D2928-K2928)</f>
        <v/>
      </c>
      <c r="P2928" s="4" t="n">
        <v>440951.9535226261</v>
      </c>
      <c r="Q2928" s="5">
        <f>P2928/$D2928</f>
        <v/>
      </c>
      <c r="R2928" s="4">
        <f>R2927+P2928</f>
        <v/>
      </c>
      <c r="S2928" s="4">
        <f>Q2928*$E2927-R2927</f>
        <v/>
      </c>
      <c r="T2928" s="4">
        <f>MAX(0,Resumo!$D$5*$D2928-P2928)</f>
        <v/>
      </c>
      <c r="U2928" s="4" t="n">
        <v>619955.8656037862</v>
      </c>
      <c r="V2928" s="5">
        <f>U2928/$D2928</f>
        <v/>
      </c>
      <c r="W2928" s="4">
        <f>W2927+U2928</f>
        <v/>
      </c>
      <c r="X2928" s="4">
        <f>V2928*$E2927-W2927</f>
        <v/>
      </c>
      <c r="Y2928" s="4">
        <f>MAX(0,Resumo!$D$6*$D2928-U2928)</f>
        <v/>
      </c>
      <c r="Z2928" s="4" t="n">
        <v>815753.4268580764</v>
      </c>
      <c r="AA2928" s="5">
        <f>Z2928/$D2928</f>
        <v/>
      </c>
      <c r="AB2928" s="4">
        <f>AB2927+Z2928</f>
        <v/>
      </c>
      <c r="AC2928" s="4">
        <f>AA2928*$E2927-AB2927</f>
        <v/>
      </c>
      <c r="AD2928" s="4">
        <f>MAX(0,Resumo!$D$7*$D2928-Z2928)</f>
        <v/>
      </c>
    </row>
    <row r="2929">
      <c r="A2929" t="inlineStr">
        <is>
          <t>Muquém de São Francisco</t>
        </is>
      </c>
      <c r="B2929" t="inlineStr">
        <is>
          <t>Município</t>
        </is>
      </c>
      <c r="C2929" t="inlineStr">
        <is>
          <t>BA</t>
        </is>
      </c>
      <c r="D2929" s="4" t="n">
        <v>12521422.63701969</v>
      </c>
      <c r="E2929" s="4">
        <f>E2928+D2929</f>
        <v/>
      </c>
      <c r="F2929" s="4" t="n">
        <v>352194.7665271283</v>
      </c>
      <c r="G2929" s="5">
        <f>F2929/$D2929</f>
        <v/>
      </c>
      <c r="H2929" s="4">
        <f>H2928+F2929</f>
        <v/>
      </c>
      <c r="I2929" s="4">
        <f>G2929*$E2928-H2928</f>
        <v/>
      </c>
      <c r="J2929" s="4">
        <f>MAX(0,Resumo!$D$3*$D2929-F2929)</f>
        <v/>
      </c>
      <c r="K2929" s="4" t="n">
        <v>751212.0303520175</v>
      </c>
      <c r="L2929" s="5">
        <f>K2929/$D2929</f>
        <v/>
      </c>
      <c r="M2929" s="4">
        <f>M2928+K2929</f>
        <v/>
      </c>
      <c r="N2929" s="4">
        <f>L2929*$E2928-M2928</f>
        <v/>
      </c>
      <c r="O2929" s="4">
        <f>MAX(0,Resumo!$D$4*$D2929-K2929)</f>
        <v/>
      </c>
      <c r="P2929" s="4" t="n">
        <v>1190110.138084781</v>
      </c>
      <c r="Q2929" s="5">
        <f>P2929/$D2929</f>
        <v/>
      </c>
      <c r="R2929" s="4">
        <f>R2928+P2929</f>
        <v/>
      </c>
      <c r="S2929" s="4">
        <f>Q2929*$E2928-R2928</f>
        <v/>
      </c>
      <c r="T2929" s="4">
        <f>MAX(0,Resumo!$D$5*$D2929-P2929)</f>
        <v/>
      </c>
      <c r="U2929" s="4" t="n">
        <v>1673233.908878313</v>
      </c>
      <c r="V2929" s="5">
        <f>U2929/$D2929</f>
        <v/>
      </c>
      <c r="W2929" s="4">
        <f>W2928+U2929</f>
        <v/>
      </c>
      <c r="X2929" s="4">
        <f>V2929*$E2928-W2928</f>
        <v/>
      </c>
      <c r="Y2929" s="4">
        <f>MAX(0,Resumo!$D$6*$D2929-U2929)</f>
        <v/>
      </c>
      <c r="Z2929" s="4" t="n">
        <v>2201683.008149737</v>
      </c>
      <c r="AA2929" s="5">
        <f>Z2929/$D2929</f>
        <v/>
      </c>
      <c r="AB2929" s="4">
        <f>AB2928+Z2929</f>
        <v/>
      </c>
      <c r="AC2929" s="4">
        <f>AA2929*$E2928-AB2928</f>
        <v/>
      </c>
      <c r="AD2929" s="4">
        <f>MAX(0,Resumo!$D$7*$D2929-Z2929)</f>
        <v/>
      </c>
    </row>
    <row r="2930">
      <c r="A2930" t="inlineStr">
        <is>
          <t>Santo Amaro</t>
        </is>
      </c>
      <c r="B2930" t="inlineStr">
        <is>
          <t>Município</t>
        </is>
      </c>
      <c r="C2930" t="inlineStr">
        <is>
          <t>BA</t>
        </is>
      </c>
      <c r="D2930" s="4" t="n">
        <v>31799971.36030406</v>
      </c>
      <c r="E2930" s="4">
        <f>E2929+D2930</f>
        <v/>
      </c>
      <c r="F2930" s="4" t="n">
        <v>894449.7612994389</v>
      </c>
      <c r="G2930" s="5">
        <f>F2930/$D2930</f>
        <v/>
      </c>
      <c r="H2930" s="4">
        <f>H2929+F2930</f>
        <v/>
      </c>
      <c r="I2930" s="4">
        <f>G2930*$E2929-H2929</f>
        <v/>
      </c>
      <c r="J2930" s="4">
        <f>MAX(0,Resumo!$D$3*$D2930-F2930)</f>
        <v/>
      </c>
      <c r="K2930" s="4" t="n">
        <v>1907812.054844583</v>
      </c>
      <c r="L2930" s="5">
        <f>K2930/$D2930</f>
        <v/>
      </c>
      <c r="M2930" s="4">
        <f>M2929+K2930</f>
        <v/>
      </c>
      <c r="N2930" s="4">
        <f>L2930*$E2929-M2929</f>
        <v/>
      </c>
      <c r="O2930" s="4">
        <f>MAX(0,Resumo!$D$4*$D2930-K2930)</f>
        <v/>
      </c>
      <c r="P2930" s="4" t="n">
        <v>3022457.54366705</v>
      </c>
      <c r="Q2930" s="5">
        <f>P2930/$D2930</f>
        <v/>
      </c>
      <c r="R2930" s="4">
        <f>R2929+P2930</f>
        <v/>
      </c>
      <c r="S2930" s="4">
        <f>Q2930*$E2929-R2929</f>
        <v/>
      </c>
      <c r="T2930" s="4">
        <f>MAX(0,Resumo!$D$5*$D2930-P2930)</f>
        <v/>
      </c>
      <c r="U2930" s="4" t="n">
        <v>4249420.527034022</v>
      </c>
      <c r="V2930" s="5">
        <f>U2930/$D2930</f>
        <v/>
      </c>
      <c r="W2930" s="4">
        <f>W2929+U2930</f>
        <v/>
      </c>
      <c r="X2930" s="4">
        <f>V2930*$E2929-W2929</f>
        <v/>
      </c>
      <c r="Y2930" s="4">
        <f>MAX(0,Resumo!$D$6*$D2930-U2930)</f>
        <v/>
      </c>
      <c r="Z2930" s="4" t="n">
        <v>5591493.764984366</v>
      </c>
      <c r="AA2930" s="5">
        <f>Z2930/$D2930</f>
        <v/>
      </c>
      <c r="AB2930" s="4">
        <f>AB2929+Z2930</f>
        <v/>
      </c>
      <c r="AC2930" s="4">
        <f>AA2930*$E2929-AB2929</f>
        <v/>
      </c>
      <c r="AD2930" s="4">
        <f>MAX(0,Resumo!$D$7*$D2930-Z2930)</f>
        <v/>
      </c>
    </row>
    <row r="2931">
      <c r="A2931" t="inlineStr">
        <is>
          <t>Itapetinga</t>
        </is>
      </c>
      <c r="B2931" t="inlineStr">
        <is>
          <t>Município</t>
        </is>
      </c>
      <c r="C2931" t="inlineStr">
        <is>
          <t>BA</t>
        </is>
      </c>
      <c r="D2931" s="4" t="n">
        <v>44160478.71786255</v>
      </c>
      <c r="E2931" s="4">
        <f>E2930+D2931</f>
        <v/>
      </c>
      <c r="F2931" s="4" t="n">
        <v>1242118.403206116</v>
      </c>
      <c r="G2931" s="5">
        <f>F2931/$D2931</f>
        <v/>
      </c>
      <c r="H2931" s="4">
        <f>H2930+F2931</f>
        <v/>
      </c>
      <c r="I2931" s="4">
        <f>G2931*$E2930-H2930</f>
        <v/>
      </c>
      <c r="J2931" s="4">
        <f>MAX(0,Resumo!$D$3*$D2931-F2931)</f>
        <v/>
      </c>
      <c r="K2931" s="4" t="n">
        <v>2649370.110779882</v>
      </c>
      <c r="L2931" s="5">
        <f>K2931/$D2931</f>
        <v/>
      </c>
      <c r="M2931" s="4">
        <f>M2930+K2931</f>
        <v/>
      </c>
      <c r="N2931" s="4">
        <f>L2931*$E2930-M2930</f>
        <v/>
      </c>
      <c r="O2931" s="4">
        <f>MAX(0,Resumo!$D$4*$D2931-K2931)</f>
        <v/>
      </c>
      <c r="P2931" s="4" t="n">
        <v>4197273.340924029</v>
      </c>
      <c r="Q2931" s="5">
        <f>P2931/$D2931</f>
        <v/>
      </c>
      <c r="R2931" s="4">
        <f>R2930+P2931</f>
        <v/>
      </c>
      <c r="S2931" s="4">
        <f>Q2931*$E2930-R2930</f>
        <v/>
      </c>
      <c r="T2931" s="4">
        <f>MAX(0,Resumo!$D$5*$D2931-P2931)</f>
        <v/>
      </c>
      <c r="U2931" s="4" t="n">
        <v>5901151.375928153</v>
      </c>
      <c r="V2931" s="5">
        <f>U2931/$D2931</f>
        <v/>
      </c>
      <c r="W2931" s="4">
        <f>W2930+U2931</f>
        <v/>
      </c>
      <c r="X2931" s="4">
        <f>V2931*$E2930-W2930</f>
        <v/>
      </c>
      <c r="Y2931" s="4">
        <f>MAX(0,Resumo!$D$6*$D2931-U2931)</f>
        <v/>
      </c>
      <c r="Z2931" s="4" t="n">
        <v>7764882.509230418</v>
      </c>
      <c r="AA2931" s="5">
        <f>Z2931/$D2931</f>
        <v/>
      </c>
      <c r="AB2931" s="4">
        <f>AB2930+Z2931</f>
        <v/>
      </c>
      <c r="AC2931" s="4">
        <f>AA2931*$E2930-AB2930</f>
        <v/>
      </c>
      <c r="AD2931" s="4">
        <f>MAX(0,Resumo!$D$7*$D2931-Z2931)</f>
        <v/>
      </c>
    </row>
    <row r="2932">
      <c r="A2932" t="inlineStr">
        <is>
          <t>Campo Formoso</t>
        </is>
      </c>
      <c r="B2932" t="inlineStr">
        <is>
          <t>Município</t>
        </is>
      </c>
      <c r="C2932" t="inlineStr">
        <is>
          <t>BA</t>
        </is>
      </c>
      <c r="D2932" s="4" t="n">
        <v>87011140.36034665</v>
      </c>
      <c r="E2932" s="4">
        <f>E2931+D2932</f>
        <v/>
      </c>
      <c r="F2932" s="4" t="n">
        <v>2447395.088627522</v>
      </c>
      <c r="G2932" s="5">
        <f>F2932/$D2932</f>
        <v/>
      </c>
      <c r="H2932" s="4">
        <f>H2931+F2932</f>
        <v/>
      </c>
      <c r="I2932" s="4">
        <f>G2932*$E2931-H2931</f>
        <v/>
      </c>
      <c r="J2932" s="4">
        <f>MAX(0,Resumo!$D$3*$D2932-F2932)</f>
        <v/>
      </c>
      <c r="K2932" s="4" t="n">
        <v>5220158.867578808</v>
      </c>
      <c r="L2932" s="5">
        <f>K2932/$D2932</f>
        <v/>
      </c>
      <c r="M2932" s="4">
        <f>M2931+K2932</f>
        <v/>
      </c>
      <c r="N2932" s="4">
        <f>L2932*$E2931-M2931</f>
        <v/>
      </c>
      <c r="O2932" s="4">
        <f>MAX(0,Resumo!$D$4*$D2932-K2932)</f>
        <v/>
      </c>
      <c r="P2932" s="4" t="n">
        <v>8270053.912485274</v>
      </c>
      <c r="Q2932" s="5">
        <f>P2932/$D2932</f>
        <v/>
      </c>
      <c r="R2932" s="4">
        <f>R2931+P2932</f>
        <v/>
      </c>
      <c r="S2932" s="4">
        <f>Q2932*$E2931-R2931</f>
        <v/>
      </c>
      <c r="T2932" s="4">
        <f>MAX(0,Resumo!$D$5*$D2932-P2932)</f>
        <v/>
      </c>
      <c r="U2932" s="4" t="n">
        <v>11627272.29337857</v>
      </c>
      <c r="V2932" s="5">
        <f>U2932/$D2932</f>
        <v/>
      </c>
      <c r="W2932" s="4">
        <f>W2931+U2932</f>
        <v/>
      </c>
      <c r="X2932" s="4">
        <f>V2932*$E2931-W2931</f>
        <v/>
      </c>
      <c r="Y2932" s="4">
        <f>MAX(0,Resumo!$D$6*$D2932-U2932)</f>
        <v/>
      </c>
      <c r="Z2932" s="4" t="n">
        <v>15299455.56543438</v>
      </c>
      <c r="AA2932" s="5">
        <f>Z2932/$D2932</f>
        <v/>
      </c>
      <c r="AB2932" s="4">
        <f>AB2931+Z2932</f>
        <v/>
      </c>
      <c r="AC2932" s="4">
        <f>AA2932*$E2931-AB2931</f>
        <v/>
      </c>
      <c r="AD2932" s="4">
        <f>MAX(0,Resumo!$D$7*$D2932-Z2932)</f>
        <v/>
      </c>
    </row>
    <row r="2933">
      <c r="A2933" t="inlineStr">
        <is>
          <t>Coração de Maria</t>
        </is>
      </c>
      <c r="B2933" t="inlineStr">
        <is>
          <t>Município</t>
        </is>
      </c>
      <c r="C2933" t="inlineStr">
        <is>
          <t>BA</t>
        </is>
      </c>
      <c r="D2933" s="4" t="n">
        <v>10030877.65448688</v>
      </c>
      <c r="E2933" s="4">
        <f>E2932+D2933</f>
        <v/>
      </c>
      <c r="F2933" s="4" t="n">
        <v>282142.2705707078</v>
      </c>
      <c r="G2933" s="5">
        <f>F2933/$D2933</f>
        <v/>
      </c>
      <c r="H2933" s="4">
        <f>H2932+F2933</f>
        <v/>
      </c>
      <c r="I2933" s="4">
        <f>G2933*$E2932-H2932</f>
        <v/>
      </c>
      <c r="J2933" s="4">
        <f>MAX(0,Resumo!$D$3*$D2933-F2933)</f>
        <v/>
      </c>
      <c r="K2933" s="4" t="n">
        <v>601793.9165124535</v>
      </c>
      <c r="L2933" s="5">
        <f>K2933/$D2933</f>
        <v/>
      </c>
      <c r="M2933" s="4">
        <f>M2932+K2933</f>
        <v/>
      </c>
      <c r="N2933" s="4">
        <f>L2933*$E2932-M2932</f>
        <v/>
      </c>
      <c r="O2933" s="4">
        <f>MAX(0,Resumo!$D$4*$D2933-K2933)</f>
        <v/>
      </c>
      <c r="P2933" s="4" t="n">
        <v>953393.9981546962</v>
      </c>
      <c r="Q2933" s="5">
        <f>P2933/$D2933</f>
        <v/>
      </c>
      <c r="R2933" s="4">
        <f>R2932+P2933</f>
        <v/>
      </c>
      <c r="S2933" s="4">
        <f>Q2933*$E2932-R2932</f>
        <v/>
      </c>
      <c r="T2933" s="4">
        <f>MAX(0,Resumo!$D$5*$D2933-P2933)</f>
        <v/>
      </c>
      <c r="U2933" s="4" t="n">
        <v>1340423.138316181</v>
      </c>
      <c r="V2933" s="5">
        <f>U2933/$D2933</f>
        <v/>
      </c>
      <c r="W2933" s="4">
        <f>W2932+U2933</f>
        <v/>
      </c>
      <c r="X2933" s="4">
        <f>V2933*$E2932-W2932</f>
        <v/>
      </c>
      <c r="Y2933" s="4">
        <f>MAX(0,Resumo!$D$6*$D2933-U2933)</f>
        <v/>
      </c>
      <c r="Z2933" s="4" t="n">
        <v>1763762.275974833</v>
      </c>
      <c r="AA2933" s="5">
        <f>Z2933/$D2933</f>
        <v/>
      </c>
      <c r="AB2933" s="4">
        <f>AB2932+Z2933</f>
        <v/>
      </c>
      <c r="AC2933" s="4">
        <f>AA2933*$E2932-AB2932</f>
        <v/>
      </c>
      <c r="AD2933" s="4">
        <f>MAX(0,Resumo!$D$7*$D2933-Z2933)</f>
        <v/>
      </c>
    </row>
    <row r="2934">
      <c r="A2934" t="inlineStr">
        <is>
          <t>Cotegipe</t>
        </is>
      </c>
      <c r="B2934" t="inlineStr">
        <is>
          <t>Município</t>
        </is>
      </c>
      <c r="C2934" t="inlineStr">
        <is>
          <t>BA</t>
        </is>
      </c>
      <c r="D2934" s="4" t="n">
        <v>11349826.22222044</v>
      </c>
      <c r="E2934" s="4">
        <f>E2933+D2934</f>
        <v/>
      </c>
      <c r="F2934" s="4" t="n">
        <v>319240.8332772194</v>
      </c>
      <c r="G2934" s="5">
        <f>F2934/$D2934</f>
        <v/>
      </c>
      <c r="H2934" s="4">
        <f>H2933+F2934</f>
        <v/>
      </c>
      <c r="I2934" s="4">
        <f>G2934*$E2933-H2933</f>
        <v/>
      </c>
      <c r="J2934" s="4">
        <f>MAX(0,Resumo!$D$3*$D2934-F2934)</f>
        <v/>
      </c>
      <c r="K2934" s="4" t="n">
        <v>680923.106558932</v>
      </c>
      <c r="L2934" s="5">
        <f>K2934/$D2934</f>
        <v/>
      </c>
      <c r="M2934" s="4">
        <f>M2933+K2934</f>
        <v/>
      </c>
      <c r="N2934" s="4">
        <f>L2934*$E2933-M2933</f>
        <v/>
      </c>
      <c r="O2934" s="4">
        <f>MAX(0,Resumo!$D$4*$D2934-K2934)</f>
        <v/>
      </c>
      <c r="P2934" s="4" t="n">
        <v>1078754.678612146</v>
      </c>
      <c r="Q2934" s="5">
        <f>P2934/$D2934</f>
        <v/>
      </c>
      <c r="R2934" s="4">
        <f>R2933+P2934</f>
        <v/>
      </c>
      <c r="S2934" s="4">
        <f>Q2934*$E2933-R2933</f>
        <v/>
      </c>
      <c r="T2934" s="4">
        <f>MAX(0,Resumo!$D$5*$D2934-P2934)</f>
        <v/>
      </c>
      <c r="U2934" s="4" t="n">
        <v>1516673.835347485</v>
      </c>
      <c r="V2934" s="5">
        <f>U2934/$D2934</f>
        <v/>
      </c>
      <c r="W2934" s="4">
        <f>W2933+U2934</f>
        <v/>
      </c>
      <c r="X2934" s="4">
        <f>V2934*$E2933-W2933</f>
        <v/>
      </c>
      <c r="Y2934" s="4">
        <f>MAX(0,Resumo!$D$6*$D2934-U2934)</f>
        <v/>
      </c>
      <c r="Z2934" s="4" t="n">
        <v>1995677.349396041</v>
      </c>
      <c r="AA2934" s="5">
        <f>Z2934/$D2934</f>
        <v/>
      </c>
      <c r="AB2934" s="4">
        <f>AB2933+Z2934</f>
        <v/>
      </c>
      <c r="AC2934" s="4">
        <f>AA2934*$E2933-AB2933</f>
        <v/>
      </c>
      <c r="AD2934" s="4">
        <f>MAX(0,Resumo!$D$7*$D2934-Z2934)</f>
        <v/>
      </c>
    </row>
    <row r="2935">
      <c r="A2935" t="inlineStr">
        <is>
          <t>Ruy Barbosa</t>
        </is>
      </c>
      <c r="B2935" t="inlineStr">
        <is>
          <t>Município</t>
        </is>
      </c>
      <c r="C2935" t="inlineStr">
        <is>
          <t>BA</t>
        </is>
      </c>
      <c r="D2935" s="4" t="n">
        <v>16373018.43593645</v>
      </c>
      <c r="E2935" s="4">
        <f>E2934+D2935</f>
        <v/>
      </c>
      <c r="F2935" s="4" t="n">
        <v>460530.0509816133</v>
      </c>
      <c r="G2935" s="5">
        <f>F2935/$D2935</f>
        <v/>
      </c>
      <c r="H2935" s="4">
        <f>H2934+F2935</f>
        <v/>
      </c>
      <c r="I2935" s="4">
        <f>G2935*$E2934-H2934</f>
        <v/>
      </c>
      <c r="J2935" s="4">
        <f>MAX(0,Resumo!$D$3*$D2935-F2935)</f>
        <v/>
      </c>
      <c r="K2935" s="4" t="n">
        <v>982285.2225981846</v>
      </c>
      <c r="L2935" s="5">
        <f>K2935/$D2935</f>
        <v/>
      </c>
      <c r="M2935" s="4">
        <f>M2934+K2935</f>
        <v/>
      </c>
      <c r="N2935" s="4">
        <f>L2935*$E2934-M2934</f>
        <v/>
      </c>
      <c r="O2935" s="4">
        <f>MAX(0,Resumo!$D$4*$D2935-K2935)</f>
        <v/>
      </c>
      <c r="P2935" s="4" t="n">
        <v>1556188.605442274</v>
      </c>
      <c r="Q2935" s="5">
        <f>P2935/$D2935</f>
        <v/>
      </c>
      <c r="R2935" s="4">
        <f>R2934+P2935</f>
        <v/>
      </c>
      <c r="S2935" s="4">
        <f>Q2935*$E2934-R2934</f>
        <v/>
      </c>
      <c r="T2935" s="4">
        <f>MAX(0,Resumo!$D$5*$D2935-P2935)</f>
        <v/>
      </c>
      <c r="U2935" s="4" t="n">
        <v>2187921.487188081</v>
      </c>
      <c r="V2935" s="5">
        <f>U2935/$D2935</f>
        <v/>
      </c>
      <c r="W2935" s="4">
        <f>W2934+U2935</f>
        <v/>
      </c>
      <c r="X2935" s="4">
        <f>V2935*$E2934-W2934</f>
        <v/>
      </c>
      <c r="Y2935" s="4">
        <f>MAX(0,Resumo!$D$6*$D2935-U2935)</f>
        <v/>
      </c>
      <c r="Z2935" s="4" t="n">
        <v>2878921.790879166</v>
      </c>
      <c r="AA2935" s="5">
        <f>Z2935/$D2935</f>
        <v/>
      </c>
      <c r="AB2935" s="4">
        <f>AB2934+Z2935</f>
        <v/>
      </c>
      <c r="AC2935" s="4">
        <f>AA2935*$E2934-AB2934</f>
        <v/>
      </c>
      <c r="AD2935" s="4">
        <f>MAX(0,Resumo!$D$7*$D2935-Z2935)</f>
        <v/>
      </c>
    </row>
    <row r="2936">
      <c r="A2936" t="inlineStr">
        <is>
          <t>São José do Jacuípe</t>
        </is>
      </c>
      <c r="B2936" t="inlineStr">
        <is>
          <t>Município</t>
        </is>
      </c>
      <c r="C2936" t="inlineStr">
        <is>
          <t>BA</t>
        </is>
      </c>
      <c r="D2936" s="4" t="n">
        <v>5048596.615523527</v>
      </c>
      <c r="E2936" s="4">
        <f>E2935+D2936</f>
        <v/>
      </c>
      <c r="F2936" s="4" t="n">
        <v>142003.7768741247</v>
      </c>
      <c r="G2936" s="5">
        <f>F2936/$D2936</f>
        <v/>
      </c>
      <c r="H2936" s="4">
        <f>H2935+F2936</f>
        <v/>
      </c>
      <c r="I2936" s="4">
        <f>G2936*$E2935-H2935</f>
        <v/>
      </c>
      <c r="J2936" s="4">
        <f>MAX(0,Resumo!$D$3*$D2936-F2936)</f>
        <v/>
      </c>
      <c r="K2936" s="4" t="n">
        <v>302886.2313746202</v>
      </c>
      <c r="L2936" s="5">
        <f>K2936/$D2936</f>
        <v/>
      </c>
      <c r="M2936" s="4">
        <f>M2935+K2936</f>
        <v/>
      </c>
      <c r="N2936" s="4">
        <f>L2936*$E2935-M2935</f>
        <v/>
      </c>
      <c r="O2936" s="4">
        <f>MAX(0,Resumo!$D$4*$D2936-K2936)</f>
        <v/>
      </c>
      <c r="P2936" s="4" t="n">
        <v>479848.5115797639</v>
      </c>
      <c r="Q2936" s="5">
        <f>P2936/$D2936</f>
        <v/>
      </c>
      <c r="R2936" s="4">
        <f>R2935+P2936</f>
        <v/>
      </c>
      <c r="S2936" s="4">
        <f>Q2936*$E2935-R2935</f>
        <v/>
      </c>
      <c r="T2936" s="4">
        <f>MAX(0,Resumo!$D$5*$D2936-P2936)</f>
        <v/>
      </c>
      <c r="U2936" s="4" t="n">
        <v>674642.4343482502</v>
      </c>
      <c r="V2936" s="5">
        <f>U2936/$D2936</f>
        <v/>
      </c>
      <c r="W2936" s="4">
        <f>W2935+U2936</f>
        <v/>
      </c>
      <c r="X2936" s="4">
        <f>V2936*$E2935-W2935</f>
        <v/>
      </c>
      <c r="Y2936" s="4">
        <f>MAX(0,Resumo!$D$6*$D2936-U2936)</f>
        <v/>
      </c>
      <c r="Z2936" s="4" t="n">
        <v>887711.3811762583</v>
      </c>
      <c r="AA2936" s="5">
        <f>Z2936/$D2936</f>
        <v/>
      </c>
      <c r="AB2936" s="4">
        <f>AB2935+Z2936</f>
        <v/>
      </c>
      <c r="AC2936" s="4">
        <f>AA2936*$E2935-AB2935</f>
        <v/>
      </c>
      <c r="AD2936" s="4">
        <f>MAX(0,Resumo!$D$7*$D2936-Z2936)</f>
        <v/>
      </c>
    </row>
    <row r="2937">
      <c r="A2937" t="inlineStr">
        <is>
          <t>Mascote</t>
        </is>
      </c>
      <c r="B2937" t="inlineStr">
        <is>
          <t>Município</t>
        </is>
      </c>
      <c r="C2937" t="inlineStr">
        <is>
          <t>BA</t>
        </is>
      </c>
      <c r="D2937" s="4" t="n">
        <v>8377177.467055557</v>
      </c>
      <c r="E2937" s="4">
        <f>E2936+D2937</f>
        <v/>
      </c>
      <c r="F2937" s="4" t="n">
        <v>235628.0230844597</v>
      </c>
      <c r="G2937" s="5">
        <f>F2937/$D2937</f>
        <v/>
      </c>
      <c r="H2937" s="4">
        <f>H2936+F2937</f>
        <v/>
      </c>
      <c r="I2937" s="4">
        <f>G2937*$E2936-H2936</f>
        <v/>
      </c>
      <c r="J2937" s="4">
        <f>MAX(0,Resumo!$D$3*$D2937-F2937)</f>
        <v/>
      </c>
      <c r="K2937" s="4" t="n">
        <v>502581.5896542427</v>
      </c>
      <c r="L2937" s="5">
        <f>K2937/$D2937</f>
        <v/>
      </c>
      <c r="M2937" s="4">
        <f>M2936+K2937</f>
        <v/>
      </c>
      <c r="N2937" s="4">
        <f>L2937*$E2936-M2936</f>
        <v/>
      </c>
      <c r="O2937" s="4">
        <f>MAX(0,Resumo!$D$4*$D2937-K2937)</f>
        <v/>
      </c>
      <c r="P2937" s="4" t="n">
        <v>796216.5419289108</v>
      </c>
      <c r="Q2937" s="5">
        <f>P2937/$D2937</f>
        <v/>
      </c>
      <c r="R2937" s="4">
        <f>R2936+P2937</f>
        <v/>
      </c>
      <c r="S2937" s="4">
        <f>Q2937*$E2936-R2936</f>
        <v/>
      </c>
      <c r="T2937" s="4">
        <f>MAX(0,Resumo!$D$5*$D2937-P2937)</f>
        <v/>
      </c>
      <c r="U2937" s="4" t="n">
        <v>1119439.683884432</v>
      </c>
      <c r="V2937" s="5">
        <f>U2937/$D2937</f>
        <v/>
      </c>
      <c r="W2937" s="4">
        <f>W2936+U2937</f>
        <v/>
      </c>
      <c r="X2937" s="4">
        <f>V2937*$E2936-W2936</f>
        <v/>
      </c>
      <c r="Y2937" s="4">
        <f>MAX(0,Resumo!$D$6*$D2937-U2937)</f>
        <v/>
      </c>
      <c r="Z2937" s="4" t="n">
        <v>1472986.722047186</v>
      </c>
      <c r="AA2937" s="5">
        <f>Z2937/$D2937</f>
        <v/>
      </c>
      <c r="AB2937" s="4">
        <f>AB2936+Z2937</f>
        <v/>
      </c>
      <c r="AC2937" s="4">
        <f>AA2937*$E2936-AB2936</f>
        <v/>
      </c>
      <c r="AD2937" s="4">
        <f>MAX(0,Resumo!$D$7*$D2937-Z2937)</f>
        <v/>
      </c>
    </row>
    <row r="2938">
      <c r="A2938" t="inlineStr">
        <is>
          <t>São José da Vitória</t>
        </is>
      </c>
      <c r="B2938" t="inlineStr">
        <is>
          <t>Município</t>
        </is>
      </c>
      <c r="C2938" t="inlineStr">
        <is>
          <t>BA</t>
        </is>
      </c>
      <c r="D2938" s="4" t="n">
        <v>3675858.020457335</v>
      </c>
      <c r="E2938" s="4">
        <f>E2937+D2938</f>
        <v/>
      </c>
      <c r="F2938" s="4" t="n">
        <v>103392.2418267629</v>
      </c>
      <c r="G2938" s="5">
        <f>F2938/$D2938</f>
        <v/>
      </c>
      <c r="H2938" s="4">
        <f>H2937+F2938</f>
        <v/>
      </c>
      <c r="I2938" s="4">
        <f>G2938*$E2937-H2937</f>
        <v/>
      </c>
      <c r="J2938" s="4">
        <f>MAX(0,Resumo!$D$3*$D2938-F2938)</f>
        <v/>
      </c>
      <c r="K2938" s="4" t="n">
        <v>220529.9546929717</v>
      </c>
      <c r="L2938" s="5">
        <f>K2938/$D2938</f>
        <v/>
      </c>
      <c r="M2938" s="4">
        <f>M2937+K2938</f>
        <v/>
      </c>
      <c r="N2938" s="4">
        <f>L2938*$E2937-M2937</f>
        <v/>
      </c>
      <c r="O2938" s="4">
        <f>MAX(0,Resumo!$D$4*$D2938-K2938)</f>
        <v/>
      </c>
      <c r="P2938" s="4" t="n">
        <v>349375.3084711606</v>
      </c>
      <c r="Q2938" s="5">
        <f>P2938/$D2938</f>
        <v/>
      </c>
      <c r="R2938" s="4">
        <f>R2937+P2938</f>
        <v/>
      </c>
      <c r="S2938" s="4">
        <f>Q2938*$E2937-R2937</f>
        <v/>
      </c>
      <c r="T2938" s="4">
        <f>MAX(0,Resumo!$D$5*$D2938-P2938)</f>
        <v/>
      </c>
      <c r="U2938" s="4" t="n">
        <v>491203.7922805441</v>
      </c>
      <c r="V2938" s="5">
        <f>U2938/$D2938</f>
        <v/>
      </c>
      <c r="W2938" s="4">
        <f>W2937+U2938</f>
        <v/>
      </c>
      <c r="X2938" s="4">
        <f>V2938*$E2937-W2937</f>
        <v/>
      </c>
      <c r="Y2938" s="4">
        <f>MAX(0,Resumo!$D$6*$D2938-U2938)</f>
        <v/>
      </c>
      <c r="Z2938" s="4" t="n">
        <v>646338.2299775266</v>
      </c>
      <c r="AA2938" s="5">
        <f>Z2938/$D2938</f>
        <v/>
      </c>
      <c r="AB2938" s="4">
        <f>AB2937+Z2938</f>
        <v/>
      </c>
      <c r="AC2938" s="4">
        <f>AA2938*$E2937-AB2937</f>
        <v/>
      </c>
      <c r="AD2938" s="4">
        <f>MAX(0,Resumo!$D$7*$D2938-Z2938)</f>
        <v/>
      </c>
    </row>
    <row r="2939">
      <c r="A2939" t="inlineStr">
        <is>
          <t>Feira da Mata</t>
        </is>
      </c>
      <c r="B2939" t="inlineStr">
        <is>
          <t>Município</t>
        </is>
      </c>
      <c r="C2939" t="inlineStr">
        <is>
          <t>BA</t>
        </is>
      </c>
      <c r="D2939" s="4" t="n">
        <v>5733693.402452854</v>
      </c>
      <c r="E2939" s="4">
        <f>E2938+D2939</f>
        <v/>
      </c>
      <c r="F2939" s="4" t="n">
        <v>161273.7520131869</v>
      </c>
      <c r="G2939" s="5">
        <f>F2939/$D2939</f>
        <v/>
      </c>
      <c r="H2939" s="4">
        <f>H2938+F2939</f>
        <v/>
      </c>
      <c r="I2939" s="4">
        <f>G2939*$E2938-H2938</f>
        <v/>
      </c>
      <c r="J2939" s="4">
        <f>MAX(0,Resumo!$D$3*$D2939-F2939)</f>
        <v/>
      </c>
      <c r="K2939" s="4" t="n">
        <v>343988.0265312861</v>
      </c>
      <c r="L2939" s="5">
        <f>K2939/$D2939</f>
        <v/>
      </c>
      <c r="M2939" s="4">
        <f>M2938+K2939</f>
        <v/>
      </c>
      <c r="N2939" s="4">
        <f>L2939*$E2938-M2938</f>
        <v/>
      </c>
      <c r="O2939" s="4">
        <f>MAX(0,Resumo!$D$4*$D2939-K2939)</f>
        <v/>
      </c>
      <c r="P2939" s="4" t="n">
        <v>544964.1661926302</v>
      </c>
      <c r="Q2939" s="5">
        <f>P2939/$D2939</f>
        <v/>
      </c>
      <c r="R2939" s="4">
        <f>R2938+P2939</f>
        <v/>
      </c>
      <c r="S2939" s="4">
        <f>Q2939*$E2938-R2938</f>
        <v/>
      </c>
      <c r="T2939" s="4">
        <f>MAX(0,Resumo!$D$5*$D2939-P2939)</f>
        <v/>
      </c>
      <c r="U2939" s="4" t="n">
        <v>766191.7101761104</v>
      </c>
      <c r="V2939" s="5">
        <f>U2939/$D2939</f>
        <v/>
      </c>
      <c r="W2939" s="4">
        <f>W2938+U2939</f>
        <v/>
      </c>
      <c r="X2939" s="4">
        <f>V2939*$E2938-W2938</f>
        <v/>
      </c>
      <c r="Y2939" s="4">
        <f>MAX(0,Resumo!$D$6*$D2939-U2939)</f>
        <v/>
      </c>
      <c r="Z2939" s="4" t="n">
        <v>1008174.207042449</v>
      </c>
      <c r="AA2939" s="5">
        <f>Z2939/$D2939</f>
        <v/>
      </c>
      <c r="AB2939" s="4">
        <f>AB2938+Z2939</f>
        <v/>
      </c>
      <c r="AC2939" s="4">
        <f>AA2939*$E2938-AB2938</f>
        <v/>
      </c>
      <c r="AD2939" s="4">
        <f>MAX(0,Resumo!$D$7*$D2939-Z2939)</f>
        <v/>
      </c>
    </row>
    <row r="2940">
      <c r="A2940" t="inlineStr">
        <is>
          <t>Riachão das Neves</t>
        </is>
      </c>
      <c r="B2940" t="inlineStr">
        <is>
          <t>Município</t>
        </is>
      </c>
      <c r="C2940" t="inlineStr">
        <is>
          <t>BA</t>
        </is>
      </c>
      <c r="D2940" s="4" t="n">
        <v>70192857.88307969</v>
      </c>
      <c r="E2940" s="4">
        <f>E2939+D2940</f>
        <v/>
      </c>
      <c r="F2940" s="4" t="n">
        <v>1974340.928395281</v>
      </c>
      <c r="G2940" s="5">
        <f>F2940/$D2940</f>
        <v/>
      </c>
      <c r="H2940" s="4">
        <f>H2939+F2940</f>
        <v/>
      </c>
      <c r="I2940" s="4">
        <f>G2940*$E2939-H2939</f>
        <v/>
      </c>
      <c r="J2940" s="4">
        <f>MAX(0,Resumo!$D$3*$D2940-F2940)</f>
        <v/>
      </c>
      <c r="K2940" s="4" t="n">
        <v>4211160.410053012</v>
      </c>
      <c r="L2940" s="5">
        <f>K2940/$D2940</f>
        <v/>
      </c>
      <c r="M2940" s="4">
        <f>M2939+K2940</f>
        <v/>
      </c>
      <c r="N2940" s="4">
        <f>L2940*$E2939-M2939</f>
        <v/>
      </c>
      <c r="O2940" s="4">
        <f>MAX(0,Resumo!$D$4*$D2940-K2940)</f>
        <v/>
      </c>
      <c r="P2940" s="4" t="n">
        <v>6671544.776455258</v>
      </c>
      <c r="Q2940" s="5">
        <f>P2940/$D2940</f>
        <v/>
      </c>
      <c r="R2940" s="4">
        <f>R2939+P2940</f>
        <v/>
      </c>
      <c r="S2940" s="4">
        <f>Q2940*$E2939-R2939</f>
        <v/>
      </c>
      <c r="T2940" s="4">
        <f>MAX(0,Resumo!$D$5*$D2940-P2940)</f>
        <v/>
      </c>
      <c r="U2940" s="4" t="n">
        <v>9379850.307408851</v>
      </c>
      <c r="V2940" s="5">
        <f>U2940/$D2940</f>
        <v/>
      </c>
      <c r="W2940" s="4">
        <f>W2939+U2940</f>
        <v/>
      </c>
      <c r="X2940" s="4">
        <f>V2940*$E2939-W2939</f>
        <v/>
      </c>
      <c r="Y2940" s="4">
        <f>MAX(0,Resumo!$D$6*$D2940-U2940)</f>
        <v/>
      </c>
      <c r="Z2940" s="4" t="n">
        <v>12342241.53074586</v>
      </c>
      <c r="AA2940" s="5">
        <f>Z2940/$D2940</f>
        <v/>
      </c>
      <c r="AB2940" s="4">
        <f>AB2939+Z2940</f>
        <v/>
      </c>
      <c r="AC2940" s="4">
        <f>AA2940*$E2939-AB2939</f>
        <v/>
      </c>
      <c r="AD2940" s="4">
        <f>MAX(0,Resumo!$D$7*$D2940-Z2940)</f>
        <v/>
      </c>
    </row>
    <row r="2941">
      <c r="A2941" t="inlineStr">
        <is>
          <t>Belo Campo</t>
        </is>
      </c>
      <c r="B2941" t="inlineStr">
        <is>
          <t>Município</t>
        </is>
      </c>
      <c r="C2941" t="inlineStr">
        <is>
          <t>BA</t>
        </is>
      </c>
      <c r="D2941" s="4" t="n">
        <v>7332946.905512593</v>
      </c>
      <c r="E2941" s="4">
        <f>E2940+D2941</f>
        <v/>
      </c>
      <c r="F2941" s="4" t="n">
        <v>206256.5571189396</v>
      </c>
      <c r="G2941" s="5">
        <f>F2941/$D2941</f>
        <v/>
      </c>
      <c r="H2941" s="4">
        <f>H2940+F2941</f>
        <v/>
      </c>
      <c r="I2941" s="4">
        <f>G2941*$E2940-H2940</f>
        <v/>
      </c>
      <c r="J2941" s="4">
        <f>MAX(0,Resumo!$D$3*$D2941-F2941)</f>
        <v/>
      </c>
      <c r="K2941" s="4" t="n">
        <v>439933.8711775004</v>
      </c>
      <c r="L2941" s="5">
        <f>K2941/$D2941</f>
        <v/>
      </c>
      <c r="M2941" s="4">
        <f>M2940+K2941</f>
        <v/>
      </c>
      <c r="N2941" s="4">
        <f>L2941*$E2940-M2940</f>
        <v/>
      </c>
      <c r="O2941" s="4">
        <f>MAX(0,Resumo!$D$4*$D2941-K2941)</f>
        <v/>
      </c>
      <c r="P2941" s="4" t="n">
        <v>696966.6871946694</v>
      </c>
      <c r="Q2941" s="5">
        <f>P2941/$D2941</f>
        <v/>
      </c>
      <c r="R2941" s="4">
        <f>R2940+P2941</f>
        <v/>
      </c>
      <c r="S2941" s="4">
        <f>Q2941*$E2940-R2940</f>
        <v/>
      </c>
      <c r="T2941" s="4">
        <f>MAX(0,Resumo!$D$5*$D2941-P2941)</f>
        <v/>
      </c>
      <c r="U2941" s="4" t="n">
        <v>979899.4706905255</v>
      </c>
      <c r="V2941" s="5">
        <f>U2941/$D2941</f>
        <v/>
      </c>
      <c r="W2941" s="4">
        <f>W2940+U2941</f>
        <v/>
      </c>
      <c r="X2941" s="4">
        <f>V2941*$E2940-W2940</f>
        <v/>
      </c>
      <c r="Y2941" s="4">
        <f>MAX(0,Resumo!$D$6*$D2941-U2941)</f>
        <v/>
      </c>
      <c r="Z2941" s="4" t="n">
        <v>1289376.22102132</v>
      </c>
      <c r="AA2941" s="5">
        <f>Z2941/$D2941</f>
        <v/>
      </c>
      <c r="AB2941" s="4">
        <f>AB2940+Z2941</f>
        <v/>
      </c>
      <c r="AC2941" s="4">
        <f>AA2941*$E2940-AB2940</f>
        <v/>
      </c>
      <c r="AD2941" s="4">
        <f>MAX(0,Resumo!$D$7*$D2941-Z2941)</f>
        <v/>
      </c>
    </row>
    <row r="2942">
      <c r="A2942" t="inlineStr">
        <is>
          <t>Castro Alves</t>
        </is>
      </c>
      <c r="B2942" t="inlineStr">
        <is>
          <t>Município</t>
        </is>
      </c>
      <c r="C2942" t="inlineStr">
        <is>
          <t>BA</t>
        </is>
      </c>
      <c r="D2942" s="4" t="n">
        <v>13299031.36529845</v>
      </c>
      <c r="E2942" s="4">
        <f>E2941+D2942</f>
        <v/>
      </c>
      <c r="F2942" s="4" t="n">
        <v>374066.859854279</v>
      </c>
      <c r="G2942" s="5">
        <f>F2942/$D2942</f>
        <v/>
      </c>
      <c r="H2942" s="4">
        <f>H2941+F2942</f>
        <v/>
      </c>
      <c r="I2942" s="4">
        <f>G2942*$E2941-H2941</f>
        <v/>
      </c>
      <c r="J2942" s="4">
        <f>MAX(0,Resumo!$D$3*$D2942-F2942)</f>
        <v/>
      </c>
      <c r="K2942" s="4" t="n">
        <v>797864.0002218542</v>
      </c>
      <c r="L2942" s="5">
        <f>K2942/$D2942</f>
        <v/>
      </c>
      <c r="M2942" s="4">
        <f>M2941+K2942</f>
        <v/>
      </c>
      <c r="N2942" s="4">
        <f>L2942*$E2941-M2941</f>
        <v/>
      </c>
      <c r="O2942" s="4">
        <f>MAX(0,Resumo!$D$4*$D2942-K2942)</f>
        <v/>
      </c>
      <c r="P2942" s="4" t="n">
        <v>1264018.675302563</v>
      </c>
      <c r="Q2942" s="5">
        <f>P2942/$D2942</f>
        <v/>
      </c>
      <c r="R2942" s="4">
        <f>R2941+P2942</f>
        <v/>
      </c>
      <c r="S2942" s="4">
        <f>Q2942*$E2941-R2941</f>
        <v/>
      </c>
      <c r="T2942" s="4">
        <f>MAX(0,Resumo!$D$5*$D2942-P2942)</f>
        <v/>
      </c>
      <c r="U2942" s="4" t="n">
        <v>1777145.527367172</v>
      </c>
      <c r="V2942" s="5">
        <f>U2942/$D2942</f>
        <v/>
      </c>
      <c r="W2942" s="4">
        <f>W2941+U2942</f>
        <v/>
      </c>
      <c r="X2942" s="4">
        <f>V2942*$E2941-W2941</f>
        <v/>
      </c>
      <c r="Y2942" s="4">
        <f>MAX(0,Resumo!$D$6*$D2942-U2942)</f>
        <v/>
      </c>
      <c r="Z2942" s="4" t="n">
        <v>2338412.513547835</v>
      </c>
      <c r="AA2942" s="5">
        <f>Z2942/$D2942</f>
        <v/>
      </c>
      <c r="AB2942" s="4">
        <f>AB2941+Z2942</f>
        <v/>
      </c>
      <c r="AC2942" s="4">
        <f>AA2942*$E2941-AB2941</f>
        <v/>
      </c>
      <c r="AD2942" s="4">
        <f>MAX(0,Resumo!$D$7*$D2942-Z2942)</f>
        <v/>
      </c>
    </row>
    <row r="2943">
      <c r="A2943" t="inlineStr">
        <is>
          <t>São Felipe</t>
        </is>
      </c>
      <c r="B2943" t="inlineStr">
        <is>
          <t>Município</t>
        </is>
      </c>
      <c r="C2943" t="inlineStr">
        <is>
          <t>BA</t>
        </is>
      </c>
      <c r="D2943" s="4" t="n">
        <v>7418043.708328141</v>
      </c>
      <c r="E2943" s="4">
        <f>E2942+D2943</f>
        <v/>
      </c>
      <c r="F2943" s="4" t="n">
        <v>208650.1069150481</v>
      </c>
      <c r="G2943" s="5">
        <f>F2943/$D2943</f>
        <v/>
      </c>
      <c r="H2943" s="4">
        <f>H2942+F2943</f>
        <v/>
      </c>
      <c r="I2943" s="4">
        <f>G2943*$E2942-H2942</f>
        <v/>
      </c>
      <c r="J2943" s="4">
        <f>MAX(0,Resumo!$D$3*$D2943-F2943)</f>
        <v/>
      </c>
      <c r="K2943" s="4" t="n">
        <v>445039.1810031217</v>
      </c>
      <c r="L2943" s="5">
        <f>K2943/$D2943</f>
        <v/>
      </c>
      <c r="M2943" s="4">
        <f>M2942+K2943</f>
        <v/>
      </c>
      <c r="N2943" s="4">
        <f>L2943*$E2942-M2942</f>
        <v/>
      </c>
      <c r="O2943" s="4">
        <f>MAX(0,Resumo!$D$4*$D2943-K2943)</f>
        <v/>
      </c>
      <c r="P2943" s="4" t="n">
        <v>705054.7911334316</v>
      </c>
      <c r="Q2943" s="5">
        <f>P2943/$D2943</f>
        <v/>
      </c>
      <c r="R2943" s="4">
        <f>R2942+P2943</f>
        <v/>
      </c>
      <c r="S2943" s="4">
        <f>Q2943*$E2942-R2942</f>
        <v/>
      </c>
      <c r="T2943" s="4">
        <f>MAX(0,Resumo!$D$5*$D2943-P2943)</f>
        <v/>
      </c>
      <c r="U2943" s="4" t="n">
        <v>991270.9306384661</v>
      </c>
      <c r="V2943" s="5">
        <f>U2943/$D2943</f>
        <v/>
      </c>
      <c r="W2943" s="4">
        <f>W2942+U2943</f>
        <v/>
      </c>
      <c r="X2943" s="4">
        <f>V2943*$E2942-W2942</f>
        <v/>
      </c>
      <c r="Y2943" s="4">
        <f>MAX(0,Resumo!$D$6*$D2943-U2943)</f>
        <v/>
      </c>
      <c r="Z2943" s="4" t="n">
        <v>1304339.072307319</v>
      </c>
      <c r="AA2943" s="5">
        <f>Z2943/$D2943</f>
        <v/>
      </c>
      <c r="AB2943" s="4">
        <f>AB2942+Z2943</f>
        <v/>
      </c>
      <c r="AC2943" s="4">
        <f>AA2943*$E2942-AB2942</f>
        <v/>
      </c>
      <c r="AD2943" s="4">
        <f>MAX(0,Resumo!$D$7*$D2943-Z2943)</f>
        <v/>
      </c>
    </row>
    <row r="2944">
      <c r="A2944" t="inlineStr">
        <is>
          <t>Várzea Nova</t>
        </is>
      </c>
      <c r="B2944" t="inlineStr">
        <is>
          <t>Município</t>
        </is>
      </c>
      <c r="C2944" t="inlineStr">
        <is>
          <t>BA</t>
        </is>
      </c>
      <c r="D2944" s="4" t="n">
        <v>17051587.67140645</v>
      </c>
      <c r="E2944" s="4">
        <f>E2943+D2944</f>
        <v/>
      </c>
      <c r="F2944" s="4" t="n">
        <v>479616.4232243549</v>
      </c>
      <c r="G2944" s="5">
        <f>F2944/$D2944</f>
        <v/>
      </c>
      <c r="H2944" s="4">
        <f>H2943+F2944</f>
        <v/>
      </c>
      <c r="I2944" s="4">
        <f>G2944*$E2943-H2943</f>
        <v/>
      </c>
      <c r="J2944" s="4">
        <f>MAX(0,Resumo!$D$3*$D2944-F2944)</f>
        <v/>
      </c>
      <c r="K2944" s="4" t="n">
        <v>1022995.402893893</v>
      </c>
      <c r="L2944" s="5">
        <f>K2944/$D2944</f>
        <v/>
      </c>
      <c r="M2944" s="4">
        <f>M2943+K2944</f>
        <v/>
      </c>
      <c r="N2944" s="4">
        <f>L2944*$E2943-M2943</f>
        <v/>
      </c>
      <c r="O2944" s="4">
        <f>MAX(0,Resumo!$D$4*$D2944-K2944)</f>
        <v/>
      </c>
      <c r="P2944" s="4" t="n">
        <v>1620683.842919339</v>
      </c>
      <c r="Q2944" s="5">
        <f>P2944/$D2944</f>
        <v/>
      </c>
      <c r="R2944" s="4">
        <f>R2943+P2944</f>
        <v/>
      </c>
      <c r="S2944" s="4">
        <f>Q2944*$E2943-R2943</f>
        <v/>
      </c>
      <c r="T2944" s="4">
        <f>MAX(0,Resumo!$D$5*$D2944-P2944)</f>
        <v/>
      </c>
      <c r="U2944" s="4" t="n">
        <v>2278598.488294425</v>
      </c>
      <c r="V2944" s="5">
        <f>U2944/$D2944</f>
        <v/>
      </c>
      <c r="W2944" s="4">
        <f>W2943+U2944</f>
        <v/>
      </c>
      <c r="X2944" s="4">
        <f>V2944*$E2943-W2943</f>
        <v/>
      </c>
      <c r="Y2944" s="4">
        <f>MAX(0,Resumo!$D$6*$D2944-U2944)</f>
        <v/>
      </c>
      <c r="Z2944" s="4" t="n">
        <v>2998236.855859917</v>
      </c>
      <c r="AA2944" s="5">
        <f>Z2944/$D2944</f>
        <v/>
      </c>
      <c r="AB2944" s="4">
        <f>AB2943+Z2944</f>
        <v/>
      </c>
      <c r="AC2944" s="4">
        <f>AA2944*$E2943-AB2943</f>
        <v/>
      </c>
      <c r="AD2944" s="4">
        <f>MAX(0,Resumo!$D$7*$D2944-Z2944)</f>
        <v/>
      </c>
    </row>
    <row r="2945">
      <c r="A2945" t="inlineStr">
        <is>
          <t>Campo Alegre de Lourdes</t>
        </is>
      </c>
      <c r="B2945" t="inlineStr">
        <is>
          <t>Município</t>
        </is>
      </c>
      <c r="C2945" t="inlineStr">
        <is>
          <t>BA</t>
        </is>
      </c>
      <c r="D2945" s="4" t="n">
        <v>17443507.33182824</v>
      </c>
      <c r="E2945" s="4">
        <f>E2944+D2945</f>
        <v/>
      </c>
      <c r="F2945" s="4" t="n">
        <v>490640.0949988024</v>
      </c>
      <c r="G2945" s="5">
        <f>F2945/$D2945</f>
        <v/>
      </c>
      <c r="H2945" s="4">
        <f>H2944+F2945</f>
        <v/>
      </c>
      <c r="I2945" s="4">
        <f>G2945*$E2944-H2944</f>
        <v/>
      </c>
      <c r="J2945" s="4">
        <f>MAX(0,Resumo!$D$3*$D2945-F2945)</f>
        <v/>
      </c>
      <c r="K2945" s="4" t="n">
        <v>1046508.287361979</v>
      </c>
      <c r="L2945" s="5">
        <f>K2945/$D2945</f>
        <v/>
      </c>
      <c r="M2945" s="4">
        <f>M2944+K2945</f>
        <v/>
      </c>
      <c r="N2945" s="4">
        <f>L2945*$E2944-M2944</f>
        <v/>
      </c>
      <c r="O2945" s="4">
        <f>MAX(0,Resumo!$D$4*$D2945-K2945)</f>
        <v/>
      </c>
      <c r="P2945" s="4" t="n">
        <v>1657934.20773042</v>
      </c>
      <c r="Q2945" s="5">
        <f>P2945/$D2945</f>
        <v/>
      </c>
      <c r="R2945" s="4">
        <f>R2944+P2945</f>
        <v/>
      </c>
      <c r="S2945" s="4">
        <f>Q2945*$E2944-R2944</f>
        <v/>
      </c>
      <c r="T2945" s="4">
        <f>MAX(0,Resumo!$D$5*$D2945-P2945)</f>
        <v/>
      </c>
      <c r="U2945" s="4" t="n">
        <v>2330970.593636114</v>
      </c>
      <c r="V2945" s="5">
        <f>U2945/$D2945</f>
        <v/>
      </c>
      <c r="W2945" s="4">
        <f>W2944+U2945</f>
        <v/>
      </c>
      <c r="X2945" s="4">
        <f>V2945*$E2944-W2944</f>
        <v/>
      </c>
      <c r="Y2945" s="4">
        <f>MAX(0,Resumo!$D$6*$D2945-U2945)</f>
        <v/>
      </c>
      <c r="Z2945" s="4" t="n">
        <v>3067149.381371143</v>
      </c>
      <c r="AA2945" s="5">
        <f>Z2945/$D2945</f>
        <v/>
      </c>
      <c r="AB2945" s="4">
        <f>AB2944+Z2945</f>
        <v/>
      </c>
      <c r="AC2945" s="4">
        <f>AA2945*$E2944-AB2944</f>
        <v/>
      </c>
      <c r="AD2945" s="4">
        <f>MAX(0,Resumo!$D$7*$D2945-Z2945)</f>
        <v/>
      </c>
    </row>
    <row r="2946">
      <c r="A2946" t="inlineStr">
        <is>
          <t>Sento Sé</t>
        </is>
      </c>
      <c r="B2946" t="inlineStr">
        <is>
          <t>Município</t>
        </is>
      </c>
      <c r="C2946" t="inlineStr">
        <is>
          <t>BA</t>
        </is>
      </c>
      <c r="D2946" s="4" t="n">
        <v>28875594.99348095</v>
      </c>
      <c r="E2946" s="4">
        <f>E2945+D2946</f>
        <v/>
      </c>
      <c r="F2946" s="4" t="n">
        <v>812194.7267392554</v>
      </c>
      <c r="G2946" s="5">
        <f>F2946/$D2946</f>
        <v/>
      </c>
      <c r="H2946" s="4">
        <f>H2945+F2946</f>
        <v/>
      </c>
      <c r="I2946" s="4">
        <f>G2946*$E2945-H2945</f>
        <v/>
      </c>
      <c r="J2946" s="4">
        <f>MAX(0,Resumo!$D$3*$D2946-F2946)</f>
        <v/>
      </c>
      <c r="K2946" s="4" t="n">
        <v>1732366.598547971</v>
      </c>
      <c r="L2946" s="5">
        <f>K2946/$D2946</f>
        <v/>
      </c>
      <c r="M2946" s="4">
        <f>M2945+K2946</f>
        <v/>
      </c>
      <c r="N2946" s="4">
        <f>L2946*$E2945-M2945</f>
        <v/>
      </c>
      <c r="O2946" s="4">
        <f>MAX(0,Resumo!$D$4*$D2946-K2946)</f>
        <v/>
      </c>
      <c r="P2946" s="4" t="n">
        <v>2744507.500559161</v>
      </c>
      <c r="Q2946" s="5">
        <f>P2946/$D2946</f>
        <v/>
      </c>
      <c r="R2946" s="4">
        <f>R2945+P2946</f>
        <v/>
      </c>
      <c r="S2946" s="4">
        <f>Q2946*$E2945-R2945</f>
        <v/>
      </c>
      <c r="T2946" s="4">
        <f>MAX(0,Resumo!$D$5*$D2946-P2946)</f>
        <v/>
      </c>
      <c r="U2946" s="4" t="n">
        <v>3858637.000182679</v>
      </c>
      <c r="V2946" s="5">
        <f>U2946/$D2946</f>
        <v/>
      </c>
      <c r="W2946" s="4">
        <f>W2945+U2946</f>
        <v/>
      </c>
      <c r="X2946" s="4">
        <f>V2946*$E2945-W2945</f>
        <v/>
      </c>
      <c r="Y2946" s="4">
        <f>MAX(0,Resumo!$D$6*$D2946-U2946)</f>
        <v/>
      </c>
      <c r="Z2946" s="4" t="n">
        <v>5077291.030765214</v>
      </c>
      <c r="AA2946" s="5">
        <f>Z2946/$D2946</f>
        <v/>
      </c>
      <c r="AB2946" s="4">
        <f>AB2945+Z2946</f>
        <v/>
      </c>
      <c r="AC2946" s="4">
        <f>AA2946*$E2945-AB2945</f>
        <v/>
      </c>
      <c r="AD2946" s="4">
        <f>MAX(0,Resumo!$D$7*$D2946-Z2946)</f>
        <v/>
      </c>
    </row>
    <row r="2947">
      <c r="A2947" t="inlineStr">
        <is>
          <t>Banzaê</t>
        </is>
      </c>
      <c r="B2947" t="inlineStr">
        <is>
          <t>Município</t>
        </is>
      </c>
      <c r="C2947" t="inlineStr">
        <is>
          <t>BA</t>
        </is>
      </c>
      <c r="D2947" s="4" t="n">
        <v>2072270.965666894</v>
      </c>
      <c r="E2947" s="4">
        <f>E2946+D2947</f>
        <v/>
      </c>
      <c r="F2947" s="4" t="n">
        <v>58287.5452806945</v>
      </c>
      <c r="G2947" s="5">
        <f>F2947/$D2947</f>
        <v/>
      </c>
      <c r="H2947" s="4">
        <f>H2946+F2947</f>
        <v/>
      </c>
      <c r="I2947" s="4">
        <f>G2947*$E2946-H2946</f>
        <v/>
      </c>
      <c r="J2947" s="4">
        <f>MAX(0,Resumo!$D$3*$D2947-F2947)</f>
        <v/>
      </c>
      <c r="K2947" s="4" t="n">
        <v>124324.1223210311</v>
      </c>
      <c r="L2947" s="5">
        <f>K2947/$D2947</f>
        <v/>
      </c>
      <c r="M2947" s="4">
        <f>M2946+K2947</f>
        <v/>
      </c>
      <c r="N2947" s="4">
        <f>L2947*$E2946-M2946</f>
        <v/>
      </c>
      <c r="O2947" s="4">
        <f>MAX(0,Resumo!$D$4*$D2947-K2947)</f>
        <v/>
      </c>
      <c r="P2947" s="4" t="n">
        <v>196960.90105668</v>
      </c>
      <c r="Q2947" s="5">
        <f>P2947/$D2947</f>
        <v/>
      </c>
      <c r="R2947" s="4">
        <f>R2946+P2947</f>
        <v/>
      </c>
      <c r="S2947" s="4">
        <f>Q2947*$E2946-R2946</f>
        <v/>
      </c>
      <c r="T2947" s="4">
        <f>MAX(0,Resumo!$D$5*$D2947-P2947)</f>
        <v/>
      </c>
      <c r="U2947" s="4" t="n">
        <v>276916.9405628457</v>
      </c>
      <c r="V2947" s="5">
        <f>U2947/$D2947</f>
        <v/>
      </c>
      <c r="W2947" s="4">
        <f>W2946+U2947</f>
        <v/>
      </c>
      <c r="X2947" s="4">
        <f>V2947*$E2946-W2946</f>
        <v/>
      </c>
      <c r="Y2947" s="4">
        <f>MAX(0,Resumo!$D$6*$D2947-U2947)</f>
        <v/>
      </c>
      <c r="Z2947" s="4" t="n">
        <v>364374.233316095</v>
      </c>
      <c r="AA2947" s="5">
        <f>Z2947/$D2947</f>
        <v/>
      </c>
      <c r="AB2947" s="4">
        <f>AB2946+Z2947</f>
        <v/>
      </c>
      <c r="AC2947" s="4">
        <f>AA2947*$E2946-AB2946</f>
        <v/>
      </c>
      <c r="AD2947" s="4">
        <f>MAX(0,Resumo!$D$7*$D2947-Z2947)</f>
        <v/>
      </c>
    </row>
    <row r="2948">
      <c r="A2948" t="inlineStr">
        <is>
          <t>Macaúbas</t>
        </is>
      </c>
      <c r="B2948" t="inlineStr">
        <is>
          <t>Município</t>
        </is>
      </c>
      <c r="C2948" t="inlineStr">
        <is>
          <t>BA</t>
        </is>
      </c>
      <c r="D2948" s="4" t="n">
        <v>16406411.39014378</v>
      </c>
      <c r="E2948" s="4">
        <f>E2947+D2948</f>
        <v/>
      </c>
      <c r="F2948" s="4" t="n">
        <v>461469.3071709163</v>
      </c>
      <c r="G2948" s="5">
        <f>F2948/$D2948</f>
        <v/>
      </c>
      <c r="H2948" s="4">
        <f>H2947+F2948</f>
        <v/>
      </c>
      <c r="I2948" s="4">
        <f>G2948*$E2947-H2947</f>
        <v/>
      </c>
      <c r="J2948" s="4">
        <f>MAX(0,Resumo!$D$3*$D2948-F2948)</f>
        <v/>
      </c>
      <c r="K2948" s="4" t="n">
        <v>984288.6042950354</v>
      </c>
      <c r="L2948" s="5">
        <f>K2948/$D2948</f>
        <v/>
      </c>
      <c r="M2948" s="4">
        <f>M2947+K2948</f>
        <v/>
      </c>
      <c r="N2948" s="4">
        <f>L2948*$E2947-M2947</f>
        <v/>
      </c>
      <c r="O2948" s="4">
        <f>MAX(0,Resumo!$D$4*$D2948-K2948)</f>
        <v/>
      </c>
      <c r="P2948" s="4" t="n">
        <v>1559362.469506669</v>
      </c>
      <c r="Q2948" s="5">
        <f>P2948/$D2948</f>
        <v/>
      </c>
      <c r="R2948" s="4">
        <f>R2947+P2948</f>
        <v/>
      </c>
      <c r="S2948" s="4">
        <f>Q2948*$E2947-R2947</f>
        <v/>
      </c>
      <c r="T2948" s="4">
        <f>MAX(0,Resumo!$D$5*$D2948-P2948)</f>
        <v/>
      </c>
      <c r="U2948" s="4" t="n">
        <v>2192383.777529765</v>
      </c>
      <c r="V2948" s="5">
        <f>U2948/$D2948</f>
        <v/>
      </c>
      <c r="W2948" s="4">
        <f>W2947+U2948</f>
        <v/>
      </c>
      <c r="X2948" s="4">
        <f>V2948*$E2947-W2947</f>
        <v/>
      </c>
      <c r="Y2948" s="4">
        <f>MAX(0,Resumo!$D$6*$D2948-U2948)</f>
        <v/>
      </c>
      <c r="Z2948" s="4" t="n">
        <v>2884793.384068012</v>
      </c>
      <c r="AA2948" s="5">
        <f>Z2948/$D2948</f>
        <v/>
      </c>
      <c r="AB2948" s="4">
        <f>AB2947+Z2948</f>
        <v/>
      </c>
      <c r="AC2948" s="4">
        <f>AA2948*$E2947-AB2947</f>
        <v/>
      </c>
      <c r="AD2948" s="4">
        <f>MAX(0,Resumo!$D$7*$D2948-Z2948)</f>
        <v/>
      </c>
    </row>
    <row r="2949">
      <c r="A2949" t="inlineStr">
        <is>
          <t>Uruçuca</t>
        </is>
      </c>
      <c r="B2949" t="inlineStr">
        <is>
          <t>Município</t>
        </is>
      </c>
      <c r="C2949" t="inlineStr">
        <is>
          <t>BA</t>
        </is>
      </c>
      <c r="D2949" s="4" t="n">
        <v>12304387.48544684</v>
      </c>
      <c r="E2949" s="4">
        <f>E2948+D2949</f>
        <v/>
      </c>
      <c r="F2949" s="4" t="n">
        <v>346090.1371449694</v>
      </c>
      <c r="G2949" s="5">
        <f>F2949/$D2949</f>
        <v/>
      </c>
      <c r="H2949" s="4">
        <f>H2948+F2949</f>
        <v/>
      </c>
      <c r="I2949" s="4">
        <f>G2949*$E2948-H2948</f>
        <v/>
      </c>
      <c r="J2949" s="4">
        <f>MAX(0,Resumo!$D$3*$D2949-F2949)</f>
        <v/>
      </c>
      <c r="K2949" s="4" t="n">
        <v>738191.192257409</v>
      </c>
      <c r="L2949" s="5">
        <f>K2949/$D2949</f>
        <v/>
      </c>
      <c r="M2949" s="4">
        <f>M2948+K2949</f>
        <v/>
      </c>
      <c r="N2949" s="4">
        <f>L2949*$E2948-M2948</f>
        <v/>
      </c>
      <c r="O2949" s="4">
        <f>MAX(0,Resumo!$D$4*$D2949-K2949)</f>
        <v/>
      </c>
      <c r="P2949" s="4" t="n">
        <v>1169481.832364633</v>
      </c>
      <c r="Q2949" s="5">
        <f>P2949/$D2949</f>
        <v/>
      </c>
      <c r="R2949" s="4">
        <f>R2948+P2949</f>
        <v/>
      </c>
      <c r="S2949" s="4">
        <f>Q2949*$E2948-R2948</f>
        <v/>
      </c>
      <c r="T2949" s="4">
        <f>MAX(0,Resumo!$D$5*$D2949-P2949)</f>
        <v/>
      </c>
      <c r="U2949" s="4" t="n">
        <v>1644231.567406619</v>
      </c>
      <c r="V2949" s="5">
        <f>U2949/$D2949</f>
        <v/>
      </c>
      <c r="W2949" s="4">
        <f>W2948+U2949</f>
        <v/>
      </c>
      <c r="X2949" s="4">
        <f>V2949*$E2948-W2948</f>
        <v/>
      </c>
      <c r="Y2949" s="4">
        <f>MAX(0,Resumo!$D$6*$D2949-U2949)</f>
        <v/>
      </c>
      <c r="Z2949" s="4" t="n">
        <v>2163521.002182746</v>
      </c>
      <c r="AA2949" s="5">
        <f>Z2949/$D2949</f>
        <v/>
      </c>
      <c r="AB2949" s="4">
        <f>AB2948+Z2949</f>
        <v/>
      </c>
      <c r="AC2949" s="4">
        <f>AA2949*$E2948-AB2948</f>
        <v/>
      </c>
      <c r="AD2949" s="4">
        <f>MAX(0,Resumo!$D$7*$D2949-Z2949)</f>
        <v/>
      </c>
    </row>
    <row r="2950">
      <c r="A2950" t="inlineStr">
        <is>
          <t>Vereda</t>
        </is>
      </c>
      <c r="B2950" t="inlineStr">
        <is>
          <t>Município</t>
        </is>
      </c>
      <c r="C2950" t="inlineStr">
        <is>
          <t>BA</t>
        </is>
      </c>
      <c r="D2950" s="4" t="n">
        <v>6220574.192345292</v>
      </c>
      <c r="E2950" s="4">
        <f>E2949+D2950</f>
        <v/>
      </c>
      <c r="F2950" s="4" t="n">
        <v>174968.4312116782</v>
      </c>
      <c r="G2950" s="5">
        <f>F2950/$D2950</f>
        <v/>
      </c>
      <c r="H2950" s="4">
        <f>H2949+F2950</f>
        <v/>
      </c>
      <c r="I2950" s="4">
        <f>G2950*$E2949-H2949</f>
        <v/>
      </c>
      <c r="J2950" s="4">
        <f>MAX(0,Resumo!$D$3*$D2950-F2950)</f>
        <v/>
      </c>
      <c r="K2950" s="4" t="n">
        <v>373198.0226568978</v>
      </c>
      <c r="L2950" s="5">
        <f>K2950/$D2950</f>
        <v/>
      </c>
      <c r="M2950" s="4">
        <f>M2949+K2950</f>
        <v/>
      </c>
      <c r="N2950" s="4">
        <f>L2950*$E2949-M2949</f>
        <v/>
      </c>
      <c r="O2950" s="4">
        <f>MAX(0,Resumo!$D$4*$D2950-K2950)</f>
        <v/>
      </c>
      <c r="P2950" s="4" t="n">
        <v>591240.1989476139</v>
      </c>
      <c r="Q2950" s="5">
        <f>P2950/$D2950</f>
        <v/>
      </c>
      <c r="R2950" s="4">
        <f>R2949+P2950</f>
        <v/>
      </c>
      <c r="S2950" s="4">
        <f>Q2950*$E2949-R2949</f>
        <v/>
      </c>
      <c r="T2950" s="4">
        <f>MAX(0,Resumo!$D$5*$D2950-P2950)</f>
        <v/>
      </c>
      <c r="U2950" s="4" t="n">
        <v>831253.4424445286</v>
      </c>
      <c r="V2950" s="5">
        <f>U2950/$D2950</f>
        <v/>
      </c>
      <c r="W2950" s="4">
        <f>W2949+U2950</f>
        <v/>
      </c>
      <c r="X2950" s="4">
        <f>V2950*$E2949-W2949</f>
        <v/>
      </c>
      <c r="Y2950" s="4">
        <f>MAX(0,Resumo!$D$6*$D2950-U2950)</f>
        <v/>
      </c>
      <c r="Z2950" s="4" t="n">
        <v>1093784.060904537</v>
      </c>
      <c r="AA2950" s="5">
        <f>Z2950/$D2950</f>
        <v/>
      </c>
      <c r="AB2950" s="4">
        <f>AB2949+Z2950</f>
        <v/>
      </c>
      <c r="AC2950" s="4">
        <f>AA2950*$E2949-AB2949</f>
        <v/>
      </c>
      <c r="AD2950" s="4">
        <f>MAX(0,Resumo!$D$7*$D2950-Z2950)</f>
        <v/>
      </c>
    </row>
    <row r="2951">
      <c r="A2951" t="inlineStr">
        <is>
          <t>Palmeiras</t>
        </is>
      </c>
      <c r="B2951" t="inlineStr">
        <is>
          <t>Município</t>
        </is>
      </c>
      <c r="C2951" t="inlineStr">
        <is>
          <t>BA</t>
        </is>
      </c>
      <c r="D2951" s="4" t="n">
        <v>7247993.578265637</v>
      </c>
      <c r="E2951" s="4">
        <f>E2950+D2951</f>
        <v/>
      </c>
      <c r="F2951" s="4" t="n">
        <v>203867.0429141411</v>
      </c>
      <c r="G2951" s="5">
        <f>F2951/$D2951</f>
        <v/>
      </c>
      <c r="H2951" s="4">
        <f>H2950+F2951</f>
        <v/>
      </c>
      <c r="I2951" s="4">
        <f>G2951*$E2950-H2950</f>
        <v/>
      </c>
      <c r="J2951" s="4">
        <f>MAX(0,Resumo!$D$3*$D2951-F2951)</f>
        <v/>
      </c>
      <c r="K2951" s="4" t="n">
        <v>434837.169045774</v>
      </c>
      <c r="L2951" s="5">
        <f>K2951/$D2951</f>
        <v/>
      </c>
      <c r="M2951" s="4">
        <f>M2950+K2951</f>
        <v/>
      </c>
      <c r="N2951" s="4">
        <f>L2951*$E2950-M2950</f>
        <v/>
      </c>
      <c r="O2951" s="4">
        <f>MAX(0,Resumo!$D$4*$D2951-K2951)</f>
        <v/>
      </c>
      <c r="P2951" s="4" t="n">
        <v>688892.2200233656</v>
      </c>
      <c r="Q2951" s="5">
        <f>P2951/$D2951</f>
        <v/>
      </c>
      <c r="R2951" s="4">
        <f>R2950+P2951</f>
        <v/>
      </c>
      <c r="S2951" s="4">
        <f>Q2951*$E2950-R2950</f>
        <v/>
      </c>
      <c r="T2951" s="4">
        <f>MAX(0,Resumo!$D$5*$D2951-P2951)</f>
        <v/>
      </c>
      <c r="U2951" s="4" t="n">
        <v>968547.1833392956</v>
      </c>
      <c r="V2951" s="5">
        <f>U2951/$D2951</f>
        <v/>
      </c>
      <c r="W2951" s="4">
        <f>W2950+U2951</f>
        <v/>
      </c>
      <c r="X2951" s="4">
        <f>V2951*$E2950-W2950</f>
        <v/>
      </c>
      <c r="Y2951" s="4">
        <f>MAX(0,Resumo!$D$6*$D2951-U2951)</f>
        <v/>
      </c>
      <c r="Z2951" s="4" t="n">
        <v>1274438.597517389</v>
      </c>
      <c r="AA2951" s="5">
        <f>Z2951/$D2951</f>
        <v/>
      </c>
      <c r="AB2951" s="4">
        <f>AB2950+Z2951</f>
        <v/>
      </c>
      <c r="AC2951" s="4">
        <f>AA2951*$E2950-AB2950</f>
        <v/>
      </c>
      <c r="AD2951" s="4">
        <f>MAX(0,Resumo!$D$7*$D2951-Z2951)</f>
        <v/>
      </c>
    </row>
    <row r="2952">
      <c r="A2952" t="inlineStr">
        <is>
          <t>Ituberá</t>
        </is>
      </c>
      <c r="B2952" t="inlineStr">
        <is>
          <t>Município</t>
        </is>
      </c>
      <c r="C2952" t="inlineStr">
        <is>
          <t>BA</t>
        </is>
      </c>
      <c r="D2952" s="4" t="n">
        <v>13476357.26332507</v>
      </c>
      <c r="E2952" s="4">
        <f>E2951+D2952</f>
        <v/>
      </c>
      <c r="F2952" s="4" t="n">
        <v>379054.572118703</v>
      </c>
      <c r="G2952" s="5">
        <f>F2952/$D2952</f>
        <v/>
      </c>
      <c r="H2952" s="4">
        <f>H2951+F2952</f>
        <v/>
      </c>
      <c r="I2952" s="4">
        <f>G2952*$E2951-H2951</f>
        <v/>
      </c>
      <c r="J2952" s="4">
        <f>MAX(0,Resumo!$D$3*$D2952-F2952)</f>
        <v/>
      </c>
      <c r="K2952" s="4" t="n">
        <v>808502.5156487465</v>
      </c>
      <c r="L2952" s="5">
        <f>K2952/$D2952</f>
        <v/>
      </c>
      <c r="M2952" s="4">
        <f>M2951+K2952</f>
        <v/>
      </c>
      <c r="N2952" s="4">
        <f>L2952*$E2951-M2951</f>
        <v/>
      </c>
      <c r="O2952" s="4">
        <f>MAX(0,Resumo!$D$4*$D2952-K2952)</f>
        <v/>
      </c>
      <c r="P2952" s="4" t="n">
        <v>1280872.778474717</v>
      </c>
      <c r="Q2952" s="5">
        <f>P2952/$D2952</f>
        <v/>
      </c>
      <c r="R2952" s="4">
        <f>R2951+P2952</f>
        <v/>
      </c>
      <c r="S2952" s="4">
        <f>Q2952*$E2951-R2951</f>
        <v/>
      </c>
      <c r="T2952" s="4">
        <f>MAX(0,Resumo!$D$5*$D2952-P2952)</f>
        <v/>
      </c>
      <c r="U2952" s="4" t="n">
        <v>1800841.533332438</v>
      </c>
      <c r="V2952" s="5">
        <f>U2952/$D2952</f>
        <v/>
      </c>
      <c r="W2952" s="4">
        <f>W2951+U2952</f>
        <v/>
      </c>
      <c r="X2952" s="4">
        <f>V2952*$E2951-W2951</f>
        <v/>
      </c>
      <c r="Y2952" s="4">
        <f>MAX(0,Resumo!$D$6*$D2952-U2952)</f>
        <v/>
      </c>
      <c r="Z2952" s="4" t="n">
        <v>2369592.310597081</v>
      </c>
      <c r="AA2952" s="5">
        <f>Z2952/$D2952</f>
        <v/>
      </c>
      <c r="AB2952" s="4">
        <f>AB2951+Z2952</f>
        <v/>
      </c>
      <c r="AC2952" s="4">
        <f>AA2952*$E2951-AB2951</f>
        <v/>
      </c>
      <c r="AD2952" s="4">
        <f>MAX(0,Resumo!$D$7*$D2952-Z2952)</f>
        <v/>
      </c>
    </row>
    <row r="2953">
      <c r="A2953" t="inlineStr">
        <is>
          <t>Aporá</t>
        </is>
      </c>
      <c r="B2953" t="inlineStr">
        <is>
          <t>Município</t>
        </is>
      </c>
      <c r="C2953" t="inlineStr">
        <is>
          <t>BA</t>
        </is>
      </c>
      <c r="D2953" s="4" t="n">
        <v>6902362.568213179</v>
      </c>
      <c r="E2953" s="4">
        <f>E2952+D2953</f>
        <v/>
      </c>
      <c r="F2953" s="4" t="n">
        <v>194145.3494278061</v>
      </c>
      <c r="G2953" s="5">
        <f>F2953/$D2953</f>
        <v/>
      </c>
      <c r="H2953" s="4">
        <f>H2952+F2953</f>
        <v/>
      </c>
      <c r="I2953" s="4">
        <f>G2953*$E2952-H2952</f>
        <v/>
      </c>
      <c r="J2953" s="4">
        <f>MAX(0,Resumo!$D$3*$D2953-F2953)</f>
        <v/>
      </c>
      <c r="K2953" s="4" t="n">
        <v>414101.3325245714</v>
      </c>
      <c r="L2953" s="5">
        <f>K2953/$D2953</f>
        <v/>
      </c>
      <c r="M2953" s="4">
        <f>M2952+K2953</f>
        <v/>
      </c>
      <c r="N2953" s="4">
        <f>L2953*$E2952-M2952</f>
        <v/>
      </c>
      <c r="O2953" s="4">
        <f>MAX(0,Resumo!$D$4*$D2953-K2953)</f>
        <v/>
      </c>
      <c r="P2953" s="4" t="n">
        <v>656041.4025863927</v>
      </c>
      <c r="Q2953" s="5">
        <f>P2953/$D2953</f>
        <v/>
      </c>
      <c r="R2953" s="4">
        <f>R2952+P2953</f>
        <v/>
      </c>
      <c r="S2953" s="4">
        <f>Q2953*$E2952-R2952</f>
        <v/>
      </c>
      <c r="T2953" s="4">
        <f>MAX(0,Resumo!$D$5*$D2953-P2953)</f>
        <v/>
      </c>
      <c r="U2953" s="4" t="n">
        <v>922360.6163057844</v>
      </c>
      <c r="V2953" s="5">
        <f>U2953/$D2953</f>
        <v/>
      </c>
      <c r="W2953" s="4">
        <f>W2952+U2953</f>
        <v/>
      </c>
      <c r="X2953" s="4">
        <f>V2953*$E2952-W2952</f>
        <v/>
      </c>
      <c r="Y2953" s="4">
        <f>MAX(0,Resumo!$D$6*$D2953-U2953)</f>
        <v/>
      </c>
      <c r="Z2953" s="4" t="n">
        <v>1213665.157950521</v>
      </c>
      <c r="AA2953" s="5">
        <f>Z2953/$D2953</f>
        <v/>
      </c>
      <c r="AB2953" s="4">
        <f>AB2952+Z2953</f>
        <v/>
      </c>
      <c r="AC2953" s="4">
        <f>AA2953*$E2952-AB2952</f>
        <v/>
      </c>
      <c r="AD2953" s="4">
        <f>MAX(0,Resumo!$D$7*$D2953-Z2953)</f>
        <v/>
      </c>
    </row>
    <row r="2954">
      <c r="A2954" t="inlineStr">
        <is>
          <t>Aramari</t>
        </is>
      </c>
      <c r="B2954" t="inlineStr">
        <is>
          <t>Município</t>
        </is>
      </c>
      <c r="C2954" t="inlineStr">
        <is>
          <t>BA</t>
        </is>
      </c>
      <c r="D2954" s="4" t="n">
        <v>8081378.911005696</v>
      </c>
      <c r="E2954" s="4">
        <f>E2953+D2954</f>
        <v/>
      </c>
      <c r="F2954" s="4" t="n">
        <v>227307.9857846214</v>
      </c>
      <c r="G2954" s="5">
        <f>F2954/$D2954</f>
        <v/>
      </c>
      <c r="H2954" s="4">
        <f>H2953+F2954</f>
        <v/>
      </c>
      <c r="I2954" s="4">
        <f>G2954*$E2953-H2953</f>
        <v/>
      </c>
      <c r="J2954" s="4">
        <f>MAX(0,Resumo!$D$3*$D2954-F2954)</f>
        <v/>
      </c>
      <c r="K2954" s="4" t="n">
        <v>484835.4085447214</v>
      </c>
      <c r="L2954" s="5">
        <f>K2954/$D2954</f>
        <v/>
      </c>
      <c r="M2954" s="4">
        <f>M2953+K2954</f>
        <v/>
      </c>
      <c r="N2954" s="4">
        <f>L2954*$E2953-M2953</f>
        <v/>
      </c>
      <c r="O2954" s="4">
        <f>MAX(0,Resumo!$D$4*$D2954-K2954)</f>
        <v/>
      </c>
      <c r="P2954" s="4" t="n">
        <v>768102.0959437564</v>
      </c>
      <c r="Q2954" s="5">
        <f>P2954/$D2954</f>
        <v/>
      </c>
      <c r="R2954" s="4">
        <f>R2953+P2954</f>
        <v/>
      </c>
      <c r="S2954" s="4">
        <f>Q2954*$E2953-R2953</f>
        <v/>
      </c>
      <c r="T2954" s="4">
        <f>MAX(0,Resumo!$D$5*$D2954-P2954)</f>
        <v/>
      </c>
      <c r="U2954" s="4" t="n">
        <v>1079912.212563675</v>
      </c>
      <c r="V2954" s="5">
        <f>U2954/$D2954</f>
        <v/>
      </c>
      <c r="W2954" s="4">
        <f>W2953+U2954</f>
        <v/>
      </c>
      <c r="X2954" s="4">
        <f>V2954*$E2953-W2953</f>
        <v/>
      </c>
      <c r="Y2954" s="4">
        <f>MAX(0,Resumo!$D$6*$D2954-U2954)</f>
        <v/>
      </c>
      <c r="Z2954" s="4" t="n">
        <v>1420975.487096553</v>
      </c>
      <c r="AA2954" s="5">
        <f>Z2954/$D2954</f>
        <v/>
      </c>
      <c r="AB2954" s="4">
        <f>AB2953+Z2954</f>
        <v/>
      </c>
      <c r="AC2954" s="4">
        <f>AA2954*$E2953-AB2953</f>
        <v/>
      </c>
      <c r="AD2954" s="4">
        <f>MAX(0,Resumo!$D$7*$D2954-Z2954)</f>
        <v/>
      </c>
    </row>
    <row r="2955">
      <c r="A2955" t="inlineStr">
        <is>
          <t>Irajuba</t>
        </is>
      </c>
      <c r="B2955" t="inlineStr">
        <is>
          <t>Município</t>
        </is>
      </c>
      <c r="C2955" t="inlineStr">
        <is>
          <t>BA</t>
        </is>
      </c>
      <c r="D2955" s="4" t="n">
        <v>5392655.515430239</v>
      </c>
      <c r="E2955" s="4">
        <f>E2954+D2955</f>
        <v/>
      </c>
      <c r="F2955" s="4" t="n">
        <v>151681.2510267795</v>
      </c>
      <c r="G2955" s="5">
        <f>F2955/$D2955</f>
        <v/>
      </c>
      <c r="H2955" s="4">
        <f>H2954+F2955</f>
        <v/>
      </c>
      <c r="I2955" s="4">
        <f>G2955*$E2954-H2954</f>
        <v/>
      </c>
      <c r="J2955" s="4">
        <f>MAX(0,Resumo!$D$3*$D2955-F2955)</f>
        <v/>
      </c>
      <c r="K2955" s="4" t="n">
        <v>323527.7504936585</v>
      </c>
      <c r="L2955" s="5">
        <f>K2955/$D2955</f>
        <v/>
      </c>
      <c r="M2955" s="4">
        <f>M2954+K2955</f>
        <v/>
      </c>
      <c r="N2955" s="4">
        <f>L2955*$E2954-M2954</f>
        <v/>
      </c>
      <c r="O2955" s="4">
        <f>MAX(0,Resumo!$D$4*$D2955-K2955)</f>
        <v/>
      </c>
      <c r="P2955" s="4" t="n">
        <v>512549.9063611107</v>
      </c>
      <c r="Q2955" s="5">
        <f>P2955/$D2955</f>
        <v/>
      </c>
      <c r="R2955" s="4">
        <f>R2954+P2955</f>
        <v/>
      </c>
      <c r="S2955" s="4">
        <f>Q2955*$E2954-R2954</f>
        <v/>
      </c>
      <c r="T2955" s="4">
        <f>MAX(0,Resumo!$D$5*$D2955-P2955)</f>
        <v/>
      </c>
      <c r="U2955" s="4" t="n">
        <v>720618.9207798511</v>
      </c>
      <c r="V2955" s="5">
        <f>U2955/$D2955</f>
        <v/>
      </c>
      <c r="W2955" s="4">
        <f>W2954+U2955</f>
        <v/>
      </c>
      <c r="X2955" s="4">
        <f>V2955*$E2954-W2954</f>
        <v/>
      </c>
      <c r="Y2955" s="4">
        <f>MAX(0,Resumo!$D$6*$D2955-U2955)</f>
        <v/>
      </c>
      <c r="Z2955" s="4" t="n">
        <v>948208.3914351179</v>
      </c>
      <c r="AA2955" s="5">
        <f>Z2955/$D2955</f>
        <v/>
      </c>
      <c r="AB2955" s="4">
        <f>AB2954+Z2955</f>
        <v/>
      </c>
      <c r="AC2955" s="4">
        <f>AA2955*$E2954-AB2954</f>
        <v/>
      </c>
      <c r="AD2955" s="4">
        <f>MAX(0,Resumo!$D$7*$D2955-Z2955)</f>
        <v/>
      </c>
    </row>
    <row r="2956">
      <c r="A2956" t="inlineStr">
        <is>
          <t>Itaparica</t>
        </is>
      </c>
      <c r="B2956" t="inlineStr">
        <is>
          <t>Município</t>
        </is>
      </c>
      <c r="C2956" t="inlineStr">
        <is>
          <t>BA</t>
        </is>
      </c>
      <c r="D2956" s="4" t="n">
        <v>10258821.11031532</v>
      </c>
      <c r="E2956" s="4">
        <f>E2955+D2956</f>
        <v/>
      </c>
      <c r="F2956" s="4" t="n">
        <v>288553.7219316365</v>
      </c>
      <c r="G2956" s="5">
        <f>F2956/$D2956</f>
        <v/>
      </c>
      <c r="H2956" s="4">
        <f>H2955+F2956</f>
        <v/>
      </c>
      <c r="I2956" s="4">
        <f>G2956*$E2955-H2955</f>
        <v/>
      </c>
      <c r="J2956" s="4">
        <f>MAX(0,Resumo!$D$3*$D2956-F2956)</f>
        <v/>
      </c>
      <c r="K2956" s="4" t="n">
        <v>615469.1889812609</v>
      </c>
      <c r="L2956" s="5">
        <f>K2956/$D2956</f>
        <v/>
      </c>
      <c r="M2956" s="4">
        <f>M2955+K2956</f>
        <v/>
      </c>
      <c r="N2956" s="4">
        <f>L2956*$E2955-M2955</f>
        <v/>
      </c>
      <c r="O2956" s="4">
        <f>MAX(0,Resumo!$D$4*$D2956-K2956)</f>
        <v/>
      </c>
      <c r="P2956" s="4" t="n">
        <v>975059.0936918015</v>
      </c>
      <c r="Q2956" s="5">
        <f>P2956/$D2956</f>
        <v/>
      </c>
      <c r="R2956" s="4">
        <f>R2955+P2956</f>
        <v/>
      </c>
      <c r="S2956" s="4">
        <f>Q2956*$E2955-R2955</f>
        <v/>
      </c>
      <c r="T2956" s="4">
        <f>MAX(0,Resumo!$D$5*$D2956-P2956)</f>
        <v/>
      </c>
      <c r="U2956" s="4" t="n">
        <v>1370883.153176747</v>
      </c>
      <c r="V2956" s="5">
        <f>U2956/$D2956</f>
        <v/>
      </c>
      <c r="W2956" s="4">
        <f>W2955+U2956</f>
        <v/>
      </c>
      <c r="X2956" s="4">
        <f>V2956*$E2955-W2955</f>
        <v/>
      </c>
      <c r="Y2956" s="4">
        <f>MAX(0,Resumo!$D$6*$D2956-U2956)</f>
        <v/>
      </c>
      <c r="Z2956" s="4" t="n">
        <v>1803842.325028736</v>
      </c>
      <c r="AA2956" s="5">
        <f>Z2956/$D2956</f>
        <v/>
      </c>
      <c r="AB2956" s="4">
        <f>AB2955+Z2956</f>
        <v/>
      </c>
      <c r="AC2956" s="4">
        <f>AA2956*$E2955-AB2955</f>
        <v/>
      </c>
      <c r="AD2956" s="4">
        <f>MAX(0,Resumo!$D$7*$D2956-Z2956)</f>
        <v/>
      </c>
    </row>
    <row r="2957">
      <c r="A2957" t="inlineStr">
        <is>
          <t>Rio do Antônio</t>
        </is>
      </c>
      <c r="B2957" t="inlineStr">
        <is>
          <t>Município</t>
        </is>
      </c>
      <c r="C2957" t="inlineStr">
        <is>
          <t>BA</t>
        </is>
      </c>
      <c r="D2957" s="4" t="n">
        <v>4306956.009221806</v>
      </c>
      <c r="E2957" s="4">
        <f>E2956+D2957</f>
        <v/>
      </c>
      <c r="F2957" s="4" t="n">
        <v>121143.3724492132</v>
      </c>
      <c r="G2957" s="5">
        <f>F2957/$D2957</f>
        <v/>
      </c>
      <c r="H2957" s="4">
        <f>H2956+F2957</f>
        <v/>
      </c>
      <c r="I2957" s="4">
        <f>G2957*$E2956-H2956</f>
        <v/>
      </c>
      <c r="J2957" s="4">
        <f>MAX(0,Resumo!$D$3*$D2957-F2957)</f>
        <v/>
      </c>
      <c r="K2957" s="4" t="n">
        <v>258392.1381871369</v>
      </c>
      <c r="L2957" s="5">
        <f>K2957/$D2957</f>
        <v/>
      </c>
      <c r="M2957" s="4">
        <f>M2956+K2957</f>
        <v/>
      </c>
      <c r="N2957" s="4">
        <f>L2957*$E2956-M2956</f>
        <v/>
      </c>
      <c r="O2957" s="4">
        <f>MAX(0,Resumo!$D$4*$D2957-K2957)</f>
        <v/>
      </c>
      <c r="P2957" s="4" t="n">
        <v>409358.597616992</v>
      </c>
      <c r="Q2957" s="5">
        <f>P2957/$D2957</f>
        <v/>
      </c>
      <c r="R2957" s="4">
        <f>R2956+P2957</f>
        <v/>
      </c>
      <c r="S2957" s="4">
        <f>Q2957*$E2956-R2956</f>
        <v/>
      </c>
      <c r="T2957" s="4">
        <f>MAX(0,Resumo!$D$5*$D2957-P2957)</f>
        <v/>
      </c>
      <c r="U2957" s="4" t="n">
        <v>575537.2250890189</v>
      </c>
      <c r="V2957" s="5">
        <f>U2957/$D2957</f>
        <v/>
      </c>
      <c r="W2957" s="4">
        <f>W2956+U2957</f>
        <v/>
      </c>
      <c r="X2957" s="4">
        <f>V2957*$E2956-W2956</f>
        <v/>
      </c>
      <c r="Y2957" s="4">
        <f>MAX(0,Resumo!$D$6*$D2957-U2957)</f>
        <v/>
      </c>
      <c r="Z2957" s="4" t="n">
        <v>757306.2692027346</v>
      </c>
      <c r="AA2957" s="5">
        <f>Z2957/$D2957</f>
        <v/>
      </c>
      <c r="AB2957" s="4">
        <f>AB2956+Z2957</f>
        <v/>
      </c>
      <c r="AC2957" s="4">
        <f>AA2957*$E2956-AB2956</f>
        <v/>
      </c>
      <c r="AD2957" s="4">
        <f>MAX(0,Resumo!$D$7*$D2957-Z2957)</f>
        <v/>
      </c>
    </row>
    <row r="2958">
      <c r="A2958" t="inlineStr">
        <is>
          <t>Condeúba</t>
        </is>
      </c>
      <c r="B2958" t="inlineStr">
        <is>
          <t>Município</t>
        </is>
      </c>
      <c r="C2958" t="inlineStr">
        <is>
          <t>BA</t>
        </is>
      </c>
      <c r="D2958" s="4" t="n">
        <v>8662288.251926577</v>
      </c>
      <c r="E2958" s="4">
        <f>E2957+D2958</f>
        <v/>
      </c>
      <c r="F2958" s="4" t="n">
        <v>243647.4414223679</v>
      </c>
      <c r="G2958" s="5">
        <f>F2958/$D2958</f>
        <v/>
      </c>
      <c r="H2958" s="4">
        <f>H2957+F2958</f>
        <v/>
      </c>
      <c r="I2958" s="4">
        <f>G2958*$E2957-H2957</f>
        <v/>
      </c>
      <c r="J2958" s="4">
        <f>MAX(0,Resumo!$D$3*$D2958-F2958)</f>
        <v/>
      </c>
      <c r="K2958" s="4" t="n">
        <v>519686.5670826855</v>
      </c>
      <c r="L2958" s="5">
        <f>K2958/$D2958</f>
        <v/>
      </c>
      <c r="M2958" s="4">
        <f>M2957+K2958</f>
        <v/>
      </c>
      <c r="N2958" s="4">
        <f>L2958*$E2957-M2957</f>
        <v/>
      </c>
      <c r="O2958" s="4">
        <f>MAX(0,Resumo!$D$4*$D2958-K2958)</f>
        <v/>
      </c>
      <c r="P2958" s="4" t="n">
        <v>823315.1588663445</v>
      </c>
      <c r="Q2958" s="5">
        <f>P2958/$D2958</f>
        <v/>
      </c>
      <c r="R2958" s="4">
        <f>R2957+P2958</f>
        <v/>
      </c>
      <c r="S2958" s="4">
        <f>Q2958*$E2957-R2957</f>
        <v/>
      </c>
      <c r="T2958" s="4">
        <f>MAX(0,Resumo!$D$5*$D2958-P2958)</f>
        <v/>
      </c>
      <c r="U2958" s="4" t="n">
        <v>1157538.951584467</v>
      </c>
      <c r="V2958" s="5">
        <f>U2958/$D2958</f>
        <v/>
      </c>
      <c r="W2958" s="4">
        <f>W2957+U2958</f>
        <v/>
      </c>
      <c r="X2958" s="4">
        <f>V2958*$E2957-W2957</f>
        <v/>
      </c>
      <c r="Y2958" s="4">
        <f>MAX(0,Resumo!$D$6*$D2958-U2958)</f>
        <v/>
      </c>
      <c r="Z2958" s="4" t="n">
        <v>1523118.690968584</v>
      </c>
      <c r="AA2958" s="5">
        <f>Z2958/$D2958</f>
        <v/>
      </c>
      <c r="AB2958" s="4">
        <f>AB2957+Z2958</f>
        <v/>
      </c>
      <c r="AC2958" s="4">
        <f>AA2958*$E2957-AB2957</f>
        <v/>
      </c>
      <c r="AD2958" s="4">
        <f>MAX(0,Resumo!$D$7*$D2958-Z2958)</f>
        <v/>
      </c>
    </row>
    <row r="2959">
      <c r="A2959" t="inlineStr">
        <is>
          <t>Coronel João Sá</t>
        </is>
      </c>
      <c r="B2959" t="inlineStr">
        <is>
          <t>Município</t>
        </is>
      </c>
      <c r="C2959" t="inlineStr">
        <is>
          <t>BA</t>
        </is>
      </c>
      <c r="D2959" s="4" t="n">
        <v>7461485.692695424</v>
      </c>
      <c r="E2959" s="4">
        <f>E2958+D2959</f>
        <v/>
      </c>
      <c r="F2959" s="4" t="n">
        <v>209872.0159572743</v>
      </c>
      <c r="G2959" s="5">
        <f>F2959/$D2959</f>
        <v/>
      </c>
      <c r="H2959" s="4">
        <f>H2958+F2959</f>
        <v/>
      </c>
      <c r="I2959" s="4">
        <f>G2959*$E2958-H2958</f>
        <v/>
      </c>
      <c r="J2959" s="4">
        <f>MAX(0,Resumo!$D$3*$D2959-F2959)</f>
        <v/>
      </c>
      <c r="K2959" s="4" t="n">
        <v>447645.4456605085</v>
      </c>
      <c r="L2959" s="5">
        <f>K2959/$D2959</f>
        <v/>
      </c>
      <c r="M2959" s="4">
        <f>M2958+K2959</f>
        <v/>
      </c>
      <c r="N2959" s="4">
        <f>L2959*$E2958-M2958</f>
        <v/>
      </c>
      <c r="O2959" s="4">
        <f>MAX(0,Resumo!$D$4*$D2959-K2959)</f>
        <v/>
      </c>
      <c r="P2959" s="4" t="n">
        <v>709183.7745175697</v>
      </c>
      <c r="Q2959" s="5">
        <f>P2959/$D2959</f>
        <v/>
      </c>
      <c r="R2959" s="4">
        <f>R2958+P2959</f>
        <v/>
      </c>
      <c r="S2959" s="4">
        <f>Q2959*$E2958-R2958</f>
        <v/>
      </c>
      <c r="T2959" s="4">
        <f>MAX(0,Resumo!$D$5*$D2959-P2959)</f>
        <v/>
      </c>
      <c r="U2959" s="4" t="n">
        <v>997076.0698322664</v>
      </c>
      <c r="V2959" s="5">
        <f>U2959/$D2959</f>
        <v/>
      </c>
      <c r="W2959" s="4">
        <f>W2958+U2959</f>
        <v/>
      </c>
      <c r="X2959" s="4">
        <f>V2959*$E2958-W2958</f>
        <v/>
      </c>
      <c r="Y2959" s="4">
        <f>MAX(0,Resumo!$D$6*$D2959-U2959)</f>
        <v/>
      </c>
      <c r="Z2959" s="4" t="n">
        <v>1311977.619587001</v>
      </c>
      <c r="AA2959" s="5">
        <f>Z2959/$D2959</f>
        <v/>
      </c>
      <c r="AB2959" s="4">
        <f>AB2958+Z2959</f>
        <v/>
      </c>
      <c r="AC2959" s="4">
        <f>AA2959*$E2958-AB2958</f>
        <v/>
      </c>
      <c r="AD2959" s="4">
        <f>MAX(0,Resumo!$D$7*$D2959-Z2959)</f>
        <v/>
      </c>
    </row>
    <row r="2960">
      <c r="A2960" t="inlineStr">
        <is>
          <t>Seabra</t>
        </is>
      </c>
      <c r="B2960" t="inlineStr">
        <is>
          <t>Município</t>
        </is>
      </c>
      <c r="C2960" t="inlineStr">
        <is>
          <t>BA</t>
        </is>
      </c>
      <c r="D2960" s="4" t="n">
        <v>25702383.06667048</v>
      </c>
      <c r="E2960" s="4">
        <f>E2959+D2960</f>
        <v/>
      </c>
      <c r="F2960" s="4" t="n">
        <v>722940.6007424259</v>
      </c>
      <c r="G2960" s="5">
        <f>F2960/$D2960</f>
        <v/>
      </c>
      <c r="H2960" s="4">
        <f>H2959+F2960</f>
        <v/>
      </c>
      <c r="I2960" s="4">
        <f>G2960*$E2959-H2959</f>
        <v/>
      </c>
      <c r="J2960" s="4">
        <f>MAX(0,Resumo!$D$3*$D2960-F2960)</f>
        <v/>
      </c>
      <c r="K2960" s="4" t="n">
        <v>1541992.465881214</v>
      </c>
      <c r="L2960" s="5">
        <f>K2960/$D2960</f>
        <v/>
      </c>
      <c r="M2960" s="4">
        <f>M2959+K2960</f>
        <v/>
      </c>
      <c r="N2960" s="4">
        <f>L2960*$E2959-M2959</f>
        <v/>
      </c>
      <c r="O2960" s="4">
        <f>MAX(0,Resumo!$D$4*$D2960-K2960)</f>
        <v/>
      </c>
      <c r="P2960" s="4" t="n">
        <v>2442906.652647239</v>
      </c>
      <c r="Q2960" s="5">
        <f>P2960/$D2960</f>
        <v/>
      </c>
      <c r="R2960" s="4">
        <f>R2959+P2960</f>
        <v/>
      </c>
      <c r="S2960" s="4">
        <f>Q2960*$E2959-R2959</f>
        <v/>
      </c>
      <c r="T2960" s="4">
        <f>MAX(0,Resumo!$D$5*$D2960-P2960)</f>
        <v/>
      </c>
      <c r="U2960" s="4" t="n">
        <v>3434601.65292919</v>
      </c>
      <c r="V2960" s="5">
        <f>U2960/$D2960</f>
        <v/>
      </c>
      <c r="W2960" s="4">
        <f>W2959+U2960</f>
        <v/>
      </c>
      <c r="X2960" s="4">
        <f>V2960*$E2959-W2959</f>
        <v/>
      </c>
      <c r="Y2960" s="4">
        <f>MAX(0,Resumo!$D$6*$D2960-U2960)</f>
        <v/>
      </c>
      <c r="Z2960" s="4" t="n">
        <v>4519334.719965409</v>
      </c>
      <c r="AA2960" s="5">
        <f>Z2960/$D2960</f>
        <v/>
      </c>
      <c r="AB2960" s="4">
        <f>AB2959+Z2960</f>
        <v/>
      </c>
      <c r="AC2960" s="4">
        <f>AA2960*$E2959-AB2959</f>
        <v/>
      </c>
      <c r="AD2960" s="4">
        <f>MAX(0,Resumo!$D$7*$D2960-Z2960)</f>
        <v/>
      </c>
    </row>
    <row r="2961">
      <c r="A2961" t="inlineStr">
        <is>
          <t>Tucano</t>
        </is>
      </c>
      <c r="B2961" t="inlineStr">
        <is>
          <t>Município</t>
        </is>
      </c>
      <c r="C2961" t="inlineStr">
        <is>
          <t>BA</t>
        </is>
      </c>
      <c r="D2961" s="4" t="n">
        <v>21410736.61791692</v>
      </c>
      <c r="E2961" s="4">
        <f>E2960+D2961</f>
        <v/>
      </c>
      <c r="F2961" s="4" t="n">
        <v>602227.8460617402</v>
      </c>
      <c r="G2961" s="5">
        <f>F2961/$D2961</f>
        <v/>
      </c>
      <c r="H2961" s="4">
        <f>H2960+F2961</f>
        <v/>
      </c>
      <c r="I2961" s="4">
        <f>G2961*$E2960-H2960</f>
        <v/>
      </c>
      <c r="J2961" s="4">
        <f>MAX(0,Resumo!$D$3*$D2961-F2961)</f>
        <v/>
      </c>
      <c r="K2961" s="4" t="n">
        <v>1284518.811666429</v>
      </c>
      <c r="L2961" s="5">
        <f>K2961/$D2961</f>
        <v/>
      </c>
      <c r="M2961" s="4">
        <f>M2960+K2961</f>
        <v/>
      </c>
      <c r="N2961" s="4">
        <f>L2961*$E2960-M2960</f>
        <v/>
      </c>
      <c r="O2961" s="4">
        <f>MAX(0,Resumo!$D$4*$D2961-K2961)</f>
        <v/>
      </c>
      <c r="P2961" s="4" t="n">
        <v>2035003.166294442</v>
      </c>
      <c r="Q2961" s="5">
        <f>P2961/$D2961</f>
        <v/>
      </c>
      <c r="R2961" s="4">
        <f>R2960+P2961</f>
        <v/>
      </c>
      <c r="S2961" s="4">
        <f>Q2961*$E2960-R2960</f>
        <v/>
      </c>
      <c r="T2961" s="4">
        <f>MAX(0,Resumo!$D$5*$D2961-P2961)</f>
        <v/>
      </c>
      <c r="U2961" s="4" t="n">
        <v>2861110.239761712</v>
      </c>
      <c r="V2961" s="5">
        <f>U2961/$D2961</f>
        <v/>
      </c>
      <c r="W2961" s="4">
        <f>W2960+U2961</f>
        <v/>
      </c>
      <c r="X2961" s="4">
        <f>V2961*$E2960-W2960</f>
        <v/>
      </c>
      <c r="Y2961" s="4">
        <f>MAX(0,Resumo!$D$6*$D2961-U2961)</f>
        <v/>
      </c>
      <c r="Z2961" s="4" t="n">
        <v>3764720.381234336</v>
      </c>
      <c r="AA2961" s="5">
        <f>Z2961/$D2961</f>
        <v/>
      </c>
      <c r="AB2961" s="4">
        <f>AB2960+Z2961</f>
        <v/>
      </c>
      <c r="AC2961" s="4">
        <f>AA2961*$E2960-AB2960</f>
        <v/>
      </c>
      <c r="AD2961" s="4">
        <f>MAX(0,Resumo!$D$7*$D2961-Z2961)</f>
        <v/>
      </c>
    </row>
    <row r="2962">
      <c r="A2962" t="inlineStr">
        <is>
          <t>Araci</t>
        </is>
      </c>
      <c r="B2962" t="inlineStr">
        <is>
          <t>Município</t>
        </is>
      </c>
      <c r="C2962" t="inlineStr">
        <is>
          <t>BA</t>
        </is>
      </c>
      <c r="D2962" s="4" t="n">
        <v>16884135.59915803</v>
      </c>
      <c r="E2962" s="4">
        <f>E2961+D2962</f>
        <v/>
      </c>
      <c r="F2962" s="4" t="n">
        <v>474906.435773276</v>
      </c>
      <c r="G2962" s="5">
        <f>F2962/$D2962</f>
        <v/>
      </c>
      <c r="H2962" s="4">
        <f>H2961+F2962</f>
        <v/>
      </c>
      <c r="I2962" s="4">
        <f>G2962*$E2961-H2961</f>
        <v/>
      </c>
      <c r="J2962" s="4">
        <f>MAX(0,Resumo!$D$3*$D2962-F2962)</f>
        <v/>
      </c>
      <c r="K2962" s="4" t="n">
        <v>1012949.259190662</v>
      </c>
      <c r="L2962" s="5">
        <f>K2962/$D2962</f>
        <v/>
      </c>
      <c r="M2962" s="4">
        <f>M2961+K2962</f>
        <v/>
      </c>
      <c r="N2962" s="4">
        <f>L2962*$E2961-M2961</f>
        <v/>
      </c>
      <c r="O2962" s="4">
        <f>MAX(0,Resumo!$D$4*$D2962-K2962)</f>
        <v/>
      </c>
      <c r="P2962" s="4" t="n">
        <v>1604768.206605222</v>
      </c>
      <c r="Q2962" s="5">
        <f>P2962/$D2962</f>
        <v/>
      </c>
      <c r="R2962" s="4">
        <f>R2961+P2962</f>
        <v/>
      </c>
      <c r="S2962" s="4">
        <f>Q2962*$E2961-R2961</f>
        <v/>
      </c>
      <c r="T2962" s="4">
        <f>MAX(0,Resumo!$D$5*$D2962-P2962)</f>
        <v/>
      </c>
      <c r="U2962" s="4" t="n">
        <v>2256221.918672884</v>
      </c>
      <c r="V2962" s="5">
        <f>U2962/$D2962</f>
        <v/>
      </c>
      <c r="W2962" s="4">
        <f>W2961+U2962</f>
        <v/>
      </c>
      <c r="X2962" s="4">
        <f>V2962*$E2961-W2961</f>
        <v/>
      </c>
      <c r="Y2962" s="4">
        <f>MAX(0,Resumo!$D$6*$D2962-U2962)</f>
        <v/>
      </c>
      <c r="Z2962" s="4" t="n">
        <v>2968793.206137655</v>
      </c>
      <c r="AA2962" s="5">
        <f>Z2962/$D2962</f>
        <v/>
      </c>
      <c r="AB2962" s="4">
        <f>AB2961+Z2962</f>
        <v/>
      </c>
      <c r="AC2962" s="4">
        <f>AA2962*$E2961-AB2961</f>
        <v/>
      </c>
      <c r="AD2962" s="4">
        <f>MAX(0,Resumo!$D$7*$D2962-Z2962)</f>
        <v/>
      </c>
    </row>
    <row r="2963">
      <c r="A2963" t="inlineStr">
        <is>
          <t>Canavieiras</t>
        </is>
      </c>
      <c r="B2963" t="inlineStr">
        <is>
          <t>Município</t>
        </is>
      </c>
      <c r="C2963" t="inlineStr">
        <is>
          <t>BA</t>
        </is>
      </c>
      <c r="D2963" s="4" t="n">
        <v>12433427.5491643</v>
      </c>
      <c r="E2963" s="4">
        <f>E2962+D2963</f>
        <v/>
      </c>
      <c r="F2963" s="4" t="n">
        <v>349719.6955770322</v>
      </c>
      <c r="G2963" s="5">
        <f>F2963/$D2963</f>
        <v/>
      </c>
      <c r="H2963" s="4">
        <f>H2962+F2963</f>
        <v/>
      </c>
      <c r="I2963" s="4">
        <f>G2963*$E2962-H2962</f>
        <v/>
      </c>
      <c r="J2963" s="4">
        <f>MAX(0,Resumo!$D$3*$D2963-F2963)</f>
        <v/>
      </c>
      <c r="K2963" s="4" t="n">
        <v>745932.8403969228</v>
      </c>
      <c r="L2963" s="5">
        <f>K2963/$D2963</f>
        <v/>
      </c>
      <c r="M2963" s="4">
        <f>M2962+K2963</f>
        <v/>
      </c>
      <c r="N2963" s="4">
        <f>L2963*$E2962-M2962</f>
        <v/>
      </c>
      <c r="O2963" s="4">
        <f>MAX(0,Resumo!$D$4*$D2963-K2963)</f>
        <v/>
      </c>
      <c r="P2963" s="4" t="n">
        <v>1181746.563977096</v>
      </c>
      <c r="Q2963" s="5">
        <f>P2963/$D2963</f>
        <v/>
      </c>
      <c r="R2963" s="4">
        <f>R2962+P2963</f>
        <v/>
      </c>
      <c r="S2963" s="4">
        <f>Q2963*$E2962-R2962</f>
        <v/>
      </c>
      <c r="T2963" s="4">
        <f>MAX(0,Resumo!$D$5*$D2963-P2963)</f>
        <v/>
      </c>
      <c r="U2963" s="4" t="n">
        <v>1661475.151979631</v>
      </c>
      <c r="V2963" s="5">
        <f>U2963/$D2963</f>
        <v/>
      </c>
      <c r="W2963" s="4">
        <f>W2962+U2963</f>
        <v/>
      </c>
      <c r="X2963" s="4">
        <f>V2963*$E2962-W2962</f>
        <v/>
      </c>
      <c r="Y2963" s="4">
        <f>MAX(0,Resumo!$D$6*$D2963-U2963)</f>
        <v/>
      </c>
      <c r="Z2963" s="4" t="n">
        <v>2186210.541853529</v>
      </c>
      <c r="AA2963" s="5">
        <f>Z2963/$D2963</f>
        <v/>
      </c>
      <c r="AB2963" s="4">
        <f>AB2962+Z2963</f>
        <v/>
      </c>
      <c r="AC2963" s="4">
        <f>AA2963*$E2962-AB2962</f>
        <v/>
      </c>
      <c r="AD2963" s="4">
        <f>MAX(0,Resumo!$D$7*$D2963-Z2963)</f>
        <v/>
      </c>
    </row>
    <row r="2964">
      <c r="A2964" t="inlineStr">
        <is>
          <t>Ituaçu</t>
        </is>
      </c>
      <c r="B2964" t="inlineStr">
        <is>
          <t>Município</t>
        </is>
      </c>
      <c r="C2964" t="inlineStr">
        <is>
          <t>BA</t>
        </is>
      </c>
      <c r="D2964" s="4" t="n">
        <v>10344376.73491282</v>
      </c>
      <c r="E2964" s="4">
        <f>E2963+D2964</f>
        <v/>
      </c>
      <c r="F2964" s="4" t="n">
        <v>290960.1771806682</v>
      </c>
      <c r="G2964" s="5">
        <f>F2964/$D2964</f>
        <v/>
      </c>
      <c r="H2964" s="4">
        <f>H2963+F2964</f>
        <v/>
      </c>
      <c r="I2964" s="4">
        <f>G2964*$E2963-H2963</f>
        <v/>
      </c>
      <c r="J2964" s="4">
        <f>MAX(0,Resumo!$D$3*$D2964-F2964)</f>
        <v/>
      </c>
      <c r="K2964" s="4" t="n">
        <v>620602.0254268504</v>
      </c>
      <c r="L2964" s="5">
        <f>K2964/$D2964</f>
        <v/>
      </c>
      <c r="M2964" s="4">
        <f>M2963+K2964</f>
        <v/>
      </c>
      <c r="N2964" s="4">
        <f>L2964*$E2963-M2963</f>
        <v/>
      </c>
      <c r="O2964" s="4">
        <f>MAX(0,Resumo!$D$4*$D2964-K2964)</f>
        <v/>
      </c>
      <c r="P2964" s="4" t="n">
        <v>983190.8067690864</v>
      </c>
      <c r="Q2964" s="5">
        <f>P2964/$D2964</f>
        <v/>
      </c>
      <c r="R2964" s="4">
        <f>R2963+P2964</f>
        <v/>
      </c>
      <c r="S2964" s="4">
        <f>Q2964*$E2963-R2963</f>
        <v/>
      </c>
      <c r="T2964" s="4">
        <f>MAX(0,Resumo!$D$5*$D2964-P2964)</f>
        <v/>
      </c>
      <c r="U2964" s="4" t="n">
        <v>1382315.925340236</v>
      </c>
      <c r="V2964" s="5">
        <f>U2964/$D2964</f>
        <v/>
      </c>
      <c r="W2964" s="4">
        <f>W2963+U2964</f>
        <v/>
      </c>
      <c r="X2964" s="4">
        <f>V2964*$E2963-W2963</f>
        <v/>
      </c>
      <c r="Y2964" s="4">
        <f>MAX(0,Resumo!$D$6*$D2964-U2964)</f>
        <v/>
      </c>
      <c r="Z2964" s="4" t="n">
        <v>1818885.852460759</v>
      </c>
      <c r="AA2964" s="5">
        <f>Z2964/$D2964</f>
        <v/>
      </c>
      <c r="AB2964" s="4">
        <f>AB2963+Z2964</f>
        <v/>
      </c>
      <c r="AC2964" s="4">
        <f>AA2964*$E2963-AB2963</f>
        <v/>
      </c>
      <c r="AD2964" s="4">
        <f>MAX(0,Resumo!$D$7*$D2964-Z2964)</f>
        <v/>
      </c>
    </row>
    <row r="2965">
      <c r="A2965" t="inlineStr">
        <is>
          <t>Ibotirama</t>
        </is>
      </c>
      <c r="B2965" t="inlineStr">
        <is>
          <t>Município</t>
        </is>
      </c>
      <c r="C2965" t="inlineStr">
        <is>
          <t>BA</t>
        </is>
      </c>
      <c r="D2965" s="4" t="n">
        <v>16513814.25621696</v>
      </c>
      <c r="E2965" s="4">
        <f>E2964+D2965</f>
        <v/>
      </c>
      <c r="F2965" s="4" t="n">
        <v>464490.2680024078</v>
      </c>
      <c r="G2965" s="5">
        <f>F2965/$D2965</f>
        <v/>
      </c>
      <c r="H2965" s="4">
        <f>H2964+F2965</f>
        <v/>
      </c>
      <c r="I2965" s="4">
        <f>G2965*$E2964-H2964</f>
        <v/>
      </c>
      <c r="J2965" s="4">
        <f>MAX(0,Resumo!$D$3*$D2965-F2965)</f>
        <v/>
      </c>
      <c r="K2965" s="4" t="n">
        <v>990732.1472875</v>
      </c>
      <c r="L2965" s="5">
        <f>K2965/$D2965</f>
        <v/>
      </c>
      <c r="M2965" s="4">
        <f>M2964+K2965</f>
        <v/>
      </c>
      <c r="N2965" s="4">
        <f>L2965*$E2964-M2964</f>
        <v/>
      </c>
      <c r="O2965" s="4">
        <f>MAX(0,Resumo!$D$4*$D2965-K2965)</f>
        <v/>
      </c>
      <c r="P2965" s="4" t="n">
        <v>1569570.673756172</v>
      </c>
      <c r="Q2965" s="5">
        <f>P2965/$D2965</f>
        <v/>
      </c>
      <c r="R2965" s="4">
        <f>R2964+P2965</f>
        <v/>
      </c>
      <c r="S2965" s="4">
        <f>Q2965*$E2964-R2964</f>
        <v/>
      </c>
      <c r="T2965" s="4">
        <f>MAX(0,Resumo!$D$5*$D2965-P2965)</f>
        <v/>
      </c>
      <c r="U2965" s="4" t="n">
        <v>2206735.989944754</v>
      </c>
      <c r="V2965" s="5">
        <f>U2965/$D2965</f>
        <v/>
      </c>
      <c r="W2965" s="4">
        <f>W2964+U2965</f>
        <v/>
      </c>
      <c r="X2965" s="4">
        <f>V2965*$E2964-W2964</f>
        <v/>
      </c>
      <c r="Y2965" s="4">
        <f>MAX(0,Resumo!$D$6*$D2965-U2965)</f>
        <v/>
      </c>
      <c r="Z2965" s="4" t="n">
        <v>2903678.383968964</v>
      </c>
      <c r="AA2965" s="5">
        <f>Z2965/$D2965</f>
        <v/>
      </c>
      <c r="AB2965" s="4">
        <f>AB2964+Z2965</f>
        <v/>
      </c>
      <c r="AC2965" s="4">
        <f>AA2965*$E2964-AB2964</f>
        <v/>
      </c>
      <c r="AD2965" s="4">
        <f>MAX(0,Resumo!$D$7*$D2965-Z2965)</f>
        <v/>
      </c>
    </row>
    <row r="2966">
      <c r="A2966" t="inlineStr">
        <is>
          <t>Brejões</t>
        </is>
      </c>
      <c r="B2966" t="inlineStr">
        <is>
          <t>Município</t>
        </is>
      </c>
      <c r="C2966" t="inlineStr">
        <is>
          <t>BA</t>
        </is>
      </c>
      <c r="D2966" s="4" t="n">
        <v>7277940.10542354</v>
      </c>
      <c r="E2966" s="4">
        <f>E2965+D2966</f>
        <v/>
      </c>
      <c r="F2966" s="4" t="n">
        <v>204709.3601528782</v>
      </c>
      <c r="G2966" s="5">
        <f>F2966/$D2966</f>
        <v/>
      </c>
      <c r="H2966" s="4">
        <f>H2965+F2966</f>
        <v/>
      </c>
      <c r="I2966" s="4">
        <f>G2966*$E2965-H2965</f>
        <v/>
      </c>
      <c r="J2966" s="4">
        <f>MAX(0,Resumo!$D$3*$D2966-F2966)</f>
        <v/>
      </c>
      <c r="K2966" s="4" t="n">
        <v>436633.7853026018</v>
      </c>
      <c r="L2966" s="5">
        <f>K2966/$D2966</f>
        <v/>
      </c>
      <c r="M2966" s="4">
        <f>M2965+K2966</f>
        <v/>
      </c>
      <c r="N2966" s="4">
        <f>L2966*$E2965-M2965</f>
        <v/>
      </c>
      <c r="O2966" s="4">
        <f>MAX(0,Resumo!$D$4*$D2966-K2966)</f>
        <v/>
      </c>
      <c r="P2966" s="4" t="n">
        <v>691738.5152570783</v>
      </c>
      <c r="Q2966" s="5">
        <f>P2966/$D2966</f>
        <v/>
      </c>
      <c r="R2966" s="4">
        <f>R2965+P2966</f>
        <v/>
      </c>
      <c r="S2966" s="4">
        <f>Q2966*$E2965-R2965</f>
        <v/>
      </c>
      <c r="T2966" s="4">
        <f>MAX(0,Resumo!$D$5*$D2966-P2966)</f>
        <v/>
      </c>
      <c r="U2966" s="4" t="n">
        <v>972548.9286797656</v>
      </c>
      <c r="V2966" s="5">
        <f>U2966/$D2966</f>
        <v/>
      </c>
      <c r="W2966" s="4">
        <f>W2965+U2966</f>
        <v/>
      </c>
      <c r="X2966" s="4">
        <f>V2966*$E2965-W2965</f>
        <v/>
      </c>
      <c r="Y2966" s="4">
        <f>MAX(0,Resumo!$D$6*$D2966-U2966)</f>
        <v/>
      </c>
      <c r="Z2966" s="4" t="n">
        <v>1279704.194080012</v>
      </c>
      <c r="AA2966" s="5">
        <f>Z2966/$D2966</f>
        <v/>
      </c>
      <c r="AB2966" s="4">
        <f>AB2965+Z2966</f>
        <v/>
      </c>
      <c r="AC2966" s="4">
        <f>AA2966*$E2965-AB2965</f>
        <v/>
      </c>
      <c r="AD2966" s="4">
        <f>MAX(0,Resumo!$D$7*$D2966-Z2966)</f>
        <v/>
      </c>
    </row>
    <row r="2967">
      <c r="A2967" t="inlineStr">
        <is>
          <t>Correntina</t>
        </is>
      </c>
      <c r="B2967" t="inlineStr">
        <is>
          <t>Município</t>
        </is>
      </c>
      <c r="C2967" t="inlineStr">
        <is>
          <t>BA</t>
        </is>
      </c>
      <c r="D2967" s="4" t="n">
        <v>147106391.1891198</v>
      </c>
      <c r="E2967" s="4">
        <f>E2966+D2967</f>
        <v/>
      </c>
      <c r="F2967" s="4" t="n">
        <v>4137716.823512007</v>
      </c>
      <c r="G2967" s="5">
        <f>F2967/$D2967</f>
        <v/>
      </c>
      <c r="H2967" s="4">
        <f>H2966+F2967</f>
        <v/>
      </c>
      <c r="I2967" s="4">
        <f>G2967*$E2966-H2966</f>
        <v/>
      </c>
      <c r="J2967" s="4">
        <f>MAX(0,Resumo!$D$3*$D2967-F2967)</f>
        <v/>
      </c>
      <c r="K2967" s="4" t="n">
        <v>8825521.987910442</v>
      </c>
      <c r="L2967" s="5">
        <f>K2967/$D2967</f>
        <v/>
      </c>
      <c r="M2967" s="4">
        <f>M2966+K2967</f>
        <v/>
      </c>
      <c r="N2967" s="4">
        <f>L2967*$E2966-M2966</f>
        <v/>
      </c>
      <c r="O2967" s="4">
        <f>MAX(0,Resumo!$D$4*$D2967-K2967)</f>
        <v/>
      </c>
      <c r="P2967" s="4" t="n">
        <v>13981862.33356847</v>
      </c>
      <c r="Q2967" s="5">
        <f>P2967/$D2967</f>
        <v/>
      </c>
      <c r="R2967" s="4">
        <f>R2966+P2967</f>
        <v/>
      </c>
      <c r="S2967" s="4">
        <f>Q2967*$E2966-R2966</f>
        <v/>
      </c>
      <c r="T2967" s="4">
        <f>MAX(0,Resumo!$D$5*$D2967-P2967)</f>
        <v/>
      </c>
      <c r="U2967" s="4" t="n">
        <v>19657782.43301429</v>
      </c>
      <c r="V2967" s="5">
        <f>U2967/$D2967</f>
        <v/>
      </c>
      <c r="W2967" s="4">
        <f>W2966+U2967</f>
        <v/>
      </c>
      <c r="X2967" s="4">
        <f>V2967*$E2966-W2966</f>
        <v/>
      </c>
      <c r="Y2967" s="4">
        <f>MAX(0,Resumo!$D$6*$D2967-U2967)</f>
        <v/>
      </c>
      <c r="Z2967" s="4" t="n">
        <v>25866201.56992021</v>
      </c>
      <c r="AA2967" s="5">
        <f>Z2967/$D2967</f>
        <v/>
      </c>
      <c r="AB2967" s="4">
        <f>AB2966+Z2967</f>
        <v/>
      </c>
      <c r="AC2967" s="4">
        <f>AA2967*$E2966-AB2966</f>
        <v/>
      </c>
      <c r="AD2967" s="4">
        <f>MAX(0,Resumo!$D$7*$D2967-Z2967)</f>
        <v/>
      </c>
    </row>
    <row r="2968">
      <c r="A2968" t="inlineStr">
        <is>
          <t>Itaju do Colônia</t>
        </is>
      </c>
      <c r="B2968" t="inlineStr">
        <is>
          <t>Município</t>
        </is>
      </c>
      <c r="C2968" t="inlineStr">
        <is>
          <t>BA</t>
        </is>
      </c>
      <c r="D2968" s="4" t="n">
        <v>6324772.890049207</v>
      </c>
      <c r="E2968" s="4">
        <f>E2967+D2968</f>
        <v/>
      </c>
      <c r="F2968" s="4" t="n">
        <v>177899.2671936665</v>
      </c>
      <c r="G2968" s="5">
        <f>F2968/$D2968</f>
        <v/>
      </c>
      <c r="H2968" s="4">
        <f>H2967+F2968</f>
        <v/>
      </c>
      <c r="I2968" s="4">
        <f>G2968*$E2967-H2967</f>
        <v/>
      </c>
      <c r="J2968" s="4">
        <f>MAX(0,Resumo!$D$3*$D2968-F2968)</f>
        <v/>
      </c>
      <c r="K2968" s="4" t="n">
        <v>379449.3343114356</v>
      </c>
      <c r="L2968" s="5">
        <f>K2968/$D2968</f>
        <v/>
      </c>
      <c r="M2968" s="4">
        <f>M2967+K2968</f>
        <v/>
      </c>
      <c r="N2968" s="4">
        <f>L2968*$E2967-M2967</f>
        <v/>
      </c>
      <c r="O2968" s="4">
        <f>MAX(0,Resumo!$D$4*$D2968-K2968)</f>
        <v/>
      </c>
      <c r="P2968" s="4" t="n">
        <v>601143.8600656429</v>
      </c>
      <c r="Q2968" s="5">
        <f>P2968/$D2968</f>
        <v/>
      </c>
      <c r="R2968" s="4">
        <f>R2967+P2968</f>
        <v/>
      </c>
      <c r="S2968" s="4">
        <f>Q2968*$E2967-R2967</f>
        <v/>
      </c>
      <c r="T2968" s="4">
        <f>MAX(0,Resumo!$D$5*$D2968-P2968)</f>
        <v/>
      </c>
      <c r="U2968" s="4" t="n">
        <v>845177.482812249</v>
      </c>
      <c r="V2968" s="5">
        <f>U2968/$D2968</f>
        <v/>
      </c>
      <c r="W2968" s="4">
        <f>W2967+U2968</f>
        <v/>
      </c>
      <c r="X2968" s="4">
        <f>V2968*$E2967-W2967</f>
        <v/>
      </c>
      <c r="Y2968" s="4">
        <f>MAX(0,Resumo!$D$6*$D2968-U2968)</f>
        <v/>
      </c>
      <c r="Z2968" s="4" t="n">
        <v>1112105.661321393</v>
      </c>
      <c r="AA2968" s="5">
        <f>Z2968/$D2968</f>
        <v/>
      </c>
      <c r="AB2968" s="4">
        <f>AB2967+Z2968</f>
        <v/>
      </c>
      <c r="AC2968" s="4">
        <f>AA2968*$E2967-AB2967</f>
        <v/>
      </c>
      <c r="AD2968" s="4">
        <f>MAX(0,Resumo!$D$7*$D2968-Z2968)</f>
        <v/>
      </c>
    </row>
    <row r="2969">
      <c r="A2969" t="inlineStr">
        <is>
          <t>Malhada</t>
        </is>
      </c>
      <c r="B2969" t="inlineStr">
        <is>
          <t>Município</t>
        </is>
      </c>
      <c r="C2969" t="inlineStr">
        <is>
          <t>BA</t>
        </is>
      </c>
      <c r="D2969" s="4" t="n">
        <v>10870069.24951677</v>
      </c>
      <c r="E2969" s="4">
        <f>E2968+D2969</f>
        <v/>
      </c>
      <c r="F2969" s="4" t="n">
        <v>305746.5283656055</v>
      </c>
      <c r="G2969" s="5">
        <f>F2969/$D2969</f>
        <v/>
      </c>
      <c r="H2969" s="4">
        <f>H2968+F2969</f>
        <v/>
      </c>
      <c r="I2969" s="4">
        <f>G2969*$E2968-H2968</f>
        <v/>
      </c>
      <c r="J2969" s="4">
        <f>MAX(0,Resumo!$D$3*$D2969-F2969)</f>
        <v/>
      </c>
      <c r="K2969" s="4" t="n">
        <v>652140.4977461974</v>
      </c>
      <c r="L2969" s="5">
        <f>K2969/$D2969</f>
        <v/>
      </c>
      <c r="M2969" s="4">
        <f>M2968+K2969</f>
        <v/>
      </c>
      <c r="N2969" s="4">
        <f>L2969*$E2968-M2968</f>
        <v/>
      </c>
      <c r="O2969" s="4">
        <f>MAX(0,Resumo!$D$4*$D2969-K2969)</f>
        <v/>
      </c>
      <c r="P2969" s="4" t="n">
        <v>1033155.735617966</v>
      </c>
      <c r="Q2969" s="5">
        <f>P2969/$D2969</f>
        <v/>
      </c>
      <c r="R2969" s="4">
        <f>R2968+P2969</f>
        <v/>
      </c>
      <c r="S2969" s="4">
        <f>Q2969*$E2968-R2968</f>
        <v/>
      </c>
      <c r="T2969" s="4">
        <f>MAX(0,Resumo!$D$5*$D2969-P2969)</f>
        <v/>
      </c>
      <c r="U2969" s="4" t="n">
        <v>1452564.056609144</v>
      </c>
      <c r="V2969" s="5">
        <f>U2969/$D2969</f>
        <v/>
      </c>
      <c r="W2969" s="4">
        <f>W2968+U2969</f>
        <v/>
      </c>
      <c r="X2969" s="4">
        <f>V2969*$E2968-W2968</f>
        <v/>
      </c>
      <c r="Y2969" s="4">
        <f>MAX(0,Resumo!$D$6*$D2969-U2969)</f>
        <v/>
      </c>
      <c r="Z2969" s="4" t="n">
        <v>1911320.099787667</v>
      </c>
      <c r="AA2969" s="5">
        <f>Z2969/$D2969</f>
        <v/>
      </c>
      <c r="AB2969" s="4">
        <f>AB2968+Z2969</f>
        <v/>
      </c>
      <c r="AC2969" s="4">
        <f>AA2969*$E2968-AB2968</f>
        <v/>
      </c>
      <c r="AD2969" s="4">
        <f>MAX(0,Resumo!$D$7*$D2969-Z2969)</f>
        <v/>
      </c>
    </row>
    <row r="2970">
      <c r="A2970" t="inlineStr">
        <is>
          <t>Nova Ibiá</t>
        </is>
      </c>
      <c r="B2970" t="inlineStr">
        <is>
          <t>Município</t>
        </is>
      </c>
      <c r="C2970" t="inlineStr">
        <is>
          <t>BA</t>
        </is>
      </c>
      <c r="D2970" s="4" t="n">
        <v>4895479.436738915</v>
      </c>
      <c r="E2970" s="4">
        <f>E2969+D2970</f>
        <v/>
      </c>
      <c r="F2970" s="4" t="n">
        <v>137696.9923659568</v>
      </c>
      <c r="G2970" s="5">
        <f>F2970/$D2970</f>
        <v/>
      </c>
      <c r="H2970" s="4">
        <f>H2969+F2970</f>
        <v/>
      </c>
      <c r="I2970" s="4">
        <f>G2970*$E2969-H2969</f>
        <v/>
      </c>
      <c r="J2970" s="4">
        <f>MAX(0,Resumo!$D$3*$D2970-F2970)</f>
        <v/>
      </c>
      <c r="K2970" s="4" t="n">
        <v>293700.0973313131</v>
      </c>
      <c r="L2970" s="5">
        <f>K2970/$D2970</f>
        <v/>
      </c>
      <c r="M2970" s="4">
        <f>M2969+K2970</f>
        <v/>
      </c>
      <c r="N2970" s="4">
        <f>L2970*$E2969-M2969</f>
        <v/>
      </c>
      <c r="O2970" s="4">
        <f>MAX(0,Resumo!$D$4*$D2970-K2970)</f>
        <v/>
      </c>
      <c r="P2970" s="4" t="n">
        <v>465295.3484074136</v>
      </c>
      <c r="Q2970" s="5">
        <f>P2970/$D2970</f>
        <v/>
      </c>
      <c r="R2970" s="4">
        <f>R2969+P2970</f>
        <v/>
      </c>
      <c r="S2970" s="4">
        <f>Q2970*$E2969-R2969</f>
        <v/>
      </c>
      <c r="T2970" s="4">
        <f>MAX(0,Resumo!$D$5*$D2970-P2970)</f>
        <v/>
      </c>
      <c r="U2970" s="4" t="n">
        <v>654181.4321920944</v>
      </c>
      <c r="V2970" s="5">
        <f>U2970/$D2970</f>
        <v/>
      </c>
      <c r="W2970" s="4">
        <f>W2969+U2970</f>
        <v/>
      </c>
      <c r="X2970" s="4">
        <f>V2970*$E2969-W2969</f>
        <v/>
      </c>
      <c r="Y2970" s="4">
        <f>MAX(0,Resumo!$D$6*$D2970-U2970)</f>
        <v/>
      </c>
      <c r="Z2970" s="4" t="n">
        <v>860788.2830141356</v>
      </c>
      <c r="AA2970" s="5">
        <f>Z2970/$D2970</f>
        <v/>
      </c>
      <c r="AB2970" s="4">
        <f>AB2969+Z2970</f>
        <v/>
      </c>
      <c r="AC2970" s="4">
        <f>AA2970*$E2969-AB2969</f>
        <v/>
      </c>
      <c r="AD2970" s="4">
        <f>MAX(0,Resumo!$D$7*$D2970-Z2970)</f>
        <v/>
      </c>
    </row>
    <row r="2971">
      <c r="A2971" t="inlineStr">
        <is>
          <t>Irará</t>
        </is>
      </c>
      <c r="B2971" t="inlineStr">
        <is>
          <t>Município</t>
        </is>
      </c>
      <c r="C2971" t="inlineStr">
        <is>
          <t>BA</t>
        </is>
      </c>
      <c r="D2971" s="4" t="n">
        <v>10095473.16348139</v>
      </c>
      <c r="E2971" s="4">
        <f>E2970+D2971</f>
        <v/>
      </c>
      <c r="F2971" s="4" t="n">
        <v>283959.1727605404</v>
      </c>
      <c r="G2971" s="5">
        <f>F2971/$D2971</f>
        <v/>
      </c>
      <c r="H2971" s="4">
        <f>H2970+F2971</f>
        <v/>
      </c>
      <c r="I2971" s="4">
        <f>G2971*$E2970-H2970</f>
        <v/>
      </c>
      <c r="J2971" s="4">
        <f>MAX(0,Resumo!$D$3*$D2971-F2971)</f>
        <v/>
      </c>
      <c r="K2971" s="4" t="n">
        <v>605669.268768348</v>
      </c>
      <c r="L2971" s="5">
        <f>K2971/$D2971</f>
        <v/>
      </c>
      <c r="M2971" s="4">
        <f>M2970+K2971</f>
        <v/>
      </c>
      <c r="N2971" s="4">
        <f>L2971*$E2970-M2970</f>
        <v/>
      </c>
      <c r="O2971" s="4">
        <f>MAX(0,Resumo!$D$4*$D2971-K2971)</f>
        <v/>
      </c>
      <c r="P2971" s="4" t="n">
        <v>959533.5377547592</v>
      </c>
      <c r="Q2971" s="5">
        <f>P2971/$D2971</f>
        <v/>
      </c>
      <c r="R2971" s="4">
        <f>R2970+P2971</f>
        <v/>
      </c>
      <c r="S2971" s="4">
        <f>Q2971*$E2970-R2970</f>
        <v/>
      </c>
      <c r="T2971" s="4">
        <f>MAX(0,Resumo!$D$5*$D2971-P2971)</f>
        <v/>
      </c>
      <c r="U2971" s="4" t="n">
        <v>1349055.016589446</v>
      </c>
      <c r="V2971" s="5">
        <f>U2971/$D2971</f>
        <v/>
      </c>
      <c r="W2971" s="4">
        <f>W2970+U2971</f>
        <v/>
      </c>
      <c r="X2971" s="4">
        <f>V2971*$E2970-W2970</f>
        <v/>
      </c>
      <c r="Y2971" s="4">
        <f>MAX(0,Resumo!$D$6*$D2971-U2971)</f>
        <v/>
      </c>
      <c r="Z2971" s="4" t="n">
        <v>1775120.317203752</v>
      </c>
      <c r="AA2971" s="5">
        <f>Z2971/$D2971</f>
        <v/>
      </c>
      <c r="AB2971" s="4">
        <f>AB2970+Z2971</f>
        <v/>
      </c>
      <c r="AC2971" s="4">
        <f>AA2971*$E2970-AB2970</f>
        <v/>
      </c>
      <c r="AD2971" s="4">
        <f>MAX(0,Resumo!$D$7*$D2971-Z2971)</f>
        <v/>
      </c>
    </row>
    <row r="2972">
      <c r="A2972" t="inlineStr">
        <is>
          <t>Retirolândia</t>
        </is>
      </c>
      <c r="B2972" t="inlineStr">
        <is>
          <t>Município</t>
        </is>
      </c>
      <c r="C2972" t="inlineStr">
        <is>
          <t>BA</t>
        </is>
      </c>
      <c r="D2972" s="4" t="n">
        <v>6933589.77797302</v>
      </c>
      <c r="E2972" s="4">
        <f>E2971+D2972</f>
        <v/>
      </c>
      <c r="F2972" s="4" t="n">
        <v>195023.6889080298</v>
      </c>
      <c r="G2972" s="5">
        <f>F2972/$D2972</f>
        <v/>
      </c>
      <c r="H2972" s="4">
        <f>H2971+F2972</f>
        <v/>
      </c>
      <c r="I2972" s="4">
        <f>G2972*$E2971-H2971</f>
        <v/>
      </c>
      <c r="J2972" s="4">
        <f>MAX(0,Resumo!$D$3*$D2972-F2972)</f>
        <v/>
      </c>
      <c r="K2972" s="4" t="n">
        <v>415974.7822375909</v>
      </c>
      <c r="L2972" s="5">
        <f>K2972/$D2972</f>
        <v/>
      </c>
      <c r="M2972" s="4">
        <f>M2971+K2972</f>
        <v/>
      </c>
      <c r="N2972" s="4">
        <f>L2972*$E2971-M2971</f>
        <v/>
      </c>
      <c r="O2972" s="4">
        <f>MAX(0,Resumo!$D$4*$D2972-K2972)</f>
        <v/>
      </c>
      <c r="P2972" s="4" t="n">
        <v>659009.4214766275</v>
      </c>
      <c r="Q2972" s="5">
        <f>P2972/$D2972</f>
        <v/>
      </c>
      <c r="R2972" s="4">
        <f>R2971+P2972</f>
        <v/>
      </c>
      <c r="S2972" s="4">
        <f>Q2972*$E2971-R2971</f>
        <v/>
      </c>
      <c r="T2972" s="4">
        <f>MAX(0,Resumo!$D$5*$D2972-P2972)</f>
        <v/>
      </c>
      <c r="U2972" s="4" t="n">
        <v>926533.4988738837</v>
      </c>
      <c r="V2972" s="5">
        <f>U2972/$D2972</f>
        <v/>
      </c>
      <c r="W2972" s="4">
        <f>W2971+U2972</f>
        <v/>
      </c>
      <c r="X2972" s="4">
        <f>V2972*$E2971-W2971</f>
        <v/>
      </c>
      <c r="Y2972" s="4">
        <f>MAX(0,Resumo!$D$6*$D2972-U2972)</f>
        <v/>
      </c>
      <c r="Z2972" s="4" t="n">
        <v>1219155.94115569</v>
      </c>
      <c r="AA2972" s="5">
        <f>Z2972/$D2972</f>
        <v/>
      </c>
      <c r="AB2972" s="4">
        <f>AB2971+Z2972</f>
        <v/>
      </c>
      <c r="AC2972" s="4">
        <f>AA2972*$E2971-AB2971</f>
        <v/>
      </c>
      <c r="AD2972" s="4">
        <f>MAX(0,Resumo!$D$7*$D2972-Z2972)</f>
        <v/>
      </c>
    </row>
    <row r="2973">
      <c r="A2973" t="inlineStr">
        <is>
          <t>Jussara</t>
        </is>
      </c>
      <c r="B2973" t="inlineStr">
        <is>
          <t>Município</t>
        </is>
      </c>
      <c r="C2973" t="inlineStr">
        <is>
          <t>BA</t>
        </is>
      </c>
      <c r="D2973" s="4" t="n">
        <v>7341329.187959669</v>
      </c>
      <c r="E2973" s="4">
        <f>E2972+D2973</f>
        <v/>
      </c>
      <c r="F2973" s="4" t="n">
        <v>206492.3287317182</v>
      </c>
      <c r="G2973" s="5">
        <f>F2973/$D2973</f>
        <v/>
      </c>
      <c r="H2973" s="4">
        <f>H2972+F2973</f>
        <v/>
      </c>
      <c r="I2973" s="4">
        <f>G2973*$E2972-H2972</f>
        <v/>
      </c>
      <c r="J2973" s="4">
        <f>MAX(0,Resumo!$D$3*$D2973-F2973)</f>
        <v/>
      </c>
      <c r="K2973" s="4" t="n">
        <v>440436.7590360602</v>
      </c>
      <c r="L2973" s="5">
        <f>K2973/$D2973</f>
        <v/>
      </c>
      <c r="M2973" s="4">
        <f>M2972+K2973</f>
        <v/>
      </c>
      <c r="N2973" s="4">
        <f>L2973*$E2972-M2972</f>
        <v/>
      </c>
      <c r="O2973" s="4">
        <f>MAX(0,Resumo!$D$4*$D2973-K2973)</f>
        <v/>
      </c>
      <c r="P2973" s="4" t="n">
        <v>697763.3889441226</v>
      </c>
      <c r="Q2973" s="5">
        <f>P2973/$D2973</f>
        <v/>
      </c>
      <c r="R2973" s="4">
        <f>R2972+P2973</f>
        <v/>
      </c>
      <c r="S2973" s="4">
        <f>Q2973*$E2972-R2972</f>
        <v/>
      </c>
      <c r="T2973" s="4">
        <f>MAX(0,Resumo!$D$5*$D2973-P2973)</f>
        <v/>
      </c>
      <c r="U2973" s="4" t="n">
        <v>981019.5925513417</v>
      </c>
      <c r="V2973" s="5">
        <f>U2973/$D2973</f>
        <v/>
      </c>
      <c r="W2973" s="4">
        <f>W2972+U2973</f>
        <v/>
      </c>
      <c r="X2973" s="4">
        <f>V2973*$E2972-W2972</f>
        <v/>
      </c>
      <c r="Y2973" s="4">
        <f>MAX(0,Resumo!$D$6*$D2973-U2973)</f>
        <v/>
      </c>
      <c r="Z2973" s="4" t="n">
        <v>1290850.105368829</v>
      </c>
      <c r="AA2973" s="5">
        <f>Z2973/$D2973</f>
        <v/>
      </c>
      <c r="AB2973" s="4">
        <f>AB2972+Z2973</f>
        <v/>
      </c>
      <c r="AC2973" s="4">
        <f>AA2973*$E2972-AB2972</f>
        <v/>
      </c>
      <c r="AD2973" s="4">
        <f>MAX(0,Resumo!$D$7*$D2973-Z2973)</f>
        <v/>
      </c>
    </row>
    <row r="2974">
      <c r="A2974" t="inlineStr">
        <is>
          <t>Érico Cardoso</t>
        </is>
      </c>
      <c r="B2974" t="inlineStr">
        <is>
          <t>Município</t>
        </is>
      </c>
      <c r="C2974" t="inlineStr">
        <is>
          <t>BA</t>
        </is>
      </c>
      <c r="D2974" s="4" t="n">
        <v>5207151.969733013</v>
      </c>
      <c r="E2974" s="4">
        <f>E2973+D2974</f>
        <v/>
      </c>
      <c r="F2974" s="4" t="n">
        <v>146463.5229889422</v>
      </c>
      <c r="G2974" s="5">
        <f>F2974/$D2974</f>
        <v/>
      </c>
      <c r="H2974" s="4">
        <f>H2973+F2974</f>
        <v/>
      </c>
      <c r="I2974" s="4">
        <f>G2974*$E2973-H2973</f>
        <v/>
      </c>
      <c r="J2974" s="4">
        <f>MAX(0,Resumo!$D$3*$D2974-F2974)</f>
        <v/>
      </c>
      <c r="K2974" s="4" t="n">
        <v>312398.624096414</v>
      </c>
      <c r="L2974" s="5">
        <f>K2974/$D2974</f>
        <v/>
      </c>
      <c r="M2974" s="4">
        <f>M2973+K2974</f>
        <v/>
      </c>
      <c r="N2974" s="4">
        <f>L2974*$E2973-M2973</f>
        <v/>
      </c>
      <c r="O2974" s="4">
        <f>MAX(0,Resumo!$D$4*$D2974-K2974)</f>
        <v/>
      </c>
      <c r="P2974" s="4" t="n">
        <v>494918.5511401604</v>
      </c>
      <c r="Q2974" s="5">
        <f>P2974/$D2974</f>
        <v/>
      </c>
      <c r="R2974" s="4">
        <f>R2973+P2974</f>
        <v/>
      </c>
      <c r="S2974" s="4">
        <f>Q2974*$E2973-R2973</f>
        <v/>
      </c>
      <c r="T2974" s="4">
        <f>MAX(0,Resumo!$D$5*$D2974-P2974)</f>
        <v/>
      </c>
      <c r="U2974" s="4" t="n">
        <v>695830.1382368769</v>
      </c>
      <c r="V2974" s="5">
        <f>U2974/$D2974</f>
        <v/>
      </c>
      <c r="W2974" s="4">
        <f>W2973+U2974</f>
        <v/>
      </c>
      <c r="X2974" s="4">
        <f>V2974*$E2973-W2973</f>
        <v/>
      </c>
      <c r="Y2974" s="4">
        <f>MAX(0,Resumo!$D$6*$D2974-U2974)</f>
        <v/>
      </c>
      <c r="Z2974" s="4" t="n">
        <v>915590.6916455099</v>
      </c>
      <c r="AA2974" s="5">
        <f>Z2974/$D2974</f>
        <v/>
      </c>
      <c r="AB2974" s="4">
        <f>AB2973+Z2974</f>
        <v/>
      </c>
      <c r="AC2974" s="4">
        <f>AA2974*$E2973-AB2973</f>
        <v/>
      </c>
      <c r="AD2974" s="4">
        <f>MAX(0,Resumo!$D$7*$D2974-Z2974)</f>
        <v/>
      </c>
    </row>
    <row r="2975">
      <c r="A2975" t="inlineStr">
        <is>
          <t>Nazaré</t>
        </is>
      </c>
      <c r="B2975" t="inlineStr">
        <is>
          <t>Município</t>
        </is>
      </c>
      <c r="C2975" t="inlineStr">
        <is>
          <t>BA</t>
        </is>
      </c>
      <c r="D2975" s="4" t="n">
        <v>11263795.71757191</v>
      </c>
      <c r="E2975" s="4">
        <f>E2974+D2975</f>
        <v/>
      </c>
      <c r="F2975" s="4" t="n">
        <v>316821.0208982875</v>
      </c>
      <c r="G2975" s="5">
        <f>F2975/$D2975</f>
        <v/>
      </c>
      <c r="H2975" s="4">
        <f>H2974+F2975</f>
        <v/>
      </c>
      <c r="I2975" s="4">
        <f>G2975*$E2974-H2974</f>
        <v/>
      </c>
      <c r="J2975" s="4">
        <f>MAX(0,Resumo!$D$3*$D2975-F2975)</f>
        <v/>
      </c>
      <c r="K2975" s="4" t="n">
        <v>675761.7800912702</v>
      </c>
      <c r="L2975" s="5">
        <f>K2975/$D2975</f>
        <v/>
      </c>
      <c r="M2975" s="4">
        <f>M2974+K2975</f>
        <v/>
      </c>
      <c r="N2975" s="4">
        <f>L2975*$E2974-M2974</f>
        <v/>
      </c>
      <c r="O2975" s="4">
        <f>MAX(0,Resumo!$D$4*$D2975-K2975)</f>
        <v/>
      </c>
      <c r="P2975" s="4" t="n">
        <v>1070577.830123376</v>
      </c>
      <c r="Q2975" s="5">
        <f>P2975/$D2975</f>
        <v/>
      </c>
      <c r="R2975" s="4">
        <f>R2974+P2975</f>
        <v/>
      </c>
      <c r="S2975" s="4">
        <f>Q2975*$E2974-R2974</f>
        <v/>
      </c>
      <c r="T2975" s="4">
        <f>MAX(0,Resumo!$D$5*$D2975-P2975)</f>
        <v/>
      </c>
      <c r="U2975" s="4" t="n">
        <v>1505177.605106822</v>
      </c>
      <c r="V2975" s="5">
        <f>U2975/$D2975</f>
        <v/>
      </c>
      <c r="W2975" s="4">
        <f>W2974+U2975</f>
        <v/>
      </c>
      <c r="X2975" s="4">
        <f>V2975*$E2974-W2974</f>
        <v/>
      </c>
      <c r="Y2975" s="4">
        <f>MAX(0,Resumo!$D$6*$D2975-U2975)</f>
        <v/>
      </c>
      <c r="Z2975" s="4" t="n">
        <v>1980550.322239621</v>
      </c>
      <c r="AA2975" s="5">
        <f>Z2975/$D2975</f>
        <v/>
      </c>
      <c r="AB2975" s="4">
        <f>AB2974+Z2975</f>
        <v/>
      </c>
      <c r="AC2975" s="4">
        <f>AA2975*$E2974-AB2974</f>
        <v/>
      </c>
      <c r="AD2975" s="4">
        <f>MAX(0,Resumo!$D$7*$D2975-Z2975)</f>
        <v/>
      </c>
    </row>
    <row r="2976">
      <c r="A2976" t="inlineStr">
        <is>
          <t>Barro Preto</t>
        </is>
      </c>
      <c r="B2976" t="inlineStr">
        <is>
          <t>Município</t>
        </is>
      </c>
      <c r="C2976" t="inlineStr">
        <is>
          <t>BA</t>
        </is>
      </c>
      <c r="D2976" s="4" t="n">
        <v>4469014.294401958</v>
      </c>
      <c r="E2976" s="4">
        <f>E2975+D2976</f>
        <v/>
      </c>
      <c r="F2976" s="4" t="n">
        <v>125701.6468216527</v>
      </c>
      <c r="G2976" s="5">
        <f>F2976/$D2976</f>
        <v/>
      </c>
      <c r="H2976" s="4">
        <f>H2975+F2976</f>
        <v/>
      </c>
      <c r="I2976" s="4">
        <f>G2976*$E2975-H2975</f>
        <v/>
      </c>
      <c r="J2976" s="4">
        <f>MAX(0,Resumo!$D$3*$D2976-F2976)</f>
        <v/>
      </c>
      <c r="K2976" s="4" t="n">
        <v>268114.6862533304</v>
      </c>
      <c r="L2976" s="5">
        <f>K2976/$D2976</f>
        <v/>
      </c>
      <c r="M2976" s="4">
        <f>M2975+K2976</f>
        <v/>
      </c>
      <c r="N2976" s="4">
        <f>L2976*$E2975-M2975</f>
        <v/>
      </c>
      <c r="O2976" s="4">
        <f>MAX(0,Resumo!$D$4*$D2976-K2976)</f>
        <v/>
      </c>
      <c r="P2976" s="4" t="n">
        <v>424761.5764752664</v>
      </c>
      <c r="Q2976" s="5">
        <f>P2976/$D2976</f>
        <v/>
      </c>
      <c r="R2976" s="4">
        <f>R2975+P2976</f>
        <v/>
      </c>
      <c r="S2976" s="4">
        <f>Q2976*$E2975-R2975</f>
        <v/>
      </c>
      <c r="T2976" s="4">
        <f>MAX(0,Resumo!$D$5*$D2976-P2976)</f>
        <v/>
      </c>
      <c r="U2976" s="4" t="n">
        <v>597193.0245807165</v>
      </c>
      <c r="V2976" s="5">
        <f>U2976/$D2976</f>
        <v/>
      </c>
      <c r="W2976" s="4">
        <f>W2975+U2976</f>
        <v/>
      </c>
      <c r="X2976" s="4">
        <f>V2976*$E2975-W2975</f>
        <v/>
      </c>
      <c r="Y2976" s="4">
        <f>MAX(0,Resumo!$D$6*$D2976-U2976)</f>
        <v/>
      </c>
      <c r="Z2976" s="4" t="n">
        <v>785801.5115688966</v>
      </c>
      <c r="AA2976" s="5">
        <f>Z2976/$D2976</f>
        <v/>
      </c>
      <c r="AB2976" s="4">
        <f>AB2975+Z2976</f>
        <v/>
      </c>
      <c r="AC2976" s="4">
        <f>AA2976*$E2975-AB2975</f>
        <v/>
      </c>
      <c r="AD2976" s="4">
        <f>MAX(0,Resumo!$D$7*$D2976-Z2976)</f>
        <v/>
      </c>
    </row>
    <row r="2977">
      <c r="A2977" t="inlineStr">
        <is>
          <t>Nilo Peçanha</t>
        </is>
      </c>
      <c r="B2977" t="inlineStr">
        <is>
          <t>Município</t>
        </is>
      </c>
      <c r="C2977" t="inlineStr">
        <is>
          <t>BA</t>
        </is>
      </c>
      <c r="D2977" s="4" t="n">
        <v>7099687.029264407</v>
      </c>
      <c r="E2977" s="4">
        <f>E2976+D2977</f>
        <v/>
      </c>
      <c r="F2977" s="4" t="n">
        <v>199695.5688002089</v>
      </c>
      <c r="G2977" s="5">
        <f>F2977/$D2977</f>
        <v/>
      </c>
      <c r="H2977" s="4">
        <f>H2976+F2977</f>
        <v/>
      </c>
      <c r="I2977" s="4">
        <f>G2977*$E2976-H2976</f>
        <v/>
      </c>
      <c r="J2977" s="4">
        <f>MAX(0,Resumo!$D$3*$D2977-F2977)</f>
        <v/>
      </c>
      <c r="K2977" s="4" t="n">
        <v>425939.644617493</v>
      </c>
      <c r="L2977" s="5">
        <f>K2977/$D2977</f>
        <v/>
      </c>
      <c r="M2977" s="4">
        <f>M2976+K2977</f>
        <v/>
      </c>
      <c r="N2977" s="4">
        <f>L2977*$E2976-M2976</f>
        <v/>
      </c>
      <c r="O2977" s="4">
        <f>MAX(0,Resumo!$D$4*$D2977-K2977)</f>
        <v/>
      </c>
      <c r="P2977" s="4" t="n">
        <v>674796.2875860319</v>
      </c>
      <c r="Q2977" s="5">
        <f>P2977/$D2977</f>
        <v/>
      </c>
      <c r="R2977" s="4">
        <f>R2976+P2977</f>
        <v/>
      </c>
      <c r="S2977" s="4">
        <f>Q2977*$E2976-R2976</f>
        <v/>
      </c>
      <c r="T2977" s="4">
        <f>MAX(0,Resumo!$D$5*$D2977-P2977)</f>
        <v/>
      </c>
      <c r="U2977" s="4" t="n">
        <v>948729.0241818915</v>
      </c>
      <c r="V2977" s="5">
        <f>U2977/$D2977</f>
        <v/>
      </c>
      <c r="W2977" s="4">
        <f>W2976+U2977</f>
        <v/>
      </c>
      <c r="X2977" s="4">
        <f>V2977*$E2976-W2976</f>
        <v/>
      </c>
      <c r="Y2977" s="4">
        <f>MAX(0,Resumo!$D$6*$D2977-U2977)</f>
        <v/>
      </c>
      <c r="Z2977" s="4" t="n">
        <v>1248361.368244098</v>
      </c>
      <c r="AA2977" s="5">
        <f>Z2977/$D2977</f>
        <v/>
      </c>
      <c r="AB2977" s="4">
        <f>AB2976+Z2977</f>
        <v/>
      </c>
      <c r="AC2977" s="4">
        <f>AA2977*$E2976-AB2976</f>
        <v/>
      </c>
      <c r="AD2977" s="4">
        <f>MAX(0,Resumo!$D$7*$D2977-Z2977)</f>
        <v/>
      </c>
    </row>
    <row r="2978">
      <c r="A2978" t="inlineStr">
        <is>
          <t>Catolândia</t>
        </is>
      </c>
      <c r="B2978" t="inlineStr">
        <is>
          <t>Município</t>
        </is>
      </c>
      <c r="C2978" t="inlineStr">
        <is>
          <t>BA</t>
        </is>
      </c>
      <c r="D2978" s="4" t="n">
        <v>4327170.583950885</v>
      </c>
      <c r="E2978" s="4">
        <f>E2977+D2978</f>
        <v/>
      </c>
      <c r="F2978" s="4" t="n">
        <v>121711.9553996923</v>
      </c>
      <c r="G2978" s="5">
        <f>F2978/$D2978</f>
        <v/>
      </c>
      <c r="H2978" s="4">
        <f>H2977+F2978</f>
        <v/>
      </c>
      <c r="I2978" s="4">
        <f>G2978*$E2977-H2977</f>
        <v/>
      </c>
      <c r="J2978" s="4">
        <f>MAX(0,Resumo!$D$3*$D2978-F2978)</f>
        <v/>
      </c>
      <c r="K2978" s="4" t="n">
        <v>259604.894290428</v>
      </c>
      <c r="L2978" s="5">
        <f>K2978/$D2978</f>
        <v/>
      </c>
      <c r="M2978" s="4">
        <f>M2977+K2978</f>
        <v/>
      </c>
      <c r="N2978" s="4">
        <f>L2978*$E2977-M2977</f>
        <v/>
      </c>
      <c r="O2978" s="4">
        <f>MAX(0,Resumo!$D$4*$D2978-K2978)</f>
        <v/>
      </c>
      <c r="P2978" s="4" t="n">
        <v>411279.910475726</v>
      </c>
      <c r="Q2978" s="5">
        <f>P2978/$D2978</f>
        <v/>
      </c>
      <c r="R2978" s="4">
        <f>R2977+P2978</f>
        <v/>
      </c>
      <c r="S2978" s="4">
        <f>Q2978*$E2977-R2977</f>
        <v/>
      </c>
      <c r="T2978" s="4">
        <f>MAX(0,Resumo!$D$5*$D2978-P2978)</f>
        <v/>
      </c>
      <c r="U2978" s="4" t="n">
        <v>578238.4925784054</v>
      </c>
      <c r="V2978" s="5">
        <f>U2978/$D2978</f>
        <v/>
      </c>
      <c r="W2978" s="4">
        <f>W2977+U2978</f>
        <v/>
      </c>
      <c r="X2978" s="4">
        <f>V2978*$E2977-W2977</f>
        <v/>
      </c>
      <c r="Y2978" s="4">
        <f>MAX(0,Resumo!$D$6*$D2978-U2978)</f>
        <v/>
      </c>
      <c r="Z2978" s="4" t="n">
        <v>760860.6644969564</v>
      </c>
      <c r="AA2978" s="5">
        <f>Z2978/$D2978</f>
        <v/>
      </c>
      <c r="AB2978" s="4">
        <f>AB2977+Z2978</f>
        <v/>
      </c>
      <c r="AC2978" s="4">
        <f>AA2978*$E2977-AB2977</f>
        <v/>
      </c>
      <c r="AD2978" s="4">
        <f>MAX(0,Resumo!$D$7*$D2978-Z2978)</f>
        <v/>
      </c>
    </row>
    <row r="2979">
      <c r="A2979" t="inlineStr">
        <is>
          <t>Sapeaçu</t>
        </is>
      </c>
      <c r="B2979" t="inlineStr">
        <is>
          <t>Município</t>
        </is>
      </c>
      <c r="C2979" t="inlineStr">
        <is>
          <t>BA</t>
        </is>
      </c>
      <c r="D2979" s="4" t="n">
        <v>9330903.645761186</v>
      </c>
      <c r="E2979" s="4">
        <f>E2978+D2979</f>
        <v/>
      </c>
      <c r="F2979" s="4" t="n">
        <v>262453.8382156378</v>
      </c>
      <c r="G2979" s="5">
        <f>F2979/$D2979</f>
        <v/>
      </c>
      <c r="H2979" s="4">
        <f>H2978+F2979</f>
        <v/>
      </c>
      <c r="I2979" s="4">
        <f>G2979*$E2978-H2978</f>
        <v/>
      </c>
      <c r="J2979" s="4">
        <f>MAX(0,Resumo!$D$3*$D2979-F2979)</f>
        <v/>
      </c>
      <c r="K2979" s="4" t="n">
        <v>559799.5751718894</v>
      </c>
      <c r="L2979" s="5">
        <f>K2979/$D2979</f>
        <v/>
      </c>
      <c r="M2979" s="4">
        <f>M2978+K2979</f>
        <v/>
      </c>
      <c r="N2979" s="4">
        <f>L2979*$E2978-M2978</f>
        <v/>
      </c>
      <c r="O2979" s="4">
        <f>MAX(0,Resumo!$D$4*$D2979-K2979)</f>
        <v/>
      </c>
      <c r="P2979" s="4" t="n">
        <v>886864.3243045869</v>
      </c>
      <c r="Q2979" s="5">
        <f>P2979/$D2979</f>
        <v/>
      </c>
      <c r="R2979" s="4">
        <f>R2978+P2979</f>
        <v/>
      </c>
      <c r="S2979" s="4">
        <f>Q2979*$E2978-R2978</f>
        <v/>
      </c>
      <c r="T2979" s="4">
        <f>MAX(0,Resumo!$D$5*$D2979-P2979)</f>
        <v/>
      </c>
      <c r="U2979" s="4" t="n">
        <v>1246885.82385236</v>
      </c>
      <c r="V2979" s="5">
        <f>U2979/$D2979</f>
        <v/>
      </c>
      <c r="W2979" s="4">
        <f>W2978+U2979</f>
        <v/>
      </c>
      <c r="X2979" s="4">
        <f>V2979*$E2978-W2978</f>
        <v/>
      </c>
      <c r="Y2979" s="4">
        <f>MAX(0,Resumo!$D$6*$D2979-U2979)</f>
        <v/>
      </c>
      <c r="Z2979" s="4" t="n">
        <v>1640683.53917048</v>
      </c>
      <c r="AA2979" s="5">
        <f>Z2979/$D2979</f>
        <v/>
      </c>
      <c r="AB2979" s="4">
        <f>AB2978+Z2979</f>
        <v/>
      </c>
      <c r="AC2979" s="4">
        <f>AA2979*$E2978-AB2978</f>
        <v/>
      </c>
      <c r="AD2979" s="4">
        <f>MAX(0,Resumo!$D$7*$D2979-Z2979)</f>
        <v/>
      </c>
    </row>
    <row r="2980">
      <c r="A2980" t="inlineStr">
        <is>
          <t>Amélia Rodrigues</t>
        </is>
      </c>
      <c r="B2980" t="inlineStr">
        <is>
          <t>Município</t>
        </is>
      </c>
      <c r="C2980" t="inlineStr">
        <is>
          <t>BA</t>
        </is>
      </c>
      <c r="D2980" s="4" t="n">
        <v>13469110.00611822</v>
      </c>
      <c r="E2980" s="4">
        <f>E2979+D2980</f>
        <v/>
      </c>
      <c r="F2980" s="4" t="n">
        <v>378850.725787985</v>
      </c>
      <c r="G2980" s="5">
        <f>F2980/$D2980</f>
        <v/>
      </c>
      <c r="H2980" s="4">
        <f>H2979+F2980</f>
        <v/>
      </c>
      <c r="I2980" s="4">
        <f>G2980*$E2979-H2979</f>
        <v/>
      </c>
      <c r="J2980" s="4">
        <f>MAX(0,Resumo!$D$3*$D2980-F2980)</f>
        <v/>
      </c>
      <c r="K2980" s="4" t="n">
        <v>808067.7226576736</v>
      </c>
      <c r="L2980" s="5">
        <f>K2980/$D2980</f>
        <v/>
      </c>
      <c r="M2980" s="4">
        <f>M2979+K2980</f>
        <v/>
      </c>
      <c r="N2980" s="4">
        <f>L2980*$E2979-M2979</f>
        <v/>
      </c>
      <c r="O2980" s="4">
        <f>MAX(0,Resumo!$D$4*$D2980-K2980)</f>
        <v/>
      </c>
      <c r="P2980" s="4" t="n">
        <v>1280183.956243793</v>
      </c>
      <c r="Q2980" s="5">
        <f>P2980/$D2980</f>
        <v/>
      </c>
      <c r="R2980" s="4">
        <f>R2979+P2980</f>
        <v/>
      </c>
      <c r="S2980" s="4">
        <f>Q2980*$E2979-R2979</f>
        <v/>
      </c>
      <c r="T2980" s="4">
        <f>MAX(0,Resumo!$D$5*$D2980-P2980)</f>
        <v/>
      </c>
      <c r="U2980" s="4" t="n">
        <v>1799873.084550188</v>
      </c>
      <c r="V2980" s="5">
        <f>U2980/$D2980</f>
        <v/>
      </c>
      <c r="W2980" s="4">
        <f>W2979+U2980</f>
        <v/>
      </c>
      <c r="X2980" s="4">
        <f>V2980*$E2979-W2979</f>
        <v/>
      </c>
      <c r="Y2980" s="4">
        <f>MAX(0,Resumo!$D$6*$D2980-U2980)</f>
        <v/>
      </c>
      <c r="Z2980" s="4" t="n">
        <v>2368318.001478177</v>
      </c>
      <c r="AA2980" s="5">
        <f>Z2980/$D2980</f>
        <v/>
      </c>
      <c r="AB2980" s="4">
        <f>AB2979+Z2980</f>
        <v/>
      </c>
      <c r="AC2980" s="4">
        <f>AA2980*$E2979-AB2979</f>
        <v/>
      </c>
      <c r="AD2980" s="4">
        <f>MAX(0,Resumo!$D$7*$D2980-Z2980)</f>
        <v/>
      </c>
    </row>
    <row r="2981">
      <c r="A2981" t="inlineStr">
        <is>
          <t>Boninal</t>
        </is>
      </c>
      <c r="B2981" t="inlineStr">
        <is>
          <t>Município</t>
        </is>
      </c>
      <c r="C2981" t="inlineStr">
        <is>
          <t>BA</t>
        </is>
      </c>
      <c r="D2981" s="4" t="n">
        <v>6492339.759808702</v>
      </c>
      <c r="E2981" s="4">
        <f>E2980+D2981</f>
        <v/>
      </c>
      <c r="F2981" s="4" t="n">
        <v>182612.4835975395</v>
      </c>
      <c r="G2981" s="5">
        <f>F2981/$D2981</f>
        <v/>
      </c>
      <c r="H2981" s="4">
        <f>H2980+F2981</f>
        <v/>
      </c>
      <c r="I2981" s="4">
        <f>G2981*$E2980-H2980</f>
        <v/>
      </c>
      <c r="J2981" s="4">
        <f>MAX(0,Resumo!$D$3*$D2981-F2981)</f>
        <v/>
      </c>
      <c r="K2981" s="4" t="n">
        <v>389502.3651930545</v>
      </c>
      <c r="L2981" s="5">
        <f>K2981/$D2981</f>
        <v/>
      </c>
      <c r="M2981" s="4">
        <f>M2980+K2981</f>
        <v/>
      </c>
      <c r="N2981" s="4">
        <f>L2981*$E2980-M2980</f>
        <v/>
      </c>
      <c r="O2981" s="4">
        <f>MAX(0,Resumo!$D$4*$D2981-K2981)</f>
        <v/>
      </c>
      <c r="P2981" s="4" t="n">
        <v>617070.4074148483</v>
      </c>
      <c r="Q2981" s="5">
        <f>P2981/$D2981</f>
        <v/>
      </c>
      <c r="R2981" s="4">
        <f>R2980+P2981</f>
        <v/>
      </c>
      <c r="S2981" s="4">
        <f>Q2981*$E2980-R2980</f>
        <v/>
      </c>
      <c r="T2981" s="4">
        <f>MAX(0,Resumo!$D$5*$D2981-P2981)</f>
        <v/>
      </c>
      <c r="U2981" s="4" t="n">
        <v>867569.3927903725</v>
      </c>
      <c r="V2981" s="5">
        <f>U2981/$D2981</f>
        <v/>
      </c>
      <c r="W2981" s="4">
        <f>W2980+U2981</f>
        <v/>
      </c>
      <c r="X2981" s="4">
        <f>V2981*$E2980-W2980</f>
        <v/>
      </c>
      <c r="Y2981" s="4">
        <f>MAX(0,Resumo!$D$6*$D2981-U2981)</f>
        <v/>
      </c>
      <c r="Z2981" s="4" t="n">
        <v>1141569.496268356</v>
      </c>
      <c r="AA2981" s="5">
        <f>Z2981/$D2981</f>
        <v/>
      </c>
      <c r="AB2981" s="4">
        <f>AB2980+Z2981</f>
        <v/>
      </c>
      <c r="AC2981" s="4">
        <f>AA2981*$E2980-AB2980</f>
        <v/>
      </c>
      <c r="AD2981" s="4">
        <f>MAX(0,Resumo!$D$7*$D2981-Z2981)</f>
        <v/>
      </c>
    </row>
    <row r="2982">
      <c r="A2982" t="inlineStr">
        <is>
          <t>Souto Soares</t>
        </is>
      </c>
      <c r="B2982" t="inlineStr">
        <is>
          <t>Município</t>
        </is>
      </c>
      <c r="C2982" t="inlineStr">
        <is>
          <t>BA</t>
        </is>
      </c>
      <c r="D2982" s="4" t="n">
        <v>8471252.615524733</v>
      </c>
      <c r="E2982" s="4">
        <f>E2981+D2982</f>
        <v/>
      </c>
      <c r="F2982" s="4" t="n">
        <v>238274.1101874658</v>
      </c>
      <c r="G2982" s="5">
        <f>F2982/$D2982</f>
        <v/>
      </c>
      <c r="H2982" s="4">
        <f>H2981+F2982</f>
        <v/>
      </c>
      <c r="I2982" s="4">
        <f>G2982*$E2981-H2981</f>
        <v/>
      </c>
      <c r="J2982" s="4">
        <f>MAX(0,Resumo!$D$3*$D2982-F2982)</f>
        <v/>
      </c>
      <c r="K2982" s="4" t="n">
        <v>508225.5476401555</v>
      </c>
      <c r="L2982" s="5">
        <f>K2982/$D2982</f>
        <v/>
      </c>
      <c r="M2982" s="4">
        <f>M2981+K2982</f>
        <v/>
      </c>
      <c r="N2982" s="4">
        <f>L2982*$E2981-M2981</f>
        <v/>
      </c>
      <c r="O2982" s="4">
        <f>MAX(0,Resumo!$D$4*$D2982-K2982)</f>
        <v/>
      </c>
      <c r="P2982" s="4" t="n">
        <v>805158.0009931538</v>
      </c>
      <c r="Q2982" s="5">
        <f>P2982/$D2982</f>
        <v/>
      </c>
      <c r="R2982" s="4">
        <f>R2981+P2982</f>
        <v/>
      </c>
      <c r="S2982" s="4">
        <f>Q2982*$E2981-R2981</f>
        <v/>
      </c>
      <c r="T2982" s="4">
        <f>MAX(0,Resumo!$D$5*$D2982-P2982)</f>
        <v/>
      </c>
      <c r="U2982" s="4" t="n">
        <v>1132010.917438677</v>
      </c>
      <c r="V2982" s="5">
        <f>U2982/$D2982</f>
        <v/>
      </c>
      <c r="W2982" s="4">
        <f>W2981+U2982</f>
        <v/>
      </c>
      <c r="X2982" s="4">
        <f>V2982*$E2981-W2981</f>
        <v/>
      </c>
      <c r="Y2982" s="4">
        <f>MAX(0,Resumo!$D$6*$D2982-U2982)</f>
        <v/>
      </c>
      <c r="Z2982" s="4" t="n">
        <v>1489528.2654387</v>
      </c>
      <c r="AA2982" s="5">
        <f>Z2982/$D2982</f>
        <v/>
      </c>
      <c r="AB2982" s="4">
        <f>AB2981+Z2982</f>
        <v/>
      </c>
      <c r="AC2982" s="4">
        <f>AA2982*$E2981-AB2981</f>
        <v/>
      </c>
      <c r="AD2982" s="4">
        <f>MAX(0,Resumo!$D$7*$D2982-Z2982)</f>
        <v/>
      </c>
    </row>
    <row r="2983">
      <c r="A2983" t="inlineStr">
        <is>
          <t>Taperoá</t>
        </is>
      </c>
      <c r="B2983" t="inlineStr">
        <is>
          <t>Município</t>
        </is>
      </c>
      <c r="C2983" t="inlineStr">
        <is>
          <t>BA</t>
        </is>
      </c>
      <c r="D2983" s="4" t="n">
        <v>8045316.692926164</v>
      </c>
      <c r="E2983" s="4">
        <f>E2982+D2983</f>
        <v/>
      </c>
      <c r="F2983" s="4" t="n">
        <v>226293.6502058972</v>
      </c>
      <c r="G2983" s="5">
        <f>F2983/$D2983</f>
        <v/>
      </c>
      <c r="H2983" s="4">
        <f>H2982+F2983</f>
        <v/>
      </c>
      <c r="I2983" s="4">
        <f>G2983*$E2982-H2982</f>
        <v/>
      </c>
      <c r="J2983" s="4">
        <f>MAX(0,Resumo!$D$3*$D2983-F2983)</f>
        <v/>
      </c>
      <c r="K2983" s="4" t="n">
        <v>482671.886647263</v>
      </c>
      <c r="L2983" s="5">
        <f>K2983/$D2983</f>
        <v/>
      </c>
      <c r="M2983" s="4">
        <f>M2982+K2983</f>
        <v/>
      </c>
      <c r="N2983" s="4">
        <f>L2983*$E2982-M2982</f>
        <v/>
      </c>
      <c r="O2983" s="4">
        <f>MAX(0,Resumo!$D$4*$D2983-K2983)</f>
        <v/>
      </c>
      <c r="P2983" s="4" t="n">
        <v>764674.529238086</v>
      </c>
      <c r="Q2983" s="5">
        <f>P2983/$D2983</f>
        <v/>
      </c>
      <c r="R2983" s="4">
        <f>R2982+P2983</f>
        <v/>
      </c>
      <c r="S2983" s="4">
        <f>Q2983*$E2982-R2982</f>
        <v/>
      </c>
      <c r="T2983" s="4">
        <f>MAX(0,Resumo!$D$5*$D2983-P2983)</f>
        <v/>
      </c>
      <c r="U2983" s="4" t="n">
        <v>1075093.229300412</v>
      </c>
      <c r="V2983" s="5">
        <f>U2983/$D2983</f>
        <v/>
      </c>
      <c r="W2983" s="4">
        <f>W2982+U2983</f>
        <v/>
      </c>
      <c r="X2983" s="4">
        <f>V2983*$E2982-W2982</f>
        <v/>
      </c>
      <c r="Y2983" s="4">
        <f>MAX(0,Resumo!$D$6*$D2983-U2983)</f>
        <v/>
      </c>
      <c r="Z2983" s="4" t="n">
        <v>1414634.54844417</v>
      </c>
      <c r="AA2983" s="5">
        <f>Z2983/$D2983</f>
        <v/>
      </c>
      <c r="AB2983" s="4">
        <f>AB2982+Z2983</f>
        <v/>
      </c>
      <c r="AC2983" s="4">
        <f>AA2983*$E2982-AB2982</f>
        <v/>
      </c>
      <c r="AD2983" s="4">
        <f>MAX(0,Resumo!$D$7*$D2983-Z2983)</f>
        <v/>
      </c>
    </row>
    <row r="2984">
      <c r="A2984" t="inlineStr">
        <is>
          <t>Teolândia</t>
        </is>
      </c>
      <c r="B2984" t="inlineStr">
        <is>
          <t>Município</t>
        </is>
      </c>
      <c r="C2984" t="inlineStr">
        <is>
          <t>BA</t>
        </is>
      </c>
      <c r="D2984" s="4" t="n">
        <v>10005219.7566283</v>
      </c>
      <c r="E2984" s="4">
        <f>E2983+D2984</f>
        <v/>
      </c>
      <c r="F2984" s="4" t="n">
        <v>281420.5812221539</v>
      </c>
      <c r="G2984" s="5">
        <f>F2984/$D2984</f>
        <v/>
      </c>
      <c r="H2984" s="4">
        <f>H2983+F2984</f>
        <v/>
      </c>
      <c r="I2984" s="4">
        <f>G2984*$E2983-H2983</f>
        <v/>
      </c>
      <c r="J2984" s="4">
        <f>MAX(0,Resumo!$D$3*$D2984-F2984)</f>
        <v/>
      </c>
      <c r="K2984" s="4" t="n">
        <v>600254.5928985438</v>
      </c>
      <c r="L2984" s="5">
        <f>K2984/$D2984</f>
        <v/>
      </c>
      <c r="M2984" s="4">
        <f>M2983+K2984</f>
        <v/>
      </c>
      <c r="N2984" s="4">
        <f>L2984*$E2983-M2983</f>
        <v/>
      </c>
      <c r="O2984" s="4">
        <f>MAX(0,Resumo!$D$4*$D2984-K2984)</f>
        <v/>
      </c>
      <c r="P2984" s="4" t="n">
        <v>950955.3196395922</v>
      </c>
      <c r="Q2984" s="5">
        <f>P2984/$D2984</f>
        <v/>
      </c>
      <c r="R2984" s="4">
        <f>R2983+P2984</f>
        <v/>
      </c>
      <c r="S2984" s="4">
        <f>Q2984*$E2983-R2983</f>
        <v/>
      </c>
      <c r="T2984" s="4">
        <f>MAX(0,Resumo!$D$5*$D2984-P2984)</f>
        <v/>
      </c>
      <c r="U2984" s="4" t="n">
        <v>1336994.481208115</v>
      </c>
      <c r="V2984" s="5">
        <f>U2984/$D2984</f>
        <v/>
      </c>
      <c r="W2984" s="4">
        <f>W2983+U2984</f>
        <v/>
      </c>
      <c r="X2984" s="4">
        <f>V2984*$E2983-W2983</f>
        <v/>
      </c>
      <c r="Y2984" s="4">
        <f>MAX(0,Resumo!$D$6*$D2984-U2984)</f>
        <v/>
      </c>
      <c r="Z2984" s="4" t="n">
        <v>1759250.763235613</v>
      </c>
      <c r="AA2984" s="5">
        <f>Z2984/$D2984</f>
        <v/>
      </c>
      <c r="AB2984" s="4">
        <f>AB2983+Z2984</f>
        <v/>
      </c>
      <c r="AC2984" s="4">
        <f>AA2984*$E2983-AB2983</f>
        <v/>
      </c>
      <c r="AD2984" s="4">
        <f>MAX(0,Resumo!$D$7*$D2984-Z2984)</f>
        <v/>
      </c>
    </row>
    <row r="2985">
      <c r="A2985" t="inlineStr">
        <is>
          <t>Valença</t>
        </is>
      </c>
      <c r="B2985" t="inlineStr">
        <is>
          <t>Município</t>
        </is>
      </c>
      <c r="C2985" t="inlineStr">
        <is>
          <t>BA</t>
        </is>
      </c>
      <c r="D2985" s="4" t="n">
        <v>43191333.45512614</v>
      </c>
      <c r="E2985" s="4">
        <f>E2984+D2985</f>
        <v/>
      </c>
      <c r="F2985" s="4" t="n">
        <v>1214858.889695951</v>
      </c>
      <c r="G2985" s="5">
        <f>F2985/$D2985</f>
        <v/>
      </c>
      <c r="H2985" s="4">
        <f>H2984+F2985</f>
        <v/>
      </c>
      <c r="I2985" s="4">
        <f>G2985*$E2984-H2984</f>
        <v/>
      </c>
      <c r="J2985" s="4">
        <f>MAX(0,Resumo!$D$3*$D2985-F2985)</f>
        <v/>
      </c>
      <c r="K2985" s="4" t="n">
        <v>2591227.070517522</v>
      </c>
      <c r="L2985" s="5">
        <f>K2985/$D2985</f>
        <v/>
      </c>
      <c r="M2985" s="4">
        <f>M2984+K2985</f>
        <v/>
      </c>
      <c r="N2985" s="4">
        <f>L2985*$E2984-M2984</f>
        <v/>
      </c>
      <c r="O2985" s="4">
        <f>MAX(0,Resumo!$D$4*$D2985-K2985)</f>
        <v/>
      </c>
      <c r="P2985" s="4" t="n">
        <v>4105160.037516362</v>
      </c>
      <c r="Q2985" s="5">
        <f>P2985/$D2985</f>
        <v/>
      </c>
      <c r="R2985" s="4">
        <f>R2984+P2985</f>
        <v/>
      </c>
      <c r="S2985" s="4">
        <f>Q2985*$E2984-R2984</f>
        <v/>
      </c>
      <c r="T2985" s="4">
        <f>MAX(0,Resumo!$D$5*$D2985-P2985)</f>
        <v/>
      </c>
      <c r="U2985" s="4" t="n">
        <v>5771644.788438243</v>
      </c>
      <c r="V2985" s="5">
        <f>U2985/$D2985</f>
        <v/>
      </c>
      <c r="W2985" s="4">
        <f>W2984+U2985</f>
        <v/>
      </c>
      <c r="X2985" s="4">
        <f>V2985*$E2984-W2984</f>
        <v/>
      </c>
      <c r="Y2985" s="4">
        <f>MAX(0,Resumo!$D$6*$D2985-U2985)</f>
        <v/>
      </c>
      <c r="Z2985" s="4" t="n">
        <v>7594474.503746512</v>
      </c>
      <c r="AA2985" s="5">
        <f>Z2985/$D2985</f>
        <v/>
      </c>
      <c r="AB2985" s="4">
        <f>AB2984+Z2985</f>
        <v/>
      </c>
      <c r="AC2985" s="4">
        <f>AA2985*$E2984-AB2984</f>
        <v/>
      </c>
      <c r="AD2985" s="4">
        <f>MAX(0,Resumo!$D$7*$D2985-Z2985)</f>
        <v/>
      </c>
    </row>
    <row r="2986">
      <c r="A2986" t="inlineStr">
        <is>
          <t>Paripiranga</t>
        </is>
      </c>
      <c r="B2986" t="inlineStr">
        <is>
          <t>Município</t>
        </is>
      </c>
      <c r="C2986" t="inlineStr">
        <is>
          <t>BA</t>
        </is>
      </c>
      <c r="D2986" s="4" t="n">
        <v>15805493.35877087</v>
      </c>
      <c r="E2986" s="4">
        <f>E2985+D2986</f>
        <v/>
      </c>
      <c r="F2986" s="4" t="n">
        <v>444567.0595672289</v>
      </c>
      <c r="G2986" s="5">
        <f>F2986/$D2986</f>
        <v/>
      </c>
      <c r="H2986" s="4">
        <f>H2985+F2986</f>
        <v/>
      </c>
      <c r="I2986" s="4">
        <f>G2986*$E2985-H2985</f>
        <v/>
      </c>
      <c r="J2986" s="4">
        <f>MAX(0,Resumo!$D$3*$D2986-F2986)</f>
        <v/>
      </c>
      <c r="K2986" s="4" t="n">
        <v>948237.0415047047</v>
      </c>
      <c r="L2986" s="5">
        <f>K2986/$D2986</f>
        <v/>
      </c>
      <c r="M2986" s="4">
        <f>M2985+K2986</f>
        <v/>
      </c>
      <c r="N2986" s="4">
        <f>L2986*$E2985-M2985</f>
        <v/>
      </c>
      <c r="O2986" s="4">
        <f>MAX(0,Resumo!$D$4*$D2986-K2986)</f>
        <v/>
      </c>
      <c r="P2986" s="4" t="n">
        <v>1502247.662185935</v>
      </c>
      <c r="Q2986" s="5">
        <f>P2986/$D2986</f>
        <v/>
      </c>
      <c r="R2986" s="4">
        <f>R2985+P2986</f>
        <v/>
      </c>
      <c r="S2986" s="4">
        <f>Q2986*$E2985-R2985</f>
        <v/>
      </c>
      <c r="T2986" s="4">
        <f>MAX(0,Resumo!$D$5*$D2986-P2986)</f>
        <v/>
      </c>
      <c r="U2986" s="4" t="n">
        <v>2112083.283273077</v>
      </c>
      <c r="V2986" s="5">
        <f>U2986/$D2986</f>
        <v/>
      </c>
      <c r="W2986" s="4">
        <f>W2985+U2986</f>
        <v/>
      </c>
      <c r="X2986" s="4">
        <f>V2986*$E2985-W2985</f>
        <v/>
      </c>
      <c r="Y2986" s="4">
        <f>MAX(0,Resumo!$D$6*$D2986-U2986)</f>
        <v/>
      </c>
      <c r="Z2986" s="4" t="n">
        <v>2779131.986212709</v>
      </c>
      <c r="AA2986" s="5">
        <f>Z2986/$D2986</f>
        <v/>
      </c>
      <c r="AB2986" s="4">
        <f>AB2985+Z2986</f>
        <v/>
      </c>
      <c r="AC2986" s="4">
        <f>AA2986*$E2985-AB2985</f>
        <v/>
      </c>
      <c r="AD2986" s="4">
        <f>MAX(0,Resumo!$D$7*$D2986-Z2986)</f>
        <v/>
      </c>
    </row>
    <row r="2987">
      <c r="A2987" t="inlineStr">
        <is>
          <t>Iguaí</t>
        </is>
      </c>
      <c r="B2987" t="inlineStr">
        <is>
          <t>Município</t>
        </is>
      </c>
      <c r="C2987" t="inlineStr">
        <is>
          <t>BA</t>
        </is>
      </c>
      <c r="D2987" s="4" t="n">
        <v>9273771.859619865</v>
      </c>
      <c r="E2987" s="4">
        <f>E2986+D2987</f>
        <v/>
      </c>
      <c r="F2987" s="4" t="n">
        <v>260846.8709672174</v>
      </c>
      <c r="G2987" s="5">
        <f>F2987/$D2987</f>
        <v/>
      </c>
      <c r="H2987" s="4">
        <f>H2986+F2987</f>
        <v/>
      </c>
      <c r="I2987" s="4">
        <f>G2987*$E2986-H2986</f>
        <v/>
      </c>
      <c r="J2987" s="4">
        <f>MAX(0,Resumo!$D$3*$D2987-F2987)</f>
        <v/>
      </c>
      <c r="K2987" s="4" t="n">
        <v>556372.0025781834</v>
      </c>
      <c r="L2987" s="5">
        <f>K2987/$D2987</f>
        <v/>
      </c>
      <c r="M2987" s="4">
        <f>M2986+K2987</f>
        <v/>
      </c>
      <c r="N2987" s="4">
        <f>L2987*$E2986-M2986</f>
        <v/>
      </c>
      <c r="O2987" s="4">
        <f>MAX(0,Resumo!$D$4*$D2987-K2987)</f>
        <v/>
      </c>
      <c r="P2987" s="4" t="n">
        <v>881434.1811120191</v>
      </c>
      <c r="Q2987" s="5">
        <f>P2987/$D2987</f>
        <v/>
      </c>
      <c r="R2987" s="4">
        <f>R2986+P2987</f>
        <v/>
      </c>
      <c r="S2987" s="4">
        <f>Q2987*$E2986-R2986</f>
        <v/>
      </c>
      <c r="T2987" s="4">
        <f>MAX(0,Resumo!$D$5*$D2987-P2987)</f>
        <v/>
      </c>
      <c r="U2987" s="4" t="n">
        <v>1239251.320600005</v>
      </c>
      <c r="V2987" s="5">
        <f>U2987/$D2987</f>
        <v/>
      </c>
      <c r="W2987" s="4">
        <f>W2986+U2987</f>
        <v/>
      </c>
      <c r="X2987" s="4">
        <f>V2987*$E2986-W2986</f>
        <v/>
      </c>
      <c r="Y2987" s="4">
        <f>MAX(0,Resumo!$D$6*$D2987-U2987)</f>
        <v/>
      </c>
      <c r="Z2987" s="4" t="n">
        <v>1630637.86892845</v>
      </c>
      <c r="AA2987" s="5">
        <f>Z2987/$D2987</f>
        <v/>
      </c>
      <c r="AB2987" s="4">
        <f>AB2986+Z2987</f>
        <v/>
      </c>
      <c r="AC2987" s="4">
        <f>AA2987*$E2986-AB2986</f>
        <v/>
      </c>
      <c r="AD2987" s="4">
        <f>MAX(0,Resumo!$D$7*$D2987-Z2987)</f>
        <v/>
      </c>
    </row>
    <row r="2988">
      <c r="A2988" t="inlineStr">
        <is>
          <t>Cairu</t>
        </is>
      </c>
      <c r="B2988" t="inlineStr">
        <is>
          <t>Município</t>
        </is>
      </c>
      <c r="C2988" t="inlineStr">
        <is>
          <t>BA</t>
        </is>
      </c>
      <c r="D2988" s="4" t="n">
        <v>53610012.39737906</v>
      </c>
      <c r="E2988" s="4">
        <f>E2987+D2988</f>
        <v/>
      </c>
      <c r="F2988" s="4" t="n">
        <v>1507908.993023607</v>
      </c>
      <c r="G2988" s="5">
        <f>F2988/$D2988</f>
        <v/>
      </c>
      <c r="H2988" s="4">
        <f>H2987+F2988</f>
        <v/>
      </c>
      <c r="I2988" s="4">
        <f>G2988*$E2987-H2987</f>
        <v/>
      </c>
      <c r="J2988" s="4">
        <f>MAX(0,Resumo!$D$3*$D2988-F2988)</f>
        <v/>
      </c>
      <c r="K2988" s="4" t="n">
        <v>3216286.793256702</v>
      </c>
      <c r="L2988" s="5">
        <f>K2988/$D2988</f>
        <v/>
      </c>
      <c r="M2988" s="4">
        <f>M2987+K2988</f>
        <v/>
      </c>
      <c r="N2988" s="4">
        <f>L2988*$E2987-M2987</f>
        <v/>
      </c>
      <c r="O2988" s="4">
        <f>MAX(0,Resumo!$D$4*$D2988-K2988)</f>
        <v/>
      </c>
      <c r="P2988" s="4" t="n">
        <v>5095412.965962906</v>
      </c>
      <c r="Q2988" s="5">
        <f>P2988/$D2988</f>
        <v/>
      </c>
      <c r="R2988" s="4">
        <f>R2987+P2988</f>
        <v/>
      </c>
      <c r="S2988" s="4">
        <f>Q2988*$E2987-R2987</f>
        <v/>
      </c>
      <c r="T2988" s="4">
        <f>MAX(0,Resumo!$D$5*$D2988-P2988)</f>
        <v/>
      </c>
      <c r="U2988" s="4" t="n">
        <v>7163889.695207344</v>
      </c>
      <c r="V2988" s="5">
        <f>U2988/$D2988</f>
        <v/>
      </c>
      <c r="W2988" s="4">
        <f>W2987+U2988</f>
        <v/>
      </c>
      <c r="X2988" s="4">
        <f>V2988*$E2987-W2987</f>
        <v/>
      </c>
      <c r="Y2988" s="4">
        <f>MAX(0,Resumo!$D$6*$D2988-U2988)</f>
        <v/>
      </c>
      <c r="Z2988" s="4" t="n">
        <v>9426425.158195907</v>
      </c>
      <c r="AA2988" s="5">
        <f>Z2988/$D2988</f>
        <v/>
      </c>
      <c r="AB2988" s="4">
        <f>AB2987+Z2988</f>
        <v/>
      </c>
      <c r="AC2988" s="4">
        <f>AA2988*$E2987-AB2987</f>
        <v/>
      </c>
      <c r="AD2988" s="4">
        <f>MAX(0,Resumo!$D$7*$D2988-Z2988)</f>
        <v/>
      </c>
    </row>
    <row r="2989">
      <c r="A2989" t="inlineStr">
        <is>
          <t>Barreiras</t>
        </is>
      </c>
      <c r="B2989" t="inlineStr">
        <is>
          <t>Município</t>
        </is>
      </c>
      <c r="C2989" t="inlineStr">
        <is>
          <t>BA</t>
        </is>
      </c>
      <c r="D2989" s="4" t="n">
        <v>250246464.35039</v>
      </c>
      <c r="E2989" s="4">
        <f>E2988+D2989</f>
        <v/>
      </c>
      <c r="F2989" s="4" t="n">
        <v>7038776.474611727</v>
      </c>
      <c r="G2989" s="5">
        <f>F2989/$D2989</f>
        <v/>
      </c>
      <c r="H2989" s="4">
        <f>H2988+F2989</f>
        <v/>
      </c>
      <c r="I2989" s="4">
        <f>G2989*$E2988-H2988</f>
        <v/>
      </c>
      <c r="J2989" s="4">
        <f>MAX(0,Resumo!$D$3*$D2989-F2989)</f>
        <v/>
      </c>
      <c r="K2989" s="4" t="n">
        <v>15013322.36939928</v>
      </c>
      <c r="L2989" s="5">
        <f>K2989/$D2989</f>
        <v/>
      </c>
      <c r="M2989" s="4">
        <f>M2988+K2989</f>
        <v/>
      </c>
      <c r="N2989" s="4">
        <f>L2989*$E2988-M2988</f>
        <v/>
      </c>
      <c r="O2989" s="4">
        <f>MAX(0,Resumo!$D$4*$D2989-K2989)</f>
        <v/>
      </c>
      <c r="P2989" s="4" t="n">
        <v>23784905.50768256</v>
      </c>
      <c r="Q2989" s="5">
        <f>P2989/$D2989</f>
        <v/>
      </c>
      <c r="R2989" s="4">
        <f>R2988+P2989</f>
        <v/>
      </c>
      <c r="S2989" s="4">
        <f>Q2989*$E2988-R2988</f>
        <v/>
      </c>
      <c r="T2989" s="4">
        <f>MAX(0,Resumo!$D$5*$D2989-P2989)</f>
        <v/>
      </c>
      <c r="U2989" s="4" t="n">
        <v>33440359.12421234</v>
      </c>
      <c r="V2989" s="5">
        <f>U2989/$D2989</f>
        <v/>
      </c>
      <c r="W2989" s="4">
        <f>W2988+U2989</f>
        <v/>
      </c>
      <c r="X2989" s="4">
        <f>V2989*$E2988-W2988</f>
        <v/>
      </c>
      <c r="Y2989" s="4">
        <f>MAX(0,Resumo!$D$6*$D2989-U2989)</f>
        <v/>
      </c>
      <c r="Z2989" s="4" t="n">
        <v>44001660.54461531</v>
      </c>
      <c r="AA2989" s="5">
        <f>Z2989/$D2989</f>
        <v/>
      </c>
      <c r="AB2989" s="4">
        <f>AB2988+Z2989</f>
        <v/>
      </c>
      <c r="AC2989" s="4">
        <f>AA2989*$E2988-AB2988</f>
        <v/>
      </c>
      <c r="AD2989" s="4">
        <f>MAX(0,Resumo!$D$7*$D2989-Z2989)</f>
        <v/>
      </c>
    </row>
    <row r="2990">
      <c r="A2990" t="inlineStr">
        <is>
          <t>Caatiba</t>
        </is>
      </c>
      <c r="B2990" t="inlineStr">
        <is>
          <t>Município</t>
        </is>
      </c>
      <c r="C2990" t="inlineStr">
        <is>
          <t>BA</t>
        </is>
      </c>
      <c r="D2990" s="4" t="n">
        <v>3767282.499234002</v>
      </c>
      <c r="E2990" s="4">
        <f>E2989+D2990</f>
        <v/>
      </c>
      <c r="F2990" s="4" t="n">
        <v>105963.7725458375</v>
      </c>
      <c r="G2990" s="5">
        <f>F2990/$D2990</f>
        <v/>
      </c>
      <c r="H2990" s="4">
        <f>H2989+F2990</f>
        <v/>
      </c>
      <c r="I2990" s="4">
        <f>G2990*$E2989-H2989</f>
        <v/>
      </c>
      <c r="J2990" s="4">
        <f>MAX(0,Resumo!$D$3*$D2990-F2990)</f>
        <v/>
      </c>
      <c r="K2990" s="4" t="n">
        <v>226014.8880201676</v>
      </c>
      <c r="L2990" s="5">
        <f>K2990/$D2990</f>
        <v/>
      </c>
      <c r="M2990" s="4">
        <f>M2989+K2990</f>
        <v/>
      </c>
      <c r="N2990" s="4">
        <f>L2990*$E2989-M2989</f>
        <v/>
      </c>
      <c r="O2990" s="4">
        <f>MAX(0,Resumo!$D$4*$D2990-K2990)</f>
        <v/>
      </c>
      <c r="P2990" s="4" t="n">
        <v>358064.8321950499</v>
      </c>
      <c r="Q2990" s="5">
        <f>P2990/$D2990</f>
        <v/>
      </c>
      <c r="R2990" s="4">
        <f>R2989+P2990</f>
        <v/>
      </c>
      <c r="S2990" s="4">
        <f>Q2990*$E2989-R2989</f>
        <v/>
      </c>
      <c r="T2990" s="4">
        <f>MAX(0,Resumo!$D$5*$D2990-P2990)</f>
        <v/>
      </c>
      <c r="U2990" s="4" t="n">
        <v>503420.8176478033</v>
      </c>
      <c r="V2990" s="5">
        <f>U2990/$D2990</f>
        <v/>
      </c>
      <c r="W2990" s="4">
        <f>W2989+U2990</f>
        <v/>
      </c>
      <c r="X2990" s="4">
        <f>V2990*$E2989-W2989</f>
        <v/>
      </c>
      <c r="Y2990" s="4">
        <f>MAX(0,Resumo!$D$6*$D2990-U2990)</f>
        <v/>
      </c>
      <c r="Z2990" s="4" t="n">
        <v>662413.6973813999</v>
      </c>
      <c r="AA2990" s="5">
        <f>Z2990/$D2990</f>
        <v/>
      </c>
      <c r="AB2990" s="4">
        <f>AB2989+Z2990</f>
        <v/>
      </c>
      <c r="AC2990" s="4">
        <f>AA2990*$E2989-AB2989</f>
        <v/>
      </c>
      <c r="AD2990" s="4">
        <f>MAX(0,Resumo!$D$7*$D2990-Z2990)</f>
        <v/>
      </c>
    </row>
    <row r="2991">
      <c r="A2991" t="inlineStr">
        <is>
          <t>Mortugaba</t>
        </is>
      </c>
      <c r="B2991" t="inlineStr">
        <is>
          <t>Município</t>
        </is>
      </c>
      <c r="C2991" t="inlineStr">
        <is>
          <t>BA</t>
        </is>
      </c>
      <c r="D2991" s="4" t="n">
        <v>5729379.625285072</v>
      </c>
      <c r="E2991" s="4">
        <f>E2990+D2991</f>
        <v/>
      </c>
      <c r="F2991" s="4" t="n">
        <v>161152.4167794439</v>
      </c>
      <c r="G2991" s="5">
        <f>F2991/$D2991</f>
        <v/>
      </c>
      <c r="H2991" s="4">
        <f>H2990+F2991</f>
        <v/>
      </c>
      <c r="I2991" s="4">
        <f>G2991*$E2990-H2990</f>
        <v/>
      </c>
      <c r="J2991" s="4">
        <f>MAX(0,Resumo!$D$3*$D2991-F2991)</f>
        <v/>
      </c>
      <c r="K2991" s="4" t="n">
        <v>343729.2251635314</v>
      </c>
      <c r="L2991" s="5">
        <f>K2991/$D2991</f>
        <v/>
      </c>
      <c r="M2991" s="4">
        <f>M2990+K2991</f>
        <v/>
      </c>
      <c r="N2991" s="4">
        <f>L2991*$E2990-M2990</f>
        <v/>
      </c>
      <c r="O2991" s="4">
        <f>MAX(0,Resumo!$D$4*$D2991-K2991)</f>
        <v/>
      </c>
      <c r="P2991" s="4" t="n">
        <v>544554.1592717203</v>
      </c>
      <c r="Q2991" s="5">
        <f>P2991/$D2991</f>
        <v/>
      </c>
      <c r="R2991" s="4">
        <f>R2990+P2991</f>
        <v/>
      </c>
      <c r="S2991" s="4">
        <f>Q2991*$E2990-R2990</f>
        <v/>
      </c>
      <c r="T2991" s="4">
        <f>MAX(0,Resumo!$D$5*$D2991-P2991)</f>
        <v/>
      </c>
      <c r="U2991" s="4" t="n">
        <v>765615.2614416721</v>
      </c>
      <c r="V2991" s="5">
        <f>U2991/$D2991</f>
        <v/>
      </c>
      <c r="W2991" s="4">
        <f>W2990+U2991</f>
        <v/>
      </c>
      <c r="X2991" s="4">
        <f>V2991*$E2990-W2990</f>
        <v/>
      </c>
      <c r="Y2991" s="4">
        <f>MAX(0,Resumo!$D$6*$D2991-U2991)</f>
        <v/>
      </c>
      <c r="Z2991" s="4" t="n">
        <v>1007415.701386456</v>
      </c>
      <c r="AA2991" s="5">
        <f>Z2991/$D2991</f>
        <v/>
      </c>
      <c r="AB2991" s="4">
        <f>AB2990+Z2991</f>
        <v/>
      </c>
      <c r="AC2991" s="4">
        <f>AA2991*$E2990-AB2990</f>
        <v/>
      </c>
      <c r="AD2991" s="4">
        <f>MAX(0,Resumo!$D$7*$D2991-Z2991)</f>
        <v/>
      </c>
    </row>
    <row r="2992">
      <c r="A2992" t="inlineStr">
        <is>
          <t>Paratinga</t>
        </is>
      </c>
      <c r="B2992" t="inlineStr">
        <is>
          <t>Município</t>
        </is>
      </c>
      <c r="C2992" t="inlineStr">
        <is>
          <t>BA</t>
        </is>
      </c>
      <c r="D2992" s="4" t="n">
        <v>13669491.77425806</v>
      </c>
      <c r="E2992" s="4">
        <f>E2991+D2992</f>
        <v/>
      </c>
      <c r="F2992" s="4" t="n">
        <v>384486.9391873836</v>
      </c>
      <c r="G2992" s="5">
        <f>F2992/$D2992</f>
        <v/>
      </c>
      <c r="H2992" s="4">
        <f>H2991+F2992</f>
        <v/>
      </c>
      <c r="I2992" s="4">
        <f>G2992*$E2991-H2991</f>
        <v/>
      </c>
      <c r="J2992" s="4">
        <f>MAX(0,Resumo!$D$3*$D2992-F2992)</f>
        <v/>
      </c>
      <c r="K2992" s="4" t="n">
        <v>820089.455271731</v>
      </c>
      <c r="L2992" s="5">
        <f>K2992/$D2992</f>
        <v/>
      </c>
      <c r="M2992" s="4">
        <f>M2991+K2992</f>
        <v/>
      </c>
      <c r="N2992" s="4">
        <f>L2992*$E2991-M2991</f>
        <v/>
      </c>
      <c r="O2992" s="4">
        <f>MAX(0,Resumo!$D$4*$D2992-K2992)</f>
        <v/>
      </c>
      <c r="P2992" s="4" t="n">
        <v>1299229.42580933</v>
      </c>
      <c r="Q2992" s="5">
        <f>P2992/$D2992</f>
        <v/>
      </c>
      <c r="R2992" s="4">
        <f>R2991+P2992</f>
        <v/>
      </c>
      <c r="S2992" s="4">
        <f>Q2992*$E2991-R2991</f>
        <v/>
      </c>
      <c r="T2992" s="4">
        <f>MAX(0,Resumo!$D$5*$D2992-P2992)</f>
        <v/>
      </c>
      <c r="U2992" s="4" t="n">
        <v>1826650.039445177</v>
      </c>
      <c r="V2992" s="5">
        <f>U2992/$D2992</f>
        <v/>
      </c>
      <c r="W2992" s="4">
        <f>W2991+U2992</f>
        <v/>
      </c>
      <c r="X2992" s="4">
        <f>V2992*$E2991-W2991</f>
        <v/>
      </c>
      <c r="Y2992" s="4">
        <f>MAX(0,Resumo!$D$6*$D2992-U2992)</f>
        <v/>
      </c>
      <c r="Z2992" s="4" t="n">
        <v>2403551.788152875</v>
      </c>
      <c r="AA2992" s="5">
        <f>Z2992/$D2992</f>
        <v/>
      </c>
      <c r="AB2992" s="4">
        <f>AB2991+Z2992</f>
        <v/>
      </c>
      <c r="AC2992" s="4">
        <f>AA2992*$E2991-AB2991</f>
        <v/>
      </c>
      <c r="AD2992" s="4">
        <f>MAX(0,Resumo!$D$7*$D2992-Z2992)</f>
        <v/>
      </c>
    </row>
    <row r="2993">
      <c r="A2993" t="inlineStr">
        <is>
          <t>Jacobina</t>
        </is>
      </c>
      <c r="B2993" t="inlineStr">
        <is>
          <t>Município</t>
        </is>
      </c>
      <c r="C2993" t="inlineStr">
        <is>
          <t>BA</t>
        </is>
      </c>
      <c r="D2993" s="4" t="n">
        <v>102023799.6351236</v>
      </c>
      <c r="E2993" s="4">
        <f>E2992+D2993</f>
        <v/>
      </c>
      <c r="F2993" s="4" t="n">
        <v>2869661.805557851</v>
      </c>
      <c r="G2993" s="5">
        <f>F2993/$D2993</f>
        <v/>
      </c>
      <c r="H2993" s="4">
        <f>H2992+F2993</f>
        <v/>
      </c>
      <c r="I2993" s="4">
        <f>G2993*$E2992-H2992</f>
        <v/>
      </c>
      <c r="J2993" s="4">
        <f>MAX(0,Resumo!$D$3*$D2993-F2993)</f>
        <v/>
      </c>
      <c r="K2993" s="4" t="n">
        <v>6120830.507033393</v>
      </c>
      <c r="L2993" s="5">
        <f>K2993/$D2993</f>
        <v/>
      </c>
      <c r="M2993" s="4">
        <f>M2992+K2993</f>
        <v/>
      </c>
      <c r="N2993" s="4">
        <f>L2993*$E2992-M2992</f>
        <v/>
      </c>
      <c r="O2993" s="4">
        <f>MAX(0,Resumo!$D$4*$D2993-K2993)</f>
        <v/>
      </c>
      <c r="P2993" s="4" t="n">
        <v>9696945.929507485</v>
      </c>
      <c r="Q2993" s="5">
        <f>P2993/$D2993</f>
        <v/>
      </c>
      <c r="R2993" s="4">
        <f>R2992+P2993</f>
        <v/>
      </c>
      <c r="S2993" s="4">
        <f>Q2993*$E2992-R2992</f>
        <v/>
      </c>
      <c r="T2993" s="4">
        <f>MAX(0,Resumo!$D$5*$D2993-P2993)</f>
        <v/>
      </c>
      <c r="U2993" s="4" t="n">
        <v>13633409.39849686</v>
      </c>
      <c r="V2993" s="5">
        <f>U2993/$D2993</f>
        <v/>
      </c>
      <c r="W2993" s="4">
        <f>W2992+U2993</f>
        <v/>
      </c>
      <c r="X2993" s="4">
        <f>V2993*$E2992-W2992</f>
        <v/>
      </c>
      <c r="Y2993" s="4">
        <f>MAX(0,Resumo!$D$6*$D2993-U2993)</f>
        <v/>
      </c>
      <c r="Z2993" s="4" t="n">
        <v>17939180.92177657</v>
      </c>
      <c r="AA2993" s="5">
        <f>Z2993/$D2993</f>
        <v/>
      </c>
      <c r="AB2993" s="4">
        <f>AB2992+Z2993</f>
        <v/>
      </c>
      <c r="AC2993" s="4">
        <f>AA2993*$E2992-AB2992</f>
        <v/>
      </c>
      <c r="AD2993" s="4">
        <f>MAX(0,Resumo!$D$7*$D2993-Z2993)</f>
        <v/>
      </c>
    </row>
    <row r="2994">
      <c r="A2994" t="inlineStr">
        <is>
          <t>Mairi</t>
        </is>
      </c>
      <c r="B2994" t="inlineStr">
        <is>
          <t>Município</t>
        </is>
      </c>
      <c r="C2994" t="inlineStr">
        <is>
          <t>BA</t>
        </is>
      </c>
      <c r="D2994" s="4" t="n">
        <v>7805309.335749224</v>
      </c>
      <c r="E2994" s="4">
        <f>E2993+D2994</f>
        <v/>
      </c>
      <c r="F2994" s="4" t="n">
        <v>219542.8729518963</v>
      </c>
      <c r="G2994" s="5">
        <f>F2994/$D2994</f>
        <v/>
      </c>
      <c r="H2994" s="4">
        <f>H2993+F2994</f>
        <v/>
      </c>
      <c r="I2994" s="4">
        <f>G2994*$E2993-H2993</f>
        <v/>
      </c>
      <c r="J2994" s="4">
        <f>MAX(0,Resumo!$D$3*$D2994-F2994)</f>
        <v/>
      </c>
      <c r="K2994" s="4" t="n">
        <v>468272.8507460817</v>
      </c>
      <c r="L2994" s="5">
        <f>K2994/$D2994</f>
        <v/>
      </c>
      <c r="M2994" s="4">
        <f>M2993+K2994</f>
        <v/>
      </c>
      <c r="N2994" s="4">
        <f>L2994*$E2993-M2993</f>
        <v/>
      </c>
      <c r="O2994" s="4">
        <f>MAX(0,Resumo!$D$4*$D2994-K2994)</f>
        <v/>
      </c>
      <c r="P2994" s="4" t="n">
        <v>741862.8090948231</v>
      </c>
      <c r="Q2994" s="5">
        <f>P2994/$D2994</f>
        <v/>
      </c>
      <c r="R2994" s="4">
        <f>R2993+P2994</f>
        <v/>
      </c>
      <c r="S2994" s="4">
        <f>Q2994*$E2993-R2993</f>
        <v/>
      </c>
      <c r="T2994" s="4">
        <f>MAX(0,Resumo!$D$5*$D2994-P2994)</f>
        <v/>
      </c>
      <c r="U2994" s="4" t="n">
        <v>1043021.118961973</v>
      </c>
      <c r="V2994" s="5">
        <f>U2994/$D2994</f>
        <v/>
      </c>
      <c r="W2994" s="4">
        <f>W2993+U2994</f>
        <v/>
      </c>
      <c r="X2994" s="4">
        <f>V2994*$E2993-W2993</f>
        <v/>
      </c>
      <c r="Y2994" s="4">
        <f>MAX(0,Resumo!$D$6*$D2994-U2994)</f>
        <v/>
      </c>
      <c r="Z2994" s="4" t="n">
        <v>1372433.263858095</v>
      </c>
      <c r="AA2994" s="5">
        <f>Z2994/$D2994</f>
        <v/>
      </c>
      <c r="AB2994" s="4">
        <f>AB2993+Z2994</f>
        <v/>
      </c>
      <c r="AC2994" s="4">
        <f>AA2994*$E2993-AB2993</f>
        <v/>
      </c>
      <c r="AD2994" s="4">
        <f>MAX(0,Resumo!$D$7*$D2994-Z2994)</f>
        <v/>
      </c>
    </row>
    <row r="2995">
      <c r="A2995" t="inlineStr">
        <is>
          <t>Euclides da Cunha</t>
        </is>
      </c>
      <c r="B2995" t="inlineStr">
        <is>
          <t>Município</t>
        </is>
      </c>
      <c r="C2995" t="inlineStr">
        <is>
          <t>BA</t>
        </is>
      </c>
      <c r="D2995" s="4" t="n">
        <v>28657528.03222263</v>
      </c>
      <c r="E2995" s="4">
        <f>E2994+D2995</f>
        <v/>
      </c>
      <c r="F2995" s="4" t="n">
        <v>806061.0752577864</v>
      </c>
      <c r="G2995" s="5">
        <f>F2995/$D2995</f>
        <v/>
      </c>
      <c r="H2995" s="4">
        <f>H2994+F2995</f>
        <v/>
      </c>
      <c r="I2995" s="4">
        <f>G2995*$E2994-H2994</f>
        <v/>
      </c>
      <c r="J2995" s="4">
        <f>MAX(0,Resumo!$D$3*$D2995-F2995)</f>
        <v/>
      </c>
      <c r="K2995" s="4" t="n">
        <v>1719283.857914711</v>
      </c>
      <c r="L2995" s="5">
        <f>K2995/$D2995</f>
        <v/>
      </c>
      <c r="M2995" s="4">
        <f>M2994+K2995</f>
        <v/>
      </c>
      <c r="N2995" s="4">
        <f>L2995*$E2994-M2994</f>
        <v/>
      </c>
      <c r="O2995" s="4">
        <f>MAX(0,Resumo!$D$4*$D2995-K2995)</f>
        <v/>
      </c>
      <c r="P2995" s="4" t="n">
        <v>2723781.125537877</v>
      </c>
      <c r="Q2995" s="5">
        <f>P2995/$D2995</f>
        <v/>
      </c>
      <c r="R2995" s="4">
        <f>R2994+P2995</f>
        <v/>
      </c>
      <c r="S2995" s="4">
        <f>Q2995*$E2994-R2994</f>
        <v/>
      </c>
      <c r="T2995" s="4">
        <f>MAX(0,Resumo!$D$5*$D2995-P2995)</f>
        <v/>
      </c>
      <c r="U2995" s="4" t="n">
        <v>3829496.778295693</v>
      </c>
      <c r="V2995" s="5">
        <f>U2995/$D2995</f>
        <v/>
      </c>
      <c r="W2995" s="4">
        <f>W2994+U2995</f>
        <v/>
      </c>
      <c r="X2995" s="4">
        <f>V2995*$E2994-W2994</f>
        <v/>
      </c>
      <c r="Y2995" s="4">
        <f>MAX(0,Resumo!$D$6*$D2995-U2995)</f>
        <v/>
      </c>
      <c r="Z2995" s="4" t="n">
        <v>5038947.598300773</v>
      </c>
      <c r="AA2995" s="5">
        <f>Z2995/$D2995</f>
        <v/>
      </c>
      <c r="AB2995" s="4">
        <f>AB2994+Z2995</f>
        <v/>
      </c>
      <c r="AC2995" s="4">
        <f>AA2995*$E2994-AB2994</f>
        <v/>
      </c>
      <c r="AD2995" s="4">
        <f>MAX(0,Resumo!$D$7*$D2995-Z2995)</f>
        <v/>
      </c>
    </row>
    <row r="2996">
      <c r="A2996" t="inlineStr">
        <is>
          <t>Eunápolis</t>
        </is>
      </c>
      <c r="B2996" t="inlineStr">
        <is>
          <t>Município</t>
        </is>
      </c>
      <c r="C2996" t="inlineStr">
        <is>
          <t>BA</t>
        </is>
      </c>
      <c r="D2996" s="4" t="n">
        <v>132510395.3474209</v>
      </c>
      <c r="E2996" s="4">
        <f>E2995+D2996</f>
        <v/>
      </c>
      <c r="F2996" s="4" t="n">
        <v>3727169.755761114</v>
      </c>
      <c r="G2996" s="5">
        <f>F2996/$D2996</f>
        <v/>
      </c>
      <c r="H2996" s="4">
        <f>H2995+F2996</f>
        <v/>
      </c>
      <c r="I2996" s="4">
        <f>G2996*$E2995-H2995</f>
        <v/>
      </c>
      <c r="J2996" s="4">
        <f>MAX(0,Resumo!$D$3*$D2996-F2996)</f>
        <v/>
      </c>
      <c r="K2996" s="4" t="n">
        <v>7949847.714379011</v>
      </c>
      <c r="L2996" s="5">
        <f>K2996/$D2996</f>
        <v/>
      </c>
      <c r="M2996" s="4">
        <f>M2995+K2996</f>
        <v/>
      </c>
      <c r="N2996" s="4">
        <f>L2996*$E2995-M2995</f>
        <v/>
      </c>
      <c r="O2996" s="4">
        <f>MAX(0,Resumo!$D$4*$D2996-K2996)</f>
        <v/>
      </c>
      <c r="P2996" s="4" t="n">
        <v>12594572.47600131</v>
      </c>
      <c r="Q2996" s="5">
        <f>P2996/$D2996</f>
        <v/>
      </c>
      <c r="R2996" s="4">
        <f>R2995+P2996</f>
        <v/>
      </c>
      <c r="S2996" s="4">
        <f>Q2996*$E2995-R2995</f>
        <v/>
      </c>
      <c r="T2996" s="4">
        <f>MAX(0,Resumo!$D$5*$D2996-P2996)</f>
        <v/>
      </c>
      <c r="U2996" s="4" t="n">
        <v>17707323.93607225</v>
      </c>
      <c r="V2996" s="5">
        <f>U2996/$D2996</f>
        <v/>
      </c>
      <c r="W2996" s="4">
        <f>W2995+U2996</f>
        <v/>
      </c>
      <c r="X2996" s="4">
        <f>V2996*$E2995-W2995</f>
        <v/>
      </c>
      <c r="Y2996" s="4">
        <f>MAX(0,Resumo!$D$6*$D2996-U2996)</f>
        <v/>
      </c>
      <c r="Z2996" s="4" t="n">
        <v>23299739.51818153</v>
      </c>
      <c r="AA2996" s="5">
        <f>Z2996/$D2996</f>
        <v/>
      </c>
      <c r="AB2996" s="4">
        <f>AB2995+Z2996</f>
        <v/>
      </c>
      <c r="AC2996" s="4">
        <f>AA2996*$E2995-AB2995</f>
        <v/>
      </c>
      <c r="AD2996" s="4">
        <f>MAX(0,Resumo!$D$7*$D2996-Z2996)</f>
        <v/>
      </c>
    </row>
    <row r="2997">
      <c r="A2997" t="inlineStr">
        <is>
          <t>Tanhaçu</t>
        </is>
      </c>
      <c r="B2997" t="inlineStr">
        <is>
          <t>Município</t>
        </is>
      </c>
      <c r="C2997" t="inlineStr">
        <is>
          <t>BA</t>
        </is>
      </c>
      <c r="D2997" s="4" t="n">
        <v>9875234.043151369</v>
      </c>
      <c r="E2997" s="4">
        <f>E2996+D2997</f>
        <v/>
      </c>
      <c r="F2997" s="4" t="n">
        <v>277764.4241434429</v>
      </c>
      <c r="G2997" s="5">
        <f>F2997/$D2997</f>
        <v/>
      </c>
      <c r="H2997" s="4">
        <f>H2996+F2997</f>
        <v/>
      </c>
      <c r="I2997" s="4">
        <f>G2997*$E2996-H2996</f>
        <v/>
      </c>
      <c r="J2997" s="4">
        <f>MAX(0,Resumo!$D$3*$D2997-F2997)</f>
        <v/>
      </c>
      <c r="K2997" s="4" t="n">
        <v>592456.2113113693</v>
      </c>
      <c r="L2997" s="5">
        <f>K2997/$D2997</f>
        <v/>
      </c>
      <c r="M2997" s="4">
        <f>M2996+K2997</f>
        <v/>
      </c>
      <c r="N2997" s="4">
        <f>L2997*$E2996-M2996</f>
        <v/>
      </c>
      <c r="O2997" s="4">
        <f>MAX(0,Resumo!$D$4*$D2997-K2997)</f>
        <v/>
      </c>
      <c r="P2997" s="4" t="n">
        <v>938600.7078754528</v>
      </c>
      <c r="Q2997" s="5">
        <f>P2997/$D2997</f>
        <v/>
      </c>
      <c r="R2997" s="4">
        <f>R2996+P2997</f>
        <v/>
      </c>
      <c r="S2997" s="4">
        <f>Q2997*$E2996-R2996</f>
        <v/>
      </c>
      <c r="T2997" s="4">
        <f>MAX(0,Resumo!$D$5*$D2997-P2997)</f>
        <v/>
      </c>
      <c r="U2997" s="4" t="n">
        <v>1319624.529744588</v>
      </c>
      <c r="V2997" s="5">
        <f>U2997/$D2997</f>
        <v/>
      </c>
      <c r="W2997" s="4">
        <f>W2996+U2997</f>
        <v/>
      </c>
      <c r="X2997" s="4">
        <f>V2997*$E2996-W2996</f>
        <v/>
      </c>
      <c r="Y2997" s="4">
        <f>MAX(0,Resumo!$D$6*$D2997-U2997)</f>
        <v/>
      </c>
      <c r="Z2997" s="4" t="n">
        <v>1736394.946851118</v>
      </c>
      <c r="AA2997" s="5">
        <f>Z2997/$D2997</f>
        <v/>
      </c>
      <c r="AB2997" s="4">
        <f>AB2996+Z2997</f>
        <v/>
      </c>
      <c r="AC2997" s="4">
        <f>AA2997*$E2996-AB2996</f>
        <v/>
      </c>
      <c r="AD2997" s="4">
        <f>MAX(0,Resumo!$D$7*$D2997-Z2997)</f>
        <v/>
      </c>
    </row>
    <row r="2998">
      <c r="A2998" t="inlineStr">
        <is>
          <t>Itapitanga</t>
        </is>
      </c>
      <c r="B2998" t="inlineStr">
        <is>
          <t>Município</t>
        </is>
      </c>
      <c r="C2998" t="inlineStr">
        <is>
          <t>BA</t>
        </is>
      </c>
      <c r="D2998" s="4" t="n">
        <v>4438994.66287283</v>
      </c>
      <c r="E2998" s="4">
        <f>E2997+D2998</f>
        <v/>
      </c>
      <c r="F2998" s="4" t="n">
        <v>124857.2733487557</v>
      </c>
      <c r="G2998" s="5">
        <f>F2998/$D2998</f>
        <v/>
      </c>
      <c r="H2998" s="4">
        <f>H2997+F2998</f>
        <v/>
      </c>
      <c r="I2998" s="4">
        <f>G2998*$E2997-H2997</f>
        <v/>
      </c>
      <c r="J2998" s="4">
        <f>MAX(0,Resumo!$D$3*$D2998-F2998)</f>
        <v/>
      </c>
      <c r="K2998" s="4" t="n">
        <v>266313.6841623425</v>
      </c>
      <c r="L2998" s="5">
        <f>K2998/$D2998</f>
        <v/>
      </c>
      <c r="M2998" s="4">
        <f>M2997+K2998</f>
        <v/>
      </c>
      <c r="N2998" s="4">
        <f>L2998*$E2997-M2997</f>
        <v/>
      </c>
      <c r="O2998" s="4">
        <f>MAX(0,Resumo!$D$4*$D2998-K2998)</f>
        <v/>
      </c>
      <c r="P2998" s="4" t="n">
        <v>421908.3329693123</v>
      </c>
      <c r="Q2998" s="5">
        <f>P2998/$D2998</f>
        <v/>
      </c>
      <c r="R2998" s="4">
        <f>R2997+P2998</f>
        <v/>
      </c>
      <c r="S2998" s="4">
        <f>Q2998*$E2997-R2997</f>
        <v/>
      </c>
      <c r="T2998" s="4">
        <f>MAX(0,Resumo!$D$5*$D2998-P2998)</f>
        <v/>
      </c>
      <c r="U2998" s="4" t="n">
        <v>593181.5103252945</v>
      </c>
      <c r="V2998" s="5">
        <f>U2998/$D2998</f>
        <v/>
      </c>
      <c r="W2998" s="4">
        <f>W2997+U2998</f>
        <v/>
      </c>
      <c r="X2998" s="4">
        <f>V2998*$E2997-W2997</f>
        <v/>
      </c>
      <c r="Y2998" s="4">
        <f>MAX(0,Resumo!$D$6*$D2998-U2998)</f>
        <v/>
      </c>
      <c r="Z2998" s="4" t="n">
        <v>780523.060823756</v>
      </c>
      <c r="AA2998" s="5">
        <f>Z2998/$D2998</f>
        <v/>
      </c>
      <c r="AB2998" s="4">
        <f>AB2997+Z2998</f>
        <v/>
      </c>
      <c r="AC2998" s="4">
        <f>AA2998*$E2997-AB2997</f>
        <v/>
      </c>
      <c r="AD2998" s="4">
        <f>MAX(0,Resumo!$D$7*$D2998-Z2998)</f>
        <v/>
      </c>
    </row>
    <row r="2999">
      <c r="A2999" t="inlineStr">
        <is>
          <t>Ibicaraí</t>
        </is>
      </c>
      <c r="B2999" t="inlineStr">
        <is>
          <t>Município</t>
        </is>
      </c>
      <c r="C2999" t="inlineStr">
        <is>
          <t>BA</t>
        </is>
      </c>
      <c r="D2999" s="4" t="n">
        <v>7530309.764563448</v>
      </c>
      <c r="E2999" s="4">
        <f>E2998+D2999</f>
        <v/>
      </c>
      <c r="F2999" s="4" t="n">
        <v>211807.8565263276</v>
      </c>
      <c r="G2999" s="5">
        <f>F2999/$D2999</f>
        <v/>
      </c>
      <c r="H2999" s="4">
        <f>H2998+F2999</f>
        <v/>
      </c>
      <c r="I2999" s="4">
        <f>G2999*$E2998-H2998</f>
        <v/>
      </c>
      <c r="J2999" s="4">
        <f>MAX(0,Resumo!$D$3*$D2999-F2999)</f>
        <v/>
      </c>
      <c r="K2999" s="4" t="n">
        <v>451774.4869255334</v>
      </c>
      <c r="L2999" s="5">
        <f>K2999/$D2999</f>
        <v/>
      </c>
      <c r="M2999" s="4">
        <f>M2998+K2999</f>
        <v/>
      </c>
      <c r="N2999" s="4">
        <f>L2999*$E2998-M2998</f>
        <v/>
      </c>
      <c r="O2999" s="4">
        <f>MAX(0,Resumo!$D$4*$D2999-K2999)</f>
        <v/>
      </c>
      <c r="P2999" s="4" t="n">
        <v>715725.2217675211</v>
      </c>
      <c r="Q2999" s="5">
        <f>P2999/$D2999</f>
        <v/>
      </c>
      <c r="R2999" s="4">
        <f>R2998+P2999</f>
        <v/>
      </c>
      <c r="S2999" s="4">
        <f>Q2999*$E2998-R2998</f>
        <v/>
      </c>
      <c r="T2999" s="4">
        <f>MAX(0,Resumo!$D$5*$D2999-P2999)</f>
        <v/>
      </c>
      <c r="U2999" s="4" t="n">
        <v>1006273.009679675</v>
      </c>
      <c r="V2999" s="5">
        <f>U2999/$D2999</f>
        <v/>
      </c>
      <c r="W2999" s="4">
        <f>W2998+U2999</f>
        <v/>
      </c>
      <c r="X2999" s="4">
        <f>V2999*$E2998-W2998</f>
        <v/>
      </c>
      <c r="Y2999" s="4">
        <f>MAX(0,Resumo!$D$6*$D2999-U2999)</f>
        <v/>
      </c>
      <c r="Z2999" s="4" t="n">
        <v>1324079.182961717</v>
      </c>
      <c r="AA2999" s="5">
        <f>Z2999/$D2999</f>
        <v/>
      </c>
      <c r="AB2999" s="4">
        <f>AB2998+Z2999</f>
        <v/>
      </c>
      <c r="AC2999" s="4">
        <f>AA2999*$E2998-AB2998</f>
        <v/>
      </c>
      <c r="AD2999" s="4">
        <f>MAX(0,Resumo!$D$7*$D2999-Z2999)</f>
        <v/>
      </c>
    </row>
    <row r="3000">
      <c r="A3000" t="inlineStr">
        <is>
          <t>Jandaíra</t>
        </is>
      </c>
      <c r="B3000" t="inlineStr">
        <is>
          <t>Município</t>
        </is>
      </c>
      <c r="C3000" t="inlineStr">
        <is>
          <t>BA</t>
        </is>
      </c>
      <c r="D3000" s="4" t="n">
        <v>8682271.611948084</v>
      </c>
      <c r="E3000" s="4">
        <f>E2999+D3000</f>
        <v/>
      </c>
      <c r="F3000" s="4" t="n">
        <v>244209.5209097573</v>
      </c>
      <c r="G3000" s="5">
        <f>F3000/$D3000</f>
        <v/>
      </c>
      <c r="H3000" s="4">
        <f>H2999+F3000</f>
        <v/>
      </c>
      <c r="I3000" s="4">
        <f>G3000*$E2999-H2999</f>
        <v/>
      </c>
      <c r="J3000" s="4">
        <f>MAX(0,Resumo!$D$3*$D3000-F3000)</f>
        <v/>
      </c>
      <c r="K3000" s="4" t="n">
        <v>520885.4516575604</v>
      </c>
      <c r="L3000" s="5">
        <f>K3000/$D3000</f>
        <v/>
      </c>
      <c r="M3000" s="4">
        <f>M2999+K3000</f>
        <v/>
      </c>
      <c r="N3000" s="4">
        <f>L3000*$E2999-M2999</f>
        <v/>
      </c>
      <c r="O3000" s="4">
        <f>MAX(0,Resumo!$D$4*$D3000-K3000)</f>
        <v/>
      </c>
      <c r="P3000" s="4" t="n">
        <v>825214.495710409</v>
      </c>
      <c r="Q3000" s="5">
        <f>P3000/$D3000</f>
        <v/>
      </c>
      <c r="R3000" s="4">
        <f>R2999+P3000</f>
        <v/>
      </c>
      <c r="S3000" s="4">
        <f>Q3000*$E2999-R2999</f>
        <v/>
      </c>
      <c r="T3000" s="4">
        <f>MAX(0,Resumo!$D$5*$D3000-P3000)</f>
        <v/>
      </c>
      <c r="U3000" s="4" t="n">
        <v>1160209.321922615</v>
      </c>
      <c r="V3000" s="5">
        <f>U3000/$D3000</f>
        <v/>
      </c>
      <c r="W3000" s="4">
        <f>W2999+U3000</f>
        <v/>
      </c>
      <c r="X3000" s="4">
        <f>V3000*$E2999-W2999</f>
        <v/>
      </c>
      <c r="Y3000" s="4">
        <f>MAX(0,Resumo!$D$6*$D3000-U3000)</f>
        <v/>
      </c>
      <c r="Z3000" s="4" t="n">
        <v>1526632.431018777</v>
      </c>
      <c r="AA3000" s="5">
        <f>Z3000/$D3000</f>
        <v/>
      </c>
      <c r="AB3000" s="4">
        <f>AB2999+Z3000</f>
        <v/>
      </c>
      <c r="AC3000" s="4">
        <f>AA3000*$E2999-AB2999</f>
        <v/>
      </c>
      <c r="AD3000" s="4">
        <f>MAX(0,Resumo!$D$7*$D3000-Z3000)</f>
        <v/>
      </c>
    </row>
    <row r="3001">
      <c r="A3001" t="inlineStr">
        <is>
          <t>Botuporã</t>
        </is>
      </c>
      <c r="B3001" t="inlineStr">
        <is>
          <t>Município</t>
        </is>
      </c>
      <c r="C3001" t="inlineStr">
        <is>
          <t>BA</t>
        </is>
      </c>
      <c r="D3001" s="4" t="n">
        <v>5134384.896540286</v>
      </c>
      <c r="E3001" s="4">
        <f>E3000+D3001</f>
        <v/>
      </c>
      <c r="F3001" s="4" t="n">
        <v>144416.7761378132</v>
      </c>
      <c r="G3001" s="5">
        <f>F3001/$D3001</f>
        <v/>
      </c>
      <c r="H3001" s="4">
        <f>H3000+F3001</f>
        <v/>
      </c>
      <c r="I3001" s="4">
        <f>G3001*$E3000-H3000</f>
        <v/>
      </c>
      <c r="J3001" s="4">
        <f>MAX(0,Resumo!$D$3*$D3001-F3001)</f>
        <v/>
      </c>
      <c r="K3001" s="4" t="n">
        <v>308033.0258428841</v>
      </c>
      <c r="L3001" s="5">
        <f>K3001/$D3001</f>
        <v/>
      </c>
      <c r="M3001" s="4">
        <f>M3000+K3001</f>
        <v/>
      </c>
      <c r="N3001" s="4">
        <f>L3001*$E3000-M3000</f>
        <v/>
      </c>
      <c r="O3001" s="4">
        <f>MAX(0,Resumo!$D$4*$D3001-K3001)</f>
        <v/>
      </c>
      <c r="P3001" s="4" t="n">
        <v>488002.3377005322</v>
      </c>
      <c r="Q3001" s="5">
        <f>P3001/$D3001</f>
        <v/>
      </c>
      <c r="R3001" s="4">
        <f>R3000+P3001</f>
        <v/>
      </c>
      <c r="S3001" s="4">
        <f>Q3001*$E3000-R3000</f>
        <v/>
      </c>
      <c r="T3001" s="4">
        <f>MAX(0,Resumo!$D$5*$D3001-P3001)</f>
        <v/>
      </c>
      <c r="U3001" s="4" t="n">
        <v>686106.2963184733</v>
      </c>
      <c r="V3001" s="5">
        <f>U3001/$D3001</f>
        <v/>
      </c>
      <c r="W3001" s="4">
        <f>W3000+U3001</f>
        <v/>
      </c>
      <c r="X3001" s="4">
        <f>V3001*$E3000-W3000</f>
        <v/>
      </c>
      <c r="Y3001" s="4">
        <f>MAX(0,Resumo!$D$6*$D3001-U3001)</f>
        <v/>
      </c>
      <c r="Z3001" s="4" t="n">
        <v>902795.8173532268</v>
      </c>
      <c r="AA3001" s="5">
        <f>Z3001/$D3001</f>
        <v/>
      </c>
      <c r="AB3001" s="4">
        <f>AB3000+Z3001</f>
        <v/>
      </c>
      <c r="AC3001" s="4">
        <f>AA3001*$E3000-AB3000</f>
        <v/>
      </c>
      <c r="AD3001" s="4">
        <f>MAX(0,Resumo!$D$7*$D3001-Z3001)</f>
        <v/>
      </c>
    </row>
    <row r="3002">
      <c r="A3002" t="inlineStr">
        <is>
          <t>Olindina</t>
        </is>
      </c>
      <c r="B3002" t="inlineStr">
        <is>
          <t>Município</t>
        </is>
      </c>
      <c r="C3002" t="inlineStr">
        <is>
          <t>BA</t>
        </is>
      </c>
      <c r="D3002" s="4" t="n">
        <v>10519755.70710445</v>
      </c>
      <c r="E3002" s="4">
        <f>E3001+D3002</f>
        <v/>
      </c>
      <c r="F3002" s="4" t="n">
        <v>295893.1275294712</v>
      </c>
      <c r="G3002" s="5">
        <f>F3002/$D3002</f>
        <v/>
      </c>
      <c r="H3002" s="4">
        <f>H3001+F3002</f>
        <v/>
      </c>
      <c r="I3002" s="4">
        <f>G3002*$E3001-H3001</f>
        <v/>
      </c>
      <c r="J3002" s="4">
        <f>MAX(0,Resumo!$D$3*$D3002-F3002)</f>
        <v/>
      </c>
      <c r="K3002" s="4" t="n">
        <v>631123.7367052166</v>
      </c>
      <c r="L3002" s="5">
        <f>K3002/$D3002</f>
        <v/>
      </c>
      <c r="M3002" s="4">
        <f>M3001+K3002</f>
        <v/>
      </c>
      <c r="N3002" s="4">
        <f>L3002*$E3001-M3001</f>
        <v/>
      </c>
      <c r="O3002" s="4">
        <f>MAX(0,Resumo!$D$4*$D3002-K3002)</f>
        <v/>
      </c>
      <c r="P3002" s="4" t="n">
        <v>999859.8625834838</v>
      </c>
      <c r="Q3002" s="5">
        <f>P3002/$D3002</f>
        <v/>
      </c>
      <c r="R3002" s="4">
        <f>R3001+P3002</f>
        <v/>
      </c>
      <c r="S3002" s="4">
        <f>Q3002*$E3001-R3001</f>
        <v/>
      </c>
      <c r="T3002" s="4">
        <f>MAX(0,Resumo!$D$5*$D3002-P3002)</f>
        <v/>
      </c>
      <c r="U3002" s="4" t="n">
        <v>1405751.76419673</v>
      </c>
      <c r="V3002" s="5">
        <f>U3002/$D3002</f>
        <v/>
      </c>
      <c r="W3002" s="4">
        <f>W3001+U3002</f>
        <v/>
      </c>
      <c r="X3002" s="4">
        <f>V3002*$E3001-W3001</f>
        <v/>
      </c>
      <c r="Y3002" s="4">
        <f>MAX(0,Resumo!$D$6*$D3002-U3002)</f>
        <v/>
      </c>
      <c r="Z3002" s="4" t="n">
        <v>1849723.315124105</v>
      </c>
      <c r="AA3002" s="5">
        <f>Z3002/$D3002</f>
        <v/>
      </c>
      <c r="AB3002" s="4">
        <f>AB3001+Z3002</f>
        <v/>
      </c>
      <c r="AC3002" s="4">
        <f>AA3002*$E3001-AB3001</f>
        <v/>
      </c>
      <c r="AD3002" s="4">
        <f>MAX(0,Resumo!$D$7*$D3002-Z3002)</f>
        <v/>
      </c>
    </row>
    <row r="3003">
      <c r="A3003" t="inlineStr">
        <is>
          <t>Caraíbas</t>
        </is>
      </c>
      <c r="B3003" t="inlineStr">
        <is>
          <t>Município</t>
        </is>
      </c>
      <c r="C3003" t="inlineStr">
        <is>
          <t>BA</t>
        </is>
      </c>
      <c r="D3003" s="4" t="n">
        <v>5865252.600695764</v>
      </c>
      <c r="E3003" s="4">
        <f>E3002+D3003</f>
        <v/>
      </c>
      <c r="F3003" s="4" t="n">
        <v>164974.1670900384</v>
      </c>
      <c r="G3003" s="5">
        <f>F3003/$D3003</f>
        <v/>
      </c>
      <c r="H3003" s="4">
        <f>H3002+F3003</f>
        <v/>
      </c>
      <c r="I3003" s="4">
        <f>G3003*$E3002-H3002</f>
        <v/>
      </c>
      <c r="J3003" s="4">
        <f>MAX(0,Resumo!$D$3*$D3003-F3003)</f>
        <v/>
      </c>
      <c r="K3003" s="4" t="n">
        <v>351880.8079897883</v>
      </c>
      <c r="L3003" s="5">
        <f>K3003/$D3003</f>
        <v/>
      </c>
      <c r="M3003" s="4">
        <f>M3002+K3003</f>
        <v/>
      </c>
      <c r="N3003" s="4">
        <f>L3003*$E3002-M3002</f>
        <v/>
      </c>
      <c r="O3003" s="4">
        <f>MAX(0,Resumo!$D$4*$D3003-K3003)</f>
        <v/>
      </c>
      <c r="P3003" s="4" t="n">
        <v>557468.3312644402</v>
      </c>
      <c r="Q3003" s="5">
        <f>P3003/$D3003</f>
        <v/>
      </c>
      <c r="R3003" s="4">
        <f>R3002+P3003</f>
        <v/>
      </c>
      <c r="S3003" s="4">
        <f>Q3003*$E3002-R3002</f>
        <v/>
      </c>
      <c r="T3003" s="4">
        <f>MAX(0,Resumo!$D$5*$D3003-P3003)</f>
        <v/>
      </c>
      <c r="U3003" s="4" t="n">
        <v>783771.9259316322</v>
      </c>
      <c r="V3003" s="5">
        <f>U3003/$D3003</f>
        <v/>
      </c>
      <c r="W3003" s="4">
        <f>W3002+U3003</f>
        <v/>
      </c>
      <c r="X3003" s="4">
        <f>V3003*$E3002-W3002</f>
        <v/>
      </c>
      <c r="Y3003" s="4">
        <f>MAX(0,Resumo!$D$6*$D3003-U3003)</f>
        <v/>
      </c>
      <c r="Z3003" s="4" t="n">
        <v>1031306.694438957</v>
      </c>
      <c r="AA3003" s="5">
        <f>Z3003/$D3003</f>
        <v/>
      </c>
      <c r="AB3003" s="4">
        <f>AB3002+Z3003</f>
        <v/>
      </c>
      <c r="AC3003" s="4">
        <f>AA3003*$E3002-AB3002</f>
        <v/>
      </c>
      <c r="AD3003" s="4">
        <f>MAX(0,Resumo!$D$7*$D3003-Z3003)</f>
        <v/>
      </c>
    </row>
    <row r="3004">
      <c r="A3004" t="inlineStr">
        <is>
          <t>Pindobaçu</t>
        </is>
      </c>
      <c r="B3004" t="inlineStr">
        <is>
          <t>Município</t>
        </is>
      </c>
      <c r="C3004" t="inlineStr">
        <is>
          <t>BA</t>
        </is>
      </c>
      <c r="D3004" s="4" t="n">
        <v>7277208.108711547</v>
      </c>
      <c r="E3004" s="4">
        <f>E3003+D3004</f>
        <v/>
      </c>
      <c r="F3004" s="4" t="n">
        <v>204688.7710058978</v>
      </c>
      <c r="G3004" s="5">
        <f>F3004/$D3004</f>
        <v/>
      </c>
      <c r="H3004" s="4">
        <f>H3003+F3004</f>
        <v/>
      </c>
      <c r="I3004" s="4">
        <f>G3004*$E3003-H3003</f>
        <v/>
      </c>
      <c r="J3004" s="4">
        <f>MAX(0,Resumo!$D$3*$D3004-F3004)</f>
        <v/>
      </c>
      <c r="K3004" s="4" t="n">
        <v>436589.8697865963</v>
      </c>
      <c r="L3004" s="5">
        <f>K3004/$D3004</f>
        <v/>
      </c>
      <c r="M3004" s="4">
        <f>M3003+K3004</f>
        <v/>
      </c>
      <c r="N3004" s="4">
        <f>L3004*$E3003-M3003</f>
        <v/>
      </c>
      <c r="O3004" s="4">
        <f>MAX(0,Resumo!$D$4*$D3004-K3004)</f>
        <v/>
      </c>
      <c r="P3004" s="4" t="n">
        <v>691668.9419559255</v>
      </c>
      <c r="Q3004" s="5">
        <f>P3004/$D3004</f>
        <v/>
      </c>
      <c r="R3004" s="4">
        <f>R3003+P3004</f>
        <v/>
      </c>
      <c r="S3004" s="4">
        <f>Q3004*$E3003-R3003</f>
        <v/>
      </c>
      <c r="T3004" s="4">
        <f>MAX(0,Resumo!$D$5*$D3004-P3004)</f>
        <v/>
      </c>
      <c r="U3004" s="4" t="n">
        <v>972451.1121811777</v>
      </c>
      <c r="V3004" s="5">
        <f>U3004/$D3004</f>
        <v/>
      </c>
      <c r="W3004" s="4">
        <f>W3003+U3004</f>
        <v/>
      </c>
      <c r="X3004" s="4">
        <f>V3004*$E3003-W3003</f>
        <v/>
      </c>
      <c r="Y3004" s="4">
        <f>MAX(0,Resumo!$D$6*$D3004-U3004)</f>
        <v/>
      </c>
      <c r="Z3004" s="4" t="n">
        <v>1279575.484685758</v>
      </c>
      <c r="AA3004" s="5">
        <f>Z3004/$D3004</f>
        <v/>
      </c>
      <c r="AB3004" s="4">
        <f>AB3003+Z3004</f>
        <v/>
      </c>
      <c r="AC3004" s="4">
        <f>AA3004*$E3003-AB3003</f>
        <v/>
      </c>
      <c r="AD3004" s="4">
        <f>MAX(0,Resumo!$D$7*$D3004-Z3004)</f>
        <v/>
      </c>
    </row>
    <row r="3005">
      <c r="A3005" t="inlineStr">
        <is>
          <t>Quixabeira</t>
        </is>
      </c>
      <c r="B3005" t="inlineStr">
        <is>
          <t>Município</t>
        </is>
      </c>
      <c r="C3005" t="inlineStr">
        <is>
          <t>BA</t>
        </is>
      </c>
      <c r="D3005" s="4" t="n">
        <v>4786661.287829234</v>
      </c>
      <c r="E3005" s="4">
        <f>E3004+D3005</f>
        <v/>
      </c>
      <c r="F3005" s="4" t="n">
        <v>134636.223341529</v>
      </c>
      <c r="G3005" s="5">
        <f>F3005/$D3005</f>
        <v/>
      </c>
      <c r="H3005" s="4">
        <f>H3004+F3005</f>
        <v/>
      </c>
      <c r="I3005" s="4">
        <f>G3005*$E3004-H3004</f>
        <v/>
      </c>
      <c r="J3005" s="4">
        <f>MAX(0,Resumo!$D$3*$D3005-F3005)</f>
        <v/>
      </c>
      <c r="K3005" s="4" t="n">
        <v>287171.6456568278</v>
      </c>
      <c r="L3005" s="5">
        <f>K3005/$D3005</f>
        <v/>
      </c>
      <c r="M3005" s="4">
        <f>M3004+K3005</f>
        <v/>
      </c>
      <c r="N3005" s="4">
        <f>L3005*$E3004-M3004</f>
        <v/>
      </c>
      <c r="O3005" s="4">
        <f>MAX(0,Resumo!$D$4*$D3005-K3005)</f>
        <v/>
      </c>
      <c r="P3005" s="4" t="n">
        <v>454952.6272982207</v>
      </c>
      <c r="Q3005" s="5">
        <f>P3005/$D3005</f>
        <v/>
      </c>
      <c r="R3005" s="4">
        <f>R3004+P3005</f>
        <v/>
      </c>
      <c r="S3005" s="4">
        <f>Q3005*$E3004-R3004</f>
        <v/>
      </c>
      <c r="T3005" s="4">
        <f>MAX(0,Resumo!$D$5*$D3005-P3005)</f>
        <v/>
      </c>
      <c r="U3005" s="4" t="n">
        <v>639640.0959609596</v>
      </c>
      <c r="V3005" s="5">
        <f>U3005/$D3005</f>
        <v/>
      </c>
      <c r="W3005" s="4">
        <f>W3004+U3005</f>
        <v/>
      </c>
      <c r="X3005" s="4">
        <f>V3005*$E3004-W3004</f>
        <v/>
      </c>
      <c r="Y3005" s="4">
        <f>MAX(0,Resumo!$D$6*$D3005-U3005)</f>
        <v/>
      </c>
      <c r="Z3005" s="4" t="n">
        <v>841654.4292678031</v>
      </c>
      <c r="AA3005" s="5">
        <f>Z3005/$D3005</f>
        <v/>
      </c>
      <c r="AB3005" s="4">
        <f>AB3004+Z3005</f>
        <v/>
      </c>
      <c r="AC3005" s="4">
        <f>AA3005*$E3004-AB3004</f>
        <v/>
      </c>
      <c r="AD3005" s="4">
        <f>MAX(0,Resumo!$D$7*$D3005-Z3005)</f>
        <v/>
      </c>
    </row>
    <row r="3006">
      <c r="A3006" t="inlineStr">
        <is>
          <t>Tapiramutá</t>
        </is>
      </c>
      <c r="B3006" t="inlineStr">
        <is>
          <t>Município</t>
        </is>
      </c>
      <c r="C3006" t="inlineStr">
        <is>
          <t>BA</t>
        </is>
      </c>
      <c r="D3006" s="4" t="n">
        <v>6712353.689621435</v>
      </c>
      <c r="E3006" s="4">
        <f>E3005+D3006</f>
        <v/>
      </c>
      <c r="F3006" s="4" t="n">
        <v>188800.8981962144</v>
      </c>
      <c r="G3006" s="5">
        <f>F3006/$D3006</f>
        <v/>
      </c>
      <c r="H3006" s="4">
        <f>H3005+F3006</f>
        <v/>
      </c>
      <c r="I3006" s="4">
        <f>G3006*$E3005-H3005</f>
        <v/>
      </c>
      <c r="J3006" s="4">
        <f>MAX(0,Resumo!$D$3*$D3006-F3006)</f>
        <v/>
      </c>
      <c r="K3006" s="4" t="n">
        <v>402701.9125377554</v>
      </c>
      <c r="L3006" s="5">
        <f>K3006/$D3006</f>
        <v/>
      </c>
      <c r="M3006" s="4">
        <f>M3005+K3006</f>
        <v/>
      </c>
      <c r="N3006" s="4">
        <f>L3006*$E3005-M3005</f>
        <v/>
      </c>
      <c r="O3006" s="4">
        <f>MAX(0,Resumo!$D$4*$D3006-K3006)</f>
        <v/>
      </c>
      <c r="P3006" s="4" t="n">
        <v>637981.833854195</v>
      </c>
      <c r="Q3006" s="5">
        <f>P3006/$D3006</f>
        <v/>
      </c>
      <c r="R3006" s="4">
        <f>R3005+P3006</f>
        <v/>
      </c>
      <c r="S3006" s="4">
        <f>Q3006*$E3005-R3005</f>
        <v/>
      </c>
      <c r="T3006" s="4">
        <f>MAX(0,Resumo!$D$5*$D3006-P3006)</f>
        <v/>
      </c>
      <c r="U3006" s="4" t="n">
        <v>896969.7874947126</v>
      </c>
      <c r="V3006" s="5">
        <f>U3006/$D3006</f>
        <v/>
      </c>
      <c r="W3006" s="4">
        <f>W3005+U3006</f>
        <v/>
      </c>
      <c r="X3006" s="4">
        <f>V3006*$E3005-W3005</f>
        <v/>
      </c>
      <c r="Y3006" s="4">
        <f>MAX(0,Resumo!$D$6*$D3006-U3006)</f>
        <v/>
      </c>
      <c r="Z3006" s="4" t="n">
        <v>1180255.270630193</v>
      </c>
      <c r="AA3006" s="5">
        <f>Z3006/$D3006</f>
        <v/>
      </c>
      <c r="AB3006" s="4">
        <f>AB3005+Z3006</f>
        <v/>
      </c>
      <c r="AC3006" s="4">
        <f>AA3006*$E3005-AB3005</f>
        <v/>
      </c>
      <c r="AD3006" s="4">
        <f>MAX(0,Resumo!$D$7*$D3006-Z3006)</f>
        <v/>
      </c>
    </row>
    <row r="3007">
      <c r="A3007" t="inlineStr">
        <is>
          <t>Esplanada</t>
        </is>
      </c>
      <c r="B3007" t="inlineStr">
        <is>
          <t>Município</t>
        </is>
      </c>
      <c r="C3007" t="inlineStr">
        <is>
          <t>BA</t>
        </is>
      </c>
      <c r="D3007" s="4" t="n">
        <v>39526651.39550506</v>
      </c>
      <c r="E3007" s="4">
        <f>E3006+D3007</f>
        <v/>
      </c>
      <c r="F3007" s="4" t="n">
        <v>1111780.998325326</v>
      </c>
      <c r="G3007" s="5">
        <f>F3007/$D3007</f>
        <v/>
      </c>
      <c r="H3007" s="4">
        <f>H3006+F3007</f>
        <v/>
      </c>
      <c r="I3007" s="4">
        <f>G3007*$E3006-H3006</f>
        <v/>
      </c>
      <c r="J3007" s="4">
        <f>MAX(0,Resumo!$D$3*$D3007-F3007)</f>
        <v/>
      </c>
      <c r="K3007" s="4" t="n">
        <v>2371367.60802614</v>
      </c>
      <c r="L3007" s="5">
        <f>K3007/$D3007</f>
        <v/>
      </c>
      <c r="M3007" s="4">
        <f>M3006+K3007</f>
        <v/>
      </c>
      <c r="N3007" s="4">
        <f>L3007*$E3006-M3006</f>
        <v/>
      </c>
      <c r="O3007" s="4">
        <f>MAX(0,Resumo!$D$4*$D3007-K3007)</f>
        <v/>
      </c>
      <c r="P3007" s="4" t="n">
        <v>3756846.958528194</v>
      </c>
      <c r="Q3007" s="5">
        <f>P3007/$D3007</f>
        <v/>
      </c>
      <c r="R3007" s="4">
        <f>R3006+P3007</f>
        <v/>
      </c>
      <c r="S3007" s="4">
        <f>Q3007*$E3006-R3006</f>
        <v/>
      </c>
      <c r="T3007" s="4">
        <f>MAX(0,Resumo!$D$5*$D3007-P3007)</f>
        <v/>
      </c>
      <c r="U3007" s="4" t="n">
        <v>5281934.436414257</v>
      </c>
      <c r="V3007" s="5">
        <f>U3007/$D3007</f>
        <v/>
      </c>
      <c r="W3007" s="4">
        <f>W3006+U3007</f>
        <v/>
      </c>
      <c r="X3007" s="4">
        <f>V3007*$E3006-W3006</f>
        <v/>
      </c>
      <c r="Y3007" s="4">
        <f>MAX(0,Resumo!$D$6*$D3007-U3007)</f>
        <v/>
      </c>
      <c r="Z3007" s="4" t="n">
        <v>6950101.379794572</v>
      </c>
      <c r="AA3007" s="5">
        <f>Z3007/$D3007</f>
        <v/>
      </c>
      <c r="AB3007" s="4">
        <f>AB3006+Z3007</f>
        <v/>
      </c>
      <c r="AC3007" s="4">
        <f>AA3007*$E3006-AB3006</f>
        <v/>
      </c>
      <c r="AD3007" s="4">
        <f>MAX(0,Resumo!$D$7*$D3007-Z3007)</f>
        <v/>
      </c>
    </row>
    <row r="3008">
      <c r="A3008" t="inlineStr">
        <is>
          <t>Uauá</t>
        </is>
      </c>
      <c r="B3008" t="inlineStr">
        <is>
          <t>Município</t>
        </is>
      </c>
      <c r="C3008" t="inlineStr">
        <is>
          <t>BA</t>
        </is>
      </c>
      <c r="D3008" s="4" t="n">
        <v>12932351.15756718</v>
      </c>
      <c r="E3008" s="4">
        <f>E3007+D3008</f>
        <v/>
      </c>
      <c r="F3008" s="4" t="n">
        <v>363753.1076636756</v>
      </c>
      <c r="G3008" s="5">
        <f>F3008/$D3008</f>
        <v/>
      </c>
      <c r="H3008" s="4">
        <f>H3007+F3008</f>
        <v/>
      </c>
      <c r="I3008" s="4">
        <f>G3008*$E3007-H3007</f>
        <v/>
      </c>
      <c r="J3008" s="4">
        <f>MAX(0,Resumo!$D$3*$D3008-F3008)</f>
        <v/>
      </c>
      <c r="K3008" s="4" t="n">
        <v>775865.3351080897</v>
      </c>
      <c r="L3008" s="5">
        <f>K3008/$D3008</f>
        <v/>
      </c>
      <c r="M3008" s="4">
        <f>M3007+K3008</f>
        <v/>
      </c>
      <c r="N3008" s="4">
        <f>L3008*$E3007-M3007</f>
        <v/>
      </c>
      <c r="O3008" s="4">
        <f>MAX(0,Resumo!$D$4*$D3008-K3008)</f>
        <v/>
      </c>
      <c r="P3008" s="4" t="n">
        <v>1229167.21750049</v>
      </c>
      <c r="Q3008" s="5">
        <f>P3008/$D3008</f>
        <v/>
      </c>
      <c r="R3008" s="4">
        <f>R3007+P3008</f>
        <v/>
      </c>
      <c r="S3008" s="4">
        <f>Q3008*$E3007-R3007</f>
        <v/>
      </c>
      <c r="T3008" s="4">
        <f>MAX(0,Resumo!$D$5*$D3008-P3008)</f>
        <v/>
      </c>
      <c r="U3008" s="4" t="n">
        <v>1728146.162432666</v>
      </c>
      <c r="V3008" s="5">
        <f>U3008/$D3008</f>
        <v/>
      </c>
      <c r="W3008" s="4">
        <f>W3007+U3008</f>
        <v/>
      </c>
      <c r="X3008" s="4">
        <f>V3008*$E3007-W3007</f>
        <v/>
      </c>
      <c r="Y3008" s="4">
        <f>MAX(0,Resumo!$D$6*$D3008-U3008)</f>
        <v/>
      </c>
      <c r="Z3008" s="4" t="n">
        <v>2273937.924182892</v>
      </c>
      <c r="AA3008" s="5">
        <f>Z3008/$D3008</f>
        <v/>
      </c>
      <c r="AB3008" s="4">
        <f>AB3007+Z3008</f>
        <v/>
      </c>
      <c r="AC3008" s="4">
        <f>AA3008*$E3007-AB3007</f>
        <v/>
      </c>
      <c r="AD3008" s="4">
        <f>MAX(0,Resumo!$D$7*$D3008-Z3008)</f>
        <v/>
      </c>
    </row>
    <row r="3009">
      <c r="A3009" t="inlineStr">
        <is>
          <t>Itarantim</t>
        </is>
      </c>
      <c r="B3009" t="inlineStr">
        <is>
          <t>Município</t>
        </is>
      </c>
      <c r="C3009" t="inlineStr">
        <is>
          <t>BA</t>
        </is>
      </c>
      <c r="D3009" s="4" t="n">
        <v>12519564.65691578</v>
      </c>
      <c r="E3009" s="4">
        <f>E3008+D3009</f>
        <v/>
      </c>
      <c r="F3009" s="4" t="n">
        <v>352142.5064215573</v>
      </c>
      <c r="G3009" s="5">
        <f>F3009/$D3009</f>
        <v/>
      </c>
      <c r="H3009" s="4">
        <f>H3008+F3009</f>
        <v/>
      </c>
      <c r="I3009" s="4">
        <f>G3009*$E3008-H3008</f>
        <v/>
      </c>
      <c r="J3009" s="4">
        <f>MAX(0,Resumo!$D$3*$D3009-F3009)</f>
        <v/>
      </c>
      <c r="K3009" s="4" t="n">
        <v>751100.5624264732</v>
      </c>
      <c r="L3009" s="5">
        <f>K3009/$D3009</f>
        <v/>
      </c>
      <c r="M3009" s="4">
        <f>M3008+K3009</f>
        <v/>
      </c>
      <c r="N3009" s="4">
        <f>L3009*$E3008-M3008</f>
        <v/>
      </c>
      <c r="O3009" s="4">
        <f>MAX(0,Resumo!$D$4*$D3009-K3009)</f>
        <v/>
      </c>
      <c r="P3009" s="4" t="n">
        <v>1189933.544655893</v>
      </c>
      <c r="Q3009" s="5">
        <f>P3009/$D3009</f>
        <v/>
      </c>
      <c r="R3009" s="4">
        <f>R3008+P3009</f>
        <v/>
      </c>
      <c r="S3009" s="4">
        <f>Q3009*$E3008-R3008</f>
        <v/>
      </c>
      <c r="T3009" s="4">
        <f>MAX(0,Resumo!$D$5*$D3009-P3009)</f>
        <v/>
      </c>
      <c r="U3009" s="4" t="n">
        <v>1672985.627560606</v>
      </c>
      <c r="V3009" s="5">
        <f>U3009/$D3009</f>
        <v/>
      </c>
      <c r="W3009" s="4">
        <f>W3008+U3009</f>
        <v/>
      </c>
      <c r="X3009" s="4">
        <f>V3009*$E3008-W3008</f>
        <v/>
      </c>
      <c r="Y3009" s="4">
        <f>MAX(0,Resumo!$D$6*$D3009-U3009)</f>
        <v/>
      </c>
      <c r="Z3009" s="4" t="n">
        <v>2201356.313384865</v>
      </c>
      <c r="AA3009" s="5">
        <f>Z3009/$D3009</f>
        <v/>
      </c>
      <c r="AB3009" s="4">
        <f>AB3008+Z3009</f>
        <v/>
      </c>
      <c r="AC3009" s="4">
        <f>AA3009*$E3008-AB3008</f>
        <v/>
      </c>
      <c r="AD3009" s="4">
        <f>MAX(0,Resumo!$D$7*$D3009-Z3009)</f>
        <v/>
      </c>
    </row>
    <row r="3010">
      <c r="A3010" t="inlineStr">
        <is>
          <t>Aurelino Leal</t>
        </is>
      </c>
      <c r="B3010" t="inlineStr">
        <is>
          <t>Município</t>
        </is>
      </c>
      <c r="C3010" t="inlineStr">
        <is>
          <t>BA</t>
        </is>
      </c>
      <c r="D3010" s="4" t="n">
        <v>6458549.965782925</v>
      </c>
      <c r="E3010" s="4">
        <f>E3009+D3010</f>
        <v/>
      </c>
      <c r="F3010" s="4" t="n">
        <v>181662.0653453255</v>
      </c>
      <c r="G3010" s="5">
        <f>F3010/$D3010</f>
        <v/>
      </c>
      <c r="H3010" s="4">
        <f>H3009+F3010</f>
        <v/>
      </c>
      <c r="I3010" s="4">
        <f>G3010*$E3009-H3009</f>
        <v/>
      </c>
      <c r="J3010" s="4">
        <f>MAX(0,Resumo!$D$3*$D3010-F3010)</f>
        <v/>
      </c>
      <c r="K3010" s="4" t="n">
        <v>387475.1754310674</v>
      </c>
      <c r="L3010" s="5">
        <f>K3010/$D3010</f>
        <v/>
      </c>
      <c r="M3010" s="4">
        <f>M3009+K3010</f>
        <v/>
      </c>
      <c r="N3010" s="4">
        <f>L3010*$E3009-M3009</f>
        <v/>
      </c>
      <c r="O3010" s="4">
        <f>MAX(0,Resumo!$D$4*$D3010-K3010)</f>
        <v/>
      </c>
      <c r="P3010" s="4" t="n">
        <v>613858.8253446942</v>
      </c>
      <c r="Q3010" s="5">
        <f>P3010/$D3010</f>
        <v/>
      </c>
      <c r="R3010" s="4">
        <f>R3009+P3010</f>
        <v/>
      </c>
      <c r="S3010" s="4">
        <f>Q3010*$E3009-R3009</f>
        <v/>
      </c>
      <c r="T3010" s="4">
        <f>MAX(0,Resumo!$D$5*$D3010-P3010)</f>
        <v/>
      </c>
      <c r="U3010" s="4" t="n">
        <v>863054.0728641215</v>
      </c>
      <c r="V3010" s="5">
        <f>U3010/$D3010</f>
        <v/>
      </c>
      <c r="W3010" s="4">
        <f>W3009+U3010</f>
        <v/>
      </c>
      <c r="X3010" s="4">
        <f>V3010*$E3009-W3009</f>
        <v/>
      </c>
      <c r="Y3010" s="4">
        <f>MAX(0,Resumo!$D$6*$D3010-U3010)</f>
        <v/>
      </c>
      <c r="Z3010" s="4" t="n">
        <v>1135628.125426397</v>
      </c>
      <c r="AA3010" s="5">
        <f>Z3010/$D3010</f>
        <v/>
      </c>
      <c r="AB3010" s="4">
        <f>AB3009+Z3010</f>
        <v/>
      </c>
      <c r="AC3010" s="4">
        <f>AA3010*$E3009-AB3009</f>
        <v/>
      </c>
      <c r="AD3010" s="4">
        <f>MAX(0,Resumo!$D$7*$D3010-Z3010)</f>
        <v/>
      </c>
    </row>
    <row r="3011">
      <c r="A3011" t="inlineStr">
        <is>
          <t>Caculé</t>
        </is>
      </c>
      <c r="B3011" t="inlineStr">
        <is>
          <t>Município</t>
        </is>
      </c>
      <c r="C3011" t="inlineStr">
        <is>
          <t>BA</t>
        </is>
      </c>
      <c r="D3011" s="4" t="n">
        <v>14785999.67049977</v>
      </c>
      <c r="E3011" s="4">
        <f>E3010+D3011</f>
        <v/>
      </c>
      <c r="F3011" s="4" t="n">
        <v>415891.3769451159</v>
      </c>
      <c r="G3011" s="5">
        <f>F3011/$D3011</f>
        <v/>
      </c>
      <c r="H3011" s="4">
        <f>H3010+F3011</f>
        <v/>
      </c>
      <c r="I3011" s="4">
        <f>G3011*$E3010-H3010</f>
        <v/>
      </c>
      <c r="J3011" s="4">
        <f>MAX(0,Resumo!$D$3*$D3011-F3011)</f>
        <v/>
      </c>
      <c r="K3011" s="4" t="n">
        <v>887073.3905603676</v>
      </c>
      <c r="L3011" s="5">
        <f>K3011/$D3011</f>
        <v/>
      </c>
      <c r="M3011" s="4">
        <f>M3010+K3011</f>
        <v/>
      </c>
      <c r="N3011" s="4">
        <f>L3011*$E3010-M3010</f>
        <v/>
      </c>
      <c r="O3011" s="4">
        <f>MAX(0,Resumo!$D$4*$D3011-K3011)</f>
        <v/>
      </c>
      <c r="P3011" s="4" t="n">
        <v>1405348.946337329</v>
      </c>
      <c r="Q3011" s="5">
        <f>P3011/$D3011</f>
        <v/>
      </c>
      <c r="R3011" s="4">
        <f>R3010+P3011</f>
        <v/>
      </c>
      <c r="S3011" s="4">
        <f>Q3011*$E3010-R3010</f>
        <v/>
      </c>
      <c r="T3011" s="4">
        <f>MAX(0,Resumo!$D$5*$D3011-P3011)</f>
        <v/>
      </c>
      <c r="U3011" s="4" t="n">
        <v>1975848.650951088</v>
      </c>
      <c r="V3011" s="5">
        <f>U3011/$D3011</f>
        <v/>
      </c>
      <c r="W3011" s="4">
        <f>W3010+U3011</f>
        <v/>
      </c>
      <c r="X3011" s="4">
        <f>V3011*$E3010-W3010</f>
        <v/>
      </c>
      <c r="Y3011" s="4">
        <f>MAX(0,Resumo!$D$6*$D3011-U3011)</f>
        <v/>
      </c>
      <c r="Z3011" s="4" t="n">
        <v>2599871.051137634</v>
      </c>
      <c r="AA3011" s="5">
        <f>Z3011/$D3011</f>
        <v/>
      </c>
      <c r="AB3011" s="4">
        <f>AB3010+Z3011</f>
        <v/>
      </c>
      <c r="AC3011" s="4">
        <f>AA3011*$E3010-AB3010</f>
        <v/>
      </c>
      <c r="AD3011" s="4">
        <f>MAX(0,Resumo!$D$7*$D3011-Z3011)</f>
        <v/>
      </c>
    </row>
    <row r="3012">
      <c r="A3012" t="inlineStr">
        <is>
          <t>Gandu</t>
        </is>
      </c>
      <c r="B3012" t="inlineStr">
        <is>
          <t>Município</t>
        </is>
      </c>
      <c r="C3012" t="inlineStr">
        <is>
          <t>BA</t>
        </is>
      </c>
      <c r="D3012" s="4" t="n">
        <v>15785793.84187021</v>
      </c>
      <c r="E3012" s="4">
        <f>E3011+D3012</f>
        <v/>
      </c>
      <c r="F3012" s="4" t="n">
        <v>444012.9638421146</v>
      </c>
      <c r="G3012" s="5">
        <f>F3012/$D3012</f>
        <v/>
      </c>
      <c r="H3012" s="4">
        <f>H3011+F3012</f>
        <v/>
      </c>
      <c r="I3012" s="4">
        <f>G3012*$E3011-H3011</f>
        <v/>
      </c>
      <c r="J3012" s="4">
        <f>MAX(0,Resumo!$D$3*$D3012-F3012)</f>
        <v/>
      </c>
      <c r="K3012" s="4" t="n">
        <v>947055.1858548411</v>
      </c>
      <c r="L3012" s="5">
        <f>K3012/$D3012</f>
        <v/>
      </c>
      <c r="M3012" s="4">
        <f>M3011+K3012</f>
        <v/>
      </c>
      <c r="N3012" s="4">
        <f>L3012*$E3011-M3011</f>
        <v/>
      </c>
      <c r="O3012" s="4">
        <f>MAX(0,Resumo!$D$4*$D3012-K3012)</f>
        <v/>
      </c>
      <c r="P3012" s="4" t="n">
        <v>1500375.303472515</v>
      </c>
      <c r="Q3012" s="5">
        <f>P3012/$D3012</f>
        <v/>
      </c>
      <c r="R3012" s="4">
        <f>R3011+P3012</f>
        <v/>
      </c>
      <c r="S3012" s="4">
        <f>Q3012*$E3011-R3011</f>
        <v/>
      </c>
      <c r="T3012" s="4">
        <f>MAX(0,Resumo!$D$5*$D3012-P3012)</f>
        <v/>
      </c>
      <c r="U3012" s="4" t="n">
        <v>2109450.842805072</v>
      </c>
      <c r="V3012" s="5">
        <f>U3012/$D3012</f>
        <v/>
      </c>
      <c r="W3012" s="4">
        <f>W3011+U3012</f>
        <v/>
      </c>
      <c r="X3012" s="4">
        <f>V3012*$E3011-W3011</f>
        <v/>
      </c>
      <c r="Y3012" s="4">
        <f>MAX(0,Resumo!$D$6*$D3012-U3012)</f>
        <v/>
      </c>
      <c r="Z3012" s="4" t="n">
        <v>2775668.155233896</v>
      </c>
      <c r="AA3012" s="5">
        <f>Z3012/$D3012</f>
        <v/>
      </c>
      <c r="AB3012" s="4">
        <f>AB3011+Z3012</f>
        <v/>
      </c>
      <c r="AC3012" s="4">
        <f>AA3012*$E3011-AB3011</f>
        <v/>
      </c>
      <c r="AD3012" s="4">
        <f>MAX(0,Resumo!$D$7*$D3012-Z3012)</f>
        <v/>
      </c>
    </row>
    <row r="3013">
      <c r="A3013" t="inlineStr">
        <is>
          <t>Senhor do Bonfim</t>
        </is>
      </c>
      <c r="B3013" t="inlineStr">
        <is>
          <t>Município</t>
        </is>
      </c>
      <c r="C3013" t="inlineStr">
        <is>
          <t>BA</t>
        </is>
      </c>
      <c r="D3013" s="4" t="n">
        <v>33973510.45411508</v>
      </c>
      <c r="E3013" s="4">
        <f>E3012+D3013</f>
        <v/>
      </c>
      <c r="F3013" s="4" t="n">
        <v>955585.7133292923</v>
      </c>
      <c r="G3013" s="5">
        <f>F3013/$D3013</f>
        <v/>
      </c>
      <c r="H3013" s="4">
        <f>H3012+F3013</f>
        <v/>
      </c>
      <c r="I3013" s="4">
        <f>G3013*$E3012-H3012</f>
        <v/>
      </c>
      <c r="J3013" s="4">
        <f>MAX(0,Resumo!$D$3*$D3013-F3013)</f>
        <v/>
      </c>
      <c r="K3013" s="4" t="n">
        <v>2038211.671808546</v>
      </c>
      <c r="L3013" s="5">
        <f>K3013/$D3013</f>
        <v/>
      </c>
      <c r="M3013" s="4">
        <f>M3012+K3013</f>
        <v/>
      </c>
      <c r="N3013" s="4">
        <f>L3013*$E3012-M3012</f>
        <v/>
      </c>
      <c r="O3013" s="4">
        <f>MAX(0,Resumo!$D$4*$D3013-K3013)</f>
        <v/>
      </c>
      <c r="P3013" s="4" t="n">
        <v>3229043.567160925</v>
      </c>
      <c r="Q3013" s="5">
        <f>P3013/$D3013</f>
        <v/>
      </c>
      <c r="R3013" s="4">
        <f>R3012+P3013</f>
        <v/>
      </c>
      <c r="S3013" s="4">
        <f>Q3013*$E3012-R3012</f>
        <v/>
      </c>
      <c r="T3013" s="4">
        <f>MAX(0,Resumo!$D$5*$D3013-P3013)</f>
        <v/>
      </c>
      <c r="U3013" s="4" t="n">
        <v>4539869.896843239</v>
      </c>
      <c r="V3013" s="5">
        <f>U3013/$D3013</f>
        <v/>
      </c>
      <c r="W3013" s="4">
        <f>W3012+U3013</f>
        <v/>
      </c>
      <c r="X3013" s="4">
        <f>V3013*$E3012-W3012</f>
        <v/>
      </c>
      <c r="Y3013" s="4">
        <f>MAX(0,Resumo!$D$6*$D3013-U3013)</f>
        <v/>
      </c>
      <c r="Z3013" s="4" t="n">
        <v>5973674.307013567</v>
      </c>
      <c r="AA3013" s="5">
        <f>Z3013/$D3013</f>
        <v/>
      </c>
      <c r="AB3013" s="4">
        <f>AB3012+Z3013</f>
        <v/>
      </c>
      <c r="AC3013" s="4">
        <f>AA3013*$E3012-AB3012</f>
        <v/>
      </c>
      <c r="AD3013" s="4">
        <f>MAX(0,Resumo!$D$7*$D3013-Z3013)</f>
        <v/>
      </c>
    </row>
    <row r="3014">
      <c r="A3014" t="inlineStr">
        <is>
          <t>Itagimirim</t>
        </is>
      </c>
      <c r="B3014" t="inlineStr">
        <is>
          <t>Município</t>
        </is>
      </c>
      <c r="C3014" t="inlineStr">
        <is>
          <t>BA</t>
        </is>
      </c>
      <c r="D3014" s="4" t="n">
        <v>8804733.44830394</v>
      </c>
      <c r="E3014" s="4">
        <f>E3013+D3014</f>
        <v/>
      </c>
      <c r="F3014" s="4" t="n">
        <v>247654.0510653259</v>
      </c>
      <c r="G3014" s="5">
        <f>F3014/$D3014</f>
        <v/>
      </c>
      <c r="H3014" s="4">
        <f>H3013+F3014</f>
        <v/>
      </c>
      <c r="I3014" s="4">
        <f>G3014*$E3013-H3013</f>
        <v/>
      </c>
      <c r="J3014" s="4">
        <f>MAX(0,Resumo!$D$3*$D3014-F3014)</f>
        <v/>
      </c>
      <c r="K3014" s="4" t="n">
        <v>528232.4446787477</v>
      </c>
      <c r="L3014" s="5">
        <f>K3014/$D3014</f>
        <v/>
      </c>
      <c r="M3014" s="4">
        <f>M3013+K3014</f>
        <v/>
      </c>
      <c r="N3014" s="4">
        <f>L3014*$E3013-M3013</f>
        <v/>
      </c>
      <c r="O3014" s="4">
        <f>MAX(0,Resumo!$D$4*$D3014-K3014)</f>
        <v/>
      </c>
      <c r="P3014" s="4" t="n">
        <v>836853.9936493008</v>
      </c>
      <c r="Q3014" s="5">
        <f>P3014/$D3014</f>
        <v/>
      </c>
      <c r="R3014" s="4">
        <f>R3013+P3014</f>
        <v/>
      </c>
      <c r="S3014" s="4">
        <f>Q3014*$E3013-R3013</f>
        <v/>
      </c>
      <c r="T3014" s="4">
        <f>MAX(0,Resumo!$D$5*$D3014-P3014)</f>
        <v/>
      </c>
      <c r="U3014" s="4" t="n">
        <v>1176573.859968661</v>
      </c>
      <c r="V3014" s="5">
        <f>U3014/$D3014</f>
        <v/>
      </c>
      <c r="W3014" s="4">
        <f>W3013+U3014</f>
        <v/>
      </c>
      <c r="X3014" s="4">
        <f>V3014*$E3013-W3013</f>
        <v/>
      </c>
      <c r="Y3014" s="4">
        <f>MAX(0,Resumo!$D$6*$D3014-U3014)</f>
        <v/>
      </c>
      <c r="Z3014" s="4" t="n">
        <v>1548165.299293214</v>
      </c>
      <c r="AA3014" s="5">
        <f>Z3014/$D3014</f>
        <v/>
      </c>
      <c r="AB3014" s="4">
        <f>AB3013+Z3014</f>
        <v/>
      </c>
      <c r="AC3014" s="4">
        <f>AA3014*$E3013-AB3013</f>
        <v/>
      </c>
      <c r="AD3014" s="4">
        <f>MAX(0,Resumo!$D$7*$D3014-Z3014)</f>
        <v/>
      </c>
    </row>
    <row r="3015">
      <c r="A3015" t="inlineStr">
        <is>
          <t>Itapé</t>
        </is>
      </c>
      <c r="B3015" t="inlineStr">
        <is>
          <t>Município</t>
        </is>
      </c>
      <c r="C3015" t="inlineStr">
        <is>
          <t>BA</t>
        </is>
      </c>
      <c r="D3015" s="4" t="n">
        <v>5132013.764822743</v>
      </c>
      <c r="E3015" s="4">
        <f>E3014+D3015</f>
        <v/>
      </c>
      <c r="F3015" s="4" t="n">
        <v>144350.0824236983</v>
      </c>
      <c r="G3015" s="5">
        <f>F3015/$D3015</f>
        <v/>
      </c>
      <c r="H3015" s="4">
        <f>H3014+F3015</f>
        <v/>
      </c>
      <c r="I3015" s="4">
        <f>G3015*$E3014-H3014</f>
        <v/>
      </c>
      <c r="J3015" s="4">
        <f>MAX(0,Resumo!$D$3*$D3015-F3015)</f>
        <v/>
      </c>
      <c r="K3015" s="4" t="n">
        <v>307890.7718256369</v>
      </c>
      <c r="L3015" s="5">
        <f>K3015/$D3015</f>
        <v/>
      </c>
      <c r="M3015" s="4">
        <f>M3014+K3015</f>
        <v/>
      </c>
      <c r="N3015" s="4">
        <f>L3015*$E3014-M3014</f>
        <v/>
      </c>
      <c r="O3015" s="4">
        <f>MAX(0,Resumo!$D$4*$D3015-K3015)</f>
        <v/>
      </c>
      <c r="P3015" s="4" t="n">
        <v>487776.9713042699</v>
      </c>
      <c r="Q3015" s="5">
        <f>P3015/$D3015</f>
        <v/>
      </c>
      <c r="R3015" s="4">
        <f>R3014+P3015</f>
        <v/>
      </c>
      <c r="S3015" s="4">
        <f>Q3015*$E3014-R3014</f>
        <v/>
      </c>
      <c r="T3015" s="4">
        <f>MAX(0,Resumo!$D$5*$D3015-P3015)</f>
        <v/>
      </c>
      <c r="U3015" s="4" t="n">
        <v>685789.4427062903</v>
      </c>
      <c r="V3015" s="5">
        <f>U3015/$D3015</f>
        <v/>
      </c>
      <c r="W3015" s="4">
        <f>W3014+U3015</f>
        <v/>
      </c>
      <c r="X3015" s="4">
        <f>V3015*$E3014-W3014</f>
        <v/>
      </c>
      <c r="Y3015" s="4">
        <f>MAX(0,Resumo!$D$6*$D3015-U3015)</f>
        <v/>
      </c>
      <c r="Z3015" s="4" t="n">
        <v>902378.8934489761</v>
      </c>
      <c r="AA3015" s="5">
        <f>Z3015/$D3015</f>
        <v/>
      </c>
      <c r="AB3015" s="4">
        <f>AB3014+Z3015</f>
        <v/>
      </c>
      <c r="AC3015" s="4">
        <f>AA3015*$E3014-AB3014</f>
        <v/>
      </c>
      <c r="AD3015" s="4">
        <f>MAX(0,Resumo!$D$7*$D3015-Z3015)</f>
        <v/>
      </c>
    </row>
    <row r="3016">
      <c r="A3016" t="inlineStr">
        <is>
          <t>Ouriçangas</t>
        </is>
      </c>
      <c r="B3016" t="inlineStr">
        <is>
          <t>Município</t>
        </is>
      </c>
      <c r="C3016" t="inlineStr">
        <is>
          <t>BA</t>
        </is>
      </c>
      <c r="D3016" s="4" t="n">
        <v>4678218.920693725</v>
      </c>
      <c r="E3016" s="4">
        <f>E3015+D3016</f>
        <v/>
      </c>
      <c r="F3016" s="4" t="n">
        <v>131586.0240724761</v>
      </c>
      <c r="G3016" s="5">
        <f>F3016/$D3016</f>
        <v/>
      </c>
      <c r="H3016" s="4">
        <f>H3015+F3016</f>
        <v/>
      </c>
      <c r="I3016" s="4">
        <f>G3016*$E3015-H3015</f>
        <v/>
      </c>
      <c r="J3016" s="4">
        <f>MAX(0,Resumo!$D$3*$D3016-F3016)</f>
        <v/>
      </c>
      <c r="K3016" s="4" t="n">
        <v>280665.7386881422</v>
      </c>
      <c r="L3016" s="5">
        <f>K3016/$D3016</f>
        <v/>
      </c>
      <c r="M3016" s="4">
        <f>M3015+K3016</f>
        <v/>
      </c>
      <c r="N3016" s="4">
        <f>L3016*$E3015-M3015</f>
        <v/>
      </c>
      <c r="O3016" s="4">
        <f>MAX(0,Resumo!$D$4*$D3016-K3016)</f>
        <v/>
      </c>
      <c r="P3016" s="4" t="n">
        <v>444645.6227135884</v>
      </c>
      <c r="Q3016" s="5">
        <f>P3016/$D3016</f>
        <v/>
      </c>
      <c r="R3016" s="4">
        <f>R3015+P3016</f>
        <v/>
      </c>
      <c r="S3016" s="4">
        <f>Q3016*$E3015-R3015</f>
        <v/>
      </c>
      <c r="T3016" s="4">
        <f>MAX(0,Resumo!$D$5*$D3016-P3016)</f>
        <v/>
      </c>
      <c r="U3016" s="4" t="n">
        <v>625148.9753343217</v>
      </c>
      <c r="V3016" s="5">
        <f>U3016/$D3016</f>
        <v/>
      </c>
      <c r="W3016" s="4">
        <f>W3015+U3016</f>
        <v/>
      </c>
      <c r="X3016" s="4">
        <f>V3016*$E3015-W3015</f>
        <v/>
      </c>
      <c r="Y3016" s="4">
        <f>MAX(0,Resumo!$D$6*$D3016-U3016)</f>
        <v/>
      </c>
      <c r="Z3016" s="4" t="n">
        <v>822586.6504692581</v>
      </c>
      <c r="AA3016" s="5">
        <f>Z3016/$D3016</f>
        <v/>
      </c>
      <c r="AB3016" s="4">
        <f>AB3015+Z3016</f>
        <v/>
      </c>
      <c r="AC3016" s="4">
        <f>AA3016*$E3015-AB3015</f>
        <v/>
      </c>
      <c r="AD3016" s="4">
        <f>MAX(0,Resumo!$D$7*$D3016-Z3016)</f>
        <v/>
      </c>
    </row>
    <row r="3017">
      <c r="A3017" t="inlineStr">
        <is>
          <t>Sebastião Laranjeiras</t>
        </is>
      </c>
      <c r="B3017" t="inlineStr">
        <is>
          <t>Município</t>
        </is>
      </c>
      <c r="C3017" t="inlineStr">
        <is>
          <t>BA</t>
        </is>
      </c>
      <c r="D3017" s="4" t="n">
        <v>7523336.295102408</v>
      </c>
      <c r="E3017" s="4">
        <f>E3016+D3017</f>
        <v/>
      </c>
      <c r="F3017" s="4" t="n">
        <v>211611.7111265666</v>
      </c>
      <c r="G3017" s="5">
        <f>F3017/$D3017</f>
        <v/>
      </c>
      <c r="H3017" s="4">
        <f>H3016+F3017</f>
        <v/>
      </c>
      <c r="I3017" s="4">
        <f>G3017*$E3016-H3016</f>
        <v/>
      </c>
      <c r="J3017" s="4">
        <f>MAX(0,Resumo!$D$3*$D3017-F3017)</f>
        <v/>
      </c>
      <c r="K3017" s="4" t="n">
        <v>451356.1195958549</v>
      </c>
      <c r="L3017" s="5">
        <f>K3017/$D3017</f>
        <v/>
      </c>
      <c r="M3017" s="4">
        <f>M3016+K3017</f>
        <v/>
      </c>
      <c r="N3017" s="4">
        <f>L3017*$E3016-M3016</f>
        <v/>
      </c>
      <c r="O3017" s="4">
        <f>MAX(0,Resumo!$D$4*$D3017-K3017)</f>
        <v/>
      </c>
      <c r="P3017" s="4" t="n">
        <v>715062.4219448657</v>
      </c>
      <c r="Q3017" s="5">
        <f>P3017/$D3017</f>
        <v/>
      </c>
      <c r="R3017" s="4">
        <f>R3016+P3017</f>
        <v/>
      </c>
      <c r="S3017" s="4">
        <f>Q3017*$E3016-R3016</f>
        <v/>
      </c>
      <c r="T3017" s="4">
        <f>MAX(0,Resumo!$D$5*$D3017-P3017)</f>
        <v/>
      </c>
      <c r="U3017" s="4" t="n">
        <v>1005341.14707085</v>
      </c>
      <c r="V3017" s="5">
        <f>U3017/$D3017</f>
        <v/>
      </c>
      <c r="W3017" s="4">
        <f>W3016+U3017</f>
        <v/>
      </c>
      <c r="X3017" s="4">
        <f>V3017*$E3016-W3016</f>
        <v/>
      </c>
      <c r="Y3017" s="4">
        <f>MAX(0,Resumo!$D$6*$D3017-U3017)</f>
        <v/>
      </c>
      <c r="Z3017" s="4" t="n">
        <v>1322853.014844459</v>
      </c>
      <c r="AA3017" s="5">
        <f>Z3017/$D3017</f>
        <v/>
      </c>
      <c r="AB3017" s="4">
        <f>AB3016+Z3017</f>
        <v/>
      </c>
      <c r="AC3017" s="4">
        <f>AA3017*$E3016-AB3016</f>
        <v/>
      </c>
      <c r="AD3017" s="4">
        <f>MAX(0,Resumo!$D$7*$D3017-Z3017)</f>
        <v/>
      </c>
    </row>
    <row r="3018">
      <c r="A3018" t="inlineStr">
        <is>
          <t>Caém</t>
        </is>
      </c>
      <c r="B3018" t="inlineStr">
        <is>
          <t>Município</t>
        </is>
      </c>
      <c r="C3018" t="inlineStr">
        <is>
          <t>BA</t>
        </is>
      </c>
      <c r="D3018" s="4" t="n">
        <v>5463290.345987062</v>
      </c>
      <c r="E3018" s="4">
        <f>E3017+D3018</f>
        <v/>
      </c>
      <c r="F3018" s="4" t="n">
        <v>153668.0234868907</v>
      </c>
      <c r="G3018" s="5">
        <f>F3018/$D3018</f>
        <v/>
      </c>
      <c r="H3018" s="4">
        <f>H3017+F3018</f>
        <v/>
      </c>
      <c r="I3018" s="4">
        <f>G3018*$E3017-H3017</f>
        <v/>
      </c>
      <c r="J3018" s="4">
        <f>MAX(0,Resumo!$D$3*$D3018-F3018)</f>
        <v/>
      </c>
      <c r="K3018" s="4" t="n">
        <v>327765.4266758588</v>
      </c>
      <c r="L3018" s="5">
        <f>K3018/$D3018</f>
        <v/>
      </c>
      <c r="M3018" s="4">
        <f>M3017+K3018</f>
        <v/>
      </c>
      <c r="N3018" s="4">
        <f>L3018*$E3017-M3017</f>
        <v/>
      </c>
      <c r="O3018" s="4">
        <f>MAX(0,Resumo!$D$4*$D3018-K3018)</f>
        <v/>
      </c>
      <c r="P3018" s="4" t="n">
        <v>519263.4588370923</v>
      </c>
      <c r="Q3018" s="5">
        <f>P3018/$D3018</f>
        <v/>
      </c>
      <c r="R3018" s="4">
        <f>R3017+P3018</f>
        <v/>
      </c>
      <c r="S3018" s="4">
        <f>Q3018*$E3017-R3017</f>
        <v/>
      </c>
      <c r="T3018" s="4">
        <f>MAX(0,Resumo!$D$5*$D3018-P3018)</f>
        <v/>
      </c>
      <c r="U3018" s="4" t="n">
        <v>730057.8317615894</v>
      </c>
      <c r="V3018" s="5">
        <f>U3018/$D3018</f>
        <v/>
      </c>
      <c r="W3018" s="4">
        <f>W3017+U3018</f>
        <v/>
      </c>
      <c r="X3018" s="4">
        <f>V3018*$E3017-W3017</f>
        <v/>
      </c>
      <c r="Y3018" s="4">
        <f>MAX(0,Resumo!$D$6*$D3018-U3018)</f>
        <v/>
      </c>
      <c r="Z3018" s="4" t="n">
        <v>960628.3464776633</v>
      </c>
      <c r="AA3018" s="5">
        <f>Z3018/$D3018</f>
        <v/>
      </c>
      <c r="AB3018" s="4">
        <f>AB3017+Z3018</f>
        <v/>
      </c>
      <c r="AC3018" s="4">
        <f>AA3018*$E3017-AB3017</f>
        <v/>
      </c>
      <c r="AD3018" s="4">
        <f>MAX(0,Resumo!$D$7*$D3018-Z3018)</f>
        <v/>
      </c>
    </row>
    <row r="3019">
      <c r="A3019" t="inlineStr">
        <is>
          <t>Conceição da Feira</t>
        </is>
      </c>
      <c r="B3019" t="inlineStr">
        <is>
          <t>Município</t>
        </is>
      </c>
      <c r="C3019" t="inlineStr">
        <is>
          <t>BA</t>
        </is>
      </c>
      <c r="D3019" s="4" t="n">
        <v>10383604.53026416</v>
      </c>
      <c r="E3019" s="4">
        <f>E3018+D3019</f>
        <v/>
      </c>
      <c r="F3019" s="4" t="n">
        <v>292063.5521425747</v>
      </c>
      <c r="G3019" s="5">
        <f>F3019/$D3019</f>
        <v/>
      </c>
      <c r="H3019" s="4">
        <f>H3018+F3019</f>
        <v/>
      </c>
      <c r="I3019" s="4">
        <f>G3019*$E3018-H3018</f>
        <v/>
      </c>
      <c r="J3019" s="4">
        <f>MAX(0,Resumo!$D$3*$D3019-F3019)</f>
        <v/>
      </c>
      <c r="K3019" s="4" t="n">
        <v>622955.463422385</v>
      </c>
      <c r="L3019" s="5">
        <f>K3019/$D3019</f>
        <v/>
      </c>
      <c r="M3019" s="4">
        <f>M3018+K3019</f>
        <v/>
      </c>
      <c r="N3019" s="4">
        <f>L3019*$E3018-M3018</f>
        <v/>
      </c>
      <c r="O3019" s="4">
        <f>MAX(0,Resumo!$D$4*$D3019-K3019)</f>
        <v/>
      </c>
      <c r="P3019" s="4" t="n">
        <v>986919.2486798572</v>
      </c>
      <c r="Q3019" s="5">
        <f>P3019/$D3019</f>
        <v/>
      </c>
      <c r="R3019" s="4">
        <f>R3018+P3019</f>
        <v/>
      </c>
      <c r="S3019" s="4">
        <f>Q3019*$E3018-R3018</f>
        <v/>
      </c>
      <c r="T3019" s="4">
        <f>MAX(0,Resumo!$D$5*$D3019-P3019)</f>
        <v/>
      </c>
      <c r="U3019" s="4" t="n">
        <v>1387557.92373412</v>
      </c>
      <c r="V3019" s="5">
        <f>U3019/$D3019</f>
        <v/>
      </c>
      <c r="W3019" s="4">
        <f>W3018+U3019</f>
        <v/>
      </c>
      <c r="X3019" s="4">
        <f>V3019*$E3018-W3018</f>
        <v/>
      </c>
      <c r="Y3019" s="4">
        <f>MAX(0,Resumo!$D$6*$D3019-U3019)</f>
        <v/>
      </c>
      <c r="Z3019" s="4" t="n">
        <v>1825783.404997391</v>
      </c>
      <c r="AA3019" s="5">
        <f>Z3019/$D3019</f>
        <v/>
      </c>
      <c r="AB3019" s="4">
        <f>AB3018+Z3019</f>
        <v/>
      </c>
      <c r="AC3019" s="4">
        <f>AA3019*$E3018-AB3018</f>
        <v/>
      </c>
      <c r="AD3019" s="4">
        <f>MAX(0,Resumo!$D$7*$D3019-Z3019)</f>
        <v/>
      </c>
    </row>
    <row r="3020">
      <c r="A3020" t="inlineStr">
        <is>
          <t>Feira de Santana</t>
        </is>
      </c>
      <c r="B3020" t="inlineStr">
        <is>
          <t>Município</t>
        </is>
      </c>
      <c r="C3020" t="inlineStr">
        <is>
          <t>BA</t>
        </is>
      </c>
      <c r="D3020" s="4" t="n">
        <v>644838005.5384324</v>
      </c>
      <c r="E3020" s="4">
        <f>E3019+D3020</f>
        <v/>
      </c>
      <c r="F3020" s="4" t="n">
        <v>18137601.24484408</v>
      </c>
      <c r="G3020" s="5">
        <f>F3020/$D3020</f>
        <v/>
      </c>
      <c r="H3020" s="4">
        <f>H3019+F3020</f>
        <v/>
      </c>
      <c r="I3020" s="4">
        <f>G3020*$E3019-H3019</f>
        <v/>
      </c>
      <c r="J3020" s="4">
        <f>MAX(0,Resumo!$D$3*$D3020-F3020)</f>
        <v/>
      </c>
      <c r="K3020" s="4" t="n">
        <v>38686504.03641107</v>
      </c>
      <c r="L3020" s="5">
        <f>K3020/$D3020</f>
        <v/>
      </c>
      <c r="M3020" s="4">
        <f>M3019+K3020</f>
        <v/>
      </c>
      <c r="N3020" s="4">
        <f>L3020*$E3019-M3019</f>
        <v/>
      </c>
      <c r="O3020" s="4">
        <f>MAX(0,Resumo!$D$4*$D3020-K3020)</f>
        <v/>
      </c>
      <c r="P3020" s="4" t="n">
        <v>61289221.68514224</v>
      </c>
      <c r="Q3020" s="5">
        <f>P3020/$D3020</f>
        <v/>
      </c>
      <c r="R3020" s="4">
        <f>R3019+P3020</f>
        <v/>
      </c>
      <c r="S3020" s="4">
        <f>Q3020*$E3019-R3019</f>
        <v/>
      </c>
      <c r="T3020" s="4">
        <f>MAX(0,Resumo!$D$5*$D3020-P3020)</f>
        <v/>
      </c>
      <c r="U3020" s="4" t="n">
        <v>86169507.08223821</v>
      </c>
      <c r="V3020" s="5">
        <f>U3020/$D3020</f>
        <v/>
      </c>
      <c r="W3020" s="4">
        <f>W3019+U3020</f>
        <v/>
      </c>
      <c r="X3020" s="4">
        <f>V3020*$E3019-W3019</f>
        <v/>
      </c>
      <c r="Y3020" s="4">
        <f>MAX(0,Resumo!$D$6*$D3020-U3020)</f>
        <v/>
      </c>
      <c r="Z3020" s="4" t="n">
        <v>113383991.6564825</v>
      </c>
      <c r="AA3020" s="5">
        <f>Z3020/$D3020</f>
        <v/>
      </c>
      <c r="AB3020" s="4">
        <f>AB3019+Z3020</f>
        <v/>
      </c>
      <c r="AC3020" s="4">
        <f>AA3020*$E3019-AB3019</f>
        <v/>
      </c>
      <c r="AD3020" s="4">
        <f>MAX(0,Resumo!$D$7*$D3020-Z3020)</f>
        <v/>
      </c>
    </row>
    <row r="3021">
      <c r="A3021" t="inlineStr">
        <is>
          <t>Saúde</t>
        </is>
      </c>
      <c r="B3021" t="inlineStr">
        <is>
          <t>Município</t>
        </is>
      </c>
      <c r="C3021" t="inlineStr">
        <is>
          <t>BA</t>
        </is>
      </c>
      <c r="D3021" s="4" t="n">
        <v>5437609.535665328</v>
      </c>
      <c r="E3021" s="4">
        <f>E3020+D3021</f>
        <v/>
      </c>
      <c r="F3021" s="4" t="n">
        <v>152945.6896708633</v>
      </c>
      <c r="G3021" s="5">
        <f>F3021/$D3021</f>
        <v/>
      </c>
      <c r="H3021" s="4">
        <f>H3020+F3021</f>
        <v/>
      </c>
      <c r="I3021" s="4">
        <f>G3021*$E3020-H3020</f>
        <v/>
      </c>
      <c r="J3021" s="4">
        <f>MAX(0,Resumo!$D$3*$D3021-F3021)</f>
        <v/>
      </c>
      <c r="K3021" s="4" t="n">
        <v>326224.7284483396</v>
      </c>
      <c r="L3021" s="5">
        <f>K3021/$D3021</f>
        <v/>
      </c>
      <c r="M3021" s="4">
        <f>M3020+K3021</f>
        <v/>
      </c>
      <c r="N3021" s="4">
        <f>L3021*$E3020-M3020</f>
        <v/>
      </c>
      <c r="O3021" s="4">
        <f>MAX(0,Resumo!$D$4*$D3021-K3021)</f>
        <v/>
      </c>
      <c r="P3021" s="4" t="n">
        <v>516822.6025858411</v>
      </c>
      <c r="Q3021" s="5">
        <f>P3021/$D3021</f>
        <v/>
      </c>
      <c r="R3021" s="4">
        <f>R3020+P3021</f>
        <v/>
      </c>
      <c r="S3021" s="4">
        <f>Q3021*$E3020-R3020</f>
        <v/>
      </c>
      <c r="T3021" s="4">
        <f>MAX(0,Resumo!$D$5*$D3021-P3021)</f>
        <v/>
      </c>
      <c r="U3021" s="4" t="n">
        <v>726626.1128680224</v>
      </c>
      <c r="V3021" s="5">
        <f>U3021/$D3021</f>
        <v/>
      </c>
      <c r="W3021" s="4">
        <f>W3020+U3021</f>
        <v/>
      </c>
      <c r="X3021" s="4">
        <f>V3021*$E3020-W3020</f>
        <v/>
      </c>
      <c r="Y3021" s="4">
        <f>MAX(0,Resumo!$D$6*$D3021-U3021)</f>
        <v/>
      </c>
      <c r="Z3021" s="4" t="n">
        <v>956112.8049645355</v>
      </c>
      <c r="AA3021" s="5">
        <f>Z3021/$D3021</f>
        <v/>
      </c>
      <c r="AB3021" s="4">
        <f>AB3020+Z3021</f>
        <v/>
      </c>
      <c r="AC3021" s="4">
        <f>AA3021*$E3020-AB3020</f>
        <v/>
      </c>
      <c r="AD3021" s="4">
        <f>MAX(0,Resumo!$D$7*$D3021-Z3021)</f>
        <v/>
      </c>
    </row>
    <row r="3022">
      <c r="A3022" t="inlineStr">
        <is>
          <t>Serra Preta</t>
        </is>
      </c>
      <c r="B3022" t="inlineStr">
        <is>
          <t>Município</t>
        </is>
      </c>
      <c r="C3022" t="inlineStr">
        <is>
          <t>BA</t>
        </is>
      </c>
      <c r="D3022" s="4" t="n">
        <v>6459970.87724379</v>
      </c>
      <c r="E3022" s="4">
        <f>E3021+D3022</f>
        <v/>
      </c>
      <c r="F3022" s="4" t="n">
        <v>181702.0318566974</v>
      </c>
      <c r="G3022" s="5">
        <f>F3022/$D3022</f>
        <v/>
      </c>
      <c r="H3022" s="4">
        <f>H3021+F3022</f>
        <v/>
      </c>
      <c r="I3022" s="4">
        <f>G3022*$E3021-H3021</f>
        <v/>
      </c>
      <c r="J3022" s="4">
        <f>MAX(0,Resumo!$D$3*$D3022-F3022)</f>
        <v/>
      </c>
      <c r="K3022" s="4" t="n">
        <v>387560.4217975874</v>
      </c>
      <c r="L3022" s="5">
        <f>K3022/$D3022</f>
        <v/>
      </c>
      <c r="M3022" s="4">
        <f>M3021+K3022</f>
        <v/>
      </c>
      <c r="N3022" s="4">
        <f>L3022*$E3021-M3021</f>
        <v/>
      </c>
      <c r="O3022" s="4">
        <f>MAX(0,Resumo!$D$4*$D3022-K3022)</f>
        <v/>
      </c>
      <c r="P3022" s="4" t="n">
        <v>613993.8771821664</v>
      </c>
      <c r="Q3022" s="5">
        <f>P3022/$D3022</f>
        <v/>
      </c>
      <c r="R3022" s="4">
        <f>R3021+P3022</f>
        <v/>
      </c>
      <c r="S3022" s="4">
        <f>Q3022*$E3021-R3021</f>
        <v/>
      </c>
      <c r="T3022" s="4">
        <f>MAX(0,Resumo!$D$5*$D3022-P3022)</f>
        <v/>
      </c>
      <c r="U3022" s="4" t="n">
        <v>863243.9488316338</v>
      </c>
      <c r="V3022" s="5">
        <f>U3022/$D3022</f>
        <v/>
      </c>
      <c r="W3022" s="4">
        <f>W3021+U3022</f>
        <v/>
      </c>
      <c r="X3022" s="4">
        <f>V3022*$E3021-W3021</f>
        <v/>
      </c>
      <c r="Y3022" s="4">
        <f>MAX(0,Resumo!$D$6*$D3022-U3022)</f>
        <v/>
      </c>
      <c r="Z3022" s="4" t="n">
        <v>1135877.968971349</v>
      </c>
      <c r="AA3022" s="5">
        <f>Z3022/$D3022</f>
        <v/>
      </c>
      <c r="AB3022" s="4">
        <f>AB3021+Z3022</f>
        <v/>
      </c>
      <c r="AC3022" s="4">
        <f>AA3022*$E3021-AB3021</f>
        <v/>
      </c>
      <c r="AD3022" s="4">
        <f>MAX(0,Resumo!$D$7*$D3022-Z3022)</f>
        <v/>
      </c>
    </row>
    <row r="3023">
      <c r="A3023" t="inlineStr">
        <is>
          <t>Teixeira de Freitas</t>
        </is>
      </c>
      <c r="B3023" t="inlineStr">
        <is>
          <t>Município</t>
        </is>
      </c>
      <c r="C3023" t="inlineStr">
        <is>
          <t>BA</t>
        </is>
      </c>
      <c r="D3023" s="4" t="n">
        <v>98373530.83793439</v>
      </c>
      <c r="E3023" s="4">
        <f>E3022+D3023</f>
        <v/>
      </c>
      <c r="F3023" s="4" t="n">
        <v>2766989.321443592</v>
      </c>
      <c r="G3023" s="5">
        <f>F3023/$D3023</f>
        <v/>
      </c>
      <c r="H3023" s="4">
        <f>H3022+F3023</f>
        <v/>
      </c>
      <c r="I3023" s="4">
        <f>G3023*$E3022-H3022</f>
        <v/>
      </c>
      <c r="J3023" s="4">
        <f>MAX(0,Resumo!$D$3*$D3023-F3023)</f>
        <v/>
      </c>
      <c r="K3023" s="4" t="n">
        <v>5901835.755881074</v>
      </c>
      <c r="L3023" s="5">
        <f>K3023/$D3023</f>
        <v/>
      </c>
      <c r="M3023" s="4">
        <f>M3022+K3023</f>
        <v/>
      </c>
      <c r="N3023" s="4">
        <f>L3023*$E3022-M3022</f>
        <v/>
      </c>
      <c r="O3023" s="4">
        <f>MAX(0,Resumo!$D$4*$D3023-K3023)</f>
        <v/>
      </c>
      <c r="P3023" s="4" t="n">
        <v>9350002.772311773</v>
      </c>
      <c r="Q3023" s="5">
        <f>P3023/$D3023</f>
        <v/>
      </c>
      <c r="R3023" s="4">
        <f>R3022+P3023</f>
        <v/>
      </c>
      <c r="S3023" s="4">
        <f>Q3023*$E3022-R3022</f>
        <v/>
      </c>
      <c r="T3023" s="4">
        <f>MAX(0,Resumo!$D$5*$D3023-P3023)</f>
        <v/>
      </c>
      <c r="U3023" s="4" t="n">
        <v>13145625.08635969</v>
      </c>
      <c r="V3023" s="5">
        <f>U3023/$D3023</f>
        <v/>
      </c>
      <c r="W3023" s="4">
        <f>W3022+U3023</f>
        <v/>
      </c>
      <c r="X3023" s="4">
        <f>V3023*$E3022-W3022</f>
        <v/>
      </c>
      <c r="Y3023" s="4">
        <f>MAX(0,Resumo!$D$6*$D3023-U3023)</f>
        <v/>
      </c>
      <c r="Z3023" s="4" t="n">
        <v>17297342.1292587</v>
      </c>
      <c r="AA3023" s="5">
        <f>Z3023/$D3023</f>
        <v/>
      </c>
      <c r="AB3023" s="4">
        <f>AB3022+Z3023</f>
        <v/>
      </c>
      <c r="AC3023" s="4">
        <f>AA3023*$E3022-AB3022</f>
        <v/>
      </c>
      <c r="AD3023" s="4">
        <f>MAX(0,Resumo!$D$7*$D3023-Z3023)</f>
        <v/>
      </c>
    </row>
    <row r="3024">
      <c r="A3024" t="inlineStr">
        <is>
          <t>Mundo Novo</t>
        </is>
      </c>
      <c r="B3024" t="inlineStr">
        <is>
          <t>Município</t>
        </is>
      </c>
      <c r="C3024" t="inlineStr">
        <is>
          <t>BA</t>
        </is>
      </c>
      <c r="D3024" s="4" t="n">
        <v>8992882.981261777</v>
      </c>
      <c r="E3024" s="4">
        <f>E3023+D3024</f>
        <v/>
      </c>
      <c r="F3024" s="4" t="n">
        <v>252946.2037825707</v>
      </c>
      <c r="G3024" s="5">
        <f>F3024/$D3024</f>
        <v/>
      </c>
      <c r="H3024" s="4">
        <f>H3023+F3024</f>
        <v/>
      </c>
      <c r="I3024" s="4">
        <f>G3024*$E3023-H3023</f>
        <v/>
      </c>
      <c r="J3024" s="4">
        <f>MAX(0,Resumo!$D$3*$D3024-F3024)</f>
        <v/>
      </c>
      <c r="K3024" s="4" t="n">
        <v>539520.3148162165</v>
      </c>
      <c r="L3024" s="5">
        <f>K3024/$D3024</f>
        <v/>
      </c>
      <c r="M3024" s="4">
        <f>M3023+K3024</f>
        <v/>
      </c>
      <c r="N3024" s="4">
        <f>L3024*$E3023-M3023</f>
        <v/>
      </c>
      <c r="O3024" s="4">
        <f>MAX(0,Resumo!$D$4*$D3024-K3024)</f>
        <v/>
      </c>
      <c r="P3024" s="4" t="n">
        <v>854736.8391645557</v>
      </c>
      <c r="Q3024" s="5">
        <f>P3024/$D3024</f>
        <v/>
      </c>
      <c r="R3024" s="4">
        <f>R3023+P3024</f>
        <v/>
      </c>
      <c r="S3024" s="4">
        <f>Q3024*$E3023-R3023</f>
        <v/>
      </c>
      <c r="T3024" s="4">
        <f>MAX(0,Resumo!$D$5*$D3024-P3024)</f>
        <v/>
      </c>
      <c r="U3024" s="4" t="n">
        <v>1201716.224986666</v>
      </c>
      <c r="V3024" s="5">
        <f>U3024/$D3024</f>
        <v/>
      </c>
      <c r="W3024" s="4">
        <f>W3023+U3024</f>
        <v/>
      </c>
      <c r="X3024" s="4">
        <f>V3024*$E3023-W3023</f>
        <v/>
      </c>
      <c r="Y3024" s="4">
        <f>MAX(0,Resumo!$D$6*$D3024-U3024)</f>
        <v/>
      </c>
      <c r="Z3024" s="4" t="n">
        <v>1581248.251743031</v>
      </c>
      <c r="AA3024" s="5">
        <f>Z3024/$D3024</f>
        <v/>
      </c>
      <c r="AB3024" s="4">
        <f>AB3023+Z3024</f>
        <v/>
      </c>
      <c r="AC3024" s="4">
        <f>AA3024*$E3023-AB3023</f>
        <v/>
      </c>
      <c r="AD3024" s="4">
        <f>MAX(0,Resumo!$D$7*$D3024-Z3024)</f>
        <v/>
      </c>
    </row>
    <row r="3025">
      <c r="A3025" t="inlineStr">
        <is>
          <t>Mutuípe</t>
        </is>
      </c>
      <c r="B3025" t="inlineStr">
        <is>
          <t>Município</t>
        </is>
      </c>
      <c r="C3025" t="inlineStr">
        <is>
          <t>BA</t>
        </is>
      </c>
      <c r="D3025" s="4" t="n">
        <v>10795144.18239267</v>
      </c>
      <c r="E3025" s="4">
        <f>E3024+D3025</f>
        <v/>
      </c>
      <c r="F3025" s="4" t="n">
        <v>303639.0828070804</v>
      </c>
      <c r="G3025" s="5">
        <f>F3025/$D3025</f>
        <v/>
      </c>
      <c r="H3025" s="4">
        <f>H3024+F3025</f>
        <v/>
      </c>
      <c r="I3025" s="4">
        <f>G3025*$E3024-H3024</f>
        <v/>
      </c>
      <c r="J3025" s="4">
        <f>MAX(0,Resumo!$D$3*$D3025-F3025)</f>
        <v/>
      </c>
      <c r="K3025" s="4" t="n">
        <v>647645.4324944142</v>
      </c>
      <c r="L3025" s="5">
        <f>K3025/$D3025</f>
        <v/>
      </c>
      <c r="M3025" s="4">
        <f>M3024+K3025</f>
        <v/>
      </c>
      <c r="N3025" s="4">
        <f>L3025*$E3024-M3024</f>
        <v/>
      </c>
      <c r="O3025" s="4">
        <f>MAX(0,Resumo!$D$4*$D3025-K3025)</f>
        <v/>
      </c>
      <c r="P3025" s="4" t="n">
        <v>1026034.413659114</v>
      </c>
      <c r="Q3025" s="5">
        <f>P3025/$D3025</f>
        <v/>
      </c>
      <c r="R3025" s="4">
        <f>R3024+P3025</f>
        <v/>
      </c>
      <c r="S3025" s="4">
        <f>Q3025*$E3024-R3024</f>
        <v/>
      </c>
      <c r="T3025" s="4">
        <f>MAX(0,Resumo!$D$5*$D3025-P3025)</f>
        <v/>
      </c>
      <c r="U3025" s="4" t="n">
        <v>1442551.842616272</v>
      </c>
      <c r="V3025" s="5">
        <f>U3025/$D3025</f>
        <v/>
      </c>
      <c r="W3025" s="4">
        <f>W3024+U3025</f>
        <v/>
      </c>
      <c r="X3025" s="4">
        <f>V3025*$E3024-W3024</f>
        <v/>
      </c>
      <c r="Y3025" s="4">
        <f>MAX(0,Resumo!$D$6*$D3025-U3025)</f>
        <v/>
      </c>
      <c r="Z3025" s="4" t="n">
        <v>1898145.778310497</v>
      </c>
      <c r="AA3025" s="5">
        <f>Z3025/$D3025</f>
        <v/>
      </c>
      <c r="AB3025" s="4">
        <f>AB3024+Z3025</f>
        <v/>
      </c>
      <c r="AC3025" s="4">
        <f>AA3025*$E3024-AB3024</f>
        <v/>
      </c>
      <c r="AD3025" s="4">
        <f>MAX(0,Resumo!$D$7*$D3025-Z3025)</f>
        <v/>
      </c>
    </row>
    <row r="3026">
      <c r="A3026" t="inlineStr">
        <is>
          <t>Piritiba</t>
        </is>
      </c>
      <c r="B3026" t="inlineStr">
        <is>
          <t>Município</t>
        </is>
      </c>
      <c r="C3026" t="inlineStr">
        <is>
          <t>BA</t>
        </is>
      </c>
      <c r="D3026" s="4" t="n">
        <v>9010553.381204875</v>
      </c>
      <c r="E3026" s="4">
        <f>E3025+D3026</f>
        <v/>
      </c>
      <c r="F3026" s="4" t="n">
        <v>253443.2257714301</v>
      </c>
      <c r="G3026" s="5">
        <f>F3026/$D3026</f>
        <v/>
      </c>
      <c r="H3026" s="4">
        <f>H3025+F3026</f>
        <v/>
      </c>
      <c r="I3026" s="4">
        <f>G3026*$E3025-H3025</f>
        <v/>
      </c>
      <c r="J3026" s="4">
        <f>MAX(0,Resumo!$D$3*$D3026-F3026)</f>
        <v/>
      </c>
      <c r="K3026" s="4" t="n">
        <v>540580.4353315277</v>
      </c>
      <c r="L3026" s="5">
        <f>K3026/$D3026</f>
        <v/>
      </c>
      <c r="M3026" s="4">
        <f>M3025+K3026</f>
        <v/>
      </c>
      <c r="N3026" s="4">
        <f>L3026*$E3025-M3025</f>
        <v/>
      </c>
      <c r="O3026" s="4">
        <f>MAX(0,Resumo!$D$4*$D3026-K3026)</f>
        <v/>
      </c>
      <c r="P3026" s="4" t="n">
        <v>856416.338589335</v>
      </c>
      <c r="Q3026" s="5">
        <f>P3026/$D3026</f>
        <v/>
      </c>
      <c r="R3026" s="4">
        <f>R3025+P3026</f>
        <v/>
      </c>
      <c r="S3026" s="4">
        <f>Q3026*$E3025-R3025</f>
        <v/>
      </c>
      <c r="T3026" s="4">
        <f>MAX(0,Resumo!$D$5*$D3026-P3026)</f>
        <v/>
      </c>
      <c r="U3026" s="4" t="n">
        <v>1204077.515171124</v>
      </c>
      <c r="V3026" s="5">
        <f>U3026/$D3026</f>
        <v/>
      </c>
      <c r="W3026" s="4">
        <f>W3025+U3026</f>
        <v/>
      </c>
      <c r="X3026" s="4">
        <f>V3026*$E3025-W3025</f>
        <v/>
      </c>
      <c r="Y3026" s="4">
        <f>MAX(0,Resumo!$D$6*$D3026-U3026)</f>
        <v/>
      </c>
      <c r="Z3026" s="4" t="n">
        <v>1584355.296399994</v>
      </c>
      <c r="AA3026" s="5">
        <f>Z3026/$D3026</f>
        <v/>
      </c>
      <c r="AB3026" s="4">
        <f>AB3025+Z3026</f>
        <v/>
      </c>
      <c r="AC3026" s="4">
        <f>AA3026*$E3025-AB3025</f>
        <v/>
      </c>
      <c r="AD3026" s="4">
        <f>MAX(0,Resumo!$D$7*$D3026-Z3026)</f>
        <v/>
      </c>
    </row>
    <row r="3027">
      <c r="A3027" t="inlineStr">
        <is>
          <t>Presidente Jânio Quadros</t>
        </is>
      </c>
      <c r="B3027" t="inlineStr">
        <is>
          <t>Município</t>
        </is>
      </c>
      <c r="C3027" t="inlineStr">
        <is>
          <t>BA</t>
        </is>
      </c>
      <c r="D3027" s="4" t="n">
        <v>6153666.286037549</v>
      </c>
      <c r="E3027" s="4">
        <f>E3026+D3027</f>
        <v/>
      </c>
      <c r="F3027" s="4" t="n">
        <v>173086.4873524233</v>
      </c>
      <c r="G3027" s="5">
        <f>F3027/$D3027</f>
        <v/>
      </c>
      <c r="H3027" s="4">
        <f>H3026+F3027</f>
        <v/>
      </c>
      <c r="I3027" s="4">
        <f>G3027*$E3026-H3026</f>
        <v/>
      </c>
      <c r="J3027" s="4">
        <f>MAX(0,Resumo!$D$3*$D3027-F3027)</f>
        <v/>
      </c>
      <c r="K3027" s="4" t="n">
        <v>369183.9401040542</v>
      </c>
      <c r="L3027" s="5">
        <f>K3027/$D3027</f>
        <v/>
      </c>
      <c r="M3027" s="4">
        <f>M3026+K3027</f>
        <v/>
      </c>
      <c r="N3027" s="4">
        <f>L3027*$E3026-M3026</f>
        <v/>
      </c>
      <c r="O3027" s="4">
        <f>MAX(0,Resumo!$D$4*$D3027-K3027)</f>
        <v/>
      </c>
      <c r="P3027" s="4" t="n">
        <v>584880.8754167996</v>
      </c>
      <c r="Q3027" s="5">
        <f>P3027/$D3027</f>
        <v/>
      </c>
      <c r="R3027" s="4">
        <f>R3026+P3027</f>
        <v/>
      </c>
      <c r="S3027" s="4">
        <f>Q3027*$E3026-R3026</f>
        <v/>
      </c>
      <c r="T3027" s="4">
        <f>MAX(0,Resumo!$D$5*$D3027-P3027)</f>
        <v/>
      </c>
      <c r="U3027" s="4" t="n">
        <v>822312.5592197119</v>
      </c>
      <c r="V3027" s="5">
        <f>U3027/$D3027</f>
        <v/>
      </c>
      <c r="W3027" s="4">
        <f>W3026+U3027</f>
        <v/>
      </c>
      <c r="X3027" s="4">
        <f>V3027*$E3026-W3026</f>
        <v/>
      </c>
      <c r="Y3027" s="4">
        <f>MAX(0,Resumo!$D$6*$D3027-U3027)</f>
        <v/>
      </c>
      <c r="Z3027" s="4" t="n">
        <v>1082019.423235243</v>
      </c>
      <c r="AA3027" s="5">
        <f>Z3027/$D3027</f>
        <v/>
      </c>
      <c r="AB3027" s="4">
        <f>AB3026+Z3027</f>
        <v/>
      </c>
      <c r="AC3027" s="4">
        <f>AA3027*$E3026-AB3026</f>
        <v/>
      </c>
      <c r="AD3027" s="4">
        <f>MAX(0,Resumo!$D$7*$D3027-Z3027)</f>
        <v/>
      </c>
    </row>
    <row r="3028">
      <c r="A3028" t="inlineStr">
        <is>
          <t>Água Fria</t>
        </is>
      </c>
      <c r="B3028" t="inlineStr">
        <is>
          <t>Município</t>
        </is>
      </c>
      <c r="C3028" t="inlineStr">
        <is>
          <t>BA</t>
        </is>
      </c>
      <c r="D3028" s="4" t="n">
        <v>7251450.58432096</v>
      </c>
      <c r="E3028" s="4">
        <f>E3027+D3028</f>
        <v/>
      </c>
      <c r="F3028" s="4" t="n">
        <v>203964.2794243869</v>
      </c>
      <c r="G3028" s="5">
        <f>F3028/$D3028</f>
        <v/>
      </c>
      <c r="H3028" s="4">
        <f>H3027+F3028</f>
        <v/>
      </c>
      <c r="I3028" s="4">
        <f>G3028*$E3027-H3027</f>
        <v/>
      </c>
      <c r="J3028" s="4">
        <f>MAX(0,Resumo!$D$3*$D3028-F3028)</f>
        <v/>
      </c>
      <c r="K3028" s="4" t="n">
        <v>435044.5691641983</v>
      </c>
      <c r="L3028" s="5">
        <f>K3028/$D3028</f>
        <v/>
      </c>
      <c r="M3028" s="4">
        <f>M3027+K3028</f>
        <v/>
      </c>
      <c r="N3028" s="4">
        <f>L3028*$E3027-M3027</f>
        <v/>
      </c>
      <c r="O3028" s="4">
        <f>MAX(0,Resumo!$D$4*$D3028-K3028)</f>
        <v/>
      </c>
      <c r="P3028" s="4" t="n">
        <v>689220.7943453996</v>
      </c>
      <c r="Q3028" s="5">
        <f>P3028/$D3028</f>
        <v/>
      </c>
      <c r="R3028" s="4">
        <f>R3027+P3028</f>
        <v/>
      </c>
      <c r="S3028" s="4">
        <f>Q3028*$E3027-R3027</f>
        <v/>
      </c>
      <c r="T3028" s="4">
        <f>MAX(0,Resumo!$D$5*$D3028-P3028)</f>
        <v/>
      </c>
      <c r="U3028" s="4" t="n">
        <v>969009.1420098594</v>
      </c>
      <c r="V3028" s="5">
        <f>U3028/$D3028</f>
        <v/>
      </c>
      <c r="W3028" s="4">
        <f>W3027+U3028</f>
        <v/>
      </c>
      <c r="X3028" s="4">
        <f>V3028*$E3027-W3027</f>
        <v/>
      </c>
      <c r="Y3028" s="4">
        <f>MAX(0,Resumo!$D$6*$D3028-U3028)</f>
        <v/>
      </c>
      <c r="Z3028" s="4" t="n">
        <v>1275046.454285083</v>
      </c>
      <c r="AA3028" s="5">
        <f>Z3028/$D3028</f>
        <v/>
      </c>
      <c r="AB3028" s="4">
        <f>AB3027+Z3028</f>
        <v/>
      </c>
      <c r="AC3028" s="4">
        <f>AA3028*$E3027-AB3027</f>
        <v/>
      </c>
      <c r="AD3028" s="4">
        <f>MAX(0,Resumo!$D$7*$D3028-Z3028)</f>
        <v/>
      </c>
    </row>
    <row r="3029">
      <c r="A3029" t="inlineStr">
        <is>
          <t>Boquira</t>
        </is>
      </c>
      <c r="B3029" t="inlineStr">
        <is>
          <t>Município</t>
        </is>
      </c>
      <c r="C3029" t="inlineStr">
        <is>
          <t>BA</t>
        </is>
      </c>
      <c r="D3029" s="4" t="n">
        <v>8868154.047439361</v>
      </c>
      <c r="E3029" s="4">
        <f>E3028+D3029</f>
        <v/>
      </c>
      <c r="F3029" s="4" t="n">
        <v>249437.9061234143</v>
      </c>
      <c r="G3029" s="5">
        <f>F3029/$D3029</f>
        <v/>
      </c>
      <c r="H3029" s="4">
        <f>H3028+F3029</f>
        <v/>
      </c>
      <c r="I3029" s="4">
        <f>G3029*$E3028-H3028</f>
        <v/>
      </c>
      <c r="J3029" s="4">
        <f>MAX(0,Resumo!$D$3*$D3029-F3029)</f>
        <v/>
      </c>
      <c r="K3029" s="4" t="n">
        <v>532037.3092235962</v>
      </c>
      <c r="L3029" s="5">
        <f>K3029/$D3029</f>
        <v/>
      </c>
      <c r="M3029" s="4">
        <f>M3028+K3029</f>
        <v/>
      </c>
      <c r="N3029" s="4">
        <f>L3029*$E3028-M3028</f>
        <v/>
      </c>
      <c r="O3029" s="4">
        <f>MAX(0,Resumo!$D$4*$D3029-K3029)</f>
        <v/>
      </c>
      <c r="P3029" s="4" t="n">
        <v>842881.8628605297</v>
      </c>
      <c r="Q3029" s="5">
        <f>P3029/$D3029</f>
        <v/>
      </c>
      <c r="R3029" s="4">
        <f>R3028+P3029</f>
        <v/>
      </c>
      <c r="S3029" s="4">
        <f>Q3029*$E3028-R3028</f>
        <v/>
      </c>
      <c r="T3029" s="4">
        <f>MAX(0,Resumo!$D$5*$D3029-P3029)</f>
        <v/>
      </c>
      <c r="U3029" s="4" t="n">
        <v>1185048.73539384</v>
      </c>
      <c r="V3029" s="5">
        <f>U3029/$D3029</f>
        <v/>
      </c>
      <c r="W3029" s="4">
        <f>W3028+U3029</f>
        <v/>
      </c>
      <c r="X3029" s="4">
        <f>V3029*$E3028-W3028</f>
        <v/>
      </c>
      <c r="Y3029" s="4">
        <f>MAX(0,Resumo!$D$6*$D3029-U3029)</f>
        <v/>
      </c>
      <c r="Z3029" s="4" t="n">
        <v>1559316.752249551</v>
      </c>
      <c r="AA3029" s="5">
        <f>Z3029/$D3029</f>
        <v/>
      </c>
      <c r="AB3029" s="4">
        <f>AB3028+Z3029</f>
        <v/>
      </c>
      <c r="AC3029" s="4">
        <f>AA3029*$E3028-AB3028</f>
        <v/>
      </c>
      <c r="AD3029" s="4">
        <f>MAX(0,Resumo!$D$7*$D3029-Z3029)</f>
        <v/>
      </c>
    </row>
    <row r="3030">
      <c r="A3030" t="inlineStr">
        <is>
          <t>Nova Fátima</t>
        </is>
      </c>
      <c r="B3030" t="inlineStr">
        <is>
          <t>Município</t>
        </is>
      </c>
      <c r="C3030" t="inlineStr">
        <is>
          <t>BA</t>
        </is>
      </c>
      <c r="D3030" s="4" t="n">
        <v>3902616.893442313</v>
      </c>
      <c r="E3030" s="4">
        <f>E3029+D3030</f>
        <v/>
      </c>
      <c r="F3030" s="4" t="n">
        <v>109770.3739802757</v>
      </c>
      <c r="G3030" s="5">
        <f>F3030/$D3030</f>
        <v/>
      </c>
      <c r="H3030" s="4">
        <f>H3029+F3030</f>
        <v/>
      </c>
      <c r="I3030" s="4">
        <f>G3030*$E3029-H3029</f>
        <v/>
      </c>
      <c r="J3030" s="4">
        <f>MAX(0,Resumo!$D$3*$D3030-F3030)</f>
        <v/>
      </c>
      <c r="K3030" s="4" t="n">
        <v>234134.1591283173</v>
      </c>
      <c r="L3030" s="5">
        <f>K3030/$D3030</f>
        <v/>
      </c>
      <c r="M3030" s="4">
        <f>M3029+K3030</f>
        <v/>
      </c>
      <c r="N3030" s="4">
        <f>L3030*$E3029-M3029</f>
        <v/>
      </c>
      <c r="O3030" s="4">
        <f>MAX(0,Resumo!$D$4*$D3030-K3030)</f>
        <v/>
      </c>
      <c r="P3030" s="4" t="n">
        <v>370927.8142417296</v>
      </c>
      <c r="Q3030" s="5">
        <f>P3030/$D3030</f>
        <v/>
      </c>
      <c r="R3030" s="4">
        <f>R3029+P3030</f>
        <v/>
      </c>
      <c r="S3030" s="4">
        <f>Q3030*$E3029-R3029</f>
        <v/>
      </c>
      <c r="T3030" s="4">
        <f>MAX(0,Resumo!$D$5*$D3030-P3030)</f>
        <v/>
      </c>
      <c r="U3030" s="4" t="n">
        <v>521505.5116950565</v>
      </c>
      <c r="V3030" s="5">
        <f>U3030/$D3030</f>
        <v/>
      </c>
      <c r="W3030" s="4">
        <f>W3029+U3030</f>
        <v/>
      </c>
      <c r="X3030" s="4">
        <f>V3030*$E3029-W3029</f>
        <v/>
      </c>
      <c r="Y3030" s="4">
        <f>MAX(0,Resumo!$D$6*$D3030-U3030)</f>
        <v/>
      </c>
      <c r="Z3030" s="4" t="n">
        <v>686209.9899261261</v>
      </c>
      <c r="AA3030" s="5">
        <f>Z3030/$D3030</f>
        <v/>
      </c>
      <c r="AB3030" s="4">
        <f>AB3029+Z3030</f>
        <v/>
      </c>
      <c r="AC3030" s="4">
        <f>AA3030*$E3029-AB3029</f>
        <v/>
      </c>
      <c r="AD3030" s="4">
        <f>MAX(0,Resumo!$D$7*$D3030-Z3030)</f>
        <v/>
      </c>
    </row>
    <row r="3031">
      <c r="A3031" t="inlineStr">
        <is>
          <t>Valente</t>
        </is>
      </c>
      <c r="B3031" t="inlineStr">
        <is>
          <t>Município</t>
        </is>
      </c>
      <c r="C3031" t="inlineStr">
        <is>
          <t>BA</t>
        </is>
      </c>
      <c r="D3031" s="4" t="n">
        <v>11998442.9049935</v>
      </c>
      <c r="E3031" s="4">
        <f>E3030+D3031</f>
        <v/>
      </c>
      <c r="F3031" s="4" t="n">
        <v>337484.7187986199</v>
      </c>
      <c r="G3031" s="5">
        <f>F3031/$D3031</f>
        <v/>
      </c>
      <c r="H3031" s="4">
        <f>H3030+F3031</f>
        <v/>
      </c>
      <c r="I3031" s="4">
        <f>G3031*$E3030-H3030</f>
        <v/>
      </c>
      <c r="J3031" s="4">
        <f>MAX(0,Resumo!$D$3*$D3031-F3031)</f>
        <v/>
      </c>
      <c r="K3031" s="4" t="n">
        <v>719836.3091007574</v>
      </c>
      <c r="L3031" s="5">
        <f>K3031/$D3031</f>
        <v/>
      </c>
      <c r="M3031" s="4">
        <f>M3030+K3031</f>
        <v/>
      </c>
      <c r="N3031" s="4">
        <f>L3031*$E3030-M3030</f>
        <v/>
      </c>
      <c r="O3031" s="4">
        <f>MAX(0,Resumo!$D$4*$D3031-K3031)</f>
        <v/>
      </c>
      <c r="P3031" s="4" t="n">
        <v>1140403.048152596</v>
      </c>
      <c r="Q3031" s="5">
        <f>P3031/$D3031</f>
        <v/>
      </c>
      <c r="R3031" s="4">
        <f>R3030+P3031</f>
        <v/>
      </c>
      <c r="S3031" s="4">
        <f>Q3031*$E3030-R3030</f>
        <v/>
      </c>
      <c r="T3031" s="4">
        <f>MAX(0,Resumo!$D$5*$D3031-P3031)</f>
        <v/>
      </c>
      <c r="U3031" s="4" t="n">
        <v>1603348.285922406</v>
      </c>
      <c r="V3031" s="5">
        <f>U3031/$D3031</f>
        <v/>
      </c>
      <c r="W3031" s="4">
        <f>W3030+U3031</f>
        <v/>
      </c>
      <c r="X3031" s="4">
        <f>V3031*$E3030-W3030</f>
        <v/>
      </c>
      <c r="Y3031" s="4">
        <f>MAX(0,Resumo!$D$6*$D3031-U3031)</f>
        <v/>
      </c>
      <c r="Z3031" s="4" t="n">
        <v>2109725.758323783</v>
      </c>
      <c r="AA3031" s="5">
        <f>Z3031/$D3031</f>
        <v/>
      </c>
      <c r="AB3031" s="4">
        <f>AB3030+Z3031</f>
        <v/>
      </c>
      <c r="AC3031" s="4">
        <f>AA3031*$E3030-AB3030</f>
        <v/>
      </c>
      <c r="AD3031" s="4">
        <f>MAX(0,Resumo!$D$7*$D3031-Z3031)</f>
        <v/>
      </c>
    </row>
    <row r="3032">
      <c r="A3032" t="inlineStr">
        <is>
          <t>Lençóis</t>
        </is>
      </c>
      <c r="B3032" t="inlineStr">
        <is>
          <t>Município</t>
        </is>
      </c>
      <c r="C3032" t="inlineStr">
        <is>
          <t>BA</t>
        </is>
      </c>
      <c r="D3032" s="4" t="n">
        <v>9407618.265253482</v>
      </c>
      <c r="E3032" s="4">
        <f>E3031+D3032</f>
        <v/>
      </c>
      <c r="F3032" s="4" t="n">
        <v>264611.6191870608</v>
      </c>
      <c r="G3032" s="5">
        <f>F3032/$D3032</f>
        <v/>
      </c>
      <c r="H3032" s="4">
        <f>H3031+F3032</f>
        <v/>
      </c>
      <c r="I3032" s="4">
        <f>G3032*$E3031-H3031</f>
        <v/>
      </c>
      <c r="J3032" s="4">
        <f>MAX(0,Resumo!$D$3*$D3032-F3032)</f>
        <v/>
      </c>
      <c r="K3032" s="4" t="n">
        <v>564402.0030857999</v>
      </c>
      <c r="L3032" s="5">
        <f>K3032/$D3032</f>
        <v/>
      </c>
      <c r="M3032" s="4">
        <f>M3031+K3032</f>
        <v/>
      </c>
      <c r="N3032" s="4">
        <f>L3032*$E3031-M3031</f>
        <v/>
      </c>
      <c r="O3032" s="4">
        <f>MAX(0,Resumo!$D$4*$D3032-K3032)</f>
        <v/>
      </c>
      <c r="P3032" s="4" t="n">
        <v>894155.735915211</v>
      </c>
      <c r="Q3032" s="5">
        <f>P3032/$D3032</f>
        <v/>
      </c>
      <c r="R3032" s="4">
        <f>R3031+P3032</f>
        <v/>
      </c>
      <c r="S3032" s="4">
        <f>Q3032*$E3031-R3031</f>
        <v/>
      </c>
      <c r="T3032" s="4">
        <f>MAX(0,Resumo!$D$5*$D3032-P3032)</f>
        <v/>
      </c>
      <c r="U3032" s="4" t="n">
        <v>1257137.175185371</v>
      </c>
      <c r="V3032" s="5">
        <f>U3032/$D3032</f>
        <v/>
      </c>
      <c r="W3032" s="4">
        <f>W3031+U3032</f>
        <v/>
      </c>
      <c r="X3032" s="4">
        <f>V3032*$E3031-W3031</f>
        <v/>
      </c>
      <c r="Y3032" s="4">
        <f>MAX(0,Resumo!$D$6*$D3032-U3032)</f>
        <v/>
      </c>
      <c r="Z3032" s="4" t="n">
        <v>1654172.523538239</v>
      </c>
      <c r="AA3032" s="5">
        <f>Z3032/$D3032</f>
        <v/>
      </c>
      <c r="AB3032" s="4">
        <f>AB3031+Z3032</f>
        <v/>
      </c>
      <c r="AC3032" s="4">
        <f>AA3032*$E3031-AB3031</f>
        <v/>
      </c>
      <c r="AD3032" s="4">
        <f>MAX(0,Resumo!$D$7*$D3032-Z3032)</f>
        <v/>
      </c>
    </row>
    <row r="3033">
      <c r="A3033" t="inlineStr">
        <is>
          <t>Morro do Chapéu</t>
        </is>
      </c>
      <c r="B3033" t="inlineStr">
        <is>
          <t>Município</t>
        </is>
      </c>
      <c r="C3033" t="inlineStr">
        <is>
          <t>BA</t>
        </is>
      </c>
      <c r="D3033" s="4" t="n">
        <v>66552181.08414756</v>
      </c>
      <c r="E3033" s="4">
        <f>E3032+D3033</f>
        <v/>
      </c>
      <c r="F3033" s="4" t="n">
        <v>1871938.242025625</v>
      </c>
      <c r="G3033" s="5">
        <f>F3033/$D3033</f>
        <v/>
      </c>
      <c r="H3033" s="4">
        <f>H3032+F3033</f>
        <v/>
      </c>
      <c r="I3033" s="4">
        <f>G3033*$E3032-H3032</f>
        <v/>
      </c>
      <c r="J3033" s="4">
        <f>MAX(0,Resumo!$D$3*$D3033-F3033)</f>
        <v/>
      </c>
      <c r="K3033" s="4" t="n">
        <v>3992741.122623525</v>
      </c>
      <c r="L3033" s="5">
        <f>K3033/$D3033</f>
        <v/>
      </c>
      <c r="M3033" s="4">
        <f>M3032+K3033</f>
        <v/>
      </c>
      <c r="N3033" s="4">
        <f>L3033*$E3032-M3032</f>
        <v/>
      </c>
      <c r="O3033" s="4">
        <f>MAX(0,Resumo!$D$4*$D3033-K3033)</f>
        <v/>
      </c>
      <c r="P3033" s="4" t="n">
        <v>6325513.299561474</v>
      </c>
      <c r="Q3033" s="5">
        <f>P3033/$D3033</f>
        <v/>
      </c>
      <c r="R3033" s="4">
        <f>R3032+P3033</f>
        <v/>
      </c>
      <c r="S3033" s="4">
        <f>Q3033*$E3032-R3032</f>
        <v/>
      </c>
      <c r="T3033" s="4">
        <f>MAX(0,Resumo!$D$5*$D3033-P3033)</f>
        <v/>
      </c>
      <c r="U3033" s="4" t="n">
        <v>8893347.771089246</v>
      </c>
      <c r="V3033" s="5">
        <f>U3033/$D3033</f>
        <v/>
      </c>
      <c r="W3033" s="4">
        <f>W3032+U3033</f>
        <v/>
      </c>
      <c r="X3033" s="4">
        <f>V3033*$E3032-W3032</f>
        <v/>
      </c>
      <c r="Y3033" s="4">
        <f>MAX(0,Resumo!$D$6*$D3033-U3033)</f>
        <v/>
      </c>
      <c r="Z3033" s="4" t="n">
        <v>11702089.33089314</v>
      </c>
      <c r="AA3033" s="5">
        <f>Z3033/$D3033</f>
        <v/>
      </c>
      <c r="AB3033" s="4">
        <f>AB3032+Z3033</f>
        <v/>
      </c>
      <c r="AC3033" s="4">
        <f>AA3033*$E3032-AB3032</f>
        <v/>
      </c>
      <c r="AD3033" s="4">
        <f>MAX(0,Resumo!$D$7*$D3033-Z3033)</f>
        <v/>
      </c>
    </row>
    <row r="3034">
      <c r="A3034" t="inlineStr">
        <is>
          <t>Central</t>
        </is>
      </c>
      <c r="B3034" t="inlineStr">
        <is>
          <t>Município</t>
        </is>
      </c>
      <c r="C3034" t="inlineStr">
        <is>
          <t>BA</t>
        </is>
      </c>
      <c r="D3034" s="4" t="n">
        <v>7075893.042401095</v>
      </c>
      <c r="E3034" s="4">
        <f>E3033+D3034</f>
        <v/>
      </c>
      <c r="F3034" s="4" t="n">
        <v>199026.3063776389</v>
      </c>
      <c r="G3034" s="5">
        <f>F3034/$D3034</f>
        <v/>
      </c>
      <c r="H3034" s="4">
        <f>H3033+F3034</f>
        <v/>
      </c>
      <c r="I3034" s="4">
        <f>G3034*$E3033-H3033</f>
        <v/>
      </c>
      <c r="J3034" s="4">
        <f>MAX(0,Resumo!$D$3*$D3034-F3034)</f>
        <v/>
      </c>
      <c r="K3034" s="4" t="n">
        <v>424512.1447478764</v>
      </c>
      <c r="L3034" s="5">
        <f>K3034/$D3034</f>
        <v/>
      </c>
      <c r="M3034" s="4">
        <f>M3033+K3034</f>
        <v/>
      </c>
      <c r="N3034" s="4">
        <f>L3034*$E3033-M3033</f>
        <v/>
      </c>
      <c r="O3034" s="4">
        <f>MAX(0,Resumo!$D$4*$D3034-K3034)</f>
        <v/>
      </c>
      <c r="P3034" s="4" t="n">
        <v>672534.7662068426</v>
      </c>
      <c r="Q3034" s="5">
        <f>P3034/$D3034</f>
        <v/>
      </c>
      <c r="R3034" s="4">
        <f>R3033+P3034</f>
        <v/>
      </c>
      <c r="S3034" s="4">
        <f>Q3034*$E3033-R3033</f>
        <v/>
      </c>
      <c r="T3034" s="4">
        <f>MAX(0,Resumo!$D$5*$D3034-P3034)</f>
        <v/>
      </c>
      <c r="U3034" s="4" t="n">
        <v>945549.4409347456</v>
      </c>
      <c r="V3034" s="5">
        <f>U3034/$D3034</f>
        <v/>
      </c>
      <c r="W3034" s="4">
        <f>W3033+U3034</f>
        <v/>
      </c>
      <c r="X3034" s="4">
        <f>V3034*$E3033-W3033</f>
        <v/>
      </c>
      <c r="Y3034" s="4">
        <f>MAX(0,Resumo!$D$6*$D3034-U3034)</f>
        <v/>
      </c>
      <c r="Z3034" s="4" t="n">
        <v>1244177.593117923</v>
      </c>
      <c r="AA3034" s="5">
        <f>Z3034/$D3034</f>
        <v/>
      </c>
      <c r="AB3034" s="4">
        <f>AB3033+Z3034</f>
        <v/>
      </c>
      <c r="AC3034" s="4">
        <f>AA3034*$E3033-AB3033</f>
        <v/>
      </c>
      <c r="AD3034" s="4">
        <f>MAX(0,Resumo!$D$7*$D3034-Z3034)</f>
        <v/>
      </c>
    </row>
    <row r="3035">
      <c r="A3035" t="inlineStr">
        <is>
          <t>Pau Brasil</t>
        </is>
      </c>
      <c r="B3035" t="inlineStr">
        <is>
          <t>Município</t>
        </is>
      </c>
      <c r="C3035" t="inlineStr">
        <is>
          <t>BA</t>
        </is>
      </c>
      <c r="D3035" s="4" t="n">
        <v>5412710.463634483</v>
      </c>
      <c r="E3035" s="4">
        <f>E3034+D3035</f>
        <v/>
      </c>
      <c r="F3035" s="4" t="n">
        <v>152245.3441019246</v>
      </c>
      <c r="G3035" s="5">
        <f>F3035/$D3035</f>
        <v/>
      </c>
      <c r="H3035" s="4">
        <f>H3034+F3035</f>
        <v/>
      </c>
      <c r="I3035" s="4">
        <f>G3035*$E3034-H3034</f>
        <v/>
      </c>
      <c r="J3035" s="4">
        <f>MAX(0,Resumo!$D$3*$D3035-F3035)</f>
        <v/>
      </c>
      <c r="K3035" s="4" t="n">
        <v>324730.9299402634</v>
      </c>
      <c r="L3035" s="5">
        <f>K3035/$D3035</f>
        <v/>
      </c>
      <c r="M3035" s="4">
        <f>M3034+K3035</f>
        <v/>
      </c>
      <c r="N3035" s="4">
        <f>L3035*$E3034-M3034</f>
        <v/>
      </c>
      <c r="O3035" s="4">
        <f>MAX(0,Resumo!$D$4*$D3035-K3035)</f>
        <v/>
      </c>
      <c r="P3035" s="4" t="n">
        <v>514456.0473698864</v>
      </c>
      <c r="Q3035" s="5">
        <f>P3035/$D3035</f>
        <v/>
      </c>
      <c r="R3035" s="4">
        <f>R3034+P3035</f>
        <v/>
      </c>
      <c r="S3035" s="4">
        <f>Q3035*$E3034-R3034</f>
        <v/>
      </c>
      <c r="T3035" s="4">
        <f>MAX(0,Resumo!$D$5*$D3035-P3035)</f>
        <v/>
      </c>
      <c r="U3035" s="4" t="n">
        <v>723298.8574251434</v>
      </c>
      <c r="V3035" s="5">
        <f>U3035/$D3035</f>
        <v/>
      </c>
      <c r="W3035" s="4">
        <f>W3034+U3035</f>
        <v/>
      </c>
      <c r="X3035" s="4">
        <f>V3035*$E3034-W3034</f>
        <v/>
      </c>
      <c r="Y3035" s="4">
        <f>MAX(0,Resumo!$D$6*$D3035-U3035)</f>
        <v/>
      </c>
      <c r="Z3035" s="4" t="n">
        <v>951734.7190714093</v>
      </c>
      <c r="AA3035" s="5">
        <f>Z3035/$D3035</f>
        <v/>
      </c>
      <c r="AB3035" s="4">
        <f>AB3034+Z3035</f>
        <v/>
      </c>
      <c r="AC3035" s="4">
        <f>AA3035*$E3034-AB3034</f>
        <v/>
      </c>
      <c r="AD3035" s="4">
        <f>MAX(0,Resumo!$D$7*$D3035-Z3035)</f>
        <v/>
      </c>
    </row>
    <row r="3036">
      <c r="A3036" t="inlineStr">
        <is>
          <t>Ipirá</t>
        </is>
      </c>
      <c r="B3036" t="inlineStr">
        <is>
          <t>Município</t>
        </is>
      </c>
      <c r="C3036" t="inlineStr">
        <is>
          <t>BA</t>
        </is>
      </c>
      <c r="D3036" s="4" t="n">
        <v>26009475.79349142</v>
      </c>
      <c r="E3036" s="4">
        <f>E3035+D3036</f>
        <v/>
      </c>
      <c r="F3036" s="4" t="n">
        <v>731578.3134337226</v>
      </c>
      <c r="G3036" s="5">
        <f>F3036/$D3036</f>
        <v/>
      </c>
      <c r="H3036" s="4">
        <f>H3035+F3036</f>
        <v/>
      </c>
      <c r="I3036" s="4">
        <f>G3036*$E3035-H3035</f>
        <v/>
      </c>
      <c r="J3036" s="4">
        <f>MAX(0,Resumo!$D$3*$D3036-F3036)</f>
        <v/>
      </c>
      <c r="K3036" s="4" t="n">
        <v>1560416.231096154</v>
      </c>
      <c r="L3036" s="5">
        <f>K3036/$D3036</f>
        <v/>
      </c>
      <c r="M3036" s="4">
        <f>M3035+K3036</f>
        <v/>
      </c>
      <c r="N3036" s="4">
        <f>L3036*$E3035-M3035</f>
        <v/>
      </c>
      <c r="O3036" s="4">
        <f>MAX(0,Resumo!$D$4*$D3036-K3036)</f>
        <v/>
      </c>
      <c r="P3036" s="4" t="n">
        <v>2472094.56348743</v>
      </c>
      <c r="Q3036" s="5">
        <f>P3036/$D3036</f>
        <v/>
      </c>
      <c r="R3036" s="4">
        <f>R3035+P3036</f>
        <v/>
      </c>
      <c r="S3036" s="4">
        <f>Q3036*$E3035-R3035</f>
        <v/>
      </c>
      <c r="T3036" s="4">
        <f>MAX(0,Resumo!$D$5*$D3036-P3036)</f>
        <v/>
      </c>
      <c r="U3036" s="4" t="n">
        <v>3475638.360864238</v>
      </c>
      <c r="V3036" s="5">
        <f>U3036/$D3036</f>
        <v/>
      </c>
      <c r="W3036" s="4">
        <f>W3035+U3036</f>
        <v/>
      </c>
      <c r="X3036" s="4">
        <f>V3036*$E3035-W3035</f>
        <v/>
      </c>
      <c r="Y3036" s="4">
        <f>MAX(0,Resumo!$D$6*$D3036-U3036)</f>
        <v/>
      </c>
      <c r="Z3036" s="4" t="n">
        <v>4573331.846184042</v>
      </c>
      <c r="AA3036" s="5">
        <f>Z3036/$D3036</f>
        <v/>
      </c>
      <c r="AB3036" s="4">
        <f>AB3035+Z3036</f>
        <v/>
      </c>
      <c r="AC3036" s="4">
        <f>AA3036*$E3035-AB3035</f>
        <v/>
      </c>
      <c r="AD3036" s="4">
        <f>MAX(0,Resumo!$D$7*$D3036-Z3036)</f>
        <v/>
      </c>
    </row>
    <row r="3037">
      <c r="A3037" t="inlineStr">
        <is>
          <t>Ubatã</t>
        </is>
      </c>
      <c r="B3037" t="inlineStr">
        <is>
          <t>Município</t>
        </is>
      </c>
      <c r="C3037" t="inlineStr">
        <is>
          <t>BA</t>
        </is>
      </c>
      <c r="D3037" s="4" t="n">
        <v>9138828.344841564</v>
      </c>
      <c r="E3037" s="4">
        <f>E3036+D3037</f>
        <v/>
      </c>
      <c r="F3037" s="4" t="n">
        <v>257051.2639456013</v>
      </c>
      <c r="G3037" s="5">
        <f>F3037/$D3037</f>
        <v/>
      </c>
      <c r="H3037" s="4">
        <f>H3036+F3037</f>
        <v/>
      </c>
      <c r="I3037" s="4">
        <f>G3037*$E3036-H3036</f>
        <v/>
      </c>
      <c r="J3037" s="4">
        <f>MAX(0,Resumo!$D$3*$D3037-F3037)</f>
        <v/>
      </c>
      <c r="K3037" s="4" t="n">
        <v>548276.1819467688</v>
      </c>
      <c r="L3037" s="5">
        <f>K3037/$D3037</f>
        <v/>
      </c>
      <c r="M3037" s="4">
        <f>M3036+K3037</f>
        <v/>
      </c>
      <c r="N3037" s="4">
        <f>L3037*$E3036-M3036</f>
        <v/>
      </c>
      <c r="O3037" s="4">
        <f>MAX(0,Resumo!$D$4*$D3037-K3037)</f>
        <v/>
      </c>
      <c r="P3037" s="4" t="n">
        <v>868608.3505604935</v>
      </c>
      <c r="Q3037" s="5">
        <f>P3037/$D3037</f>
        <v/>
      </c>
      <c r="R3037" s="4">
        <f>R3036+P3037</f>
        <v/>
      </c>
      <c r="S3037" s="4">
        <f>Q3037*$E3036-R3036</f>
        <v/>
      </c>
      <c r="T3037" s="4">
        <f>MAX(0,Resumo!$D$5*$D3037-P3037)</f>
        <v/>
      </c>
      <c r="U3037" s="4" t="n">
        <v>1221218.859652419</v>
      </c>
      <c r="V3037" s="5">
        <f>U3037/$D3037</f>
        <v/>
      </c>
      <c r="W3037" s="4">
        <f>W3036+U3037</f>
        <v/>
      </c>
      <c r="X3037" s="4">
        <f>V3037*$E3036-W3036</f>
        <v/>
      </c>
      <c r="Y3037" s="4">
        <f>MAX(0,Resumo!$D$6*$D3037-U3037)</f>
        <v/>
      </c>
      <c r="Z3037" s="4" t="n">
        <v>1606910.306002093</v>
      </c>
      <c r="AA3037" s="5">
        <f>Z3037/$D3037</f>
        <v/>
      </c>
      <c r="AB3037" s="4">
        <f>AB3036+Z3037</f>
        <v/>
      </c>
      <c r="AC3037" s="4">
        <f>AA3037*$E3036-AB3036</f>
        <v/>
      </c>
      <c r="AD3037" s="4">
        <f>MAX(0,Resumo!$D$7*$D3037-Z3037)</f>
        <v/>
      </c>
    </row>
    <row r="3038">
      <c r="A3038" t="inlineStr">
        <is>
          <t>Alcobaça</t>
        </is>
      </c>
      <c r="B3038" t="inlineStr">
        <is>
          <t>Município</t>
        </is>
      </c>
      <c r="C3038" t="inlineStr">
        <is>
          <t>BA</t>
        </is>
      </c>
      <c r="D3038" s="4" t="n">
        <v>23099607.94067719</v>
      </c>
      <c r="E3038" s="4">
        <f>E3037+D3038</f>
        <v/>
      </c>
      <c r="F3038" s="4" t="n">
        <v>649731.3653068579</v>
      </c>
      <c r="G3038" s="5">
        <f>F3038/$D3038</f>
        <v/>
      </c>
      <c r="H3038" s="4">
        <f>H3037+F3038</f>
        <v/>
      </c>
      <c r="I3038" s="4">
        <f>G3038*$E3037-H3037</f>
        <v/>
      </c>
      <c r="J3038" s="4">
        <f>MAX(0,Resumo!$D$3*$D3038-F3038)</f>
        <v/>
      </c>
      <c r="K3038" s="4" t="n">
        <v>1385841.200675416</v>
      </c>
      <c r="L3038" s="5">
        <f>K3038/$D3038</f>
        <v/>
      </c>
      <c r="M3038" s="4">
        <f>M3037+K3038</f>
        <v/>
      </c>
      <c r="N3038" s="4">
        <f>L3038*$E3037-M3037</f>
        <v/>
      </c>
      <c r="O3038" s="4">
        <f>MAX(0,Resumo!$D$4*$D3038-K3038)</f>
        <v/>
      </c>
      <c r="P3038" s="4" t="n">
        <v>2195523.495445799</v>
      </c>
      <c r="Q3038" s="5">
        <f>P3038/$D3038</f>
        <v/>
      </c>
      <c r="R3038" s="4">
        <f>R3037+P3038</f>
        <v/>
      </c>
      <c r="S3038" s="4">
        <f>Q3038*$E3037-R3037</f>
        <v/>
      </c>
      <c r="T3038" s="4">
        <f>MAX(0,Resumo!$D$5*$D3038-P3038)</f>
        <v/>
      </c>
      <c r="U3038" s="4" t="n">
        <v>3086793.602339055</v>
      </c>
      <c r="V3038" s="5">
        <f>U3038/$D3038</f>
        <v/>
      </c>
      <c r="W3038" s="4">
        <f>W3037+U3038</f>
        <v/>
      </c>
      <c r="X3038" s="4">
        <f>V3038*$E3037-W3037</f>
        <v/>
      </c>
      <c r="Y3038" s="4">
        <f>MAX(0,Resumo!$D$6*$D3038-U3038)</f>
        <v/>
      </c>
      <c r="Z3038" s="4" t="n">
        <v>4061680.191797659</v>
      </c>
      <c r="AA3038" s="5">
        <f>Z3038/$D3038</f>
        <v/>
      </c>
      <c r="AB3038" s="4">
        <f>AB3037+Z3038</f>
        <v/>
      </c>
      <c r="AC3038" s="4">
        <f>AA3038*$E3037-AB3037</f>
        <v/>
      </c>
      <c r="AD3038" s="4">
        <f>MAX(0,Resumo!$D$7*$D3038-Z3038)</f>
        <v/>
      </c>
    </row>
    <row r="3039">
      <c r="A3039" t="inlineStr">
        <is>
          <t>Ribeira do Pombal</t>
        </is>
      </c>
      <c r="B3039" t="inlineStr">
        <is>
          <t>Município</t>
        </is>
      </c>
      <c r="C3039" t="inlineStr">
        <is>
          <t>BA</t>
        </is>
      </c>
      <c r="D3039" s="4" t="n">
        <v>22413397.33791588</v>
      </c>
      <c r="E3039" s="4">
        <f>E3038+D3039</f>
        <v/>
      </c>
      <c r="F3039" s="4" t="n">
        <v>630430.0614507423</v>
      </c>
      <c r="G3039" s="5">
        <f>F3039/$D3039</f>
        <v/>
      </c>
      <c r="H3039" s="4">
        <f>H3038+F3039</f>
        <v/>
      </c>
      <c r="I3039" s="4">
        <f>G3039*$E3038-H3038</f>
        <v/>
      </c>
      <c r="J3039" s="4">
        <f>MAX(0,Resumo!$D$3*$D3039-F3039)</f>
        <v/>
      </c>
      <c r="K3039" s="4" t="n">
        <v>1344672.583091551</v>
      </c>
      <c r="L3039" s="5">
        <f>K3039/$D3039</f>
        <v/>
      </c>
      <c r="M3039" s="4">
        <f>M3038+K3039</f>
        <v/>
      </c>
      <c r="N3039" s="4">
        <f>L3039*$E3038-M3038</f>
        <v/>
      </c>
      <c r="O3039" s="4">
        <f>MAX(0,Resumo!$D$4*$D3039-K3039)</f>
        <v/>
      </c>
      <c r="P3039" s="4" t="n">
        <v>2130301.977182129</v>
      </c>
      <c r="Q3039" s="5">
        <f>P3039/$D3039</f>
        <v/>
      </c>
      <c r="R3039" s="4">
        <f>R3038+P3039</f>
        <v/>
      </c>
      <c r="S3039" s="4">
        <f>Q3039*$E3038-R3038</f>
        <v/>
      </c>
      <c r="T3039" s="4">
        <f>MAX(0,Resumo!$D$5*$D3039-P3039)</f>
        <v/>
      </c>
      <c r="U3039" s="4" t="n">
        <v>2995095.487639418</v>
      </c>
      <c r="V3039" s="5">
        <f>U3039/$D3039</f>
        <v/>
      </c>
      <c r="W3039" s="4">
        <f>W3038+U3039</f>
        <v/>
      </c>
      <c r="X3039" s="4">
        <f>V3039*$E3038-W3038</f>
        <v/>
      </c>
      <c r="Y3039" s="4">
        <f>MAX(0,Resumo!$D$6*$D3039-U3039)</f>
        <v/>
      </c>
      <c r="Z3039" s="4" t="n">
        <v>3941021.520023014</v>
      </c>
      <c r="AA3039" s="5">
        <f>Z3039/$D3039</f>
        <v/>
      </c>
      <c r="AB3039" s="4">
        <f>AB3038+Z3039</f>
        <v/>
      </c>
      <c r="AC3039" s="4">
        <f>AA3039*$E3038-AB3038</f>
        <v/>
      </c>
      <c r="AD3039" s="4">
        <f>MAX(0,Resumo!$D$7*$D3039-Z3039)</f>
        <v/>
      </c>
    </row>
    <row r="3040">
      <c r="A3040" t="inlineStr">
        <is>
          <t>Ipiaú</t>
        </is>
      </c>
      <c r="B3040" t="inlineStr">
        <is>
          <t>Município</t>
        </is>
      </c>
      <c r="C3040" t="inlineStr">
        <is>
          <t>BA</t>
        </is>
      </c>
      <c r="D3040" s="4" t="n">
        <v>20819956.89973984</v>
      </c>
      <c r="E3040" s="4">
        <f>E3039+D3040</f>
        <v/>
      </c>
      <c r="F3040" s="4" t="n">
        <v>585610.7626085246</v>
      </c>
      <c r="G3040" s="5">
        <f>F3040/$D3040</f>
        <v/>
      </c>
      <c r="H3040" s="4">
        <f>H3039+F3040</f>
        <v/>
      </c>
      <c r="I3040" s="4">
        <f>G3040*$E3039-H3039</f>
        <v/>
      </c>
      <c r="J3040" s="4">
        <f>MAX(0,Resumo!$D$3*$D3040-F3040)</f>
        <v/>
      </c>
      <c r="K3040" s="4" t="n">
        <v>1249075.488295928</v>
      </c>
      <c r="L3040" s="5">
        <f>K3040/$D3040</f>
        <v/>
      </c>
      <c r="M3040" s="4">
        <f>M3039+K3040</f>
        <v/>
      </c>
      <c r="N3040" s="4">
        <f>L3040*$E3039-M3039</f>
        <v/>
      </c>
      <c r="O3040" s="4">
        <f>MAX(0,Resumo!$D$4*$D3040-K3040)</f>
        <v/>
      </c>
      <c r="P3040" s="4" t="n">
        <v>1978851.964281764</v>
      </c>
      <c r="Q3040" s="5">
        <f>P3040/$D3040</f>
        <v/>
      </c>
      <c r="R3040" s="4">
        <f>R3039+P3040</f>
        <v/>
      </c>
      <c r="S3040" s="4">
        <f>Q3040*$E3039-R3039</f>
        <v/>
      </c>
      <c r="T3040" s="4">
        <f>MAX(0,Resumo!$D$5*$D3040-P3040)</f>
        <v/>
      </c>
      <c r="U3040" s="4" t="n">
        <v>2782164.525222143</v>
      </c>
      <c r="V3040" s="5">
        <f>U3040/$D3040</f>
        <v/>
      </c>
      <c r="W3040" s="4">
        <f>W3039+U3040</f>
        <v/>
      </c>
      <c r="X3040" s="4">
        <f>V3040*$E3039-W3039</f>
        <v/>
      </c>
      <c r="Y3040" s="4">
        <f>MAX(0,Resumo!$D$6*$D3040-U3040)</f>
        <v/>
      </c>
      <c r="Z3040" s="4" t="n">
        <v>3660841.636400311</v>
      </c>
      <c r="AA3040" s="5">
        <f>Z3040/$D3040</f>
        <v/>
      </c>
      <c r="AB3040" s="4">
        <f>AB3039+Z3040</f>
        <v/>
      </c>
      <c r="AC3040" s="4">
        <f>AA3040*$E3039-AB3039</f>
        <v/>
      </c>
      <c r="AD3040" s="4">
        <f>MAX(0,Resumo!$D$7*$D3040-Z3040)</f>
        <v/>
      </c>
    </row>
    <row r="3041">
      <c r="A3041" t="inlineStr">
        <is>
          <t>Abaré</t>
        </is>
      </c>
      <c r="B3041" t="inlineStr">
        <is>
          <t>Município</t>
        </is>
      </c>
      <c r="C3041" t="inlineStr">
        <is>
          <t>BA</t>
        </is>
      </c>
      <c r="D3041" s="4" t="n">
        <v>10049689.4940575</v>
      </c>
      <c r="E3041" s="4">
        <f>E3040+D3041</f>
        <v/>
      </c>
      <c r="F3041" s="4" t="n">
        <v>282671.3982615129</v>
      </c>
      <c r="G3041" s="5">
        <f>F3041/$D3041</f>
        <v/>
      </c>
      <c r="H3041" s="4">
        <f>H3040+F3041</f>
        <v/>
      </c>
      <c r="I3041" s="4">
        <f>G3041*$E3040-H3040</f>
        <v/>
      </c>
      <c r="J3041" s="4">
        <f>MAX(0,Resumo!$D$3*$D3041-F3041)</f>
        <v/>
      </c>
      <c r="K3041" s="4" t="n">
        <v>602922.5167209253</v>
      </c>
      <c r="L3041" s="5">
        <f>K3041/$D3041</f>
        <v/>
      </c>
      <c r="M3041" s="4">
        <f>M3040+K3041</f>
        <v/>
      </c>
      <c r="N3041" s="4">
        <f>L3041*$E3040-M3040</f>
        <v/>
      </c>
      <c r="O3041" s="4">
        <f>MAX(0,Resumo!$D$4*$D3041-K3041)</f>
        <v/>
      </c>
      <c r="P3041" s="4" t="n">
        <v>955181.9867593482</v>
      </c>
      <c r="Q3041" s="5">
        <f>P3041/$D3041</f>
        <v/>
      </c>
      <c r="R3041" s="4">
        <f>R3040+P3041</f>
        <v/>
      </c>
      <c r="S3041" s="4">
        <f>Q3041*$E3040-R3040</f>
        <v/>
      </c>
      <c r="T3041" s="4">
        <f>MAX(0,Resumo!$D$5*$D3041-P3041)</f>
        <v/>
      </c>
      <c r="U3041" s="4" t="n">
        <v>1342936.958731833</v>
      </c>
      <c r="V3041" s="5">
        <f>U3041/$D3041</f>
        <v/>
      </c>
      <c r="W3041" s="4">
        <f>W3040+U3041</f>
        <v/>
      </c>
      <c r="X3041" s="4">
        <f>V3041*$E3040-W3040</f>
        <v/>
      </c>
      <c r="Y3041" s="4">
        <f>MAX(0,Resumo!$D$6*$D3041-U3041)</f>
        <v/>
      </c>
      <c r="Z3041" s="4" t="n">
        <v>1767070.023723258</v>
      </c>
      <c r="AA3041" s="5">
        <f>Z3041/$D3041</f>
        <v/>
      </c>
      <c r="AB3041" s="4">
        <f>AB3040+Z3041</f>
        <v/>
      </c>
      <c r="AC3041" s="4">
        <f>AA3041*$E3040-AB3040</f>
        <v/>
      </c>
      <c r="AD3041" s="4">
        <f>MAX(0,Resumo!$D$7*$D3041-Z3041)</f>
        <v/>
      </c>
    </row>
    <row r="3042">
      <c r="A3042" t="inlineStr">
        <is>
          <t>Barra do Choça</t>
        </is>
      </c>
      <c r="B3042" t="inlineStr">
        <is>
          <t>Município</t>
        </is>
      </c>
      <c r="C3042" t="inlineStr">
        <is>
          <t>BA</t>
        </is>
      </c>
      <c r="D3042" s="4" t="n">
        <v>21660692.51974645</v>
      </c>
      <c r="E3042" s="4">
        <f>E3041+D3042</f>
        <v/>
      </c>
      <c r="F3042" s="4" t="n">
        <v>609258.4497749844</v>
      </c>
      <c r="G3042" s="5">
        <f>F3042/$D3042</f>
        <v/>
      </c>
      <c r="H3042" s="4">
        <f>H3041+F3042</f>
        <v/>
      </c>
      <c r="I3042" s="4">
        <f>G3042*$E3041-H3041</f>
        <v/>
      </c>
      <c r="J3042" s="4">
        <f>MAX(0,Resumo!$D$3*$D3042-F3042)</f>
        <v/>
      </c>
      <c r="K3042" s="4" t="n">
        <v>1299514.701986167</v>
      </c>
      <c r="L3042" s="5">
        <f>K3042/$D3042</f>
        <v/>
      </c>
      <c r="M3042" s="4">
        <f>M3041+K3042</f>
        <v/>
      </c>
      <c r="N3042" s="4">
        <f>L3042*$E3041-M3041</f>
        <v/>
      </c>
      <c r="O3042" s="4">
        <f>MAX(0,Resumo!$D$4*$D3042-K3042)</f>
        <v/>
      </c>
      <c r="P3042" s="4" t="n">
        <v>2058760.455019923</v>
      </c>
      <c r="Q3042" s="5">
        <f>P3042/$D3042</f>
        <v/>
      </c>
      <c r="R3042" s="4">
        <f>R3041+P3042</f>
        <v/>
      </c>
      <c r="S3042" s="4">
        <f>Q3042*$E3041-R3041</f>
        <v/>
      </c>
      <c r="T3042" s="4">
        <f>MAX(0,Resumo!$D$5*$D3042-P3042)</f>
        <v/>
      </c>
      <c r="U3042" s="4" t="n">
        <v>2894511.771104399</v>
      </c>
      <c r="V3042" s="5">
        <f>U3042/$D3042</f>
        <v/>
      </c>
      <c r="W3042" s="4">
        <f>W3041+U3042</f>
        <v/>
      </c>
      <c r="X3042" s="4">
        <f>V3042*$E3041-W3041</f>
        <v/>
      </c>
      <c r="Y3042" s="4">
        <f>MAX(0,Resumo!$D$6*$D3042-U3042)</f>
        <v/>
      </c>
      <c r="Z3042" s="4" t="n">
        <v>3808670.951213326</v>
      </c>
      <c r="AA3042" s="5">
        <f>Z3042/$D3042</f>
        <v/>
      </c>
      <c r="AB3042" s="4">
        <f>AB3041+Z3042</f>
        <v/>
      </c>
      <c r="AC3042" s="4">
        <f>AA3042*$E3041-AB3041</f>
        <v/>
      </c>
      <c r="AD3042" s="4">
        <f>MAX(0,Resumo!$D$7*$D3042-Z3042)</f>
        <v/>
      </c>
    </row>
    <row r="3043">
      <c r="A3043" t="inlineStr">
        <is>
          <t>Catu</t>
        </is>
      </c>
      <c r="B3043" t="inlineStr">
        <is>
          <t>Município</t>
        </is>
      </c>
      <c r="C3043" t="inlineStr">
        <is>
          <t>BA</t>
        </is>
      </c>
      <c r="D3043" s="4" t="n">
        <v>55912874.21509837</v>
      </c>
      <c r="E3043" s="4">
        <f>E3042+D3043</f>
        <v/>
      </c>
      <c r="F3043" s="4" t="n">
        <v>1572682.453975081</v>
      </c>
      <c r="G3043" s="5">
        <f>F3043/$D3043</f>
        <v/>
      </c>
      <c r="H3043" s="4">
        <f>H3042+F3043</f>
        <v/>
      </c>
      <c r="I3043" s="4">
        <f>G3043*$E3042-H3042</f>
        <v/>
      </c>
      <c r="J3043" s="4">
        <f>MAX(0,Resumo!$D$3*$D3043-F3043)</f>
        <v/>
      </c>
      <c r="K3043" s="4" t="n">
        <v>3354445.016316317</v>
      </c>
      <c r="L3043" s="5">
        <f>K3043/$D3043</f>
        <v/>
      </c>
      <c r="M3043" s="4">
        <f>M3042+K3043</f>
        <v/>
      </c>
      <c r="N3043" s="4">
        <f>L3043*$E3042-M3042</f>
        <v/>
      </c>
      <c r="O3043" s="4">
        <f>MAX(0,Resumo!$D$4*$D3043-K3043)</f>
        <v/>
      </c>
      <c r="P3043" s="4" t="n">
        <v>5314290.586767218</v>
      </c>
      <c r="Q3043" s="5">
        <f>P3043/$D3043</f>
        <v/>
      </c>
      <c r="R3043" s="4">
        <f>R3042+P3043</f>
        <v/>
      </c>
      <c r="S3043" s="4">
        <f>Q3043*$E3042-R3042</f>
        <v/>
      </c>
      <c r="T3043" s="4">
        <f>MAX(0,Resumo!$D$5*$D3043-P3043)</f>
        <v/>
      </c>
      <c r="U3043" s="4" t="n">
        <v>7471620.421385137</v>
      </c>
      <c r="V3043" s="5">
        <f>U3043/$D3043</f>
        <v/>
      </c>
      <c r="W3043" s="4">
        <f>W3042+U3043</f>
        <v/>
      </c>
      <c r="X3043" s="4">
        <f>V3043*$E3042-W3042</f>
        <v/>
      </c>
      <c r="Y3043" s="4">
        <f>MAX(0,Resumo!$D$6*$D3043-U3043)</f>
        <v/>
      </c>
      <c r="Z3043" s="4" t="n">
        <v>9831344.940968789</v>
      </c>
      <c r="AA3043" s="5">
        <f>Z3043/$D3043</f>
        <v/>
      </c>
      <c r="AB3043" s="4">
        <f>AB3042+Z3043</f>
        <v/>
      </c>
      <c r="AC3043" s="4">
        <f>AA3043*$E3042-AB3042</f>
        <v/>
      </c>
      <c r="AD3043" s="4">
        <f>MAX(0,Resumo!$D$7*$D3043-Z3043)</f>
        <v/>
      </c>
    </row>
    <row r="3044">
      <c r="A3044" t="inlineStr">
        <is>
          <t>Uibaí</t>
        </is>
      </c>
      <c r="B3044" t="inlineStr">
        <is>
          <t>Município</t>
        </is>
      </c>
      <c r="C3044" t="inlineStr">
        <is>
          <t>BA</t>
        </is>
      </c>
      <c r="D3044" s="4" t="n">
        <v>8696631.25668649</v>
      </c>
      <c r="E3044" s="4">
        <f>E3043+D3044</f>
        <v/>
      </c>
      <c r="F3044" s="4" t="n">
        <v>244613.4200410831</v>
      </c>
      <c r="G3044" s="5">
        <f>F3044/$D3044</f>
        <v/>
      </c>
      <c r="H3044" s="4">
        <f>H3043+F3044</f>
        <v/>
      </c>
      <c r="I3044" s="4">
        <f>G3044*$E3043-H3043</f>
        <v/>
      </c>
      <c r="J3044" s="4">
        <f>MAX(0,Resumo!$D$3*$D3044-F3044)</f>
        <v/>
      </c>
      <c r="K3044" s="4" t="n">
        <v>521746.9462490121</v>
      </c>
      <c r="L3044" s="5">
        <f>K3044/$D3044</f>
        <v/>
      </c>
      <c r="M3044" s="4">
        <f>M3043+K3044</f>
        <v/>
      </c>
      <c r="N3044" s="4">
        <f>L3044*$E3043-M3043</f>
        <v/>
      </c>
      <c r="O3044" s="4">
        <f>MAX(0,Resumo!$D$4*$D3044-K3044)</f>
        <v/>
      </c>
      <c r="P3044" s="4" t="n">
        <v>826579.3213598483</v>
      </c>
      <c r="Q3044" s="5">
        <f>P3044/$D3044</f>
        <v/>
      </c>
      <c r="R3044" s="4">
        <f>R3043+P3044</f>
        <v/>
      </c>
      <c r="S3044" s="4">
        <f>Q3044*$E3043-R3043</f>
        <v/>
      </c>
      <c r="T3044" s="4">
        <f>MAX(0,Resumo!$D$5*$D3044-P3044)</f>
        <v/>
      </c>
      <c r="U3044" s="4" t="n">
        <v>1162128.196893316</v>
      </c>
      <c r="V3044" s="5">
        <f>U3044/$D3044</f>
        <v/>
      </c>
      <c r="W3044" s="4">
        <f>W3043+U3044</f>
        <v/>
      </c>
      <c r="X3044" s="4">
        <f>V3044*$E3043-W3043</f>
        <v/>
      </c>
      <c r="Y3044" s="4">
        <f>MAX(0,Resumo!$D$6*$D3044-U3044)</f>
        <v/>
      </c>
      <c r="Z3044" s="4" t="n">
        <v>1529157.3346771</v>
      </c>
      <c r="AA3044" s="5">
        <f>Z3044/$D3044</f>
        <v/>
      </c>
      <c r="AB3044" s="4">
        <f>AB3043+Z3044</f>
        <v/>
      </c>
      <c r="AC3044" s="4">
        <f>AA3044*$E3043-AB3043</f>
        <v/>
      </c>
      <c r="AD3044" s="4">
        <f>MAX(0,Resumo!$D$7*$D3044-Z3044)</f>
        <v/>
      </c>
    </row>
    <row r="3045">
      <c r="A3045" t="inlineStr">
        <is>
          <t>Urandi</t>
        </is>
      </c>
      <c r="B3045" t="inlineStr">
        <is>
          <t>Município</t>
        </is>
      </c>
      <c r="C3045" t="inlineStr">
        <is>
          <t>BA</t>
        </is>
      </c>
      <c r="D3045" s="4" t="n">
        <v>12450924.60536253</v>
      </c>
      <c r="E3045" s="4">
        <f>E3044+D3045</f>
        <v/>
      </c>
      <c r="F3045" s="4" t="n">
        <v>350211.8418611476</v>
      </c>
      <c r="G3045" s="5">
        <f>F3045/$D3045</f>
        <v/>
      </c>
      <c r="H3045" s="4">
        <f>H3044+F3045</f>
        <v/>
      </c>
      <c r="I3045" s="4">
        <f>G3045*$E3044-H3044</f>
        <v/>
      </c>
      <c r="J3045" s="4">
        <f>MAX(0,Resumo!$D$3*$D3045-F3045)</f>
        <v/>
      </c>
      <c r="K3045" s="4" t="n">
        <v>746982.5613026764</v>
      </c>
      <c r="L3045" s="5">
        <f>K3045/$D3045</f>
        <v/>
      </c>
      <c r="M3045" s="4">
        <f>M3044+K3045</f>
        <v/>
      </c>
      <c r="N3045" s="4">
        <f>L3045*$E3044-M3044</f>
        <v/>
      </c>
      <c r="O3045" s="4">
        <f>MAX(0,Resumo!$D$4*$D3045-K3045)</f>
        <v/>
      </c>
      <c r="P3045" s="4" t="n">
        <v>1183409.587786115</v>
      </c>
      <c r="Q3045" s="5">
        <f>P3045/$D3045</f>
        <v/>
      </c>
      <c r="R3045" s="4">
        <f>R3044+P3045</f>
        <v/>
      </c>
      <c r="S3045" s="4">
        <f>Q3045*$E3044-R3044</f>
        <v/>
      </c>
      <c r="T3045" s="4">
        <f>MAX(0,Resumo!$D$5*$D3045-P3045)</f>
        <v/>
      </c>
      <c r="U3045" s="4" t="n">
        <v>1663813.278292042</v>
      </c>
      <c r="V3045" s="5">
        <f>U3045/$D3045</f>
        <v/>
      </c>
      <c r="W3045" s="4">
        <f>W3044+U3045</f>
        <v/>
      </c>
      <c r="X3045" s="4">
        <f>V3045*$E3044-W3044</f>
        <v/>
      </c>
      <c r="Y3045" s="4">
        <f>MAX(0,Resumo!$D$6*$D3045-U3045)</f>
        <v/>
      </c>
      <c r="Z3045" s="4" t="n">
        <v>2189287.106908557</v>
      </c>
      <c r="AA3045" s="5">
        <f>Z3045/$D3045</f>
        <v/>
      </c>
      <c r="AB3045" s="4">
        <f>AB3044+Z3045</f>
        <v/>
      </c>
      <c r="AC3045" s="4">
        <f>AA3045*$E3044-AB3044</f>
        <v/>
      </c>
      <c r="AD3045" s="4">
        <f>MAX(0,Resumo!$D$7*$D3045-Z3045)</f>
        <v/>
      </c>
    </row>
    <row r="3046">
      <c r="A3046" t="inlineStr">
        <is>
          <t>Novo Horizonte</t>
        </is>
      </c>
      <c r="B3046" t="inlineStr">
        <is>
          <t>Município</t>
        </is>
      </c>
      <c r="C3046" t="inlineStr">
        <is>
          <t>BA</t>
        </is>
      </c>
      <c r="D3046" s="4" t="n">
        <v>9411099.562147023</v>
      </c>
      <c r="E3046" s="4">
        <f>E3045+D3046</f>
        <v/>
      </c>
      <c r="F3046" s="4" t="n">
        <v>264709.5389348543</v>
      </c>
      <c r="G3046" s="5">
        <f>F3046/$D3046</f>
        <v/>
      </c>
      <c r="H3046" s="4">
        <f>H3045+F3046</f>
        <v/>
      </c>
      <c r="I3046" s="4">
        <f>G3046*$E3045-H3045</f>
        <v/>
      </c>
      <c r="J3046" s="4">
        <f>MAX(0,Resumo!$D$3*$D3046-F3046)</f>
        <v/>
      </c>
      <c r="K3046" s="4" t="n">
        <v>564610.8605122655</v>
      </c>
      <c r="L3046" s="5">
        <f>K3046/$D3046</f>
        <v/>
      </c>
      <c r="M3046" s="4">
        <f>M3045+K3046</f>
        <v/>
      </c>
      <c r="N3046" s="4">
        <f>L3046*$E3045-M3045</f>
        <v/>
      </c>
      <c r="O3046" s="4">
        <f>MAX(0,Resumo!$D$4*$D3046-K3046)</f>
        <v/>
      </c>
      <c r="P3046" s="4" t="n">
        <v>894486.6189823188</v>
      </c>
      <c r="Q3046" s="5">
        <f>P3046/$D3046</f>
        <v/>
      </c>
      <c r="R3046" s="4">
        <f>R3045+P3046</f>
        <v/>
      </c>
      <c r="S3046" s="4">
        <f>Q3046*$E3045-R3045</f>
        <v/>
      </c>
      <c r="T3046" s="4">
        <f>MAX(0,Resumo!$D$5*$D3046-P3046)</f>
        <v/>
      </c>
      <c r="U3046" s="4" t="n">
        <v>1257602.379833278</v>
      </c>
      <c r="V3046" s="5">
        <f>U3046/$D3046</f>
        <v/>
      </c>
      <c r="W3046" s="4">
        <f>W3045+U3046</f>
        <v/>
      </c>
      <c r="X3046" s="4">
        <f>V3046*$E3045-W3045</f>
        <v/>
      </c>
      <c r="Y3046" s="4">
        <f>MAX(0,Resumo!$D$6*$D3046-U3046)</f>
        <v/>
      </c>
      <c r="Z3046" s="4" t="n">
        <v>1654784.651444071</v>
      </c>
      <c r="AA3046" s="5">
        <f>Z3046/$D3046</f>
        <v/>
      </c>
      <c r="AB3046" s="4">
        <f>AB3045+Z3046</f>
        <v/>
      </c>
      <c r="AC3046" s="4">
        <f>AA3046*$E3045-AB3045</f>
        <v/>
      </c>
      <c r="AD3046" s="4">
        <f>MAX(0,Resumo!$D$7*$D3046-Z3046)</f>
        <v/>
      </c>
    </row>
    <row r="3047">
      <c r="A3047" t="inlineStr">
        <is>
          <t>Dom Basílio</t>
        </is>
      </c>
      <c r="B3047" t="inlineStr">
        <is>
          <t>Município</t>
        </is>
      </c>
      <c r="C3047" t="inlineStr">
        <is>
          <t>BA</t>
        </is>
      </c>
      <c r="D3047" s="4" t="n">
        <v>7466634.640717846</v>
      </c>
      <c r="E3047" s="4">
        <f>E3046+D3047</f>
        <v/>
      </c>
      <c r="F3047" s="4" t="n">
        <v>210016.8423559342</v>
      </c>
      <c r="G3047" s="5">
        <f>F3047/$D3047</f>
        <v/>
      </c>
      <c r="H3047" s="4">
        <f>H3046+F3047</f>
        <v/>
      </c>
      <c r="I3047" s="4">
        <f>G3047*$E3046-H3046</f>
        <v/>
      </c>
      <c r="J3047" s="4">
        <f>MAX(0,Resumo!$D$3*$D3047-F3047)</f>
        <v/>
      </c>
      <c r="K3047" s="4" t="n">
        <v>447954.3523886199</v>
      </c>
      <c r="L3047" s="5">
        <f>K3047/$D3047</f>
        <v/>
      </c>
      <c r="M3047" s="4">
        <f>M3046+K3047</f>
        <v/>
      </c>
      <c r="N3047" s="4">
        <f>L3047*$E3046-M3046</f>
        <v/>
      </c>
      <c r="O3047" s="4">
        <f>MAX(0,Resumo!$D$4*$D3047-K3047)</f>
        <v/>
      </c>
      <c r="P3047" s="4" t="n">
        <v>709673.1610209724</v>
      </c>
      <c r="Q3047" s="5">
        <f>P3047/$D3047</f>
        <v/>
      </c>
      <c r="R3047" s="4">
        <f>R3046+P3047</f>
        <v/>
      </c>
      <c r="S3047" s="4">
        <f>Q3047*$E3046-R3046</f>
        <v/>
      </c>
      <c r="T3047" s="4">
        <f>MAX(0,Resumo!$D$5*$D3047-P3047)</f>
        <v/>
      </c>
      <c r="U3047" s="4" t="n">
        <v>997764.1221946792</v>
      </c>
      <c r="V3047" s="5">
        <f>U3047/$D3047</f>
        <v/>
      </c>
      <c r="W3047" s="4">
        <f>W3046+U3047</f>
        <v/>
      </c>
      <c r="X3047" s="4">
        <f>V3047*$E3046-W3046</f>
        <v/>
      </c>
      <c r="Y3047" s="4">
        <f>MAX(0,Resumo!$D$6*$D3047-U3047)</f>
        <v/>
      </c>
      <c r="Z3047" s="4" t="n">
        <v>1312882.976086773</v>
      </c>
      <c r="AA3047" s="5">
        <f>Z3047/$D3047</f>
        <v/>
      </c>
      <c r="AB3047" s="4">
        <f>AB3046+Z3047</f>
        <v/>
      </c>
      <c r="AC3047" s="4">
        <f>AA3047*$E3046-AB3046</f>
        <v/>
      </c>
      <c r="AD3047" s="4">
        <f>MAX(0,Resumo!$D$7*$D3047-Z3047)</f>
        <v/>
      </c>
    </row>
    <row r="3048">
      <c r="A3048" t="inlineStr">
        <is>
          <t>Sátiro Dias</t>
        </is>
      </c>
      <c r="B3048" t="inlineStr">
        <is>
          <t>Município</t>
        </is>
      </c>
      <c r="C3048" t="inlineStr">
        <is>
          <t>BA</t>
        </is>
      </c>
      <c r="D3048" s="4" t="n">
        <v>11797014.15762343</v>
      </c>
      <c r="E3048" s="4">
        <f>E3047+D3048</f>
        <v/>
      </c>
      <c r="F3048" s="4" t="n">
        <v>331819.0566204171</v>
      </c>
      <c r="G3048" s="5">
        <f>F3048/$D3048</f>
        <v/>
      </c>
      <c r="H3048" s="4">
        <f>H3047+F3048</f>
        <v/>
      </c>
      <c r="I3048" s="4">
        <f>G3048*$E3047-H3047</f>
        <v/>
      </c>
      <c r="J3048" s="4">
        <f>MAX(0,Resumo!$D$3*$D3048-F3048)</f>
        <v/>
      </c>
      <c r="K3048" s="4" t="n">
        <v>707751.7638641985</v>
      </c>
      <c r="L3048" s="5">
        <f>K3048/$D3048</f>
        <v/>
      </c>
      <c r="M3048" s="4">
        <f>M3047+K3048</f>
        <v/>
      </c>
      <c r="N3048" s="4">
        <f>L3048*$E3047-M3047</f>
        <v/>
      </c>
      <c r="O3048" s="4">
        <f>MAX(0,Resumo!$D$4*$D3048-K3048)</f>
        <v/>
      </c>
      <c r="P3048" s="4" t="n">
        <v>1121258.06748258</v>
      </c>
      <c r="Q3048" s="5">
        <f>P3048/$D3048</f>
        <v/>
      </c>
      <c r="R3048" s="4">
        <f>R3047+P3048</f>
        <v/>
      </c>
      <c r="S3048" s="4">
        <f>Q3048*$E3047-R3047</f>
        <v/>
      </c>
      <c r="T3048" s="4">
        <f>MAX(0,Resumo!$D$5*$D3048-P3048)</f>
        <v/>
      </c>
      <c r="U3048" s="4" t="n">
        <v>1576431.423510459</v>
      </c>
      <c r="V3048" s="5">
        <f>U3048/$D3048</f>
        <v/>
      </c>
      <c r="W3048" s="4">
        <f>W3047+U3048</f>
        <v/>
      </c>
      <c r="X3048" s="4">
        <f>V3048*$E3047-W3047</f>
        <v/>
      </c>
      <c r="Y3048" s="4">
        <f>MAX(0,Resumo!$D$6*$D3048-U3048)</f>
        <v/>
      </c>
      <c r="Z3048" s="4" t="n">
        <v>2074307.877840585</v>
      </c>
      <c r="AA3048" s="5">
        <f>Z3048/$D3048</f>
        <v/>
      </c>
      <c r="AB3048" s="4">
        <f>AB3047+Z3048</f>
        <v/>
      </c>
      <c r="AC3048" s="4">
        <f>AA3048*$E3047-AB3047</f>
        <v/>
      </c>
      <c r="AD3048" s="4">
        <f>MAX(0,Resumo!$D$7*$D3048-Z3048)</f>
        <v/>
      </c>
    </row>
    <row r="3049">
      <c r="A3049" t="inlineStr">
        <is>
          <t>Riacho de Santana</t>
        </is>
      </c>
      <c r="B3049" t="inlineStr">
        <is>
          <t>Município</t>
        </is>
      </c>
      <c r="C3049" t="inlineStr">
        <is>
          <t>BA</t>
        </is>
      </c>
      <c r="D3049" s="4" t="n">
        <v>14611386.43419807</v>
      </c>
      <c r="E3049" s="4">
        <f>E3048+D3049</f>
        <v/>
      </c>
      <c r="F3049" s="4" t="n">
        <v>410979.9647378474</v>
      </c>
      <c r="G3049" s="5">
        <f>F3049/$D3049</f>
        <v/>
      </c>
      <c r="H3049" s="4">
        <f>H3048+F3049</f>
        <v/>
      </c>
      <c r="I3049" s="4">
        <f>G3049*$E3048-H3048</f>
        <v/>
      </c>
      <c r="J3049" s="4">
        <f>MAX(0,Resumo!$D$3*$D3049-F3049)</f>
        <v/>
      </c>
      <c r="K3049" s="4" t="n">
        <v>876597.6189510992</v>
      </c>
      <c r="L3049" s="5">
        <f>K3049/$D3049</f>
        <v/>
      </c>
      <c r="M3049" s="4">
        <f>M3048+K3049</f>
        <v/>
      </c>
      <c r="N3049" s="4">
        <f>L3049*$E3048-M3048</f>
        <v/>
      </c>
      <c r="O3049" s="4">
        <f>MAX(0,Resumo!$D$4*$D3049-K3049)</f>
        <v/>
      </c>
      <c r="P3049" s="4" t="n">
        <v>1388752.670595301</v>
      </c>
      <c r="Q3049" s="5">
        <f>P3049/$D3049</f>
        <v/>
      </c>
      <c r="R3049" s="4">
        <f>R3048+P3049</f>
        <v/>
      </c>
      <c r="S3049" s="4">
        <f>Q3049*$E3048-R3048</f>
        <v/>
      </c>
      <c r="T3049" s="4">
        <f>MAX(0,Resumo!$D$5*$D3049-P3049)</f>
        <v/>
      </c>
      <c r="U3049" s="4" t="n">
        <v>1952515.137149294</v>
      </c>
      <c r="V3049" s="5">
        <f>U3049/$D3049</f>
        <v/>
      </c>
      <c r="W3049" s="4">
        <f>W3048+U3049</f>
        <v/>
      </c>
      <c r="X3049" s="4">
        <f>V3049*$E3048-W3048</f>
        <v/>
      </c>
      <c r="Y3049" s="4">
        <f>MAX(0,Resumo!$D$6*$D3049-U3049)</f>
        <v/>
      </c>
      <c r="Z3049" s="4" t="n">
        <v>2569168.23033939</v>
      </c>
      <c r="AA3049" s="5">
        <f>Z3049/$D3049</f>
        <v/>
      </c>
      <c r="AB3049" s="4">
        <f>AB3048+Z3049</f>
        <v/>
      </c>
      <c r="AC3049" s="4">
        <f>AA3049*$E3048-AB3048</f>
        <v/>
      </c>
      <c r="AD3049" s="4">
        <f>MAX(0,Resumo!$D$7*$D3049-Z3049)</f>
        <v/>
      </c>
    </row>
    <row r="3050">
      <c r="A3050" t="inlineStr">
        <is>
          <t>Candeias</t>
        </is>
      </c>
      <c r="B3050" t="inlineStr">
        <is>
          <t>Município</t>
        </is>
      </c>
      <c r="C3050" t="inlineStr">
        <is>
          <t>BA</t>
        </is>
      </c>
      <c r="D3050" s="4" t="n">
        <v>356670873.6047754</v>
      </c>
      <c r="E3050" s="4">
        <f>E3049+D3050</f>
        <v/>
      </c>
      <c r="F3050" s="4" t="n">
        <v>10032215.88295177</v>
      </c>
      <c r="G3050" s="5">
        <f>F3050/$D3050</f>
        <v/>
      </c>
      <c r="H3050" s="4">
        <f>H3049+F3050</f>
        <v/>
      </c>
      <c r="I3050" s="4">
        <f>G3050*$E3049-H3049</f>
        <v/>
      </c>
      <c r="J3050" s="4">
        <f>MAX(0,Resumo!$D$3*$D3050-F3050)</f>
        <v/>
      </c>
      <c r="K3050" s="4" t="n">
        <v>21398163.68276858</v>
      </c>
      <c r="L3050" s="5">
        <f>K3050/$D3050</f>
        <v/>
      </c>
      <c r="M3050" s="4">
        <f>M3049+K3050</f>
        <v/>
      </c>
      <c r="N3050" s="4">
        <f>L3050*$E3049-M3049</f>
        <v/>
      </c>
      <c r="O3050" s="4">
        <f>MAX(0,Resumo!$D$4*$D3050-K3050)</f>
        <v/>
      </c>
      <c r="P3050" s="4" t="n">
        <v>33900111.42836334</v>
      </c>
      <c r="Q3050" s="5">
        <f>P3050/$D3050</f>
        <v/>
      </c>
      <c r="R3050" s="4">
        <f>R3049+P3050</f>
        <v/>
      </c>
      <c r="S3050" s="4">
        <f>Q3050*$E3049-R3049</f>
        <v/>
      </c>
      <c r="T3050" s="4">
        <f>MAX(0,Resumo!$D$5*$D3050-P3050)</f>
        <v/>
      </c>
      <c r="U3050" s="4" t="n">
        <v>47661820.65130004</v>
      </c>
      <c r="V3050" s="5">
        <f>U3050/$D3050</f>
        <v/>
      </c>
      <c r="W3050" s="4">
        <f>W3049+U3050</f>
        <v/>
      </c>
      <c r="X3050" s="4">
        <f>V3050*$E3049-W3049</f>
        <v/>
      </c>
      <c r="Y3050" s="4">
        <f>MAX(0,Resumo!$D$6*$D3050-U3050)</f>
        <v/>
      </c>
      <c r="Z3050" s="4" t="n">
        <v>62714615.1584949</v>
      </c>
      <c r="AA3050" s="5">
        <f>Z3050/$D3050</f>
        <v/>
      </c>
      <c r="AB3050" s="4">
        <f>AB3049+Z3050</f>
        <v/>
      </c>
      <c r="AC3050" s="4">
        <f>AA3050*$E3049-AB3049</f>
        <v/>
      </c>
      <c r="AD3050" s="4">
        <f>MAX(0,Resumo!$D$7*$D3050-Z3050)</f>
        <v/>
      </c>
    </row>
    <row r="3051">
      <c r="A3051" t="inlineStr">
        <is>
          <t>Cansanção</t>
        </is>
      </c>
      <c r="B3051" t="inlineStr">
        <is>
          <t>Município</t>
        </is>
      </c>
      <c r="C3051" t="inlineStr">
        <is>
          <t>BA</t>
        </is>
      </c>
      <c r="D3051" s="4" t="n">
        <v>11850872.11023885</v>
      </c>
      <c r="E3051" s="4">
        <f>E3050+D3051</f>
        <v/>
      </c>
      <c r="F3051" s="4" t="n">
        <v>333333.9395212577</v>
      </c>
      <c r="G3051" s="5">
        <f>F3051/$D3051</f>
        <v/>
      </c>
      <c r="H3051" s="4">
        <f>H3050+F3051</f>
        <v/>
      </c>
      <c r="I3051" s="4">
        <f>G3051*$E3050-H3050</f>
        <v/>
      </c>
      <c r="J3051" s="4">
        <f>MAX(0,Resumo!$D$3*$D3051-F3051)</f>
        <v/>
      </c>
      <c r="K3051" s="4" t="n">
        <v>710982.9256185523</v>
      </c>
      <c r="L3051" s="5">
        <f>K3051/$D3051</f>
        <v/>
      </c>
      <c r="M3051" s="4">
        <f>M3050+K3051</f>
        <v/>
      </c>
      <c r="N3051" s="4">
        <f>L3051*$E3050-M3050</f>
        <v/>
      </c>
      <c r="O3051" s="4">
        <f>MAX(0,Resumo!$D$4*$D3051-K3051)</f>
        <v/>
      </c>
      <c r="P3051" s="4" t="n">
        <v>1126377.046154748</v>
      </c>
      <c r="Q3051" s="5">
        <f>P3051/$D3051</f>
        <v/>
      </c>
      <c r="R3051" s="4">
        <f>R3050+P3051</f>
        <v/>
      </c>
      <c r="S3051" s="4">
        <f>Q3051*$E3050-R3050</f>
        <v/>
      </c>
      <c r="T3051" s="4">
        <f>MAX(0,Resumo!$D$5*$D3051-P3051)</f>
        <v/>
      </c>
      <c r="U3051" s="4" t="n">
        <v>1583628.445381797</v>
      </c>
      <c r="V3051" s="5">
        <f>U3051/$D3051</f>
        <v/>
      </c>
      <c r="W3051" s="4">
        <f>W3050+U3051</f>
        <v/>
      </c>
      <c r="X3051" s="4">
        <f>V3051*$E3050-W3050</f>
        <v/>
      </c>
      <c r="Y3051" s="4">
        <f>MAX(0,Resumo!$D$6*$D3051-U3051)</f>
        <v/>
      </c>
      <c r="Z3051" s="4" t="n">
        <v>2083777.899144437</v>
      </c>
      <c r="AA3051" s="5">
        <f>Z3051/$D3051</f>
        <v/>
      </c>
      <c r="AB3051" s="4">
        <f>AB3050+Z3051</f>
        <v/>
      </c>
      <c r="AC3051" s="4">
        <f>AA3051*$E3050-AB3050</f>
        <v/>
      </c>
      <c r="AD3051" s="4">
        <f>MAX(0,Resumo!$D$7*$D3051-Z3051)</f>
        <v/>
      </c>
    </row>
    <row r="3052">
      <c r="A3052" t="inlineStr">
        <is>
          <t>Cordeiros</t>
        </is>
      </c>
      <c r="B3052" t="inlineStr">
        <is>
          <t>Município</t>
        </is>
      </c>
      <c r="C3052" t="inlineStr">
        <is>
          <t>BA</t>
        </is>
      </c>
      <c r="D3052" s="4" t="n">
        <v>4667139.347003185</v>
      </c>
      <c r="E3052" s="4">
        <f>E3051+D3052</f>
        <v/>
      </c>
      <c r="F3052" s="4" t="n">
        <v>131274.3847338579</v>
      </c>
      <c r="G3052" s="5">
        <f>F3052/$D3052</f>
        <v/>
      </c>
      <c r="H3052" s="4">
        <f>H3051+F3052</f>
        <v/>
      </c>
      <c r="I3052" s="4">
        <f>G3052*$E3051-H3051</f>
        <v/>
      </c>
      <c r="J3052" s="4">
        <f>MAX(0,Resumo!$D$3*$D3052-F3052)</f>
        <v/>
      </c>
      <c r="K3052" s="4" t="n">
        <v>280001.0291508331</v>
      </c>
      <c r="L3052" s="5">
        <f>K3052/$D3052</f>
        <v/>
      </c>
      <c r="M3052" s="4">
        <f>M3051+K3052</f>
        <v/>
      </c>
      <c r="N3052" s="4">
        <f>L3052*$E3051-M3051</f>
        <v/>
      </c>
      <c r="O3052" s="4">
        <f>MAX(0,Resumo!$D$4*$D3052-K3052)</f>
        <v/>
      </c>
      <c r="P3052" s="4" t="n">
        <v>443592.5544355651</v>
      </c>
      <c r="Q3052" s="5">
        <f>P3052/$D3052</f>
        <v/>
      </c>
      <c r="R3052" s="4">
        <f>R3051+P3052</f>
        <v/>
      </c>
      <c r="S3052" s="4">
        <f>Q3052*$E3051-R3051</f>
        <v/>
      </c>
      <c r="T3052" s="4">
        <f>MAX(0,Resumo!$D$5*$D3052-P3052)</f>
        <v/>
      </c>
      <c r="U3052" s="4" t="n">
        <v>623668.4152628075</v>
      </c>
      <c r="V3052" s="5">
        <f>U3052/$D3052</f>
        <v/>
      </c>
      <c r="W3052" s="4">
        <f>W3051+U3052</f>
        <v/>
      </c>
      <c r="X3052" s="4">
        <f>V3052*$E3051-W3051</f>
        <v/>
      </c>
      <c r="Y3052" s="4">
        <f>MAX(0,Resumo!$D$6*$D3052-U3052)</f>
        <v/>
      </c>
      <c r="Z3052" s="4" t="n">
        <v>820638.4925131579</v>
      </c>
      <c r="AA3052" s="5">
        <f>Z3052/$D3052</f>
        <v/>
      </c>
      <c r="AB3052" s="4">
        <f>AB3051+Z3052</f>
        <v/>
      </c>
      <c r="AC3052" s="4">
        <f>AA3052*$E3051-AB3051</f>
        <v/>
      </c>
      <c r="AD3052" s="4">
        <f>MAX(0,Resumo!$D$7*$D3052-Z3052)</f>
        <v/>
      </c>
    </row>
    <row r="3053">
      <c r="A3053" t="inlineStr">
        <is>
          <t>São Félix do Coribe</t>
        </is>
      </c>
      <c r="B3053" t="inlineStr">
        <is>
          <t>Município</t>
        </is>
      </c>
      <c r="C3053" t="inlineStr">
        <is>
          <t>BA</t>
        </is>
      </c>
      <c r="D3053" s="4" t="n">
        <v>12467210.10731526</v>
      </c>
      <c r="E3053" s="4">
        <f>E3052+D3053</f>
        <v/>
      </c>
      <c r="F3053" s="4" t="n">
        <v>350669.910303072</v>
      </c>
      <c r="G3053" s="5">
        <f>F3053/$D3053</f>
        <v/>
      </c>
      <c r="H3053" s="4">
        <f>H3052+F3053</f>
        <v/>
      </c>
      <c r="I3053" s="4">
        <f>G3053*$E3052-H3052</f>
        <v/>
      </c>
      <c r="J3053" s="4">
        <f>MAX(0,Resumo!$D$3*$D3053-F3053)</f>
        <v/>
      </c>
      <c r="K3053" s="4" t="n">
        <v>747959.5960487952</v>
      </c>
      <c r="L3053" s="5">
        <f>K3053/$D3053</f>
        <v/>
      </c>
      <c r="M3053" s="4">
        <f>M3052+K3053</f>
        <v/>
      </c>
      <c r="N3053" s="4">
        <f>L3053*$E3052-M3052</f>
        <v/>
      </c>
      <c r="O3053" s="4">
        <f>MAX(0,Resumo!$D$4*$D3053-K3053)</f>
        <v/>
      </c>
      <c r="P3053" s="4" t="n">
        <v>1184957.458306868</v>
      </c>
      <c r="Q3053" s="5">
        <f>P3053/$D3053</f>
        <v/>
      </c>
      <c r="R3053" s="4">
        <f>R3052+P3053</f>
        <v/>
      </c>
      <c r="S3053" s="4">
        <f>Q3053*$E3052-R3052</f>
        <v/>
      </c>
      <c r="T3053" s="4">
        <f>MAX(0,Resumo!$D$5*$D3053-P3053)</f>
        <v/>
      </c>
      <c r="U3053" s="4" t="n">
        <v>1665989.504978124</v>
      </c>
      <c r="V3053" s="5">
        <f>U3053/$D3053</f>
        <v/>
      </c>
      <c r="W3053" s="4">
        <f>W3052+U3053</f>
        <v/>
      </c>
      <c r="X3053" s="4">
        <f>V3053*$E3052-W3052</f>
        <v/>
      </c>
      <c r="Y3053" s="4">
        <f>MAX(0,Resumo!$D$6*$D3053-U3053)</f>
        <v/>
      </c>
      <c r="Z3053" s="4" t="n">
        <v>2192150.640387771</v>
      </c>
      <c r="AA3053" s="5">
        <f>Z3053/$D3053</f>
        <v/>
      </c>
      <c r="AB3053" s="4">
        <f>AB3052+Z3053</f>
        <v/>
      </c>
      <c r="AC3053" s="4">
        <f>AA3053*$E3052-AB3052</f>
        <v/>
      </c>
      <c r="AD3053" s="4">
        <f>MAX(0,Resumo!$D$7*$D3053-Z3053)</f>
        <v/>
      </c>
    </row>
    <row r="3054">
      <c r="A3054" t="inlineStr">
        <is>
          <t>Palmas de Monte Alto</t>
        </is>
      </c>
      <c r="B3054" t="inlineStr">
        <is>
          <t>Município</t>
        </is>
      </c>
      <c r="C3054" t="inlineStr">
        <is>
          <t>BA</t>
        </is>
      </c>
      <c r="D3054" s="4" t="n">
        <v>11812270.31477212</v>
      </c>
      <c r="E3054" s="4">
        <f>E3053+D3054</f>
        <v/>
      </c>
      <c r="F3054" s="4" t="n">
        <v>332248.1722936792</v>
      </c>
      <c r="G3054" s="5">
        <f>F3054/$D3054</f>
        <v/>
      </c>
      <c r="H3054" s="4">
        <f>H3053+F3054</f>
        <v/>
      </c>
      <c r="I3054" s="4">
        <f>G3054*$E3053-H3053</f>
        <v/>
      </c>
      <c r="J3054" s="4">
        <f>MAX(0,Resumo!$D$3*$D3054-F3054)</f>
        <v/>
      </c>
      <c r="K3054" s="4" t="n">
        <v>708667.0439501172</v>
      </c>
      <c r="L3054" s="5">
        <f>K3054/$D3054</f>
        <v/>
      </c>
      <c r="M3054" s="4">
        <f>M3053+K3054</f>
        <v/>
      </c>
      <c r="N3054" s="4">
        <f>L3054*$E3053-M3053</f>
        <v/>
      </c>
      <c r="O3054" s="4">
        <f>MAX(0,Resumo!$D$4*$D3054-K3054)</f>
        <v/>
      </c>
      <c r="P3054" s="4" t="n">
        <v>1122708.102979121</v>
      </c>
      <c r="Q3054" s="5">
        <f>P3054/$D3054</f>
        <v/>
      </c>
      <c r="R3054" s="4">
        <f>R3053+P3054</f>
        <v/>
      </c>
      <c r="S3054" s="4">
        <f>Q3054*$E3053-R3053</f>
        <v/>
      </c>
      <c r="T3054" s="4">
        <f>MAX(0,Resumo!$D$5*$D3054-P3054)</f>
        <v/>
      </c>
      <c r="U3054" s="4" t="n">
        <v>1578470.099162608</v>
      </c>
      <c r="V3054" s="5">
        <f>U3054/$D3054</f>
        <v/>
      </c>
      <c r="W3054" s="4">
        <f>W3053+U3054</f>
        <v/>
      </c>
      <c r="X3054" s="4">
        <f>V3054*$E3053-W3053</f>
        <v/>
      </c>
      <c r="Y3054" s="4">
        <f>MAX(0,Resumo!$D$6*$D3054-U3054)</f>
        <v/>
      </c>
      <c r="Z3054" s="4" t="n">
        <v>2076990.418230574</v>
      </c>
      <c r="AA3054" s="5">
        <f>Z3054/$D3054</f>
        <v/>
      </c>
      <c r="AB3054" s="4">
        <f>AB3053+Z3054</f>
        <v/>
      </c>
      <c r="AC3054" s="4">
        <f>AA3054*$E3053-AB3053</f>
        <v/>
      </c>
      <c r="AD3054" s="4">
        <f>MAX(0,Resumo!$D$7*$D3054-Z3054)</f>
        <v/>
      </c>
    </row>
    <row r="3055">
      <c r="A3055" t="inlineStr">
        <is>
          <t>Itabuna</t>
        </is>
      </c>
      <c r="B3055" t="inlineStr">
        <is>
          <t>Município</t>
        </is>
      </c>
      <c r="C3055" t="inlineStr">
        <is>
          <t>BA</t>
        </is>
      </c>
      <c r="D3055" s="4" t="n">
        <v>194266947.6307013</v>
      </c>
      <c r="E3055" s="4">
        <f>E3054+D3055</f>
        <v/>
      </c>
      <c r="F3055" s="4" t="n">
        <v>5464219.541831371</v>
      </c>
      <c r="G3055" s="5">
        <f>F3055/$D3055</f>
        <v/>
      </c>
      <c r="H3055" s="4">
        <f>H3054+F3055</f>
        <v/>
      </c>
      <c r="I3055" s="4">
        <f>G3055*$E3054-H3054</f>
        <v/>
      </c>
      <c r="J3055" s="4">
        <f>MAX(0,Resumo!$D$3*$D3055-F3055)</f>
        <v/>
      </c>
      <c r="K3055" s="4" t="n">
        <v>11654879.19307892</v>
      </c>
      <c r="L3055" s="5">
        <f>K3055/$D3055</f>
        <v/>
      </c>
      <c r="M3055" s="4">
        <f>M3054+K3055</f>
        <v/>
      </c>
      <c r="N3055" s="4">
        <f>L3055*$E3054-M3054</f>
        <v/>
      </c>
      <c r="O3055" s="4">
        <f>MAX(0,Resumo!$D$4*$D3055-K3055)</f>
        <v/>
      </c>
      <c r="P3055" s="4" t="n">
        <v>18464280.82273502</v>
      </c>
      <c r="Q3055" s="5">
        <f>P3055/$D3055</f>
        <v/>
      </c>
      <c r="R3055" s="4">
        <f>R3054+P3055</f>
        <v/>
      </c>
      <c r="S3055" s="4">
        <f>Q3055*$E3054-R3054</f>
        <v/>
      </c>
      <c r="T3055" s="4">
        <f>MAX(0,Resumo!$D$5*$D3055-P3055)</f>
        <v/>
      </c>
      <c r="U3055" s="4" t="n">
        <v>25959833.28515338</v>
      </c>
      <c r="V3055" s="5">
        <f>U3055/$D3055</f>
        <v/>
      </c>
      <c r="W3055" s="4">
        <f>W3054+U3055</f>
        <v/>
      </c>
      <c r="X3055" s="4">
        <f>V3055*$E3054-W3054</f>
        <v/>
      </c>
      <c r="Y3055" s="4">
        <f>MAX(0,Resumo!$D$6*$D3055-U3055)</f>
        <v/>
      </c>
      <c r="Z3055" s="4" t="n">
        <v>34158597.63243587</v>
      </c>
      <c r="AA3055" s="5">
        <f>Z3055/$D3055</f>
        <v/>
      </c>
      <c r="AB3055" s="4">
        <f>AB3054+Z3055</f>
        <v/>
      </c>
      <c r="AC3055" s="4">
        <f>AA3055*$E3054-AB3054</f>
        <v/>
      </c>
      <c r="AD3055" s="4">
        <f>MAX(0,Resumo!$D$7*$D3055-Z3055)</f>
        <v/>
      </c>
    </row>
    <row r="3056">
      <c r="A3056" t="inlineStr">
        <is>
          <t>Poções</t>
        </is>
      </c>
      <c r="B3056" t="inlineStr">
        <is>
          <t>Município</t>
        </is>
      </c>
      <c r="C3056" t="inlineStr">
        <is>
          <t>BA</t>
        </is>
      </c>
      <c r="D3056" s="4" t="n">
        <v>21188585.00291675</v>
      </c>
      <c r="E3056" s="4">
        <f>E3055+D3056</f>
        <v/>
      </c>
      <c r="F3056" s="4" t="n">
        <v>595979.3039873524</v>
      </c>
      <c r="G3056" s="5">
        <f>F3056/$D3056</f>
        <v/>
      </c>
      <c r="H3056" s="4">
        <f>H3055+F3056</f>
        <v/>
      </c>
      <c r="I3056" s="4">
        <f>G3056*$E3055-H3055</f>
        <v/>
      </c>
      <c r="J3056" s="4">
        <f>MAX(0,Resumo!$D$3*$D3056-F3056)</f>
        <v/>
      </c>
      <c r="K3056" s="4" t="n">
        <v>1271191.015729179</v>
      </c>
      <c r="L3056" s="5">
        <f>K3056/$D3056</f>
        <v/>
      </c>
      <c r="M3056" s="4">
        <f>M3055+K3056</f>
        <v/>
      </c>
      <c r="N3056" s="4">
        <f>L3056*$E3055-M3055</f>
        <v/>
      </c>
      <c r="O3056" s="4">
        <f>MAX(0,Resumo!$D$4*$D3056-K3056)</f>
        <v/>
      </c>
      <c r="P3056" s="4" t="n">
        <v>2013888.561599129</v>
      </c>
      <c r="Q3056" s="5">
        <f>P3056/$D3056</f>
        <v/>
      </c>
      <c r="R3056" s="4">
        <f>R3055+P3056</f>
        <v/>
      </c>
      <c r="S3056" s="4">
        <f>Q3056*$E3055-R3055</f>
        <v/>
      </c>
      <c r="T3056" s="4">
        <f>MAX(0,Resumo!$D$5*$D3056-P3056)</f>
        <v/>
      </c>
      <c r="U3056" s="4" t="n">
        <v>2831424.186834197</v>
      </c>
      <c r="V3056" s="5">
        <f>U3056/$D3056</f>
        <v/>
      </c>
      <c r="W3056" s="4">
        <f>W3055+U3056</f>
        <v/>
      </c>
      <c r="X3056" s="4">
        <f>V3056*$E3055-W3055</f>
        <v/>
      </c>
      <c r="Y3056" s="4">
        <f>MAX(0,Resumo!$D$6*$D3056-U3056)</f>
        <v/>
      </c>
      <c r="Z3056" s="4" t="n">
        <v>3725658.730640989</v>
      </c>
      <c r="AA3056" s="5">
        <f>Z3056/$D3056</f>
        <v/>
      </c>
      <c r="AB3056" s="4">
        <f>AB3055+Z3056</f>
        <v/>
      </c>
      <c r="AC3056" s="4">
        <f>AA3056*$E3055-AB3055</f>
        <v/>
      </c>
      <c r="AD3056" s="4">
        <f>MAX(0,Resumo!$D$7*$D3056-Z3056)</f>
        <v/>
      </c>
    </row>
    <row r="3057">
      <c r="A3057" t="inlineStr">
        <is>
          <t>Rio de Contas</t>
        </is>
      </c>
      <c r="B3057" t="inlineStr">
        <is>
          <t>Município</t>
        </is>
      </c>
      <c r="C3057" t="inlineStr">
        <is>
          <t>BA</t>
        </is>
      </c>
      <c r="D3057" s="4" t="n">
        <v>6799969.456256711</v>
      </c>
      <c r="E3057" s="4">
        <f>E3056+D3057</f>
        <v/>
      </c>
      <c r="F3057" s="4" t="n">
        <v>191265.2998356076</v>
      </c>
      <c r="G3057" s="5">
        <f>F3057/$D3057</f>
        <v/>
      </c>
      <c r="H3057" s="4">
        <f>H3056+F3057</f>
        <v/>
      </c>
      <c r="I3057" s="4">
        <f>G3057*$E3056-H3056</f>
        <v/>
      </c>
      <c r="J3057" s="4">
        <f>MAX(0,Resumo!$D$3*$D3057-F3057)</f>
        <v/>
      </c>
      <c r="K3057" s="4" t="n">
        <v>407958.3454410217</v>
      </c>
      <c r="L3057" s="5">
        <f>K3057/$D3057</f>
        <v/>
      </c>
      <c r="M3057" s="4">
        <f>M3056+K3057</f>
        <v/>
      </c>
      <c r="N3057" s="4">
        <f>L3057*$E3056-M3056</f>
        <v/>
      </c>
      <c r="O3057" s="4">
        <f>MAX(0,Resumo!$D$4*$D3057-K3057)</f>
        <v/>
      </c>
      <c r="P3057" s="4" t="n">
        <v>646309.3550274225</v>
      </c>
      <c r="Q3057" s="5">
        <f>P3057/$D3057</f>
        <v/>
      </c>
      <c r="R3057" s="4">
        <f>R3056+P3057</f>
        <v/>
      </c>
      <c r="S3057" s="4">
        <f>Q3057*$E3056-R3056</f>
        <v/>
      </c>
      <c r="T3057" s="4">
        <f>MAX(0,Resumo!$D$5*$D3057-P3057)</f>
        <v/>
      </c>
      <c r="U3057" s="4" t="n">
        <v>908677.8558138094</v>
      </c>
      <c r="V3057" s="5">
        <f>U3057/$D3057</f>
        <v/>
      </c>
      <c r="W3057" s="4">
        <f>W3056+U3057</f>
        <v/>
      </c>
      <c r="X3057" s="4">
        <f>V3057*$E3056-W3056</f>
        <v/>
      </c>
      <c r="Y3057" s="4">
        <f>MAX(0,Resumo!$D$6*$D3057-U3057)</f>
        <v/>
      </c>
      <c r="Z3057" s="4" t="n">
        <v>1195661.039626168</v>
      </c>
      <c r="AA3057" s="5">
        <f>Z3057/$D3057</f>
        <v/>
      </c>
      <c r="AB3057" s="4">
        <f>AB3056+Z3057</f>
        <v/>
      </c>
      <c r="AC3057" s="4">
        <f>AA3057*$E3056-AB3056</f>
        <v/>
      </c>
      <c r="AD3057" s="4">
        <f>MAX(0,Resumo!$D$7*$D3057-Z3057)</f>
        <v/>
      </c>
    </row>
    <row r="3058">
      <c r="A3058" t="inlineStr">
        <is>
          <t>Glória</t>
        </is>
      </c>
      <c r="B3058" t="inlineStr">
        <is>
          <t>Município</t>
        </is>
      </c>
      <c r="C3058" t="inlineStr">
        <is>
          <t>BA</t>
        </is>
      </c>
      <c r="D3058" s="4" t="n">
        <v>8798857.804440321</v>
      </c>
      <c r="E3058" s="4">
        <f>E3057+D3058</f>
        <v/>
      </c>
      <c r="F3058" s="4" t="n">
        <v>247488.7846192733</v>
      </c>
      <c r="G3058" s="5">
        <f>F3058/$D3058</f>
        <v/>
      </c>
      <c r="H3058" s="4">
        <f>H3057+F3058</f>
        <v/>
      </c>
      <c r="I3058" s="4">
        <f>G3058*$E3057-H3057</f>
        <v/>
      </c>
      <c r="J3058" s="4">
        <f>MAX(0,Resumo!$D$3*$D3058-F3058)</f>
        <v/>
      </c>
      <c r="K3058" s="4" t="n">
        <v>527879.9404558358</v>
      </c>
      <c r="L3058" s="5">
        <f>K3058/$D3058</f>
        <v/>
      </c>
      <c r="M3058" s="4">
        <f>M3057+K3058</f>
        <v/>
      </c>
      <c r="N3058" s="4">
        <f>L3058*$E3057-M3057</f>
        <v/>
      </c>
      <c r="O3058" s="4">
        <f>MAX(0,Resumo!$D$4*$D3058-K3058)</f>
        <v/>
      </c>
      <c r="P3058" s="4" t="n">
        <v>836295.5376708888</v>
      </c>
      <c r="Q3058" s="5">
        <f>P3058/$D3058</f>
        <v/>
      </c>
      <c r="R3058" s="4">
        <f>R3057+P3058</f>
        <v/>
      </c>
      <c r="S3058" s="4">
        <f>Q3058*$E3057-R3057</f>
        <v/>
      </c>
      <c r="T3058" s="4">
        <f>MAX(0,Resumo!$D$5*$D3058-P3058)</f>
        <v/>
      </c>
      <c r="U3058" s="4" t="n">
        <v>1175788.699461417</v>
      </c>
      <c r="V3058" s="5">
        <f>U3058/$D3058</f>
        <v/>
      </c>
      <c r="W3058" s="4">
        <f>W3057+U3058</f>
        <v/>
      </c>
      <c r="X3058" s="4">
        <f>V3058*$E3057-W3057</f>
        <v/>
      </c>
      <c r="Y3058" s="4">
        <f>MAX(0,Resumo!$D$6*$D3058-U3058)</f>
        <v/>
      </c>
      <c r="Z3058" s="4" t="n">
        <v>1547132.16546877</v>
      </c>
      <c r="AA3058" s="5">
        <f>Z3058/$D3058</f>
        <v/>
      </c>
      <c r="AB3058" s="4">
        <f>AB3057+Z3058</f>
        <v/>
      </c>
      <c r="AC3058" s="4">
        <f>AA3058*$E3057-AB3057</f>
        <v/>
      </c>
      <c r="AD3058" s="4">
        <f>MAX(0,Resumo!$D$7*$D3058-Z3058)</f>
        <v/>
      </c>
    </row>
    <row r="3059">
      <c r="A3059" t="inlineStr">
        <is>
          <t>Inhambupe</t>
        </is>
      </c>
      <c r="B3059" t="inlineStr">
        <is>
          <t>Município</t>
        </is>
      </c>
      <c r="C3059" t="inlineStr">
        <is>
          <t>BA</t>
        </is>
      </c>
      <c r="D3059" s="4" t="n">
        <v>20405401.11870078</v>
      </c>
      <c r="E3059" s="4">
        <f>E3058+D3059</f>
        <v/>
      </c>
      <c r="F3059" s="4" t="n">
        <v>573950.3961511335</v>
      </c>
      <c r="G3059" s="5">
        <f>F3059/$D3059</f>
        <v/>
      </c>
      <c r="H3059" s="4">
        <f>H3058+F3059</f>
        <v/>
      </c>
      <c r="I3059" s="4">
        <f>G3059*$E3058-H3058</f>
        <v/>
      </c>
      <c r="J3059" s="4">
        <f>MAX(0,Resumo!$D$3*$D3059-F3059)</f>
        <v/>
      </c>
      <c r="K3059" s="4" t="n">
        <v>1224204.5691523</v>
      </c>
      <c r="L3059" s="5">
        <f>K3059/$D3059</f>
        <v/>
      </c>
      <c r="M3059" s="4">
        <f>M3058+K3059</f>
        <v/>
      </c>
      <c r="N3059" s="4">
        <f>L3059*$E3058-M3058</f>
        <v/>
      </c>
      <c r="O3059" s="4">
        <f>MAX(0,Resumo!$D$4*$D3059-K3059)</f>
        <v/>
      </c>
      <c r="P3059" s="4" t="n">
        <v>1939450.12855444</v>
      </c>
      <c r="Q3059" s="5">
        <f>P3059/$D3059</f>
        <v/>
      </c>
      <c r="R3059" s="4">
        <f>R3058+P3059</f>
        <v/>
      </c>
      <c r="S3059" s="4">
        <f>Q3059*$E3058-R3058</f>
        <v/>
      </c>
      <c r="T3059" s="4">
        <f>MAX(0,Resumo!$D$5*$D3059-P3059)</f>
        <v/>
      </c>
      <c r="U3059" s="4" t="n">
        <v>2726767.561948552</v>
      </c>
      <c r="V3059" s="5">
        <f>U3059/$D3059</f>
        <v/>
      </c>
      <c r="W3059" s="4">
        <f>W3058+U3059</f>
        <v/>
      </c>
      <c r="X3059" s="4">
        <f>V3059*$E3058-W3058</f>
        <v/>
      </c>
      <c r="Y3059" s="4">
        <f>MAX(0,Resumo!$D$6*$D3059-U3059)</f>
        <v/>
      </c>
      <c r="Z3059" s="4" t="n">
        <v>3587948.927200841</v>
      </c>
      <c r="AA3059" s="5">
        <f>Z3059/$D3059</f>
        <v/>
      </c>
      <c r="AB3059" s="4">
        <f>AB3058+Z3059</f>
        <v/>
      </c>
      <c r="AC3059" s="4">
        <f>AA3059*$E3058-AB3058</f>
        <v/>
      </c>
      <c r="AD3059" s="4">
        <f>MAX(0,Resumo!$D$7*$D3059-Z3059)</f>
        <v/>
      </c>
    </row>
    <row r="3060">
      <c r="A3060" t="inlineStr">
        <is>
          <t>Caldeirão Grande</t>
        </is>
      </c>
      <c r="B3060" t="inlineStr">
        <is>
          <t>Município</t>
        </is>
      </c>
      <c r="C3060" t="inlineStr">
        <is>
          <t>BA</t>
        </is>
      </c>
      <c r="D3060" s="4" t="n">
        <v>5225311.77869763</v>
      </c>
      <c r="E3060" s="4">
        <f>E3059+D3060</f>
        <v/>
      </c>
      <c r="F3060" s="4" t="n">
        <v>146974.3107695224</v>
      </c>
      <c r="G3060" s="5">
        <f>F3060/$D3060</f>
        <v/>
      </c>
      <c r="H3060" s="4">
        <f>H3059+F3060</f>
        <v/>
      </c>
      <c r="I3060" s="4">
        <f>G3060*$E3059-H3059</f>
        <v/>
      </c>
      <c r="J3060" s="4">
        <f>MAX(0,Resumo!$D$3*$D3060-F3060)</f>
        <v/>
      </c>
      <c r="K3060" s="4" t="n">
        <v>313488.1062869427</v>
      </c>
      <c r="L3060" s="5">
        <f>K3060/$D3060</f>
        <v/>
      </c>
      <c r="M3060" s="4">
        <f>M3059+K3060</f>
        <v/>
      </c>
      <c r="N3060" s="4">
        <f>L3060*$E3059-M3059</f>
        <v/>
      </c>
      <c r="O3060" s="4">
        <f>MAX(0,Resumo!$D$4*$D3060-K3060)</f>
        <v/>
      </c>
      <c r="P3060" s="4" t="n">
        <v>496644.5668957966</v>
      </c>
      <c r="Q3060" s="5">
        <f>P3060/$D3060</f>
        <v/>
      </c>
      <c r="R3060" s="4">
        <f>R3059+P3060</f>
        <v/>
      </c>
      <c r="S3060" s="4">
        <f>Q3060*$E3059-R3059</f>
        <v/>
      </c>
      <c r="T3060" s="4">
        <f>MAX(0,Resumo!$D$5*$D3060-P3060)</f>
        <v/>
      </c>
      <c r="U3060" s="4" t="n">
        <v>698256.8280004279</v>
      </c>
      <c r="V3060" s="5">
        <f>U3060/$D3060</f>
        <v/>
      </c>
      <c r="W3060" s="4">
        <f>W3059+U3060</f>
        <v/>
      </c>
      <c r="X3060" s="4">
        <f>V3060*$E3059-W3059</f>
        <v/>
      </c>
      <c r="Y3060" s="4">
        <f>MAX(0,Resumo!$D$6*$D3060-U3060)</f>
        <v/>
      </c>
      <c r="Z3060" s="4" t="n">
        <v>918783.7907036343</v>
      </c>
      <c r="AA3060" s="5">
        <f>Z3060/$D3060</f>
        <v/>
      </c>
      <c r="AB3060" s="4">
        <f>AB3059+Z3060</f>
        <v/>
      </c>
      <c r="AC3060" s="4">
        <f>AA3060*$E3059-AB3059</f>
        <v/>
      </c>
      <c r="AD3060" s="4">
        <f>MAX(0,Resumo!$D$7*$D3060-Z3060)</f>
        <v/>
      </c>
    </row>
    <row r="3061">
      <c r="A3061" t="inlineStr">
        <is>
          <t>Jitaúna</t>
        </is>
      </c>
      <c r="B3061" t="inlineStr">
        <is>
          <t>Município</t>
        </is>
      </c>
      <c r="C3061" t="inlineStr">
        <is>
          <t>BA</t>
        </is>
      </c>
      <c r="D3061" s="4" t="n">
        <v>6794486.487594383</v>
      </c>
      <c r="E3061" s="4">
        <f>E3060+D3061</f>
        <v/>
      </c>
      <c r="F3061" s="4" t="n">
        <v>191111.0783127117</v>
      </c>
      <c r="G3061" s="5">
        <f>F3061/$D3061</f>
        <v/>
      </c>
      <c r="H3061" s="4">
        <f>H3060+F3061</f>
        <v/>
      </c>
      <c r="I3061" s="4">
        <f>G3061*$E3060-H3060</f>
        <v/>
      </c>
      <c r="J3061" s="4">
        <f>MAX(0,Resumo!$D$3*$D3061-F3061)</f>
        <v/>
      </c>
      <c r="K3061" s="4" t="n">
        <v>407629.3994306055</v>
      </c>
      <c r="L3061" s="5">
        <f>K3061/$D3061</f>
        <v/>
      </c>
      <c r="M3061" s="4">
        <f>M3060+K3061</f>
        <v/>
      </c>
      <c r="N3061" s="4">
        <f>L3061*$E3060-M3060</f>
        <v/>
      </c>
      <c r="O3061" s="4">
        <f>MAX(0,Resumo!$D$4*$D3061-K3061)</f>
        <v/>
      </c>
      <c r="P3061" s="4" t="n">
        <v>645788.2212248988</v>
      </c>
      <c r="Q3061" s="5">
        <f>P3061/$D3061</f>
        <v/>
      </c>
      <c r="R3061" s="4">
        <f>R3060+P3061</f>
        <v/>
      </c>
      <c r="S3061" s="4">
        <f>Q3061*$E3060-R3060</f>
        <v/>
      </c>
      <c r="T3061" s="4">
        <f>MAX(0,Resumo!$D$5*$D3061-P3061)</f>
        <v/>
      </c>
      <c r="U3061" s="4" t="n">
        <v>907945.1683746043</v>
      </c>
      <c r="V3061" s="5">
        <f>U3061/$D3061</f>
        <v/>
      </c>
      <c r="W3061" s="4">
        <f>W3060+U3061</f>
        <v/>
      </c>
      <c r="X3061" s="4">
        <f>V3061*$E3060-W3060</f>
        <v/>
      </c>
      <c r="Y3061" s="4">
        <f>MAX(0,Resumo!$D$6*$D3061-U3061)</f>
        <v/>
      </c>
      <c r="Z3061" s="4" t="n">
        <v>1194696.951176476</v>
      </c>
      <c r="AA3061" s="5">
        <f>Z3061/$D3061</f>
        <v/>
      </c>
      <c r="AB3061" s="4">
        <f>AB3060+Z3061</f>
        <v/>
      </c>
      <c r="AC3061" s="4">
        <f>AA3061*$E3060-AB3060</f>
        <v/>
      </c>
      <c r="AD3061" s="4">
        <f>MAX(0,Resumo!$D$7*$D3061-Z3061)</f>
        <v/>
      </c>
    </row>
    <row r="3062">
      <c r="A3062" t="inlineStr">
        <is>
          <t>Ubaitaba</t>
        </is>
      </c>
      <c r="B3062" t="inlineStr">
        <is>
          <t>Município</t>
        </is>
      </c>
      <c r="C3062" t="inlineStr">
        <is>
          <t>BA</t>
        </is>
      </c>
      <c r="D3062" s="4" t="n">
        <v>8935839.842146674</v>
      </c>
      <c r="E3062" s="4">
        <f>E3061+D3062</f>
        <v/>
      </c>
      <c r="F3062" s="4" t="n">
        <v>251341.7299424161</v>
      </c>
      <c r="G3062" s="5">
        <f>F3062/$D3062</f>
        <v/>
      </c>
      <c r="H3062" s="4">
        <f>H3061+F3062</f>
        <v/>
      </c>
      <c r="I3062" s="4">
        <f>G3062*$E3061-H3061</f>
        <v/>
      </c>
      <c r="J3062" s="4">
        <f>MAX(0,Resumo!$D$3*$D3062-F3062)</f>
        <v/>
      </c>
      <c r="K3062" s="4" t="n">
        <v>536098.0605249495</v>
      </c>
      <c r="L3062" s="5">
        <f>K3062/$D3062</f>
        <v/>
      </c>
      <c r="M3062" s="4">
        <f>M3061+K3062</f>
        <v/>
      </c>
      <c r="N3062" s="4">
        <f>L3062*$E3061-M3061</f>
        <v/>
      </c>
      <c r="O3062" s="4">
        <f>MAX(0,Resumo!$D$4*$D3062-K3062)</f>
        <v/>
      </c>
      <c r="P3062" s="4" t="n">
        <v>849315.1215101773</v>
      </c>
      <c r="Q3062" s="5">
        <f>P3062/$D3062</f>
        <v/>
      </c>
      <c r="R3062" s="4">
        <f>R3061+P3062</f>
        <v/>
      </c>
      <c r="S3062" s="4">
        <f>Q3062*$E3061-R3061</f>
        <v/>
      </c>
      <c r="T3062" s="4">
        <f>MAX(0,Resumo!$D$5*$D3062-P3062)</f>
        <v/>
      </c>
      <c r="U3062" s="4" t="n">
        <v>1194093.567609536</v>
      </c>
      <c r="V3062" s="5">
        <f>U3062/$D3062</f>
        <v/>
      </c>
      <c r="W3062" s="4">
        <f>W3061+U3062</f>
        <v/>
      </c>
      <c r="X3062" s="4">
        <f>V3062*$E3061-W3061</f>
        <v/>
      </c>
      <c r="Y3062" s="4">
        <f>MAX(0,Resumo!$D$6*$D3062-U3062)</f>
        <v/>
      </c>
      <c r="Z3062" s="4" t="n">
        <v>1571218.168599768</v>
      </c>
      <c r="AA3062" s="5">
        <f>Z3062/$D3062</f>
        <v/>
      </c>
      <c r="AB3062" s="4">
        <f>AB3061+Z3062</f>
        <v/>
      </c>
      <c r="AC3062" s="4">
        <f>AA3062*$E3061-AB3061</f>
        <v/>
      </c>
      <c r="AD3062" s="4">
        <f>MAX(0,Resumo!$D$7*$D3062-Z3062)</f>
        <v/>
      </c>
    </row>
    <row r="3063">
      <c r="A3063" t="inlineStr">
        <is>
          <t>Umburanas</t>
        </is>
      </c>
      <c r="B3063" t="inlineStr">
        <is>
          <t>Município</t>
        </is>
      </c>
      <c r="C3063" t="inlineStr">
        <is>
          <t>BA</t>
        </is>
      </c>
      <c r="D3063" s="4" t="n">
        <v>9900544.228270376</v>
      </c>
      <c r="E3063" s="4">
        <f>E3062+D3063</f>
        <v/>
      </c>
      <c r="F3063" s="4" t="n">
        <v>278476.3332449209</v>
      </c>
      <c r="G3063" s="5">
        <f>F3063/$D3063</f>
        <v/>
      </c>
      <c r="H3063" s="4">
        <f>H3062+F3063</f>
        <v/>
      </c>
      <c r="I3063" s="4">
        <f>G3063*$E3062-H3062</f>
        <v/>
      </c>
      <c r="J3063" s="4">
        <f>MAX(0,Resumo!$D$3*$D3063-F3063)</f>
        <v/>
      </c>
      <c r="K3063" s="4" t="n">
        <v>593974.6741971778</v>
      </c>
      <c r="L3063" s="5">
        <f>K3063/$D3063</f>
        <v/>
      </c>
      <c r="M3063" s="4">
        <f>M3062+K3063</f>
        <v/>
      </c>
      <c r="N3063" s="4">
        <f>L3063*$E3062-M3062</f>
        <v/>
      </c>
      <c r="O3063" s="4">
        <f>MAX(0,Resumo!$D$4*$D3063-K3063)</f>
        <v/>
      </c>
      <c r="P3063" s="4" t="n">
        <v>941006.3377132221</v>
      </c>
      <c r="Q3063" s="5">
        <f>P3063/$D3063</f>
        <v/>
      </c>
      <c r="R3063" s="4">
        <f>R3062+P3063</f>
        <v/>
      </c>
      <c r="S3063" s="4">
        <f>Q3063*$E3062-R3062</f>
        <v/>
      </c>
      <c r="T3063" s="4">
        <f>MAX(0,Resumo!$D$5*$D3063-P3063)</f>
        <v/>
      </c>
      <c r="U3063" s="4" t="n">
        <v>1323006.722104736</v>
      </c>
      <c r="V3063" s="5">
        <f>U3063/$D3063</f>
        <v/>
      </c>
      <c r="W3063" s="4">
        <f>W3062+U3063</f>
        <v/>
      </c>
      <c r="X3063" s="4">
        <f>V3063*$E3062-W3062</f>
        <v/>
      </c>
      <c r="Y3063" s="4">
        <f>MAX(0,Resumo!$D$6*$D3063-U3063)</f>
        <v/>
      </c>
      <c r="Z3063" s="4" t="n">
        <v>1740845.320113409</v>
      </c>
      <c r="AA3063" s="5">
        <f>Z3063/$D3063</f>
        <v/>
      </c>
      <c r="AB3063" s="4">
        <f>AB3062+Z3063</f>
        <v/>
      </c>
      <c r="AC3063" s="4">
        <f>AA3063*$E3062-AB3062</f>
        <v/>
      </c>
      <c r="AD3063" s="4">
        <f>MAX(0,Resumo!$D$7*$D3063-Z3063)</f>
        <v/>
      </c>
    </row>
    <row r="3064">
      <c r="A3064" t="inlineStr">
        <is>
          <t>Ibipitanga</t>
        </is>
      </c>
      <c r="B3064" t="inlineStr">
        <is>
          <t>Município</t>
        </is>
      </c>
      <c r="C3064" t="inlineStr">
        <is>
          <t>BA</t>
        </is>
      </c>
      <c r="D3064" s="4" t="n">
        <v>7470634.192169133</v>
      </c>
      <c r="E3064" s="4">
        <f>E3063+D3064</f>
        <v/>
      </c>
      <c r="F3064" s="4" t="n">
        <v>210129.339244701</v>
      </c>
      <c r="G3064" s="5">
        <f>F3064/$D3064</f>
        <v/>
      </c>
      <c r="H3064" s="4">
        <f>H3063+F3064</f>
        <v/>
      </c>
      <c r="I3064" s="4">
        <f>G3064*$E3063-H3063</f>
        <v/>
      </c>
      <c r="J3064" s="4">
        <f>MAX(0,Resumo!$D$3*$D3064-F3064)</f>
        <v/>
      </c>
      <c r="K3064" s="4" t="n">
        <v>448194.3020535514</v>
      </c>
      <c r="L3064" s="5">
        <f>K3064/$D3064</f>
        <v/>
      </c>
      <c r="M3064" s="4">
        <f>M3063+K3064</f>
        <v/>
      </c>
      <c r="N3064" s="4">
        <f>L3064*$E3063-M3063</f>
        <v/>
      </c>
      <c r="O3064" s="4">
        <f>MAX(0,Resumo!$D$4*$D3064-K3064)</f>
        <v/>
      </c>
      <c r="P3064" s="4" t="n">
        <v>710053.3020694739</v>
      </c>
      <c r="Q3064" s="5">
        <f>P3064/$D3064</f>
        <v/>
      </c>
      <c r="R3064" s="4">
        <f>R3063+P3064</f>
        <v/>
      </c>
      <c r="S3064" s="4">
        <f>Q3064*$E3063-R3063</f>
        <v/>
      </c>
      <c r="T3064" s="4">
        <f>MAX(0,Resumo!$D$5*$D3064-P3064)</f>
        <v/>
      </c>
      <c r="U3064" s="4" t="n">
        <v>998298.5810419359</v>
      </c>
      <c r="V3064" s="5">
        <f>U3064/$D3064</f>
        <v/>
      </c>
      <c r="W3064" s="4">
        <f>W3063+U3064</f>
        <v/>
      </c>
      <c r="X3064" s="4">
        <f>V3064*$E3063-W3063</f>
        <v/>
      </c>
      <c r="Y3064" s="4">
        <f>MAX(0,Resumo!$D$6*$D3064-U3064)</f>
        <v/>
      </c>
      <c r="Z3064" s="4" t="n">
        <v>1313586.230399464</v>
      </c>
      <c r="AA3064" s="5">
        <f>Z3064/$D3064</f>
        <v/>
      </c>
      <c r="AB3064" s="4">
        <f>AB3063+Z3064</f>
        <v/>
      </c>
      <c r="AC3064" s="4">
        <f>AA3064*$E3063-AB3063</f>
        <v/>
      </c>
      <c r="AD3064" s="4">
        <f>MAX(0,Resumo!$D$7*$D3064-Z3064)</f>
        <v/>
      </c>
    </row>
    <row r="3065">
      <c r="A3065" t="inlineStr">
        <is>
          <t>Jequié</t>
        </is>
      </c>
      <c r="B3065" t="inlineStr">
        <is>
          <t>Município</t>
        </is>
      </c>
      <c r="C3065" t="inlineStr">
        <is>
          <t>BA</t>
        </is>
      </c>
      <c r="D3065" s="4" t="n">
        <v>170291871.8656952</v>
      </c>
      <c r="E3065" s="4">
        <f>E3064+D3065</f>
        <v/>
      </c>
      <c r="F3065" s="4" t="n">
        <v>4789863.563576785</v>
      </c>
      <c r="G3065" s="5">
        <f>F3065/$D3065</f>
        <v/>
      </c>
      <c r="H3065" s="4">
        <f>H3064+F3065</f>
        <v/>
      </c>
      <c r="I3065" s="4">
        <f>G3065*$E3064-H3064</f>
        <v/>
      </c>
      <c r="J3065" s="4">
        <f>MAX(0,Resumo!$D$3*$D3065-F3065)</f>
        <v/>
      </c>
      <c r="K3065" s="4" t="n">
        <v>10216515.04985242</v>
      </c>
      <c r="L3065" s="5">
        <f>K3065/$D3065</f>
        <v/>
      </c>
      <c r="M3065" s="4">
        <f>M3064+K3065</f>
        <v/>
      </c>
      <c r="N3065" s="4">
        <f>L3065*$E3064-M3064</f>
        <v/>
      </c>
      <c r="O3065" s="4">
        <f>MAX(0,Resumo!$D$4*$D3065-K3065)</f>
        <v/>
      </c>
      <c r="P3065" s="4" t="n">
        <v>16185547.68222696</v>
      </c>
      <c r="Q3065" s="5">
        <f>P3065/$D3065</f>
        <v/>
      </c>
      <c r="R3065" s="4">
        <f>R3064+P3065</f>
        <v/>
      </c>
      <c r="S3065" s="4">
        <f>Q3065*$E3064-R3064</f>
        <v/>
      </c>
      <c r="T3065" s="4">
        <f>MAX(0,Resumo!$D$5*$D3065-P3065)</f>
        <v/>
      </c>
      <c r="U3065" s="4" t="n">
        <v>22756051.18300375</v>
      </c>
      <c r="V3065" s="5">
        <f>U3065/$D3065</f>
        <v/>
      </c>
      <c r="W3065" s="4">
        <f>W3064+U3065</f>
        <v/>
      </c>
      <c r="X3065" s="4">
        <f>V3065*$E3064-W3064</f>
        <v/>
      </c>
      <c r="Y3065" s="4">
        <f>MAX(0,Resumo!$D$6*$D3065-U3065)</f>
        <v/>
      </c>
      <c r="Z3065" s="4" t="n">
        <v>29942981.04787497</v>
      </c>
      <c r="AA3065" s="5">
        <f>Z3065/$D3065</f>
        <v/>
      </c>
      <c r="AB3065" s="4">
        <f>AB3064+Z3065</f>
        <v/>
      </c>
      <c r="AC3065" s="4">
        <f>AA3065*$E3064-AB3064</f>
        <v/>
      </c>
      <c r="AD3065" s="4">
        <f>MAX(0,Resumo!$D$7*$D3065-Z3065)</f>
        <v/>
      </c>
    </row>
    <row r="3066">
      <c r="A3066" t="inlineStr">
        <is>
          <t>Lagoa Real</t>
        </is>
      </c>
      <c r="B3066" t="inlineStr">
        <is>
          <t>Município</t>
        </is>
      </c>
      <c r="C3066" t="inlineStr">
        <is>
          <t>BA</t>
        </is>
      </c>
      <c r="D3066" s="4" t="n">
        <v>6190758.070197063</v>
      </c>
      <c r="E3066" s="4">
        <f>E3065+D3066</f>
        <v/>
      </c>
      <c r="F3066" s="4" t="n">
        <v>174129.7819237216</v>
      </c>
      <c r="G3066" s="5">
        <f>F3066/$D3066</f>
        <v/>
      </c>
      <c r="H3066" s="4">
        <f>H3065+F3066</f>
        <v/>
      </c>
      <c r="I3066" s="4">
        <f>G3066*$E3065-H3065</f>
        <v/>
      </c>
      <c r="J3066" s="4">
        <f>MAX(0,Resumo!$D$3*$D3066-F3066)</f>
        <v/>
      </c>
      <c r="K3066" s="4" t="n">
        <v>371409.2299369737</v>
      </c>
      <c r="L3066" s="5">
        <f>K3066/$D3066</f>
        <v/>
      </c>
      <c r="M3066" s="4">
        <f>M3065+K3066</f>
        <v/>
      </c>
      <c r="N3066" s="4">
        <f>L3066*$E3065-M3065</f>
        <v/>
      </c>
      <c r="O3066" s="4">
        <f>MAX(0,Resumo!$D$4*$D3066-K3066)</f>
        <v/>
      </c>
      <c r="P3066" s="4" t="n">
        <v>588406.2981780582</v>
      </c>
      <c r="Q3066" s="5">
        <f>P3066/$D3066</f>
        <v/>
      </c>
      <c r="R3066" s="4">
        <f>R3065+P3066</f>
        <v/>
      </c>
      <c r="S3066" s="4">
        <f>Q3066*$E3065-R3065</f>
        <v/>
      </c>
      <c r="T3066" s="4">
        <f>MAX(0,Resumo!$D$5*$D3066-P3066)</f>
        <v/>
      </c>
      <c r="U3066" s="4" t="n">
        <v>827269.1230859458</v>
      </c>
      <c r="V3066" s="5">
        <f>U3066/$D3066</f>
        <v/>
      </c>
      <c r="W3066" s="4">
        <f>W3065+U3066</f>
        <v/>
      </c>
      <c r="X3066" s="4">
        <f>V3066*$E3065-W3065</f>
        <v/>
      </c>
      <c r="Y3066" s="4">
        <f>MAX(0,Resumo!$D$6*$D3066-U3066)</f>
        <v/>
      </c>
      <c r="Z3066" s="4" t="n">
        <v>1088541.393884531</v>
      </c>
      <c r="AA3066" s="5">
        <f>Z3066/$D3066</f>
        <v/>
      </c>
      <c r="AB3066" s="4">
        <f>AB3065+Z3066</f>
        <v/>
      </c>
      <c r="AC3066" s="4">
        <f>AA3066*$E3065-AB3065</f>
        <v/>
      </c>
      <c r="AD3066" s="4">
        <f>MAX(0,Resumo!$D$7*$D3066-Z3066)</f>
        <v/>
      </c>
    </row>
    <row r="3067">
      <c r="A3067" t="inlineStr">
        <is>
          <t>Malhada de Pedras</t>
        </is>
      </c>
      <c r="B3067" t="inlineStr">
        <is>
          <t>Município</t>
        </is>
      </c>
      <c r="C3067" t="inlineStr">
        <is>
          <t>BA</t>
        </is>
      </c>
      <c r="D3067" s="4" t="n">
        <v>4556931.289933978</v>
      </c>
      <c r="E3067" s="4">
        <f>E3066+D3067</f>
        <v/>
      </c>
      <c r="F3067" s="4" t="n">
        <v>128174.521239582</v>
      </c>
      <c r="G3067" s="5">
        <f>F3067/$D3067</f>
        <v/>
      </c>
      <c r="H3067" s="4">
        <f>H3066+F3067</f>
        <v/>
      </c>
      <c r="I3067" s="4">
        <f>G3067*$E3066-H3066</f>
        <v/>
      </c>
      <c r="J3067" s="4">
        <f>MAX(0,Resumo!$D$3*$D3067-F3067)</f>
        <v/>
      </c>
      <c r="K3067" s="4" t="n">
        <v>273389.1911263468</v>
      </c>
      <c r="L3067" s="5">
        <f>K3067/$D3067</f>
        <v/>
      </c>
      <c r="M3067" s="4">
        <f>M3066+K3067</f>
        <v/>
      </c>
      <c r="N3067" s="4">
        <f>L3067*$E3066-M3066</f>
        <v/>
      </c>
      <c r="O3067" s="4">
        <f>MAX(0,Resumo!$D$4*$D3067-K3067)</f>
        <v/>
      </c>
      <c r="P3067" s="4" t="n">
        <v>433117.7282262081</v>
      </c>
      <c r="Q3067" s="5">
        <f>P3067/$D3067</f>
        <v/>
      </c>
      <c r="R3067" s="4">
        <f>R3066+P3067</f>
        <v/>
      </c>
      <c r="S3067" s="4">
        <f>Q3067*$E3066-R3066</f>
        <v/>
      </c>
      <c r="T3067" s="4">
        <f>MAX(0,Resumo!$D$5*$D3067-P3067)</f>
        <v/>
      </c>
      <c r="U3067" s="4" t="n">
        <v>608941.3460259141</v>
      </c>
      <c r="V3067" s="5">
        <f>U3067/$D3067</f>
        <v/>
      </c>
      <c r="W3067" s="4">
        <f>W3066+U3067</f>
        <v/>
      </c>
      <c r="X3067" s="4">
        <f>V3067*$E3066-W3066</f>
        <v/>
      </c>
      <c r="Y3067" s="4">
        <f>MAX(0,Resumo!$D$6*$D3067-U3067)</f>
        <v/>
      </c>
      <c r="Z3067" s="4" t="n">
        <v>801260.2466345232</v>
      </c>
      <c r="AA3067" s="5">
        <f>Z3067/$D3067</f>
        <v/>
      </c>
      <c r="AB3067" s="4">
        <f>AB3066+Z3067</f>
        <v/>
      </c>
      <c r="AC3067" s="4">
        <f>AA3067*$E3066-AB3066</f>
        <v/>
      </c>
      <c r="AD3067" s="4">
        <f>MAX(0,Resumo!$D$7*$D3067-Z3067)</f>
        <v/>
      </c>
    </row>
    <row r="3068">
      <c r="A3068" t="inlineStr">
        <is>
          <t>Oliveira dos Brejinhos</t>
        </is>
      </c>
      <c r="B3068" t="inlineStr">
        <is>
          <t>Município</t>
        </is>
      </c>
      <c r="C3068" t="inlineStr">
        <is>
          <t>BA</t>
        </is>
      </c>
      <c r="D3068" s="4" t="n">
        <v>16949105.12467549</v>
      </c>
      <c r="E3068" s="4">
        <f>E3067+D3068</f>
        <v/>
      </c>
      <c r="F3068" s="4" t="n">
        <v>476733.8580665984</v>
      </c>
      <c r="G3068" s="5">
        <f>F3068/$D3068</f>
        <v/>
      </c>
      <c r="H3068" s="4">
        <f>H3067+F3068</f>
        <v/>
      </c>
      <c r="I3068" s="4">
        <f>G3068*$E3067-H3067</f>
        <v/>
      </c>
      <c r="J3068" s="4">
        <f>MAX(0,Resumo!$D$3*$D3068-F3068)</f>
        <v/>
      </c>
      <c r="K3068" s="4" t="n">
        <v>1016847.050247621</v>
      </c>
      <c r="L3068" s="5">
        <f>K3068/$D3068</f>
        <v/>
      </c>
      <c r="M3068" s="4">
        <f>M3067+K3068</f>
        <v/>
      </c>
      <c r="N3068" s="4">
        <f>L3068*$E3067-M3067</f>
        <v/>
      </c>
      <c r="O3068" s="4">
        <f>MAX(0,Resumo!$D$4*$D3068-K3068)</f>
        <v/>
      </c>
      <c r="P3068" s="4" t="n">
        <v>1610943.294949919</v>
      </c>
      <c r="Q3068" s="5">
        <f>P3068/$D3068</f>
        <v/>
      </c>
      <c r="R3068" s="4">
        <f>R3067+P3068</f>
        <v/>
      </c>
      <c r="S3068" s="4">
        <f>Q3068*$E3067-R3067</f>
        <v/>
      </c>
      <c r="T3068" s="4">
        <f>MAX(0,Resumo!$D$5*$D3068-P3068)</f>
        <v/>
      </c>
      <c r="U3068" s="4" t="n">
        <v>2264903.776660663</v>
      </c>
      <c r="V3068" s="5">
        <f>U3068/$D3068</f>
        <v/>
      </c>
      <c r="W3068" s="4">
        <f>W3067+U3068</f>
        <v/>
      </c>
      <c r="X3068" s="4">
        <f>V3068*$E3067-W3067</f>
        <v/>
      </c>
      <c r="Y3068" s="4">
        <f>MAX(0,Resumo!$D$6*$D3068-U3068)</f>
        <v/>
      </c>
      <c r="Z3068" s="4" t="n">
        <v>2980217.011924422</v>
      </c>
      <c r="AA3068" s="5">
        <f>Z3068/$D3068</f>
        <v/>
      </c>
      <c r="AB3068" s="4">
        <f>AB3067+Z3068</f>
        <v/>
      </c>
      <c r="AC3068" s="4">
        <f>AA3068*$E3067-AB3067</f>
        <v/>
      </c>
      <c r="AD3068" s="4">
        <f>MAX(0,Resumo!$D$7*$D3068-Z3068)</f>
        <v/>
      </c>
    </row>
    <row r="3069">
      <c r="A3069" t="inlineStr">
        <is>
          <t>Curaçá</t>
        </is>
      </c>
      <c r="B3069" t="inlineStr">
        <is>
          <t>Município</t>
        </is>
      </c>
      <c r="C3069" t="inlineStr">
        <is>
          <t>BA</t>
        </is>
      </c>
      <c r="D3069" s="4" t="n">
        <v>23755710.49711769</v>
      </c>
      <c r="E3069" s="4">
        <f>E3068+D3069</f>
        <v/>
      </c>
      <c r="F3069" s="4" t="n">
        <v>668185.8088139588</v>
      </c>
      <c r="G3069" s="5">
        <f>F3069/$D3069</f>
        <v/>
      </c>
      <c r="H3069" s="4">
        <f>H3068+F3069</f>
        <v/>
      </c>
      <c r="I3069" s="4">
        <f>G3069*$E3068-H3068</f>
        <v/>
      </c>
      <c r="J3069" s="4">
        <f>MAX(0,Resumo!$D$3*$D3069-F3069)</f>
        <v/>
      </c>
      <c r="K3069" s="4" t="n">
        <v>1425203.511798565</v>
      </c>
      <c r="L3069" s="5">
        <f>K3069/$D3069</f>
        <v/>
      </c>
      <c r="M3069" s="4">
        <f>M3068+K3069</f>
        <v/>
      </c>
      <c r="N3069" s="4">
        <f>L3069*$E3068-M3068</f>
        <v/>
      </c>
      <c r="O3069" s="4">
        <f>MAX(0,Resumo!$D$4*$D3069-K3069)</f>
        <v/>
      </c>
      <c r="P3069" s="4" t="n">
        <v>2257883.36673827</v>
      </c>
      <c r="Q3069" s="5">
        <f>P3069/$D3069</f>
        <v/>
      </c>
      <c r="R3069" s="4">
        <f>R3068+P3069</f>
        <v/>
      </c>
      <c r="S3069" s="4">
        <f>Q3069*$E3068-R3068</f>
        <v/>
      </c>
      <c r="T3069" s="4">
        <f>MAX(0,Resumo!$D$5*$D3069-P3069)</f>
        <v/>
      </c>
      <c r="U3069" s="4" t="n">
        <v>3174468.387941475</v>
      </c>
      <c r="V3069" s="5">
        <f>U3069/$D3069</f>
        <v/>
      </c>
      <c r="W3069" s="4">
        <f>W3068+U3069</f>
        <v/>
      </c>
      <c r="X3069" s="4">
        <f>V3069*$E3068-W3068</f>
        <v/>
      </c>
      <c r="Y3069" s="4">
        <f>MAX(0,Resumo!$D$6*$D3069-U3069)</f>
        <v/>
      </c>
      <c r="Z3069" s="4" t="n">
        <v>4177044.86656296</v>
      </c>
      <c r="AA3069" s="5">
        <f>Z3069/$D3069</f>
        <v/>
      </c>
      <c r="AB3069" s="4">
        <f>AB3068+Z3069</f>
        <v/>
      </c>
      <c r="AC3069" s="4">
        <f>AA3069*$E3068-AB3068</f>
        <v/>
      </c>
      <c r="AD3069" s="4">
        <f>MAX(0,Resumo!$D$7*$D3069-Z3069)</f>
        <v/>
      </c>
    </row>
    <row r="3070">
      <c r="A3070" t="inlineStr">
        <is>
          <t>Mata de São João</t>
        </is>
      </c>
      <c r="B3070" t="inlineStr">
        <is>
          <t>Município</t>
        </is>
      </c>
      <c r="C3070" t="inlineStr">
        <is>
          <t>BA</t>
        </is>
      </c>
      <c r="D3070" s="4" t="n">
        <v>125640726.3450771</v>
      </c>
      <c r="E3070" s="4">
        <f>E3069+D3070</f>
        <v/>
      </c>
      <c r="F3070" s="4" t="n">
        <v>3533943.990563638</v>
      </c>
      <c r="G3070" s="5">
        <f>F3070/$D3070</f>
        <v/>
      </c>
      <c r="H3070" s="4">
        <f>H3069+F3070</f>
        <v/>
      </c>
      <c r="I3070" s="4">
        <f>G3070*$E3069-H3069</f>
        <v/>
      </c>
      <c r="J3070" s="4">
        <f>MAX(0,Resumo!$D$3*$D3070-F3070)</f>
        <v/>
      </c>
      <c r="K3070" s="4" t="n">
        <v>7537707.804346764</v>
      </c>
      <c r="L3070" s="5">
        <f>K3070/$D3070</f>
        <v/>
      </c>
      <c r="M3070" s="4">
        <f>M3069+K3070</f>
        <v/>
      </c>
      <c r="N3070" s="4">
        <f>L3070*$E3069-M3069</f>
        <v/>
      </c>
      <c r="O3070" s="4">
        <f>MAX(0,Resumo!$D$4*$D3070-K3070)</f>
        <v/>
      </c>
      <c r="P3070" s="4" t="n">
        <v>11941638.46347108</v>
      </c>
      <c r="Q3070" s="5">
        <f>P3070/$D3070</f>
        <v/>
      </c>
      <c r="R3070" s="4">
        <f>R3069+P3070</f>
        <v/>
      </c>
      <c r="S3070" s="4">
        <f>Q3070*$E3069-R3069</f>
        <v/>
      </c>
      <c r="T3070" s="4">
        <f>MAX(0,Resumo!$D$5*$D3070-P3070)</f>
        <v/>
      </c>
      <c r="U3070" s="4" t="n">
        <v>16789332.15105668</v>
      </c>
      <c r="V3070" s="5">
        <f>U3070/$D3070</f>
        <v/>
      </c>
      <c r="W3070" s="4">
        <f>W3069+U3070</f>
        <v/>
      </c>
      <c r="X3070" s="4">
        <f>V3070*$E3069-W3069</f>
        <v/>
      </c>
      <c r="Y3070" s="4">
        <f>MAX(0,Resumo!$D$6*$D3070-U3070)</f>
        <v/>
      </c>
      <c r="Z3070" s="4" t="n">
        <v>22091822.97766347</v>
      </c>
      <c r="AA3070" s="5">
        <f>Z3070/$D3070</f>
        <v/>
      </c>
      <c r="AB3070" s="4">
        <f>AB3069+Z3070</f>
        <v/>
      </c>
      <c r="AC3070" s="4">
        <f>AA3070*$E3069-AB3069</f>
        <v/>
      </c>
      <c r="AD3070" s="4">
        <f>MAX(0,Resumo!$D$7*$D3070-Z3070)</f>
        <v/>
      </c>
    </row>
    <row r="3071">
      <c r="A3071" t="inlineStr">
        <is>
          <t>Milagres</t>
        </is>
      </c>
      <c r="B3071" t="inlineStr">
        <is>
          <t>Município</t>
        </is>
      </c>
      <c r="C3071" t="inlineStr">
        <is>
          <t>BA</t>
        </is>
      </c>
      <c r="D3071" s="4" t="n">
        <v>6307294.618563394</v>
      </c>
      <c r="E3071" s="4">
        <f>E3070+D3071</f>
        <v/>
      </c>
      <c r="F3071" s="4" t="n">
        <v>177407.6492742263</v>
      </c>
      <c r="G3071" s="5">
        <f>F3071/$D3071</f>
        <v/>
      </c>
      <c r="H3071" s="4">
        <f>H3070+F3071</f>
        <v/>
      </c>
      <c r="I3071" s="4">
        <f>G3071*$E3070-H3070</f>
        <v/>
      </c>
      <c r="J3071" s="4">
        <f>MAX(0,Resumo!$D$3*$D3071-F3071)</f>
        <v/>
      </c>
      <c r="K3071" s="4" t="n">
        <v>378400.7403784202</v>
      </c>
      <c r="L3071" s="5">
        <f>K3071/$D3071</f>
        <v/>
      </c>
      <c r="M3071" s="4">
        <f>M3070+K3071</f>
        <v/>
      </c>
      <c r="N3071" s="4">
        <f>L3071*$E3070-M3070</f>
        <v/>
      </c>
      <c r="O3071" s="4">
        <f>MAX(0,Resumo!$D$4*$D3071-K3071)</f>
        <v/>
      </c>
      <c r="P3071" s="4" t="n">
        <v>599482.6216669034</v>
      </c>
      <c r="Q3071" s="5">
        <f>P3071/$D3071</f>
        <v/>
      </c>
      <c r="R3071" s="4">
        <f>R3070+P3071</f>
        <v/>
      </c>
      <c r="S3071" s="4">
        <f>Q3071*$E3070-R3070</f>
        <v/>
      </c>
      <c r="T3071" s="4">
        <f>MAX(0,Resumo!$D$5*$D3071-P3071)</f>
        <v/>
      </c>
      <c r="U3071" s="4" t="n">
        <v>842841.8666952609</v>
      </c>
      <c r="V3071" s="5">
        <f>U3071/$D3071</f>
        <v/>
      </c>
      <c r="W3071" s="4">
        <f>W3070+U3071</f>
        <v/>
      </c>
      <c r="X3071" s="4">
        <f>V3071*$E3070-W3070</f>
        <v/>
      </c>
      <c r="Y3071" s="4">
        <f>MAX(0,Resumo!$D$6*$D3071-U3071)</f>
        <v/>
      </c>
      <c r="Z3071" s="4" t="n">
        <v>1109032.399244257</v>
      </c>
      <c r="AA3071" s="5">
        <f>Z3071/$D3071</f>
        <v/>
      </c>
      <c r="AB3071" s="4">
        <f>AB3070+Z3071</f>
        <v/>
      </c>
      <c r="AC3071" s="4">
        <f>AA3071*$E3070-AB3070</f>
        <v/>
      </c>
      <c r="AD3071" s="4">
        <f>MAX(0,Resumo!$D$7*$D3071-Z3071)</f>
        <v/>
      </c>
    </row>
    <row r="3072">
      <c r="A3072" t="inlineStr">
        <is>
          <t>Santa Bárbara</t>
        </is>
      </c>
      <c r="B3072" t="inlineStr">
        <is>
          <t>Município</t>
        </is>
      </c>
      <c r="C3072" t="inlineStr">
        <is>
          <t>BA</t>
        </is>
      </c>
      <c r="D3072" s="4" t="n">
        <v>8049280.665021406</v>
      </c>
      <c r="E3072" s="4">
        <f>E3071+D3072</f>
        <v/>
      </c>
      <c r="F3072" s="4" t="n">
        <v>226405.1463407276</v>
      </c>
      <c r="G3072" s="5">
        <f>F3072/$D3072</f>
        <v/>
      </c>
      <c r="H3072" s="4">
        <f>H3071+F3072</f>
        <v/>
      </c>
      <c r="I3072" s="4">
        <f>G3072*$E3071-H3071</f>
        <v/>
      </c>
      <c r="J3072" s="4">
        <f>MAX(0,Resumo!$D$3*$D3072-F3072)</f>
        <v/>
      </c>
      <c r="K3072" s="4" t="n">
        <v>482909.7017591915</v>
      </c>
      <c r="L3072" s="5">
        <f>K3072/$D3072</f>
        <v/>
      </c>
      <c r="M3072" s="4">
        <f>M3071+K3072</f>
        <v/>
      </c>
      <c r="N3072" s="4">
        <f>L3072*$E3071-M3071</f>
        <v/>
      </c>
      <c r="O3072" s="4">
        <f>MAX(0,Resumo!$D$4*$D3072-K3072)</f>
        <v/>
      </c>
      <c r="P3072" s="4" t="n">
        <v>765051.2886139486</v>
      </c>
      <c r="Q3072" s="5">
        <f>P3072/$D3072</f>
        <v/>
      </c>
      <c r="R3072" s="4">
        <f>R3071+P3072</f>
        <v/>
      </c>
      <c r="S3072" s="4">
        <f>Q3072*$E3071-R3071</f>
        <v/>
      </c>
      <c r="T3072" s="4">
        <f>MAX(0,Resumo!$D$5*$D3072-P3072)</f>
        <v/>
      </c>
      <c r="U3072" s="4" t="n">
        <v>1075622.933689113</v>
      </c>
      <c r="V3072" s="5">
        <f>U3072/$D3072</f>
        <v/>
      </c>
      <c r="W3072" s="4">
        <f>W3071+U3072</f>
        <v/>
      </c>
      <c r="X3072" s="4">
        <f>V3072*$E3071-W3071</f>
        <v/>
      </c>
      <c r="Y3072" s="4">
        <f>MAX(0,Resumo!$D$6*$D3072-U3072)</f>
        <v/>
      </c>
      <c r="Z3072" s="4" t="n">
        <v>1415331.546721433</v>
      </c>
      <c r="AA3072" s="5">
        <f>Z3072/$D3072</f>
        <v/>
      </c>
      <c r="AB3072" s="4">
        <f>AB3071+Z3072</f>
        <v/>
      </c>
      <c r="AC3072" s="4">
        <f>AA3072*$E3071-AB3071</f>
        <v/>
      </c>
      <c r="AD3072" s="4">
        <f>MAX(0,Resumo!$D$7*$D3072-Z3072)</f>
        <v/>
      </c>
    </row>
    <row r="3073">
      <c r="A3073" t="inlineStr">
        <is>
          <t>Itajuípe</t>
        </is>
      </c>
      <c r="B3073" t="inlineStr">
        <is>
          <t>Município</t>
        </is>
      </c>
      <c r="C3073" t="inlineStr">
        <is>
          <t>BA</t>
        </is>
      </c>
      <c r="D3073" s="4" t="n">
        <v>11587207.94777639</v>
      </c>
      <c r="E3073" s="4">
        <f>E3072+D3073</f>
        <v/>
      </c>
      <c r="F3073" s="4" t="n">
        <v>325917.7584025489</v>
      </c>
      <c r="G3073" s="5">
        <f>F3073/$D3073</f>
        <v/>
      </c>
      <c r="H3073" s="4">
        <f>H3072+F3073</f>
        <v/>
      </c>
      <c r="I3073" s="4">
        <f>G3073*$E3072-H3072</f>
        <v/>
      </c>
      <c r="J3073" s="4">
        <f>MAX(0,Resumo!$D$3*$D3073-F3073)</f>
        <v/>
      </c>
      <c r="K3073" s="4" t="n">
        <v>695164.61993906</v>
      </c>
      <c r="L3073" s="5">
        <f>K3073/$D3073</f>
        <v/>
      </c>
      <c r="M3073" s="4">
        <f>M3072+K3073</f>
        <v/>
      </c>
      <c r="N3073" s="4">
        <f>L3073*$E3072-M3072</f>
        <v/>
      </c>
      <c r="O3073" s="4">
        <f>MAX(0,Resumo!$D$4*$D3073-K3073)</f>
        <v/>
      </c>
      <c r="P3073" s="4" t="n">
        <v>1101316.843181606</v>
      </c>
      <c r="Q3073" s="5">
        <f>P3073/$D3073</f>
        <v/>
      </c>
      <c r="R3073" s="4">
        <f>R3072+P3073</f>
        <v/>
      </c>
      <c r="S3073" s="4">
        <f>Q3073*$E3072-R3072</f>
        <v/>
      </c>
      <c r="T3073" s="4">
        <f>MAX(0,Resumo!$D$5*$D3073-P3073)</f>
        <v/>
      </c>
      <c r="U3073" s="4" t="n">
        <v>1548395.083328841</v>
      </c>
      <c r="V3073" s="5">
        <f>U3073/$D3073</f>
        <v/>
      </c>
      <c r="W3073" s="4">
        <f>W3072+U3073</f>
        <v/>
      </c>
      <c r="X3073" s="4">
        <f>V3073*$E3072-W3072</f>
        <v/>
      </c>
      <c r="Y3073" s="4">
        <f>MAX(0,Resumo!$D$6*$D3073-U3073)</f>
        <v/>
      </c>
      <c r="Z3073" s="4" t="n">
        <v>2037416.960521108</v>
      </c>
      <c r="AA3073" s="5">
        <f>Z3073/$D3073</f>
        <v/>
      </c>
      <c r="AB3073" s="4">
        <f>AB3072+Z3073</f>
        <v/>
      </c>
      <c r="AC3073" s="4">
        <f>AA3073*$E3072-AB3072</f>
        <v/>
      </c>
      <c r="AD3073" s="4">
        <f>MAX(0,Resumo!$D$7*$D3073-Z3073)</f>
        <v/>
      </c>
    </row>
    <row r="3074">
      <c r="A3074" t="inlineStr">
        <is>
          <t>Ipecaetá</t>
        </is>
      </c>
      <c r="B3074" t="inlineStr">
        <is>
          <t>Município</t>
        </is>
      </c>
      <c r="C3074" t="inlineStr">
        <is>
          <t>BA</t>
        </is>
      </c>
      <c r="D3074" s="4" t="n">
        <v>5154095.695075153</v>
      </c>
      <c r="E3074" s="4">
        <f>E3073+D3074</f>
        <v/>
      </c>
      <c r="F3074" s="4" t="n">
        <v>144971.1891856986</v>
      </c>
      <c r="G3074" s="5">
        <f>F3074/$D3074</f>
        <v/>
      </c>
      <c r="H3074" s="4">
        <f>H3073+F3074</f>
        <v/>
      </c>
      <c r="I3074" s="4">
        <f>G3074*$E3073-H3073</f>
        <v/>
      </c>
      <c r="J3074" s="4">
        <f>MAX(0,Resumo!$D$3*$D3074-F3074)</f>
        <v/>
      </c>
      <c r="K3074" s="4" t="n">
        <v>309215.5583247333</v>
      </c>
      <c r="L3074" s="5">
        <f>K3074/$D3074</f>
        <v/>
      </c>
      <c r="M3074" s="4">
        <f>M3073+K3074</f>
        <v/>
      </c>
      <c r="N3074" s="4">
        <f>L3074*$E3073-M3073</f>
        <v/>
      </c>
      <c r="O3074" s="4">
        <f>MAX(0,Resumo!$D$4*$D3074-K3074)</f>
        <v/>
      </c>
      <c r="P3074" s="4" t="n">
        <v>489875.7686872588</v>
      </c>
      <c r="Q3074" s="5">
        <f>P3074/$D3074</f>
        <v/>
      </c>
      <c r="R3074" s="4">
        <f>R3073+P3074</f>
        <v/>
      </c>
      <c r="S3074" s="4">
        <f>Q3074*$E3073-R3073</f>
        <v/>
      </c>
      <c r="T3074" s="4">
        <f>MAX(0,Resumo!$D$5*$D3074-P3074)</f>
        <v/>
      </c>
      <c r="U3074" s="4" t="n">
        <v>688740.2443478372</v>
      </c>
      <c r="V3074" s="5">
        <f>U3074/$D3074</f>
        <v/>
      </c>
      <c r="W3074" s="4">
        <f>W3073+U3074</f>
        <v/>
      </c>
      <c r="X3074" s="4">
        <f>V3074*$E3073-W3073</f>
        <v/>
      </c>
      <c r="Y3074" s="4">
        <f>MAX(0,Resumo!$D$6*$D3074-U3074)</f>
        <v/>
      </c>
      <c r="Z3074" s="4" t="n">
        <v>906261.6320189644</v>
      </c>
      <c r="AA3074" s="5">
        <f>Z3074/$D3074</f>
        <v/>
      </c>
      <c r="AB3074" s="4">
        <f>AB3073+Z3074</f>
        <v/>
      </c>
      <c r="AC3074" s="4">
        <f>AA3074*$E3073-AB3073</f>
        <v/>
      </c>
      <c r="AD3074" s="4">
        <f>MAX(0,Resumo!$D$7*$D3074-Z3074)</f>
        <v/>
      </c>
    </row>
    <row r="3075">
      <c r="A3075" t="inlineStr">
        <is>
          <t>Iuiú</t>
        </is>
      </c>
      <c r="B3075" t="inlineStr">
        <is>
          <t>Município</t>
        </is>
      </c>
      <c r="C3075" t="inlineStr">
        <is>
          <t>BA</t>
        </is>
      </c>
      <c r="D3075" s="4" t="n">
        <v>7440581.41221308</v>
      </c>
      <c r="E3075" s="4">
        <f>E3074+D3075</f>
        <v/>
      </c>
      <c r="F3075" s="4" t="n">
        <v>209284.0333935255</v>
      </c>
      <c r="G3075" s="5">
        <f>F3075/$D3075</f>
        <v/>
      </c>
      <c r="H3075" s="4">
        <f>H3074+F3075</f>
        <v/>
      </c>
      <c r="I3075" s="4">
        <f>G3075*$E3074-H3074</f>
        <v/>
      </c>
      <c r="J3075" s="4">
        <f>MAX(0,Resumo!$D$3*$D3075-F3075)</f>
        <v/>
      </c>
      <c r="K3075" s="4" t="n">
        <v>446391.3112510715</v>
      </c>
      <c r="L3075" s="5">
        <f>K3075/$D3075</f>
        <v/>
      </c>
      <c r="M3075" s="4">
        <f>M3074+K3075</f>
        <v/>
      </c>
      <c r="N3075" s="4">
        <f>L3075*$E3074-M3074</f>
        <v/>
      </c>
      <c r="O3075" s="4">
        <f>MAX(0,Resumo!$D$4*$D3075-K3075)</f>
        <v/>
      </c>
      <c r="P3075" s="4" t="n">
        <v>707196.9079407757</v>
      </c>
      <c r="Q3075" s="5">
        <f>P3075/$D3075</f>
        <v/>
      </c>
      <c r="R3075" s="4">
        <f>R3074+P3075</f>
        <v/>
      </c>
      <c r="S3075" s="4">
        <f>Q3075*$E3074-R3074</f>
        <v/>
      </c>
      <c r="T3075" s="4">
        <f>MAX(0,Resumo!$D$5*$D3075-P3075)</f>
        <v/>
      </c>
      <c r="U3075" s="4" t="n">
        <v>994282.6371722786</v>
      </c>
      <c r="V3075" s="5">
        <f>U3075/$D3075</f>
        <v/>
      </c>
      <c r="W3075" s="4">
        <f>W3074+U3075</f>
        <v/>
      </c>
      <c r="X3075" s="4">
        <f>V3075*$E3074-W3074</f>
        <v/>
      </c>
      <c r="Y3075" s="4">
        <f>MAX(0,Resumo!$D$6*$D3075-U3075)</f>
        <v/>
      </c>
      <c r="Z3075" s="4" t="n">
        <v>1308301.951057172</v>
      </c>
      <c r="AA3075" s="5">
        <f>Z3075/$D3075</f>
        <v/>
      </c>
      <c r="AB3075" s="4">
        <f>AB3074+Z3075</f>
        <v/>
      </c>
      <c r="AC3075" s="4">
        <f>AA3075*$E3074-AB3074</f>
        <v/>
      </c>
      <c r="AD3075" s="4">
        <f>MAX(0,Resumo!$D$7*$D3075-Z3075)</f>
        <v/>
      </c>
    </row>
    <row r="3076">
      <c r="A3076" t="inlineStr">
        <is>
          <t>Boa Vista do Tupim</t>
        </is>
      </c>
      <c r="B3076" t="inlineStr">
        <is>
          <t>Município</t>
        </is>
      </c>
      <c r="C3076" t="inlineStr">
        <is>
          <t>BA</t>
        </is>
      </c>
      <c r="D3076" s="4" t="n">
        <v>10230016.6442373</v>
      </c>
      <c r="E3076" s="4">
        <f>E3075+D3076</f>
        <v/>
      </c>
      <c r="F3076" s="4" t="n">
        <v>287743.5278746695</v>
      </c>
      <c r="G3076" s="5">
        <f>F3076/$D3076</f>
        <v/>
      </c>
      <c r="H3076" s="4">
        <f>H3075+F3076</f>
        <v/>
      </c>
      <c r="I3076" s="4">
        <f>G3076*$E3075-H3075</f>
        <v/>
      </c>
      <c r="J3076" s="4">
        <f>MAX(0,Resumo!$D$3*$D3076-F3076)</f>
        <v/>
      </c>
      <c r="K3076" s="4" t="n">
        <v>613741.0897010962</v>
      </c>
      <c r="L3076" s="5">
        <f>K3076/$D3076</f>
        <v/>
      </c>
      <c r="M3076" s="4">
        <f>M3075+K3076</f>
        <v/>
      </c>
      <c r="N3076" s="4">
        <f>L3076*$E3075-M3075</f>
        <v/>
      </c>
      <c r="O3076" s="4">
        <f>MAX(0,Resumo!$D$4*$D3076-K3076)</f>
        <v/>
      </c>
      <c r="P3076" s="4" t="n">
        <v>972321.3467044733</v>
      </c>
      <c r="Q3076" s="5">
        <f>P3076/$D3076</f>
        <v/>
      </c>
      <c r="R3076" s="4">
        <f>R3075+P3076</f>
        <v/>
      </c>
      <c r="S3076" s="4">
        <f>Q3076*$E3075-R3075</f>
        <v/>
      </c>
      <c r="T3076" s="4">
        <f>MAX(0,Resumo!$D$5*$D3076-P3076)</f>
        <v/>
      </c>
      <c r="U3076" s="4" t="n">
        <v>1367034.021111962</v>
      </c>
      <c r="V3076" s="5">
        <f>U3076/$D3076</f>
        <v/>
      </c>
      <c r="W3076" s="4">
        <f>W3075+U3076</f>
        <v/>
      </c>
      <c r="X3076" s="4">
        <f>V3076*$E3075-W3075</f>
        <v/>
      </c>
      <c r="Y3076" s="4">
        <f>MAX(0,Resumo!$D$6*$D3076-U3076)</f>
        <v/>
      </c>
      <c r="Z3076" s="4" t="n">
        <v>1798777.540829591</v>
      </c>
      <c r="AA3076" s="5">
        <f>Z3076/$D3076</f>
        <v/>
      </c>
      <c r="AB3076" s="4">
        <f>AB3075+Z3076</f>
        <v/>
      </c>
      <c r="AC3076" s="4">
        <f>AA3076*$E3075-AB3075</f>
        <v/>
      </c>
      <c r="AD3076" s="4">
        <f>MAX(0,Resumo!$D$7*$D3076-Z3076)</f>
        <v/>
      </c>
    </row>
    <row r="3077">
      <c r="A3077" t="inlineStr">
        <is>
          <t>Miguel Calmon</t>
        </is>
      </c>
      <c r="B3077" t="inlineStr">
        <is>
          <t>Município</t>
        </is>
      </c>
      <c r="C3077" t="inlineStr">
        <is>
          <t>BA</t>
        </is>
      </c>
      <c r="D3077" s="4" t="n">
        <v>10750453.61094214</v>
      </c>
      <c r="E3077" s="4">
        <f>E3076+D3077</f>
        <v/>
      </c>
      <c r="F3077" s="4" t="n">
        <v>302382.0542861</v>
      </c>
      <c r="G3077" s="5">
        <f>F3077/$D3077</f>
        <v/>
      </c>
      <c r="H3077" s="4">
        <f>H3076+F3077</f>
        <v/>
      </c>
      <c r="I3077" s="4">
        <f>G3077*$E3076-H3076</f>
        <v/>
      </c>
      <c r="J3077" s="4">
        <f>MAX(0,Resumo!$D$3*$D3077-F3077)</f>
        <v/>
      </c>
      <c r="K3077" s="4" t="n">
        <v>644964.2599239999</v>
      </c>
      <c r="L3077" s="5">
        <f>K3077/$D3077</f>
        <v/>
      </c>
      <c r="M3077" s="4">
        <f>M3076+K3077</f>
        <v/>
      </c>
      <c r="N3077" s="4">
        <f>L3077*$E3076-M3076</f>
        <v/>
      </c>
      <c r="O3077" s="4">
        <f>MAX(0,Resumo!$D$4*$D3077-K3077)</f>
        <v/>
      </c>
      <c r="P3077" s="4" t="n">
        <v>1021786.757166566</v>
      </c>
      <c r="Q3077" s="5">
        <f>P3077/$D3077</f>
        <v/>
      </c>
      <c r="R3077" s="4">
        <f>R3076+P3077</f>
        <v/>
      </c>
      <c r="S3077" s="4">
        <f>Q3077*$E3076-R3076</f>
        <v/>
      </c>
      <c r="T3077" s="4">
        <f>MAX(0,Resumo!$D$5*$D3077-P3077)</f>
        <v/>
      </c>
      <c r="U3077" s="4" t="n">
        <v>1436579.85510927</v>
      </c>
      <c r="V3077" s="5">
        <f>U3077/$D3077</f>
        <v/>
      </c>
      <c r="W3077" s="4">
        <f>W3076+U3077</f>
        <v/>
      </c>
      <c r="X3077" s="4">
        <f>V3077*$E3076-W3076</f>
        <v/>
      </c>
      <c r="Y3077" s="4">
        <f>MAX(0,Resumo!$D$6*$D3077-U3077)</f>
        <v/>
      </c>
      <c r="Z3077" s="4" t="n">
        <v>1890287.687849096</v>
      </c>
      <c r="AA3077" s="5">
        <f>Z3077/$D3077</f>
        <v/>
      </c>
      <c r="AB3077" s="4">
        <f>AB3076+Z3077</f>
        <v/>
      </c>
      <c r="AC3077" s="4">
        <f>AA3077*$E3076-AB3076</f>
        <v/>
      </c>
      <c r="AD3077" s="4">
        <f>MAX(0,Resumo!$D$7*$D3077-Z3077)</f>
        <v/>
      </c>
    </row>
    <row r="3078">
      <c r="A3078" t="inlineStr">
        <is>
          <t>Mirangaba</t>
        </is>
      </c>
      <c r="B3078" t="inlineStr">
        <is>
          <t>Município</t>
        </is>
      </c>
      <c r="C3078" t="inlineStr">
        <is>
          <t>BA</t>
        </is>
      </c>
      <c r="D3078" s="4" t="n">
        <v>8530206.99413806</v>
      </c>
      <c r="E3078" s="4">
        <f>E3077+D3078</f>
        <v/>
      </c>
      <c r="F3078" s="4" t="n">
        <v>239932.3421802176</v>
      </c>
      <c r="G3078" s="5">
        <f>F3078/$D3078</f>
        <v/>
      </c>
      <c r="H3078" s="4">
        <f>H3077+F3078</f>
        <v/>
      </c>
      <c r="I3078" s="4">
        <f>G3078*$E3077-H3077</f>
        <v/>
      </c>
      <c r="J3078" s="4">
        <f>MAX(0,Resumo!$D$3*$D3078-F3078)</f>
        <v/>
      </c>
      <c r="K3078" s="4" t="n">
        <v>511762.4651087285</v>
      </c>
      <c r="L3078" s="5">
        <f>K3078/$D3078</f>
        <v/>
      </c>
      <c r="M3078" s="4">
        <f>M3077+K3078</f>
        <v/>
      </c>
      <c r="N3078" s="4">
        <f>L3078*$E3077-M3077</f>
        <v/>
      </c>
      <c r="O3078" s="4">
        <f>MAX(0,Resumo!$D$4*$D3078-K3078)</f>
        <v/>
      </c>
      <c r="P3078" s="4" t="n">
        <v>810761.3741645677</v>
      </c>
      <c r="Q3078" s="5">
        <f>P3078/$D3078</f>
        <v/>
      </c>
      <c r="R3078" s="4">
        <f>R3077+P3078</f>
        <v/>
      </c>
      <c r="S3078" s="4">
        <f>Q3078*$E3077-R3077</f>
        <v/>
      </c>
      <c r="T3078" s="4">
        <f>MAX(0,Resumo!$D$5*$D3078-P3078)</f>
        <v/>
      </c>
      <c r="U3078" s="4" t="n">
        <v>1139888.973170222</v>
      </c>
      <c r="V3078" s="5">
        <f>U3078/$D3078</f>
        <v/>
      </c>
      <c r="W3078" s="4">
        <f>W3077+U3078</f>
        <v/>
      </c>
      <c r="X3078" s="4">
        <f>V3078*$E3077-W3077</f>
        <v/>
      </c>
      <c r="Y3078" s="4">
        <f>MAX(0,Resumo!$D$6*$D3078-U3078)</f>
        <v/>
      </c>
      <c r="Z3078" s="4" t="n">
        <v>1499894.40812166</v>
      </c>
      <c r="AA3078" s="5">
        <f>Z3078/$D3078</f>
        <v/>
      </c>
      <c r="AB3078" s="4">
        <f>AB3077+Z3078</f>
        <v/>
      </c>
      <c r="AC3078" s="4">
        <f>AA3078*$E3077-AB3077</f>
        <v/>
      </c>
      <c r="AD3078" s="4">
        <f>MAX(0,Resumo!$D$7*$D3078-Z3078)</f>
        <v/>
      </c>
    </row>
    <row r="3079">
      <c r="A3079" t="inlineStr">
        <is>
          <t>Mirante</t>
        </is>
      </c>
      <c r="B3079" t="inlineStr">
        <is>
          <t>Município</t>
        </is>
      </c>
      <c r="C3079" t="inlineStr">
        <is>
          <t>BA</t>
        </is>
      </c>
      <c r="D3079" s="4" t="n">
        <v>5760999.05849865</v>
      </c>
      <c r="E3079" s="4">
        <f>E3078+D3079</f>
        <v/>
      </c>
      <c r="F3079" s="4" t="n">
        <v>162041.788476351</v>
      </c>
      <c r="G3079" s="5">
        <f>F3079/$D3079</f>
        <v/>
      </c>
      <c r="H3079" s="4">
        <f>H3078+F3079</f>
        <v/>
      </c>
      <c r="I3079" s="4">
        <f>G3079*$E3078-H3078</f>
        <v/>
      </c>
      <c r="J3079" s="4">
        <f>MAX(0,Resumo!$D$3*$D3079-F3079)</f>
        <v/>
      </c>
      <c r="K3079" s="4" t="n">
        <v>345626.2059868386</v>
      </c>
      <c r="L3079" s="5">
        <f>K3079/$D3079</f>
        <v/>
      </c>
      <c r="M3079" s="4">
        <f>M3078+K3079</f>
        <v/>
      </c>
      <c r="N3079" s="4">
        <f>L3079*$E3078-M3078</f>
        <v/>
      </c>
      <c r="O3079" s="4">
        <f>MAX(0,Resumo!$D$4*$D3079-K3079)</f>
        <v/>
      </c>
      <c r="P3079" s="4" t="n">
        <v>547559.4574010813</v>
      </c>
      <c r="Q3079" s="5">
        <f>P3079/$D3079</f>
        <v/>
      </c>
      <c r="R3079" s="4">
        <f>R3078+P3079</f>
        <v/>
      </c>
      <c r="S3079" s="4">
        <f>Q3079*$E3078-R3078</f>
        <v/>
      </c>
      <c r="T3079" s="4">
        <f>MAX(0,Resumo!$D$5*$D3079-P3079)</f>
        <v/>
      </c>
      <c r="U3079" s="4" t="n">
        <v>769840.5567109215</v>
      </c>
      <c r="V3079" s="5">
        <f>U3079/$D3079</f>
        <v/>
      </c>
      <c r="W3079" s="4">
        <f>W3078+U3079</f>
        <v/>
      </c>
      <c r="X3079" s="4">
        <f>V3079*$E3078-W3078</f>
        <v/>
      </c>
      <c r="Y3079" s="4">
        <f>MAX(0,Resumo!$D$6*$D3079-U3079)</f>
        <v/>
      </c>
      <c r="Z3079" s="4" t="n">
        <v>1012975.450534116</v>
      </c>
      <c r="AA3079" s="5">
        <f>Z3079/$D3079</f>
        <v/>
      </c>
      <c r="AB3079" s="4">
        <f>AB3078+Z3079</f>
        <v/>
      </c>
      <c r="AC3079" s="4">
        <f>AA3079*$E3078-AB3078</f>
        <v/>
      </c>
      <c r="AD3079" s="4">
        <f>MAX(0,Resumo!$D$7*$D3079-Z3079)</f>
        <v/>
      </c>
    </row>
    <row r="3080">
      <c r="A3080" t="inlineStr">
        <is>
          <t>Canápolis</t>
        </is>
      </c>
      <c r="B3080" t="inlineStr">
        <is>
          <t>Município</t>
        </is>
      </c>
      <c r="C3080" t="inlineStr">
        <is>
          <t>BA</t>
        </is>
      </c>
      <c r="D3080" s="4" t="n">
        <v>5254625.266552658</v>
      </c>
      <c r="E3080" s="4">
        <f>E3079+D3080</f>
        <v/>
      </c>
      <c r="F3080" s="4" t="n">
        <v>147798.8222735646</v>
      </c>
      <c r="G3080" s="5">
        <f>F3080/$D3080</f>
        <v/>
      </c>
      <c r="H3080" s="4">
        <f>H3079+F3080</f>
        <v/>
      </c>
      <c r="I3080" s="4">
        <f>G3080*$E3079-H3079</f>
        <v/>
      </c>
      <c r="J3080" s="4">
        <f>MAX(0,Resumo!$D$3*$D3080-F3080)</f>
        <v/>
      </c>
      <c r="K3080" s="4" t="n">
        <v>315246.7438927983</v>
      </c>
      <c r="L3080" s="5">
        <f>K3080/$D3080</f>
        <v/>
      </c>
      <c r="M3080" s="4">
        <f>M3079+K3080</f>
        <v/>
      </c>
      <c r="N3080" s="4">
        <f>L3080*$E3079-M3079</f>
        <v/>
      </c>
      <c r="O3080" s="4">
        <f>MAX(0,Resumo!$D$4*$D3080-K3080)</f>
        <v/>
      </c>
      <c r="P3080" s="4" t="n">
        <v>499430.6943263772</v>
      </c>
      <c r="Q3080" s="5">
        <f>P3080/$D3080</f>
        <v/>
      </c>
      <c r="R3080" s="4">
        <f>R3079+P3080</f>
        <v/>
      </c>
      <c r="S3080" s="4">
        <f>Q3080*$E3079-R3079</f>
        <v/>
      </c>
      <c r="T3080" s="4">
        <f>MAX(0,Resumo!$D$5*$D3080-P3080)</f>
        <v/>
      </c>
      <c r="U3080" s="4" t="n">
        <v>702173.9804908737</v>
      </c>
      <c r="V3080" s="5">
        <f>U3080/$D3080</f>
        <v/>
      </c>
      <c r="W3080" s="4">
        <f>W3079+U3080</f>
        <v/>
      </c>
      <c r="X3080" s="4">
        <f>V3080*$E3079-W3079</f>
        <v/>
      </c>
      <c r="Y3080" s="4">
        <f>MAX(0,Resumo!$D$6*$D3080-U3080)</f>
        <v/>
      </c>
      <c r="Z3080" s="4" t="n">
        <v>923938.0778793748</v>
      </c>
      <c r="AA3080" s="5">
        <f>Z3080/$D3080</f>
        <v/>
      </c>
      <c r="AB3080" s="4">
        <f>AB3079+Z3080</f>
        <v/>
      </c>
      <c r="AC3080" s="4">
        <f>AA3080*$E3079-AB3079</f>
        <v/>
      </c>
      <c r="AD3080" s="4">
        <f>MAX(0,Resumo!$D$7*$D3080-Z3080)</f>
        <v/>
      </c>
    </row>
    <row r="3081">
      <c r="A3081" t="inlineStr">
        <is>
          <t>Candiba</t>
        </is>
      </c>
      <c r="B3081" t="inlineStr">
        <is>
          <t>Município</t>
        </is>
      </c>
      <c r="C3081" t="inlineStr">
        <is>
          <t>BA</t>
        </is>
      </c>
      <c r="D3081" s="4" t="n">
        <v>6564754.983166477</v>
      </c>
      <c r="E3081" s="4">
        <f>E3080+D3081</f>
        <v/>
      </c>
      <c r="F3081" s="4" t="n">
        <v>184649.3338359539</v>
      </c>
      <c r="G3081" s="5">
        <f>F3081/$D3081</f>
        <v/>
      </c>
      <c r="H3081" s="4">
        <f>H3080+F3081</f>
        <v/>
      </c>
      <c r="I3081" s="4">
        <f>G3081*$E3080-H3080</f>
        <v/>
      </c>
      <c r="J3081" s="4">
        <f>MAX(0,Resumo!$D$3*$D3081-F3081)</f>
        <v/>
      </c>
      <c r="K3081" s="4" t="n">
        <v>393846.8545169879</v>
      </c>
      <c r="L3081" s="5">
        <f>K3081/$D3081</f>
        <v/>
      </c>
      <c r="M3081" s="4">
        <f>M3080+K3081</f>
        <v/>
      </c>
      <c r="N3081" s="4">
        <f>L3081*$E3080-M3080</f>
        <v/>
      </c>
      <c r="O3081" s="4">
        <f>MAX(0,Resumo!$D$4*$D3081-K3081)</f>
        <v/>
      </c>
      <c r="P3081" s="4" t="n">
        <v>623953.1789631039</v>
      </c>
      <c r="Q3081" s="5">
        <f>P3081/$D3081</f>
        <v/>
      </c>
      <c r="R3081" s="4">
        <f>R3080+P3081</f>
        <v/>
      </c>
      <c r="S3081" s="4">
        <f>Q3081*$E3080-R3080</f>
        <v/>
      </c>
      <c r="T3081" s="4">
        <f>MAX(0,Resumo!$D$5*$D3081-P3081)</f>
        <v/>
      </c>
      <c r="U3081" s="4" t="n">
        <v>877246.2171220577</v>
      </c>
      <c r="V3081" s="5">
        <f>U3081/$D3081</f>
        <v/>
      </c>
      <c r="W3081" s="4">
        <f>W3080+U3081</f>
        <v/>
      </c>
      <c r="X3081" s="4">
        <f>V3081*$E3080-W3080</f>
        <v/>
      </c>
      <c r="Y3081" s="4">
        <f>MAX(0,Resumo!$D$6*$D3081-U3081)</f>
        <v/>
      </c>
      <c r="Z3081" s="4" t="n">
        <v>1154302.503644595</v>
      </c>
      <c r="AA3081" s="5">
        <f>Z3081/$D3081</f>
        <v/>
      </c>
      <c r="AB3081" s="4">
        <f>AB3080+Z3081</f>
        <v/>
      </c>
      <c r="AC3081" s="4">
        <f>AA3081*$E3080-AB3080</f>
        <v/>
      </c>
      <c r="AD3081" s="4">
        <f>MAX(0,Resumo!$D$7*$D3081-Z3081)</f>
        <v/>
      </c>
    </row>
    <row r="3082">
      <c r="A3082" t="inlineStr">
        <is>
          <t>Una</t>
        </is>
      </c>
      <c r="B3082" t="inlineStr">
        <is>
          <t>Município</t>
        </is>
      </c>
      <c r="C3082" t="inlineStr">
        <is>
          <t>BA</t>
        </is>
      </c>
      <c r="D3082" s="4" t="n">
        <v>23265115.90731878</v>
      </c>
      <c r="E3082" s="4">
        <f>E3081+D3082</f>
        <v/>
      </c>
      <c r="F3082" s="4" t="n">
        <v>654386.6701679347</v>
      </c>
      <c r="G3082" s="5">
        <f>F3082/$D3082</f>
        <v/>
      </c>
      <c r="H3082" s="4">
        <f>H3081+F3082</f>
        <v/>
      </c>
      <c r="I3082" s="4">
        <f>G3082*$E3081-H3081</f>
        <v/>
      </c>
      <c r="J3082" s="4">
        <f>MAX(0,Resumo!$D$3*$D3082-F3082)</f>
        <v/>
      </c>
      <c r="K3082" s="4" t="n">
        <v>1395770.709427295</v>
      </c>
      <c r="L3082" s="5">
        <f>K3082/$D3082</f>
        <v/>
      </c>
      <c r="M3082" s="4">
        <f>M3081+K3082</f>
        <v/>
      </c>
      <c r="N3082" s="4">
        <f>L3082*$E3081-M3081</f>
        <v/>
      </c>
      <c r="O3082" s="4">
        <f>MAX(0,Resumo!$D$4*$D3082-K3082)</f>
        <v/>
      </c>
      <c r="P3082" s="4" t="n">
        <v>2211254.352453341</v>
      </c>
      <c r="Q3082" s="5">
        <f>P3082/$D3082</f>
        <v/>
      </c>
      <c r="R3082" s="4">
        <f>R3081+P3082</f>
        <v/>
      </c>
      <c r="S3082" s="4">
        <f>Q3082*$E3081-R3081</f>
        <v/>
      </c>
      <c r="T3082" s="4">
        <f>MAX(0,Resumo!$D$5*$D3082-P3082)</f>
        <v/>
      </c>
      <c r="U3082" s="4" t="n">
        <v>3108910.381718057</v>
      </c>
      <c r="V3082" s="5">
        <f>U3082/$D3082</f>
        <v/>
      </c>
      <c r="W3082" s="4">
        <f>W3081+U3082</f>
        <v/>
      </c>
      <c r="X3082" s="4">
        <f>V3082*$E3081-W3081</f>
        <v/>
      </c>
      <c r="Y3082" s="4">
        <f>MAX(0,Resumo!$D$6*$D3082-U3082)</f>
        <v/>
      </c>
      <c r="Z3082" s="4" t="n">
        <v>4090782.003024034</v>
      </c>
      <c r="AA3082" s="5">
        <f>Z3082/$D3082</f>
        <v/>
      </c>
      <c r="AB3082" s="4">
        <f>AB3081+Z3082</f>
        <v/>
      </c>
      <c r="AC3082" s="4">
        <f>AA3082*$E3081-AB3081</f>
        <v/>
      </c>
      <c r="AD3082" s="4">
        <f>MAX(0,Resumo!$D$7*$D3082-Z3082)</f>
        <v/>
      </c>
    </row>
    <row r="3083">
      <c r="A3083" t="inlineStr">
        <is>
          <t>Vitória da Conquista</t>
        </is>
      </c>
      <c r="B3083" t="inlineStr">
        <is>
          <t>Município</t>
        </is>
      </c>
      <c r="C3083" t="inlineStr">
        <is>
          <t>BA</t>
        </is>
      </c>
      <c r="D3083" s="4" t="n">
        <v>343667097.2320566</v>
      </c>
      <c r="E3083" s="4">
        <f>E3082+D3083</f>
        <v/>
      </c>
      <c r="F3083" s="4" t="n">
        <v>9666453.771383049</v>
      </c>
      <c r="G3083" s="5">
        <f>F3083/$D3083</f>
        <v/>
      </c>
      <c r="H3083" s="4">
        <f>H3082+F3083</f>
        <v/>
      </c>
      <c r="I3083" s="4">
        <f>G3083*$E3082-H3082</f>
        <v/>
      </c>
      <c r="J3083" s="4">
        <f>MAX(0,Resumo!$D$3*$D3083-F3083)</f>
        <v/>
      </c>
      <c r="K3083" s="4" t="n">
        <v>20618013.25303125</v>
      </c>
      <c r="L3083" s="5">
        <f>K3083/$D3083</f>
        <v/>
      </c>
      <c r="M3083" s="4">
        <f>M3082+K3083</f>
        <v/>
      </c>
      <c r="N3083" s="4">
        <f>L3083*$E3082-M3082</f>
        <v/>
      </c>
      <c r="O3083" s="4">
        <f>MAX(0,Resumo!$D$4*$D3083-K3083)</f>
        <v/>
      </c>
      <c r="P3083" s="4" t="n">
        <v>32664155.53555566</v>
      </c>
      <c r="Q3083" s="5">
        <f>P3083/$D3083</f>
        <v/>
      </c>
      <c r="R3083" s="4">
        <f>R3082+P3083</f>
        <v/>
      </c>
      <c r="S3083" s="4">
        <f>Q3083*$E3082-R3082</f>
        <v/>
      </c>
      <c r="T3083" s="4">
        <f>MAX(0,Resumo!$D$5*$D3083-P3083)</f>
        <v/>
      </c>
      <c r="U3083" s="4" t="n">
        <v>45924129.95903198</v>
      </c>
      <c r="V3083" s="5">
        <f>U3083/$D3083</f>
        <v/>
      </c>
      <c r="W3083" s="4">
        <f>W3082+U3083</f>
        <v/>
      </c>
      <c r="X3083" s="4">
        <f>V3083*$E3082-W3082</f>
        <v/>
      </c>
      <c r="Y3083" s="4">
        <f>MAX(0,Resumo!$D$6*$D3083-U3083)</f>
        <v/>
      </c>
      <c r="Z3083" s="4" t="n">
        <v>60428118.30334135</v>
      </c>
      <c r="AA3083" s="5">
        <f>Z3083/$D3083</f>
        <v/>
      </c>
      <c r="AB3083" s="4">
        <f>AB3082+Z3083</f>
        <v/>
      </c>
      <c r="AC3083" s="4">
        <f>AA3083*$E3082-AB3082</f>
        <v/>
      </c>
      <c r="AD3083" s="4">
        <f>MAX(0,Resumo!$D$7*$D3083-Z3083)</f>
        <v/>
      </c>
    </row>
    <row r="3084">
      <c r="A3084" t="inlineStr">
        <is>
          <t>Irecê</t>
        </is>
      </c>
      <c r="B3084" t="inlineStr">
        <is>
          <t>Município</t>
        </is>
      </c>
      <c r="C3084" t="inlineStr">
        <is>
          <t>BA</t>
        </is>
      </c>
      <c r="D3084" s="4" t="n">
        <v>54042220.25693052</v>
      </c>
      <c r="E3084" s="4">
        <f>E3083+D3084</f>
        <v/>
      </c>
      <c r="F3084" s="4" t="n">
        <v>1520065.866136082</v>
      </c>
      <c r="G3084" s="5">
        <f>F3084/$D3084</f>
        <v/>
      </c>
      <c r="H3084" s="4">
        <f>H3083+F3084</f>
        <v/>
      </c>
      <c r="I3084" s="4">
        <f>G3084*$E3083-H3083</f>
        <v/>
      </c>
      <c r="J3084" s="4">
        <f>MAX(0,Resumo!$D$3*$D3084-F3084)</f>
        <v/>
      </c>
      <c r="K3084" s="4" t="n">
        <v>3242216.733737095</v>
      </c>
      <c r="L3084" s="5">
        <f>K3084/$D3084</f>
        <v/>
      </c>
      <c r="M3084" s="4">
        <f>M3083+K3084</f>
        <v/>
      </c>
      <c r="N3084" s="4">
        <f>L3084*$E3083-M3083</f>
        <v/>
      </c>
      <c r="O3084" s="4">
        <f>MAX(0,Resumo!$D$4*$D3084-K3084)</f>
        <v/>
      </c>
      <c r="P3084" s="4" t="n">
        <v>5136492.559737769</v>
      </c>
      <c r="Q3084" s="5">
        <f>P3084/$D3084</f>
        <v/>
      </c>
      <c r="R3084" s="4">
        <f>R3083+P3084</f>
        <v/>
      </c>
      <c r="S3084" s="4">
        <f>Q3084*$E3083-R3083</f>
        <v/>
      </c>
      <c r="T3084" s="4">
        <f>MAX(0,Resumo!$D$5*$D3084-P3084)</f>
        <v/>
      </c>
      <c r="U3084" s="4" t="n">
        <v>7221645.500378168</v>
      </c>
      <c r="V3084" s="5">
        <f>U3084/$D3084</f>
        <v/>
      </c>
      <c r="W3084" s="4">
        <f>W3083+U3084</f>
        <v/>
      </c>
      <c r="X3084" s="4">
        <f>V3084*$E3083-W3083</f>
        <v/>
      </c>
      <c r="Y3084" s="4">
        <f>MAX(0,Resumo!$D$6*$D3084-U3084)</f>
        <v/>
      </c>
      <c r="Z3084" s="4" t="n">
        <v>9502421.690534804</v>
      </c>
      <c r="AA3084" s="5">
        <f>Z3084/$D3084</f>
        <v/>
      </c>
      <c r="AB3084" s="4">
        <f>AB3083+Z3084</f>
        <v/>
      </c>
      <c r="AC3084" s="4">
        <f>AA3084*$E3083-AB3083</f>
        <v/>
      </c>
      <c r="AD3084" s="4">
        <f>MAX(0,Resumo!$D$7*$D3084-Z3084)</f>
        <v/>
      </c>
    </row>
    <row r="3085">
      <c r="A3085" t="inlineStr">
        <is>
          <t>Itororó</t>
        </is>
      </c>
      <c r="B3085" t="inlineStr">
        <is>
          <t>Município</t>
        </is>
      </c>
      <c r="C3085" t="inlineStr">
        <is>
          <t>BA</t>
        </is>
      </c>
      <c r="D3085" s="4" t="n">
        <v>10018252.87132801</v>
      </c>
      <c r="E3085" s="4">
        <f>E3084+D3085</f>
        <v/>
      </c>
      <c r="F3085" s="4" t="n">
        <v>281787.1685438862</v>
      </c>
      <c r="G3085" s="5">
        <f>F3085/$D3085</f>
        <v/>
      </c>
      <c r="H3085" s="4">
        <f>H3084+F3085</f>
        <v/>
      </c>
      <c r="I3085" s="4">
        <f>G3085*$E3084-H3084</f>
        <v/>
      </c>
      <c r="J3085" s="4">
        <f>MAX(0,Resumo!$D$3*$D3085-F3085)</f>
        <v/>
      </c>
      <c r="K3085" s="4" t="n">
        <v>601036.5034560893</v>
      </c>
      <c r="L3085" s="5">
        <f>K3085/$D3085</f>
        <v/>
      </c>
      <c r="M3085" s="4">
        <f>M3084+K3085</f>
        <v/>
      </c>
      <c r="N3085" s="4">
        <f>L3085*$E3084-M3084</f>
        <v/>
      </c>
      <c r="O3085" s="4">
        <f>MAX(0,Resumo!$D$4*$D3085-K3085)</f>
        <v/>
      </c>
      <c r="P3085" s="4" t="n">
        <v>952194.0640206883</v>
      </c>
      <c r="Q3085" s="5">
        <f>P3085/$D3085</f>
        <v/>
      </c>
      <c r="R3085" s="4">
        <f>R3084+P3085</f>
        <v/>
      </c>
      <c r="S3085" s="4">
        <f>Q3085*$E3084-R3084</f>
        <v/>
      </c>
      <c r="T3085" s="4">
        <f>MAX(0,Resumo!$D$5*$D3085-P3085)</f>
        <v/>
      </c>
      <c r="U3085" s="4" t="n">
        <v>1338736.092372119</v>
      </c>
      <c r="V3085" s="5">
        <f>U3085/$D3085</f>
        <v/>
      </c>
      <c r="W3085" s="4">
        <f>W3084+U3085</f>
        <v/>
      </c>
      <c r="X3085" s="4">
        <f>V3085*$E3084-W3084</f>
        <v/>
      </c>
      <c r="Y3085" s="4">
        <f>MAX(0,Resumo!$D$6*$D3085-U3085)</f>
        <v/>
      </c>
      <c r="Z3085" s="4" t="n">
        <v>1761542.418745488</v>
      </c>
      <c r="AA3085" s="5">
        <f>Z3085/$D3085</f>
        <v/>
      </c>
      <c r="AB3085" s="4">
        <f>AB3084+Z3085</f>
        <v/>
      </c>
      <c r="AC3085" s="4">
        <f>AA3085*$E3084-AB3084</f>
        <v/>
      </c>
      <c r="AD3085" s="4">
        <f>MAX(0,Resumo!$D$7*$D3085-Z3085)</f>
        <v/>
      </c>
    </row>
    <row r="3086">
      <c r="A3086" t="inlineStr">
        <is>
          <t>Riachão do Jacuípe</t>
        </is>
      </c>
      <c r="B3086" t="inlineStr">
        <is>
          <t>Município</t>
        </is>
      </c>
      <c r="C3086" t="inlineStr">
        <is>
          <t>BA</t>
        </is>
      </c>
      <c r="D3086" s="4" t="n">
        <v>14260106.50416183</v>
      </c>
      <c r="E3086" s="4">
        <f>E3085+D3086</f>
        <v/>
      </c>
      <c r="F3086" s="4" t="n">
        <v>401099.3819533482</v>
      </c>
      <c r="G3086" s="5">
        <f>F3086/$D3086</f>
        <v/>
      </c>
      <c r="H3086" s="4">
        <f>H3085+F3086</f>
        <v/>
      </c>
      <c r="I3086" s="4">
        <f>G3086*$E3085-H3085</f>
        <v/>
      </c>
      <c r="J3086" s="4">
        <f>MAX(0,Resumo!$D$3*$D3086-F3086)</f>
        <v/>
      </c>
      <c r="K3086" s="4" t="n">
        <v>855522.8803120366</v>
      </c>
      <c r="L3086" s="5">
        <f>K3086/$D3086</f>
        <v/>
      </c>
      <c r="M3086" s="4">
        <f>M3085+K3086</f>
        <v/>
      </c>
      <c r="N3086" s="4">
        <f>L3086*$E3085-M3085</f>
        <v/>
      </c>
      <c r="O3086" s="4">
        <f>MAX(0,Resumo!$D$4*$D3086-K3086)</f>
        <v/>
      </c>
      <c r="P3086" s="4" t="n">
        <v>1355364.946359731</v>
      </c>
      <c r="Q3086" s="5">
        <f>P3086/$D3086</f>
        <v/>
      </c>
      <c r="R3086" s="4">
        <f>R3085+P3086</f>
        <v/>
      </c>
      <c r="S3086" s="4">
        <f>Q3086*$E3085-R3085</f>
        <v/>
      </c>
      <c r="T3086" s="4">
        <f>MAX(0,Resumo!$D$5*$D3086-P3086)</f>
        <v/>
      </c>
      <c r="U3086" s="4" t="n">
        <v>1905573.706651831</v>
      </c>
      <c r="V3086" s="5">
        <f>U3086/$D3086</f>
        <v/>
      </c>
      <c r="W3086" s="4">
        <f>W3085+U3086</f>
        <v/>
      </c>
      <c r="X3086" s="4">
        <f>V3086*$E3085-W3085</f>
        <v/>
      </c>
      <c r="Y3086" s="4">
        <f>MAX(0,Resumo!$D$6*$D3086-U3086)</f>
        <v/>
      </c>
      <c r="Z3086" s="4" t="n">
        <v>2507401.522555067</v>
      </c>
      <c r="AA3086" s="5">
        <f>Z3086/$D3086</f>
        <v/>
      </c>
      <c r="AB3086" s="4">
        <f>AB3085+Z3086</f>
        <v/>
      </c>
      <c r="AC3086" s="4">
        <f>AA3086*$E3085-AB3085</f>
        <v/>
      </c>
      <c r="AD3086" s="4">
        <f>MAX(0,Resumo!$D$7*$D3086-Z3086)</f>
        <v/>
      </c>
    </row>
    <row r="3087">
      <c r="A3087" t="inlineStr">
        <is>
          <t>João Dourado</t>
        </is>
      </c>
      <c r="B3087" t="inlineStr">
        <is>
          <t>Município</t>
        </is>
      </c>
      <c r="C3087" t="inlineStr">
        <is>
          <t>BA</t>
        </is>
      </c>
      <c r="D3087" s="4" t="n">
        <v>13564018.45125218</v>
      </c>
      <c r="E3087" s="4">
        <f>E3086+D3087</f>
        <v/>
      </c>
      <c r="F3087" s="4" t="n">
        <v>381520.2513398646</v>
      </c>
      <c r="G3087" s="5">
        <f>F3087/$D3087</f>
        <v/>
      </c>
      <c r="H3087" s="4">
        <f>H3086+F3087</f>
        <v/>
      </c>
      <c r="I3087" s="4">
        <f>G3087*$E3086-H3086</f>
        <v/>
      </c>
      <c r="J3087" s="4">
        <f>MAX(0,Resumo!$D$3*$D3087-F3087)</f>
        <v/>
      </c>
      <c r="K3087" s="4" t="n">
        <v>813761.6735635274</v>
      </c>
      <c r="L3087" s="5">
        <f>K3087/$D3087</f>
        <v/>
      </c>
      <c r="M3087" s="4">
        <f>M3086+K3087</f>
        <v/>
      </c>
      <c r="N3087" s="4">
        <f>L3087*$E3086-M3086</f>
        <v/>
      </c>
      <c r="O3087" s="4">
        <f>MAX(0,Resumo!$D$4*$D3087-K3087)</f>
        <v/>
      </c>
      <c r="P3087" s="4" t="n">
        <v>1289204.616756429</v>
      </c>
      <c r="Q3087" s="5">
        <f>P3087/$D3087</f>
        <v/>
      </c>
      <c r="R3087" s="4">
        <f>R3086+P3087</f>
        <v/>
      </c>
      <c r="S3087" s="4">
        <f>Q3087*$E3086-R3086</f>
        <v/>
      </c>
      <c r="T3087" s="4">
        <f>MAX(0,Resumo!$D$5*$D3087-P3087)</f>
        <v/>
      </c>
      <c r="U3087" s="4" t="n">
        <v>1812555.671284986</v>
      </c>
      <c r="V3087" s="5">
        <f>U3087/$D3087</f>
        <v/>
      </c>
      <c r="W3087" s="4">
        <f>W3086+U3087</f>
        <v/>
      </c>
      <c r="X3087" s="4">
        <f>V3087*$E3086-W3086</f>
        <v/>
      </c>
      <c r="Y3087" s="4">
        <f>MAX(0,Resumo!$D$6*$D3087-U3087)</f>
        <v/>
      </c>
      <c r="Z3087" s="4" t="n">
        <v>2385006.066168492</v>
      </c>
      <c r="AA3087" s="5">
        <f>Z3087/$D3087</f>
        <v/>
      </c>
      <c r="AB3087" s="4">
        <f>AB3086+Z3087</f>
        <v/>
      </c>
      <c r="AC3087" s="4">
        <f>AA3087*$E3086-AB3086</f>
        <v/>
      </c>
      <c r="AD3087" s="4">
        <f>MAX(0,Resumo!$D$7*$D3087-Z3087)</f>
        <v/>
      </c>
    </row>
    <row r="3088">
      <c r="A3088" t="inlineStr">
        <is>
          <t>Araças</t>
        </is>
      </c>
      <c r="B3088" t="inlineStr">
        <is>
          <t>Município</t>
        </is>
      </c>
      <c r="C3088" t="inlineStr">
        <is>
          <t>BA</t>
        </is>
      </c>
      <c r="D3088" s="4" t="n">
        <v>19952292.93247303</v>
      </c>
      <c r="E3088" s="4">
        <f>E3087+D3088</f>
        <v/>
      </c>
      <c r="F3088" s="4" t="n">
        <v>561205.6516851009</v>
      </c>
      <c r="G3088" s="5">
        <f>F3088/$D3088</f>
        <v/>
      </c>
      <c r="H3088" s="4">
        <f>H3087+F3088</f>
        <v/>
      </c>
      <c r="I3088" s="4">
        <f>G3088*$E3087-H3087</f>
        <v/>
      </c>
      <c r="J3088" s="4">
        <f>MAX(0,Resumo!$D$3*$D3088-F3088)</f>
        <v/>
      </c>
      <c r="K3088" s="4" t="n">
        <v>1197020.73146768</v>
      </c>
      <c r="L3088" s="5">
        <f>K3088/$D3088</f>
        <v/>
      </c>
      <c r="M3088" s="4">
        <f>M3087+K3088</f>
        <v/>
      </c>
      <c r="N3088" s="4">
        <f>L3088*$E3087-M3087</f>
        <v/>
      </c>
      <c r="O3088" s="4">
        <f>MAX(0,Resumo!$D$4*$D3088-K3088)</f>
        <v/>
      </c>
      <c r="P3088" s="4" t="n">
        <v>1896384.043995921</v>
      </c>
      <c r="Q3088" s="5">
        <f>P3088/$D3088</f>
        <v/>
      </c>
      <c r="R3088" s="4">
        <f>R3087+P3088</f>
        <v/>
      </c>
      <c r="S3088" s="4">
        <f>Q3088*$E3087-R3087</f>
        <v/>
      </c>
      <c r="T3088" s="4">
        <f>MAX(0,Resumo!$D$5*$D3088-P3088)</f>
        <v/>
      </c>
      <c r="U3088" s="4" t="n">
        <v>2666218.852463647</v>
      </c>
      <c r="V3088" s="5">
        <f>U3088/$D3088</f>
        <v/>
      </c>
      <c r="W3088" s="4">
        <f>W3087+U3088</f>
        <v/>
      </c>
      <c r="X3088" s="4">
        <f>V3088*$E3087-W3087</f>
        <v/>
      </c>
      <c r="Y3088" s="4">
        <f>MAX(0,Resumo!$D$6*$D3088-U3088)</f>
        <v/>
      </c>
      <c r="Z3088" s="4" t="n">
        <v>3508277.421542868</v>
      </c>
      <c r="AA3088" s="5">
        <f>Z3088/$D3088</f>
        <v/>
      </c>
      <c r="AB3088" s="4">
        <f>AB3087+Z3088</f>
        <v/>
      </c>
      <c r="AC3088" s="4">
        <f>AA3088*$E3087-AB3087</f>
        <v/>
      </c>
      <c r="AD3088" s="4">
        <f>MAX(0,Resumo!$D$7*$D3088-Z3088)</f>
        <v/>
      </c>
    </row>
    <row r="3089">
      <c r="A3089" t="inlineStr">
        <is>
          <t>Caturama</t>
        </is>
      </c>
      <c r="B3089" t="inlineStr">
        <is>
          <t>Município</t>
        </is>
      </c>
      <c r="C3089" t="inlineStr">
        <is>
          <t>BA</t>
        </is>
      </c>
      <c r="D3089" s="4" t="n">
        <v>5084286.089650922</v>
      </c>
      <c r="E3089" s="4">
        <f>E3088+D3089</f>
        <v/>
      </c>
      <c r="F3089" s="4" t="n">
        <v>143007.6281434375</v>
      </c>
      <c r="G3089" s="5">
        <f>F3089/$D3089</f>
        <v/>
      </c>
      <c r="H3089" s="4">
        <f>H3088+F3089</f>
        <v/>
      </c>
      <c r="I3089" s="4">
        <f>G3089*$E3088-H3088</f>
        <v/>
      </c>
      <c r="J3089" s="4">
        <f>MAX(0,Resumo!$D$3*$D3089-F3089)</f>
        <v/>
      </c>
      <c r="K3089" s="4" t="n">
        <v>305027.3908178108</v>
      </c>
      <c r="L3089" s="5">
        <f>K3089/$D3089</f>
        <v/>
      </c>
      <c r="M3089" s="4">
        <f>M3088+K3089</f>
        <v/>
      </c>
      <c r="N3089" s="4">
        <f>L3089*$E3088-M3088</f>
        <v/>
      </c>
      <c r="O3089" s="4">
        <f>MAX(0,Resumo!$D$4*$D3089-K3089)</f>
        <v/>
      </c>
      <c r="P3089" s="4" t="n">
        <v>483240.6504934646</v>
      </c>
      <c r="Q3089" s="5">
        <f>P3089/$D3089</f>
        <v/>
      </c>
      <c r="R3089" s="4">
        <f>R3088+P3089</f>
        <v/>
      </c>
      <c r="S3089" s="4">
        <f>Q3089*$E3088-R3088</f>
        <v/>
      </c>
      <c r="T3089" s="4">
        <f>MAX(0,Resumo!$D$5*$D3089-P3089)</f>
        <v/>
      </c>
      <c r="U3089" s="4" t="n">
        <v>679411.6079502528</v>
      </c>
      <c r="V3089" s="5">
        <f>U3089/$D3089</f>
        <v/>
      </c>
      <c r="W3089" s="4">
        <f>W3088+U3089</f>
        <v/>
      </c>
      <c r="X3089" s="4">
        <f>V3089*$E3088-W3088</f>
        <v/>
      </c>
      <c r="Y3089" s="4">
        <f>MAX(0,Resumo!$D$6*$D3089-U3089)</f>
        <v/>
      </c>
      <c r="Z3089" s="4" t="n">
        <v>893986.7790311134</v>
      </c>
      <c r="AA3089" s="5">
        <f>Z3089/$D3089</f>
        <v/>
      </c>
      <c r="AB3089" s="4">
        <f>AB3088+Z3089</f>
        <v/>
      </c>
      <c r="AC3089" s="4">
        <f>AA3089*$E3088-AB3088</f>
        <v/>
      </c>
      <c r="AD3089" s="4">
        <f>MAX(0,Resumo!$D$7*$D3089-Z3089)</f>
        <v/>
      </c>
    </row>
    <row r="3090">
      <c r="A3090" t="inlineStr">
        <is>
          <t>Serra do Ramalho</t>
        </is>
      </c>
      <c r="B3090" t="inlineStr">
        <is>
          <t>Município</t>
        </is>
      </c>
      <c r="C3090" t="inlineStr">
        <is>
          <t>BA</t>
        </is>
      </c>
      <c r="D3090" s="4" t="n">
        <v>17863060.28413326</v>
      </c>
      <c r="E3090" s="4">
        <f>E3089+D3090</f>
        <v/>
      </c>
      <c r="F3090" s="4" t="n">
        <v>502441.0187729084</v>
      </c>
      <c r="G3090" s="5">
        <f>F3090/$D3090</f>
        <v/>
      </c>
      <c r="H3090" s="4">
        <f>H3089+F3090</f>
        <v/>
      </c>
      <c r="I3090" s="4">
        <f>G3090*$E3089-H3089</f>
        <v/>
      </c>
      <c r="J3090" s="4">
        <f>MAX(0,Resumo!$D$3*$D3090-F3090)</f>
        <v/>
      </c>
      <c r="K3090" s="4" t="n">
        <v>1071679.007517166</v>
      </c>
      <c r="L3090" s="5">
        <f>K3090/$D3090</f>
        <v/>
      </c>
      <c r="M3090" s="4">
        <f>M3089+K3090</f>
        <v/>
      </c>
      <c r="N3090" s="4">
        <f>L3090*$E3089-M3089</f>
        <v/>
      </c>
      <c r="O3090" s="4">
        <f>MAX(0,Resumo!$D$4*$D3090-K3090)</f>
        <v/>
      </c>
      <c r="P3090" s="4" t="n">
        <v>1697811.004199647</v>
      </c>
      <c r="Q3090" s="5">
        <f>P3090/$D3090</f>
        <v/>
      </c>
      <c r="R3090" s="4">
        <f>R3089+P3090</f>
        <v/>
      </c>
      <c r="S3090" s="4">
        <f>Q3090*$E3089-R3089</f>
        <v/>
      </c>
      <c r="T3090" s="4">
        <f>MAX(0,Resumo!$D$5*$D3090-P3090)</f>
        <v/>
      </c>
      <c r="U3090" s="4" t="n">
        <v>2387035.32739019</v>
      </c>
      <c r="V3090" s="5">
        <f>U3090/$D3090</f>
        <v/>
      </c>
      <c r="W3090" s="4">
        <f>W3089+U3090</f>
        <v/>
      </c>
      <c r="X3090" s="4">
        <f>V3090*$E3089-W3089</f>
        <v/>
      </c>
      <c r="Y3090" s="4">
        <f>MAX(0,Resumo!$D$6*$D3090-U3090)</f>
        <v/>
      </c>
      <c r="Z3090" s="4" t="n">
        <v>3140920.759663098</v>
      </c>
      <c r="AA3090" s="5">
        <f>Z3090/$D3090</f>
        <v/>
      </c>
      <c r="AB3090" s="4">
        <f>AB3089+Z3090</f>
        <v/>
      </c>
      <c r="AC3090" s="4">
        <f>AA3090*$E3089-AB3089</f>
        <v/>
      </c>
      <c r="AD3090" s="4">
        <f>MAX(0,Resumo!$D$7*$D3090-Z3090)</f>
        <v/>
      </c>
    </row>
    <row r="3091">
      <c r="A3091" t="inlineStr">
        <is>
          <t>Itaquara</t>
        </is>
      </c>
      <c r="B3091" t="inlineStr">
        <is>
          <t>Município</t>
        </is>
      </c>
      <c r="C3091" t="inlineStr">
        <is>
          <t>BA</t>
        </is>
      </c>
      <c r="D3091" s="4" t="n">
        <v>1795222.855997155</v>
      </c>
      <c r="E3091" s="4">
        <f>E3090+D3091</f>
        <v/>
      </c>
      <c r="F3091" s="4" t="n">
        <v>50494.90884228894</v>
      </c>
      <c r="G3091" s="5">
        <f>F3091/$D3091</f>
        <v/>
      </c>
      <c r="H3091" s="4">
        <f>H3090+F3091</f>
        <v/>
      </c>
      <c r="I3091" s="4">
        <f>G3091*$E3090-H3090</f>
        <v/>
      </c>
      <c r="J3091" s="4">
        <f>MAX(0,Resumo!$D$3*$D3091-F3091)</f>
        <v/>
      </c>
      <c r="K3091" s="4" t="n">
        <v>107702.8581880819</v>
      </c>
      <c r="L3091" s="5">
        <f>K3091/$D3091</f>
        <v/>
      </c>
      <c r="M3091" s="4">
        <f>M3090+K3091</f>
        <v/>
      </c>
      <c r="N3091" s="4">
        <f>L3091*$E3090-M3090</f>
        <v/>
      </c>
      <c r="O3091" s="4">
        <f>MAX(0,Resumo!$D$4*$D3091-K3091)</f>
        <v/>
      </c>
      <c r="P3091" s="4" t="n">
        <v>170628.608503886</v>
      </c>
      <c r="Q3091" s="5">
        <f>P3091/$D3091</f>
        <v/>
      </c>
      <c r="R3091" s="4">
        <f>R3090+P3091</f>
        <v/>
      </c>
      <c r="S3091" s="4">
        <f>Q3091*$E3090-R3090</f>
        <v/>
      </c>
      <c r="T3091" s="4">
        <f>MAX(0,Resumo!$D$5*$D3091-P3091)</f>
        <v/>
      </c>
      <c r="U3091" s="4" t="n">
        <v>239895.0857043165</v>
      </c>
      <c r="V3091" s="5">
        <f>U3091/$D3091</f>
        <v/>
      </c>
      <c r="W3091" s="4">
        <f>W3090+U3091</f>
        <v/>
      </c>
      <c r="X3091" s="4">
        <f>V3091*$E3090-W3090</f>
        <v/>
      </c>
      <c r="Y3091" s="4">
        <f>MAX(0,Resumo!$D$6*$D3091-U3091)</f>
        <v/>
      </c>
      <c r="Z3091" s="4" t="n">
        <v>315659.9511468724</v>
      </c>
      <c r="AA3091" s="5">
        <f>Z3091/$D3091</f>
        <v/>
      </c>
      <c r="AB3091" s="4">
        <f>AB3090+Z3091</f>
        <v/>
      </c>
      <c r="AC3091" s="4">
        <f>AA3091*$E3090-AB3090</f>
        <v/>
      </c>
      <c r="AD3091" s="4">
        <f>MAX(0,Resumo!$D$7*$D3091-Z3091)</f>
        <v/>
      </c>
    </row>
    <row r="3092">
      <c r="A3092" t="inlineStr">
        <is>
          <t>Rodelas</t>
        </is>
      </c>
      <c r="B3092" t="inlineStr">
        <is>
          <t>Município</t>
        </is>
      </c>
      <c r="C3092" t="inlineStr">
        <is>
          <t>BA</t>
        </is>
      </c>
      <c r="D3092" s="4" t="n">
        <v>4061287.659176531</v>
      </c>
      <c r="E3092" s="4">
        <f>E3091+D3092</f>
        <v/>
      </c>
      <c r="F3092" s="4" t="n">
        <v>114233.3663184806</v>
      </c>
      <c r="G3092" s="5">
        <f>F3092/$D3092</f>
        <v/>
      </c>
      <c r="H3092" s="4">
        <f>H3091+F3092</f>
        <v/>
      </c>
      <c r="I3092" s="4">
        <f>G3092*$E3091-H3091</f>
        <v/>
      </c>
      <c r="J3092" s="4">
        <f>MAX(0,Resumo!$D$3*$D3092-F3092)</f>
        <v/>
      </c>
      <c r="K3092" s="4" t="n">
        <v>243653.475865723</v>
      </c>
      <c r="L3092" s="5">
        <f>K3092/$D3092</f>
        <v/>
      </c>
      <c r="M3092" s="4">
        <f>M3091+K3092</f>
        <v/>
      </c>
      <c r="N3092" s="4">
        <f>L3092*$E3091-M3091</f>
        <v/>
      </c>
      <c r="O3092" s="4">
        <f>MAX(0,Resumo!$D$4*$D3092-K3092)</f>
        <v/>
      </c>
      <c r="P3092" s="4" t="n">
        <v>386008.8231967085</v>
      </c>
      <c r="Q3092" s="5">
        <f>P3092/$D3092</f>
        <v/>
      </c>
      <c r="R3092" s="4">
        <f>R3091+P3092</f>
        <v/>
      </c>
      <c r="S3092" s="4">
        <f>Q3092*$E3091-R3091</f>
        <v/>
      </c>
      <c r="T3092" s="4">
        <f>MAX(0,Resumo!$D$5*$D3092-P3092)</f>
        <v/>
      </c>
      <c r="U3092" s="4" t="n">
        <v>542708.6379907258</v>
      </c>
      <c r="V3092" s="5">
        <f>U3092/$D3092</f>
        <v/>
      </c>
      <c r="W3092" s="4">
        <f>W3091+U3092</f>
        <v/>
      </c>
      <c r="X3092" s="4">
        <f>V3092*$E3091-W3091</f>
        <v/>
      </c>
      <c r="Y3092" s="4">
        <f>MAX(0,Resumo!$D$6*$D3092-U3092)</f>
        <v/>
      </c>
      <c r="Z3092" s="4" t="n">
        <v>714109.5935841243</v>
      </c>
      <c r="AA3092" s="5">
        <f>Z3092/$D3092</f>
        <v/>
      </c>
      <c r="AB3092" s="4">
        <f>AB3091+Z3092</f>
        <v/>
      </c>
      <c r="AC3092" s="4">
        <f>AA3092*$E3091-AB3091</f>
        <v/>
      </c>
      <c r="AD3092" s="4">
        <f>MAX(0,Resumo!$D$7*$D3092-Z3092)</f>
        <v/>
      </c>
    </row>
    <row r="3093">
      <c r="A3093" t="inlineStr">
        <is>
          <t>Ibiassucê</t>
        </is>
      </c>
      <c r="B3093" t="inlineStr">
        <is>
          <t>Município</t>
        </is>
      </c>
      <c r="C3093" t="inlineStr">
        <is>
          <t>BA</t>
        </is>
      </c>
      <c r="D3093" s="4" t="n">
        <v>2194756.379606923</v>
      </c>
      <c r="E3093" s="4">
        <f>E3092+D3093</f>
        <v/>
      </c>
      <c r="F3093" s="4" t="n">
        <v>61732.73861184579</v>
      </c>
      <c r="G3093" s="5">
        <f>F3093/$D3093</f>
        <v/>
      </c>
      <c r="H3093" s="4">
        <f>H3092+F3093</f>
        <v/>
      </c>
      <c r="I3093" s="4">
        <f>G3093*$E3092-H3092</f>
        <v/>
      </c>
      <c r="J3093" s="4">
        <f>MAX(0,Resumo!$D$3*$D3093-F3093)</f>
        <v/>
      </c>
      <c r="K3093" s="4" t="n">
        <v>131672.5298591937</v>
      </c>
      <c r="L3093" s="5">
        <f>K3093/$D3093</f>
        <v/>
      </c>
      <c r="M3093" s="4">
        <f>M3092+K3093</f>
        <v/>
      </c>
      <c r="N3093" s="4">
        <f>L3093*$E3092-M3092</f>
        <v/>
      </c>
      <c r="O3093" s="4">
        <f>MAX(0,Resumo!$D$4*$D3093-K3093)</f>
        <v/>
      </c>
      <c r="P3093" s="4" t="n">
        <v>208602.6399487581</v>
      </c>
      <c r="Q3093" s="5">
        <f>P3093/$D3093</f>
        <v/>
      </c>
      <c r="R3093" s="4">
        <f>R3092+P3093</f>
        <v/>
      </c>
      <c r="S3093" s="4">
        <f>Q3093*$E3092-R3092</f>
        <v/>
      </c>
      <c r="T3093" s="4">
        <f>MAX(0,Resumo!$D$5*$D3093-P3093)</f>
        <v/>
      </c>
      <c r="U3093" s="4" t="n">
        <v>293284.6292743125</v>
      </c>
      <c r="V3093" s="5">
        <f>U3093/$D3093</f>
        <v/>
      </c>
      <c r="W3093" s="4">
        <f>W3092+U3093</f>
        <v/>
      </c>
      <c r="X3093" s="4">
        <f>V3093*$E3092-W3092</f>
        <v/>
      </c>
      <c r="Y3093" s="4">
        <f>MAX(0,Resumo!$D$6*$D3093-U3093)</f>
        <v/>
      </c>
      <c r="Z3093" s="4" t="n">
        <v>385911.2473148601</v>
      </c>
      <c r="AA3093" s="5">
        <f>Z3093/$D3093</f>
        <v/>
      </c>
      <c r="AB3093" s="4">
        <f>AB3092+Z3093</f>
        <v/>
      </c>
      <c r="AC3093" s="4">
        <f>AA3093*$E3092-AB3092</f>
        <v/>
      </c>
      <c r="AD3093" s="4">
        <f>MAX(0,Resumo!$D$7*$D3093-Z3093)</f>
        <v/>
      </c>
    </row>
    <row r="3094">
      <c r="A3094" t="inlineStr">
        <is>
          <t>Biritinga</t>
        </is>
      </c>
      <c r="B3094" t="inlineStr">
        <is>
          <t>Município</t>
        </is>
      </c>
      <c r="C3094" t="inlineStr">
        <is>
          <t>BA</t>
        </is>
      </c>
      <c r="D3094" s="4" t="n">
        <v>5791432.595172482</v>
      </c>
      <c r="E3094" s="4">
        <f>E3093+D3094</f>
        <v/>
      </c>
      <c r="F3094" s="4" t="n">
        <v>162897.8040150123</v>
      </c>
      <c r="G3094" s="5">
        <f>F3094/$D3094</f>
        <v/>
      </c>
      <c r="H3094" s="4">
        <f>H3093+F3094</f>
        <v/>
      </c>
      <c r="I3094" s="4">
        <f>G3094*$E3093-H3093</f>
        <v/>
      </c>
      <c r="J3094" s="4">
        <f>MAX(0,Resumo!$D$3*$D3094-F3094)</f>
        <v/>
      </c>
      <c r="K3094" s="4" t="n">
        <v>347452.0399626003</v>
      </c>
      <c r="L3094" s="5">
        <f>K3094/$D3094</f>
        <v/>
      </c>
      <c r="M3094" s="4">
        <f>M3093+K3094</f>
        <v/>
      </c>
      <c r="N3094" s="4">
        <f>L3094*$E3093-M3093</f>
        <v/>
      </c>
      <c r="O3094" s="4">
        <f>MAX(0,Resumo!$D$4*$D3094-K3094)</f>
        <v/>
      </c>
      <c r="P3094" s="4" t="n">
        <v>550452.0409024337</v>
      </c>
      <c r="Q3094" s="5">
        <f>P3094/$D3094</f>
        <v/>
      </c>
      <c r="R3094" s="4">
        <f>R3093+P3094</f>
        <v/>
      </c>
      <c r="S3094" s="4">
        <f>Q3094*$E3093-R3093</f>
        <v/>
      </c>
      <c r="T3094" s="4">
        <f>MAX(0,Resumo!$D$5*$D3094-P3094)</f>
        <v/>
      </c>
      <c r="U3094" s="4" t="n">
        <v>773907.3809852811</v>
      </c>
      <c r="V3094" s="5">
        <f>U3094/$D3094</f>
        <v/>
      </c>
      <c r="W3094" s="4">
        <f>W3093+U3094</f>
        <v/>
      </c>
      <c r="X3094" s="4">
        <f>V3094*$E3093-W3093</f>
        <v/>
      </c>
      <c r="Y3094" s="4">
        <f>MAX(0,Resumo!$D$6*$D3094-U3094)</f>
        <v/>
      </c>
      <c r="Z3094" s="4" t="n">
        <v>1018326.679584926</v>
      </c>
      <c r="AA3094" s="5">
        <f>Z3094/$D3094</f>
        <v/>
      </c>
      <c r="AB3094" s="4">
        <f>AB3093+Z3094</f>
        <v/>
      </c>
      <c r="AC3094" s="4">
        <f>AA3094*$E3093-AB3093</f>
        <v/>
      </c>
      <c r="AD3094" s="4">
        <f>MAX(0,Resumo!$D$7*$D3094-Z3094)</f>
        <v/>
      </c>
    </row>
    <row r="3095">
      <c r="A3095" t="inlineStr">
        <is>
          <t>Carinhanha</t>
        </is>
      </c>
      <c r="B3095" t="inlineStr">
        <is>
          <t>Município</t>
        </is>
      </c>
      <c r="C3095" t="inlineStr">
        <is>
          <t>BA</t>
        </is>
      </c>
      <c r="D3095" s="4" t="n">
        <v>11664765.76155798</v>
      </c>
      <c r="E3095" s="4">
        <f>E3094+D3095</f>
        <v/>
      </c>
      <c r="F3095" s="4" t="n">
        <v>328099.2562170546</v>
      </c>
      <c r="G3095" s="5">
        <f>F3095/$D3095</f>
        <v/>
      </c>
      <c r="H3095" s="4">
        <f>H3094+F3095</f>
        <v/>
      </c>
      <c r="I3095" s="4">
        <f>G3095*$E3094-H3094</f>
        <v/>
      </c>
      <c r="J3095" s="4">
        <f>MAX(0,Resumo!$D$3*$D3095-F3095)</f>
        <v/>
      </c>
      <c r="K3095" s="4" t="n">
        <v>699817.6345724195</v>
      </c>
      <c r="L3095" s="5">
        <f>K3095/$D3095</f>
        <v/>
      </c>
      <c r="M3095" s="4">
        <f>M3094+K3095</f>
        <v/>
      </c>
      <c r="N3095" s="4">
        <f>L3095*$E3094-M3094</f>
        <v/>
      </c>
      <c r="O3095" s="4">
        <f>MAX(0,Resumo!$D$4*$D3095-K3095)</f>
        <v/>
      </c>
      <c r="P3095" s="4" t="n">
        <v>1108688.396969453</v>
      </c>
      <c r="Q3095" s="5">
        <f>P3095/$D3095</f>
        <v/>
      </c>
      <c r="R3095" s="4">
        <f>R3094+P3095</f>
        <v/>
      </c>
      <c r="S3095" s="4">
        <f>Q3095*$E3094-R3094</f>
        <v/>
      </c>
      <c r="T3095" s="4">
        <f>MAX(0,Resumo!$D$5*$D3095-P3095)</f>
        <v/>
      </c>
      <c r="U3095" s="4" t="n">
        <v>1558759.110458965</v>
      </c>
      <c r="V3095" s="5">
        <f>U3095/$D3095</f>
        <v/>
      </c>
      <c r="W3095" s="4">
        <f>W3094+U3095</f>
        <v/>
      </c>
      <c r="X3095" s="4">
        <f>V3095*$E3094-W3094</f>
        <v/>
      </c>
      <c r="Y3095" s="4">
        <f>MAX(0,Resumo!$D$6*$D3095-U3095)</f>
        <v/>
      </c>
      <c r="Z3095" s="4" t="n">
        <v>2051054.206519603</v>
      </c>
      <c r="AA3095" s="5">
        <f>Z3095/$D3095</f>
        <v/>
      </c>
      <c r="AB3095" s="4">
        <f>AB3094+Z3095</f>
        <v/>
      </c>
      <c r="AC3095" s="4">
        <f>AA3095*$E3094-AB3094</f>
        <v/>
      </c>
      <c r="AD3095" s="4">
        <f>MAX(0,Resumo!$D$7*$D3095-Z3095)</f>
        <v/>
      </c>
    </row>
    <row r="3096">
      <c r="A3096" t="inlineStr">
        <is>
          <t>Coribe</t>
        </is>
      </c>
      <c r="B3096" t="inlineStr">
        <is>
          <t>Município</t>
        </is>
      </c>
      <c r="C3096" t="inlineStr">
        <is>
          <t>BA</t>
        </is>
      </c>
      <c r="D3096" s="4" t="n">
        <v>10923245.2449426</v>
      </c>
      <c r="E3096" s="4">
        <f>E3095+D3096</f>
        <v/>
      </c>
      <c r="F3096" s="4" t="n">
        <v>307242.2295999427</v>
      </c>
      <c r="G3096" s="5">
        <f>F3096/$D3096</f>
        <v/>
      </c>
      <c r="H3096" s="4">
        <f>H3095+F3096</f>
        <v/>
      </c>
      <c r="I3096" s="4">
        <f>G3096*$E3095-H3095</f>
        <v/>
      </c>
      <c r="J3096" s="4">
        <f>MAX(0,Resumo!$D$3*$D3096-F3096)</f>
        <v/>
      </c>
      <c r="K3096" s="4" t="n">
        <v>655330.7460628485</v>
      </c>
      <c r="L3096" s="5">
        <f>K3096/$D3096</f>
        <v/>
      </c>
      <c r="M3096" s="4">
        <f>M3095+K3096</f>
        <v/>
      </c>
      <c r="N3096" s="4">
        <f>L3096*$E3095-M3095</f>
        <v/>
      </c>
      <c r="O3096" s="4">
        <f>MAX(0,Resumo!$D$4*$D3096-K3096)</f>
        <v/>
      </c>
      <c r="P3096" s="4" t="n">
        <v>1038209.89704144</v>
      </c>
      <c r="Q3096" s="5">
        <f>P3096/$D3096</f>
        <v/>
      </c>
      <c r="R3096" s="4">
        <f>R3095+P3096</f>
        <v/>
      </c>
      <c r="S3096" s="4">
        <f>Q3096*$E3095-R3095</f>
        <v/>
      </c>
      <c r="T3096" s="4">
        <f>MAX(0,Resumo!$D$5*$D3096-P3096)</f>
        <v/>
      </c>
      <c r="U3096" s="4" t="n">
        <v>1459669.948748094</v>
      </c>
      <c r="V3096" s="5">
        <f>U3096/$D3096</f>
        <v/>
      </c>
      <c r="W3096" s="4">
        <f>W3095+U3096</f>
        <v/>
      </c>
      <c r="X3096" s="4">
        <f>V3096*$E3095-W3095</f>
        <v/>
      </c>
      <c r="Y3096" s="4">
        <f>MAX(0,Resumo!$D$6*$D3096-U3096)</f>
        <v/>
      </c>
      <c r="Z3096" s="4" t="n">
        <v>1920670.2103114</v>
      </c>
      <c r="AA3096" s="5">
        <f>Z3096/$D3096</f>
        <v/>
      </c>
      <c r="AB3096" s="4">
        <f>AB3095+Z3096</f>
        <v/>
      </c>
      <c r="AC3096" s="4">
        <f>AA3096*$E3095-AB3095</f>
        <v/>
      </c>
      <c r="AD3096" s="4">
        <f>MAX(0,Resumo!$D$7*$D3096-Z3096)</f>
        <v/>
      </c>
    </row>
    <row r="3097">
      <c r="A3097" t="inlineStr">
        <is>
          <t>Iramaia</t>
        </is>
      </c>
      <c r="B3097" t="inlineStr">
        <is>
          <t>Município</t>
        </is>
      </c>
      <c r="C3097" t="inlineStr">
        <is>
          <t>BA</t>
        </is>
      </c>
      <c r="D3097" s="4" t="n">
        <v>7681421.419684141</v>
      </c>
      <c r="E3097" s="4">
        <f>E3096+D3097</f>
        <v/>
      </c>
      <c r="F3097" s="4" t="n">
        <v>216058.2309156892</v>
      </c>
      <c r="G3097" s="5">
        <f>F3097/$D3097</f>
        <v/>
      </c>
      <c r="H3097" s="4">
        <f>H3096+F3097</f>
        <v/>
      </c>
      <c r="I3097" s="4">
        <f>G3097*$E3096-H3096</f>
        <v/>
      </c>
      <c r="J3097" s="4">
        <f>MAX(0,Resumo!$D$3*$D3097-F3097)</f>
        <v/>
      </c>
      <c r="K3097" s="4" t="n">
        <v>460840.3012937391</v>
      </c>
      <c r="L3097" s="5">
        <f>K3097/$D3097</f>
        <v/>
      </c>
      <c r="M3097" s="4">
        <f>M3096+K3097</f>
        <v/>
      </c>
      <c r="N3097" s="4">
        <f>L3097*$E3096-M3096</f>
        <v/>
      </c>
      <c r="O3097" s="4">
        <f>MAX(0,Resumo!$D$4*$D3097-K3097)</f>
        <v/>
      </c>
      <c r="P3097" s="4" t="n">
        <v>730087.7680975371</v>
      </c>
      <c r="Q3097" s="5">
        <f>P3097/$D3097</f>
        <v/>
      </c>
      <c r="R3097" s="4">
        <f>R3096+P3097</f>
        <v/>
      </c>
      <c r="S3097" s="4">
        <f>Q3097*$E3096-R3096</f>
        <v/>
      </c>
      <c r="T3097" s="4">
        <f>MAX(0,Resumo!$D$5*$D3097-P3097)</f>
        <v/>
      </c>
      <c r="U3097" s="4" t="n">
        <v>1026466.014316954</v>
      </c>
      <c r="V3097" s="5">
        <f>U3097/$D3097</f>
        <v/>
      </c>
      <c r="W3097" s="4">
        <f>W3096+U3097</f>
        <v/>
      </c>
      <c r="X3097" s="4">
        <f>V3097*$E3096-W3096</f>
        <v/>
      </c>
      <c r="Y3097" s="4">
        <f>MAX(0,Resumo!$D$6*$D3097-U3097)</f>
        <v/>
      </c>
      <c r="Z3097" s="4" t="n">
        <v>1350649.643288564</v>
      </c>
      <c r="AA3097" s="5">
        <f>Z3097/$D3097</f>
        <v/>
      </c>
      <c r="AB3097" s="4">
        <f>AB3096+Z3097</f>
        <v/>
      </c>
      <c r="AC3097" s="4">
        <f>AA3097*$E3096-AB3096</f>
        <v/>
      </c>
      <c r="AD3097" s="4">
        <f>MAX(0,Resumo!$D$7*$D3097-Z3097)</f>
        <v/>
      </c>
    </row>
    <row r="3098">
      <c r="A3098" t="inlineStr">
        <is>
          <t>Porto Seguro</t>
        </is>
      </c>
      <c r="B3098" t="inlineStr">
        <is>
          <t>Município</t>
        </is>
      </c>
      <c r="C3098" t="inlineStr">
        <is>
          <t>BA</t>
        </is>
      </c>
      <c r="D3098" s="4" t="n">
        <v>169773364.8181171</v>
      </c>
      <c r="E3098" s="4">
        <f>E3097+D3098</f>
        <v/>
      </c>
      <c r="F3098" s="4" t="n">
        <v>4775279.320726893</v>
      </c>
      <c r="G3098" s="5">
        <f>F3098/$D3098</f>
        <v/>
      </c>
      <c r="H3098" s="4">
        <f>H3097+F3098</f>
        <v/>
      </c>
      <c r="I3098" s="4">
        <f>G3098*$E3097-H3097</f>
        <v/>
      </c>
      <c r="J3098" s="4">
        <f>MAX(0,Resumo!$D$3*$D3098-F3098)</f>
        <v/>
      </c>
      <c r="K3098" s="4" t="n">
        <v>10185407.66347515</v>
      </c>
      <c r="L3098" s="5">
        <f>K3098/$D3098</f>
        <v/>
      </c>
      <c r="M3098" s="4">
        <f>M3097+K3098</f>
        <v/>
      </c>
      <c r="N3098" s="4">
        <f>L3098*$E3097-M3097</f>
        <v/>
      </c>
      <c r="O3098" s="4">
        <f>MAX(0,Resumo!$D$4*$D3098-K3098)</f>
        <v/>
      </c>
      <c r="P3098" s="4" t="n">
        <v>16136265.70270439</v>
      </c>
      <c r="Q3098" s="5">
        <f>P3098/$D3098</f>
        <v/>
      </c>
      <c r="R3098" s="4">
        <f>R3097+P3098</f>
        <v/>
      </c>
      <c r="S3098" s="4">
        <f>Q3098*$E3097-R3097</f>
        <v/>
      </c>
      <c r="T3098" s="4">
        <f>MAX(0,Resumo!$D$5*$D3098-P3098)</f>
        <v/>
      </c>
      <c r="U3098" s="4" t="n">
        <v>22686763.24351396</v>
      </c>
      <c r="V3098" s="5">
        <f>U3098/$D3098</f>
        <v/>
      </c>
      <c r="W3098" s="4">
        <f>W3097+U3098</f>
        <v/>
      </c>
      <c r="X3098" s="4">
        <f>V3098*$E3097-W3097</f>
        <v/>
      </c>
      <c r="Y3098" s="4">
        <f>MAX(0,Resumo!$D$6*$D3098-U3098)</f>
        <v/>
      </c>
      <c r="Z3098" s="4" t="n">
        <v>29851810.24489581</v>
      </c>
      <c r="AA3098" s="5">
        <f>Z3098/$D3098</f>
        <v/>
      </c>
      <c r="AB3098" s="4">
        <f>AB3097+Z3098</f>
        <v/>
      </c>
      <c r="AC3098" s="4">
        <f>AA3098*$E3097-AB3097</f>
        <v/>
      </c>
      <c r="AD3098" s="4">
        <f>MAX(0,Resumo!$D$7*$D3098-Z3098)</f>
        <v/>
      </c>
    </row>
    <row r="3099">
      <c r="A3099" t="inlineStr">
        <is>
          <t>Ribeirão do Largo</t>
        </is>
      </c>
      <c r="B3099" t="inlineStr">
        <is>
          <t>Município</t>
        </is>
      </c>
      <c r="C3099" t="inlineStr">
        <is>
          <t>BA</t>
        </is>
      </c>
      <c r="D3099" s="4" t="n">
        <v>6217418.567810401</v>
      </c>
      <c r="E3099" s="4">
        <f>E3098+D3099</f>
        <v/>
      </c>
      <c r="F3099" s="4" t="n">
        <v>174879.6717728723</v>
      </c>
      <c r="G3099" s="5">
        <f>F3099/$D3099</f>
        <v/>
      </c>
      <c r="H3099" s="4">
        <f>H3098+F3099</f>
        <v/>
      </c>
      <c r="I3099" s="4">
        <f>G3099*$E3098-H3098</f>
        <v/>
      </c>
      <c r="J3099" s="4">
        <f>MAX(0,Resumo!$D$3*$D3099-F3099)</f>
        <v/>
      </c>
      <c r="K3099" s="4" t="n">
        <v>373008.7036647511</v>
      </c>
      <c r="L3099" s="5">
        <f>K3099/$D3099</f>
        <v/>
      </c>
      <c r="M3099" s="4">
        <f>M3098+K3099</f>
        <v/>
      </c>
      <c r="N3099" s="4">
        <f>L3099*$E3098-M3098</f>
        <v/>
      </c>
      <c r="O3099" s="4">
        <f>MAX(0,Resumo!$D$4*$D3099-K3099)</f>
        <v/>
      </c>
      <c r="P3099" s="4" t="n">
        <v>590940.2697095528</v>
      </c>
      <c r="Q3099" s="5">
        <f>P3099/$D3099</f>
        <v/>
      </c>
      <c r="R3099" s="4">
        <f>R3098+P3099</f>
        <v/>
      </c>
      <c r="S3099" s="4">
        <f>Q3099*$E3098-R3098</f>
        <v/>
      </c>
      <c r="T3099" s="4">
        <f>MAX(0,Resumo!$D$5*$D3099-P3099)</f>
        <v/>
      </c>
      <c r="U3099" s="4" t="n">
        <v>830831.7572951226</v>
      </c>
      <c r="V3099" s="5">
        <f>U3099/$D3099</f>
        <v/>
      </c>
      <c r="W3099" s="4">
        <f>W3098+U3099</f>
        <v/>
      </c>
      <c r="X3099" s="4">
        <f>V3099*$E3098-W3098</f>
        <v/>
      </c>
      <c r="Y3099" s="4">
        <f>MAX(0,Resumo!$D$6*$D3099-U3099)</f>
        <v/>
      </c>
      <c r="Z3099" s="4" t="n">
        <v>1093229.19704282</v>
      </c>
      <c r="AA3099" s="5">
        <f>Z3099/$D3099</f>
        <v/>
      </c>
      <c r="AB3099" s="4">
        <f>AB3098+Z3099</f>
        <v/>
      </c>
      <c r="AC3099" s="4">
        <f>AA3099*$E3098-AB3098</f>
        <v/>
      </c>
      <c r="AD3099" s="4">
        <f>MAX(0,Resumo!$D$7*$D3099-Z3099)</f>
        <v/>
      </c>
    </row>
    <row r="3100">
      <c r="A3100" t="inlineStr">
        <is>
          <t>Ilhéus</t>
        </is>
      </c>
      <c r="B3100" t="inlineStr">
        <is>
          <t>Município</t>
        </is>
      </c>
      <c r="C3100" t="inlineStr">
        <is>
          <t>BA</t>
        </is>
      </c>
      <c r="D3100" s="4" t="n">
        <v>176007205.6646066</v>
      </c>
      <c r="E3100" s="4">
        <f>E3099+D3100</f>
        <v/>
      </c>
      <c r="F3100" s="4" t="n">
        <v>4950620.908112144</v>
      </c>
      <c r="G3100" s="5">
        <f>F3100/$D3100</f>
        <v/>
      </c>
      <c r="H3100" s="4">
        <f>H3099+F3100</f>
        <v/>
      </c>
      <c r="I3100" s="4">
        <f>G3100*$E3099-H3099</f>
        <v/>
      </c>
      <c r="J3100" s="4">
        <f>MAX(0,Resumo!$D$3*$D3100-F3100)</f>
        <v/>
      </c>
      <c r="K3100" s="4" t="n">
        <v>10559401.60768861</v>
      </c>
      <c r="L3100" s="5">
        <f>K3100/$D3100</f>
        <v/>
      </c>
      <c r="M3100" s="4">
        <f>M3099+K3100</f>
        <v/>
      </c>
      <c r="N3100" s="4">
        <f>L3100*$E3099-M3099</f>
        <v/>
      </c>
      <c r="O3100" s="4">
        <f>MAX(0,Resumo!$D$4*$D3100-K3100)</f>
        <v/>
      </c>
      <c r="P3100" s="4" t="n">
        <v>16728766.84300453</v>
      </c>
      <c r="Q3100" s="5">
        <f>P3100/$D3100</f>
        <v/>
      </c>
      <c r="R3100" s="4">
        <f>R3099+P3100</f>
        <v/>
      </c>
      <c r="S3100" s="4">
        <f>Q3100*$E3099-R3099</f>
        <v/>
      </c>
      <c r="T3100" s="4">
        <f>MAX(0,Resumo!$D$5*$D3100-P3100)</f>
        <v/>
      </c>
      <c r="U3100" s="4" t="n">
        <v>23519789.50492762</v>
      </c>
      <c r="V3100" s="5">
        <f>U3100/$D3100</f>
        <v/>
      </c>
      <c r="W3100" s="4">
        <f>W3099+U3100</f>
        <v/>
      </c>
      <c r="X3100" s="4">
        <f>V3100*$E3099-W3099</f>
        <v/>
      </c>
      <c r="Y3100" s="4">
        <f>MAX(0,Resumo!$D$6*$D3100-U3100)</f>
        <v/>
      </c>
      <c r="Z3100" s="4" t="n">
        <v>30947927.02532041</v>
      </c>
      <c r="AA3100" s="5">
        <f>Z3100/$D3100</f>
        <v/>
      </c>
      <c r="AB3100" s="4">
        <f>AB3099+Z3100</f>
        <v/>
      </c>
      <c r="AC3100" s="4">
        <f>AA3100*$E3099-AB3099</f>
        <v/>
      </c>
      <c r="AD3100" s="4">
        <f>MAX(0,Resumo!$D$7*$D3100-Z3100)</f>
        <v/>
      </c>
    </row>
    <row r="3101">
      <c r="A3101" t="inlineStr">
        <is>
          <t>Barra da Estiva</t>
        </is>
      </c>
      <c r="B3101" t="inlineStr">
        <is>
          <t>Município</t>
        </is>
      </c>
      <c r="C3101" t="inlineStr">
        <is>
          <t>BA</t>
        </is>
      </c>
      <c r="D3101" s="4" t="n">
        <v>15853028.5106479</v>
      </c>
      <c r="E3101" s="4">
        <f>E3100+D3101</f>
        <v/>
      </c>
      <c r="F3101" s="4" t="n">
        <v>445904.0986723276</v>
      </c>
      <c r="G3101" s="5">
        <f>F3101/$D3101</f>
        <v/>
      </c>
      <c r="H3101" s="4">
        <f>H3100+F3101</f>
        <v/>
      </c>
      <c r="I3101" s="4">
        <f>G3101*$E3100-H3100</f>
        <v/>
      </c>
      <c r="J3101" s="4">
        <f>MAX(0,Resumo!$D$3*$D3101-F3101)</f>
        <v/>
      </c>
      <c r="K3101" s="4" t="n">
        <v>951088.8722422973</v>
      </c>
      <c r="L3101" s="5">
        <f>K3101/$D3101</f>
        <v/>
      </c>
      <c r="M3101" s="4">
        <f>M3100+K3101</f>
        <v/>
      </c>
      <c r="N3101" s="4">
        <f>L3101*$E3100-M3100</f>
        <v/>
      </c>
      <c r="O3101" s="4">
        <f>MAX(0,Resumo!$D$4*$D3101-K3101)</f>
        <v/>
      </c>
      <c r="P3101" s="4" t="n">
        <v>1506765.684443007</v>
      </c>
      <c r="Q3101" s="5">
        <f>P3101/$D3101</f>
        <v/>
      </c>
      <c r="R3101" s="4">
        <f>R3100+P3101</f>
        <v/>
      </c>
      <c r="S3101" s="4">
        <f>Q3101*$E3100-R3100</f>
        <v/>
      </c>
      <c r="T3101" s="4">
        <f>MAX(0,Resumo!$D$5*$D3101-P3101)</f>
        <v/>
      </c>
      <c r="U3101" s="4" t="n">
        <v>2118435.391199631</v>
      </c>
      <c r="V3101" s="5">
        <f>U3101/$D3101</f>
        <v/>
      </c>
      <c r="W3101" s="4">
        <f>W3100+U3101</f>
        <v/>
      </c>
      <c r="X3101" s="4">
        <f>V3101*$E3100-W3100</f>
        <v/>
      </c>
      <c r="Y3101" s="4">
        <f>MAX(0,Resumo!$D$6*$D3101-U3101)</f>
        <v/>
      </c>
      <c r="Z3101" s="4" t="n">
        <v>2787490.248625166</v>
      </c>
      <c r="AA3101" s="5">
        <f>Z3101/$D3101</f>
        <v/>
      </c>
      <c r="AB3101" s="4">
        <f>AB3100+Z3101</f>
        <v/>
      </c>
      <c r="AC3101" s="4">
        <f>AA3101*$E3100-AB3100</f>
        <v/>
      </c>
      <c r="AD3101" s="4">
        <f>MAX(0,Resumo!$D$7*$D3101-Z3101)</f>
        <v/>
      </c>
    </row>
    <row r="3102">
      <c r="A3102" t="inlineStr">
        <is>
          <t>Belmonte</t>
        </is>
      </c>
      <c r="B3102" t="inlineStr">
        <is>
          <t>Município</t>
        </is>
      </c>
      <c r="C3102" t="inlineStr">
        <is>
          <t>BA</t>
        </is>
      </c>
      <c r="D3102" s="4" t="n">
        <v>8818108.335173244</v>
      </c>
      <c r="E3102" s="4">
        <f>E3101+D3102</f>
        <v/>
      </c>
      <c r="F3102" s="4" t="n">
        <v>248030.2515414871</v>
      </c>
      <c r="G3102" s="5">
        <f>F3102/$D3102</f>
        <v/>
      </c>
      <c r="H3102" s="4">
        <f>H3101+F3102</f>
        <v/>
      </c>
      <c r="I3102" s="4">
        <f>G3102*$E3101-H3101</f>
        <v/>
      </c>
      <c r="J3102" s="4">
        <f>MAX(0,Resumo!$D$3*$D3102-F3102)</f>
        <v/>
      </c>
      <c r="K3102" s="4" t="n">
        <v>529034.8595649854</v>
      </c>
      <c r="L3102" s="5">
        <f>K3102/$D3102</f>
        <v/>
      </c>
      <c r="M3102" s="4">
        <f>M3101+K3102</f>
        <v/>
      </c>
      <c r="N3102" s="4">
        <f>L3102*$E3101-M3101</f>
        <v/>
      </c>
      <c r="O3102" s="4">
        <f>MAX(0,Resumo!$D$4*$D3102-K3102)</f>
        <v/>
      </c>
      <c r="P3102" s="4" t="n">
        <v>838125.222080792</v>
      </c>
      <c r="Q3102" s="5">
        <f>P3102/$D3102</f>
        <v/>
      </c>
      <c r="R3102" s="4">
        <f>R3101+P3102</f>
        <v/>
      </c>
      <c r="S3102" s="4">
        <f>Q3102*$E3101-R3101</f>
        <v/>
      </c>
      <c r="T3102" s="4">
        <f>MAX(0,Resumo!$D$5*$D3102-P3102)</f>
        <v/>
      </c>
      <c r="U3102" s="4" t="n">
        <v>1178361.142044019</v>
      </c>
      <c r="V3102" s="5">
        <f>U3102/$D3102</f>
        <v/>
      </c>
      <c r="W3102" s="4">
        <f>W3101+U3102</f>
        <v/>
      </c>
      <c r="X3102" s="4">
        <f>V3102*$E3101-W3101</f>
        <v/>
      </c>
      <c r="Y3102" s="4">
        <f>MAX(0,Resumo!$D$6*$D3102-U3102)</f>
        <v/>
      </c>
      <c r="Z3102" s="4" t="n">
        <v>1550517.049730023</v>
      </c>
      <c r="AA3102" s="5">
        <f>Z3102/$D3102</f>
        <v/>
      </c>
      <c r="AB3102" s="4">
        <f>AB3101+Z3102</f>
        <v/>
      </c>
      <c r="AC3102" s="4">
        <f>AA3102*$E3101-AB3101</f>
        <v/>
      </c>
      <c r="AD3102" s="4">
        <f>MAX(0,Resumo!$D$7*$D3102-Z3102)</f>
        <v/>
      </c>
    </row>
    <row r="3103">
      <c r="A3103" t="inlineStr">
        <is>
          <t>Mucugê</t>
        </is>
      </c>
      <c r="B3103" t="inlineStr">
        <is>
          <t>Município</t>
        </is>
      </c>
      <c r="C3103" t="inlineStr">
        <is>
          <t>BA</t>
        </is>
      </c>
      <c r="D3103" s="4" t="n">
        <v>12307905.00410737</v>
      </c>
      <c r="E3103" s="4">
        <f>E3102+D3103</f>
        <v/>
      </c>
      <c r="F3103" s="4" t="n">
        <v>346189.0757160339</v>
      </c>
      <c r="G3103" s="5">
        <f>F3103/$D3103</f>
        <v/>
      </c>
      <c r="H3103" s="4">
        <f>H3102+F3103</f>
        <v/>
      </c>
      <c r="I3103" s="4">
        <f>G3103*$E3102-H3102</f>
        <v/>
      </c>
      <c r="J3103" s="4">
        <f>MAX(0,Resumo!$D$3*$D3103-F3103)</f>
        <v/>
      </c>
      <c r="K3103" s="4" t="n">
        <v>738402.2227777725</v>
      </c>
      <c r="L3103" s="5">
        <f>K3103/$D3103</f>
        <v/>
      </c>
      <c r="M3103" s="4">
        <f>M3102+K3103</f>
        <v/>
      </c>
      <c r="N3103" s="4">
        <f>L3103*$E3102-M3102</f>
        <v/>
      </c>
      <c r="O3103" s="4">
        <f>MAX(0,Resumo!$D$4*$D3103-K3103)</f>
        <v/>
      </c>
      <c r="P3103" s="4" t="n">
        <v>1169816.15816292</v>
      </c>
      <c r="Q3103" s="5">
        <f>P3103/$D3103</f>
        <v/>
      </c>
      <c r="R3103" s="4">
        <f>R3102+P3103</f>
        <v/>
      </c>
      <c r="S3103" s="4">
        <f>Q3103*$E3102-R3102</f>
        <v/>
      </c>
      <c r="T3103" s="4">
        <f>MAX(0,Resumo!$D$5*$D3103-P3103)</f>
        <v/>
      </c>
      <c r="U3103" s="4" t="n">
        <v>1644701.612358262</v>
      </c>
      <c r="V3103" s="5">
        <f>U3103/$D3103</f>
        <v/>
      </c>
      <c r="W3103" s="4">
        <f>W3102+U3103</f>
        <v/>
      </c>
      <c r="X3103" s="4">
        <f>V3103*$E3102-W3102</f>
        <v/>
      </c>
      <c r="Y3103" s="4">
        <f>MAX(0,Resumo!$D$6*$D3103-U3103)</f>
        <v/>
      </c>
      <c r="Z3103" s="4" t="n">
        <v>2164139.499081242</v>
      </c>
      <c r="AA3103" s="5">
        <f>Z3103/$D3103</f>
        <v/>
      </c>
      <c r="AB3103" s="4">
        <f>AB3102+Z3103</f>
        <v/>
      </c>
      <c r="AC3103" s="4">
        <f>AA3103*$E3102-AB3102</f>
        <v/>
      </c>
      <c r="AD3103" s="4">
        <f>MAX(0,Resumo!$D$7*$D3103-Z3103)</f>
        <v/>
      </c>
    </row>
    <row r="3104">
      <c r="A3104" t="inlineStr">
        <is>
          <t>Candeal</t>
        </is>
      </c>
      <c r="B3104" t="inlineStr">
        <is>
          <t>Município</t>
        </is>
      </c>
      <c r="C3104" t="inlineStr">
        <is>
          <t>BA</t>
        </is>
      </c>
      <c r="D3104" s="4" t="n">
        <v>1588169.182215341</v>
      </c>
      <c r="E3104" s="4">
        <f>E3103+D3104</f>
        <v/>
      </c>
      <c r="F3104" s="4" t="n">
        <v>44671.03224215149</v>
      </c>
      <c r="G3104" s="5">
        <f>F3104/$D3104</f>
        <v/>
      </c>
      <c r="H3104" s="4">
        <f>H3103+F3104</f>
        <v/>
      </c>
      <c r="I3104" s="4">
        <f>G3104*$E3103-H3103</f>
        <v/>
      </c>
      <c r="J3104" s="4">
        <f>MAX(0,Resumo!$D$3*$D3104-F3104)</f>
        <v/>
      </c>
      <c r="K3104" s="4" t="n">
        <v>95280.85030747399</v>
      </c>
      <c r="L3104" s="5">
        <f>K3104/$D3104</f>
        <v/>
      </c>
      <c r="M3104" s="4">
        <f>M3103+K3104</f>
        <v/>
      </c>
      <c r="N3104" s="4">
        <f>L3104*$E3103-M3103</f>
        <v/>
      </c>
      <c r="O3104" s="4">
        <f>MAX(0,Resumo!$D$4*$D3104-K3104)</f>
        <v/>
      </c>
      <c r="P3104" s="4" t="n">
        <v>150949.0015264086</v>
      </c>
      <c r="Q3104" s="5">
        <f>P3104/$D3104</f>
        <v/>
      </c>
      <c r="R3104" s="4">
        <f>R3103+P3104</f>
        <v/>
      </c>
      <c r="S3104" s="4">
        <f>Q3104*$E3103-R3103</f>
        <v/>
      </c>
      <c r="T3104" s="4">
        <f>MAX(0,Resumo!$D$5*$D3104-P3104)</f>
        <v/>
      </c>
      <c r="U3104" s="4" t="n">
        <v>212226.5660821707</v>
      </c>
      <c r="V3104" s="5">
        <f>U3104/$D3104</f>
        <v/>
      </c>
      <c r="W3104" s="4">
        <f>W3103+U3104</f>
        <v/>
      </c>
      <c r="X3104" s="4">
        <f>V3104*$E3103-W3103</f>
        <v/>
      </c>
      <c r="Y3104" s="4">
        <f>MAX(0,Resumo!$D$6*$D3104-U3104)</f>
        <v/>
      </c>
      <c r="Z3104" s="4" t="n">
        <v>279253.0213150635</v>
      </c>
      <c r="AA3104" s="5">
        <f>Z3104/$D3104</f>
        <v/>
      </c>
      <c r="AB3104" s="4">
        <f>AB3103+Z3104</f>
        <v/>
      </c>
      <c r="AC3104" s="4">
        <f>AA3104*$E3103-AB3103</f>
        <v/>
      </c>
      <c r="AD3104" s="4">
        <f>MAX(0,Resumo!$D$7*$D3104-Z3104)</f>
        <v/>
      </c>
    </row>
    <row r="3105">
      <c r="A3105" t="inlineStr">
        <is>
          <t>Maiquinique</t>
        </is>
      </c>
      <c r="B3105" t="inlineStr">
        <is>
          <t>Município</t>
        </is>
      </c>
      <c r="C3105" t="inlineStr">
        <is>
          <t>BA</t>
        </is>
      </c>
      <c r="D3105" s="4" t="n">
        <v>6538242.640238776</v>
      </c>
      <c r="E3105" s="4">
        <f>E3104+D3105</f>
        <v/>
      </c>
      <c r="F3105" s="4" t="n">
        <v>183903.6111893992</v>
      </c>
      <c r="G3105" s="5">
        <f>F3105/$D3105</f>
        <v/>
      </c>
      <c r="H3105" s="4">
        <f>H3104+F3105</f>
        <v/>
      </c>
      <c r="I3105" s="4">
        <f>G3105*$E3104-H3104</f>
        <v/>
      </c>
      <c r="J3105" s="4">
        <f>MAX(0,Resumo!$D$3*$D3105-F3105)</f>
        <v/>
      </c>
      <c r="K3105" s="4" t="n">
        <v>392256.2692027263</v>
      </c>
      <c r="L3105" s="5">
        <f>K3105/$D3105</f>
        <v/>
      </c>
      <c r="M3105" s="4">
        <f>M3104+K3105</f>
        <v/>
      </c>
      <c r="N3105" s="4">
        <f>L3105*$E3104-M3104</f>
        <v/>
      </c>
      <c r="O3105" s="4">
        <f>MAX(0,Resumo!$D$4*$D3105-K3105)</f>
        <v/>
      </c>
      <c r="P3105" s="4" t="n">
        <v>621433.2889300536</v>
      </c>
      <c r="Q3105" s="5">
        <f>P3105/$D3105</f>
        <v/>
      </c>
      <c r="R3105" s="4">
        <f>R3104+P3105</f>
        <v/>
      </c>
      <c r="S3105" s="4">
        <f>Q3105*$E3104-R3104</f>
        <v/>
      </c>
      <c r="T3105" s="4">
        <f>MAX(0,Resumo!$D$5*$D3105-P3105)</f>
        <v/>
      </c>
      <c r="U3105" s="4" t="n">
        <v>873703.3807785831</v>
      </c>
      <c r="V3105" s="5">
        <f>U3105/$D3105</f>
        <v/>
      </c>
      <c r="W3105" s="4">
        <f>W3104+U3105</f>
        <v/>
      </c>
      <c r="X3105" s="4">
        <f>V3105*$E3104-W3104</f>
        <v/>
      </c>
      <c r="Y3105" s="4">
        <f>MAX(0,Resumo!$D$6*$D3105-U3105)</f>
        <v/>
      </c>
      <c r="Z3105" s="4" t="n">
        <v>1149640.751012943</v>
      </c>
      <c r="AA3105" s="5">
        <f>Z3105/$D3105</f>
        <v/>
      </c>
      <c r="AB3105" s="4">
        <f>AB3104+Z3105</f>
        <v/>
      </c>
      <c r="AC3105" s="4">
        <f>AA3105*$E3104-AB3104</f>
        <v/>
      </c>
      <c r="AD3105" s="4">
        <f>MAX(0,Resumo!$D$7*$D3105-Z3105)</f>
        <v/>
      </c>
    </row>
    <row r="3106">
      <c r="A3106" t="inlineStr">
        <is>
          <t>Marcionílio Souza</t>
        </is>
      </c>
      <c r="B3106" t="inlineStr">
        <is>
          <t>Município</t>
        </is>
      </c>
      <c r="C3106" t="inlineStr">
        <is>
          <t>BA</t>
        </is>
      </c>
      <c r="D3106" s="4" t="n">
        <v>7098192.329657933</v>
      </c>
      <c r="E3106" s="4">
        <f>E3105+D3106</f>
        <v/>
      </c>
      <c r="F3106" s="4" t="n">
        <v>199653.5268218977</v>
      </c>
      <c r="G3106" s="5">
        <f>F3106/$D3106</f>
        <v/>
      </c>
      <c r="H3106" s="4">
        <f>H3105+F3106</f>
        <v/>
      </c>
      <c r="I3106" s="4">
        <f>G3106*$E3105-H3105</f>
        <v/>
      </c>
      <c r="J3106" s="4">
        <f>MAX(0,Resumo!$D$3*$D3106-F3106)</f>
        <v/>
      </c>
      <c r="K3106" s="4" t="n">
        <v>425849.9713943541</v>
      </c>
      <c r="L3106" s="5">
        <f>K3106/$D3106</f>
        <v/>
      </c>
      <c r="M3106" s="4">
        <f>M3105+K3106</f>
        <v/>
      </c>
      <c r="N3106" s="4">
        <f>L3106*$E3105-M3105</f>
        <v/>
      </c>
      <c r="O3106" s="4">
        <f>MAX(0,Resumo!$D$4*$D3106-K3106)</f>
        <v/>
      </c>
      <c r="P3106" s="4" t="n">
        <v>674654.2224863525</v>
      </c>
      <c r="Q3106" s="5">
        <f>P3106/$D3106</f>
        <v/>
      </c>
      <c r="R3106" s="4">
        <f>R3105+P3106</f>
        <v/>
      </c>
      <c r="S3106" s="4">
        <f>Q3106*$E3105-R3105</f>
        <v/>
      </c>
      <c r="T3106" s="4">
        <f>MAX(0,Resumo!$D$5*$D3106-P3106)</f>
        <v/>
      </c>
      <c r="U3106" s="4" t="n">
        <v>948529.2879268636</v>
      </c>
      <c r="V3106" s="5">
        <f>U3106/$D3106</f>
        <v/>
      </c>
      <c r="W3106" s="4">
        <f>W3105+U3106</f>
        <v/>
      </c>
      <c r="X3106" s="4">
        <f>V3106*$E3105-W3105</f>
        <v/>
      </c>
      <c r="Y3106" s="4">
        <f>MAX(0,Resumo!$D$6*$D3106-U3106)</f>
        <v/>
      </c>
      <c r="Z3106" s="4" t="n">
        <v>1248098.550286326</v>
      </c>
      <c r="AA3106" s="5">
        <f>Z3106/$D3106</f>
        <v/>
      </c>
      <c r="AB3106" s="4">
        <f>AB3105+Z3106</f>
        <v/>
      </c>
      <c r="AC3106" s="4">
        <f>AA3106*$E3105-AB3105</f>
        <v/>
      </c>
      <c r="AD3106" s="4">
        <f>MAX(0,Resumo!$D$7*$D3106-Z3106)</f>
        <v/>
      </c>
    </row>
    <row r="3107">
      <c r="A3107" t="inlineStr">
        <is>
          <t>Piatã</t>
        </is>
      </c>
      <c r="B3107" t="inlineStr">
        <is>
          <t>Município</t>
        </is>
      </c>
      <c r="C3107" t="inlineStr">
        <is>
          <t>BA</t>
        </is>
      </c>
      <c r="D3107" s="4" t="n">
        <v>12949853.9257325</v>
      </c>
      <c r="E3107" s="4">
        <f>E3106+D3107</f>
        <v/>
      </c>
      <c r="F3107" s="4" t="n">
        <v>364245.4146104389</v>
      </c>
      <c r="G3107" s="5">
        <f>F3107/$D3107</f>
        <v/>
      </c>
      <c r="H3107" s="4">
        <f>H3106+F3107</f>
        <v/>
      </c>
      <c r="I3107" s="4">
        <f>G3107*$E3106-H3106</f>
        <v/>
      </c>
      <c r="J3107" s="4">
        <f>MAX(0,Resumo!$D$3*$D3107-F3107)</f>
        <v/>
      </c>
      <c r="K3107" s="4" t="n">
        <v>776915.3986984184</v>
      </c>
      <c r="L3107" s="5">
        <f>K3107/$D3107</f>
        <v/>
      </c>
      <c r="M3107" s="4">
        <f>M3106+K3107</f>
        <v/>
      </c>
      <c r="N3107" s="4">
        <f>L3107*$E3106-M3106</f>
        <v/>
      </c>
      <c r="O3107" s="4">
        <f>MAX(0,Resumo!$D$4*$D3107-K3107)</f>
        <v/>
      </c>
      <c r="P3107" s="4" t="n">
        <v>1230830.784208678</v>
      </c>
      <c r="Q3107" s="5">
        <f>P3107/$D3107</f>
        <v/>
      </c>
      <c r="R3107" s="4">
        <f>R3106+P3107</f>
        <v/>
      </c>
      <c r="S3107" s="4">
        <f>Q3107*$E3106-R3106</f>
        <v/>
      </c>
      <c r="T3107" s="4">
        <f>MAX(0,Resumo!$D$5*$D3107-P3107)</f>
        <v/>
      </c>
      <c r="U3107" s="4" t="n">
        <v>1730485.052033507</v>
      </c>
      <c r="V3107" s="5">
        <f>U3107/$D3107</f>
        <v/>
      </c>
      <c r="W3107" s="4">
        <f>W3106+U3107</f>
        <v/>
      </c>
      <c r="X3107" s="4">
        <f>V3107*$E3106-W3106</f>
        <v/>
      </c>
      <c r="Y3107" s="4">
        <f>MAX(0,Resumo!$D$6*$D3107-U3107)</f>
        <v/>
      </c>
      <c r="Z3107" s="4" t="n">
        <v>2277015.493591918</v>
      </c>
      <c r="AA3107" s="5">
        <f>Z3107/$D3107</f>
        <v/>
      </c>
      <c r="AB3107" s="4">
        <f>AB3106+Z3107</f>
        <v/>
      </c>
      <c r="AC3107" s="4">
        <f>AA3107*$E3106-AB3106</f>
        <v/>
      </c>
      <c r="AD3107" s="4">
        <f>MAX(0,Resumo!$D$7*$D3107-Z3107)</f>
        <v/>
      </c>
    </row>
    <row r="3108">
      <c r="A3108" t="inlineStr">
        <is>
          <t>Lafaiete Coutinho</t>
        </is>
      </c>
      <c r="B3108" t="inlineStr">
        <is>
          <t>Município</t>
        </is>
      </c>
      <c r="C3108" t="inlineStr">
        <is>
          <t>BA</t>
        </is>
      </c>
      <c r="D3108" s="4" t="n">
        <v>4155602.108577844</v>
      </c>
      <c r="E3108" s="4">
        <f>E3107+D3108</f>
        <v/>
      </c>
      <c r="F3108" s="4" t="n">
        <v>116886.1843288578</v>
      </c>
      <c r="G3108" s="5">
        <f>F3108/$D3108</f>
        <v/>
      </c>
      <c r="H3108" s="4">
        <f>H3107+F3108</f>
        <v/>
      </c>
      <c r="I3108" s="4">
        <f>G3108*$E3107-H3107</f>
        <v/>
      </c>
      <c r="J3108" s="4">
        <f>MAX(0,Resumo!$D$3*$D3108-F3108)</f>
        <v/>
      </c>
      <c r="K3108" s="4" t="n">
        <v>249311.7905061716</v>
      </c>
      <c r="L3108" s="5">
        <f>K3108/$D3108</f>
        <v/>
      </c>
      <c r="M3108" s="4">
        <f>M3107+K3108</f>
        <v/>
      </c>
      <c r="N3108" s="4">
        <f>L3108*$E3107-M3107</f>
        <v/>
      </c>
      <c r="O3108" s="4">
        <f>MAX(0,Resumo!$D$4*$D3108-K3108)</f>
        <v/>
      </c>
      <c r="P3108" s="4" t="n">
        <v>394973.0268382767</v>
      </c>
      <c r="Q3108" s="5">
        <f>P3108/$D3108</f>
        <v/>
      </c>
      <c r="R3108" s="4">
        <f>R3107+P3108</f>
        <v/>
      </c>
      <c r="S3108" s="4">
        <f>Q3108*$E3107-R3107</f>
        <v/>
      </c>
      <c r="T3108" s="4">
        <f>MAX(0,Resumo!$D$5*$D3108-P3108)</f>
        <v/>
      </c>
      <c r="U3108" s="4" t="n">
        <v>555311.8492559456</v>
      </c>
      <c r="V3108" s="5">
        <f>U3108/$D3108</f>
        <v/>
      </c>
      <c r="W3108" s="4">
        <f>W3107+U3108</f>
        <v/>
      </c>
      <c r="X3108" s="4">
        <f>V3108*$E3107-W3107</f>
        <v/>
      </c>
      <c r="Y3108" s="4">
        <f>MAX(0,Resumo!$D$6*$D3108-U3108)</f>
        <v/>
      </c>
      <c r="Z3108" s="4" t="n">
        <v>730693.2140471817</v>
      </c>
      <c r="AA3108" s="5">
        <f>Z3108/$D3108</f>
        <v/>
      </c>
      <c r="AB3108" s="4">
        <f>AB3107+Z3108</f>
        <v/>
      </c>
      <c r="AC3108" s="4">
        <f>AA3108*$E3107-AB3107</f>
        <v/>
      </c>
      <c r="AD3108" s="4">
        <f>MAX(0,Resumo!$D$7*$D3108-Z3108)</f>
        <v/>
      </c>
    </row>
    <row r="3109">
      <c r="A3109" t="inlineStr">
        <is>
          <t>Maragogipe</t>
        </is>
      </c>
      <c r="B3109" t="inlineStr">
        <is>
          <t>Município</t>
        </is>
      </c>
      <c r="C3109" t="inlineStr">
        <is>
          <t>BA</t>
        </is>
      </c>
      <c r="D3109" s="4" t="n">
        <v>15336022.25204686</v>
      </c>
      <c r="E3109" s="4">
        <f>E3108+D3109</f>
        <v/>
      </c>
      <c r="F3109" s="4" t="n">
        <v>431362.0690787639</v>
      </c>
      <c r="G3109" s="5">
        <f>F3109/$D3109</f>
        <v/>
      </c>
      <c r="H3109" s="4">
        <f>H3108+F3109</f>
        <v/>
      </c>
      <c r="I3109" s="4">
        <f>G3109*$E3108-H3108</f>
        <v/>
      </c>
      <c r="J3109" s="4">
        <f>MAX(0,Resumo!$D$3*$D3109-F3109)</f>
        <v/>
      </c>
      <c r="K3109" s="4" t="n">
        <v>920071.5244147319</v>
      </c>
      <c r="L3109" s="5">
        <f>K3109/$D3109</f>
        <v/>
      </c>
      <c r="M3109" s="4">
        <f>M3108+K3109</f>
        <v/>
      </c>
      <c r="N3109" s="4">
        <f>L3109*$E3108-M3108</f>
        <v/>
      </c>
      <c r="O3109" s="4">
        <f>MAX(0,Resumo!$D$4*$D3109-K3109)</f>
        <v/>
      </c>
      <c r="P3109" s="4" t="n">
        <v>1457626.348789943</v>
      </c>
      <c r="Q3109" s="5">
        <f>P3109/$D3109</f>
        <v/>
      </c>
      <c r="R3109" s="4">
        <f>R3108+P3109</f>
        <v/>
      </c>
      <c r="S3109" s="4">
        <f>Q3109*$E3108-R3108</f>
        <v/>
      </c>
      <c r="T3109" s="4">
        <f>MAX(0,Resumo!$D$5*$D3109-P3109)</f>
        <v/>
      </c>
      <c r="U3109" s="4" t="n">
        <v>2049348.0016856</v>
      </c>
      <c r="V3109" s="5">
        <f>U3109/$D3109</f>
        <v/>
      </c>
      <c r="W3109" s="4">
        <f>W3108+U3109</f>
        <v/>
      </c>
      <c r="X3109" s="4">
        <f>V3109*$E3108-W3108</f>
        <v/>
      </c>
      <c r="Y3109" s="4">
        <f>MAX(0,Resumo!$D$6*$D3109-U3109)</f>
        <v/>
      </c>
      <c r="Z3109" s="4" t="n">
        <v>2696583.33431787</v>
      </c>
      <c r="AA3109" s="5">
        <f>Z3109/$D3109</f>
        <v/>
      </c>
      <c r="AB3109" s="4">
        <f>AB3108+Z3109</f>
        <v/>
      </c>
      <c r="AC3109" s="4">
        <f>AA3109*$E3108-AB3108</f>
        <v/>
      </c>
      <c r="AD3109" s="4">
        <f>MAX(0,Resumo!$D$7*$D3109-Z3109)</f>
        <v/>
      </c>
    </row>
    <row r="3110">
      <c r="A3110" t="inlineStr">
        <is>
          <t>Ourolândia</t>
        </is>
      </c>
      <c r="B3110" t="inlineStr">
        <is>
          <t>Município</t>
        </is>
      </c>
      <c r="C3110" t="inlineStr">
        <is>
          <t>BA</t>
        </is>
      </c>
      <c r="D3110" s="4" t="n">
        <v>20120125.17128995</v>
      </c>
      <c r="E3110" s="4">
        <f>E3109+D3110</f>
        <v/>
      </c>
      <c r="F3110" s="4" t="n">
        <v>565926.3322243147</v>
      </c>
      <c r="G3110" s="5">
        <f>F3110/$D3110</f>
        <v/>
      </c>
      <c r="H3110" s="4">
        <f>H3109+F3110</f>
        <v/>
      </c>
      <c r="I3110" s="4">
        <f>G3110*$E3109-H3109</f>
        <v/>
      </c>
      <c r="J3110" s="4">
        <f>MAX(0,Resumo!$D$3*$D3110-F3110)</f>
        <v/>
      </c>
      <c r="K3110" s="4" t="n">
        <v>1207089.682938692</v>
      </c>
      <c r="L3110" s="5">
        <f>K3110/$D3110</f>
        <v/>
      </c>
      <c r="M3110" s="4">
        <f>M3109+K3110</f>
        <v/>
      </c>
      <c r="N3110" s="4">
        <f>L3110*$E3109-M3109</f>
        <v/>
      </c>
      <c r="O3110" s="4">
        <f>MAX(0,Resumo!$D$4*$D3110-K3110)</f>
        <v/>
      </c>
      <c r="P3110" s="4" t="n">
        <v>1912335.81359141</v>
      </c>
      <c r="Q3110" s="5">
        <f>P3110/$D3110</f>
        <v/>
      </c>
      <c r="R3110" s="4">
        <f>R3109+P3110</f>
        <v/>
      </c>
      <c r="S3110" s="4">
        <f>Q3110*$E3109-R3109</f>
        <v/>
      </c>
      <c r="T3110" s="4">
        <f>MAX(0,Resumo!$D$5*$D3110-P3110)</f>
        <v/>
      </c>
      <c r="U3110" s="4" t="n">
        <v>2688646.22362842</v>
      </c>
      <c r="V3110" s="5">
        <f>U3110/$D3110</f>
        <v/>
      </c>
      <c r="W3110" s="4">
        <f>W3109+U3110</f>
        <v/>
      </c>
      <c r="X3110" s="4">
        <f>V3110*$E3109-W3109</f>
        <v/>
      </c>
      <c r="Y3110" s="4">
        <f>MAX(0,Resumo!$D$6*$D3110-U3110)</f>
        <v/>
      </c>
      <c r="Z3110" s="4" t="n">
        <v>3537787.917205755</v>
      </c>
      <c r="AA3110" s="5">
        <f>Z3110/$D3110</f>
        <v/>
      </c>
      <c r="AB3110" s="4">
        <f>AB3109+Z3110</f>
        <v/>
      </c>
      <c r="AC3110" s="4">
        <f>AA3110*$E3109-AB3109</f>
        <v/>
      </c>
      <c r="AD3110" s="4">
        <f>MAX(0,Resumo!$D$7*$D3110-Z3110)</f>
        <v/>
      </c>
    </row>
    <row r="3111">
      <c r="A3111" t="inlineStr">
        <is>
          <t>Itapebi</t>
        </is>
      </c>
      <c r="B3111" t="inlineStr">
        <is>
          <t>Município</t>
        </is>
      </c>
      <c r="C3111" t="inlineStr">
        <is>
          <t>BA</t>
        </is>
      </c>
      <c r="D3111" s="4" t="n">
        <v>15334717.41730569</v>
      </c>
      <c r="E3111" s="4">
        <f>E3110+D3111</f>
        <v/>
      </c>
      <c r="F3111" s="4" t="n">
        <v>431325.3675009686</v>
      </c>
      <c r="G3111" s="5">
        <f>F3111/$D3111</f>
        <v/>
      </c>
      <c r="H3111" s="4">
        <f>H3110+F3111</f>
        <v/>
      </c>
      <c r="I3111" s="4">
        <f>G3111*$E3110-H3110</f>
        <v/>
      </c>
      <c r="J3111" s="4">
        <f>MAX(0,Resumo!$D$3*$D3111-F3111)</f>
        <v/>
      </c>
      <c r="K3111" s="4" t="n">
        <v>919993.2419716262</v>
      </c>
      <c r="L3111" s="5">
        <f>K3111/$D3111</f>
        <v/>
      </c>
      <c r="M3111" s="4">
        <f>M3110+K3111</f>
        <v/>
      </c>
      <c r="N3111" s="4">
        <f>L3111*$E3110-M3110</f>
        <v/>
      </c>
      <c r="O3111" s="4">
        <f>MAX(0,Resumo!$D$4*$D3111-K3111)</f>
        <v/>
      </c>
      <c r="P3111" s="4" t="n">
        <v>1457502.329571121</v>
      </c>
      <c r="Q3111" s="5">
        <f>P3111/$D3111</f>
        <v/>
      </c>
      <c r="R3111" s="4">
        <f>R3110+P3111</f>
        <v/>
      </c>
      <c r="S3111" s="4">
        <f>Q3111*$E3110-R3110</f>
        <v/>
      </c>
      <c r="T3111" s="4">
        <f>MAX(0,Resumo!$D$5*$D3111-P3111)</f>
        <v/>
      </c>
      <c r="U3111" s="4" t="n">
        <v>2049173.637014932</v>
      </c>
      <c r="V3111" s="5">
        <f>U3111/$D3111</f>
        <v/>
      </c>
      <c r="W3111" s="4">
        <f>W3110+U3111</f>
        <v/>
      </c>
      <c r="X3111" s="4">
        <f>V3111*$E3110-W3110</f>
        <v/>
      </c>
      <c r="Y3111" s="4">
        <f>MAX(0,Resumo!$D$6*$D3111-U3111)</f>
        <v/>
      </c>
      <c r="Z3111" s="4" t="n">
        <v>2696353.900925088</v>
      </c>
      <c r="AA3111" s="5">
        <f>Z3111/$D3111</f>
        <v/>
      </c>
      <c r="AB3111" s="4">
        <f>AB3110+Z3111</f>
        <v/>
      </c>
      <c r="AC3111" s="4">
        <f>AA3111*$E3110-AB3110</f>
        <v/>
      </c>
      <c r="AD3111" s="4">
        <f>MAX(0,Resumo!$D$7*$D3111-Z3111)</f>
        <v/>
      </c>
    </row>
    <row r="3112">
      <c r="A3112" t="inlineStr">
        <is>
          <t>Iaçu</t>
        </is>
      </c>
      <c r="B3112" t="inlineStr">
        <is>
          <t>Município</t>
        </is>
      </c>
      <c r="C3112" t="inlineStr">
        <is>
          <t>BA</t>
        </is>
      </c>
      <c r="D3112" s="4" t="n">
        <v>11498281.0729096</v>
      </c>
      <c r="E3112" s="4">
        <f>E3111+D3112</f>
        <v/>
      </c>
      <c r="F3112" s="4" t="n">
        <v>323416.4787285366</v>
      </c>
      <c r="G3112" s="5">
        <f>F3112/$D3112</f>
        <v/>
      </c>
      <c r="H3112" s="4">
        <f>H3111+F3112</f>
        <v/>
      </c>
      <c r="I3112" s="4">
        <f>G3112*$E3111-H3111</f>
        <v/>
      </c>
      <c r="J3112" s="4">
        <f>MAX(0,Resumo!$D$3*$D3112-F3112)</f>
        <v/>
      </c>
      <c r="K3112" s="4" t="n">
        <v>689829.5282200061</v>
      </c>
      <c r="L3112" s="5">
        <f>K3112/$D3112</f>
        <v/>
      </c>
      <c r="M3112" s="4">
        <f>M3111+K3112</f>
        <v/>
      </c>
      <c r="N3112" s="4">
        <f>L3112*$E3111-M3111</f>
        <v/>
      </c>
      <c r="O3112" s="4">
        <f>MAX(0,Resumo!$D$4*$D3112-K3112)</f>
        <v/>
      </c>
      <c r="P3112" s="4" t="n">
        <v>1092864.706519893</v>
      </c>
      <c r="Q3112" s="5">
        <f>P3112/$D3112</f>
        <v/>
      </c>
      <c r="R3112" s="4">
        <f>R3111+P3112</f>
        <v/>
      </c>
      <c r="S3112" s="4">
        <f>Q3112*$E3111-R3111</f>
        <v/>
      </c>
      <c r="T3112" s="4">
        <f>MAX(0,Resumo!$D$5*$D3112-P3112)</f>
        <v/>
      </c>
      <c r="U3112" s="4" t="n">
        <v>1536511.812014464</v>
      </c>
      <c r="V3112" s="5">
        <f>U3112/$D3112</f>
        <v/>
      </c>
      <c r="W3112" s="4">
        <f>W3111+U3112</f>
        <v/>
      </c>
      <c r="X3112" s="4">
        <f>V3112*$E3111-W3111</f>
        <v/>
      </c>
      <c r="Y3112" s="4">
        <f>MAX(0,Resumo!$D$6*$D3112-U3112)</f>
        <v/>
      </c>
      <c r="Z3112" s="4" t="n">
        <v>2021780.655043869</v>
      </c>
      <c r="AA3112" s="5">
        <f>Z3112/$D3112</f>
        <v/>
      </c>
      <c r="AB3112" s="4">
        <f>AB3111+Z3112</f>
        <v/>
      </c>
      <c r="AC3112" s="4">
        <f>AA3112*$E3111-AB3111</f>
        <v/>
      </c>
      <c r="AD3112" s="4">
        <f>MAX(0,Resumo!$D$7*$D3112-Z3112)</f>
        <v/>
      </c>
    </row>
    <row r="3113">
      <c r="A3113" t="inlineStr">
        <is>
          <t>Camacan</t>
        </is>
      </c>
      <c r="B3113" t="inlineStr">
        <is>
          <t>Município</t>
        </is>
      </c>
      <c r="C3113" t="inlineStr">
        <is>
          <t>BA</t>
        </is>
      </c>
      <c r="D3113" s="4" t="n">
        <v>11694674.92724316</v>
      </c>
      <c r="E3113" s="4">
        <f>E3112+D3113</f>
        <v/>
      </c>
      <c r="F3113" s="4" t="n">
        <v>328940.5225755888</v>
      </c>
      <c r="G3113" s="5">
        <f>F3113/$D3113</f>
        <v/>
      </c>
      <c r="H3113" s="4">
        <f>H3112+F3113</f>
        <v/>
      </c>
      <c r="I3113" s="4">
        <f>G3113*$E3112-H3112</f>
        <v/>
      </c>
      <c r="J3113" s="4">
        <f>MAX(0,Resumo!$D$3*$D3113-F3113)</f>
        <v/>
      </c>
      <c r="K3113" s="4" t="n">
        <v>701612.0093596797</v>
      </c>
      <c r="L3113" s="5">
        <f>K3113/$D3113</f>
        <v/>
      </c>
      <c r="M3113" s="4">
        <f>M3112+K3113</f>
        <v/>
      </c>
      <c r="N3113" s="4">
        <f>L3113*$E3112-M3112</f>
        <v/>
      </c>
      <c r="O3113" s="4">
        <f>MAX(0,Resumo!$D$4*$D3113-K3113)</f>
        <v/>
      </c>
      <c r="P3113" s="4" t="n">
        <v>1111531.141147607</v>
      </c>
      <c r="Q3113" s="5">
        <f>P3113/$D3113</f>
        <v/>
      </c>
      <c r="R3113" s="4">
        <f>R3112+P3113</f>
        <v/>
      </c>
      <c r="S3113" s="4">
        <f>Q3113*$E3112-R3112</f>
        <v/>
      </c>
      <c r="T3113" s="4">
        <f>MAX(0,Resumo!$D$5*$D3113-P3113)</f>
        <v/>
      </c>
      <c r="U3113" s="4" t="n">
        <v>1562755.863197168</v>
      </c>
      <c r="V3113" s="5">
        <f>U3113/$D3113</f>
        <v/>
      </c>
      <c r="W3113" s="4">
        <f>W3112+U3113</f>
        <v/>
      </c>
      <c r="X3113" s="4">
        <f>V3113*$E3112-W3112</f>
        <v/>
      </c>
      <c r="Y3113" s="4">
        <f>MAX(0,Resumo!$D$6*$D3113-U3113)</f>
        <v/>
      </c>
      <c r="Z3113" s="4" t="n">
        <v>2056313.233691349</v>
      </c>
      <c r="AA3113" s="5">
        <f>Z3113/$D3113</f>
        <v/>
      </c>
      <c r="AB3113" s="4">
        <f>AB3112+Z3113</f>
        <v/>
      </c>
      <c r="AC3113" s="4">
        <f>AA3113*$E3112-AB3112</f>
        <v/>
      </c>
      <c r="AD3113" s="4">
        <f>MAX(0,Resumo!$D$7*$D3113-Z3113)</f>
        <v/>
      </c>
    </row>
    <row r="3114">
      <c r="A3114" t="inlineStr">
        <is>
          <t>Apuarema</t>
        </is>
      </c>
      <c r="B3114" t="inlineStr">
        <is>
          <t>Município</t>
        </is>
      </c>
      <c r="C3114" t="inlineStr">
        <is>
          <t>BA</t>
        </is>
      </c>
      <c r="D3114" s="4" t="n">
        <v>4070145.693095019</v>
      </c>
      <c r="E3114" s="4">
        <f>E3113+D3114</f>
        <v/>
      </c>
      <c r="F3114" s="4" t="n">
        <v>114482.5195719286</v>
      </c>
      <c r="G3114" s="5">
        <f>F3114/$D3114</f>
        <v/>
      </c>
      <c r="H3114" s="4">
        <f>H3113+F3114</f>
        <v/>
      </c>
      <c r="I3114" s="4">
        <f>G3114*$E3113-H3113</f>
        <v/>
      </c>
      <c r="J3114" s="4">
        <f>MAX(0,Resumo!$D$3*$D3114-F3114)</f>
        <v/>
      </c>
      <c r="K3114" s="4" t="n">
        <v>244184.9060264749</v>
      </c>
      <c r="L3114" s="5">
        <f>K3114/$D3114</f>
        <v/>
      </c>
      <c r="M3114" s="4">
        <f>M3113+K3114</f>
        <v/>
      </c>
      <c r="N3114" s="4">
        <f>L3114*$E3113-M3113</f>
        <v/>
      </c>
      <c r="O3114" s="4">
        <f>MAX(0,Resumo!$D$4*$D3114-K3114)</f>
        <v/>
      </c>
      <c r="P3114" s="4" t="n">
        <v>386850.7431825991</v>
      </c>
      <c r="Q3114" s="5">
        <f>P3114/$D3114</f>
        <v/>
      </c>
      <c r="R3114" s="4">
        <f>R3113+P3114</f>
        <v/>
      </c>
      <c r="S3114" s="4">
        <f>Q3114*$E3113-R3113</f>
        <v/>
      </c>
      <c r="T3114" s="4">
        <f>MAX(0,Resumo!$D$5*$D3114-P3114)</f>
        <v/>
      </c>
      <c r="U3114" s="4" t="n">
        <v>543892.3343763575</v>
      </c>
      <c r="V3114" s="5">
        <f>U3114/$D3114</f>
        <v/>
      </c>
      <c r="W3114" s="4">
        <f>W3113+U3114</f>
        <v/>
      </c>
      <c r="X3114" s="4">
        <f>V3114*$E3113-W3113</f>
        <v/>
      </c>
      <c r="Y3114" s="4">
        <f>MAX(0,Resumo!$D$6*$D3114-U3114)</f>
        <v/>
      </c>
      <c r="Z3114" s="4" t="n">
        <v>715667.1308807482</v>
      </c>
      <c r="AA3114" s="5">
        <f>Z3114/$D3114</f>
        <v/>
      </c>
      <c r="AB3114" s="4">
        <f>AB3113+Z3114</f>
        <v/>
      </c>
      <c r="AC3114" s="4">
        <f>AA3114*$E3113-AB3113</f>
        <v/>
      </c>
      <c r="AD3114" s="4">
        <f>MAX(0,Resumo!$D$7*$D3114-Z3114)</f>
        <v/>
      </c>
    </row>
    <row r="3115">
      <c r="A3115" t="inlineStr">
        <is>
          <t>Mansidão</t>
        </is>
      </c>
      <c r="B3115" t="inlineStr">
        <is>
          <t>Município</t>
        </is>
      </c>
      <c r="C3115" t="inlineStr">
        <is>
          <t>BA</t>
        </is>
      </c>
      <c r="D3115" s="4" t="n">
        <v>9151657.799798174</v>
      </c>
      <c r="E3115" s="4">
        <f>E3114+D3115</f>
        <v/>
      </c>
      <c r="F3115" s="4" t="n">
        <v>257412.1228530992</v>
      </c>
      <c r="G3115" s="5">
        <f>F3115/$D3115</f>
        <v/>
      </c>
      <c r="H3115" s="4">
        <f>H3114+F3115</f>
        <v/>
      </c>
      <c r="I3115" s="4">
        <f>G3115*$E3114-H3114</f>
        <v/>
      </c>
      <c r="J3115" s="4">
        <f>MAX(0,Resumo!$D$3*$D3115-F3115)</f>
        <v/>
      </c>
      <c r="K3115" s="4" t="n">
        <v>549045.8741123995</v>
      </c>
      <c r="L3115" s="5">
        <f>K3115/$D3115</f>
        <v/>
      </c>
      <c r="M3115" s="4">
        <f>M3114+K3115</f>
        <v/>
      </c>
      <c r="N3115" s="4">
        <f>L3115*$E3114-M3114</f>
        <v/>
      </c>
      <c r="O3115" s="4">
        <f>MAX(0,Resumo!$D$4*$D3115-K3115)</f>
        <v/>
      </c>
      <c r="P3115" s="4" t="n">
        <v>869827.7379138782</v>
      </c>
      <c r="Q3115" s="5">
        <f>P3115/$D3115</f>
        <v/>
      </c>
      <c r="R3115" s="4">
        <f>R3114+P3115</f>
        <v/>
      </c>
      <c r="S3115" s="4">
        <f>Q3115*$E3114-R3114</f>
        <v/>
      </c>
      <c r="T3115" s="4">
        <f>MAX(0,Resumo!$D$5*$D3115-P3115)</f>
        <v/>
      </c>
      <c r="U3115" s="4" t="n">
        <v>1222933.255826729</v>
      </c>
      <c r="V3115" s="5">
        <f>U3115/$D3115</f>
        <v/>
      </c>
      <c r="W3115" s="4">
        <f>W3114+U3115</f>
        <v/>
      </c>
      <c r="X3115" s="4">
        <f>V3115*$E3114-W3114</f>
        <v/>
      </c>
      <c r="Y3115" s="4">
        <f>MAX(0,Resumo!$D$6*$D3115-U3115)</f>
        <v/>
      </c>
      <c r="Z3115" s="4" t="n">
        <v>1609166.151348155</v>
      </c>
      <c r="AA3115" s="5">
        <f>Z3115/$D3115</f>
        <v/>
      </c>
      <c r="AB3115" s="4">
        <f>AB3114+Z3115</f>
        <v/>
      </c>
      <c r="AC3115" s="4">
        <f>AA3115*$E3114-AB3114</f>
        <v/>
      </c>
      <c r="AD3115" s="4">
        <f>MAX(0,Resumo!$D$7*$D3115-Z3115)</f>
        <v/>
      </c>
    </row>
    <row r="3116">
      <c r="A3116" t="inlineStr">
        <is>
          <t>Morpará</t>
        </is>
      </c>
      <c r="B3116" t="inlineStr">
        <is>
          <t>Município</t>
        </is>
      </c>
      <c r="C3116" t="inlineStr">
        <is>
          <t>BA</t>
        </is>
      </c>
      <c r="D3116" s="4" t="n">
        <v>6792510.00706696</v>
      </c>
      <c r="E3116" s="4">
        <f>E3115+D3116</f>
        <v/>
      </c>
      <c r="F3116" s="4" t="n">
        <v>191055.485101135</v>
      </c>
      <c r="G3116" s="5">
        <f>F3116/$D3116</f>
        <v/>
      </c>
      <c r="H3116" s="4">
        <f>H3115+F3116</f>
        <v/>
      </c>
      <c r="I3116" s="4">
        <f>G3116*$E3115-H3115</f>
        <v/>
      </c>
      <c r="J3116" s="4">
        <f>MAX(0,Resumo!$D$3*$D3116-F3116)</f>
        <v/>
      </c>
      <c r="K3116" s="4" t="n">
        <v>407510.8221736117</v>
      </c>
      <c r="L3116" s="5">
        <f>K3116/$D3116</f>
        <v/>
      </c>
      <c r="M3116" s="4">
        <f>M3115+K3116</f>
        <v/>
      </c>
      <c r="N3116" s="4">
        <f>L3116*$E3115-M3115</f>
        <v/>
      </c>
      <c r="O3116" s="4">
        <f>MAX(0,Resumo!$D$4*$D3116-K3116)</f>
        <v/>
      </c>
      <c r="P3116" s="4" t="n">
        <v>645600.3648142016</v>
      </c>
      <c r="Q3116" s="5">
        <f>P3116/$D3116</f>
        <v/>
      </c>
      <c r="R3116" s="4">
        <f>R3115+P3116</f>
        <v/>
      </c>
      <c r="S3116" s="4">
        <f>Q3116*$E3115-R3115</f>
        <v/>
      </c>
      <c r="T3116" s="4">
        <f>MAX(0,Resumo!$D$5*$D3116-P3116)</f>
        <v/>
      </c>
      <c r="U3116" s="4" t="n">
        <v>907681.051881248</v>
      </c>
      <c r="V3116" s="5">
        <f>U3116/$D3116</f>
        <v/>
      </c>
      <c r="W3116" s="4">
        <f>W3115+U3116</f>
        <v/>
      </c>
      <c r="X3116" s="4">
        <f>V3116*$E3115-W3115</f>
        <v/>
      </c>
      <c r="Y3116" s="4">
        <f>MAX(0,Resumo!$D$6*$D3116-U3116)</f>
        <v/>
      </c>
      <c r="Z3116" s="4" t="n">
        <v>1194349.420091606</v>
      </c>
      <c r="AA3116" s="5">
        <f>Z3116/$D3116</f>
        <v/>
      </c>
      <c r="AB3116" s="4">
        <f>AB3115+Z3116</f>
        <v/>
      </c>
      <c r="AC3116" s="4">
        <f>AA3116*$E3115-AB3115</f>
        <v/>
      </c>
      <c r="AD3116" s="4">
        <f>MAX(0,Resumo!$D$7*$D3116-Z3116)</f>
        <v/>
      </c>
    </row>
    <row r="3117">
      <c r="A3117" t="inlineStr">
        <is>
          <t>Sítio do Quinto</t>
        </is>
      </c>
      <c r="B3117" t="inlineStr">
        <is>
          <t>Município</t>
        </is>
      </c>
      <c r="C3117" t="inlineStr">
        <is>
          <t>BA</t>
        </is>
      </c>
      <c r="D3117" s="4" t="n">
        <v>6241766.050072881</v>
      </c>
      <c r="E3117" s="4">
        <f>E3116+D3117</f>
        <v/>
      </c>
      <c r="F3117" s="4" t="n">
        <v>175564.502568824</v>
      </c>
      <c r="G3117" s="5">
        <f>F3117/$D3117</f>
        <v/>
      </c>
      <c r="H3117" s="4">
        <f>H3116+F3117</f>
        <v/>
      </c>
      <c r="I3117" s="4">
        <f>G3117*$E3116-H3116</f>
        <v/>
      </c>
      <c r="J3117" s="4">
        <f>MAX(0,Resumo!$D$3*$D3117-F3117)</f>
        <v/>
      </c>
      <c r="K3117" s="4" t="n">
        <v>374469.4100169417</v>
      </c>
      <c r="L3117" s="5">
        <f>K3117/$D3117</f>
        <v/>
      </c>
      <c r="M3117" s="4">
        <f>M3116+K3117</f>
        <v/>
      </c>
      <c r="N3117" s="4">
        <f>L3117*$E3116-M3116</f>
        <v/>
      </c>
      <c r="O3117" s="4">
        <f>MAX(0,Resumo!$D$4*$D3117-K3117)</f>
        <v/>
      </c>
      <c r="P3117" s="4" t="n">
        <v>593254.3985683414</v>
      </c>
      <c r="Q3117" s="5">
        <f>P3117/$D3117</f>
        <v/>
      </c>
      <c r="R3117" s="4">
        <f>R3116+P3117</f>
        <v/>
      </c>
      <c r="S3117" s="4">
        <f>Q3117*$E3116-R3116</f>
        <v/>
      </c>
      <c r="T3117" s="4">
        <f>MAX(0,Resumo!$D$5*$D3117-P3117)</f>
        <v/>
      </c>
      <c r="U3117" s="4" t="n">
        <v>834085.303964568</v>
      </c>
      <c r="V3117" s="5">
        <f>U3117/$D3117</f>
        <v/>
      </c>
      <c r="W3117" s="4">
        <f>W3116+U3117</f>
        <v/>
      </c>
      <c r="X3117" s="4">
        <f>V3117*$E3116-W3116</f>
        <v/>
      </c>
      <c r="Y3117" s="4">
        <f>MAX(0,Resumo!$D$6*$D3117-U3117)</f>
        <v/>
      </c>
      <c r="Z3117" s="4" t="n">
        <v>1097510.295089143</v>
      </c>
      <c r="AA3117" s="5">
        <f>Z3117/$D3117</f>
        <v/>
      </c>
      <c r="AB3117" s="4">
        <f>AB3116+Z3117</f>
        <v/>
      </c>
      <c r="AC3117" s="4">
        <f>AA3117*$E3116-AB3116</f>
        <v/>
      </c>
      <c r="AD3117" s="4">
        <f>MAX(0,Resumo!$D$7*$D3117-Z3117)</f>
        <v/>
      </c>
    </row>
    <row r="3118">
      <c r="A3118" t="inlineStr">
        <is>
          <t>Pindaí</t>
        </is>
      </c>
      <c r="B3118" t="inlineStr">
        <is>
          <t>Município</t>
        </is>
      </c>
      <c r="C3118" t="inlineStr">
        <is>
          <t>BA</t>
        </is>
      </c>
      <c r="D3118" s="4" t="n">
        <v>20694945.61528522</v>
      </c>
      <c r="E3118" s="4">
        <f>E3117+D3118</f>
        <v/>
      </c>
      <c r="F3118" s="4" t="n">
        <v>582094.5231668832</v>
      </c>
      <c r="G3118" s="5">
        <f>F3118/$D3118</f>
        <v/>
      </c>
      <c r="H3118" s="4">
        <f>H3117+F3118</f>
        <v/>
      </c>
      <c r="I3118" s="4">
        <f>G3118*$E3117-H3117</f>
        <v/>
      </c>
      <c r="J3118" s="4">
        <f>MAX(0,Resumo!$D$3*$D3118-F3118)</f>
        <v/>
      </c>
      <c r="K3118" s="4" t="n">
        <v>1241575.543318876</v>
      </c>
      <c r="L3118" s="5">
        <f>K3118/$D3118</f>
        <v/>
      </c>
      <c r="M3118" s="4">
        <f>M3117+K3118</f>
        <v/>
      </c>
      <c r="N3118" s="4">
        <f>L3118*$E3117-M3117</f>
        <v/>
      </c>
      <c r="O3118" s="4">
        <f>MAX(0,Resumo!$D$4*$D3118-K3118)</f>
        <v/>
      </c>
      <c r="P3118" s="4" t="n">
        <v>1966970.151702051</v>
      </c>
      <c r="Q3118" s="5">
        <f>P3118/$D3118</f>
        <v/>
      </c>
      <c r="R3118" s="4">
        <f>R3117+P3118</f>
        <v/>
      </c>
      <c r="S3118" s="4">
        <f>Q3118*$E3117-R3117</f>
        <v/>
      </c>
      <c r="T3118" s="4">
        <f>MAX(0,Resumo!$D$5*$D3118-P3118)</f>
        <v/>
      </c>
      <c r="U3118" s="4" t="n">
        <v>2765459.30519998</v>
      </c>
      <c r="V3118" s="5">
        <f>U3118/$D3118</f>
        <v/>
      </c>
      <c r="W3118" s="4">
        <f>W3117+U3118</f>
        <v/>
      </c>
      <c r="X3118" s="4">
        <f>V3118*$E3117-W3117</f>
        <v/>
      </c>
      <c r="Y3118" s="4">
        <f>MAX(0,Resumo!$D$6*$D3118-U3118)</f>
        <v/>
      </c>
      <c r="Z3118" s="4" t="n">
        <v>3638860.49026465</v>
      </c>
      <c r="AA3118" s="5">
        <f>Z3118/$D3118</f>
        <v/>
      </c>
      <c r="AB3118" s="4">
        <f>AB3117+Z3118</f>
        <v/>
      </c>
      <c r="AC3118" s="4">
        <f>AA3118*$E3117-AB3117</f>
        <v/>
      </c>
      <c r="AD3118" s="4">
        <f>MAX(0,Resumo!$D$7*$D3118-Z3118)</f>
        <v/>
      </c>
    </row>
    <row r="3119">
      <c r="A3119" t="inlineStr">
        <is>
          <t>Angical</t>
        </is>
      </c>
      <c r="B3119" t="inlineStr">
        <is>
          <t>Município</t>
        </is>
      </c>
      <c r="C3119" t="inlineStr">
        <is>
          <t>BA</t>
        </is>
      </c>
      <c r="D3119" s="4" t="n">
        <v>8031435.022278336</v>
      </c>
      <c r="E3119" s="4">
        <f>E3118+D3119</f>
        <v/>
      </c>
      <c r="F3119" s="4" t="n">
        <v>225903.1952316866</v>
      </c>
      <c r="G3119" s="5">
        <f>F3119/$D3119</f>
        <v/>
      </c>
      <c r="H3119" s="4">
        <f>H3118+F3119</f>
        <v/>
      </c>
      <c r="I3119" s="4">
        <f>G3119*$E3118-H3118</f>
        <v/>
      </c>
      <c r="J3119" s="4">
        <f>MAX(0,Resumo!$D$3*$D3119-F3119)</f>
        <v/>
      </c>
      <c r="K3119" s="4" t="n">
        <v>481839.0677021376</v>
      </c>
      <c r="L3119" s="5">
        <f>K3119/$D3119</f>
        <v/>
      </c>
      <c r="M3119" s="4">
        <f>M3118+K3119</f>
        <v/>
      </c>
      <c r="N3119" s="4">
        <f>L3119*$E3118-M3118</f>
        <v/>
      </c>
      <c r="O3119" s="4">
        <f>MAX(0,Resumo!$D$4*$D3119-K3119)</f>
        <v/>
      </c>
      <c r="P3119" s="4" t="n">
        <v>763355.1330759687</v>
      </c>
      <c r="Q3119" s="5">
        <f>P3119/$D3119</f>
        <v/>
      </c>
      <c r="R3119" s="4">
        <f>R3118+P3119</f>
        <v/>
      </c>
      <c r="S3119" s="4">
        <f>Q3119*$E3118-R3118</f>
        <v/>
      </c>
      <c r="T3119" s="4">
        <f>MAX(0,Resumo!$D$5*$D3119-P3119)</f>
        <v/>
      </c>
      <c r="U3119" s="4" t="n">
        <v>1073238.225862452</v>
      </c>
      <c r="V3119" s="5">
        <f>U3119/$D3119</f>
        <v/>
      </c>
      <c r="W3119" s="4">
        <f>W3118+U3119</f>
        <v/>
      </c>
      <c r="X3119" s="4">
        <f>V3119*$E3118-W3118</f>
        <v/>
      </c>
      <c r="Y3119" s="4">
        <f>MAX(0,Resumo!$D$6*$D3119-U3119)</f>
        <v/>
      </c>
      <c r="Z3119" s="4" t="n">
        <v>1412193.688545416</v>
      </c>
      <c r="AA3119" s="5">
        <f>Z3119/$D3119</f>
        <v/>
      </c>
      <c r="AB3119" s="4">
        <f>AB3118+Z3119</f>
        <v/>
      </c>
      <c r="AC3119" s="4">
        <f>AA3119*$E3118-AB3118</f>
        <v/>
      </c>
      <c r="AD3119" s="4">
        <f>MAX(0,Resumo!$D$7*$D3119-Z3119)</f>
        <v/>
      </c>
    </row>
    <row r="3120">
      <c r="A3120" t="inlineStr">
        <is>
          <t>Maetinga</t>
        </is>
      </c>
      <c r="B3120" t="inlineStr">
        <is>
          <t>Município</t>
        </is>
      </c>
      <c r="C3120" t="inlineStr">
        <is>
          <t>BA</t>
        </is>
      </c>
      <c r="D3120" s="4" t="n">
        <v>3978972.691426545</v>
      </c>
      <c r="E3120" s="4">
        <f>E3119+D3120</f>
        <v/>
      </c>
      <c r="F3120" s="4" t="n">
        <v>111918.0622441111</v>
      </c>
      <c r="G3120" s="5">
        <f>F3120/$D3120</f>
        <v/>
      </c>
      <c r="H3120" s="4">
        <f>H3119+F3120</f>
        <v/>
      </c>
      <c r="I3120" s="4">
        <f>G3120*$E3119-H3119</f>
        <v/>
      </c>
      <c r="J3120" s="4">
        <f>MAX(0,Resumo!$D$3*$D3120-F3120)</f>
        <v/>
      </c>
      <c r="K3120" s="4" t="n">
        <v>238715.0598530721</v>
      </c>
      <c r="L3120" s="5">
        <f>K3120/$D3120</f>
        <v/>
      </c>
      <c r="M3120" s="4">
        <f>M3119+K3120</f>
        <v/>
      </c>
      <c r="N3120" s="4">
        <f>L3120*$E3119-M3119</f>
        <v/>
      </c>
      <c r="O3120" s="4">
        <f>MAX(0,Resumo!$D$4*$D3120-K3120)</f>
        <v/>
      </c>
      <c r="P3120" s="4" t="n">
        <v>378185.1213318941</v>
      </c>
      <c r="Q3120" s="5">
        <f>P3120/$D3120</f>
        <v/>
      </c>
      <c r="R3120" s="4">
        <f>R3119+P3120</f>
        <v/>
      </c>
      <c r="S3120" s="4">
        <f>Q3120*$E3119-R3119</f>
        <v/>
      </c>
      <c r="T3120" s="4">
        <f>MAX(0,Resumo!$D$5*$D3120-P3120)</f>
        <v/>
      </c>
      <c r="U3120" s="4" t="n">
        <v>531708.9138187859</v>
      </c>
      <c r="V3120" s="5">
        <f>U3120/$D3120</f>
        <v/>
      </c>
      <c r="W3120" s="4">
        <f>W3119+U3120</f>
        <v/>
      </c>
      <c r="X3120" s="4">
        <f>V3120*$E3119-W3119</f>
        <v/>
      </c>
      <c r="Y3120" s="4">
        <f>MAX(0,Resumo!$D$6*$D3120-U3120)</f>
        <v/>
      </c>
      <c r="Z3120" s="4" t="n">
        <v>699635.8815255821</v>
      </c>
      <c r="AA3120" s="5">
        <f>Z3120/$D3120</f>
        <v/>
      </c>
      <c r="AB3120" s="4">
        <f>AB3119+Z3120</f>
        <v/>
      </c>
      <c r="AC3120" s="4">
        <f>AA3120*$E3119-AB3119</f>
        <v/>
      </c>
      <c r="AD3120" s="4">
        <f>MAX(0,Resumo!$D$7*$D3120-Z3120)</f>
        <v/>
      </c>
    </row>
    <row r="3121">
      <c r="A3121" t="inlineStr">
        <is>
          <t>Mulungu do Morro</t>
        </is>
      </c>
      <c r="B3121" t="inlineStr">
        <is>
          <t>Município</t>
        </is>
      </c>
      <c r="C3121" t="inlineStr">
        <is>
          <t>BA</t>
        </is>
      </c>
      <c r="D3121" s="4" t="n">
        <v>16765037.54511396</v>
      </c>
      <c r="E3121" s="4">
        <f>E3120+D3121</f>
        <v/>
      </c>
      <c r="F3121" s="4" t="n">
        <v>471556.5199886374</v>
      </c>
      <c r="G3121" s="5">
        <f>F3121/$D3121</f>
        <v/>
      </c>
      <c r="H3121" s="4">
        <f>H3120+F3121</f>
        <v/>
      </c>
      <c r="I3121" s="4">
        <f>G3121*$E3120-H3120</f>
        <v/>
      </c>
      <c r="J3121" s="4">
        <f>MAX(0,Resumo!$D$3*$D3121-F3121)</f>
        <v/>
      </c>
      <c r="K3121" s="4" t="n">
        <v>1005804.073409223</v>
      </c>
      <c r="L3121" s="5">
        <f>K3121/$D3121</f>
        <v/>
      </c>
      <c r="M3121" s="4">
        <f>M3120+K3121</f>
        <v/>
      </c>
      <c r="N3121" s="4">
        <f>L3121*$E3120-M3120</f>
        <v/>
      </c>
      <c r="O3121" s="4">
        <f>MAX(0,Resumo!$D$4*$D3121-K3121)</f>
        <v/>
      </c>
      <c r="P3121" s="4" t="n">
        <v>1593448.422451866</v>
      </c>
      <c r="Q3121" s="5">
        <f>P3121/$D3121</f>
        <v/>
      </c>
      <c r="R3121" s="4">
        <f>R3120+P3121</f>
        <v/>
      </c>
      <c r="S3121" s="4">
        <f>Q3121*$E3120-R3120</f>
        <v/>
      </c>
      <c r="T3121" s="4">
        <f>MAX(0,Resumo!$D$5*$D3121-P3121)</f>
        <v/>
      </c>
      <c r="U3121" s="4" t="n">
        <v>2240306.881836832</v>
      </c>
      <c r="V3121" s="5">
        <f>U3121/$D3121</f>
        <v/>
      </c>
      <c r="W3121" s="4">
        <f>W3120+U3121</f>
        <v/>
      </c>
      <c r="X3121" s="4">
        <f>V3121*$E3120-W3120</f>
        <v/>
      </c>
      <c r="Y3121" s="4">
        <f>MAX(0,Resumo!$D$6*$D3121-U3121)</f>
        <v/>
      </c>
      <c r="Z3121" s="4" t="n">
        <v>2947851.802792857</v>
      </c>
      <c r="AA3121" s="5">
        <f>Z3121/$D3121</f>
        <v/>
      </c>
      <c r="AB3121" s="4">
        <f>AB3120+Z3121</f>
        <v/>
      </c>
      <c r="AC3121" s="4">
        <f>AA3121*$E3120-AB3120</f>
        <v/>
      </c>
      <c r="AD3121" s="4">
        <f>MAX(0,Resumo!$D$7*$D3121-Z3121)</f>
        <v/>
      </c>
    </row>
    <row r="3122">
      <c r="A3122" t="inlineStr">
        <is>
          <t>Cícero Dantas</t>
        </is>
      </c>
      <c r="B3122" t="inlineStr">
        <is>
          <t>Município</t>
        </is>
      </c>
      <c r="C3122" t="inlineStr">
        <is>
          <t>BA</t>
        </is>
      </c>
      <c r="D3122" s="4" t="n">
        <v>12981020.21557019</v>
      </c>
      <c r="E3122" s="4">
        <f>E3121+D3122</f>
        <v/>
      </c>
      <c r="F3122" s="4" t="n">
        <v>365122.0405730871</v>
      </c>
      <c r="G3122" s="5">
        <f>F3122/$D3122</f>
        <v/>
      </c>
      <c r="H3122" s="4">
        <f>H3121+F3122</f>
        <v/>
      </c>
      <c r="I3122" s="4">
        <f>G3122*$E3121-H3121</f>
        <v/>
      </c>
      <c r="J3122" s="4">
        <f>MAX(0,Resumo!$D$3*$D3122-F3122)</f>
        <v/>
      </c>
      <c r="K3122" s="4" t="n">
        <v>778785.1935728675</v>
      </c>
      <c r="L3122" s="5">
        <f>K3122/$D3122</f>
        <v/>
      </c>
      <c r="M3122" s="4">
        <f>M3121+K3122</f>
        <v/>
      </c>
      <c r="N3122" s="4">
        <f>L3122*$E3121-M3121</f>
        <v/>
      </c>
      <c r="O3122" s="4">
        <f>MAX(0,Resumo!$D$4*$D3122-K3122)</f>
        <v/>
      </c>
      <c r="P3122" s="4" t="n">
        <v>1233793.012908847</v>
      </c>
      <c r="Q3122" s="5">
        <f>P3122/$D3122</f>
        <v/>
      </c>
      <c r="R3122" s="4">
        <f>R3121+P3122</f>
        <v/>
      </c>
      <c r="S3122" s="4">
        <f>Q3122*$E3121-R3121</f>
        <v/>
      </c>
      <c r="T3122" s="4">
        <f>MAX(0,Resumo!$D$5*$D3122-P3122)</f>
        <v/>
      </c>
      <c r="U3122" s="4" t="n">
        <v>1734649.793890888</v>
      </c>
      <c r="V3122" s="5">
        <f>U3122/$D3122</f>
        <v/>
      </c>
      <c r="W3122" s="4">
        <f>W3121+U3122</f>
        <v/>
      </c>
      <c r="X3122" s="4">
        <f>V3122*$E3121-W3121</f>
        <v/>
      </c>
      <c r="Y3122" s="4">
        <f>MAX(0,Resumo!$D$6*$D3122-U3122)</f>
        <v/>
      </c>
      <c r="Z3122" s="4" t="n">
        <v>2282495.565046405</v>
      </c>
      <c r="AA3122" s="5">
        <f>Z3122/$D3122</f>
        <v/>
      </c>
      <c r="AB3122" s="4">
        <f>AB3121+Z3122</f>
        <v/>
      </c>
      <c r="AC3122" s="4">
        <f>AA3122*$E3121-AB3121</f>
        <v/>
      </c>
      <c r="AD3122" s="4">
        <f>MAX(0,Resumo!$D$7*$D3122-Z3122)</f>
        <v/>
      </c>
    </row>
    <row r="3123">
      <c r="A3123" t="inlineStr">
        <is>
          <t>Santaluz</t>
        </is>
      </c>
      <c r="B3123" t="inlineStr">
        <is>
          <t>Município</t>
        </is>
      </c>
      <c r="C3123" t="inlineStr">
        <is>
          <t>BA</t>
        </is>
      </c>
      <c r="D3123" s="4" t="n">
        <v>29397643.91716717</v>
      </c>
      <c r="E3123" s="4">
        <f>E3122+D3123</f>
        <v/>
      </c>
      <c r="F3123" s="4" t="n">
        <v>826878.5932713072</v>
      </c>
      <c r="G3123" s="5">
        <f>F3123/$D3123</f>
        <v/>
      </c>
      <c r="H3123" s="4">
        <f>H3122+F3123</f>
        <v/>
      </c>
      <c r="I3123" s="4">
        <f>G3123*$E3122-H3122</f>
        <v/>
      </c>
      <c r="J3123" s="4">
        <f>MAX(0,Resumo!$D$3*$D3123-F3123)</f>
        <v/>
      </c>
      <c r="K3123" s="4" t="n">
        <v>1763686.476749827</v>
      </c>
      <c r="L3123" s="5">
        <f>K3123/$D3123</f>
        <v/>
      </c>
      <c r="M3123" s="4">
        <f>M3122+K3123</f>
        <v/>
      </c>
      <c r="N3123" s="4">
        <f>L3123*$E3122-M3122</f>
        <v/>
      </c>
      <c r="O3123" s="4">
        <f>MAX(0,Resumo!$D$4*$D3123-K3123)</f>
        <v/>
      </c>
      <c r="P3123" s="4" t="n">
        <v>2794126.120956044</v>
      </c>
      <c r="Q3123" s="5">
        <f>P3123/$D3123</f>
        <v/>
      </c>
      <c r="R3123" s="4">
        <f>R3122+P3123</f>
        <v/>
      </c>
      <c r="S3123" s="4">
        <f>Q3123*$E3122-R3122</f>
        <v/>
      </c>
      <c r="T3123" s="4">
        <f>MAX(0,Resumo!$D$5*$D3123-P3123)</f>
        <v/>
      </c>
      <c r="U3123" s="4" t="n">
        <v>3928398.239502457</v>
      </c>
      <c r="V3123" s="5">
        <f>U3123/$D3123</f>
        <v/>
      </c>
      <c r="W3123" s="4">
        <f>W3122+U3123</f>
        <v/>
      </c>
      <c r="X3123" s="4">
        <f>V3123*$E3122-W3122</f>
        <v/>
      </c>
      <c r="Y3123" s="4">
        <f>MAX(0,Resumo!$D$6*$D3123-U3123)</f>
        <v/>
      </c>
      <c r="Z3123" s="4" t="n">
        <v>5169084.613493158</v>
      </c>
      <c r="AA3123" s="5">
        <f>Z3123/$D3123</f>
        <v/>
      </c>
      <c r="AB3123" s="4">
        <f>AB3122+Z3123</f>
        <v/>
      </c>
      <c r="AC3123" s="4">
        <f>AA3123*$E3122-AB3122</f>
        <v/>
      </c>
      <c r="AD3123" s="4">
        <f>MAX(0,Resumo!$D$7*$D3123-Z3123)</f>
        <v/>
      </c>
    </row>
    <row r="3124">
      <c r="A3124" t="inlineStr">
        <is>
          <t>Itanagra</t>
        </is>
      </c>
      <c r="B3124" t="inlineStr">
        <is>
          <t>Município</t>
        </is>
      </c>
      <c r="C3124" t="inlineStr">
        <is>
          <t>BA</t>
        </is>
      </c>
      <c r="D3124" s="4" t="n">
        <v>5836428.93987194</v>
      </c>
      <c r="E3124" s="4">
        <f>E3123+D3124</f>
        <v/>
      </c>
      <c r="F3124" s="4" t="n">
        <v>164163.4331352328</v>
      </c>
      <c r="G3124" s="5">
        <f>F3124/$D3124</f>
        <v/>
      </c>
      <c r="H3124" s="4">
        <f>H3123+F3124</f>
        <v/>
      </c>
      <c r="I3124" s="4">
        <f>G3124*$E3123-H3123</f>
        <v/>
      </c>
      <c r="J3124" s="4">
        <f>MAX(0,Resumo!$D$3*$D3124-F3124)</f>
        <v/>
      </c>
      <c r="K3124" s="4" t="n">
        <v>350151.5571372833</v>
      </c>
      <c r="L3124" s="5">
        <f>K3124/$D3124</f>
        <v/>
      </c>
      <c r="M3124" s="4">
        <f>M3123+K3124</f>
        <v/>
      </c>
      <c r="N3124" s="4">
        <f>L3124*$E3123-M3123</f>
        <v/>
      </c>
      <c r="O3124" s="4">
        <f>MAX(0,Resumo!$D$4*$D3124-K3124)</f>
        <v/>
      </c>
      <c r="P3124" s="4" t="n">
        <v>554728.7598948315</v>
      </c>
      <c r="Q3124" s="5">
        <f>P3124/$D3124</f>
        <v/>
      </c>
      <c r="R3124" s="4">
        <f>R3123+P3124</f>
        <v/>
      </c>
      <c r="S3124" s="4">
        <f>Q3124*$E3123-R3123</f>
        <v/>
      </c>
      <c r="T3124" s="4">
        <f>MAX(0,Resumo!$D$5*$D3124-P3124)</f>
        <v/>
      </c>
      <c r="U3124" s="4" t="n">
        <v>779920.2288787877</v>
      </c>
      <c r="V3124" s="5">
        <f>U3124/$D3124</f>
        <v/>
      </c>
      <c r="W3124" s="4">
        <f>W3123+U3124</f>
        <v/>
      </c>
      <c r="X3124" s="4">
        <f>V3124*$E3123-W3123</f>
        <v/>
      </c>
      <c r="Y3124" s="4">
        <f>MAX(0,Resumo!$D$6*$D3124-U3124)</f>
        <v/>
      </c>
      <c r="Z3124" s="4" t="n">
        <v>1026238.535164399</v>
      </c>
      <c r="AA3124" s="5">
        <f>Z3124/$D3124</f>
        <v/>
      </c>
      <c r="AB3124" s="4">
        <f>AB3123+Z3124</f>
        <v/>
      </c>
      <c r="AC3124" s="4">
        <f>AA3124*$E3123-AB3123</f>
        <v/>
      </c>
      <c r="AD3124" s="4">
        <f>MAX(0,Resumo!$D$7*$D3124-Z3124)</f>
        <v/>
      </c>
    </row>
    <row r="3125">
      <c r="A3125" t="inlineStr">
        <is>
          <t>Lajedo do Tabocal</t>
        </is>
      </c>
      <c r="B3125" t="inlineStr">
        <is>
          <t>Município</t>
        </is>
      </c>
      <c r="C3125" t="inlineStr">
        <is>
          <t>BA</t>
        </is>
      </c>
      <c r="D3125" s="4" t="n">
        <v>4698882.01990621</v>
      </c>
      <c r="E3125" s="4">
        <f>E3124+D3125</f>
        <v/>
      </c>
      <c r="F3125" s="4" t="n">
        <v>132167.2228398871</v>
      </c>
      <c r="G3125" s="5">
        <f>F3125/$D3125</f>
        <v/>
      </c>
      <c r="H3125" s="4">
        <f>H3124+F3125</f>
        <v/>
      </c>
      <c r="I3125" s="4">
        <f>G3125*$E3124-H3124</f>
        <v/>
      </c>
      <c r="J3125" s="4">
        <f>MAX(0,Resumo!$D$3*$D3125-F3125)</f>
        <v/>
      </c>
      <c r="K3125" s="4" t="n">
        <v>281905.4036337917</v>
      </c>
      <c r="L3125" s="5">
        <f>K3125/$D3125</f>
        <v/>
      </c>
      <c r="M3125" s="4">
        <f>M3124+K3125</f>
        <v/>
      </c>
      <c r="N3125" s="4">
        <f>L3125*$E3124-M3124</f>
        <v/>
      </c>
      <c r="O3125" s="4">
        <f>MAX(0,Resumo!$D$4*$D3125-K3125)</f>
        <v/>
      </c>
      <c r="P3125" s="4" t="n">
        <v>446609.5659946278</v>
      </c>
      <c r="Q3125" s="5">
        <f>P3125/$D3125</f>
        <v/>
      </c>
      <c r="R3125" s="4">
        <f>R3124+P3125</f>
        <v/>
      </c>
      <c r="S3125" s="4">
        <f>Q3125*$E3124-R3124</f>
        <v/>
      </c>
      <c r="T3125" s="4">
        <f>MAX(0,Resumo!$D$5*$D3125-P3125)</f>
        <v/>
      </c>
      <c r="U3125" s="4" t="n">
        <v>627910.1790143754</v>
      </c>
      <c r="V3125" s="5">
        <f>U3125/$D3125</f>
        <v/>
      </c>
      <c r="W3125" s="4">
        <f>W3124+U3125</f>
        <v/>
      </c>
      <c r="X3125" s="4">
        <f>V3125*$E3124-W3124</f>
        <v/>
      </c>
      <c r="Y3125" s="4">
        <f>MAX(0,Resumo!$D$6*$D3125-U3125)</f>
        <v/>
      </c>
      <c r="Z3125" s="4" t="n">
        <v>826219.9113015647</v>
      </c>
      <c r="AA3125" s="5">
        <f>Z3125/$D3125</f>
        <v/>
      </c>
      <c r="AB3125" s="4">
        <f>AB3124+Z3125</f>
        <v/>
      </c>
      <c r="AC3125" s="4">
        <f>AA3125*$E3124-AB3124</f>
        <v/>
      </c>
      <c r="AD3125" s="4">
        <f>MAX(0,Resumo!$D$7*$D3125-Z3125)</f>
        <v/>
      </c>
    </row>
    <row r="3126">
      <c r="A3126" t="inlineStr">
        <is>
          <t>América Dourada</t>
        </is>
      </c>
      <c r="B3126" t="inlineStr">
        <is>
          <t>Município</t>
        </is>
      </c>
      <c r="C3126" t="inlineStr">
        <is>
          <t>BA</t>
        </is>
      </c>
      <c r="D3126" s="4" t="n">
        <v>8986647.560103601</v>
      </c>
      <c r="E3126" s="4">
        <f>E3125+D3126</f>
        <v/>
      </c>
      <c r="F3126" s="4" t="n">
        <v>252770.8177451639</v>
      </c>
      <c r="G3126" s="5">
        <f>F3126/$D3126</f>
        <v/>
      </c>
      <c r="H3126" s="4">
        <f>H3125+F3126</f>
        <v/>
      </c>
      <c r="I3126" s="4">
        <f>G3126*$E3125-H3125</f>
        <v/>
      </c>
      <c r="J3126" s="4">
        <f>MAX(0,Resumo!$D$3*$D3126-F3126)</f>
        <v/>
      </c>
      <c r="K3126" s="4" t="n">
        <v>539146.2260625565</v>
      </c>
      <c r="L3126" s="5">
        <f>K3126/$D3126</f>
        <v/>
      </c>
      <c r="M3126" s="4">
        <f>M3125+K3126</f>
        <v/>
      </c>
      <c r="N3126" s="4">
        <f>L3126*$E3125-M3125</f>
        <v/>
      </c>
      <c r="O3126" s="4">
        <f>MAX(0,Resumo!$D$4*$D3126-K3126)</f>
        <v/>
      </c>
      <c r="P3126" s="4" t="n">
        <v>854144.187822077</v>
      </c>
      <c r="Q3126" s="5">
        <f>P3126/$D3126</f>
        <v/>
      </c>
      <c r="R3126" s="4">
        <f>R3125+P3126</f>
        <v/>
      </c>
      <c r="S3126" s="4">
        <f>Q3126*$E3125-R3125</f>
        <v/>
      </c>
      <c r="T3126" s="4">
        <f>MAX(0,Resumo!$D$5*$D3126-P3126)</f>
        <v/>
      </c>
      <c r="U3126" s="4" t="n">
        <v>1200882.987548682</v>
      </c>
      <c r="V3126" s="5">
        <f>U3126/$D3126</f>
        <v/>
      </c>
      <c r="W3126" s="4">
        <f>W3125+U3126</f>
        <v/>
      </c>
      <c r="X3126" s="4">
        <f>V3126*$E3125-W3125</f>
        <v/>
      </c>
      <c r="Y3126" s="4">
        <f>MAX(0,Resumo!$D$6*$D3126-U3126)</f>
        <v/>
      </c>
      <c r="Z3126" s="4" t="n">
        <v>1580151.857091194</v>
      </c>
      <c r="AA3126" s="5">
        <f>Z3126/$D3126</f>
        <v/>
      </c>
      <c r="AB3126" s="4">
        <f>AB3125+Z3126</f>
        <v/>
      </c>
      <c r="AC3126" s="4">
        <f>AA3126*$E3125-AB3125</f>
        <v/>
      </c>
      <c r="AD3126" s="4">
        <f>MAX(0,Resumo!$D$7*$D3126-Z3126)</f>
        <v/>
      </c>
    </row>
    <row r="3127">
      <c r="A3127" t="inlineStr">
        <is>
          <t>Barro Alto</t>
        </is>
      </c>
      <c r="B3127" t="inlineStr">
        <is>
          <t>Município</t>
        </is>
      </c>
      <c r="C3127" t="inlineStr">
        <is>
          <t>BA</t>
        </is>
      </c>
      <c r="D3127" s="4" t="n">
        <v>6222667.281707065</v>
      </c>
      <c r="E3127" s="4">
        <f>E3126+D3127</f>
        <v/>
      </c>
      <c r="F3127" s="4" t="n">
        <v>175027.3043238205</v>
      </c>
      <c r="G3127" s="5">
        <f>F3127/$D3127</f>
        <v/>
      </c>
      <c r="H3127" s="4">
        <f>H3126+F3127</f>
        <v/>
      </c>
      <c r="I3127" s="4">
        <f>G3127*$E3126-H3126</f>
        <v/>
      </c>
      <c r="J3127" s="4">
        <f>MAX(0,Resumo!$D$3*$D3127-F3127)</f>
        <v/>
      </c>
      <c r="K3127" s="4" t="n">
        <v>373323.5957610687</v>
      </c>
      <c r="L3127" s="5">
        <f>K3127/$D3127</f>
        <v/>
      </c>
      <c r="M3127" s="4">
        <f>M3126+K3127</f>
        <v/>
      </c>
      <c r="N3127" s="4">
        <f>L3127*$E3126-M3126</f>
        <v/>
      </c>
      <c r="O3127" s="4">
        <f>MAX(0,Resumo!$D$4*$D3127-K3127)</f>
        <v/>
      </c>
      <c r="P3127" s="4" t="n">
        <v>591439.1385522878</v>
      </c>
      <c r="Q3127" s="5">
        <f>P3127/$D3127</f>
        <v/>
      </c>
      <c r="R3127" s="4">
        <f>R3126+P3127</f>
        <v/>
      </c>
      <c r="S3127" s="4">
        <f>Q3127*$E3126-R3126</f>
        <v/>
      </c>
      <c r="T3127" s="4">
        <f>MAX(0,Resumo!$D$5*$D3127-P3127)</f>
        <v/>
      </c>
      <c r="U3127" s="4" t="n">
        <v>831533.1413410483</v>
      </c>
      <c r="V3127" s="5">
        <f>U3127/$D3127</f>
        <v/>
      </c>
      <c r="W3127" s="4">
        <f>W3126+U3127</f>
        <v/>
      </c>
      <c r="X3127" s="4">
        <f>V3127*$E3126-W3126</f>
        <v/>
      </c>
      <c r="Y3127" s="4">
        <f>MAX(0,Resumo!$D$6*$D3127-U3127)</f>
        <v/>
      </c>
      <c r="Z3127" s="4" t="n">
        <v>1094152.095705051</v>
      </c>
      <c r="AA3127" s="5">
        <f>Z3127/$D3127</f>
        <v/>
      </c>
      <c r="AB3127" s="4">
        <f>AB3126+Z3127</f>
        <v/>
      </c>
      <c r="AC3127" s="4">
        <f>AA3127*$E3126-AB3126</f>
        <v/>
      </c>
      <c r="AD3127" s="4">
        <f>MAX(0,Resumo!$D$7*$D3127-Z3127)</f>
        <v/>
      </c>
    </row>
    <row r="3128">
      <c r="A3128" t="inlineStr">
        <is>
          <t>Vera Cruz</t>
        </is>
      </c>
      <c r="B3128" t="inlineStr">
        <is>
          <t>Município</t>
        </is>
      </c>
      <c r="C3128" t="inlineStr">
        <is>
          <t>BA</t>
        </is>
      </c>
      <c r="D3128" s="4" t="n">
        <v>23613918.68452616</v>
      </c>
      <c r="E3128" s="4">
        <f>E3127+D3128</f>
        <v/>
      </c>
      <c r="F3128" s="4" t="n">
        <v>664197.5771426237</v>
      </c>
      <c r="G3128" s="5">
        <f>F3128/$D3128</f>
        <v/>
      </c>
      <c r="H3128" s="4">
        <f>H3127+F3128</f>
        <v/>
      </c>
      <c r="I3128" s="4">
        <f>G3128*$E3127-H3127</f>
        <v/>
      </c>
      <c r="J3128" s="4">
        <f>MAX(0,Resumo!$D$3*$D3128-F3128)</f>
        <v/>
      </c>
      <c r="K3128" s="4" t="n">
        <v>1416696.833403311</v>
      </c>
      <c r="L3128" s="5">
        <f>K3128/$D3128</f>
        <v/>
      </c>
      <c r="M3128" s="4">
        <f>M3127+K3128</f>
        <v/>
      </c>
      <c r="N3128" s="4">
        <f>L3128*$E3127-M3127</f>
        <v/>
      </c>
      <c r="O3128" s="4">
        <f>MAX(0,Resumo!$D$4*$D3128-K3128)</f>
        <v/>
      </c>
      <c r="P3128" s="4" t="n">
        <v>2244406.633418552</v>
      </c>
      <c r="Q3128" s="5">
        <f>P3128/$D3128</f>
        <v/>
      </c>
      <c r="R3128" s="4">
        <f>R3127+P3128</f>
        <v/>
      </c>
      <c r="S3128" s="4">
        <f>Q3128*$E3127-R3127</f>
        <v/>
      </c>
      <c r="T3128" s="4">
        <f>MAX(0,Resumo!$D$5*$D3128-P3128)</f>
        <v/>
      </c>
      <c r="U3128" s="4" t="n">
        <v>3155520.791034392</v>
      </c>
      <c r="V3128" s="5">
        <f>U3128/$D3128</f>
        <v/>
      </c>
      <c r="W3128" s="4">
        <f>W3127+U3128</f>
        <v/>
      </c>
      <c r="X3128" s="4">
        <f>V3128*$E3127-W3127</f>
        <v/>
      </c>
      <c r="Y3128" s="4">
        <f>MAX(0,Resumo!$D$6*$D3128-U3128)</f>
        <v/>
      </c>
      <c r="Z3128" s="4" t="n">
        <v>4152113.144862699</v>
      </c>
      <c r="AA3128" s="5">
        <f>Z3128/$D3128</f>
        <v/>
      </c>
      <c r="AB3128" s="4">
        <f>AB3127+Z3128</f>
        <v/>
      </c>
      <c r="AC3128" s="4">
        <f>AA3128*$E3127-AB3127</f>
        <v/>
      </c>
      <c r="AD3128" s="4">
        <f>MAX(0,Resumo!$D$7*$D3128-Z3128)</f>
        <v/>
      </c>
    </row>
    <row r="3129">
      <c r="A3129" t="inlineStr">
        <is>
          <t>Itambé</t>
        </is>
      </c>
      <c r="B3129" t="inlineStr">
        <is>
          <t>Município</t>
        </is>
      </c>
      <c r="C3129" t="inlineStr">
        <is>
          <t>BA</t>
        </is>
      </c>
      <c r="D3129" s="4" t="n">
        <v>10799039.35864235</v>
      </c>
      <c r="E3129" s="4">
        <f>E3128+D3129</f>
        <v/>
      </c>
      <c r="F3129" s="4" t="n">
        <v>303748.6438952736</v>
      </c>
      <c r="G3129" s="5">
        <f>F3129/$D3129</f>
        <v/>
      </c>
      <c r="H3129" s="4">
        <f>H3128+F3129</f>
        <v/>
      </c>
      <c r="I3129" s="4">
        <f>G3129*$E3128-H3128</f>
        <v/>
      </c>
      <c r="J3129" s="4">
        <f>MAX(0,Resumo!$D$3*$D3129-F3129)</f>
        <v/>
      </c>
      <c r="K3129" s="4" t="n">
        <v>647879.1202584909</v>
      </c>
      <c r="L3129" s="5">
        <f>K3129/$D3129</f>
        <v/>
      </c>
      <c r="M3129" s="4">
        <f>M3128+K3129</f>
        <v/>
      </c>
      <c r="N3129" s="4">
        <f>L3129*$E3128-M3128</f>
        <v/>
      </c>
      <c r="O3129" s="4">
        <f>MAX(0,Resumo!$D$4*$D3129-K3129)</f>
        <v/>
      </c>
      <c r="P3129" s="4" t="n">
        <v>1026404.634270522</v>
      </c>
      <c r="Q3129" s="5">
        <f>P3129/$D3129</f>
        <v/>
      </c>
      <c r="R3129" s="4">
        <f>R3128+P3129</f>
        <v/>
      </c>
      <c r="S3129" s="4">
        <f>Q3129*$E3128-R3128</f>
        <v/>
      </c>
      <c r="T3129" s="4">
        <f>MAX(0,Resumo!$D$5*$D3129-P3129)</f>
        <v/>
      </c>
      <c r="U3129" s="4" t="n">
        <v>1443072.353836999</v>
      </c>
      <c r="V3129" s="5">
        <f>U3129/$D3129</f>
        <v/>
      </c>
      <c r="W3129" s="4">
        <f>W3128+U3129</f>
        <v/>
      </c>
      <c r="X3129" s="4">
        <f>V3129*$E3128-W3128</f>
        <v/>
      </c>
      <c r="Y3129" s="4">
        <f>MAX(0,Resumo!$D$6*$D3129-U3129)</f>
        <v/>
      </c>
      <c r="Z3129" s="4" t="n">
        <v>1898830.67998751</v>
      </c>
      <c r="AA3129" s="5">
        <f>Z3129/$D3129</f>
        <v/>
      </c>
      <c r="AB3129" s="4">
        <f>AB3128+Z3129</f>
        <v/>
      </c>
      <c r="AC3129" s="4">
        <f>AA3129*$E3128-AB3128</f>
        <v/>
      </c>
      <c r="AD3129" s="4">
        <f>MAX(0,Resumo!$D$7*$D3129-Z3129)</f>
        <v/>
      </c>
    </row>
    <row r="3130">
      <c r="A3130" t="inlineStr">
        <is>
          <t>Anagé</t>
        </is>
      </c>
      <c r="B3130" t="inlineStr">
        <is>
          <t>Município</t>
        </is>
      </c>
      <c r="C3130" t="inlineStr">
        <is>
          <t>BA</t>
        </is>
      </c>
      <c r="D3130" s="4" t="n">
        <v>7574434.623110697</v>
      </c>
      <c r="E3130" s="4">
        <f>E3129+D3130</f>
        <v/>
      </c>
      <c r="F3130" s="4" t="n">
        <v>213048.9730275904</v>
      </c>
      <c r="G3130" s="5">
        <f>F3130/$D3130</f>
        <v/>
      </c>
      <c r="H3130" s="4">
        <f>H3129+F3130</f>
        <v/>
      </c>
      <c r="I3130" s="4">
        <f>G3130*$E3129-H3129</f>
        <v/>
      </c>
      <c r="J3130" s="4">
        <f>MAX(0,Resumo!$D$3*$D3130-F3130)</f>
        <v/>
      </c>
      <c r="K3130" s="4" t="n">
        <v>454421.720034675</v>
      </c>
      <c r="L3130" s="5">
        <f>K3130/$D3130</f>
        <v/>
      </c>
      <c r="M3130" s="4">
        <f>M3129+K3130</f>
        <v/>
      </c>
      <c r="N3130" s="4">
        <f>L3130*$E3129-M3129</f>
        <v/>
      </c>
      <c r="O3130" s="4">
        <f>MAX(0,Resumo!$D$4*$D3130-K3130)</f>
        <v/>
      </c>
      <c r="P3130" s="4" t="n">
        <v>719919.1095565476</v>
      </c>
      <c r="Q3130" s="5">
        <f>P3130/$D3130</f>
        <v/>
      </c>
      <c r="R3130" s="4">
        <f>R3129+P3130</f>
        <v/>
      </c>
      <c r="S3130" s="4">
        <f>Q3130*$E3129-R3129</f>
        <v/>
      </c>
      <c r="T3130" s="4">
        <f>MAX(0,Resumo!$D$5*$D3130-P3130)</f>
        <v/>
      </c>
      <c r="U3130" s="4" t="n">
        <v>1012169.401143009</v>
      </c>
      <c r="V3130" s="5">
        <f>U3130/$D3130</f>
        <v/>
      </c>
      <c r="W3130" s="4">
        <f>W3129+U3130</f>
        <v/>
      </c>
      <c r="X3130" s="4">
        <f>V3130*$E3129-W3129</f>
        <v/>
      </c>
      <c r="Y3130" s="4">
        <f>MAX(0,Resumo!$D$6*$D3130-U3130)</f>
        <v/>
      </c>
      <c r="Z3130" s="4" t="n">
        <v>1331837.802258958</v>
      </c>
      <c r="AA3130" s="5">
        <f>Z3130/$D3130</f>
        <v/>
      </c>
      <c r="AB3130" s="4">
        <f>AB3129+Z3130</f>
        <v/>
      </c>
      <c r="AC3130" s="4">
        <f>AA3130*$E3129-AB3129</f>
        <v/>
      </c>
      <c r="AD3130" s="4">
        <f>MAX(0,Resumo!$D$7*$D3130-Z3130)</f>
        <v/>
      </c>
    </row>
    <row r="3131">
      <c r="A3131" t="inlineStr">
        <is>
          <t>Manoel Vitorino</t>
        </is>
      </c>
      <c r="B3131" t="inlineStr">
        <is>
          <t>Município</t>
        </is>
      </c>
      <c r="C3131" t="inlineStr">
        <is>
          <t>BA</t>
        </is>
      </c>
      <c r="D3131" s="4" t="n">
        <v>8197877.972313141</v>
      </c>
      <c r="E3131" s="4">
        <f>E3130+D3131</f>
        <v/>
      </c>
      <c r="F3131" s="4" t="n">
        <v>230584.7987225139</v>
      </c>
      <c r="G3131" s="5">
        <f>F3131/$D3131</f>
        <v/>
      </c>
      <c r="H3131" s="4">
        <f>H3130+F3131</f>
        <v/>
      </c>
      <c r="I3131" s="4">
        <f>G3131*$E3130-H3130</f>
        <v/>
      </c>
      <c r="J3131" s="4">
        <f>MAX(0,Resumo!$D$3*$D3131-F3131)</f>
        <v/>
      </c>
      <c r="K3131" s="4" t="n">
        <v>491824.6699821662</v>
      </c>
      <c r="L3131" s="5">
        <f>K3131/$D3131</f>
        <v/>
      </c>
      <c r="M3131" s="4">
        <f>M3130+K3131</f>
        <v/>
      </c>
      <c r="N3131" s="4">
        <f>L3131*$E3130-M3130</f>
        <v/>
      </c>
      <c r="O3131" s="4">
        <f>MAX(0,Resumo!$D$4*$D3131-K3131)</f>
        <v/>
      </c>
      <c r="P3131" s="4" t="n">
        <v>779174.8564405901</v>
      </c>
      <c r="Q3131" s="5">
        <f>P3131/$D3131</f>
        <v/>
      </c>
      <c r="R3131" s="4">
        <f>R3130+P3131</f>
        <v/>
      </c>
      <c r="S3131" s="4">
        <f>Q3131*$E3130-R3130</f>
        <v/>
      </c>
      <c r="T3131" s="4">
        <f>MAX(0,Resumo!$D$5*$D3131-P3131)</f>
        <v/>
      </c>
      <c r="U3131" s="4" t="n">
        <v>1095479.946788682</v>
      </c>
      <c r="V3131" s="5">
        <f>U3131/$D3131</f>
        <v/>
      </c>
      <c r="W3131" s="4">
        <f>W3130+U3131</f>
        <v/>
      </c>
      <c r="X3131" s="4">
        <f>V3131*$E3130-W3130</f>
        <v/>
      </c>
      <c r="Y3131" s="4">
        <f>MAX(0,Resumo!$D$6*$D3131-U3131)</f>
        <v/>
      </c>
      <c r="Z3131" s="4" t="n">
        <v>1441459.900983172</v>
      </c>
      <c r="AA3131" s="5">
        <f>Z3131/$D3131</f>
        <v/>
      </c>
      <c r="AB3131" s="4">
        <f>AB3130+Z3131</f>
        <v/>
      </c>
      <c r="AC3131" s="4">
        <f>AA3131*$E3130-AB3130</f>
        <v/>
      </c>
      <c r="AD3131" s="4">
        <f>MAX(0,Resumo!$D$7*$D3131-Z3131)</f>
        <v/>
      </c>
    </row>
    <row r="3132">
      <c r="A3132" t="inlineStr">
        <is>
          <t>Santo Estêvão</t>
        </is>
      </c>
      <c r="B3132" t="inlineStr">
        <is>
          <t>Município</t>
        </is>
      </c>
      <c r="C3132" t="inlineStr">
        <is>
          <t>BA</t>
        </is>
      </c>
      <c r="D3132" s="4" t="n">
        <v>29912043.49505133</v>
      </c>
      <c r="E3132" s="4">
        <f>E3131+D3132</f>
        <v/>
      </c>
      <c r="F3132" s="4" t="n">
        <v>841347.3037754106</v>
      </c>
      <c r="G3132" s="5">
        <f>F3132/$D3132</f>
        <v/>
      </c>
      <c r="H3132" s="4">
        <f>H3131+F3132</f>
        <v/>
      </c>
      <c r="I3132" s="4">
        <f>G3132*$E3131-H3131</f>
        <v/>
      </c>
      <c r="J3132" s="4">
        <f>MAX(0,Resumo!$D$3*$D3132-F3132)</f>
        <v/>
      </c>
      <c r="K3132" s="4" t="n">
        <v>1794547.438999605</v>
      </c>
      <c r="L3132" s="5">
        <f>K3132/$D3132</f>
        <v/>
      </c>
      <c r="M3132" s="4">
        <f>M3131+K3132</f>
        <v/>
      </c>
      <c r="N3132" s="4">
        <f>L3132*$E3131-M3131</f>
        <v/>
      </c>
      <c r="O3132" s="4">
        <f>MAX(0,Resumo!$D$4*$D3132-K3132)</f>
        <v/>
      </c>
      <c r="P3132" s="4" t="n">
        <v>2843017.702241426</v>
      </c>
      <c r="Q3132" s="5">
        <f>P3132/$D3132</f>
        <v/>
      </c>
      <c r="R3132" s="4">
        <f>R3131+P3132</f>
        <v/>
      </c>
      <c r="S3132" s="4">
        <f>Q3132*$E3131-R3131</f>
        <v/>
      </c>
      <c r="T3132" s="4">
        <f>MAX(0,Resumo!$D$5*$D3132-P3132)</f>
        <v/>
      </c>
      <c r="U3132" s="4" t="n">
        <v>3997137.299062971</v>
      </c>
      <c r="V3132" s="5">
        <f>U3132/$D3132</f>
        <v/>
      </c>
      <c r="W3132" s="4">
        <f>W3131+U3132</f>
        <v/>
      </c>
      <c r="X3132" s="4">
        <f>V3132*$E3131-W3131</f>
        <v/>
      </c>
      <c r="Y3132" s="4">
        <f>MAX(0,Resumo!$D$6*$D3132-U3132)</f>
        <v/>
      </c>
      <c r="Z3132" s="4" t="n">
        <v>5259533.186539369</v>
      </c>
      <c r="AA3132" s="5">
        <f>Z3132/$D3132</f>
        <v/>
      </c>
      <c r="AB3132" s="4">
        <f>AB3131+Z3132</f>
        <v/>
      </c>
      <c r="AC3132" s="4">
        <f>AA3132*$E3131-AB3131</f>
        <v/>
      </c>
      <c r="AD3132" s="4">
        <f>MAX(0,Resumo!$D$7*$D3132-Z3132)</f>
        <v/>
      </c>
    </row>
    <row r="3133">
      <c r="A3133" t="inlineStr">
        <is>
          <t>São Miguel das Matas</t>
        </is>
      </c>
      <c r="B3133" t="inlineStr">
        <is>
          <t>Município</t>
        </is>
      </c>
      <c r="C3133" t="inlineStr">
        <is>
          <t>BA</t>
        </is>
      </c>
      <c r="D3133" s="4" t="n">
        <v>6634850.080251937</v>
      </c>
      <c r="E3133" s="4">
        <f>E3132+D3133</f>
        <v/>
      </c>
      <c r="F3133" s="4" t="n">
        <v>186620.9250096055</v>
      </c>
      <c r="G3133" s="5">
        <f>F3133/$D3133</f>
        <v/>
      </c>
      <c r="H3133" s="4">
        <f>H3132+F3133</f>
        <v/>
      </c>
      <c r="I3133" s="4">
        <f>G3133*$E3132-H3132</f>
        <v/>
      </c>
      <c r="J3133" s="4">
        <f>MAX(0,Resumo!$D$3*$D3133-F3133)</f>
        <v/>
      </c>
      <c r="K3133" s="4" t="n">
        <v>398052.1498516898</v>
      </c>
      <c r="L3133" s="5">
        <f>K3133/$D3133</f>
        <v/>
      </c>
      <c r="M3133" s="4">
        <f>M3132+K3133</f>
        <v/>
      </c>
      <c r="N3133" s="4">
        <f>L3133*$E3132-M3132</f>
        <v/>
      </c>
      <c r="O3133" s="4">
        <f>MAX(0,Resumo!$D$4*$D3133-K3133)</f>
        <v/>
      </c>
      <c r="P3133" s="4" t="n">
        <v>630615.4319745795</v>
      </c>
      <c r="Q3133" s="5">
        <f>P3133/$D3133</f>
        <v/>
      </c>
      <c r="R3133" s="4">
        <f>R3132+P3133</f>
        <v/>
      </c>
      <c r="S3133" s="4">
        <f>Q3133*$E3132-R3132</f>
        <v/>
      </c>
      <c r="T3133" s="4">
        <f>MAX(0,Resumo!$D$5*$D3133-P3133)</f>
        <v/>
      </c>
      <c r="U3133" s="4" t="n">
        <v>886613.0036837342</v>
      </c>
      <c r="V3133" s="5">
        <f>U3133/$D3133</f>
        <v/>
      </c>
      <c r="W3133" s="4">
        <f>W3132+U3133</f>
        <v/>
      </c>
      <c r="X3133" s="4">
        <f>V3133*$E3132-W3132</f>
        <v/>
      </c>
      <c r="Y3133" s="4">
        <f>MAX(0,Resumo!$D$6*$D3133-U3133)</f>
        <v/>
      </c>
      <c r="Z3133" s="4" t="n">
        <v>1166627.555572113</v>
      </c>
      <c r="AA3133" s="5">
        <f>Z3133/$D3133</f>
        <v/>
      </c>
      <c r="AB3133" s="4">
        <f>AB3132+Z3133</f>
        <v/>
      </c>
      <c r="AC3133" s="4">
        <f>AA3133*$E3132-AB3132</f>
        <v/>
      </c>
      <c r="AD3133" s="4">
        <f>MAX(0,Resumo!$D$7*$D3133-Z3133)</f>
        <v/>
      </c>
    </row>
    <row r="3134">
      <c r="A3134" t="inlineStr">
        <is>
          <t>Tanque Novo</t>
        </is>
      </c>
      <c r="B3134" t="inlineStr">
        <is>
          <t>Município</t>
        </is>
      </c>
      <c r="C3134" t="inlineStr">
        <is>
          <t>BA</t>
        </is>
      </c>
      <c r="D3134" s="4" t="n">
        <v>8478662.397858679</v>
      </c>
      <c r="E3134" s="4">
        <f>E3133+D3134</f>
        <v/>
      </c>
      <c r="F3134" s="4" t="n">
        <v>238482.5279235947</v>
      </c>
      <c r="G3134" s="5">
        <f>F3134/$D3134</f>
        <v/>
      </c>
      <c r="H3134" s="4">
        <f>H3133+F3134</f>
        <v/>
      </c>
      <c r="I3134" s="4">
        <f>G3134*$E3133-H3133</f>
        <v/>
      </c>
      <c r="J3134" s="4">
        <f>MAX(0,Resumo!$D$3*$D3134-F3134)</f>
        <v/>
      </c>
      <c r="K3134" s="4" t="n">
        <v>508670.091187076</v>
      </c>
      <c r="L3134" s="5">
        <f>K3134/$D3134</f>
        <v/>
      </c>
      <c r="M3134" s="4">
        <f>M3133+K3134</f>
        <v/>
      </c>
      <c r="N3134" s="4">
        <f>L3134*$E3133-M3133</f>
        <v/>
      </c>
      <c r="O3134" s="4">
        <f>MAX(0,Resumo!$D$4*$D3134-K3134)</f>
        <v/>
      </c>
      <c r="P3134" s="4" t="n">
        <v>805862.2705743562</v>
      </c>
      <c r="Q3134" s="5">
        <f>P3134/$D3134</f>
        <v/>
      </c>
      <c r="R3134" s="4">
        <f>R3133+P3134</f>
        <v/>
      </c>
      <c r="S3134" s="4">
        <f>Q3134*$E3133-R3133</f>
        <v/>
      </c>
      <c r="T3134" s="4">
        <f>MAX(0,Resumo!$D$5*$D3134-P3134)</f>
        <v/>
      </c>
      <c r="U3134" s="4" t="n">
        <v>1133001.084404363</v>
      </c>
      <c r="V3134" s="5">
        <f>U3134/$D3134</f>
        <v/>
      </c>
      <c r="W3134" s="4">
        <f>W3133+U3134</f>
        <v/>
      </c>
      <c r="X3134" s="4">
        <f>V3134*$E3133-W3133</f>
        <v/>
      </c>
      <c r="Y3134" s="4">
        <f>MAX(0,Resumo!$D$6*$D3134-U3134)</f>
        <v/>
      </c>
      <c r="Z3134" s="4" t="n">
        <v>1490831.151886324</v>
      </c>
      <c r="AA3134" s="5">
        <f>Z3134/$D3134</f>
        <v/>
      </c>
      <c r="AB3134" s="4">
        <f>AB3133+Z3134</f>
        <v/>
      </c>
      <c r="AC3134" s="4">
        <f>AA3134*$E3133-AB3133</f>
        <v/>
      </c>
      <c r="AD3134" s="4">
        <f>MAX(0,Resumo!$D$7*$D3134-Z3134)</f>
        <v/>
      </c>
    </row>
    <row r="3135">
      <c r="A3135" t="inlineStr">
        <is>
          <t>Wagner</t>
        </is>
      </c>
      <c r="B3135" t="inlineStr">
        <is>
          <t>Município</t>
        </is>
      </c>
      <c r="C3135" t="inlineStr">
        <is>
          <t>BA</t>
        </is>
      </c>
      <c r="D3135" s="4" t="n">
        <v>6538437.473830737</v>
      </c>
      <c r="E3135" s="4">
        <f>E3134+D3135</f>
        <v/>
      </c>
      <c r="F3135" s="4" t="n">
        <v>183909.0913471593</v>
      </c>
      <c r="G3135" s="5">
        <f>F3135/$D3135</f>
        <v/>
      </c>
      <c r="H3135" s="4">
        <f>H3134+F3135</f>
        <v/>
      </c>
      <c r="I3135" s="4">
        <f>G3135*$E3134-H3134</f>
        <v/>
      </c>
      <c r="J3135" s="4">
        <f>MAX(0,Resumo!$D$3*$D3135-F3135)</f>
        <v/>
      </c>
      <c r="K3135" s="4" t="n">
        <v>392267.9580772608</v>
      </c>
      <c r="L3135" s="5">
        <f>K3135/$D3135</f>
        <v/>
      </c>
      <c r="M3135" s="4">
        <f>M3134+K3135</f>
        <v/>
      </c>
      <c r="N3135" s="4">
        <f>L3135*$E3134-M3134</f>
        <v/>
      </c>
      <c r="O3135" s="4">
        <f>MAX(0,Resumo!$D$4*$D3135-K3135)</f>
        <v/>
      </c>
      <c r="P3135" s="4" t="n">
        <v>621451.8070681081</v>
      </c>
      <c r="Q3135" s="5">
        <f>P3135/$D3135</f>
        <v/>
      </c>
      <c r="R3135" s="4">
        <f>R3134+P3135</f>
        <v/>
      </c>
      <c r="S3135" s="4">
        <f>Q3135*$E3134-R3134</f>
        <v/>
      </c>
      <c r="T3135" s="4">
        <f>MAX(0,Resumo!$D$5*$D3135-P3135)</f>
        <v/>
      </c>
      <c r="U3135" s="4" t="n">
        <v>873729.4163323783</v>
      </c>
      <c r="V3135" s="5">
        <f>U3135/$D3135</f>
        <v/>
      </c>
      <c r="W3135" s="4">
        <f>W3134+U3135</f>
        <v/>
      </c>
      <c r="X3135" s="4">
        <f>V3135*$E3134-W3134</f>
        <v/>
      </c>
      <c r="Y3135" s="4">
        <f>MAX(0,Resumo!$D$6*$D3135-U3135)</f>
        <v/>
      </c>
      <c r="Z3135" s="4" t="n">
        <v>1149675.009245516</v>
      </c>
      <c r="AA3135" s="5">
        <f>Z3135/$D3135</f>
        <v/>
      </c>
      <c r="AB3135" s="4">
        <f>AB3134+Z3135</f>
        <v/>
      </c>
      <c r="AC3135" s="4">
        <f>AA3135*$E3134-AB3134</f>
        <v/>
      </c>
      <c r="AD3135" s="4">
        <f>MAX(0,Resumo!$D$7*$D3135-Z3135)</f>
        <v/>
      </c>
    </row>
    <row r="3136">
      <c r="A3136" t="inlineStr">
        <is>
          <t>Paramirim</t>
        </is>
      </c>
      <c r="B3136" t="inlineStr">
        <is>
          <t>Município</t>
        </is>
      </c>
      <c r="C3136" t="inlineStr">
        <is>
          <t>BA</t>
        </is>
      </c>
      <c r="D3136" s="4" t="n">
        <v>12169912.12699397</v>
      </c>
      <c r="E3136" s="4">
        <f>E3135+D3136</f>
        <v/>
      </c>
      <c r="F3136" s="4" t="n">
        <v>342307.6981324935</v>
      </c>
      <c r="G3136" s="5">
        <f>F3136/$D3136</f>
        <v/>
      </c>
      <c r="H3136" s="4">
        <f>H3135+F3136</f>
        <v/>
      </c>
      <c r="I3136" s="4">
        <f>G3136*$E3135-H3135</f>
        <v/>
      </c>
      <c r="J3136" s="4">
        <f>MAX(0,Resumo!$D$3*$D3136-F3136)</f>
        <v/>
      </c>
      <c r="K3136" s="4" t="n">
        <v>730123.4582639064</v>
      </c>
      <c r="L3136" s="5">
        <f>K3136/$D3136</f>
        <v/>
      </c>
      <c r="M3136" s="4">
        <f>M3135+K3136</f>
        <v/>
      </c>
      <c r="N3136" s="4">
        <f>L3136*$E3135-M3135</f>
        <v/>
      </c>
      <c r="O3136" s="4">
        <f>MAX(0,Resumo!$D$4*$D3136-K3136)</f>
        <v/>
      </c>
      <c r="P3136" s="4" t="n">
        <v>1156700.498161906</v>
      </c>
      <c r="Q3136" s="5">
        <f>P3136/$D3136</f>
        <v/>
      </c>
      <c r="R3136" s="4">
        <f>R3135+P3136</f>
        <v/>
      </c>
      <c r="S3136" s="4">
        <f>Q3136*$E3135-R3135</f>
        <v/>
      </c>
      <c r="T3136" s="4">
        <f>MAX(0,Resumo!$D$5*$D3136-P3136)</f>
        <v/>
      </c>
      <c r="U3136" s="4" t="n">
        <v>1626261.666046795</v>
      </c>
      <c r="V3136" s="5">
        <f>U3136/$D3136</f>
        <v/>
      </c>
      <c r="W3136" s="4">
        <f>W3135+U3136</f>
        <v/>
      </c>
      <c r="X3136" s="4">
        <f>V3136*$E3135-W3135</f>
        <v/>
      </c>
      <c r="Y3136" s="4">
        <f>MAX(0,Resumo!$D$6*$D3136-U3136)</f>
        <v/>
      </c>
      <c r="Z3136" s="4" t="n">
        <v>2139875.756725957</v>
      </c>
      <c r="AA3136" s="5">
        <f>Z3136/$D3136</f>
        <v/>
      </c>
      <c r="AB3136" s="4">
        <f>AB3135+Z3136</f>
        <v/>
      </c>
      <c r="AC3136" s="4">
        <f>AA3136*$E3135-AB3135</f>
        <v/>
      </c>
      <c r="AD3136" s="4">
        <f>MAX(0,Resumo!$D$7*$D3136-Z3136)</f>
        <v/>
      </c>
    </row>
    <row r="3137">
      <c r="A3137" t="inlineStr">
        <is>
          <t>Itabela</t>
        </is>
      </c>
      <c r="B3137" t="inlineStr">
        <is>
          <t>Município</t>
        </is>
      </c>
      <c r="C3137" t="inlineStr">
        <is>
          <t>BA</t>
        </is>
      </c>
      <c r="D3137" s="4" t="n">
        <v>20050041.38249317</v>
      </c>
      <c r="E3137" s="4">
        <f>E3136+D3137</f>
        <v/>
      </c>
      <c r="F3137" s="4" t="n">
        <v>563955.0591231543</v>
      </c>
      <c r="G3137" s="5">
        <f>F3137/$D3137</f>
        <v/>
      </c>
      <c r="H3137" s="4">
        <f>H3136+F3137</f>
        <v/>
      </c>
      <c r="I3137" s="4">
        <f>G3137*$E3136-H3136</f>
        <v/>
      </c>
      <c r="J3137" s="4">
        <f>MAX(0,Resumo!$D$3*$D3137-F3137)</f>
        <v/>
      </c>
      <c r="K3137" s="4" t="n">
        <v>1202885.066035087</v>
      </c>
      <c r="L3137" s="5">
        <f>K3137/$D3137</f>
        <v/>
      </c>
      <c r="M3137" s="4">
        <f>M3136+K3137</f>
        <v/>
      </c>
      <c r="N3137" s="4">
        <f>L3137*$E3136-M3136</f>
        <v/>
      </c>
      <c r="O3137" s="4">
        <f>MAX(0,Resumo!$D$4*$D3137-K3137)</f>
        <v/>
      </c>
      <c r="P3137" s="4" t="n">
        <v>1905674.63538664</v>
      </c>
      <c r="Q3137" s="5">
        <f>P3137/$D3137</f>
        <v/>
      </c>
      <c r="R3137" s="4">
        <f>R3136+P3137</f>
        <v/>
      </c>
      <c r="S3137" s="4">
        <f>Q3137*$E3136-R3136</f>
        <v/>
      </c>
      <c r="T3137" s="4">
        <f>MAX(0,Resumo!$D$5*$D3137-P3137)</f>
        <v/>
      </c>
      <c r="U3137" s="4" t="n">
        <v>2679280.94818993</v>
      </c>
      <c r="V3137" s="5">
        <f>U3137/$D3137</f>
        <v/>
      </c>
      <c r="W3137" s="4">
        <f>W3136+U3137</f>
        <v/>
      </c>
      <c r="X3137" s="4">
        <f>V3137*$E3136-W3136</f>
        <v/>
      </c>
      <c r="Y3137" s="4">
        <f>MAX(0,Resumo!$D$6*$D3137-U3137)</f>
        <v/>
      </c>
      <c r="Z3137" s="4" t="n">
        <v>3525464.853651904</v>
      </c>
      <c r="AA3137" s="5">
        <f>Z3137/$D3137</f>
        <v/>
      </c>
      <c r="AB3137" s="4">
        <f>AB3136+Z3137</f>
        <v/>
      </c>
      <c r="AC3137" s="4">
        <f>AA3137*$E3136-AB3136</f>
        <v/>
      </c>
      <c r="AD3137" s="4">
        <f>MAX(0,Resumo!$D$7*$D3137-Z3137)</f>
        <v/>
      </c>
    </row>
    <row r="3138">
      <c r="A3138" t="inlineStr">
        <is>
          <t>Itiúba</t>
        </is>
      </c>
      <c r="B3138" t="inlineStr">
        <is>
          <t>Município</t>
        </is>
      </c>
      <c r="C3138" t="inlineStr">
        <is>
          <t>BA</t>
        </is>
      </c>
      <c r="D3138" s="4" t="n">
        <v>12365157.42020688</v>
      </c>
      <c r="E3138" s="4">
        <f>E3137+D3138</f>
        <v/>
      </c>
      <c r="F3138" s="4" t="n">
        <v>347799.435968683</v>
      </c>
      <c r="G3138" s="5">
        <f>F3138/$D3138</f>
        <v/>
      </c>
      <c r="H3138" s="4">
        <f>H3137+F3138</f>
        <v/>
      </c>
      <c r="I3138" s="4">
        <f>G3138*$E3137-H3137</f>
        <v/>
      </c>
      <c r="J3138" s="4">
        <f>MAX(0,Resumo!$D$3*$D3138-F3138)</f>
        <v/>
      </c>
      <c r="K3138" s="4" t="n">
        <v>741837.0324625369</v>
      </c>
      <c r="L3138" s="5">
        <f>K3138/$D3138</f>
        <v/>
      </c>
      <c r="M3138" s="4">
        <f>M3137+K3138</f>
        <v/>
      </c>
      <c r="N3138" s="4">
        <f>L3138*$E3137-M3137</f>
        <v/>
      </c>
      <c r="O3138" s="4">
        <f>MAX(0,Resumo!$D$4*$D3138-K3138)</f>
        <v/>
      </c>
      <c r="P3138" s="4" t="n">
        <v>1175257.766740879</v>
      </c>
      <c r="Q3138" s="5">
        <f>P3138/$D3138</f>
        <v/>
      </c>
      <c r="R3138" s="4">
        <f>R3137+P3138</f>
        <v/>
      </c>
      <c r="S3138" s="4">
        <f>Q3138*$E3137-R3137</f>
        <v/>
      </c>
      <c r="T3138" s="4">
        <f>MAX(0,Resumo!$D$5*$D3138-P3138)</f>
        <v/>
      </c>
      <c r="U3138" s="4" t="n">
        <v>1652352.235355338</v>
      </c>
      <c r="V3138" s="5">
        <f>U3138/$D3138</f>
        <v/>
      </c>
      <c r="W3138" s="4">
        <f>W3137+U3138</f>
        <v/>
      </c>
      <c r="X3138" s="4">
        <f>V3138*$E3137-W3137</f>
        <v/>
      </c>
      <c r="Y3138" s="4">
        <f>MAX(0,Resumo!$D$6*$D3138-U3138)</f>
        <v/>
      </c>
      <c r="Z3138" s="4" t="n">
        <v>2174206.38008637</v>
      </c>
      <c r="AA3138" s="5">
        <f>Z3138/$D3138</f>
        <v/>
      </c>
      <c r="AB3138" s="4">
        <f>AB3137+Z3138</f>
        <v/>
      </c>
      <c r="AC3138" s="4">
        <f>AA3138*$E3137-AB3137</f>
        <v/>
      </c>
      <c r="AD3138" s="4">
        <f>MAX(0,Resumo!$D$7*$D3138-Z3138)</f>
        <v/>
      </c>
    </row>
    <row r="3139">
      <c r="A3139" t="inlineStr">
        <is>
          <t>Guaratinga</t>
        </is>
      </c>
      <c r="B3139" t="inlineStr">
        <is>
          <t>Município</t>
        </is>
      </c>
      <c r="C3139" t="inlineStr">
        <is>
          <t>BA</t>
        </is>
      </c>
      <c r="D3139" s="4" t="n">
        <v>12346952.92903948</v>
      </c>
      <c r="E3139" s="4">
        <f>E3138+D3139</f>
        <v/>
      </c>
      <c r="F3139" s="4" t="n">
        <v>347287.3913949705</v>
      </c>
      <c r="G3139" s="5">
        <f>F3139/$D3139</f>
        <v/>
      </c>
      <c r="H3139" s="4">
        <f>H3138+F3139</f>
        <v/>
      </c>
      <c r="I3139" s="4">
        <f>G3139*$E3138-H3138</f>
        <v/>
      </c>
      <c r="J3139" s="4">
        <f>MAX(0,Resumo!$D$3*$D3139-F3139)</f>
        <v/>
      </c>
      <c r="K3139" s="4" t="n">
        <v>740744.8696015091</v>
      </c>
      <c r="L3139" s="5">
        <f>K3139/$D3139</f>
        <v/>
      </c>
      <c r="M3139" s="4">
        <f>M3138+K3139</f>
        <v/>
      </c>
      <c r="N3139" s="4">
        <f>L3139*$E3138-M3138</f>
        <v/>
      </c>
      <c r="O3139" s="4">
        <f>MAX(0,Resumo!$D$4*$D3139-K3139)</f>
        <v/>
      </c>
      <c r="P3139" s="4" t="n">
        <v>1173527.504124159</v>
      </c>
      <c r="Q3139" s="5">
        <f>P3139/$D3139</f>
        <v/>
      </c>
      <c r="R3139" s="4">
        <f>R3138+P3139</f>
        <v/>
      </c>
      <c r="S3139" s="4">
        <f>Q3139*$E3138-R3138</f>
        <v/>
      </c>
      <c r="T3139" s="4">
        <f>MAX(0,Resumo!$D$5*$D3139-P3139)</f>
        <v/>
      </c>
      <c r="U3139" s="4" t="n">
        <v>1649919.574722583</v>
      </c>
      <c r="V3139" s="5">
        <f>U3139/$D3139</f>
        <v/>
      </c>
      <c r="W3139" s="4">
        <f>W3138+U3139</f>
        <v/>
      </c>
      <c r="X3139" s="4">
        <f>V3139*$E3138-W3138</f>
        <v/>
      </c>
      <c r="Y3139" s="4">
        <f>MAX(0,Resumo!$D$6*$D3139-U3139)</f>
        <v/>
      </c>
      <c r="Z3139" s="4" t="n">
        <v>2171005.424409274</v>
      </c>
      <c r="AA3139" s="5">
        <f>Z3139/$D3139</f>
        <v/>
      </c>
      <c r="AB3139" s="4">
        <f>AB3138+Z3139</f>
        <v/>
      </c>
      <c r="AC3139" s="4">
        <f>AA3139*$E3138-AB3138</f>
        <v/>
      </c>
      <c r="AD3139" s="4">
        <f>MAX(0,Resumo!$D$7*$D3139-Z3139)</f>
        <v/>
      </c>
    </row>
    <row r="3140">
      <c r="A3140" t="inlineStr">
        <is>
          <t>Heliópolis</t>
        </is>
      </c>
      <c r="B3140" t="inlineStr">
        <is>
          <t>Município</t>
        </is>
      </c>
      <c r="C3140" t="inlineStr">
        <is>
          <t>BA</t>
        </is>
      </c>
      <c r="D3140" s="4" t="n">
        <v>5921228.297810337</v>
      </c>
      <c r="E3140" s="4">
        <f>E3139+D3140</f>
        <v/>
      </c>
      <c r="F3140" s="4" t="n">
        <v>166548.6165873483</v>
      </c>
      <c r="G3140" s="5">
        <f>F3140/$D3140</f>
        <v/>
      </c>
      <c r="H3140" s="4">
        <f>H3139+F3140</f>
        <v/>
      </c>
      <c r="I3140" s="4">
        <f>G3140*$E3139-H3139</f>
        <v/>
      </c>
      <c r="J3140" s="4">
        <f>MAX(0,Resumo!$D$3*$D3140-F3140)</f>
        <v/>
      </c>
      <c r="K3140" s="4" t="n">
        <v>355239.0220121702</v>
      </c>
      <c r="L3140" s="5">
        <f>K3140/$D3140</f>
        <v/>
      </c>
      <c r="M3140" s="4">
        <f>M3139+K3140</f>
        <v/>
      </c>
      <c r="N3140" s="4">
        <f>L3140*$E3139-M3139</f>
        <v/>
      </c>
      <c r="O3140" s="4">
        <f>MAX(0,Resumo!$D$4*$D3140-K3140)</f>
        <v/>
      </c>
      <c r="P3140" s="4" t="n">
        <v>562788.5929115043</v>
      </c>
      <c r="Q3140" s="5">
        <f>P3140/$D3140</f>
        <v/>
      </c>
      <c r="R3140" s="4">
        <f>R3139+P3140</f>
        <v/>
      </c>
      <c r="S3140" s="4">
        <f>Q3140*$E3139-R3139</f>
        <v/>
      </c>
      <c r="T3140" s="4">
        <f>MAX(0,Resumo!$D$5*$D3140-P3140)</f>
        <v/>
      </c>
      <c r="U3140" s="4" t="n">
        <v>791251.9413580182</v>
      </c>
      <c r="V3140" s="5">
        <f>U3140/$D3140</f>
        <v/>
      </c>
      <c r="W3140" s="4">
        <f>W3139+U3140</f>
        <v/>
      </c>
      <c r="X3140" s="4">
        <f>V3140*$E3139-W3139</f>
        <v/>
      </c>
      <c r="Y3140" s="4">
        <f>MAX(0,Resumo!$D$6*$D3140-U3140)</f>
        <v/>
      </c>
      <c r="Z3140" s="4" t="n">
        <v>1041149.085737382</v>
      </c>
      <c r="AA3140" s="5">
        <f>Z3140/$D3140</f>
        <v/>
      </c>
      <c r="AB3140" s="4">
        <f>AB3139+Z3140</f>
        <v/>
      </c>
      <c r="AC3140" s="4">
        <f>AA3140*$E3139-AB3139</f>
        <v/>
      </c>
      <c r="AD3140" s="4">
        <f>MAX(0,Resumo!$D$7*$D3140-Z3140)</f>
        <v/>
      </c>
    </row>
    <row r="3141">
      <c r="A3141" t="inlineStr">
        <is>
          <t>Andorinha</t>
        </is>
      </c>
      <c r="B3141" t="inlineStr">
        <is>
          <t>Município</t>
        </is>
      </c>
      <c r="C3141" t="inlineStr">
        <is>
          <t>BA</t>
        </is>
      </c>
      <c r="D3141" s="4" t="n">
        <v>16614094.97913493</v>
      </c>
      <c r="E3141" s="4">
        <f>E3140+D3141</f>
        <v/>
      </c>
      <c r="F3141" s="4" t="n">
        <v>467310.9016331944</v>
      </c>
      <c r="G3141" s="5">
        <f>F3141/$D3141</f>
        <v/>
      </c>
      <c r="H3141" s="4">
        <f>H3140+F3141</f>
        <v/>
      </c>
      <c r="I3141" s="4">
        <f>G3141*$E3140-H3140</f>
        <v/>
      </c>
      <c r="J3141" s="4">
        <f>MAX(0,Resumo!$D$3*$D3141-F3141)</f>
        <v/>
      </c>
      <c r="K3141" s="4" t="n">
        <v>996748.4033992988</v>
      </c>
      <c r="L3141" s="5">
        <f>K3141/$D3141</f>
        <v/>
      </c>
      <c r="M3141" s="4">
        <f>M3140+K3141</f>
        <v/>
      </c>
      <c r="N3141" s="4">
        <f>L3141*$E3140-M3140</f>
        <v/>
      </c>
      <c r="O3141" s="4">
        <f>MAX(0,Resumo!$D$4*$D3141-K3141)</f>
        <v/>
      </c>
      <c r="P3141" s="4" t="n">
        <v>1579101.947354933</v>
      </c>
      <c r="Q3141" s="5">
        <f>P3141/$D3141</f>
        <v/>
      </c>
      <c r="R3141" s="4">
        <f>R3140+P3141</f>
        <v/>
      </c>
      <c r="S3141" s="4">
        <f>Q3141*$E3140-R3140</f>
        <v/>
      </c>
      <c r="T3141" s="4">
        <f>MAX(0,Resumo!$D$5*$D3141-P3141)</f>
        <v/>
      </c>
      <c r="U3141" s="4" t="n">
        <v>2220136.472530264</v>
      </c>
      <c r="V3141" s="5">
        <f>U3141/$D3141</f>
        <v/>
      </c>
      <c r="W3141" s="4">
        <f>W3140+U3141</f>
        <v/>
      </c>
      <c r="X3141" s="4">
        <f>V3141*$E3140-W3140</f>
        <v/>
      </c>
      <c r="Y3141" s="4">
        <f>MAX(0,Resumo!$D$6*$D3141-U3141)</f>
        <v/>
      </c>
      <c r="Z3141" s="4" t="n">
        <v>2921311.073967043</v>
      </c>
      <c r="AA3141" s="5">
        <f>Z3141/$D3141</f>
        <v/>
      </c>
      <c r="AB3141" s="4">
        <f>AB3140+Z3141</f>
        <v/>
      </c>
      <c r="AC3141" s="4">
        <f>AA3141*$E3140-AB3140</f>
        <v/>
      </c>
      <c r="AD3141" s="4">
        <f>MAX(0,Resumo!$D$7*$D3141-Z3141)</f>
        <v/>
      </c>
    </row>
    <row r="3142">
      <c r="A3142" t="inlineStr">
        <is>
          <t>Baianópolis</t>
        </is>
      </c>
      <c r="B3142" t="inlineStr">
        <is>
          <t>Município</t>
        </is>
      </c>
      <c r="C3142" t="inlineStr">
        <is>
          <t>BA</t>
        </is>
      </c>
      <c r="D3142" s="4" t="n">
        <v>13962171.34039435</v>
      </c>
      <c r="E3142" s="4">
        <f>E3141+D3142</f>
        <v/>
      </c>
      <c r="F3142" s="4" t="n">
        <v>392719.2474841961</v>
      </c>
      <c r="G3142" s="5">
        <f>F3142/$D3142</f>
        <v/>
      </c>
      <c r="H3142" s="4">
        <f>H3141+F3142</f>
        <v/>
      </c>
      <c r="I3142" s="4">
        <f>G3142*$E3141-H3141</f>
        <v/>
      </c>
      <c r="J3142" s="4">
        <f>MAX(0,Resumo!$D$3*$D3142-F3142)</f>
        <v/>
      </c>
      <c r="K3142" s="4" t="n">
        <v>837648.5152518456</v>
      </c>
      <c r="L3142" s="5">
        <f>K3142/$D3142</f>
        <v/>
      </c>
      <c r="M3142" s="4">
        <f>M3141+K3142</f>
        <v/>
      </c>
      <c r="N3142" s="4">
        <f>L3142*$E3141-M3141</f>
        <v/>
      </c>
      <c r="O3142" s="4">
        <f>MAX(0,Resumo!$D$4*$D3142-K3142)</f>
        <v/>
      </c>
      <c r="P3142" s="4" t="n">
        <v>1327047.424527721</v>
      </c>
      <c r="Q3142" s="5">
        <f>P3142/$D3142</f>
        <v/>
      </c>
      <c r="R3142" s="4">
        <f>R3141+P3142</f>
        <v/>
      </c>
      <c r="S3142" s="4">
        <f>Q3142*$E3141-R3141</f>
        <v/>
      </c>
      <c r="T3142" s="4">
        <f>MAX(0,Resumo!$D$5*$D3142-P3142)</f>
        <v/>
      </c>
      <c r="U3142" s="4" t="n">
        <v>1865760.721089863</v>
      </c>
      <c r="V3142" s="5">
        <f>U3142/$D3142</f>
        <v/>
      </c>
      <c r="W3142" s="4">
        <f>W3141+U3142</f>
        <v/>
      </c>
      <c r="X3142" s="4">
        <f>V3142*$E3141-W3141</f>
        <v/>
      </c>
      <c r="Y3142" s="4">
        <f>MAX(0,Resumo!$D$6*$D3142-U3142)</f>
        <v/>
      </c>
      <c r="Z3142" s="4" t="n">
        <v>2455014.600827992</v>
      </c>
      <c r="AA3142" s="5">
        <f>Z3142/$D3142</f>
        <v/>
      </c>
      <c r="AB3142" s="4">
        <f>AB3141+Z3142</f>
        <v/>
      </c>
      <c r="AC3142" s="4">
        <f>AA3142*$E3141-AB3141</f>
        <v/>
      </c>
      <c r="AD3142" s="4">
        <f>MAX(0,Resumo!$D$7*$D3142-Z3142)</f>
        <v/>
      </c>
    </row>
    <row r="3143">
      <c r="A3143" t="inlineStr">
        <is>
          <t>Boa Nova</t>
        </is>
      </c>
      <c r="B3143" t="inlineStr">
        <is>
          <t>Município</t>
        </is>
      </c>
      <c r="C3143" t="inlineStr">
        <is>
          <t>BA</t>
        </is>
      </c>
      <c r="D3143" s="4" t="n">
        <v>6332641.590968544</v>
      </c>
      <c r="E3143" s="4">
        <f>E3142+D3143</f>
        <v/>
      </c>
      <c r="F3143" s="4" t="n">
        <v>178120.5931055453</v>
      </c>
      <c r="G3143" s="5">
        <f>F3143/$D3143</f>
        <v/>
      </c>
      <c r="H3143" s="4">
        <f>H3142+F3143</f>
        <v/>
      </c>
      <c r="I3143" s="4">
        <f>G3143*$E3142-H3142</f>
        <v/>
      </c>
      <c r="J3143" s="4">
        <f>MAX(0,Resumo!$D$3*$D3143-F3143)</f>
        <v/>
      </c>
      <c r="K3143" s="4" t="n">
        <v>379921.4102859636</v>
      </c>
      <c r="L3143" s="5">
        <f>K3143/$D3143</f>
        <v/>
      </c>
      <c r="M3143" s="4">
        <f>M3142+K3143</f>
        <v/>
      </c>
      <c r="N3143" s="4">
        <f>L3143*$E3142-M3142</f>
        <v/>
      </c>
      <c r="O3143" s="4">
        <f>MAX(0,Resumo!$D$4*$D3143-K3143)</f>
        <v/>
      </c>
      <c r="P3143" s="4" t="n">
        <v>601891.7479861395</v>
      </c>
      <c r="Q3143" s="5">
        <f>P3143/$D3143</f>
        <v/>
      </c>
      <c r="R3143" s="4">
        <f>R3142+P3143</f>
        <v/>
      </c>
      <c r="S3143" s="4">
        <f>Q3143*$E3142-R3142</f>
        <v/>
      </c>
      <c r="T3143" s="4">
        <f>MAX(0,Resumo!$D$5*$D3143-P3143)</f>
        <v/>
      </c>
      <c r="U3143" s="4" t="n">
        <v>846228.9749292973</v>
      </c>
      <c r="V3143" s="5">
        <f>U3143/$D3143</f>
        <v/>
      </c>
      <c r="W3143" s="4">
        <f>W3142+U3143</f>
        <v/>
      </c>
      <c r="X3143" s="4">
        <f>V3143*$E3142-W3142</f>
        <v/>
      </c>
      <c r="Y3143" s="4">
        <f>MAX(0,Resumo!$D$6*$D3143-U3143)</f>
        <v/>
      </c>
      <c r="Z3143" s="4" t="n">
        <v>1113489.240936308</v>
      </c>
      <c r="AA3143" s="5">
        <f>Z3143/$D3143</f>
        <v/>
      </c>
      <c r="AB3143" s="4">
        <f>AB3142+Z3143</f>
        <v/>
      </c>
      <c r="AC3143" s="4">
        <f>AA3143*$E3142-AB3142</f>
        <v/>
      </c>
      <c r="AD3143" s="4">
        <f>MAX(0,Resumo!$D$7*$D3143-Z3143)</f>
        <v/>
      </c>
    </row>
    <row r="3144">
      <c r="A3144" t="inlineStr">
        <is>
          <t>Luís Eduardo Magalhães</t>
        </is>
      </c>
      <c r="B3144" t="inlineStr">
        <is>
          <t>Município</t>
        </is>
      </c>
      <c r="C3144" t="inlineStr">
        <is>
          <t>BA</t>
        </is>
      </c>
      <c r="D3144" s="4" t="n">
        <v>360904297.630208</v>
      </c>
      <c r="E3144" s="4">
        <f>E3143+D3144</f>
        <v/>
      </c>
      <c r="F3144" s="4" t="n">
        <v>10151290.99362165</v>
      </c>
      <c r="G3144" s="5">
        <f>F3144/$D3144</f>
        <v/>
      </c>
      <c r="H3144" s="4">
        <f>H3143+F3144</f>
        <v/>
      </c>
      <c r="I3144" s="4">
        <f>G3144*$E3143-H3143</f>
        <v/>
      </c>
      <c r="J3144" s="4">
        <f>MAX(0,Resumo!$D$3*$D3144-F3144)</f>
        <v/>
      </c>
      <c r="K3144" s="4" t="n">
        <v>21652144.33254586</v>
      </c>
      <c r="L3144" s="5">
        <f>K3144/$D3144</f>
        <v/>
      </c>
      <c r="M3144" s="4">
        <f>M3143+K3144</f>
        <v/>
      </c>
      <c r="N3144" s="4">
        <f>L3144*$E3143-M3143</f>
        <v/>
      </c>
      <c r="O3144" s="4">
        <f>MAX(0,Resumo!$D$4*$D3144-K3144)</f>
        <v/>
      </c>
      <c r="P3144" s="4" t="n">
        <v>34302481.1109091</v>
      </c>
      <c r="Q3144" s="5">
        <f>P3144/$D3144</f>
        <v/>
      </c>
      <c r="R3144" s="4">
        <f>R3143+P3144</f>
        <v/>
      </c>
      <c r="S3144" s="4">
        <f>Q3144*$E3143-R3143</f>
        <v/>
      </c>
      <c r="T3144" s="4">
        <f>MAX(0,Resumo!$D$5*$D3144-P3144)</f>
        <v/>
      </c>
      <c r="U3144" s="4" t="n">
        <v>48227531.81969966</v>
      </c>
      <c r="V3144" s="5">
        <f>U3144/$D3144</f>
        <v/>
      </c>
      <c r="W3144" s="4">
        <f>W3143+U3144</f>
        <v/>
      </c>
      <c r="X3144" s="4">
        <f>V3144*$E3143-W3143</f>
        <v/>
      </c>
      <c r="Y3144" s="4">
        <f>MAX(0,Resumo!$D$6*$D3144-U3144)</f>
        <v/>
      </c>
      <c r="Z3144" s="4" t="n">
        <v>63458992.05665431</v>
      </c>
      <c r="AA3144" s="5">
        <f>Z3144/$D3144</f>
        <v/>
      </c>
      <c r="AB3144" s="4">
        <f>AB3143+Z3144</f>
        <v/>
      </c>
      <c r="AC3144" s="4">
        <f>AA3144*$E3143-AB3143</f>
        <v/>
      </c>
      <c r="AD3144" s="4">
        <f>MAX(0,Resumo!$D$7*$D3144-Z3144)</f>
        <v/>
      </c>
    </row>
    <row r="3145">
      <c r="A3145" t="inlineStr">
        <is>
          <t>Novo Triunfo</t>
        </is>
      </c>
      <c r="B3145" t="inlineStr">
        <is>
          <t>Município</t>
        </is>
      </c>
      <c r="C3145" t="inlineStr">
        <is>
          <t>BA</t>
        </is>
      </c>
      <c r="D3145" s="4" t="n">
        <v>4811985.485896505</v>
      </c>
      <c r="E3145" s="4">
        <f>E3144+D3145</f>
        <v/>
      </c>
      <c r="F3145" s="4" t="n">
        <v>135348.5265904761</v>
      </c>
      <c r="G3145" s="5">
        <f>F3145/$D3145</f>
        <v/>
      </c>
      <c r="H3145" s="4">
        <f>H3144+F3145</f>
        <v/>
      </c>
      <c r="I3145" s="4">
        <f>G3145*$E3144-H3144</f>
        <v/>
      </c>
      <c r="J3145" s="4">
        <f>MAX(0,Resumo!$D$3*$D3145-F3145)</f>
        <v/>
      </c>
      <c r="K3145" s="4" t="n">
        <v>288690.9492374695</v>
      </c>
      <c r="L3145" s="5">
        <f>K3145/$D3145</f>
        <v/>
      </c>
      <c r="M3145" s="4">
        <f>M3144+K3145</f>
        <v/>
      </c>
      <c r="N3145" s="4">
        <f>L3145*$E3144-M3144</f>
        <v/>
      </c>
      <c r="O3145" s="4">
        <f>MAX(0,Resumo!$D$4*$D3145-K3145)</f>
        <v/>
      </c>
      <c r="P3145" s="4" t="n">
        <v>457359.5890095538</v>
      </c>
      <c r="Q3145" s="5">
        <f>P3145/$D3145</f>
        <v/>
      </c>
      <c r="R3145" s="4">
        <f>R3144+P3145</f>
        <v/>
      </c>
      <c r="S3145" s="4">
        <f>Q3145*$E3144-R3144</f>
        <v/>
      </c>
      <c r="T3145" s="4">
        <f>MAX(0,Resumo!$D$5*$D3145-P3145)</f>
        <v/>
      </c>
      <c r="U3145" s="4" t="n">
        <v>643024.1608671334</v>
      </c>
      <c r="V3145" s="5">
        <f>U3145/$D3145</f>
        <v/>
      </c>
      <c r="W3145" s="4">
        <f>W3144+U3145</f>
        <v/>
      </c>
      <c r="X3145" s="4">
        <f>V3145*$E3144-W3144</f>
        <v/>
      </c>
      <c r="Y3145" s="4">
        <f>MAX(0,Resumo!$D$6*$D3145-U3145)</f>
        <v/>
      </c>
      <c r="Z3145" s="4" t="n">
        <v>846107.2664729692</v>
      </c>
      <c r="AA3145" s="5">
        <f>Z3145/$D3145</f>
        <v/>
      </c>
      <c r="AB3145" s="4">
        <f>AB3144+Z3145</f>
        <v/>
      </c>
      <c r="AC3145" s="4">
        <f>AA3145*$E3144-AB3144</f>
        <v/>
      </c>
      <c r="AD3145" s="4">
        <f>MAX(0,Resumo!$D$7*$D3145-Z3145)</f>
        <v/>
      </c>
    </row>
    <row r="3146">
      <c r="A3146" t="inlineStr">
        <is>
          <t>Saubara</t>
        </is>
      </c>
      <c r="B3146" t="inlineStr">
        <is>
          <t>Município</t>
        </is>
      </c>
      <c r="C3146" t="inlineStr">
        <is>
          <t>BA</t>
        </is>
      </c>
      <c r="D3146" s="4" t="n">
        <v>4772866.287183324</v>
      </c>
      <c r="E3146" s="4">
        <f>E3145+D3146</f>
        <v/>
      </c>
      <c r="F3146" s="4" t="n">
        <v>134248.2061670776</v>
      </c>
      <c r="G3146" s="5">
        <f>F3146/$D3146</f>
        <v/>
      </c>
      <c r="H3146" s="4">
        <f>H3145+F3146</f>
        <v/>
      </c>
      <c r="I3146" s="4">
        <f>G3146*$E3145-H3145</f>
        <v/>
      </c>
      <c r="J3146" s="4">
        <f>MAX(0,Resumo!$D$3*$D3146-F3146)</f>
        <v/>
      </c>
      <c r="K3146" s="4" t="n">
        <v>286344.0264042612</v>
      </c>
      <c r="L3146" s="5">
        <f>K3146/$D3146</f>
        <v/>
      </c>
      <c r="M3146" s="4">
        <f>M3145+K3146</f>
        <v/>
      </c>
      <c r="N3146" s="4">
        <f>L3146*$E3145-M3145</f>
        <v/>
      </c>
      <c r="O3146" s="4">
        <f>MAX(0,Resumo!$D$4*$D3146-K3146)</f>
        <v/>
      </c>
      <c r="P3146" s="4" t="n">
        <v>453641.4687661986</v>
      </c>
      <c r="Q3146" s="5">
        <f>P3146/$D3146</f>
        <v/>
      </c>
      <c r="R3146" s="4">
        <f>R3145+P3146</f>
        <v/>
      </c>
      <c r="S3146" s="4">
        <f>Q3146*$E3145-R3145</f>
        <v/>
      </c>
      <c r="T3146" s="4">
        <f>MAX(0,Resumo!$D$5*$D3146-P3146)</f>
        <v/>
      </c>
      <c r="U3146" s="4" t="n">
        <v>637796.674209066</v>
      </c>
      <c r="V3146" s="5">
        <f>U3146/$D3146</f>
        <v/>
      </c>
      <c r="W3146" s="4">
        <f>W3145+U3146</f>
        <v/>
      </c>
      <c r="X3146" s="4">
        <f>V3146*$E3145-W3145</f>
        <v/>
      </c>
      <c r="Y3146" s="4">
        <f>MAX(0,Resumo!$D$6*$D3146-U3146)</f>
        <v/>
      </c>
      <c r="Z3146" s="4" t="n">
        <v>839228.8088411179</v>
      </c>
      <c r="AA3146" s="5">
        <f>Z3146/$D3146</f>
        <v/>
      </c>
      <c r="AB3146" s="4">
        <f>AB3145+Z3146</f>
        <v/>
      </c>
      <c r="AC3146" s="4">
        <f>AA3146*$E3145-AB3145</f>
        <v/>
      </c>
      <c r="AD3146" s="4">
        <f>MAX(0,Resumo!$D$7*$D3146-Z3146)</f>
        <v/>
      </c>
    </row>
    <row r="3147">
      <c r="A3147" t="inlineStr">
        <is>
          <t>Pedro Alexandre</t>
        </is>
      </c>
      <c r="B3147" t="inlineStr">
        <is>
          <t>Município</t>
        </is>
      </c>
      <c r="C3147" t="inlineStr">
        <is>
          <t>BA</t>
        </is>
      </c>
      <c r="D3147" s="4" t="n">
        <v>6124268.465977796</v>
      </c>
      <c r="E3147" s="4">
        <f>E3146+D3147</f>
        <v/>
      </c>
      <c r="F3147" s="4" t="n">
        <v>172259.6038047232</v>
      </c>
      <c r="G3147" s="5">
        <f>F3147/$D3147</f>
        <v/>
      </c>
      <c r="H3147" s="4">
        <f>H3146+F3147</f>
        <v/>
      </c>
      <c r="I3147" s="4">
        <f>G3147*$E3146-H3146</f>
        <v/>
      </c>
      <c r="J3147" s="4">
        <f>MAX(0,Resumo!$D$3*$D3147-F3147)</f>
        <v/>
      </c>
      <c r="K3147" s="4" t="n">
        <v>367420.2430597808</v>
      </c>
      <c r="L3147" s="5">
        <f>K3147/$D3147</f>
        <v/>
      </c>
      <c r="M3147" s="4">
        <f>M3146+K3147</f>
        <v/>
      </c>
      <c r="N3147" s="4">
        <f>L3147*$E3146-M3146</f>
        <v/>
      </c>
      <c r="O3147" s="4">
        <f>MAX(0,Resumo!$D$4*$D3147-K3147)</f>
        <v/>
      </c>
      <c r="P3147" s="4" t="n">
        <v>582086.7325542093</v>
      </c>
      <c r="Q3147" s="5">
        <f>P3147/$D3147</f>
        <v/>
      </c>
      <c r="R3147" s="4">
        <f>R3146+P3147</f>
        <v/>
      </c>
      <c r="S3147" s="4">
        <f>Q3147*$E3146-R3146</f>
        <v/>
      </c>
      <c r="T3147" s="4">
        <f>MAX(0,Resumo!$D$5*$D3147-P3147)</f>
        <v/>
      </c>
      <c r="U3147" s="4" t="n">
        <v>818384.1374423292</v>
      </c>
      <c r="V3147" s="5">
        <f>U3147/$D3147</f>
        <v/>
      </c>
      <c r="W3147" s="4">
        <f>W3146+U3147</f>
        <v/>
      </c>
      <c r="X3147" s="4">
        <f>V3147*$E3146-W3146</f>
        <v/>
      </c>
      <c r="Y3147" s="4">
        <f>MAX(0,Resumo!$D$6*$D3147-U3147)</f>
        <v/>
      </c>
      <c r="Z3147" s="4" t="n">
        <v>1076850.307650019</v>
      </c>
      <c r="AA3147" s="5">
        <f>Z3147/$D3147</f>
        <v/>
      </c>
      <c r="AB3147" s="4">
        <f>AB3146+Z3147</f>
        <v/>
      </c>
      <c r="AC3147" s="4">
        <f>AA3147*$E3146-AB3146</f>
        <v/>
      </c>
      <c r="AD3147" s="4">
        <f>MAX(0,Resumo!$D$7*$D3147-Z3147)</f>
        <v/>
      </c>
    </row>
    <row r="3148">
      <c r="A3148" t="inlineStr">
        <is>
          <t>Piripá</t>
        </is>
      </c>
      <c r="B3148" t="inlineStr">
        <is>
          <t>Município</t>
        </is>
      </c>
      <c r="C3148" t="inlineStr">
        <is>
          <t>BA</t>
        </is>
      </c>
      <c r="D3148" s="4" t="n">
        <v>4967535.162711318</v>
      </c>
      <c r="E3148" s="4">
        <f>E3147+D3148</f>
        <v/>
      </c>
      <c r="F3148" s="4" t="n">
        <v>139723.7308861282</v>
      </c>
      <c r="G3148" s="5">
        <f>F3148/$D3148</f>
        <v/>
      </c>
      <c r="H3148" s="4">
        <f>H3147+F3148</f>
        <v/>
      </c>
      <c r="I3148" s="4">
        <f>G3148*$E3147-H3147</f>
        <v/>
      </c>
      <c r="J3148" s="4">
        <f>MAX(0,Resumo!$D$3*$D3148-F3148)</f>
        <v/>
      </c>
      <c r="K3148" s="4" t="n">
        <v>298023.0189174103</v>
      </c>
      <c r="L3148" s="5">
        <f>K3148/$D3148</f>
        <v/>
      </c>
      <c r="M3148" s="4">
        <f>M3147+K3148</f>
        <v/>
      </c>
      <c r="N3148" s="4">
        <f>L3148*$E3147-M3147</f>
        <v/>
      </c>
      <c r="O3148" s="4">
        <f>MAX(0,Resumo!$D$4*$D3148-K3148)</f>
        <v/>
      </c>
      <c r="P3148" s="4" t="n">
        <v>472143.9511958287</v>
      </c>
      <c r="Q3148" s="5">
        <f>P3148/$D3148</f>
        <v/>
      </c>
      <c r="R3148" s="4">
        <f>R3147+P3148</f>
        <v/>
      </c>
      <c r="S3148" s="4">
        <f>Q3148*$E3147-R3147</f>
        <v/>
      </c>
      <c r="T3148" s="4">
        <f>MAX(0,Resumo!$D$5*$D3148-P3148)</f>
        <v/>
      </c>
      <c r="U3148" s="4" t="n">
        <v>663810.2169972183</v>
      </c>
      <c r="V3148" s="5">
        <f>U3148/$D3148</f>
        <v/>
      </c>
      <c r="W3148" s="4">
        <f>W3147+U3148</f>
        <v/>
      </c>
      <c r="X3148" s="4">
        <f>V3148*$E3147-W3147</f>
        <v/>
      </c>
      <c r="Y3148" s="4">
        <f>MAX(0,Resumo!$D$6*$D3148-U3148)</f>
        <v/>
      </c>
      <c r="Z3148" s="4" t="n">
        <v>873458.0787803374</v>
      </c>
      <c r="AA3148" s="5">
        <f>Z3148/$D3148</f>
        <v/>
      </c>
      <c r="AB3148" s="4">
        <f>AB3147+Z3148</f>
        <v/>
      </c>
      <c r="AC3148" s="4">
        <f>AA3148*$E3147-AB3147</f>
        <v/>
      </c>
      <c r="AD3148" s="4">
        <f>MAX(0,Resumo!$D$7*$D3148-Z3148)</f>
        <v/>
      </c>
    </row>
    <row r="3149">
      <c r="A3149" t="inlineStr">
        <is>
          <t>Prado</t>
        </is>
      </c>
      <c r="B3149" t="inlineStr">
        <is>
          <t>Município</t>
        </is>
      </c>
      <c r="C3149" t="inlineStr">
        <is>
          <t>BA</t>
        </is>
      </c>
      <c r="D3149" s="4" t="n">
        <v>25407585.3247601</v>
      </c>
      <c r="E3149" s="4">
        <f>E3148+D3149</f>
        <v/>
      </c>
      <c r="F3149" s="4" t="n">
        <v>714648.7137185113</v>
      </c>
      <c r="G3149" s="5">
        <f>F3149/$D3149</f>
        <v/>
      </c>
      <c r="H3149" s="4">
        <f>H3148+F3149</f>
        <v/>
      </c>
      <c r="I3149" s="4">
        <f>G3149*$E3148-H3148</f>
        <v/>
      </c>
      <c r="J3149" s="4">
        <f>MAX(0,Resumo!$D$3*$D3149-F3149)</f>
        <v/>
      </c>
      <c r="K3149" s="4" t="n">
        <v>1524306.3277591</v>
      </c>
      <c r="L3149" s="5">
        <f>K3149/$D3149</f>
        <v/>
      </c>
      <c r="M3149" s="4">
        <f>M3148+K3149</f>
        <v/>
      </c>
      <c r="N3149" s="4">
        <f>L3149*$E3148-M3148</f>
        <v/>
      </c>
      <c r="O3149" s="4">
        <f>MAX(0,Resumo!$D$4*$D3149-K3149)</f>
        <v/>
      </c>
      <c r="P3149" s="4" t="n">
        <v>2414887.329963027</v>
      </c>
      <c r="Q3149" s="5">
        <f>P3149/$D3149</f>
        <v/>
      </c>
      <c r="R3149" s="4">
        <f>R3148+P3149</f>
        <v/>
      </c>
      <c r="S3149" s="4">
        <f>Q3149*$E3148-R3148</f>
        <v/>
      </c>
      <c r="T3149" s="4">
        <f>MAX(0,Resumo!$D$5*$D3149-P3149)</f>
        <v/>
      </c>
      <c r="U3149" s="4" t="n">
        <v>3395207.920098315</v>
      </c>
      <c r="V3149" s="5">
        <f>U3149/$D3149</f>
        <v/>
      </c>
      <c r="W3149" s="4">
        <f>W3148+U3149</f>
        <v/>
      </c>
      <c r="X3149" s="4">
        <f>V3149*$E3148-W3148</f>
        <v/>
      </c>
      <c r="Y3149" s="4">
        <f>MAX(0,Resumo!$D$6*$D3149-U3149)</f>
        <v/>
      </c>
      <c r="Z3149" s="4" t="n">
        <v>4467499.461463225</v>
      </c>
      <c r="AA3149" s="5">
        <f>Z3149/$D3149</f>
        <v/>
      </c>
      <c r="AB3149" s="4">
        <f>AB3148+Z3149</f>
        <v/>
      </c>
      <c r="AC3149" s="4">
        <f>AA3149*$E3148-AB3148</f>
        <v/>
      </c>
      <c r="AD3149" s="4">
        <f>MAX(0,Resumo!$D$7*$D3149-Z3149)</f>
        <v/>
      </c>
    </row>
    <row r="3150">
      <c r="A3150" t="inlineStr">
        <is>
          <t>Gavião</t>
        </is>
      </c>
      <c r="B3150" t="inlineStr">
        <is>
          <t>Município</t>
        </is>
      </c>
      <c r="C3150" t="inlineStr">
        <is>
          <t>BA</t>
        </is>
      </c>
      <c r="D3150" s="4" t="n">
        <v>3376508.859410922</v>
      </c>
      <c r="E3150" s="4">
        <f>E3149+D3150</f>
        <v/>
      </c>
      <c r="F3150" s="4" t="n">
        <v>94972.33532403606</v>
      </c>
      <c r="G3150" s="5">
        <f>F3150/$D3150</f>
        <v/>
      </c>
      <c r="H3150" s="4">
        <f>H3149+F3150</f>
        <v/>
      </c>
      <c r="I3150" s="4">
        <f>G3150*$E3149-H3149</f>
        <v/>
      </c>
      <c r="J3150" s="4">
        <f>MAX(0,Resumo!$D$3*$D3150-F3150)</f>
        <v/>
      </c>
      <c r="K3150" s="4" t="n">
        <v>202570.7580766859</v>
      </c>
      <c r="L3150" s="5">
        <f>K3150/$D3150</f>
        <v/>
      </c>
      <c r="M3150" s="4">
        <f>M3149+K3150</f>
        <v/>
      </c>
      <c r="N3150" s="4">
        <f>L3150*$E3149-M3149</f>
        <v/>
      </c>
      <c r="O3150" s="4">
        <f>MAX(0,Resumo!$D$4*$D3150-K3150)</f>
        <v/>
      </c>
      <c r="P3150" s="4" t="n">
        <v>320923.3919664634</v>
      </c>
      <c r="Q3150" s="5">
        <f>P3150/$D3150</f>
        <v/>
      </c>
      <c r="R3150" s="4">
        <f>R3149+P3150</f>
        <v/>
      </c>
      <c r="S3150" s="4">
        <f>Q3150*$E3149-R3149</f>
        <v/>
      </c>
      <c r="T3150" s="4">
        <f>MAX(0,Resumo!$D$5*$D3150-P3150)</f>
        <v/>
      </c>
      <c r="U3150" s="4" t="n">
        <v>451201.8546910985</v>
      </c>
      <c r="V3150" s="5">
        <f>U3150/$D3150</f>
        <v/>
      </c>
      <c r="W3150" s="4">
        <f>W3149+U3150</f>
        <v/>
      </c>
      <c r="X3150" s="4">
        <f>V3150*$E3149-W3149</f>
        <v/>
      </c>
      <c r="Y3150" s="4">
        <f>MAX(0,Resumo!$D$6*$D3150-U3150)</f>
        <v/>
      </c>
      <c r="Z3150" s="4" t="n">
        <v>593702.680448896</v>
      </c>
      <c r="AA3150" s="5">
        <f>Z3150/$D3150</f>
        <v/>
      </c>
      <c r="AB3150" s="4">
        <f>AB3149+Z3150</f>
        <v/>
      </c>
      <c r="AC3150" s="4">
        <f>AA3150*$E3149-AB3149</f>
        <v/>
      </c>
      <c r="AD3150" s="4">
        <f>MAX(0,Resumo!$D$7*$D3150-Z3150)</f>
        <v/>
      </c>
    </row>
    <row r="3151">
      <c r="A3151" t="inlineStr">
        <is>
          <t>Nova Viçosa</t>
        </is>
      </c>
      <c r="B3151" t="inlineStr">
        <is>
          <t>Município</t>
        </is>
      </c>
      <c r="C3151" t="inlineStr">
        <is>
          <t>BA</t>
        </is>
      </c>
      <c r="D3151" s="4" t="n">
        <v>27899267.90348556</v>
      </c>
      <c r="E3151" s="4">
        <f>E3150+D3151</f>
        <v/>
      </c>
      <c r="F3151" s="4" t="n">
        <v>784733.2072711387</v>
      </c>
      <c r="G3151" s="5">
        <f>F3151/$D3151</f>
        <v/>
      </c>
      <c r="H3151" s="4">
        <f>H3150+F3151</f>
        <v/>
      </c>
      <c r="I3151" s="4">
        <f>G3151*$E3150-H3150</f>
        <v/>
      </c>
      <c r="J3151" s="4">
        <f>MAX(0,Resumo!$D$3*$D3151-F3151)</f>
        <v/>
      </c>
      <c r="K3151" s="4" t="n">
        <v>1673792.690708241</v>
      </c>
      <c r="L3151" s="5">
        <f>K3151/$D3151</f>
        <v/>
      </c>
      <c r="M3151" s="4">
        <f>M3150+K3151</f>
        <v/>
      </c>
      <c r="N3151" s="4">
        <f>L3151*$E3150-M3150</f>
        <v/>
      </c>
      <c r="O3151" s="4">
        <f>MAX(0,Resumo!$D$4*$D3151-K3151)</f>
        <v/>
      </c>
      <c r="P3151" s="4" t="n">
        <v>2651711.593770179</v>
      </c>
      <c r="Q3151" s="5">
        <f>P3151/$D3151</f>
        <v/>
      </c>
      <c r="R3151" s="4">
        <f>R3150+P3151</f>
        <v/>
      </c>
      <c r="S3151" s="4">
        <f>Q3151*$E3150-R3150</f>
        <v/>
      </c>
      <c r="T3151" s="4">
        <f>MAX(0,Resumo!$D$5*$D3151-P3151)</f>
        <v/>
      </c>
      <c r="U3151" s="4" t="n">
        <v>3728170.707294606</v>
      </c>
      <c r="V3151" s="5">
        <f>U3151/$D3151</f>
        <v/>
      </c>
      <c r="W3151" s="4">
        <f>W3150+U3151</f>
        <v/>
      </c>
      <c r="X3151" s="4">
        <f>V3151*$E3150-W3150</f>
        <v/>
      </c>
      <c r="Y3151" s="4">
        <f>MAX(0,Resumo!$D$6*$D3151-U3151)</f>
        <v/>
      </c>
      <c r="Z3151" s="4" t="n">
        <v>4905620.220925771</v>
      </c>
      <c r="AA3151" s="5">
        <f>Z3151/$D3151</f>
        <v/>
      </c>
      <c r="AB3151" s="4">
        <f>AB3150+Z3151</f>
        <v/>
      </c>
      <c r="AC3151" s="4">
        <f>AA3151*$E3150-AB3150</f>
        <v/>
      </c>
      <c r="AD3151" s="4">
        <f>MAX(0,Resumo!$D$7*$D3151-Z3151)</f>
        <v/>
      </c>
    </row>
    <row r="3152">
      <c r="A3152" t="inlineStr">
        <is>
          <t>Cândido Sales</t>
        </is>
      </c>
      <c r="B3152" t="inlineStr">
        <is>
          <t>Município</t>
        </is>
      </c>
      <c r="C3152" t="inlineStr">
        <is>
          <t>BA</t>
        </is>
      </c>
      <c r="D3152" s="4" t="n">
        <v>10460245.28749338</v>
      </c>
      <c r="E3152" s="4">
        <f>E3151+D3152</f>
        <v/>
      </c>
      <c r="F3152" s="4" t="n">
        <v>294219.2555623287</v>
      </c>
      <c r="G3152" s="5">
        <f>F3152/$D3152</f>
        <v/>
      </c>
      <c r="H3152" s="4">
        <f>H3151+F3152</f>
        <v/>
      </c>
      <c r="I3152" s="4">
        <f>G3152*$E3151-H3151</f>
        <v/>
      </c>
      <c r="J3152" s="4">
        <f>MAX(0,Resumo!$D$3*$D3152-F3152)</f>
        <v/>
      </c>
      <c r="K3152" s="4" t="n">
        <v>627553.4600330628</v>
      </c>
      <c r="L3152" s="5">
        <f>K3152/$D3152</f>
        <v/>
      </c>
      <c r="M3152" s="4">
        <f>M3151+K3152</f>
        <v/>
      </c>
      <c r="N3152" s="4">
        <f>L3152*$E3151-M3151</f>
        <v/>
      </c>
      <c r="O3152" s="4">
        <f>MAX(0,Resumo!$D$4*$D3152-K3152)</f>
        <v/>
      </c>
      <c r="P3152" s="4" t="n">
        <v>994203.6399837118</v>
      </c>
      <c r="Q3152" s="5">
        <f>P3152/$D3152</f>
        <v/>
      </c>
      <c r="R3152" s="4">
        <f>R3151+P3152</f>
        <v/>
      </c>
      <c r="S3152" s="4">
        <f>Q3152*$E3151-R3151</f>
        <v/>
      </c>
      <c r="T3152" s="4">
        <f>MAX(0,Resumo!$D$5*$D3152-P3152)</f>
        <v/>
      </c>
      <c r="U3152" s="4" t="n">
        <v>1397799.404875321</v>
      </c>
      <c r="V3152" s="5">
        <f>U3152/$D3152</f>
        <v/>
      </c>
      <c r="W3152" s="4">
        <f>W3151+U3152</f>
        <v/>
      </c>
      <c r="X3152" s="4">
        <f>V3152*$E3151-W3151</f>
        <v/>
      </c>
      <c r="Y3152" s="4">
        <f>MAX(0,Resumo!$D$6*$D3152-U3152)</f>
        <v/>
      </c>
      <c r="Z3152" s="4" t="n">
        <v>1839259.401920011</v>
      </c>
      <c r="AA3152" s="5">
        <f>Z3152/$D3152</f>
        <v/>
      </c>
      <c r="AB3152" s="4">
        <f>AB3151+Z3152</f>
        <v/>
      </c>
      <c r="AC3152" s="4">
        <f>AA3152*$E3151-AB3151</f>
        <v/>
      </c>
      <c r="AD3152" s="4">
        <f>MAX(0,Resumo!$D$7*$D3152-Z3152)</f>
        <v/>
      </c>
    </row>
    <row r="3153">
      <c r="A3153" t="inlineStr">
        <is>
          <t>Santana</t>
        </is>
      </c>
      <c r="B3153" t="inlineStr">
        <is>
          <t>Município</t>
        </is>
      </c>
      <c r="C3153" t="inlineStr">
        <is>
          <t>BA</t>
        </is>
      </c>
      <c r="D3153" s="4" t="n">
        <v>12667846.88753472</v>
      </c>
      <c r="E3153" s="4">
        <f>E3152+D3153</f>
        <v/>
      </c>
      <c r="F3153" s="4" t="n">
        <v>356313.2965231995</v>
      </c>
      <c r="G3153" s="5">
        <f>F3153/$D3153</f>
        <v/>
      </c>
      <c r="H3153" s="4">
        <f>H3152+F3153</f>
        <v/>
      </c>
      <c r="I3153" s="4">
        <f>G3153*$E3152-H3152</f>
        <v/>
      </c>
      <c r="J3153" s="4">
        <f>MAX(0,Resumo!$D$3*$D3153-F3153)</f>
        <v/>
      </c>
      <c r="K3153" s="4" t="n">
        <v>759996.6278942302</v>
      </c>
      <c r="L3153" s="5">
        <f>K3153/$D3153</f>
        <v/>
      </c>
      <c r="M3153" s="4">
        <f>M3152+K3153</f>
        <v/>
      </c>
      <c r="N3153" s="4">
        <f>L3153*$E3152-M3152</f>
        <v/>
      </c>
      <c r="O3153" s="4">
        <f>MAX(0,Resumo!$D$4*$D3153-K3153)</f>
        <v/>
      </c>
      <c r="P3153" s="4" t="n">
        <v>1204027.165730202</v>
      </c>
      <c r="Q3153" s="5">
        <f>P3153/$D3153</f>
        <v/>
      </c>
      <c r="R3153" s="4">
        <f>R3152+P3153</f>
        <v/>
      </c>
      <c r="S3153" s="4">
        <f>Q3153*$E3152-R3152</f>
        <v/>
      </c>
      <c r="T3153" s="4">
        <f>MAX(0,Resumo!$D$5*$D3153-P3153)</f>
        <v/>
      </c>
      <c r="U3153" s="4" t="n">
        <v>1692800.537059961</v>
      </c>
      <c r="V3153" s="5">
        <f>U3153/$D3153</f>
        <v/>
      </c>
      <c r="W3153" s="4">
        <f>W3152+U3153</f>
        <v/>
      </c>
      <c r="X3153" s="4">
        <f>V3153*$E3152-W3152</f>
        <v/>
      </c>
      <c r="Y3153" s="4">
        <f>MAX(0,Resumo!$D$6*$D3153-U3153)</f>
        <v/>
      </c>
      <c r="Z3153" s="4" t="n">
        <v>2227429.266676853</v>
      </c>
      <c r="AA3153" s="5">
        <f>Z3153/$D3153</f>
        <v/>
      </c>
      <c r="AB3153" s="4">
        <f>AB3152+Z3153</f>
        <v/>
      </c>
      <c r="AC3153" s="4">
        <f>AA3153*$E3152-AB3152</f>
        <v/>
      </c>
      <c r="AD3153" s="4">
        <f>MAX(0,Resumo!$D$7*$D3153-Z3153)</f>
        <v/>
      </c>
    </row>
    <row r="3154">
      <c r="A3154" t="inlineStr">
        <is>
          <t>Queimadas</t>
        </is>
      </c>
      <c r="B3154" t="inlineStr">
        <is>
          <t>Município</t>
        </is>
      </c>
      <c r="C3154" t="inlineStr">
        <is>
          <t>BA</t>
        </is>
      </c>
      <c r="D3154" s="4" t="n">
        <v>10153143.3095811</v>
      </c>
      <c r="E3154" s="4">
        <f>E3153+D3154</f>
        <v/>
      </c>
      <c r="F3154" s="4" t="n">
        <v>285581.2826621041</v>
      </c>
      <c r="G3154" s="5">
        <f>F3154/$D3154</f>
        <v/>
      </c>
      <c r="H3154" s="4">
        <f>H3153+F3154</f>
        <v/>
      </c>
      <c r="I3154" s="4">
        <f>G3154*$E3153-H3153</f>
        <v/>
      </c>
      <c r="J3154" s="4">
        <f>MAX(0,Resumo!$D$3*$D3154-F3154)</f>
        <v/>
      </c>
      <c r="K3154" s="4" t="n">
        <v>609129.1398068176</v>
      </c>
      <c r="L3154" s="5">
        <f>K3154/$D3154</f>
        <v/>
      </c>
      <c r="M3154" s="4">
        <f>M3153+K3154</f>
        <v/>
      </c>
      <c r="N3154" s="4">
        <f>L3154*$E3153-M3153</f>
        <v/>
      </c>
      <c r="O3154" s="4">
        <f>MAX(0,Resumo!$D$4*$D3154-K3154)</f>
        <v/>
      </c>
      <c r="P3154" s="4" t="n">
        <v>965014.8498650284</v>
      </c>
      <c r="Q3154" s="5">
        <f>P3154/$D3154</f>
        <v/>
      </c>
      <c r="R3154" s="4">
        <f>R3153+P3154</f>
        <v/>
      </c>
      <c r="S3154" s="4">
        <f>Q3154*$E3153-R3153</f>
        <v/>
      </c>
      <c r="T3154" s="4">
        <f>MAX(0,Resumo!$D$5*$D3154-P3154)</f>
        <v/>
      </c>
      <c r="U3154" s="4" t="n">
        <v>1356761.460719741</v>
      </c>
      <c r="V3154" s="5">
        <f>U3154/$D3154</f>
        <v/>
      </c>
      <c r="W3154" s="4">
        <f>W3153+U3154</f>
        <v/>
      </c>
      <c r="X3154" s="4">
        <f>V3154*$E3153-W3153</f>
        <v/>
      </c>
      <c r="Y3154" s="4">
        <f>MAX(0,Resumo!$D$6*$D3154-U3154)</f>
        <v/>
      </c>
      <c r="Z3154" s="4" t="n">
        <v>1785260.649051497</v>
      </c>
      <c r="AA3154" s="5">
        <f>Z3154/$D3154</f>
        <v/>
      </c>
      <c r="AB3154" s="4">
        <f>AB3153+Z3154</f>
        <v/>
      </c>
      <c r="AC3154" s="4">
        <f>AA3154*$E3153-AB3153</f>
        <v/>
      </c>
      <c r="AD3154" s="4">
        <f>MAX(0,Resumo!$D$7*$D3154-Z3154)</f>
        <v/>
      </c>
    </row>
    <row r="3155">
      <c r="A3155" t="inlineStr">
        <is>
          <t>Ibirataia</t>
        </is>
      </c>
      <c r="B3155" t="inlineStr">
        <is>
          <t>Município</t>
        </is>
      </c>
      <c r="C3155" t="inlineStr">
        <is>
          <t>BA</t>
        </is>
      </c>
      <c r="D3155" s="4" t="n">
        <v>8209999.991299393</v>
      </c>
      <c r="E3155" s="4">
        <f>E3154+D3155</f>
        <v/>
      </c>
      <c r="F3155" s="4" t="n">
        <v>230925.7593122537</v>
      </c>
      <c r="G3155" s="5">
        <f>F3155/$D3155</f>
        <v/>
      </c>
      <c r="H3155" s="4">
        <f>H3154+F3155</f>
        <v/>
      </c>
      <c r="I3155" s="4">
        <f>G3155*$E3154-H3154</f>
        <v/>
      </c>
      <c r="J3155" s="4">
        <f>MAX(0,Resumo!$D$3*$D3155-F3155)</f>
        <v/>
      </c>
      <c r="K3155" s="4" t="n">
        <v>492551.920132457</v>
      </c>
      <c r="L3155" s="5">
        <f>K3155/$D3155</f>
        <v/>
      </c>
      <c r="M3155" s="4">
        <f>M3154+K3155</f>
        <v/>
      </c>
      <c r="N3155" s="4">
        <f>L3155*$E3154-M3154</f>
        <v/>
      </c>
      <c r="O3155" s="4">
        <f>MAX(0,Resumo!$D$4*$D3155-K3155)</f>
        <v/>
      </c>
      <c r="P3155" s="4" t="n">
        <v>780327.0048911138</v>
      </c>
      <c r="Q3155" s="5">
        <f>P3155/$D3155</f>
        <v/>
      </c>
      <c r="R3155" s="4">
        <f>R3154+P3155</f>
        <v/>
      </c>
      <c r="S3155" s="4">
        <f>Q3155*$E3154-R3154</f>
        <v/>
      </c>
      <c r="T3155" s="4">
        <f>MAX(0,Resumo!$D$5*$D3155-P3155)</f>
        <v/>
      </c>
      <c r="U3155" s="4" t="n">
        <v>1097099.808508859</v>
      </c>
      <c r="V3155" s="5">
        <f>U3155/$D3155</f>
        <v/>
      </c>
      <c r="W3155" s="4">
        <f>W3154+U3155</f>
        <v/>
      </c>
      <c r="X3155" s="4">
        <f>V3155*$E3154-W3154</f>
        <v/>
      </c>
      <c r="Y3155" s="4">
        <f>MAX(0,Resumo!$D$6*$D3155-U3155)</f>
        <v/>
      </c>
      <c r="Z3155" s="4" t="n">
        <v>1443591.355531124</v>
      </c>
      <c r="AA3155" s="5">
        <f>Z3155/$D3155</f>
        <v/>
      </c>
      <c r="AB3155" s="4">
        <f>AB3154+Z3155</f>
        <v/>
      </c>
      <c r="AC3155" s="4">
        <f>AA3155*$E3154-AB3154</f>
        <v/>
      </c>
      <c r="AD3155" s="4">
        <f>MAX(0,Resumo!$D$7*$D3155-Z3155)</f>
        <v/>
      </c>
    </row>
    <row r="3156">
      <c r="A3156" t="inlineStr">
        <is>
          <t>Andaraí</t>
        </is>
      </c>
      <c r="B3156" t="inlineStr">
        <is>
          <t>Município</t>
        </is>
      </c>
      <c r="C3156" t="inlineStr">
        <is>
          <t>BA</t>
        </is>
      </c>
      <c r="D3156" s="4" t="n">
        <v>7631942.433703447</v>
      </c>
      <c r="E3156" s="4">
        <f>E3155+D3156</f>
        <v/>
      </c>
      <c r="F3156" s="4" t="n">
        <v>214666.5168572603</v>
      </c>
      <c r="G3156" s="5">
        <f>F3156/$D3156</f>
        <v/>
      </c>
      <c r="H3156" s="4">
        <f>H3155+F3156</f>
        <v/>
      </c>
      <c r="I3156" s="4">
        <f>G3156*$E3155-H3155</f>
        <v/>
      </c>
      <c r="J3156" s="4">
        <f>MAX(0,Resumo!$D$3*$D3156-F3156)</f>
        <v/>
      </c>
      <c r="K3156" s="4" t="n">
        <v>457871.851893395</v>
      </c>
      <c r="L3156" s="5">
        <f>K3156/$D3156</f>
        <v/>
      </c>
      <c r="M3156" s="4">
        <f>M3155+K3156</f>
        <v/>
      </c>
      <c r="N3156" s="4">
        <f>L3156*$E3155-M3155</f>
        <v/>
      </c>
      <c r="O3156" s="4">
        <f>MAX(0,Resumo!$D$4*$D3156-K3156)</f>
        <v/>
      </c>
      <c r="P3156" s="4" t="n">
        <v>725384.9923391594</v>
      </c>
      <c r="Q3156" s="5">
        <f>P3156/$D3156</f>
        <v/>
      </c>
      <c r="R3156" s="4">
        <f>R3155+P3156</f>
        <v/>
      </c>
      <c r="S3156" s="4">
        <f>Q3156*$E3155-R3155</f>
        <v/>
      </c>
      <c r="T3156" s="4">
        <f>MAX(0,Resumo!$D$5*$D3156-P3156)</f>
        <v/>
      </c>
      <c r="U3156" s="4" t="n">
        <v>1019854.15242875</v>
      </c>
      <c r="V3156" s="5">
        <f>U3156/$D3156</f>
        <v/>
      </c>
      <c r="W3156" s="4">
        <f>W3155+U3156</f>
        <v/>
      </c>
      <c r="X3156" s="4">
        <f>V3156*$E3155-W3155</f>
        <v/>
      </c>
      <c r="Y3156" s="4">
        <f>MAX(0,Resumo!$D$6*$D3156-U3156)</f>
        <v/>
      </c>
      <c r="Z3156" s="4" t="n">
        <v>1341949.590119518</v>
      </c>
      <c r="AA3156" s="5">
        <f>Z3156/$D3156</f>
        <v/>
      </c>
      <c r="AB3156" s="4">
        <f>AB3155+Z3156</f>
        <v/>
      </c>
      <c r="AC3156" s="4">
        <f>AA3156*$E3155-AB3155</f>
        <v/>
      </c>
      <c r="AD3156" s="4">
        <f>MAX(0,Resumo!$D$7*$D3156-Z3156)</f>
        <v/>
      </c>
    </row>
    <row r="3157">
      <c r="A3157" t="inlineStr">
        <is>
          <t>Antas</t>
        </is>
      </c>
      <c r="B3157" t="inlineStr">
        <is>
          <t>Município</t>
        </is>
      </c>
      <c r="C3157" t="inlineStr">
        <is>
          <t>BA</t>
        </is>
      </c>
      <c r="D3157" s="4" t="n">
        <v>6637503.476739889</v>
      </c>
      <c r="E3157" s="4">
        <f>E3156+D3157</f>
        <v/>
      </c>
      <c r="F3157" s="4" t="n">
        <v>186695.5580911386</v>
      </c>
      <c r="G3157" s="5">
        <f>F3157/$D3157</f>
        <v/>
      </c>
      <c r="H3157" s="4">
        <f>H3156+F3157</f>
        <v/>
      </c>
      <c r="I3157" s="4">
        <f>G3157*$E3156-H3156</f>
        <v/>
      </c>
      <c r="J3157" s="4">
        <f>MAX(0,Resumo!$D$3*$D3157-F3157)</f>
        <v/>
      </c>
      <c r="K3157" s="4" t="n">
        <v>398211.3381021647</v>
      </c>
      <c r="L3157" s="5">
        <f>K3157/$D3157</f>
        <v/>
      </c>
      <c r="M3157" s="4">
        <f>M3156+K3157</f>
        <v/>
      </c>
      <c r="N3157" s="4">
        <f>L3157*$E3156-M3156</f>
        <v/>
      </c>
      <c r="O3157" s="4">
        <f>MAX(0,Resumo!$D$4*$D3157-K3157)</f>
        <v/>
      </c>
      <c r="P3157" s="4" t="n">
        <v>630867.6264857155</v>
      </c>
      <c r="Q3157" s="5">
        <f>P3157/$D3157</f>
        <v/>
      </c>
      <c r="R3157" s="4">
        <f>R3156+P3157</f>
        <v/>
      </c>
      <c r="S3157" s="4">
        <f>Q3157*$E3156-R3156</f>
        <v/>
      </c>
      <c r="T3157" s="4">
        <f>MAX(0,Resumo!$D$5*$D3157-P3157)</f>
        <v/>
      </c>
      <c r="U3157" s="4" t="n">
        <v>886967.5762515682</v>
      </c>
      <c r="V3157" s="5">
        <f>U3157/$D3157</f>
        <v/>
      </c>
      <c r="W3157" s="4">
        <f>W3156+U3157</f>
        <v/>
      </c>
      <c r="X3157" s="4">
        <f>V3157*$E3156-W3156</f>
        <v/>
      </c>
      <c r="Y3157" s="4">
        <f>MAX(0,Resumo!$D$6*$D3157-U3157)</f>
        <v/>
      </c>
      <c r="Z3157" s="4" t="n">
        <v>1167094.111021183</v>
      </c>
      <c r="AA3157" s="5">
        <f>Z3157/$D3157</f>
        <v/>
      </c>
      <c r="AB3157" s="4">
        <f>AB3156+Z3157</f>
        <v/>
      </c>
      <c r="AC3157" s="4">
        <f>AA3157*$E3156-AB3156</f>
        <v/>
      </c>
      <c r="AD3157" s="4">
        <f>MAX(0,Resumo!$D$7*$D3157-Z3157)</f>
        <v/>
      </c>
    </row>
    <row r="3158">
      <c r="A3158" t="inlineStr">
        <is>
          <t>Barra do Mendes</t>
        </is>
      </c>
      <c r="B3158" t="inlineStr">
        <is>
          <t>Município</t>
        </is>
      </c>
      <c r="C3158" t="inlineStr">
        <is>
          <t>BA</t>
        </is>
      </c>
      <c r="D3158" s="4" t="n">
        <v>7035488.83921204</v>
      </c>
      <c r="E3158" s="4">
        <f>E3157+D3158</f>
        <v/>
      </c>
      <c r="F3158" s="4" t="n">
        <v>197889.8421497794</v>
      </c>
      <c r="G3158" s="5">
        <f>F3158/$D3158</f>
        <v/>
      </c>
      <c r="H3158" s="4">
        <f>H3157+F3158</f>
        <v/>
      </c>
      <c r="I3158" s="4">
        <f>G3158*$E3157-H3157</f>
        <v/>
      </c>
      <c r="J3158" s="4">
        <f>MAX(0,Resumo!$D$3*$D3158-F3158)</f>
        <v/>
      </c>
      <c r="K3158" s="4" t="n">
        <v>422088.1291713502</v>
      </c>
      <c r="L3158" s="5">
        <f>K3158/$D3158</f>
        <v/>
      </c>
      <c r="M3158" s="4">
        <f>M3157+K3158</f>
        <v/>
      </c>
      <c r="N3158" s="4">
        <f>L3158*$E3157-M3157</f>
        <v/>
      </c>
      <c r="O3158" s="4">
        <f>MAX(0,Resumo!$D$4*$D3158-K3158)</f>
        <v/>
      </c>
      <c r="P3158" s="4" t="n">
        <v>668694.5115304798</v>
      </c>
      <c r="Q3158" s="5">
        <f>P3158/$D3158</f>
        <v/>
      </c>
      <c r="R3158" s="4">
        <f>R3157+P3158</f>
        <v/>
      </c>
      <c r="S3158" s="4">
        <f>Q3158*$E3157-R3157</f>
        <v/>
      </c>
      <c r="T3158" s="4">
        <f>MAX(0,Resumo!$D$5*$D3158-P3158)</f>
        <v/>
      </c>
      <c r="U3158" s="4" t="n">
        <v>940150.239518346</v>
      </c>
      <c r="V3158" s="5">
        <f>U3158/$D3158</f>
        <v/>
      </c>
      <c r="W3158" s="4">
        <f>W3157+U3158</f>
        <v/>
      </c>
      <c r="X3158" s="4">
        <f>V3158*$E3157-W3157</f>
        <v/>
      </c>
      <c r="Y3158" s="4">
        <f>MAX(0,Resumo!$D$6*$D3158-U3158)</f>
        <v/>
      </c>
      <c r="Z3158" s="4" t="n">
        <v>1237073.188914189</v>
      </c>
      <c r="AA3158" s="5">
        <f>Z3158/$D3158</f>
        <v/>
      </c>
      <c r="AB3158" s="4">
        <f>AB3157+Z3158</f>
        <v/>
      </c>
      <c r="AC3158" s="4">
        <f>AA3158*$E3157-AB3157</f>
        <v/>
      </c>
      <c r="AD3158" s="4">
        <f>MAX(0,Resumo!$D$7*$D3158-Z3158)</f>
        <v/>
      </c>
    </row>
    <row r="3159">
      <c r="A3159" t="inlineStr">
        <is>
          <t>Livramento de Nossa Senhora</t>
        </is>
      </c>
      <c r="B3159" t="inlineStr">
        <is>
          <t>Município</t>
        </is>
      </c>
      <c r="C3159" t="inlineStr">
        <is>
          <t>BA</t>
        </is>
      </c>
      <c r="D3159" s="4" t="n">
        <v>23271325.65072519</v>
      </c>
      <c r="E3159" s="4">
        <f>E3158+D3159</f>
        <v/>
      </c>
      <c r="F3159" s="4" t="n">
        <v>654561.3339575547</v>
      </c>
      <c r="G3159" s="5">
        <f>F3159/$D3159</f>
        <v/>
      </c>
      <c r="H3159" s="4">
        <f>H3158+F3159</f>
        <v/>
      </c>
      <c r="I3159" s="4">
        <f>G3159*$E3158-H3158</f>
        <v/>
      </c>
      <c r="J3159" s="4">
        <f>MAX(0,Resumo!$D$3*$D3159-F3159)</f>
        <v/>
      </c>
      <c r="K3159" s="4" t="n">
        <v>1396143.257666223</v>
      </c>
      <c r="L3159" s="5">
        <f>K3159/$D3159</f>
        <v/>
      </c>
      <c r="M3159" s="4">
        <f>M3158+K3159</f>
        <v/>
      </c>
      <c r="N3159" s="4">
        <f>L3159*$E3158-M3158</f>
        <v/>
      </c>
      <c r="O3159" s="4">
        <f>MAX(0,Resumo!$D$4*$D3159-K3159)</f>
        <v/>
      </c>
      <c r="P3159" s="4" t="n">
        <v>2211844.563230272</v>
      </c>
      <c r="Q3159" s="5">
        <f>P3159/$D3159</f>
        <v/>
      </c>
      <c r="R3159" s="4">
        <f>R3158+P3159</f>
        <v/>
      </c>
      <c r="S3159" s="4">
        <f>Q3159*$E3158-R3158</f>
        <v/>
      </c>
      <c r="T3159" s="4">
        <f>MAX(0,Resumo!$D$5*$D3159-P3159)</f>
        <v/>
      </c>
      <c r="U3159" s="4" t="n">
        <v>3109740.187845863</v>
      </c>
      <c r="V3159" s="5">
        <f>U3159/$D3159</f>
        <v/>
      </c>
      <c r="W3159" s="4">
        <f>W3158+U3159</f>
        <v/>
      </c>
      <c r="X3159" s="4">
        <f>V3159*$E3158-W3158</f>
        <v/>
      </c>
      <c r="Y3159" s="4">
        <f>MAX(0,Resumo!$D$6*$D3159-U3159)</f>
        <v/>
      </c>
      <c r="Z3159" s="4" t="n">
        <v>4091873.882672154</v>
      </c>
      <c r="AA3159" s="5">
        <f>Z3159/$D3159</f>
        <v/>
      </c>
      <c r="AB3159" s="4">
        <f>AB3158+Z3159</f>
        <v/>
      </c>
      <c r="AC3159" s="4">
        <f>AA3159*$E3158-AB3158</f>
        <v/>
      </c>
      <c r="AD3159" s="4">
        <f>MAX(0,Resumo!$D$7*$D3159-Z3159)</f>
        <v/>
      </c>
    </row>
    <row r="3160">
      <c r="A3160" t="inlineStr">
        <is>
          <t>Cipó</t>
        </is>
      </c>
      <c r="B3160" t="inlineStr">
        <is>
          <t>Município</t>
        </is>
      </c>
      <c r="C3160" t="inlineStr">
        <is>
          <t>BA</t>
        </is>
      </c>
      <c r="D3160" s="4" t="n">
        <v>6938854.027013575</v>
      </c>
      <c r="E3160" s="4">
        <f>E3159+D3160</f>
        <v/>
      </c>
      <c r="F3160" s="4" t="n">
        <v>195171.7584218163</v>
      </c>
      <c r="G3160" s="5">
        <f>F3160/$D3160</f>
        <v/>
      </c>
      <c r="H3160" s="4">
        <f>H3159+F3160</f>
        <v/>
      </c>
      <c r="I3160" s="4">
        <f>G3160*$E3159-H3159</f>
        <v/>
      </c>
      <c r="J3160" s="4">
        <f>MAX(0,Resumo!$D$3*$D3160-F3160)</f>
        <v/>
      </c>
      <c r="K3160" s="4" t="n">
        <v>416290.606351565</v>
      </c>
      <c r="L3160" s="5">
        <f>K3160/$D3160</f>
        <v/>
      </c>
      <c r="M3160" s="4">
        <f>M3159+K3160</f>
        <v/>
      </c>
      <c r="N3160" s="4">
        <f>L3160*$E3159-M3159</f>
        <v/>
      </c>
      <c r="O3160" s="4">
        <f>MAX(0,Resumo!$D$4*$D3160-K3160)</f>
        <v/>
      </c>
      <c r="P3160" s="4" t="n">
        <v>659509.7668714107</v>
      </c>
      <c r="Q3160" s="5">
        <f>P3160/$D3160</f>
        <v/>
      </c>
      <c r="R3160" s="4">
        <f>R3159+P3160</f>
        <v/>
      </c>
      <c r="S3160" s="4">
        <f>Q3160*$E3159-R3159</f>
        <v/>
      </c>
      <c r="T3160" s="4">
        <f>MAX(0,Resumo!$D$5*$D3160-P3160)</f>
        <v/>
      </c>
      <c r="U3160" s="4" t="n">
        <v>927236.9588763753</v>
      </c>
      <c r="V3160" s="5">
        <f>U3160/$D3160</f>
        <v/>
      </c>
      <c r="W3160" s="4">
        <f>W3159+U3160</f>
        <v/>
      </c>
      <c r="X3160" s="4">
        <f>V3160*$E3159-W3159</f>
        <v/>
      </c>
      <c r="Y3160" s="4">
        <f>MAX(0,Resumo!$D$6*$D3160-U3160)</f>
        <v/>
      </c>
      <c r="Z3160" s="4" t="n">
        <v>1220081.571413468</v>
      </c>
      <c r="AA3160" s="5">
        <f>Z3160/$D3160</f>
        <v/>
      </c>
      <c r="AB3160" s="4">
        <f>AB3159+Z3160</f>
        <v/>
      </c>
      <c r="AC3160" s="4">
        <f>AA3160*$E3159-AB3159</f>
        <v/>
      </c>
      <c r="AD3160" s="4">
        <f>MAX(0,Resumo!$D$7*$D3160-Z3160)</f>
        <v/>
      </c>
    </row>
    <row r="3161">
      <c r="A3161" t="inlineStr">
        <is>
          <t>Santa Brígida</t>
        </is>
      </c>
      <c r="B3161" t="inlineStr">
        <is>
          <t>Município</t>
        </is>
      </c>
      <c r="C3161" t="inlineStr">
        <is>
          <t>BA</t>
        </is>
      </c>
      <c r="D3161" s="4" t="n">
        <v>5681902.760740079</v>
      </c>
      <c r="E3161" s="4">
        <f>E3160+D3161</f>
        <v/>
      </c>
      <c r="F3161" s="4" t="n">
        <v>159817.0171440681</v>
      </c>
      <c r="G3161" s="5">
        <f>F3161/$D3161</f>
        <v/>
      </c>
      <c r="H3161" s="4">
        <f>H3160+F3161</f>
        <v/>
      </c>
      <c r="I3161" s="4">
        <f>G3161*$E3160-H3160</f>
        <v/>
      </c>
      <c r="J3161" s="4">
        <f>MAX(0,Resumo!$D$3*$D3161-F3161)</f>
        <v/>
      </c>
      <c r="K3161" s="4" t="n">
        <v>340880.8913245196</v>
      </c>
      <c r="L3161" s="5">
        <f>K3161/$D3161</f>
        <v/>
      </c>
      <c r="M3161" s="4">
        <f>M3160+K3161</f>
        <v/>
      </c>
      <c r="N3161" s="4">
        <f>L3161*$E3160-M3160</f>
        <v/>
      </c>
      <c r="O3161" s="4">
        <f>MAX(0,Resumo!$D$4*$D3161-K3161)</f>
        <v/>
      </c>
      <c r="P3161" s="4" t="n">
        <v>540041.6769877647</v>
      </c>
      <c r="Q3161" s="5">
        <f>P3161/$D3161</f>
        <v/>
      </c>
      <c r="R3161" s="4">
        <f>R3160+P3161</f>
        <v/>
      </c>
      <c r="S3161" s="4">
        <f>Q3161*$E3160-R3160</f>
        <v/>
      </c>
      <c r="T3161" s="4">
        <f>MAX(0,Resumo!$D$5*$D3161-P3161)</f>
        <v/>
      </c>
      <c r="U3161" s="4" t="n">
        <v>759270.9424336195</v>
      </c>
      <c r="V3161" s="5">
        <f>U3161/$D3161</f>
        <v/>
      </c>
      <c r="W3161" s="4">
        <f>W3160+U3161</f>
        <v/>
      </c>
      <c r="X3161" s="4">
        <f>V3161*$E3160-W3160</f>
        <v/>
      </c>
      <c r="Y3161" s="4">
        <f>MAX(0,Resumo!$D$6*$D3161-U3161)</f>
        <v/>
      </c>
      <c r="Z3161" s="4" t="n">
        <v>999067.687827686</v>
      </c>
      <c r="AA3161" s="5">
        <f>Z3161/$D3161</f>
        <v/>
      </c>
      <c r="AB3161" s="4">
        <f>AB3160+Z3161</f>
        <v/>
      </c>
      <c r="AC3161" s="4">
        <f>AA3161*$E3160-AB3160</f>
        <v/>
      </c>
      <c r="AD3161" s="4">
        <f>MAX(0,Resumo!$D$7*$D3161-Z3161)</f>
        <v/>
      </c>
    </row>
    <row r="3162">
      <c r="A3162" t="inlineStr">
        <is>
          <t>Utinga</t>
        </is>
      </c>
      <c r="B3162" t="inlineStr">
        <is>
          <t>Município</t>
        </is>
      </c>
      <c r="C3162" t="inlineStr">
        <is>
          <t>BA</t>
        </is>
      </c>
      <c r="D3162" s="4" t="n">
        <v>8583487.961548083</v>
      </c>
      <c r="E3162" s="4">
        <f>E3161+D3162</f>
        <v/>
      </c>
      <c r="F3162" s="4" t="n">
        <v>241430.9960010568</v>
      </c>
      <c r="G3162" s="5">
        <f>F3162/$D3162</f>
        <v/>
      </c>
      <c r="H3162" s="4">
        <f>H3161+F3162</f>
        <v/>
      </c>
      <c r="I3162" s="4">
        <f>G3162*$E3161-H3161</f>
        <v/>
      </c>
      <c r="J3162" s="4">
        <f>MAX(0,Resumo!$D$3*$D3162-F3162)</f>
        <v/>
      </c>
      <c r="K3162" s="4" t="n">
        <v>514959.0111296948</v>
      </c>
      <c r="L3162" s="5">
        <f>K3162/$D3162</f>
        <v/>
      </c>
      <c r="M3162" s="4">
        <f>M3161+K3162</f>
        <v/>
      </c>
      <c r="N3162" s="4">
        <f>L3162*$E3161-M3161</f>
        <v/>
      </c>
      <c r="O3162" s="4">
        <f>MAX(0,Resumo!$D$4*$D3162-K3162)</f>
        <v/>
      </c>
      <c r="P3162" s="4" t="n">
        <v>815825.5127468848</v>
      </c>
      <c r="Q3162" s="5">
        <f>P3162/$D3162</f>
        <v/>
      </c>
      <c r="R3162" s="4">
        <f>R3161+P3162</f>
        <v/>
      </c>
      <c r="S3162" s="4">
        <f>Q3162*$E3161-R3161</f>
        <v/>
      </c>
      <c r="T3162" s="4">
        <f>MAX(0,Resumo!$D$5*$D3162-P3162)</f>
        <v/>
      </c>
      <c r="U3162" s="4" t="n">
        <v>1147008.892683577</v>
      </c>
      <c r="V3162" s="5">
        <f>U3162/$D3162</f>
        <v/>
      </c>
      <c r="W3162" s="4">
        <f>W3161+U3162</f>
        <v/>
      </c>
      <c r="X3162" s="4">
        <f>V3162*$E3161-W3161</f>
        <v/>
      </c>
      <c r="Y3162" s="4">
        <f>MAX(0,Resumo!$D$6*$D3162-U3162)</f>
        <v/>
      </c>
      <c r="Z3162" s="4" t="n">
        <v>1509262.976215321</v>
      </c>
      <c r="AA3162" s="5">
        <f>Z3162/$D3162</f>
        <v/>
      </c>
      <c r="AB3162" s="4">
        <f>AB3161+Z3162</f>
        <v/>
      </c>
      <c r="AC3162" s="4">
        <f>AA3162*$E3161-AB3161</f>
        <v/>
      </c>
      <c r="AD3162" s="4">
        <f>MAX(0,Resumo!$D$7*$D3162-Z3162)</f>
        <v/>
      </c>
    </row>
    <row r="3163">
      <c r="A3163" t="inlineStr">
        <is>
          <t>Itacaré</t>
        </is>
      </c>
      <c r="B3163" t="inlineStr">
        <is>
          <t>Município</t>
        </is>
      </c>
      <c r="C3163" t="inlineStr">
        <is>
          <t>BA</t>
        </is>
      </c>
      <c r="D3163" s="4" t="n">
        <v>18751414.15272953</v>
      </c>
      <c r="E3163" s="4">
        <f>E3162+D3163</f>
        <v/>
      </c>
      <c r="F3163" s="4" t="n">
        <v>527428.0823369734</v>
      </c>
      <c r="G3163" s="5">
        <f>F3163/$D3163</f>
        <v/>
      </c>
      <c r="H3163" s="4">
        <f>H3162+F3163</f>
        <v/>
      </c>
      <c r="I3163" s="4">
        <f>G3163*$E3162-H3162</f>
        <v/>
      </c>
      <c r="J3163" s="4">
        <f>MAX(0,Resumo!$D$3*$D3163-F3163)</f>
        <v/>
      </c>
      <c r="K3163" s="4" t="n">
        <v>1124975.037261124</v>
      </c>
      <c r="L3163" s="5">
        <f>K3163/$D3163</f>
        <v/>
      </c>
      <c r="M3163" s="4">
        <f>M3162+K3163</f>
        <v/>
      </c>
      <c r="N3163" s="4">
        <f>L3163*$E3162-M3162</f>
        <v/>
      </c>
      <c r="O3163" s="4">
        <f>MAX(0,Resumo!$D$4*$D3163-K3163)</f>
        <v/>
      </c>
      <c r="P3163" s="4" t="n">
        <v>1782245.415198403</v>
      </c>
      <c r="Q3163" s="5">
        <f>P3163/$D3163</f>
        <v/>
      </c>
      <c r="R3163" s="4">
        <f>R3162+P3163</f>
        <v/>
      </c>
      <c r="S3163" s="4">
        <f>Q3163*$E3162-R3162</f>
        <v/>
      </c>
      <c r="T3163" s="4">
        <f>MAX(0,Resumo!$D$5*$D3163-P3163)</f>
        <v/>
      </c>
      <c r="U3163" s="4" t="n">
        <v>2505745.785387501</v>
      </c>
      <c r="V3163" s="5">
        <f>U3163/$D3163</f>
        <v/>
      </c>
      <c r="W3163" s="4">
        <f>W3162+U3163</f>
        <v/>
      </c>
      <c r="X3163" s="4">
        <f>V3163*$E3162-W3162</f>
        <v/>
      </c>
      <c r="Y3163" s="4">
        <f>MAX(0,Resumo!$D$6*$D3163-U3163)</f>
        <v/>
      </c>
      <c r="Z3163" s="4" t="n">
        <v>3297122.948057405</v>
      </c>
      <c r="AA3163" s="5">
        <f>Z3163/$D3163</f>
        <v/>
      </c>
      <c r="AB3163" s="4">
        <f>AB3162+Z3163</f>
        <v/>
      </c>
      <c r="AC3163" s="4">
        <f>AA3163*$E3162-AB3162</f>
        <v/>
      </c>
      <c r="AD3163" s="4">
        <f>MAX(0,Resumo!$D$7*$D3163-Z3163)</f>
        <v/>
      </c>
    </row>
    <row r="3164">
      <c r="A3164" t="inlineStr">
        <is>
          <t>Ibipeba</t>
        </is>
      </c>
      <c r="B3164" t="inlineStr">
        <is>
          <t>Município</t>
        </is>
      </c>
      <c r="C3164" t="inlineStr">
        <is>
          <t>BA</t>
        </is>
      </c>
      <c r="D3164" s="4" t="n">
        <v>10276918.90766115</v>
      </c>
      <c r="E3164" s="4">
        <f>E3163+D3164</f>
        <v/>
      </c>
      <c r="F3164" s="4" t="n">
        <v>289062.7654880791</v>
      </c>
      <c r="G3164" s="5">
        <f>F3164/$D3164</f>
        <v/>
      </c>
      <c r="H3164" s="4">
        <f>H3163+F3164</f>
        <v/>
      </c>
      <c r="I3164" s="4">
        <f>G3164*$E3163-H3163</f>
        <v/>
      </c>
      <c r="J3164" s="4">
        <f>MAX(0,Resumo!$D$3*$D3164-F3164)</f>
        <v/>
      </c>
      <c r="K3164" s="4" t="n">
        <v>616554.950837814</v>
      </c>
      <c r="L3164" s="5">
        <f>K3164/$D3164</f>
        <v/>
      </c>
      <c r="M3164" s="4">
        <f>M3163+K3164</f>
        <v/>
      </c>
      <c r="N3164" s="4">
        <f>L3164*$E3163-M3163</f>
        <v/>
      </c>
      <c r="O3164" s="4">
        <f>MAX(0,Resumo!$D$4*$D3164-K3164)</f>
        <v/>
      </c>
      <c r="P3164" s="4" t="n">
        <v>976779.2154960599</v>
      </c>
      <c r="Q3164" s="5">
        <f>P3164/$D3164</f>
        <v/>
      </c>
      <c r="R3164" s="4">
        <f>R3163+P3164</f>
        <v/>
      </c>
      <c r="S3164" s="4">
        <f>Q3164*$E3163-R3163</f>
        <v/>
      </c>
      <c r="T3164" s="4">
        <f>MAX(0,Resumo!$D$5*$D3164-P3164)</f>
        <v/>
      </c>
      <c r="U3164" s="4" t="n">
        <v>1373301.556346489</v>
      </c>
      <c r="V3164" s="5">
        <f>U3164/$D3164</f>
        <v/>
      </c>
      <c r="W3164" s="4">
        <f>W3163+U3164</f>
        <v/>
      </c>
      <c r="X3164" s="4">
        <f>V3164*$E3163-W3163</f>
        <v/>
      </c>
      <c r="Y3164" s="4">
        <f>MAX(0,Resumo!$D$6*$D3164-U3164)</f>
        <v/>
      </c>
      <c r="Z3164" s="4" t="n">
        <v>1807024.520379562</v>
      </c>
      <c r="AA3164" s="5">
        <f>Z3164/$D3164</f>
        <v/>
      </c>
      <c r="AB3164" s="4">
        <f>AB3163+Z3164</f>
        <v/>
      </c>
      <c r="AC3164" s="4">
        <f>AA3164*$E3163-AB3163</f>
        <v/>
      </c>
      <c r="AD3164" s="4">
        <f>MAX(0,Resumo!$D$7*$D3164-Z3164)</f>
        <v/>
      </c>
    </row>
    <row r="3165">
      <c r="A3165" t="inlineStr">
        <is>
          <t>Nova Soure</t>
        </is>
      </c>
      <c r="B3165" t="inlineStr">
        <is>
          <t>Município</t>
        </is>
      </c>
      <c r="C3165" t="inlineStr">
        <is>
          <t>BA</t>
        </is>
      </c>
      <c r="D3165" s="4" t="n">
        <v>10571991.41557448</v>
      </c>
      <c r="E3165" s="4">
        <f>E3164+D3165</f>
        <v/>
      </c>
      <c r="F3165" s="4" t="n">
        <v>297362.3809587574</v>
      </c>
      <c r="G3165" s="5">
        <f>F3165/$D3165</f>
        <v/>
      </c>
      <c r="H3165" s="4">
        <f>H3164+F3165</f>
        <v/>
      </c>
      <c r="I3165" s="4">
        <f>G3165*$E3164-H3164</f>
        <v/>
      </c>
      <c r="J3165" s="4">
        <f>MAX(0,Resumo!$D$3*$D3165-F3165)</f>
        <v/>
      </c>
      <c r="K3165" s="4" t="n">
        <v>634257.5733110218</v>
      </c>
      <c r="L3165" s="5">
        <f>K3165/$D3165</f>
        <v/>
      </c>
      <c r="M3165" s="4">
        <f>M3164+K3165</f>
        <v/>
      </c>
      <c r="N3165" s="4">
        <f>L3165*$E3164-M3164</f>
        <v/>
      </c>
      <c r="O3165" s="4">
        <f>MAX(0,Resumo!$D$4*$D3165-K3165)</f>
        <v/>
      </c>
      <c r="P3165" s="4" t="n">
        <v>1004824.653567891</v>
      </c>
      <c r="Q3165" s="5">
        <f>P3165/$D3165</f>
        <v/>
      </c>
      <c r="R3165" s="4">
        <f>R3164+P3165</f>
        <v/>
      </c>
      <c r="S3165" s="4">
        <f>Q3165*$E3164-R3164</f>
        <v/>
      </c>
      <c r="T3165" s="4">
        <f>MAX(0,Resumo!$D$5*$D3165-P3165)</f>
        <v/>
      </c>
      <c r="U3165" s="4" t="n">
        <v>1412732.006074992</v>
      </c>
      <c r="V3165" s="5">
        <f>U3165/$D3165</f>
        <v/>
      </c>
      <c r="W3165" s="4">
        <f>W3164+U3165</f>
        <v/>
      </c>
      <c r="X3165" s="4">
        <f>V3165*$E3164-W3164</f>
        <v/>
      </c>
      <c r="Y3165" s="4">
        <f>MAX(0,Resumo!$D$6*$D3165-U3165)</f>
        <v/>
      </c>
      <c r="Z3165" s="4" t="n">
        <v>1858908.091893568</v>
      </c>
      <c r="AA3165" s="5">
        <f>Z3165/$D3165</f>
        <v/>
      </c>
      <c r="AB3165" s="4">
        <f>AB3164+Z3165</f>
        <v/>
      </c>
      <c r="AC3165" s="4">
        <f>AA3165*$E3164-AB3164</f>
        <v/>
      </c>
      <c r="AD3165" s="4">
        <f>MAX(0,Resumo!$D$7*$D3165-Z3165)</f>
        <v/>
      </c>
    </row>
    <row r="3166">
      <c r="A3166" t="inlineStr">
        <is>
          <t>Caravelas</t>
        </is>
      </c>
      <c r="B3166" t="inlineStr">
        <is>
          <t>Município</t>
        </is>
      </c>
      <c r="C3166" t="inlineStr">
        <is>
          <t>BA</t>
        </is>
      </c>
      <c r="D3166" s="4" t="n">
        <v>27503834.80149818</v>
      </c>
      <c r="E3166" s="4">
        <f>E3165+D3166</f>
        <v/>
      </c>
      <c r="F3166" s="4" t="n">
        <v>773610.7116036101</v>
      </c>
      <c r="G3166" s="5">
        <f>F3166/$D3166</f>
        <v/>
      </c>
      <c r="H3166" s="4">
        <f>H3165+F3166</f>
        <v/>
      </c>
      <c r="I3166" s="4">
        <f>G3166*$E3165-H3165</f>
        <v/>
      </c>
      <c r="J3166" s="4">
        <f>MAX(0,Resumo!$D$3*$D3166-F3166)</f>
        <v/>
      </c>
      <c r="K3166" s="4" t="n">
        <v>1650069.020321611</v>
      </c>
      <c r="L3166" s="5">
        <f>K3166/$D3166</f>
        <v/>
      </c>
      <c r="M3166" s="4">
        <f>M3165+K3166</f>
        <v/>
      </c>
      <c r="N3166" s="4">
        <f>L3166*$E3165-M3165</f>
        <v/>
      </c>
      <c r="O3166" s="4">
        <f>MAX(0,Resumo!$D$4*$D3166-K3166)</f>
        <v/>
      </c>
      <c r="P3166" s="4" t="n">
        <v>2614127.290672052</v>
      </c>
      <c r="Q3166" s="5">
        <f>P3166/$D3166</f>
        <v/>
      </c>
      <c r="R3166" s="4">
        <f>R3165+P3166</f>
        <v/>
      </c>
      <c r="S3166" s="4">
        <f>Q3166*$E3165-R3165</f>
        <v/>
      </c>
      <c r="T3166" s="4">
        <f>MAX(0,Resumo!$D$5*$D3166-P3166)</f>
        <v/>
      </c>
      <c r="U3166" s="4" t="n">
        <v>3675329.101822233</v>
      </c>
      <c r="V3166" s="5">
        <f>U3166/$D3166</f>
        <v/>
      </c>
      <c r="W3166" s="4">
        <f>W3165+U3166</f>
        <v/>
      </c>
      <c r="X3166" s="4">
        <f>V3166*$E3165-W3165</f>
        <v/>
      </c>
      <c r="Y3166" s="4">
        <f>MAX(0,Resumo!$D$6*$D3166-U3166)</f>
        <v/>
      </c>
      <c r="Z3166" s="4" t="n">
        <v>4836089.915405088</v>
      </c>
      <c r="AA3166" s="5">
        <f>Z3166/$D3166</f>
        <v/>
      </c>
      <c r="AB3166" s="4">
        <f>AB3165+Z3166</f>
        <v/>
      </c>
      <c r="AC3166" s="4">
        <f>AA3166*$E3165-AB3165</f>
        <v/>
      </c>
      <c r="AD3166" s="4">
        <f>MAX(0,Resumo!$D$7*$D3166-Z3166)</f>
        <v/>
      </c>
    </row>
    <row r="3167">
      <c r="A3167" t="inlineStr">
        <is>
          <t>Santa Cruz da Vitória</t>
        </is>
      </c>
      <c r="B3167" t="inlineStr">
        <is>
          <t>Município</t>
        </is>
      </c>
      <c r="C3167" t="inlineStr">
        <is>
          <t>BA</t>
        </is>
      </c>
      <c r="D3167" s="4" t="n">
        <v>3525527.928860736</v>
      </c>
      <c r="E3167" s="4">
        <f>E3166+D3167</f>
        <v/>
      </c>
      <c r="F3167" s="4" t="n">
        <v>99163.85076875862</v>
      </c>
      <c r="G3167" s="5">
        <f>F3167/$D3167</f>
        <v/>
      </c>
      <c r="H3167" s="4">
        <f>H3166+F3167</f>
        <v/>
      </c>
      <c r="I3167" s="4">
        <f>G3167*$E3166-H3166</f>
        <v/>
      </c>
      <c r="J3167" s="4">
        <f>MAX(0,Resumo!$D$3*$D3167-F3167)</f>
        <v/>
      </c>
      <c r="K3167" s="4" t="n">
        <v>211511.0295592246</v>
      </c>
      <c r="L3167" s="5">
        <f>K3167/$D3167</f>
        <v/>
      </c>
      <c r="M3167" s="4">
        <f>M3166+K3167</f>
        <v/>
      </c>
      <c r="N3167" s="4">
        <f>L3167*$E3166-M3166</f>
        <v/>
      </c>
      <c r="O3167" s="4">
        <f>MAX(0,Resumo!$D$4*$D3167-K3167)</f>
        <v/>
      </c>
      <c r="P3167" s="4" t="n">
        <v>335087.0465655701</v>
      </c>
      <c r="Q3167" s="5">
        <f>P3167/$D3167</f>
        <v/>
      </c>
      <c r="R3167" s="4">
        <f>R3166+P3167</f>
        <v/>
      </c>
      <c r="S3167" s="4">
        <f>Q3167*$E3166-R3166</f>
        <v/>
      </c>
      <c r="T3167" s="4">
        <f>MAX(0,Resumo!$D$5*$D3167-P3167)</f>
        <v/>
      </c>
      <c r="U3167" s="4" t="n">
        <v>471115.227739919</v>
      </c>
      <c r="V3167" s="5">
        <f>U3167/$D3167</f>
        <v/>
      </c>
      <c r="W3167" s="4">
        <f>W3166+U3167</f>
        <v/>
      </c>
      <c r="X3167" s="4">
        <f>V3167*$E3166-W3166</f>
        <v/>
      </c>
      <c r="Y3167" s="4">
        <f>MAX(0,Resumo!$D$6*$D3167-U3167)</f>
        <v/>
      </c>
      <c r="Z3167" s="4" t="n">
        <v>619905.1945408595</v>
      </c>
      <c r="AA3167" s="5">
        <f>Z3167/$D3167</f>
        <v/>
      </c>
      <c r="AB3167" s="4">
        <f>AB3166+Z3167</f>
        <v/>
      </c>
      <c r="AC3167" s="4">
        <f>AA3167*$E3166-AB3166</f>
        <v/>
      </c>
      <c r="AD3167" s="4">
        <f>MAX(0,Resumo!$D$7*$D3167-Z3167)</f>
        <v/>
      </c>
    </row>
    <row r="3168">
      <c r="A3168" t="inlineStr">
        <is>
          <t>São Félix</t>
        </is>
      </c>
      <c r="B3168" t="inlineStr">
        <is>
          <t>Município</t>
        </is>
      </c>
      <c r="C3168" t="inlineStr">
        <is>
          <t>BA</t>
        </is>
      </c>
      <c r="D3168" s="4" t="n">
        <v>5041126.500921492</v>
      </c>
      <c r="E3168" s="4">
        <f>E3167+D3168</f>
        <v/>
      </c>
      <c r="F3168" s="4" t="n">
        <v>141793.6621495873</v>
      </c>
      <c r="G3168" s="5">
        <f>F3168/$D3168</f>
        <v/>
      </c>
      <c r="H3168" s="4">
        <f>H3167+F3168</f>
        <v/>
      </c>
      <c r="I3168" s="4">
        <f>G3168*$E3167-H3167</f>
        <v/>
      </c>
      <c r="J3168" s="4">
        <f>MAX(0,Resumo!$D$3*$D3168-F3168)</f>
        <v/>
      </c>
      <c r="K3168" s="4" t="n">
        <v>302438.0682449319</v>
      </c>
      <c r="L3168" s="5">
        <f>K3168/$D3168</f>
        <v/>
      </c>
      <c r="M3168" s="4">
        <f>M3167+K3168</f>
        <v/>
      </c>
      <c r="N3168" s="4">
        <f>L3168*$E3167-M3167</f>
        <v/>
      </c>
      <c r="O3168" s="4">
        <f>MAX(0,Resumo!$D$4*$D3168-K3168)</f>
        <v/>
      </c>
      <c r="P3168" s="4" t="n">
        <v>479138.507662617</v>
      </c>
      <c r="Q3168" s="5">
        <f>P3168/$D3168</f>
        <v/>
      </c>
      <c r="R3168" s="4">
        <f>R3167+P3168</f>
        <v/>
      </c>
      <c r="S3168" s="4">
        <f>Q3168*$E3167-R3167</f>
        <v/>
      </c>
      <c r="T3168" s="4">
        <f>MAX(0,Resumo!$D$5*$D3168-P3168)</f>
        <v/>
      </c>
      <c r="U3168" s="4" t="n">
        <v>673644.2051998803</v>
      </c>
      <c r="V3168" s="5">
        <f>U3168/$D3168</f>
        <v/>
      </c>
      <c r="W3168" s="4">
        <f>W3167+U3168</f>
        <v/>
      </c>
      <c r="X3168" s="4">
        <f>V3168*$E3167-W3167</f>
        <v/>
      </c>
      <c r="Y3168" s="4">
        <f>MAX(0,Resumo!$D$6*$D3168-U3168)</f>
        <v/>
      </c>
      <c r="Z3168" s="4" t="n">
        <v>886397.8863071046</v>
      </c>
      <c r="AA3168" s="5">
        <f>Z3168/$D3168</f>
        <v/>
      </c>
      <c r="AB3168" s="4">
        <f>AB3167+Z3168</f>
        <v/>
      </c>
      <c r="AC3168" s="4">
        <f>AA3168*$E3167-AB3167</f>
        <v/>
      </c>
      <c r="AD3168" s="4">
        <f>MAX(0,Resumo!$D$7*$D3168-Z3168)</f>
        <v/>
      </c>
    </row>
    <row r="3169">
      <c r="A3169" t="inlineStr">
        <is>
          <t>Ibirapuã</t>
        </is>
      </c>
      <c r="B3169" t="inlineStr">
        <is>
          <t>Município</t>
        </is>
      </c>
      <c r="C3169" t="inlineStr">
        <is>
          <t>BA</t>
        </is>
      </c>
      <c r="D3169" s="4" t="n">
        <v>22238655.18241806</v>
      </c>
      <c r="E3169" s="4">
        <f>E3168+D3169</f>
        <v/>
      </c>
      <c r="F3169" s="4" t="n">
        <v>625515.0230847305</v>
      </c>
      <c r="G3169" s="5">
        <f>F3169/$D3169</f>
        <v/>
      </c>
      <c r="H3169" s="4">
        <f>H3168+F3169</f>
        <v/>
      </c>
      <c r="I3169" s="4">
        <f>G3169*$E3168-H3168</f>
        <v/>
      </c>
      <c r="J3169" s="4">
        <f>MAX(0,Resumo!$D$3*$D3169-F3169)</f>
        <v/>
      </c>
      <c r="K3169" s="4" t="n">
        <v>1334189.077085492</v>
      </c>
      <c r="L3169" s="5">
        <f>K3169/$D3169</f>
        <v/>
      </c>
      <c r="M3169" s="4">
        <f>M3168+K3169</f>
        <v/>
      </c>
      <c r="N3169" s="4">
        <f>L3169*$E3168-M3168</f>
        <v/>
      </c>
      <c r="O3169" s="4">
        <f>MAX(0,Resumo!$D$4*$D3169-K3169)</f>
        <v/>
      </c>
      <c r="P3169" s="4" t="n">
        <v>2113693.448196461</v>
      </c>
      <c r="Q3169" s="5">
        <f>P3169/$D3169</f>
        <v/>
      </c>
      <c r="R3169" s="4">
        <f>R3168+P3169</f>
        <v/>
      </c>
      <c r="S3169" s="4">
        <f>Q3169*$E3168-R3168</f>
        <v/>
      </c>
      <c r="T3169" s="4">
        <f>MAX(0,Resumo!$D$5*$D3169-P3169)</f>
        <v/>
      </c>
      <c r="U3169" s="4" t="n">
        <v>2971744.746404553</v>
      </c>
      <c r="V3169" s="5">
        <f>U3169/$D3169</f>
        <v/>
      </c>
      <c r="W3169" s="4">
        <f>W3168+U3169</f>
        <v/>
      </c>
      <c r="X3169" s="4">
        <f>V3169*$E3168-W3168</f>
        <v/>
      </c>
      <c r="Y3169" s="4">
        <f>MAX(0,Resumo!$D$6*$D3169-U3169)</f>
        <v/>
      </c>
      <c r="Z3169" s="4" t="n">
        <v>3910296.030937648</v>
      </c>
      <c r="AA3169" s="5">
        <f>Z3169/$D3169</f>
        <v/>
      </c>
      <c r="AB3169" s="4">
        <f>AB3168+Z3169</f>
        <v/>
      </c>
      <c r="AC3169" s="4">
        <f>AA3169*$E3168-AB3168</f>
        <v/>
      </c>
      <c r="AD3169" s="4">
        <f>MAX(0,Resumo!$D$7*$D3169-Z3169)</f>
        <v/>
      </c>
    </row>
    <row r="3170">
      <c r="A3170" t="inlineStr">
        <is>
          <t>Camamu</t>
        </is>
      </c>
      <c r="B3170" t="inlineStr">
        <is>
          <t>Município</t>
        </is>
      </c>
      <c r="C3170" t="inlineStr">
        <is>
          <t>BA</t>
        </is>
      </c>
      <c r="D3170" s="4" t="n">
        <v>15371133.79782966</v>
      </c>
      <c r="E3170" s="4">
        <f>E3169+D3170</f>
        <v/>
      </c>
      <c r="F3170" s="4" t="n">
        <v>432349.6647400444</v>
      </c>
      <c r="G3170" s="5">
        <f>F3170/$D3170</f>
        <v/>
      </c>
      <c r="H3170" s="4">
        <f>H3169+F3170</f>
        <v/>
      </c>
      <c r="I3170" s="4">
        <f>G3170*$E3169-H3169</f>
        <v/>
      </c>
      <c r="J3170" s="4">
        <f>MAX(0,Resumo!$D$3*$D3170-F3170)</f>
        <v/>
      </c>
      <c r="K3170" s="4" t="n">
        <v>922178.0115417069</v>
      </c>
      <c r="L3170" s="5">
        <f>K3170/$D3170</f>
        <v/>
      </c>
      <c r="M3170" s="4">
        <f>M3169+K3170</f>
        <v/>
      </c>
      <c r="N3170" s="4">
        <f>L3170*$E3169-M3169</f>
        <v/>
      </c>
      <c r="O3170" s="4">
        <f>MAX(0,Resumo!$D$4*$D3170-K3170)</f>
        <v/>
      </c>
      <c r="P3170" s="4" t="n">
        <v>1460963.55797226</v>
      </c>
      <c r="Q3170" s="5">
        <f>P3170/$D3170</f>
        <v/>
      </c>
      <c r="R3170" s="4">
        <f>R3169+P3170</f>
        <v/>
      </c>
      <c r="S3170" s="4">
        <f>Q3170*$E3169-R3169</f>
        <v/>
      </c>
      <c r="T3170" s="4">
        <f>MAX(0,Resumo!$D$5*$D3170-P3170)</f>
        <v/>
      </c>
      <c r="U3170" s="4" t="n">
        <v>2054039.946898217</v>
      </c>
      <c r="V3170" s="5">
        <f>U3170/$D3170</f>
        <v/>
      </c>
      <c r="W3170" s="4">
        <f>W3169+U3170</f>
        <v/>
      </c>
      <c r="X3170" s="4">
        <f>V3170*$E3169-W3169</f>
        <v/>
      </c>
      <c r="Y3170" s="4">
        <f>MAX(0,Resumo!$D$6*$D3170-U3170)</f>
        <v/>
      </c>
      <c r="Z3170" s="4" t="n">
        <v>2702757.113127261</v>
      </c>
      <c r="AA3170" s="5">
        <f>Z3170/$D3170</f>
        <v/>
      </c>
      <c r="AB3170" s="4">
        <f>AB3169+Z3170</f>
        <v/>
      </c>
      <c r="AC3170" s="4">
        <f>AA3170*$E3169-AB3169</f>
        <v/>
      </c>
      <c r="AD3170" s="4">
        <f>MAX(0,Resumo!$D$7*$D3170-Z3170)</f>
        <v/>
      </c>
    </row>
    <row r="3171">
      <c r="A3171" t="inlineStr">
        <is>
          <t>Nova Itarana</t>
        </is>
      </c>
      <c r="B3171" t="inlineStr">
        <is>
          <t>Município</t>
        </is>
      </c>
      <c r="C3171" t="inlineStr">
        <is>
          <t>BA</t>
        </is>
      </c>
      <c r="D3171" s="4" t="n">
        <v>5665960.885859661</v>
      </c>
      <c r="E3171" s="4">
        <f>E3170+D3171</f>
        <v/>
      </c>
      <c r="F3171" s="4" t="n">
        <v>159368.6140301188</v>
      </c>
      <c r="G3171" s="5">
        <f>F3171/$D3171</f>
        <v/>
      </c>
      <c r="H3171" s="4">
        <f>H3170+F3171</f>
        <v/>
      </c>
      <c r="I3171" s="4">
        <f>G3171*$E3170-H3170</f>
        <v/>
      </c>
      <c r="J3171" s="4">
        <f>MAX(0,Resumo!$D$3*$D3171-F3171)</f>
        <v/>
      </c>
      <c r="K3171" s="4" t="n">
        <v>339924.4721903925</v>
      </c>
      <c r="L3171" s="5">
        <f>K3171/$D3171</f>
        <v/>
      </c>
      <c r="M3171" s="4">
        <f>M3170+K3171</f>
        <v/>
      </c>
      <c r="N3171" s="4">
        <f>L3171*$E3170-M3170</f>
        <v/>
      </c>
      <c r="O3171" s="4">
        <f>MAX(0,Resumo!$D$4*$D3171-K3171)</f>
        <v/>
      </c>
      <c r="P3171" s="4" t="n">
        <v>538526.4668183408</v>
      </c>
      <c r="Q3171" s="5">
        <f>P3171/$D3171</f>
        <v/>
      </c>
      <c r="R3171" s="4">
        <f>R3170+P3171</f>
        <v/>
      </c>
      <c r="S3171" s="4">
        <f>Q3171*$E3170-R3170</f>
        <v/>
      </c>
      <c r="T3171" s="4">
        <f>MAX(0,Resumo!$D$5*$D3171-P3171)</f>
        <v/>
      </c>
      <c r="U3171" s="4" t="n">
        <v>757140.634528977</v>
      </c>
      <c r="V3171" s="5">
        <f>U3171/$D3171</f>
        <v/>
      </c>
      <c r="W3171" s="4">
        <f>W3170+U3171</f>
        <v/>
      </c>
      <c r="X3171" s="4">
        <f>V3171*$E3170-W3170</f>
        <v/>
      </c>
      <c r="Y3171" s="4">
        <f>MAX(0,Resumo!$D$6*$D3171-U3171)</f>
        <v/>
      </c>
      <c r="Z3171" s="4" t="n">
        <v>996264.5754290599</v>
      </c>
      <c r="AA3171" s="5">
        <f>Z3171/$D3171</f>
        <v/>
      </c>
      <c r="AB3171" s="4">
        <f>AB3170+Z3171</f>
        <v/>
      </c>
      <c r="AC3171" s="4">
        <f>AA3171*$E3170-AB3170</f>
        <v/>
      </c>
      <c r="AD3171" s="4">
        <f>MAX(0,Resumo!$D$7*$D3171-Z3171)</f>
        <v/>
      </c>
    </row>
    <row r="3172">
      <c r="A3172" t="inlineStr">
        <is>
          <t>Chorrochó</t>
        </is>
      </c>
      <c r="B3172" t="inlineStr">
        <is>
          <t>Município</t>
        </is>
      </c>
      <c r="C3172" t="inlineStr">
        <is>
          <t>BA</t>
        </is>
      </c>
      <c r="D3172" s="4" t="n">
        <v>9590945.680182304</v>
      </c>
      <c r="E3172" s="4">
        <f>E3171+D3172</f>
        <v/>
      </c>
      <c r="F3172" s="4" t="n">
        <v>269768.1383758618</v>
      </c>
      <c r="G3172" s="5">
        <f>F3172/$D3172</f>
        <v/>
      </c>
      <c r="H3172" s="4">
        <f>H3171+F3172</f>
        <v/>
      </c>
      <c r="I3172" s="4">
        <f>G3172*$E3171-H3171</f>
        <v/>
      </c>
      <c r="J3172" s="4">
        <f>MAX(0,Resumo!$D$3*$D3172-F3172)</f>
        <v/>
      </c>
      <c r="K3172" s="4" t="n">
        <v>575400.5743807823</v>
      </c>
      <c r="L3172" s="5">
        <f>K3172/$D3172</f>
        <v/>
      </c>
      <c r="M3172" s="4">
        <f>M3171+K3172</f>
        <v/>
      </c>
      <c r="N3172" s="4">
        <f>L3172*$E3171-M3171</f>
        <v/>
      </c>
      <c r="O3172" s="4">
        <f>MAX(0,Resumo!$D$4*$D3172-K3172)</f>
        <v/>
      </c>
      <c r="P3172" s="4" t="n">
        <v>911580.2587845708</v>
      </c>
      <c r="Q3172" s="5">
        <f>P3172/$D3172</f>
        <v/>
      </c>
      <c r="R3172" s="4">
        <f>R3171+P3172</f>
        <v/>
      </c>
      <c r="S3172" s="4">
        <f>Q3172*$E3171-R3171</f>
        <v/>
      </c>
      <c r="T3172" s="4">
        <f>MAX(0,Resumo!$D$5*$D3172-P3172)</f>
        <v/>
      </c>
      <c r="U3172" s="4" t="n">
        <v>1281635.162033846</v>
      </c>
      <c r="V3172" s="5">
        <f>U3172/$D3172</f>
        <v/>
      </c>
      <c r="W3172" s="4">
        <f>W3171+U3172</f>
        <v/>
      </c>
      <c r="X3172" s="4">
        <f>V3172*$E3171-W3171</f>
        <v/>
      </c>
      <c r="Y3172" s="4">
        <f>MAX(0,Resumo!$D$6*$D3172-U3172)</f>
        <v/>
      </c>
      <c r="Z3172" s="4" t="n">
        <v>1686407.587083133</v>
      </c>
      <c r="AA3172" s="5">
        <f>Z3172/$D3172</f>
        <v/>
      </c>
      <c r="AB3172" s="4">
        <f>AB3171+Z3172</f>
        <v/>
      </c>
      <c r="AC3172" s="4">
        <f>AA3172*$E3171-AB3171</f>
        <v/>
      </c>
      <c r="AD3172" s="4">
        <f>MAX(0,Resumo!$D$7*$D3172-Z3172)</f>
        <v/>
      </c>
    </row>
    <row r="3173">
      <c r="A3173" t="inlineStr">
        <is>
          <t>Dom Macedo Costa</t>
        </is>
      </c>
      <c r="B3173" t="inlineStr">
        <is>
          <t>Município</t>
        </is>
      </c>
      <c r="C3173" t="inlineStr">
        <is>
          <t>BA</t>
        </is>
      </c>
      <c r="D3173" s="4" t="n">
        <v>3254485.189559261</v>
      </c>
      <c r="E3173" s="4">
        <f>E3172+D3173</f>
        <v/>
      </c>
      <c r="F3173" s="4" t="n">
        <v>91540.12964262013</v>
      </c>
      <c r="G3173" s="5">
        <f>F3173/$D3173</f>
        <v/>
      </c>
      <c r="H3173" s="4">
        <f>H3172+F3173</f>
        <v/>
      </c>
      <c r="I3173" s="4">
        <f>G3173*$E3172-H3172</f>
        <v/>
      </c>
      <c r="J3173" s="4">
        <f>MAX(0,Resumo!$D$3*$D3173-F3173)</f>
        <v/>
      </c>
      <c r="K3173" s="4" t="n">
        <v>195250.0524797627</v>
      </c>
      <c r="L3173" s="5">
        <f>K3173/$D3173</f>
        <v/>
      </c>
      <c r="M3173" s="4">
        <f>M3172+K3173</f>
        <v/>
      </c>
      <c r="N3173" s="4">
        <f>L3173*$E3172-M3172</f>
        <v/>
      </c>
      <c r="O3173" s="4">
        <f>MAX(0,Resumo!$D$4*$D3173-K3173)</f>
        <v/>
      </c>
      <c r="P3173" s="4" t="n">
        <v>309325.5399662104</v>
      </c>
      <c r="Q3173" s="5">
        <f>P3173/$D3173</f>
        <v/>
      </c>
      <c r="R3173" s="4">
        <f>R3172+P3173</f>
        <v/>
      </c>
      <c r="S3173" s="4">
        <f>Q3173*$E3172-R3172</f>
        <v/>
      </c>
      <c r="T3173" s="4">
        <f>MAX(0,Resumo!$D$5*$D3173-P3173)</f>
        <v/>
      </c>
      <c r="U3173" s="4" t="n">
        <v>434895.8687021001</v>
      </c>
      <c r="V3173" s="5">
        <f>U3173/$D3173</f>
        <v/>
      </c>
      <c r="W3173" s="4">
        <f>W3172+U3173</f>
        <v/>
      </c>
      <c r="X3173" s="4">
        <f>V3173*$E3172-W3172</f>
        <v/>
      </c>
      <c r="Y3173" s="4">
        <f>MAX(0,Resumo!$D$6*$D3173-U3173)</f>
        <v/>
      </c>
      <c r="Z3173" s="4" t="n">
        <v>572246.8564349228</v>
      </c>
      <c r="AA3173" s="5">
        <f>Z3173/$D3173</f>
        <v/>
      </c>
      <c r="AB3173" s="4">
        <f>AB3172+Z3173</f>
        <v/>
      </c>
      <c r="AC3173" s="4">
        <f>AA3173*$E3172-AB3172</f>
        <v/>
      </c>
      <c r="AD3173" s="4">
        <f>MAX(0,Resumo!$D$7*$D3173-Z3173)</f>
        <v/>
      </c>
    </row>
    <row r="3174">
      <c r="A3174" t="inlineStr">
        <is>
          <t>Entre Rios</t>
        </is>
      </c>
      <c r="B3174" t="inlineStr">
        <is>
          <t>Município</t>
        </is>
      </c>
      <c r="C3174" t="inlineStr">
        <is>
          <t>BA</t>
        </is>
      </c>
      <c r="D3174" s="4" t="n">
        <v>22651383.86785029</v>
      </c>
      <c r="E3174" s="4">
        <f>E3173+D3174</f>
        <v/>
      </c>
      <c r="F3174" s="4" t="n">
        <v>637123.9981364224</v>
      </c>
      <c r="G3174" s="5">
        <f>F3174/$D3174</f>
        <v/>
      </c>
      <c r="H3174" s="4">
        <f>H3173+F3174</f>
        <v/>
      </c>
      <c r="I3174" s="4">
        <f>G3174*$E3173-H3173</f>
        <v/>
      </c>
      <c r="J3174" s="4">
        <f>MAX(0,Resumo!$D$3*$D3174-F3174)</f>
        <v/>
      </c>
      <c r="K3174" s="4" t="n">
        <v>1358950.381192535</v>
      </c>
      <c r="L3174" s="5">
        <f>K3174/$D3174</f>
        <v/>
      </c>
      <c r="M3174" s="4">
        <f>M3173+K3174</f>
        <v/>
      </c>
      <c r="N3174" s="4">
        <f>L3174*$E3173-M3173</f>
        <v/>
      </c>
      <c r="O3174" s="4">
        <f>MAX(0,Resumo!$D$4*$D3174-K3174)</f>
        <v/>
      </c>
      <c r="P3174" s="4" t="n">
        <v>2152921.625940345</v>
      </c>
      <c r="Q3174" s="5">
        <f>P3174/$D3174</f>
        <v/>
      </c>
      <c r="R3174" s="4">
        <f>R3173+P3174</f>
        <v/>
      </c>
      <c r="S3174" s="4">
        <f>Q3174*$E3173-R3173</f>
        <v/>
      </c>
      <c r="T3174" s="4">
        <f>MAX(0,Resumo!$D$5*$D3174-P3174)</f>
        <v/>
      </c>
      <c r="U3174" s="4" t="n">
        <v>3026897.555446413</v>
      </c>
      <c r="V3174" s="5">
        <f>U3174/$D3174</f>
        <v/>
      </c>
      <c r="W3174" s="4">
        <f>W3173+U3174</f>
        <v/>
      </c>
      <c r="X3174" s="4">
        <f>V3174*$E3173-W3173</f>
        <v/>
      </c>
      <c r="Y3174" s="4">
        <f>MAX(0,Resumo!$D$6*$D3174-U3174)</f>
        <v/>
      </c>
      <c r="Z3174" s="4" t="n">
        <v>3982867.475895151</v>
      </c>
      <c r="AA3174" s="5">
        <f>Z3174/$D3174</f>
        <v/>
      </c>
      <c r="AB3174" s="4">
        <f>AB3173+Z3174</f>
        <v/>
      </c>
      <c r="AC3174" s="4">
        <f>AA3174*$E3173-AB3173</f>
        <v/>
      </c>
      <c r="AD3174" s="4">
        <f>MAX(0,Resumo!$D$7*$D3174-Z3174)</f>
        <v/>
      </c>
    </row>
    <row r="3175">
      <c r="A3175" t="inlineStr">
        <is>
          <t>Aracatu</t>
        </is>
      </c>
      <c r="B3175" t="inlineStr">
        <is>
          <t>Município</t>
        </is>
      </c>
      <c r="C3175" t="inlineStr">
        <is>
          <t>BA</t>
        </is>
      </c>
      <c r="D3175" s="4" t="n">
        <v>6490903.221117705</v>
      </c>
      <c r="E3175" s="4">
        <f>E3174+D3175</f>
        <v/>
      </c>
      <c r="F3175" s="4" t="n">
        <v>182572.0775331848</v>
      </c>
      <c r="G3175" s="5">
        <f>F3175/$D3175</f>
        <v/>
      </c>
      <c r="H3175" s="4">
        <f>H3174+F3175</f>
        <v/>
      </c>
      <c r="I3175" s="4">
        <f>G3175*$E3174-H3174</f>
        <v/>
      </c>
      <c r="J3175" s="4">
        <f>MAX(0,Resumo!$D$3*$D3175-F3175)</f>
        <v/>
      </c>
      <c r="K3175" s="4" t="n">
        <v>389416.1812842428</v>
      </c>
      <c r="L3175" s="5">
        <f>K3175/$D3175</f>
        <v/>
      </c>
      <c r="M3175" s="4">
        <f>M3174+K3175</f>
        <v/>
      </c>
      <c r="N3175" s="4">
        <f>L3175*$E3174-M3174</f>
        <v/>
      </c>
      <c r="O3175" s="4">
        <f>MAX(0,Resumo!$D$4*$D3175-K3175)</f>
        <v/>
      </c>
      <c r="P3175" s="4" t="n">
        <v>616933.8702729064</v>
      </c>
      <c r="Q3175" s="5">
        <f>P3175/$D3175</f>
        <v/>
      </c>
      <c r="R3175" s="4">
        <f>R3174+P3175</f>
        <v/>
      </c>
      <c r="S3175" s="4">
        <f>Q3175*$E3174-R3174</f>
        <v/>
      </c>
      <c r="T3175" s="4">
        <f>MAX(0,Resumo!$D$5*$D3175-P3175)</f>
        <v/>
      </c>
      <c r="U3175" s="4" t="n">
        <v>867377.428560838</v>
      </c>
      <c r="V3175" s="5">
        <f>U3175/$D3175</f>
        <v/>
      </c>
      <c r="W3175" s="4">
        <f>W3174+U3175</f>
        <v/>
      </c>
      <c r="X3175" s="4">
        <f>V3175*$E3174-W3174</f>
        <v/>
      </c>
      <c r="Y3175" s="4">
        <f>MAX(0,Resumo!$D$6*$D3175-U3175)</f>
        <v/>
      </c>
      <c r="Z3175" s="4" t="n">
        <v>1141316.904936029</v>
      </c>
      <c r="AA3175" s="5">
        <f>Z3175/$D3175</f>
        <v/>
      </c>
      <c r="AB3175" s="4">
        <f>AB3174+Z3175</f>
        <v/>
      </c>
      <c r="AC3175" s="4">
        <f>AA3175*$E3174-AB3174</f>
        <v/>
      </c>
      <c r="AD3175" s="4">
        <f>MAX(0,Resumo!$D$7*$D3175-Z3175)</f>
        <v/>
      </c>
    </row>
    <row r="3176">
      <c r="A3176" t="inlineStr">
        <is>
          <t>Baixa Grande</t>
        </is>
      </c>
      <c r="B3176" t="inlineStr">
        <is>
          <t>Município</t>
        </is>
      </c>
      <c r="C3176" t="inlineStr">
        <is>
          <t>BA</t>
        </is>
      </c>
      <c r="D3176" s="4" t="n">
        <v>8328193.791838905</v>
      </c>
      <c r="E3176" s="4">
        <f>E3175+D3176</f>
        <v/>
      </c>
      <c r="F3176" s="4" t="n">
        <v>234250.2408182845</v>
      </c>
      <c r="G3176" s="5">
        <f>F3176/$D3176</f>
        <v/>
      </c>
      <c r="H3176" s="4">
        <f>H3175+F3176</f>
        <v/>
      </c>
      <c r="I3176" s="4">
        <f>G3176*$E3175-H3175</f>
        <v/>
      </c>
      <c r="J3176" s="4">
        <f>MAX(0,Resumo!$D$3*$D3176-F3176)</f>
        <v/>
      </c>
      <c r="K3176" s="4" t="n">
        <v>499642.8559991056</v>
      </c>
      <c r="L3176" s="5">
        <f>K3176/$D3176</f>
        <v/>
      </c>
      <c r="M3176" s="4">
        <f>M3175+K3176</f>
        <v/>
      </c>
      <c r="N3176" s="4">
        <f>L3176*$E3175-M3175</f>
        <v/>
      </c>
      <c r="O3176" s="4">
        <f>MAX(0,Resumo!$D$4*$D3176-K3176)</f>
        <v/>
      </c>
      <c r="P3176" s="4" t="n">
        <v>791560.8434379392</v>
      </c>
      <c r="Q3176" s="5">
        <f>P3176/$D3176</f>
        <v/>
      </c>
      <c r="R3176" s="4">
        <f>R3175+P3176</f>
        <v/>
      </c>
      <c r="S3176" s="4">
        <f>Q3176*$E3175-R3175</f>
        <v/>
      </c>
      <c r="T3176" s="4">
        <f>MAX(0,Resumo!$D$5*$D3176-P3176)</f>
        <v/>
      </c>
      <c r="U3176" s="4" t="n">
        <v>1112894.010223384</v>
      </c>
      <c r="V3176" s="5">
        <f>U3176/$D3176</f>
        <v/>
      </c>
      <c r="W3176" s="4">
        <f>W3175+U3176</f>
        <v/>
      </c>
      <c r="X3176" s="4">
        <f>V3176*$E3175-W3175</f>
        <v/>
      </c>
      <c r="Y3176" s="4">
        <f>MAX(0,Resumo!$D$6*$D3176-U3176)</f>
        <v/>
      </c>
      <c r="Z3176" s="4" t="n">
        <v>1464373.761002138</v>
      </c>
      <c r="AA3176" s="5">
        <f>Z3176/$D3176</f>
        <v/>
      </c>
      <c r="AB3176" s="4">
        <f>AB3175+Z3176</f>
        <v/>
      </c>
      <c r="AC3176" s="4">
        <f>AA3176*$E3175-AB3175</f>
        <v/>
      </c>
      <c r="AD3176" s="4">
        <f>MAX(0,Resumo!$D$7*$D3176-Z3176)</f>
        <v/>
      </c>
    </row>
    <row r="3177">
      <c r="A3177" t="inlineStr">
        <is>
          <t>Maracás</t>
        </is>
      </c>
      <c r="B3177" t="inlineStr">
        <is>
          <t>Município</t>
        </is>
      </c>
      <c r="C3177" t="inlineStr">
        <is>
          <t>BA</t>
        </is>
      </c>
      <c r="D3177" s="4" t="n">
        <v>46066053.45389961</v>
      </c>
      <c r="E3177" s="4">
        <f>E3176+D3177</f>
        <v/>
      </c>
      <c r="F3177" s="4" t="n">
        <v>1295717.220905501</v>
      </c>
      <c r="G3177" s="5">
        <f>F3177/$D3177</f>
        <v/>
      </c>
      <c r="H3177" s="4">
        <f>H3176+F3177</f>
        <v/>
      </c>
      <c r="I3177" s="4">
        <f>G3177*$E3176-H3176</f>
        <v/>
      </c>
      <c r="J3177" s="4">
        <f>MAX(0,Resumo!$D$3*$D3177-F3177)</f>
        <v/>
      </c>
      <c r="K3177" s="4" t="n">
        <v>2763693.435528437</v>
      </c>
      <c r="L3177" s="5">
        <f>K3177/$D3177</f>
        <v/>
      </c>
      <c r="M3177" s="4">
        <f>M3176+K3177</f>
        <v/>
      </c>
      <c r="N3177" s="4">
        <f>L3177*$E3176-M3176</f>
        <v/>
      </c>
      <c r="O3177" s="4">
        <f>MAX(0,Resumo!$D$4*$D3177-K3177)</f>
        <v/>
      </c>
      <c r="P3177" s="4" t="n">
        <v>4378390.445423884</v>
      </c>
      <c r="Q3177" s="5">
        <f>P3177/$D3177</f>
        <v/>
      </c>
      <c r="R3177" s="4">
        <f>R3176+P3177</f>
        <v/>
      </c>
      <c r="S3177" s="4">
        <f>Q3177*$E3176-R3176</f>
        <v/>
      </c>
      <c r="T3177" s="4">
        <f>MAX(0,Resumo!$D$5*$D3177-P3177)</f>
        <v/>
      </c>
      <c r="U3177" s="4" t="n">
        <v>6155792.749889312</v>
      </c>
      <c r="V3177" s="5">
        <f>U3177/$D3177</f>
        <v/>
      </c>
      <c r="W3177" s="4">
        <f>W3176+U3177</f>
        <v/>
      </c>
      <c r="X3177" s="4">
        <f>V3177*$E3176-W3176</f>
        <v/>
      </c>
      <c r="Y3177" s="4">
        <f>MAX(0,Resumo!$D$6*$D3177-U3177)</f>
        <v/>
      </c>
      <c r="Z3177" s="4" t="n">
        <v>8099945.99512285</v>
      </c>
      <c r="AA3177" s="5">
        <f>Z3177/$D3177</f>
        <v/>
      </c>
      <c r="AB3177" s="4">
        <f>AB3176+Z3177</f>
        <v/>
      </c>
      <c r="AC3177" s="4">
        <f>AA3177*$E3176-AB3176</f>
        <v/>
      </c>
      <c r="AD3177" s="4">
        <f>MAX(0,Resumo!$D$7*$D3177-Z3177)</f>
        <v/>
      </c>
    </row>
    <row r="3178">
      <c r="A3178" t="inlineStr">
        <is>
          <t>Coaraci</t>
        </is>
      </c>
      <c r="B3178" t="inlineStr">
        <is>
          <t>Município</t>
        </is>
      </c>
      <c r="C3178" t="inlineStr">
        <is>
          <t>BA</t>
        </is>
      </c>
      <c r="D3178" s="4" t="n">
        <v>7374619.1743016</v>
      </c>
      <c r="E3178" s="4">
        <f>E3177+D3178</f>
        <v/>
      </c>
      <c r="F3178" s="4" t="n">
        <v>207428.6887051228</v>
      </c>
      <c r="G3178" s="5">
        <f>F3178/$D3178</f>
        <v/>
      </c>
      <c r="H3178" s="4">
        <f>H3177+F3178</f>
        <v/>
      </c>
      <c r="I3178" s="4">
        <f>G3178*$E3177-H3177</f>
        <v/>
      </c>
      <c r="J3178" s="4">
        <f>MAX(0,Resumo!$D$3*$D3178-F3178)</f>
        <v/>
      </c>
      <c r="K3178" s="4" t="n">
        <v>442433.9632639869</v>
      </c>
      <c r="L3178" s="5">
        <f>K3178/$D3178</f>
        <v/>
      </c>
      <c r="M3178" s="4">
        <f>M3177+K3178</f>
        <v/>
      </c>
      <c r="N3178" s="4">
        <f>L3178*$E3177-M3177</f>
        <v/>
      </c>
      <c r="O3178" s="4">
        <f>MAX(0,Resumo!$D$4*$D3178-K3178)</f>
        <v/>
      </c>
      <c r="P3178" s="4" t="n">
        <v>700927.4663329892</v>
      </c>
      <c r="Q3178" s="5">
        <f>P3178/$D3178</f>
        <v/>
      </c>
      <c r="R3178" s="4">
        <f>R3177+P3178</f>
        <v/>
      </c>
      <c r="S3178" s="4">
        <f>Q3178*$E3177-R3177</f>
        <v/>
      </c>
      <c r="T3178" s="4">
        <f>MAX(0,Resumo!$D$5*$D3178-P3178)</f>
        <v/>
      </c>
      <c r="U3178" s="4" t="n">
        <v>985468.1233284064</v>
      </c>
      <c r="V3178" s="5">
        <f>U3178/$D3178</f>
        <v/>
      </c>
      <c r="W3178" s="4">
        <f>W3177+U3178</f>
        <v/>
      </c>
      <c r="X3178" s="4">
        <f>V3178*$E3177-W3177</f>
        <v/>
      </c>
      <c r="Y3178" s="4">
        <f>MAX(0,Resumo!$D$6*$D3178-U3178)</f>
        <v/>
      </c>
      <c r="Z3178" s="4" t="n">
        <v>1296703.593378559</v>
      </c>
      <c r="AA3178" s="5">
        <f>Z3178/$D3178</f>
        <v/>
      </c>
      <c r="AB3178" s="4">
        <f>AB3177+Z3178</f>
        <v/>
      </c>
      <c r="AC3178" s="4">
        <f>AA3178*$E3177-AB3177</f>
        <v/>
      </c>
      <c r="AD3178" s="4">
        <f>MAX(0,Resumo!$D$7*$D3178-Z3178)</f>
        <v/>
      </c>
    </row>
    <row r="3179">
      <c r="A3179" t="inlineStr">
        <is>
          <t>Itiruçu</t>
        </is>
      </c>
      <c r="B3179" t="inlineStr">
        <is>
          <t>Município</t>
        </is>
      </c>
      <c r="C3179" t="inlineStr">
        <is>
          <t>BA</t>
        </is>
      </c>
      <c r="D3179" s="4" t="n">
        <v>4924636.822165498</v>
      </c>
      <c r="E3179" s="4">
        <f>E3178+D3179</f>
        <v/>
      </c>
      <c r="F3179" s="4" t="n">
        <v>138517.1131182503</v>
      </c>
      <c r="G3179" s="5">
        <f>F3179/$D3179</f>
        <v/>
      </c>
      <c r="H3179" s="4">
        <f>H3178+F3179</f>
        <v/>
      </c>
      <c r="I3179" s="4">
        <f>G3179*$E3178-H3178</f>
        <v/>
      </c>
      <c r="J3179" s="4">
        <f>MAX(0,Resumo!$D$3*$D3179-F3179)</f>
        <v/>
      </c>
      <c r="K3179" s="4" t="n">
        <v>295449.3697056281</v>
      </c>
      <c r="L3179" s="5">
        <f>K3179/$D3179</f>
        <v/>
      </c>
      <c r="M3179" s="4">
        <f>M3178+K3179</f>
        <v/>
      </c>
      <c r="N3179" s="4">
        <f>L3179*$E3178-M3178</f>
        <v/>
      </c>
      <c r="O3179" s="4">
        <f>MAX(0,Resumo!$D$4*$D3179-K3179)</f>
        <v/>
      </c>
      <c r="P3179" s="4" t="n">
        <v>468066.6389390207</v>
      </c>
      <c r="Q3179" s="5">
        <f>P3179/$D3179</f>
        <v/>
      </c>
      <c r="R3179" s="4">
        <f>R3178+P3179</f>
        <v/>
      </c>
      <c r="S3179" s="4">
        <f>Q3179*$E3178-R3178</f>
        <v/>
      </c>
      <c r="T3179" s="4">
        <f>MAX(0,Resumo!$D$5*$D3179-P3179)</f>
        <v/>
      </c>
      <c r="U3179" s="4" t="n">
        <v>658077.7247623776</v>
      </c>
      <c r="V3179" s="5">
        <f>U3179/$D3179</f>
        <v/>
      </c>
      <c r="W3179" s="4">
        <f>W3178+U3179</f>
        <v/>
      </c>
      <c r="X3179" s="4">
        <f>V3179*$E3178-W3178</f>
        <v/>
      </c>
      <c r="Y3179" s="4">
        <f>MAX(0,Resumo!$D$6*$D3179-U3179)</f>
        <v/>
      </c>
      <c r="Z3179" s="4" t="n">
        <v>865915.1221854282</v>
      </c>
      <c r="AA3179" s="5">
        <f>Z3179/$D3179</f>
        <v/>
      </c>
      <c r="AB3179" s="4">
        <f>AB3178+Z3179</f>
        <v/>
      </c>
      <c r="AC3179" s="4">
        <f>AA3179*$E3178-AB3178</f>
        <v/>
      </c>
      <c r="AD3179" s="4">
        <f>MAX(0,Resumo!$D$7*$D3179-Z3179)</f>
        <v/>
      </c>
    </row>
    <row r="3180">
      <c r="A3180" t="inlineStr">
        <is>
          <t>Gentio do Ouro</t>
        </is>
      </c>
      <c r="B3180" t="inlineStr">
        <is>
          <t>Município</t>
        </is>
      </c>
      <c r="C3180" t="inlineStr">
        <is>
          <t>BA</t>
        </is>
      </c>
      <c r="D3180" s="4" t="n">
        <v>35171201.64870632</v>
      </c>
      <c r="E3180" s="4">
        <f>E3179+D3180</f>
        <v/>
      </c>
      <c r="F3180" s="4" t="n">
        <v>989273.624270302</v>
      </c>
      <c r="G3180" s="5">
        <f>F3180/$D3180</f>
        <v/>
      </c>
      <c r="H3180" s="4">
        <f>H3179+F3180</f>
        <v/>
      </c>
      <c r="I3180" s="4">
        <f>G3180*$E3179-H3179</f>
        <v/>
      </c>
      <c r="J3180" s="4">
        <f>MAX(0,Resumo!$D$3*$D3180-F3180)</f>
        <v/>
      </c>
      <c r="K3180" s="4" t="n">
        <v>2110066.129573081</v>
      </c>
      <c r="L3180" s="5">
        <f>K3180/$D3180</f>
        <v/>
      </c>
      <c r="M3180" s="4">
        <f>M3179+K3180</f>
        <v/>
      </c>
      <c r="N3180" s="4">
        <f>L3180*$E3179-M3179</f>
        <v/>
      </c>
      <c r="O3180" s="4">
        <f>MAX(0,Resumo!$D$4*$D3180-K3180)</f>
        <v/>
      </c>
      <c r="P3180" s="4" t="n">
        <v>3342879.228994092</v>
      </c>
      <c r="Q3180" s="5">
        <f>P3180/$D3180</f>
        <v/>
      </c>
      <c r="R3180" s="4">
        <f>R3179+P3180</f>
        <v/>
      </c>
      <c r="S3180" s="4">
        <f>Q3180*$E3179-R3179</f>
        <v/>
      </c>
      <c r="T3180" s="4">
        <f>MAX(0,Resumo!$D$5*$D3180-P3180)</f>
        <v/>
      </c>
      <c r="U3180" s="4" t="n">
        <v>4699917.007882375</v>
      </c>
      <c r="V3180" s="5">
        <f>U3180/$D3180</f>
        <v/>
      </c>
      <c r="W3180" s="4">
        <f>W3179+U3180</f>
        <v/>
      </c>
      <c r="X3180" s="4">
        <f>V3180*$E3179-W3179</f>
        <v/>
      </c>
      <c r="Y3180" s="4">
        <f>MAX(0,Resumo!$D$6*$D3180-U3180)</f>
        <v/>
      </c>
      <c r="Z3180" s="4" t="n">
        <v>6184268.296896633</v>
      </c>
      <c r="AA3180" s="5">
        <f>Z3180/$D3180</f>
        <v/>
      </c>
      <c r="AB3180" s="4">
        <f>AB3179+Z3180</f>
        <v/>
      </c>
      <c r="AC3180" s="4">
        <f>AA3180*$E3179-AB3179</f>
        <v/>
      </c>
      <c r="AD3180" s="4">
        <f>MAX(0,Resumo!$D$7*$D3180-Z3180)</f>
        <v/>
      </c>
    </row>
    <row r="3181">
      <c r="A3181" t="inlineStr">
        <is>
          <t>Acajutiba</t>
        </is>
      </c>
      <c r="B3181" t="inlineStr">
        <is>
          <t>Município</t>
        </is>
      </c>
      <c r="C3181" t="inlineStr">
        <is>
          <t>BA</t>
        </is>
      </c>
      <c r="D3181" s="4" t="n">
        <v>6525924.699908373</v>
      </c>
      <c r="E3181" s="4">
        <f>E3180+D3181</f>
        <v/>
      </c>
      <c r="F3181" s="4" t="n">
        <v>183557.139846284</v>
      </c>
      <c r="G3181" s="5">
        <f>F3181/$D3181</f>
        <v/>
      </c>
      <c r="H3181" s="4">
        <f>H3180+F3181</f>
        <v/>
      </c>
      <c r="I3181" s="4">
        <f>G3181*$E3180-H3180</f>
        <v/>
      </c>
      <c r="J3181" s="4">
        <f>MAX(0,Resumo!$D$3*$D3181-F3181)</f>
        <v/>
      </c>
      <c r="K3181" s="4" t="n">
        <v>391517.2649191396</v>
      </c>
      <c r="L3181" s="5">
        <f>K3181/$D3181</f>
        <v/>
      </c>
      <c r="M3181" s="4">
        <f>M3180+K3181</f>
        <v/>
      </c>
      <c r="N3181" s="4">
        <f>L3181*$E3180-M3180</f>
        <v/>
      </c>
      <c r="O3181" s="4">
        <f>MAX(0,Resumo!$D$4*$D3181-K3181)</f>
        <v/>
      </c>
      <c r="P3181" s="4" t="n">
        <v>620262.5189550673</v>
      </c>
      <c r="Q3181" s="5">
        <f>P3181/$D3181</f>
        <v/>
      </c>
      <c r="R3181" s="4">
        <f>R3180+P3181</f>
        <v/>
      </c>
      <c r="S3181" s="4">
        <f>Q3181*$E3180-R3180</f>
        <v/>
      </c>
      <c r="T3181" s="4">
        <f>MAX(0,Resumo!$D$5*$D3181-P3181)</f>
        <v/>
      </c>
      <c r="U3181" s="4" t="n">
        <v>872057.338148616</v>
      </c>
      <c r="V3181" s="5">
        <f>U3181/$D3181</f>
        <v/>
      </c>
      <c r="W3181" s="4">
        <f>W3180+U3181</f>
        <v/>
      </c>
      <c r="X3181" s="4">
        <f>V3181*$E3180-W3180</f>
        <v/>
      </c>
      <c r="Y3181" s="4">
        <f>MAX(0,Resumo!$D$6*$D3181-U3181)</f>
        <v/>
      </c>
      <c r="Z3181" s="4" t="n">
        <v>1147474.846969367</v>
      </c>
      <c r="AA3181" s="5">
        <f>Z3181/$D3181</f>
        <v/>
      </c>
      <c r="AB3181" s="4">
        <f>AB3180+Z3181</f>
        <v/>
      </c>
      <c r="AC3181" s="4">
        <f>AA3181*$E3180-AB3180</f>
        <v/>
      </c>
      <c r="AD3181" s="4">
        <f>MAX(0,Resumo!$D$7*$D3181-Z3181)</f>
        <v/>
      </c>
    </row>
    <row r="3182">
      <c r="A3182" t="inlineStr">
        <is>
          <t>Lapão</t>
        </is>
      </c>
      <c r="B3182" t="inlineStr">
        <is>
          <t>Município</t>
        </is>
      </c>
      <c r="C3182" t="inlineStr">
        <is>
          <t>BA</t>
        </is>
      </c>
      <c r="D3182" s="4" t="n">
        <v>11360000.0880811</v>
      </c>
      <c r="E3182" s="4">
        <f>E3181+D3182</f>
        <v/>
      </c>
      <c r="F3182" s="4" t="n">
        <v>319526.9974308741</v>
      </c>
      <c r="G3182" s="5">
        <f>F3182/$D3182</f>
        <v/>
      </c>
      <c r="H3182" s="4">
        <f>H3181+F3182</f>
        <v/>
      </c>
      <c r="I3182" s="4">
        <f>G3182*$E3181-H3181</f>
        <v/>
      </c>
      <c r="J3182" s="4">
        <f>MAX(0,Resumo!$D$3*$D3182-F3182)</f>
        <v/>
      </c>
      <c r="K3182" s="4" t="n">
        <v>681533.4789304485</v>
      </c>
      <c r="L3182" s="5">
        <f>K3182/$D3182</f>
        <v/>
      </c>
      <c r="M3182" s="4">
        <f>M3181+K3182</f>
        <v/>
      </c>
      <c r="N3182" s="4">
        <f>L3182*$E3181-M3181</f>
        <v/>
      </c>
      <c r="O3182" s="4">
        <f>MAX(0,Resumo!$D$4*$D3182-K3182)</f>
        <v/>
      </c>
      <c r="P3182" s="4" t="n">
        <v>1079721.66305595</v>
      </c>
      <c r="Q3182" s="5">
        <f>P3182/$D3182</f>
        <v/>
      </c>
      <c r="R3182" s="4">
        <f>R3181+P3182</f>
        <v/>
      </c>
      <c r="S3182" s="4">
        <f>Q3182*$E3181-R3181</f>
        <v/>
      </c>
      <c r="T3182" s="4">
        <f>MAX(0,Resumo!$D$5*$D3182-P3182)</f>
        <v/>
      </c>
      <c r="U3182" s="4" t="n">
        <v>1518033.36595642</v>
      </c>
      <c r="V3182" s="5">
        <f>U3182/$D3182</f>
        <v/>
      </c>
      <c r="W3182" s="4">
        <f>W3181+U3182</f>
        <v/>
      </c>
      <c r="X3182" s="4">
        <f>V3182*$E3181-W3181</f>
        <v/>
      </c>
      <c r="Y3182" s="4">
        <f>MAX(0,Resumo!$D$6*$D3182-U3182)</f>
        <v/>
      </c>
      <c r="Z3182" s="4" t="n">
        <v>1997466.253759544</v>
      </c>
      <c r="AA3182" s="5">
        <f>Z3182/$D3182</f>
        <v/>
      </c>
      <c r="AB3182" s="4">
        <f>AB3181+Z3182</f>
        <v/>
      </c>
      <c r="AC3182" s="4">
        <f>AA3182*$E3181-AB3181</f>
        <v/>
      </c>
      <c r="AD3182" s="4">
        <f>MAX(0,Resumo!$D$7*$D3182-Z3182)</f>
        <v/>
      </c>
    </row>
    <row r="3183">
      <c r="A3183" t="inlineStr">
        <is>
          <t>Conde</t>
        </is>
      </c>
      <c r="B3183" t="inlineStr">
        <is>
          <t>Município</t>
        </is>
      </c>
      <c r="C3183" t="inlineStr">
        <is>
          <t>BA</t>
        </is>
      </c>
      <c r="D3183" s="4" t="n">
        <v>16925810.05776314</v>
      </c>
      <c r="E3183" s="4">
        <f>E3182+D3183</f>
        <v/>
      </c>
      <c r="F3183" s="4" t="n">
        <v>476078.6289532409</v>
      </c>
      <c r="G3183" s="5">
        <f>F3183/$D3183</f>
        <v/>
      </c>
      <c r="H3183" s="4">
        <f>H3182+F3183</f>
        <v/>
      </c>
      <c r="I3183" s="4">
        <f>G3183*$E3182-H3182</f>
        <v/>
      </c>
      <c r="J3183" s="4">
        <f>MAX(0,Resumo!$D$3*$D3183-F3183)</f>
        <v/>
      </c>
      <c r="K3183" s="4" t="n">
        <v>1015449.482653291</v>
      </c>
      <c r="L3183" s="5">
        <f>K3183/$D3183</f>
        <v/>
      </c>
      <c r="M3183" s="4">
        <f>M3182+K3183</f>
        <v/>
      </c>
      <c r="N3183" s="4">
        <f>L3183*$E3182-M3182</f>
        <v/>
      </c>
      <c r="O3183" s="4">
        <f>MAX(0,Resumo!$D$4*$D3183-K3183)</f>
        <v/>
      </c>
      <c r="P3183" s="4" t="n">
        <v>1608729.193876629</v>
      </c>
      <c r="Q3183" s="5">
        <f>P3183/$D3183</f>
        <v/>
      </c>
      <c r="R3183" s="4">
        <f>R3182+P3183</f>
        <v/>
      </c>
      <c r="S3183" s="4">
        <f>Q3183*$E3182-R3182</f>
        <v/>
      </c>
      <c r="T3183" s="4">
        <f>MAX(0,Resumo!$D$5*$D3183-P3183)</f>
        <v/>
      </c>
      <c r="U3183" s="4" t="n">
        <v>2261790.863935227</v>
      </c>
      <c r="V3183" s="5">
        <f>U3183/$D3183</f>
        <v/>
      </c>
      <c r="W3183" s="4">
        <f>W3182+U3183</f>
        <v/>
      </c>
      <c r="X3183" s="4">
        <f>V3183*$E3182-W3182</f>
        <v/>
      </c>
      <c r="Y3183" s="4">
        <f>MAX(0,Resumo!$D$6*$D3183-U3183)</f>
        <v/>
      </c>
      <c r="Z3183" s="4" t="n">
        <v>2976120.963537476</v>
      </c>
      <c r="AA3183" s="5">
        <f>Z3183/$D3183</f>
        <v/>
      </c>
      <c r="AB3183" s="4">
        <f>AB3182+Z3183</f>
        <v/>
      </c>
      <c r="AC3183" s="4">
        <f>AA3183*$E3182-AB3182</f>
        <v/>
      </c>
      <c r="AD3183" s="4">
        <f>MAX(0,Resumo!$D$7*$D3183-Z3183)</f>
        <v/>
      </c>
    </row>
    <row r="3184">
      <c r="A3184" t="inlineStr">
        <is>
          <t>Contendas do Sincorá</t>
        </is>
      </c>
      <c r="B3184" t="inlineStr">
        <is>
          <t>Município</t>
        </is>
      </c>
      <c r="C3184" t="inlineStr">
        <is>
          <t>BA</t>
        </is>
      </c>
      <c r="D3184" s="4" t="n">
        <v>4843364.275287529</v>
      </c>
      <c r="E3184" s="4">
        <f>E3183+D3184</f>
        <v/>
      </c>
      <c r="F3184" s="4" t="n">
        <v>136231.129608028</v>
      </c>
      <c r="G3184" s="5">
        <f>F3184/$D3184</f>
        <v/>
      </c>
      <c r="H3184" s="4">
        <f>H3183+F3184</f>
        <v/>
      </c>
      <c r="I3184" s="4">
        <f>G3184*$E3183-H3183</f>
        <v/>
      </c>
      <c r="J3184" s="4">
        <f>MAX(0,Resumo!$D$3*$D3184-F3184)</f>
        <v/>
      </c>
      <c r="K3184" s="4" t="n">
        <v>290573.4928406802</v>
      </c>
      <c r="L3184" s="5">
        <f>K3184/$D3184</f>
        <v/>
      </c>
      <c r="M3184" s="4">
        <f>M3183+K3184</f>
        <v/>
      </c>
      <c r="N3184" s="4">
        <f>L3184*$E3183-M3183</f>
        <v/>
      </c>
      <c r="O3184" s="4">
        <f>MAX(0,Resumo!$D$4*$D3184-K3184)</f>
        <v/>
      </c>
      <c r="P3184" s="4" t="n">
        <v>460342.014925334</v>
      </c>
      <c r="Q3184" s="5">
        <f>P3184/$D3184</f>
        <v/>
      </c>
      <c r="R3184" s="4">
        <f>R3183+P3184</f>
        <v/>
      </c>
      <c r="S3184" s="4">
        <f>Q3184*$E3183-R3183</f>
        <v/>
      </c>
      <c r="T3184" s="4">
        <f>MAX(0,Resumo!$D$5*$D3184-P3184)</f>
        <v/>
      </c>
      <c r="U3184" s="4" t="n">
        <v>647217.298975369</v>
      </c>
      <c r="V3184" s="5">
        <f>U3184/$D3184</f>
        <v/>
      </c>
      <c r="W3184" s="4">
        <f>W3183+U3184</f>
        <v/>
      </c>
      <c r="X3184" s="4">
        <f>V3184*$E3183-W3183</f>
        <v/>
      </c>
      <c r="Y3184" s="4">
        <f>MAX(0,Resumo!$D$6*$D3184-U3184)</f>
        <v/>
      </c>
      <c r="Z3184" s="4" t="n">
        <v>851624.7024242382</v>
      </c>
      <c r="AA3184" s="5">
        <f>Z3184/$D3184</f>
        <v/>
      </c>
      <c r="AB3184" s="4">
        <f>AB3183+Z3184</f>
        <v/>
      </c>
      <c r="AC3184" s="4">
        <f>AA3184*$E3183-AB3183</f>
        <v/>
      </c>
      <c r="AD3184" s="4">
        <f>MAX(0,Resumo!$D$7*$D3184-Z3184)</f>
        <v/>
      </c>
    </row>
    <row r="3185">
      <c r="A3185" t="inlineStr">
        <is>
          <t>Pojuca</t>
        </is>
      </c>
      <c r="B3185" t="inlineStr">
        <is>
          <t>Município</t>
        </is>
      </c>
      <c r="C3185" t="inlineStr">
        <is>
          <t>BA</t>
        </is>
      </c>
      <c r="D3185" s="4" t="n">
        <v>114608877.0066714</v>
      </c>
      <c r="E3185" s="4">
        <f>E3184+D3185</f>
        <v/>
      </c>
      <c r="F3185" s="4" t="n">
        <v>3223647.012757367</v>
      </c>
      <c r="G3185" s="5">
        <f>F3185/$D3185</f>
        <v/>
      </c>
      <c r="H3185" s="4">
        <f>H3184+F3185</f>
        <v/>
      </c>
      <c r="I3185" s="4">
        <f>G3185*$E3184-H3184</f>
        <v/>
      </c>
      <c r="J3185" s="4">
        <f>MAX(0,Resumo!$D$3*$D3185-F3185)</f>
        <v/>
      </c>
      <c r="K3185" s="4" t="n">
        <v>6875861.448682678</v>
      </c>
      <c r="L3185" s="5">
        <f>K3185/$D3185</f>
        <v/>
      </c>
      <c r="M3185" s="4">
        <f>M3184+K3185</f>
        <v/>
      </c>
      <c r="N3185" s="4">
        <f>L3185*$E3184-M3184</f>
        <v/>
      </c>
      <c r="O3185" s="4">
        <f>MAX(0,Resumo!$D$4*$D3185-K3185)</f>
        <v/>
      </c>
      <c r="P3185" s="4" t="n">
        <v>10893106.19041737</v>
      </c>
      <c r="Q3185" s="5">
        <f>P3185/$D3185</f>
        <v/>
      </c>
      <c r="R3185" s="4">
        <f>R3184+P3185</f>
        <v/>
      </c>
      <c r="S3185" s="4">
        <f>Q3185*$E3184-R3184</f>
        <v/>
      </c>
      <c r="T3185" s="4">
        <f>MAX(0,Resumo!$D$5*$D3185-P3185)</f>
        <v/>
      </c>
      <c r="U3185" s="4" t="n">
        <v>15315149.47024186</v>
      </c>
      <c r="V3185" s="5">
        <f>U3185/$D3185</f>
        <v/>
      </c>
      <c r="W3185" s="4">
        <f>W3184+U3185</f>
        <v/>
      </c>
      <c r="X3185" s="4">
        <f>V3185*$E3184-W3184</f>
        <v/>
      </c>
      <c r="Y3185" s="4">
        <f>MAX(0,Resumo!$D$6*$D3185-U3185)</f>
        <v/>
      </c>
      <c r="Z3185" s="4" t="n">
        <v>20152056.55168036</v>
      </c>
      <c r="AA3185" s="5">
        <f>Z3185/$D3185</f>
        <v/>
      </c>
      <c r="AB3185" s="4">
        <f>AB3184+Z3185</f>
        <v/>
      </c>
      <c r="AC3185" s="4">
        <f>AA3185*$E3184-AB3184</f>
        <v/>
      </c>
      <c r="AD3185" s="4">
        <f>MAX(0,Resumo!$D$7*$D3185-Z3185)</f>
        <v/>
      </c>
    </row>
    <row r="3186">
      <c r="A3186" t="inlineStr">
        <is>
          <t>Presidente Tancredo Neves</t>
        </is>
      </c>
      <c r="B3186" t="inlineStr">
        <is>
          <t>Município</t>
        </is>
      </c>
      <c r="C3186" t="inlineStr">
        <is>
          <t>BA</t>
        </is>
      </c>
      <c r="D3186" s="4" t="n">
        <v>13624756.3403881</v>
      </c>
      <c r="E3186" s="4">
        <f>E3185+D3186</f>
        <v/>
      </c>
      <c r="F3186" s="4" t="n">
        <v>383228.6488042495</v>
      </c>
      <c r="G3186" s="5">
        <f>F3186/$D3186</f>
        <v/>
      </c>
      <c r="H3186" s="4">
        <f>H3185+F3186</f>
        <v/>
      </c>
      <c r="I3186" s="4">
        <f>G3186*$E3185-H3185</f>
        <v/>
      </c>
      <c r="J3186" s="4">
        <f>MAX(0,Resumo!$D$3*$D3186-F3186)</f>
        <v/>
      </c>
      <c r="K3186" s="4" t="n">
        <v>817405.5912188739</v>
      </c>
      <c r="L3186" s="5">
        <f>K3186/$D3186</f>
        <v/>
      </c>
      <c r="M3186" s="4">
        <f>M3185+K3186</f>
        <v/>
      </c>
      <c r="N3186" s="4">
        <f>L3186*$E3185-M3185</f>
        <v/>
      </c>
      <c r="O3186" s="4">
        <f>MAX(0,Resumo!$D$4*$D3186-K3186)</f>
        <v/>
      </c>
      <c r="P3186" s="4" t="n">
        <v>1294977.50532684</v>
      </c>
      <c r="Q3186" s="5">
        <f>P3186/$D3186</f>
        <v/>
      </c>
      <c r="R3186" s="4">
        <f>R3185+P3186</f>
        <v/>
      </c>
      <c r="S3186" s="4">
        <f>Q3186*$E3185-R3185</f>
        <v/>
      </c>
      <c r="T3186" s="4">
        <f>MAX(0,Resumo!$D$5*$D3186-P3186)</f>
        <v/>
      </c>
      <c r="U3186" s="4" t="n">
        <v>1820672.056986675</v>
      </c>
      <c r="V3186" s="5">
        <f>U3186/$D3186</f>
        <v/>
      </c>
      <c r="W3186" s="4">
        <f>W3185+U3186</f>
        <v/>
      </c>
      <c r="X3186" s="4">
        <f>V3186*$E3185-W3185</f>
        <v/>
      </c>
      <c r="Y3186" s="4">
        <f>MAX(0,Resumo!$D$6*$D3186-U3186)</f>
        <v/>
      </c>
      <c r="Z3186" s="4" t="n">
        <v>2395685.809384417</v>
      </c>
      <c r="AA3186" s="5">
        <f>Z3186/$D3186</f>
        <v/>
      </c>
      <c r="AB3186" s="4">
        <f>AB3185+Z3186</f>
        <v/>
      </c>
      <c r="AC3186" s="4">
        <f>AA3186*$E3185-AB3185</f>
        <v/>
      </c>
      <c r="AD3186" s="4">
        <f>MAX(0,Resumo!$D$7*$D3186-Z3186)</f>
        <v/>
      </c>
    </row>
    <row r="3187">
      <c r="A3187" t="inlineStr">
        <is>
          <t>Remanso</t>
        </is>
      </c>
      <c r="B3187" t="inlineStr">
        <is>
          <t>Município</t>
        </is>
      </c>
      <c r="C3187" t="inlineStr">
        <is>
          <t>BA</t>
        </is>
      </c>
      <c r="D3187" s="4" t="n">
        <v>19455884.62870178</v>
      </c>
      <c r="E3187" s="4">
        <f>E3186+D3187</f>
        <v/>
      </c>
      <c r="F3187" s="4" t="n">
        <v>547242.9885183814</v>
      </c>
      <c r="G3187" s="5">
        <f>F3187/$D3187</f>
        <v/>
      </c>
      <c r="H3187" s="4">
        <f>H3186+F3187</f>
        <v/>
      </c>
      <c r="I3187" s="4">
        <f>G3187*$E3186-H3186</f>
        <v/>
      </c>
      <c r="J3187" s="4">
        <f>MAX(0,Resumo!$D$3*$D3187-F3187)</f>
        <v/>
      </c>
      <c r="K3187" s="4" t="n">
        <v>1167239.1403043</v>
      </c>
      <c r="L3187" s="5">
        <f>K3187/$D3187</f>
        <v/>
      </c>
      <c r="M3187" s="4">
        <f>M3186+K3187</f>
        <v/>
      </c>
      <c r="N3187" s="4">
        <f>L3187*$E3186-M3186</f>
        <v/>
      </c>
      <c r="O3187" s="4">
        <f>MAX(0,Resumo!$D$4*$D3187-K3187)</f>
        <v/>
      </c>
      <c r="P3187" s="4" t="n">
        <v>1849202.459916091</v>
      </c>
      <c r="Q3187" s="5">
        <f>P3187/$D3187</f>
        <v/>
      </c>
      <c r="R3187" s="4">
        <f>R3186+P3187</f>
        <v/>
      </c>
      <c r="S3187" s="4">
        <f>Q3187*$E3186-R3186</f>
        <v/>
      </c>
      <c r="T3187" s="4">
        <f>MAX(0,Resumo!$D$5*$D3187-P3187)</f>
        <v/>
      </c>
      <c r="U3187" s="4" t="n">
        <v>2599883.961405572</v>
      </c>
      <c r="V3187" s="5">
        <f>U3187/$D3187</f>
        <v/>
      </c>
      <c r="W3187" s="4">
        <f>W3186+U3187</f>
        <v/>
      </c>
      <c r="X3187" s="4">
        <f>V3187*$E3186-W3186</f>
        <v/>
      </c>
      <c r="Y3187" s="4">
        <f>MAX(0,Resumo!$D$6*$D3187-U3187)</f>
        <v/>
      </c>
      <c r="Z3187" s="4" t="n">
        <v>3420992.313516379</v>
      </c>
      <c r="AA3187" s="5">
        <f>Z3187/$D3187</f>
        <v/>
      </c>
      <c r="AB3187" s="4">
        <f>AB3186+Z3187</f>
        <v/>
      </c>
      <c r="AC3187" s="4">
        <f>AA3187*$E3186-AB3186</f>
        <v/>
      </c>
      <c r="AD3187" s="4">
        <f>MAX(0,Resumo!$D$7*$D3187-Z3187)</f>
        <v/>
      </c>
    </row>
    <row r="3188">
      <c r="A3188" t="inlineStr">
        <is>
          <t>Igrapiúna</t>
        </is>
      </c>
      <c r="B3188" t="inlineStr">
        <is>
          <t>Município</t>
        </is>
      </c>
      <c r="C3188" t="inlineStr">
        <is>
          <t>BA</t>
        </is>
      </c>
      <c r="D3188" s="4" t="n">
        <v>8156793.265269049</v>
      </c>
      <c r="E3188" s="4">
        <f>E3187+D3188</f>
        <v/>
      </c>
      <c r="F3188" s="4" t="n">
        <v>229429.193706639</v>
      </c>
      <c r="G3188" s="5">
        <f>F3188/$D3188</f>
        <v/>
      </c>
      <c r="H3188" s="4">
        <f>H3187+F3188</f>
        <v/>
      </c>
      <c r="I3188" s="4">
        <f>G3188*$E3187-H3187</f>
        <v/>
      </c>
      <c r="J3188" s="4">
        <f>MAX(0,Resumo!$D$3*$D3188-F3188)</f>
        <v/>
      </c>
      <c r="K3188" s="4" t="n">
        <v>489359.8281594997</v>
      </c>
      <c r="L3188" s="5">
        <f>K3188/$D3188</f>
        <v/>
      </c>
      <c r="M3188" s="4">
        <f>M3187+K3188</f>
        <v/>
      </c>
      <c r="N3188" s="4">
        <f>L3188*$E3187-M3187</f>
        <v/>
      </c>
      <c r="O3188" s="4">
        <f>MAX(0,Resumo!$D$4*$D3188-K3188)</f>
        <v/>
      </c>
      <c r="P3188" s="4" t="n">
        <v>775269.922649053</v>
      </c>
      <c r="Q3188" s="5">
        <f>P3188/$D3188</f>
        <v/>
      </c>
      <c r="R3188" s="4">
        <f>R3187+P3188</f>
        <v/>
      </c>
      <c r="S3188" s="4">
        <f>Q3188*$E3187-R3187</f>
        <v/>
      </c>
      <c r="T3188" s="4">
        <f>MAX(0,Resumo!$D$5*$D3188-P3188)</f>
        <v/>
      </c>
      <c r="U3188" s="4" t="n">
        <v>1089989.80984855</v>
      </c>
      <c r="V3188" s="5">
        <f>U3188/$D3188</f>
        <v/>
      </c>
      <c r="W3188" s="4">
        <f>W3187+U3188</f>
        <v/>
      </c>
      <c r="X3188" s="4">
        <f>V3188*$E3187-W3187</f>
        <v/>
      </c>
      <c r="Y3188" s="4">
        <f>MAX(0,Resumo!$D$6*$D3188-U3188)</f>
        <v/>
      </c>
      <c r="Z3188" s="4" t="n">
        <v>1434235.841543924</v>
      </c>
      <c r="AA3188" s="5">
        <f>Z3188/$D3188</f>
        <v/>
      </c>
      <c r="AB3188" s="4">
        <f>AB3187+Z3188</f>
        <v/>
      </c>
      <c r="AC3188" s="4">
        <f>AA3188*$E3187-AB3187</f>
        <v/>
      </c>
      <c r="AD3188" s="4">
        <f>MAX(0,Resumo!$D$7*$D3188-Z3188)</f>
        <v/>
      </c>
    </row>
    <row r="3189">
      <c r="A3189" t="inlineStr">
        <is>
          <t>Fátima</t>
        </is>
      </c>
      <c r="B3189" t="inlineStr">
        <is>
          <t>Município</t>
        </is>
      </c>
      <c r="C3189" t="inlineStr">
        <is>
          <t>BA</t>
        </is>
      </c>
      <c r="D3189" s="4" t="n">
        <v>7483733.989907597</v>
      </c>
      <c r="E3189" s="4">
        <f>E3188+D3189</f>
        <v/>
      </c>
      <c r="F3189" s="4" t="n">
        <v>210497.8021853585</v>
      </c>
      <c r="G3189" s="5">
        <f>F3189/$D3189</f>
        <v/>
      </c>
      <c r="H3189" s="4">
        <f>H3188+F3189</f>
        <v/>
      </c>
      <c r="I3189" s="4">
        <f>G3189*$E3188-H3188</f>
        <v/>
      </c>
      <c r="J3189" s="4">
        <f>MAX(0,Resumo!$D$3*$D3189-F3189)</f>
        <v/>
      </c>
      <c r="K3189" s="4" t="n">
        <v>448980.2132029137</v>
      </c>
      <c r="L3189" s="5">
        <f>K3189/$D3189</f>
        <v/>
      </c>
      <c r="M3189" s="4">
        <f>M3188+K3189</f>
        <v/>
      </c>
      <c r="N3189" s="4">
        <f>L3189*$E3188-M3188</f>
        <v/>
      </c>
      <c r="O3189" s="4">
        <f>MAX(0,Resumo!$D$4*$D3189-K3189)</f>
        <v/>
      </c>
      <c r="P3189" s="4" t="n">
        <v>711298.3844013578</v>
      </c>
      <c r="Q3189" s="5">
        <f>P3189/$D3189</f>
        <v/>
      </c>
      <c r="R3189" s="4">
        <f>R3188+P3189</f>
        <v/>
      </c>
      <c r="S3189" s="4">
        <f>Q3189*$E3188-R3188</f>
        <v/>
      </c>
      <c r="T3189" s="4">
        <f>MAX(0,Resumo!$D$5*$D3189-P3189)</f>
        <v/>
      </c>
      <c r="U3189" s="4" t="n">
        <v>1000049.103040182</v>
      </c>
      <c r="V3189" s="5">
        <f>U3189/$D3189</f>
        <v/>
      </c>
      <c r="W3189" s="4">
        <f>W3188+U3189</f>
        <v/>
      </c>
      <c r="X3189" s="4">
        <f>V3189*$E3188-W3188</f>
        <v/>
      </c>
      <c r="Y3189" s="4">
        <f>MAX(0,Resumo!$D$6*$D3189-U3189)</f>
        <v/>
      </c>
      <c r="Z3189" s="4" t="n">
        <v>1315889.611007807</v>
      </c>
      <c r="AA3189" s="5">
        <f>Z3189/$D3189</f>
        <v/>
      </c>
      <c r="AB3189" s="4">
        <f>AB3188+Z3189</f>
        <v/>
      </c>
      <c r="AC3189" s="4">
        <f>AA3189*$E3188-AB3188</f>
        <v/>
      </c>
      <c r="AD3189" s="4">
        <f>MAX(0,Resumo!$D$7*$D3189-Z3189)</f>
        <v/>
      </c>
    </row>
    <row r="3190">
      <c r="A3190" t="inlineStr">
        <is>
          <t>Santa Inês</t>
        </is>
      </c>
      <c r="B3190" t="inlineStr">
        <is>
          <t>Município</t>
        </is>
      </c>
      <c r="C3190" t="inlineStr">
        <is>
          <t>BA</t>
        </is>
      </c>
      <c r="D3190" s="4" t="n">
        <v>5008347.937212927</v>
      </c>
      <c r="E3190" s="4">
        <f>E3189+D3190</f>
        <v/>
      </c>
      <c r="F3190" s="4" t="n">
        <v>140871.687153048</v>
      </c>
      <c r="G3190" s="5">
        <f>F3190/$D3190</f>
        <v/>
      </c>
      <c r="H3190" s="4">
        <f>H3189+F3190</f>
        <v/>
      </c>
      <c r="I3190" s="4">
        <f>G3190*$E3189-H3189</f>
        <v/>
      </c>
      <c r="J3190" s="4">
        <f>MAX(0,Resumo!$D$3*$D3190-F3190)</f>
        <v/>
      </c>
      <c r="K3190" s="4" t="n">
        <v>300471.5463800174</v>
      </c>
      <c r="L3190" s="5">
        <f>K3190/$D3190</f>
        <v/>
      </c>
      <c r="M3190" s="4">
        <f>M3189+K3190</f>
        <v/>
      </c>
      <c r="N3190" s="4">
        <f>L3190*$E3189-M3189</f>
        <v/>
      </c>
      <c r="O3190" s="4">
        <f>MAX(0,Resumo!$D$4*$D3190-K3190)</f>
        <v/>
      </c>
      <c r="P3190" s="4" t="n">
        <v>476023.0389086043</v>
      </c>
      <c r="Q3190" s="5">
        <f>P3190/$D3190</f>
        <v/>
      </c>
      <c r="R3190" s="4">
        <f>R3189+P3190</f>
        <v/>
      </c>
      <c r="S3190" s="4">
        <f>Q3190*$E3189-R3189</f>
        <v/>
      </c>
      <c r="T3190" s="4">
        <f>MAX(0,Resumo!$D$5*$D3190-P3190)</f>
        <v/>
      </c>
      <c r="U3190" s="4" t="n">
        <v>669264.0156741833</v>
      </c>
      <c r="V3190" s="5">
        <f>U3190/$D3190</f>
        <v/>
      </c>
      <c r="W3190" s="4">
        <f>W3189+U3190</f>
        <v/>
      </c>
      <c r="X3190" s="4">
        <f>V3190*$E3189-W3189</f>
        <v/>
      </c>
      <c r="Y3190" s="4">
        <f>MAX(0,Resumo!$D$6*$D3190-U3190)</f>
        <v/>
      </c>
      <c r="Z3190" s="4" t="n">
        <v>880634.3234244545</v>
      </c>
      <c r="AA3190" s="5">
        <f>Z3190/$D3190</f>
        <v/>
      </c>
      <c r="AB3190" s="4">
        <f>AB3189+Z3190</f>
        <v/>
      </c>
      <c r="AC3190" s="4">
        <f>AA3190*$E3189-AB3189</f>
        <v/>
      </c>
      <c r="AD3190" s="4">
        <f>MAX(0,Resumo!$D$7*$D3190-Z3190)</f>
        <v/>
      </c>
    </row>
    <row r="3191">
      <c r="A3191" t="inlineStr">
        <is>
          <t>Varzedo</t>
        </is>
      </c>
      <c r="B3191" t="inlineStr">
        <is>
          <t>Município</t>
        </is>
      </c>
      <c r="C3191" t="inlineStr">
        <is>
          <t>BA</t>
        </is>
      </c>
      <c r="D3191" s="4" t="n">
        <v>6206450.903855334</v>
      </c>
      <c r="E3191" s="4">
        <f>E3190+D3191</f>
        <v/>
      </c>
      <c r="F3191" s="4" t="n">
        <v>174571.1801614971</v>
      </c>
      <c r="G3191" s="5">
        <f>F3191/$D3191</f>
        <v/>
      </c>
      <c r="H3191" s="4">
        <f>H3190+F3191</f>
        <v/>
      </c>
      <c r="I3191" s="4">
        <f>G3191*$E3190-H3190</f>
        <v/>
      </c>
      <c r="J3191" s="4">
        <f>MAX(0,Resumo!$D$3*$D3191-F3191)</f>
        <v/>
      </c>
      <c r="K3191" s="4" t="n">
        <v>372350.7080562053</v>
      </c>
      <c r="L3191" s="5">
        <f>K3191/$D3191</f>
        <v/>
      </c>
      <c r="M3191" s="4">
        <f>M3190+K3191</f>
        <v/>
      </c>
      <c r="N3191" s="4">
        <f>L3191*$E3190-M3190</f>
        <v/>
      </c>
      <c r="O3191" s="4">
        <f>MAX(0,Resumo!$D$4*$D3191-K3191)</f>
        <v/>
      </c>
      <c r="P3191" s="4" t="n">
        <v>589897.8379953286</v>
      </c>
      <c r="Q3191" s="5">
        <f>P3191/$D3191</f>
        <v/>
      </c>
      <c r="R3191" s="4">
        <f>R3190+P3191</f>
        <v/>
      </c>
      <c r="S3191" s="4">
        <f>Q3191*$E3190-R3190</f>
        <v/>
      </c>
      <c r="T3191" s="4">
        <f>MAX(0,Resumo!$D$5*$D3191-P3191)</f>
        <v/>
      </c>
      <c r="U3191" s="4" t="n">
        <v>829366.1516876139</v>
      </c>
      <c r="V3191" s="5">
        <f>U3191/$D3191</f>
        <v/>
      </c>
      <c r="W3191" s="4">
        <f>W3190+U3191</f>
        <v/>
      </c>
      <c r="X3191" s="4">
        <f>V3191*$E3190-W3190</f>
        <v/>
      </c>
      <c r="Y3191" s="4">
        <f>MAX(0,Resumo!$D$6*$D3191-U3191)</f>
        <v/>
      </c>
      <c r="Z3191" s="4" t="n">
        <v>1091300.71654432</v>
      </c>
      <c r="AA3191" s="5">
        <f>Z3191/$D3191</f>
        <v/>
      </c>
      <c r="AB3191" s="4">
        <f>AB3190+Z3191</f>
        <v/>
      </c>
      <c r="AC3191" s="4">
        <f>AA3191*$E3190-AB3190</f>
        <v/>
      </c>
      <c r="AD3191" s="4">
        <f>MAX(0,Resumo!$D$7*$D3191-Z3191)</f>
        <v/>
      </c>
    </row>
    <row r="3192">
      <c r="A3192" t="inlineStr">
        <is>
          <t>Itapicuru</t>
        </is>
      </c>
      <c r="B3192" t="inlineStr">
        <is>
          <t>Município</t>
        </is>
      </c>
      <c r="C3192" t="inlineStr">
        <is>
          <t>BA</t>
        </is>
      </c>
      <c r="D3192" s="4" t="n">
        <v>15706301.76179881</v>
      </c>
      <c r="E3192" s="4">
        <f>E3191+D3192</f>
        <v/>
      </c>
      <c r="F3192" s="4" t="n">
        <v>441777.0601917792</v>
      </c>
      <c r="G3192" s="5">
        <f>F3192/$D3192</f>
        <v/>
      </c>
      <c r="H3192" s="4">
        <f>H3191+F3192</f>
        <v/>
      </c>
      <c r="I3192" s="4">
        <f>G3192*$E3191-H3191</f>
        <v/>
      </c>
      <c r="J3192" s="4">
        <f>MAX(0,Resumo!$D$3*$D3192-F3192)</f>
        <v/>
      </c>
      <c r="K3192" s="4" t="n">
        <v>942286.1265715295</v>
      </c>
      <c r="L3192" s="5">
        <f>K3192/$D3192</f>
        <v/>
      </c>
      <c r="M3192" s="4">
        <f>M3191+K3192</f>
        <v/>
      </c>
      <c r="N3192" s="4">
        <f>L3192*$E3191-M3191</f>
        <v/>
      </c>
      <c r="O3192" s="4">
        <f>MAX(0,Resumo!$D$4*$D3192-K3192)</f>
        <v/>
      </c>
      <c r="P3192" s="4" t="n">
        <v>1492819.905565034</v>
      </c>
      <c r="Q3192" s="5">
        <f>P3192/$D3192</f>
        <v/>
      </c>
      <c r="R3192" s="4">
        <f>R3191+P3192</f>
        <v/>
      </c>
      <c r="S3192" s="4">
        <f>Q3192*$E3191-R3191</f>
        <v/>
      </c>
      <c r="T3192" s="4">
        <f>MAX(0,Resumo!$D$5*$D3192-P3192)</f>
        <v/>
      </c>
      <c r="U3192" s="4" t="n">
        <v>2098828.340257358</v>
      </c>
      <c r="V3192" s="5">
        <f>U3192/$D3192</f>
        <v/>
      </c>
      <c r="W3192" s="4">
        <f>W3191+U3192</f>
        <v/>
      </c>
      <c r="X3192" s="4">
        <f>V3192*$E3191-W3191</f>
        <v/>
      </c>
      <c r="Y3192" s="4">
        <f>MAX(0,Resumo!$D$6*$D3192-U3192)</f>
        <v/>
      </c>
      <c r="Z3192" s="4" t="n">
        <v>2761690.800819051</v>
      </c>
      <c r="AA3192" s="5">
        <f>Z3192/$D3192</f>
        <v/>
      </c>
      <c r="AB3192" s="4">
        <f>AB3191+Z3192</f>
        <v/>
      </c>
      <c r="AC3192" s="4">
        <f>AA3192*$E3191-AB3191</f>
        <v/>
      </c>
      <c r="AD3192" s="4">
        <f>MAX(0,Resumo!$D$7*$D3192-Z3192)</f>
        <v/>
      </c>
    </row>
    <row r="3193">
      <c r="A3193" t="inlineStr">
        <is>
          <t>Cristópolis</t>
        </is>
      </c>
      <c r="B3193" t="inlineStr">
        <is>
          <t>Município</t>
        </is>
      </c>
      <c r="C3193" t="inlineStr">
        <is>
          <t>BA</t>
        </is>
      </c>
      <c r="D3193" s="4" t="n">
        <v>7526139.227356995</v>
      </c>
      <c r="E3193" s="4">
        <f>E3192+D3193</f>
        <v/>
      </c>
      <c r="F3193" s="4" t="n">
        <v>211690.5502568805</v>
      </c>
      <c r="G3193" s="5">
        <f>F3193/$D3193</f>
        <v/>
      </c>
      <c r="H3193" s="4">
        <f>H3192+F3193</f>
        <v/>
      </c>
      <c r="I3193" s="4">
        <f>G3193*$E3192-H3192</f>
        <v/>
      </c>
      <c r="J3193" s="4">
        <f>MAX(0,Resumo!$D$3*$D3193-F3193)</f>
        <v/>
      </c>
      <c r="K3193" s="4" t="n">
        <v>451524.2791166176</v>
      </c>
      <c r="L3193" s="5">
        <f>K3193/$D3193</f>
        <v/>
      </c>
      <c r="M3193" s="4">
        <f>M3192+K3193</f>
        <v/>
      </c>
      <c r="N3193" s="4">
        <f>L3193*$E3192-M3192</f>
        <v/>
      </c>
      <c r="O3193" s="4">
        <f>MAX(0,Resumo!$D$4*$D3193-K3193)</f>
        <v/>
      </c>
      <c r="P3193" s="4" t="n">
        <v>715328.8292205605</v>
      </c>
      <c r="Q3193" s="5">
        <f>P3193/$D3193</f>
        <v/>
      </c>
      <c r="R3193" s="4">
        <f>R3192+P3193</f>
        <v/>
      </c>
      <c r="S3193" s="4">
        <f>Q3193*$E3192-R3192</f>
        <v/>
      </c>
      <c r="T3193" s="4">
        <f>MAX(0,Resumo!$D$5*$D3193-P3193)</f>
        <v/>
      </c>
      <c r="U3193" s="4" t="n">
        <v>1005715.702057821</v>
      </c>
      <c r="V3193" s="5">
        <f>U3193/$D3193</f>
        <v/>
      </c>
      <c r="W3193" s="4">
        <f>W3192+U3193</f>
        <v/>
      </c>
      <c r="X3193" s="4">
        <f>V3193*$E3192-W3192</f>
        <v/>
      </c>
      <c r="Y3193" s="4">
        <f>MAX(0,Resumo!$D$6*$D3193-U3193)</f>
        <v/>
      </c>
      <c r="Z3193" s="4" t="n">
        <v>1323345.86366019</v>
      </c>
      <c r="AA3193" s="5">
        <f>Z3193/$D3193</f>
        <v/>
      </c>
      <c r="AB3193" s="4">
        <f>AB3192+Z3193</f>
        <v/>
      </c>
      <c r="AC3193" s="4">
        <f>AA3193*$E3192-AB3192</f>
        <v/>
      </c>
      <c r="AD3193" s="4">
        <f>MAX(0,Resumo!$D$7*$D3193-Z3193)</f>
        <v/>
      </c>
    </row>
    <row r="3194">
      <c r="A3194" t="inlineStr">
        <is>
          <t>Itagibá</t>
        </is>
      </c>
      <c r="B3194" t="inlineStr">
        <is>
          <t>Município</t>
        </is>
      </c>
      <c r="C3194" t="inlineStr">
        <is>
          <t>BA</t>
        </is>
      </c>
      <c r="D3194" s="4" t="n">
        <v>49108774.54822498</v>
      </c>
      <c r="E3194" s="4">
        <f>E3193+D3194</f>
        <v/>
      </c>
      <c r="F3194" s="4" t="n">
        <v>1381300.982151193</v>
      </c>
      <c r="G3194" s="5">
        <f>F3194/$D3194</f>
        <v/>
      </c>
      <c r="H3194" s="4">
        <f>H3193+F3194</f>
        <v/>
      </c>
      <c r="I3194" s="4">
        <f>G3194*$E3193-H3193</f>
        <v/>
      </c>
      <c r="J3194" s="4">
        <f>MAX(0,Resumo!$D$3*$D3194-F3194)</f>
        <v/>
      </c>
      <c r="K3194" s="4" t="n">
        <v>2946238.882425605</v>
      </c>
      <c r="L3194" s="5">
        <f>K3194/$D3194</f>
        <v/>
      </c>
      <c r="M3194" s="4">
        <f>M3193+K3194</f>
        <v/>
      </c>
      <c r="N3194" s="4">
        <f>L3194*$E3193-M3193</f>
        <v/>
      </c>
      <c r="O3194" s="4">
        <f>MAX(0,Resumo!$D$4*$D3194-K3194)</f>
        <v/>
      </c>
      <c r="P3194" s="4" t="n">
        <v>4667588.672070672</v>
      </c>
      <c r="Q3194" s="5">
        <f>P3194/$D3194</f>
        <v/>
      </c>
      <c r="R3194" s="4">
        <f>R3193+P3194</f>
        <v/>
      </c>
      <c r="S3194" s="4">
        <f>Q3194*$E3193-R3193</f>
        <v/>
      </c>
      <c r="T3194" s="4">
        <f>MAX(0,Resumo!$D$5*$D3194-P3194)</f>
        <v/>
      </c>
      <c r="U3194" s="4" t="n">
        <v>6562390.646779431</v>
      </c>
      <c r="V3194" s="5">
        <f>U3194/$D3194</f>
        <v/>
      </c>
      <c r="W3194" s="4">
        <f>W3193+U3194</f>
        <v/>
      </c>
      <c r="X3194" s="4">
        <f>V3194*$E3193-W3193</f>
        <v/>
      </c>
      <c r="Y3194" s="4">
        <f>MAX(0,Resumo!$D$6*$D3194-U3194)</f>
        <v/>
      </c>
      <c r="Z3194" s="4" t="n">
        <v>8634957.672798274</v>
      </c>
      <c r="AA3194" s="5">
        <f>Z3194/$D3194</f>
        <v/>
      </c>
      <c r="AB3194" s="4">
        <f>AB3193+Z3194</f>
        <v/>
      </c>
      <c r="AC3194" s="4">
        <f>AA3194*$E3193-AB3193</f>
        <v/>
      </c>
      <c r="AD3194" s="4">
        <f>MAX(0,Resumo!$D$7*$D3194-Z3194)</f>
        <v/>
      </c>
    </row>
    <row r="3195">
      <c r="A3195" t="inlineStr">
        <is>
          <t>Ibititá</t>
        </is>
      </c>
      <c r="B3195" t="inlineStr">
        <is>
          <t>Município</t>
        </is>
      </c>
      <c r="C3195" t="inlineStr">
        <is>
          <t>BA</t>
        </is>
      </c>
      <c r="D3195" s="4" t="n">
        <v>8102456.607593606</v>
      </c>
      <c r="E3195" s="4">
        <f>E3194+D3195</f>
        <v/>
      </c>
      <c r="F3195" s="4" t="n">
        <v>227900.8460884308</v>
      </c>
      <c r="G3195" s="5">
        <f>F3195/$D3195</f>
        <v/>
      </c>
      <c r="H3195" s="4">
        <f>H3194+F3195</f>
        <v/>
      </c>
      <c r="I3195" s="4">
        <f>G3195*$E3194-H3194</f>
        <v/>
      </c>
      <c r="J3195" s="4">
        <f>MAX(0,Resumo!$D$3*$D3195-F3195)</f>
        <v/>
      </c>
      <c r="K3195" s="4" t="n">
        <v>486099.9469049342</v>
      </c>
      <c r="L3195" s="5">
        <f>K3195/$D3195</f>
        <v/>
      </c>
      <c r="M3195" s="4">
        <f>M3194+K3195</f>
        <v/>
      </c>
      <c r="N3195" s="4">
        <f>L3195*$E3194-M3194</f>
        <v/>
      </c>
      <c r="O3195" s="4">
        <f>MAX(0,Resumo!$D$4*$D3195-K3195)</f>
        <v/>
      </c>
      <c r="P3195" s="4" t="n">
        <v>770105.4450138999</v>
      </c>
      <c r="Q3195" s="5">
        <f>P3195/$D3195</f>
        <v/>
      </c>
      <c r="R3195" s="4">
        <f>R3194+P3195</f>
        <v/>
      </c>
      <c r="S3195" s="4">
        <f>Q3195*$E3194-R3194</f>
        <v/>
      </c>
      <c r="T3195" s="4">
        <f>MAX(0,Resumo!$D$5*$D3195-P3195)</f>
        <v/>
      </c>
      <c r="U3195" s="4" t="n">
        <v>1082728.818765247</v>
      </c>
      <c r="V3195" s="5">
        <f>U3195/$D3195</f>
        <v/>
      </c>
      <c r="W3195" s="4">
        <f>W3194+U3195</f>
        <v/>
      </c>
      <c r="X3195" s="4">
        <f>V3195*$E3194-W3194</f>
        <v/>
      </c>
      <c r="Y3195" s="4">
        <f>MAX(0,Resumo!$D$6*$D3195-U3195)</f>
        <v/>
      </c>
      <c r="Z3195" s="4" t="n">
        <v>1424681.647951737</v>
      </c>
      <c r="AA3195" s="5">
        <f>Z3195/$D3195</f>
        <v/>
      </c>
      <c r="AB3195" s="4">
        <f>AB3194+Z3195</f>
        <v/>
      </c>
      <c r="AC3195" s="4">
        <f>AA3195*$E3194-AB3194</f>
        <v/>
      </c>
      <c r="AD3195" s="4">
        <f>MAX(0,Resumo!$D$7*$D3195-Z3195)</f>
        <v/>
      </c>
    </row>
    <row r="3196">
      <c r="A3196" t="inlineStr">
        <is>
          <t>Cafarnaum</t>
        </is>
      </c>
      <c r="B3196" t="inlineStr">
        <is>
          <t>Município</t>
        </is>
      </c>
      <c r="C3196" t="inlineStr">
        <is>
          <t>BA</t>
        </is>
      </c>
      <c r="D3196" s="4" t="n">
        <v>16845253.93828003</v>
      </c>
      <c r="E3196" s="4">
        <f>E3195+D3196</f>
        <v/>
      </c>
      <c r="F3196" s="4" t="n">
        <v>473812.796665957</v>
      </c>
      <c r="G3196" s="5">
        <f>F3196/$D3196</f>
        <v/>
      </c>
      <c r="H3196" s="4">
        <f>H3195+F3196</f>
        <v/>
      </c>
      <c r="I3196" s="4">
        <f>G3196*$E3195-H3195</f>
        <v/>
      </c>
      <c r="J3196" s="4">
        <f>MAX(0,Resumo!$D$3*$D3196-F3196)</f>
        <v/>
      </c>
      <c r="K3196" s="4" t="n">
        <v>1010616.587236497</v>
      </c>
      <c r="L3196" s="5">
        <f>K3196/$D3196</f>
        <v/>
      </c>
      <c r="M3196" s="4">
        <f>M3195+K3196</f>
        <v/>
      </c>
      <c r="N3196" s="4">
        <f>L3196*$E3195-M3195</f>
        <v/>
      </c>
      <c r="O3196" s="4">
        <f>MAX(0,Resumo!$D$4*$D3196-K3196)</f>
        <v/>
      </c>
      <c r="P3196" s="4" t="n">
        <v>1601072.663364019</v>
      </c>
      <c r="Q3196" s="5">
        <f>P3196/$D3196</f>
        <v/>
      </c>
      <c r="R3196" s="4">
        <f>R3195+P3196</f>
        <v/>
      </c>
      <c r="S3196" s="4">
        <f>Q3196*$E3195-R3195</f>
        <v/>
      </c>
      <c r="T3196" s="4">
        <f>MAX(0,Resumo!$D$5*$D3196-P3196)</f>
        <v/>
      </c>
      <c r="U3196" s="4" t="n">
        <v>2251026.17412368</v>
      </c>
      <c r="V3196" s="5">
        <f>U3196/$D3196</f>
        <v/>
      </c>
      <c r="W3196" s="4">
        <f>W3195+U3196</f>
        <v/>
      </c>
      <c r="X3196" s="4">
        <f>V3196*$E3195-W3195</f>
        <v/>
      </c>
      <c r="Y3196" s="4">
        <f>MAX(0,Resumo!$D$6*$D3196-U3196)</f>
        <v/>
      </c>
      <c r="Z3196" s="4" t="n">
        <v>2961956.515566199</v>
      </c>
      <c r="AA3196" s="5">
        <f>Z3196/$D3196</f>
        <v/>
      </c>
      <c r="AB3196" s="4">
        <f>AB3195+Z3196</f>
        <v/>
      </c>
      <c r="AC3196" s="4">
        <f>AA3196*$E3195-AB3195</f>
        <v/>
      </c>
      <c r="AD3196" s="4">
        <f>MAX(0,Resumo!$D$7*$D3196-Z3196)</f>
        <v/>
      </c>
    </row>
    <row r="3197">
      <c r="A3197" t="inlineStr">
        <is>
          <t>Matina</t>
        </is>
      </c>
      <c r="B3197" t="inlineStr">
        <is>
          <t>Município</t>
        </is>
      </c>
      <c r="C3197" t="inlineStr">
        <is>
          <t>BA</t>
        </is>
      </c>
      <c r="D3197" s="4" t="n">
        <v>6197629.717206155</v>
      </c>
      <c r="E3197" s="4">
        <f>E3196+D3197</f>
        <v/>
      </c>
      <c r="F3197" s="4" t="n">
        <v>174323.0633250592</v>
      </c>
      <c r="G3197" s="5">
        <f>F3197/$D3197</f>
        <v/>
      </c>
      <c r="H3197" s="4">
        <f>H3196+F3197</f>
        <v/>
      </c>
      <c r="I3197" s="4">
        <f>G3197*$E3196-H3196</f>
        <v/>
      </c>
      <c r="J3197" s="4">
        <f>MAX(0,Resumo!$D$3*$D3197-F3197)</f>
        <v/>
      </c>
      <c r="K3197" s="4" t="n">
        <v>371821.4885158272</v>
      </c>
      <c r="L3197" s="5">
        <f>K3197/$D3197</f>
        <v/>
      </c>
      <c r="M3197" s="4">
        <f>M3196+K3197</f>
        <v/>
      </c>
      <c r="N3197" s="4">
        <f>L3197*$E3196-M3196</f>
        <v/>
      </c>
      <c r="O3197" s="4">
        <f>MAX(0,Resumo!$D$4*$D3197-K3197)</f>
        <v/>
      </c>
      <c r="P3197" s="4" t="n">
        <v>589059.4201920602</v>
      </c>
      <c r="Q3197" s="5">
        <f>P3197/$D3197</f>
        <v/>
      </c>
      <c r="R3197" s="4">
        <f>R3196+P3197</f>
        <v/>
      </c>
      <c r="S3197" s="4">
        <f>Q3197*$E3196-R3196</f>
        <v/>
      </c>
      <c r="T3197" s="4">
        <f>MAX(0,Resumo!$D$5*$D3197-P3197)</f>
        <v/>
      </c>
      <c r="U3197" s="4" t="n">
        <v>828187.379191403</v>
      </c>
      <c r="V3197" s="5">
        <f>U3197/$D3197</f>
        <v/>
      </c>
      <c r="W3197" s="4">
        <f>W3196+U3197</f>
        <v/>
      </c>
      <c r="X3197" s="4">
        <f>V3197*$E3196-W3196</f>
        <v/>
      </c>
      <c r="Y3197" s="4">
        <f>MAX(0,Resumo!$D$6*$D3197-U3197)</f>
        <v/>
      </c>
      <c r="Z3197" s="4" t="n">
        <v>1089749.658224494</v>
      </c>
      <c r="AA3197" s="5">
        <f>Z3197/$D3197</f>
        <v/>
      </c>
      <c r="AB3197" s="4">
        <f>AB3196+Z3197</f>
        <v/>
      </c>
      <c r="AC3197" s="4">
        <f>AA3197*$E3196-AB3196</f>
        <v/>
      </c>
      <c r="AD3197" s="4">
        <f>MAX(0,Resumo!$D$7*$D3197-Z3197)</f>
        <v/>
      </c>
    </row>
    <row r="3198">
      <c r="A3198" t="inlineStr">
        <is>
          <t>Conceição do Jacuípe</t>
        </is>
      </c>
      <c r="B3198" t="inlineStr">
        <is>
          <t>Município</t>
        </is>
      </c>
      <c r="C3198" t="inlineStr">
        <is>
          <t>BA</t>
        </is>
      </c>
      <c r="D3198" s="4" t="n">
        <v>59794326.92549418</v>
      </c>
      <c r="E3198" s="4">
        <f>E3197+D3198</f>
        <v/>
      </c>
      <c r="F3198" s="4" t="n">
        <v>1681857.53501438</v>
      </c>
      <c r="G3198" s="5">
        <f>F3198/$D3198</f>
        <v/>
      </c>
      <c r="H3198" s="4">
        <f>H3197+F3198</f>
        <v/>
      </c>
      <c r="I3198" s="4">
        <f>G3198*$E3197-H3197</f>
        <v/>
      </c>
      <c r="J3198" s="4">
        <f>MAX(0,Resumo!$D$3*$D3198-F3198)</f>
        <v/>
      </c>
      <c r="K3198" s="4" t="n">
        <v>3587309.448403387</v>
      </c>
      <c r="L3198" s="5">
        <f>K3198/$D3198</f>
        <v/>
      </c>
      <c r="M3198" s="4">
        <f>M3197+K3198</f>
        <v/>
      </c>
      <c r="N3198" s="4">
        <f>L3198*$E3197-M3197</f>
        <v/>
      </c>
      <c r="O3198" s="4">
        <f>MAX(0,Resumo!$D$4*$D3198-K3198)</f>
        <v/>
      </c>
      <c r="P3198" s="4" t="n">
        <v>5683206.831753752</v>
      </c>
      <c r="Q3198" s="5">
        <f>P3198/$D3198</f>
        <v/>
      </c>
      <c r="R3198" s="4">
        <f>R3197+P3198</f>
        <v/>
      </c>
      <c r="S3198" s="4">
        <f>Q3198*$E3197-R3197</f>
        <v/>
      </c>
      <c r="T3198" s="4">
        <f>MAX(0,Resumo!$D$5*$D3198-P3198)</f>
        <v/>
      </c>
      <c r="U3198" s="4" t="n">
        <v>7990297.769719393</v>
      </c>
      <c r="V3198" s="5">
        <f>U3198/$D3198</f>
        <v/>
      </c>
      <c r="W3198" s="4">
        <f>W3197+U3198</f>
        <v/>
      </c>
      <c r="X3198" s="4">
        <f>V3198*$E3197-W3197</f>
        <v/>
      </c>
      <c r="Y3198" s="4">
        <f>MAX(0,Resumo!$D$6*$D3198-U3198)</f>
        <v/>
      </c>
      <c r="Z3198" s="4" t="n">
        <v>10513833.56284069</v>
      </c>
      <c r="AA3198" s="5">
        <f>Z3198/$D3198</f>
        <v/>
      </c>
      <c r="AB3198" s="4">
        <f>AB3197+Z3198</f>
        <v/>
      </c>
      <c r="AC3198" s="4">
        <f>AA3198*$E3197-AB3197</f>
        <v/>
      </c>
      <c r="AD3198" s="4">
        <f>MAX(0,Resumo!$D$7*$D3198-Z3198)</f>
        <v/>
      </c>
    </row>
    <row r="3199">
      <c r="A3199" t="inlineStr">
        <is>
          <t>Santanópolis</t>
        </is>
      </c>
      <c r="B3199" t="inlineStr">
        <is>
          <t>Município</t>
        </is>
      </c>
      <c r="C3199" t="inlineStr">
        <is>
          <t>BA</t>
        </is>
      </c>
      <c r="D3199" s="4" t="n">
        <v>4665628.974780529</v>
      </c>
      <c r="E3199" s="4">
        <f>E3198+D3199</f>
        <v/>
      </c>
      <c r="F3199" s="4" t="n">
        <v>131231.9019259735</v>
      </c>
      <c r="G3199" s="5">
        <f>F3199/$D3199</f>
        <v/>
      </c>
      <c r="H3199" s="4">
        <f>H3198+F3199</f>
        <v/>
      </c>
      <c r="I3199" s="4">
        <f>G3199*$E3198-H3198</f>
        <v/>
      </c>
      <c r="J3199" s="4">
        <f>MAX(0,Resumo!$D$3*$D3199-F3199)</f>
        <v/>
      </c>
      <c r="K3199" s="4" t="n">
        <v>279910.4156625051</v>
      </c>
      <c r="L3199" s="5">
        <f>K3199/$D3199</f>
        <v/>
      </c>
      <c r="M3199" s="4">
        <f>M3198+K3199</f>
        <v/>
      </c>
      <c r="N3199" s="4">
        <f>L3199*$E3198-M3198</f>
        <v/>
      </c>
      <c r="O3199" s="4">
        <f>MAX(0,Resumo!$D$4*$D3199-K3199)</f>
        <v/>
      </c>
      <c r="P3199" s="4" t="n">
        <v>443448.999717657</v>
      </c>
      <c r="Q3199" s="5">
        <f>P3199/$D3199</f>
        <v/>
      </c>
      <c r="R3199" s="4">
        <f>R3198+P3199</f>
        <v/>
      </c>
      <c r="S3199" s="4">
        <f>Q3199*$E3198-R3198</f>
        <v/>
      </c>
      <c r="T3199" s="4">
        <f>MAX(0,Resumo!$D$5*$D3199-P3199)</f>
        <v/>
      </c>
      <c r="U3199" s="4" t="n">
        <v>623466.5846808332</v>
      </c>
      <c r="V3199" s="5">
        <f>U3199/$D3199</f>
        <v/>
      </c>
      <c r="W3199" s="4">
        <f>W3198+U3199</f>
        <v/>
      </c>
      <c r="X3199" s="4">
        <f>V3199*$E3198-W3198</f>
        <v/>
      </c>
      <c r="Y3199" s="4">
        <f>MAX(0,Resumo!$D$6*$D3199-U3199)</f>
        <v/>
      </c>
      <c r="Z3199" s="4" t="n">
        <v>820372.9187876314</v>
      </c>
      <c r="AA3199" s="5">
        <f>Z3199/$D3199</f>
        <v/>
      </c>
      <c r="AB3199" s="4">
        <f>AB3198+Z3199</f>
        <v/>
      </c>
      <c r="AC3199" s="4">
        <f>AA3199*$E3198-AB3198</f>
        <v/>
      </c>
      <c r="AD3199" s="4">
        <f>MAX(0,Resumo!$D$7*$D3199-Z3199)</f>
        <v/>
      </c>
    </row>
    <row r="3200">
      <c r="A3200" t="inlineStr">
        <is>
          <t>Iraquara</t>
        </is>
      </c>
      <c r="B3200" t="inlineStr">
        <is>
          <t>Município</t>
        </is>
      </c>
      <c r="C3200" t="inlineStr">
        <is>
          <t>BA</t>
        </is>
      </c>
      <c r="D3200" s="4" t="n">
        <v>18525766.19035955</v>
      </c>
      <c r="E3200" s="4">
        <f>E3199+D3200</f>
        <v/>
      </c>
      <c r="F3200" s="4" t="n">
        <v>521081.1971843825</v>
      </c>
      <c r="G3200" s="5">
        <f>F3200/$D3200</f>
        <v/>
      </c>
      <c r="H3200" s="4">
        <f>H3199+F3200</f>
        <v/>
      </c>
      <c r="I3200" s="4">
        <f>G3200*$E3199-H3199</f>
        <v/>
      </c>
      <c r="J3200" s="4">
        <f>MAX(0,Resumo!$D$3*$D3200-F3200)</f>
        <v/>
      </c>
      <c r="K3200" s="4" t="n">
        <v>1111437.480956971</v>
      </c>
      <c r="L3200" s="5">
        <f>K3200/$D3200</f>
        <v/>
      </c>
      <c r="M3200" s="4">
        <f>M3199+K3200</f>
        <v/>
      </c>
      <c r="N3200" s="4">
        <f>L3200*$E3199-M3199</f>
        <v/>
      </c>
      <c r="O3200" s="4">
        <f>MAX(0,Resumo!$D$4*$D3200-K3200)</f>
        <v/>
      </c>
      <c r="P3200" s="4" t="n">
        <v>1760798.496949616</v>
      </c>
      <c r="Q3200" s="5">
        <f>P3200/$D3200</f>
        <v/>
      </c>
      <c r="R3200" s="4">
        <f>R3199+P3200</f>
        <v/>
      </c>
      <c r="S3200" s="4">
        <f>Q3200*$E3199-R3199</f>
        <v/>
      </c>
      <c r="T3200" s="4">
        <f>MAX(0,Resumo!$D$5*$D3200-P3200)</f>
        <v/>
      </c>
      <c r="U3200" s="4" t="n">
        <v>2475592.5166215</v>
      </c>
      <c r="V3200" s="5">
        <f>U3200/$D3200</f>
        <v/>
      </c>
      <c r="W3200" s="4">
        <f>W3199+U3200</f>
        <v/>
      </c>
      <c r="X3200" s="4">
        <f>V3200*$E3199-W3199</f>
        <v/>
      </c>
      <c r="Y3200" s="4">
        <f>MAX(0,Resumo!$D$6*$D3200-U3200)</f>
        <v/>
      </c>
      <c r="Z3200" s="4" t="n">
        <v>3257446.523183383</v>
      </c>
      <c r="AA3200" s="5">
        <f>Z3200/$D3200</f>
        <v/>
      </c>
      <c r="AB3200" s="4">
        <f>AB3199+Z3200</f>
        <v/>
      </c>
      <c r="AC3200" s="4">
        <f>AA3200*$E3199-AB3199</f>
        <v/>
      </c>
      <c r="AD3200" s="4">
        <f>MAX(0,Resumo!$D$7*$D3200-Z3200)</f>
        <v/>
      </c>
    </row>
    <row r="3201">
      <c r="A3201" t="inlineStr">
        <is>
          <t>Rio do Pires</t>
        </is>
      </c>
      <c r="B3201" t="inlineStr">
        <is>
          <t>Município</t>
        </is>
      </c>
      <c r="C3201" t="inlineStr">
        <is>
          <t>BA</t>
        </is>
      </c>
      <c r="D3201" s="4" t="n">
        <v>5813816.87114492</v>
      </c>
      <c r="E3201" s="4">
        <f>E3200+D3201</f>
        <v/>
      </c>
      <c r="F3201" s="4" t="n">
        <v>163527.4149688574</v>
      </c>
      <c r="G3201" s="5">
        <f>F3201/$D3201</f>
        <v/>
      </c>
      <c r="H3201" s="4">
        <f>H3200+F3201</f>
        <v/>
      </c>
      <c r="I3201" s="4">
        <f>G3201*$E3200-H3200</f>
        <v/>
      </c>
      <c r="J3201" s="4">
        <f>MAX(0,Resumo!$D$3*$D3201-F3201)</f>
        <v/>
      </c>
      <c r="K3201" s="4" t="n">
        <v>348794.9654343035</v>
      </c>
      <c r="L3201" s="5">
        <f>K3201/$D3201</f>
        <v/>
      </c>
      <c r="M3201" s="4">
        <f>M3200+K3201</f>
        <v/>
      </c>
      <c r="N3201" s="4">
        <f>L3201*$E3200-M3200</f>
        <v/>
      </c>
      <c r="O3201" s="4">
        <f>MAX(0,Resumo!$D$4*$D3201-K3201)</f>
        <v/>
      </c>
      <c r="P3201" s="4" t="n">
        <v>552579.5750126333</v>
      </c>
      <c r="Q3201" s="5">
        <f>P3201/$D3201</f>
        <v/>
      </c>
      <c r="R3201" s="4">
        <f>R3200+P3201</f>
        <v/>
      </c>
      <c r="S3201" s="4">
        <f>Q3201*$E3200-R3200</f>
        <v/>
      </c>
      <c r="T3201" s="4">
        <f>MAX(0,Resumo!$D$5*$D3201-P3201)</f>
        <v/>
      </c>
      <c r="U3201" s="4" t="n">
        <v>776898.584993685</v>
      </c>
      <c r="V3201" s="5">
        <f>U3201/$D3201</f>
        <v/>
      </c>
      <c r="W3201" s="4">
        <f>W3200+U3201</f>
        <v/>
      </c>
      <c r="X3201" s="4">
        <f>V3201*$E3200-W3200</f>
        <v/>
      </c>
      <c r="Y3201" s="4">
        <f>MAX(0,Resumo!$D$6*$D3201-U3201)</f>
        <v/>
      </c>
      <c r="Z3201" s="4" t="n">
        <v>1022262.580599283</v>
      </c>
      <c r="AA3201" s="5">
        <f>Z3201/$D3201</f>
        <v/>
      </c>
      <c r="AB3201" s="4">
        <f>AB3200+Z3201</f>
        <v/>
      </c>
      <c r="AC3201" s="4">
        <f>AA3201*$E3200-AB3200</f>
        <v/>
      </c>
      <c r="AD3201" s="4">
        <f>MAX(0,Resumo!$D$7*$D3201-Z3201)</f>
        <v/>
      </c>
    </row>
    <row r="3202">
      <c r="A3202" t="inlineStr">
        <is>
          <t>Ibicoara</t>
        </is>
      </c>
      <c r="B3202" t="inlineStr">
        <is>
          <t>Município</t>
        </is>
      </c>
      <c r="C3202" t="inlineStr">
        <is>
          <t>BA</t>
        </is>
      </c>
      <c r="D3202" s="4" t="n">
        <v>25574405.34582853</v>
      </c>
      <c r="E3202" s="4">
        <f>E3201+D3202</f>
        <v/>
      </c>
      <c r="F3202" s="4" t="n">
        <v>719340.9232281995</v>
      </c>
      <c r="G3202" s="5">
        <f>F3202/$D3202</f>
        <v/>
      </c>
      <c r="H3202" s="4">
        <f>H3201+F3202</f>
        <v/>
      </c>
      <c r="I3202" s="4">
        <f>G3202*$E3201-H3201</f>
        <v/>
      </c>
      <c r="J3202" s="4">
        <f>MAX(0,Resumo!$D$3*$D3202-F3202)</f>
        <v/>
      </c>
      <c r="K3202" s="4" t="n">
        <v>1534314.552092946</v>
      </c>
      <c r="L3202" s="5">
        <f>K3202/$D3202</f>
        <v/>
      </c>
      <c r="M3202" s="4">
        <f>M3201+K3202</f>
        <v/>
      </c>
      <c r="N3202" s="4">
        <f>L3202*$E3201-M3201</f>
        <v/>
      </c>
      <c r="O3202" s="4">
        <f>MAX(0,Resumo!$D$4*$D3202-K3202)</f>
        <v/>
      </c>
      <c r="P3202" s="4" t="n">
        <v>2430742.892391061</v>
      </c>
      <c r="Q3202" s="5">
        <f>P3202/$D3202</f>
        <v/>
      </c>
      <c r="R3202" s="4">
        <f>R3201+P3202</f>
        <v/>
      </c>
      <c r="S3202" s="4">
        <f>Q3202*$E3201-R3201</f>
        <v/>
      </c>
      <c r="T3202" s="4">
        <f>MAX(0,Resumo!$D$5*$D3202-P3202)</f>
        <v/>
      </c>
      <c r="U3202" s="4" t="n">
        <v>3417500.028912393</v>
      </c>
      <c r="V3202" s="5">
        <f>U3202/$D3202</f>
        <v/>
      </c>
      <c r="W3202" s="4">
        <f>W3201+U3202</f>
        <v/>
      </c>
      <c r="X3202" s="4">
        <f>V3202*$E3201-W3201</f>
        <v/>
      </c>
      <c r="Y3202" s="4">
        <f>MAX(0,Resumo!$D$6*$D3202-U3202)</f>
        <v/>
      </c>
      <c r="Z3202" s="4" t="n">
        <v>4496831.975543508</v>
      </c>
      <c r="AA3202" s="5">
        <f>Z3202/$D3202</f>
        <v/>
      </c>
      <c r="AB3202" s="4">
        <f>AB3201+Z3202</f>
        <v/>
      </c>
      <c r="AC3202" s="4">
        <f>AA3202*$E3201-AB3201</f>
        <v/>
      </c>
      <c r="AD3202" s="4">
        <f>MAX(0,Resumo!$D$7*$D3202-Z3202)</f>
        <v/>
      </c>
    </row>
    <row r="3203">
      <c r="A3203" t="inlineStr">
        <is>
          <t>Abaíra</t>
        </is>
      </c>
      <c r="B3203" t="inlineStr">
        <is>
          <t>Município</t>
        </is>
      </c>
      <c r="C3203" t="inlineStr">
        <is>
          <t>BA</t>
        </is>
      </c>
      <c r="D3203" s="4" t="n">
        <v>4232919.572259282</v>
      </c>
      <c r="E3203" s="4">
        <f>E3202+D3203</f>
        <v/>
      </c>
      <c r="F3203" s="4" t="n">
        <v>119060.9217256489</v>
      </c>
      <c r="G3203" s="5">
        <f>F3203/$D3203</f>
        <v/>
      </c>
      <c r="H3203" s="4">
        <f>H3202+F3203</f>
        <v/>
      </c>
      <c r="I3203" s="4">
        <f>G3203*$E3202-H3202</f>
        <v/>
      </c>
      <c r="J3203" s="4">
        <f>MAX(0,Resumo!$D$3*$D3203-F3203)</f>
        <v/>
      </c>
      <c r="K3203" s="4" t="n">
        <v>253950.3855410586</v>
      </c>
      <c r="L3203" s="5">
        <f>K3203/$D3203</f>
        <v/>
      </c>
      <c r="M3203" s="4">
        <f>M3202+K3203</f>
        <v/>
      </c>
      <c r="N3203" s="4">
        <f>L3203*$E3202-M3202</f>
        <v/>
      </c>
      <c r="O3203" s="4">
        <f>MAX(0,Resumo!$D$4*$D3203-K3203)</f>
        <v/>
      </c>
      <c r="P3203" s="4" t="n">
        <v>402321.7363296594</v>
      </c>
      <c r="Q3203" s="5">
        <f>P3203/$D3203</f>
        <v/>
      </c>
      <c r="R3203" s="4">
        <f>R3202+P3203</f>
        <v/>
      </c>
      <c r="S3203" s="4">
        <f>Q3203*$E3202-R3202</f>
        <v/>
      </c>
      <c r="T3203" s="4">
        <f>MAX(0,Resumo!$D$5*$D3203-P3203)</f>
        <v/>
      </c>
      <c r="U3203" s="4" t="n">
        <v>565643.7584750918</v>
      </c>
      <c r="V3203" s="5">
        <f>U3203/$D3203</f>
        <v/>
      </c>
      <c r="W3203" s="4">
        <f>W3202+U3203</f>
        <v/>
      </c>
      <c r="X3203" s="4">
        <f>V3203*$E3202-W3202</f>
        <v/>
      </c>
      <c r="Y3203" s="4">
        <f>MAX(0,Resumo!$D$6*$D3203-U3203)</f>
        <v/>
      </c>
      <c r="Z3203" s="4" t="n">
        <v>744288.1984954643</v>
      </c>
      <c r="AA3203" s="5">
        <f>Z3203/$D3203</f>
        <v/>
      </c>
      <c r="AB3203" s="4">
        <f>AB3202+Z3203</f>
        <v/>
      </c>
      <c r="AC3203" s="4">
        <f>AA3203*$E3202-AB3202</f>
        <v/>
      </c>
      <c r="AD3203" s="4">
        <f>MAX(0,Resumo!$D$7*$D3203-Z3203)</f>
        <v/>
      </c>
    </row>
    <row r="3204">
      <c r="A3204" t="inlineStr">
        <is>
          <t>Brejolândia</t>
        </is>
      </c>
      <c r="B3204" t="inlineStr">
        <is>
          <t>Município</t>
        </is>
      </c>
      <c r="C3204" t="inlineStr">
        <is>
          <t>BA</t>
        </is>
      </c>
      <c r="D3204" s="4" t="n">
        <v>7041330.987365988</v>
      </c>
      <c r="E3204" s="4">
        <f>E3203+D3204</f>
        <v/>
      </c>
      <c r="F3204" s="4" t="n">
        <v>198054.1664494012</v>
      </c>
      <c r="G3204" s="5">
        <f>F3204/$D3204</f>
        <v/>
      </c>
      <c r="H3204" s="4">
        <f>H3203+F3204</f>
        <v/>
      </c>
      <c r="I3204" s="4">
        <f>G3204*$E3203-H3203</f>
        <v/>
      </c>
      <c r="J3204" s="4">
        <f>MAX(0,Resumo!$D$3*$D3204-F3204)</f>
        <v/>
      </c>
      <c r="K3204" s="4" t="n">
        <v>422438.6238478392</v>
      </c>
      <c r="L3204" s="5">
        <f>K3204/$D3204</f>
        <v/>
      </c>
      <c r="M3204" s="4">
        <f>M3203+K3204</f>
        <v/>
      </c>
      <c r="N3204" s="4">
        <f>L3204*$E3203-M3203</f>
        <v/>
      </c>
      <c r="O3204" s="4">
        <f>MAX(0,Resumo!$D$4*$D3204-K3204)</f>
        <v/>
      </c>
      <c r="P3204" s="4" t="n">
        <v>669249.7838783399</v>
      </c>
      <c r="Q3204" s="5">
        <f>P3204/$D3204</f>
        <v/>
      </c>
      <c r="R3204" s="4">
        <f>R3203+P3204</f>
        <v/>
      </c>
      <c r="S3204" s="4">
        <f>Q3204*$E3203-R3203</f>
        <v/>
      </c>
      <c r="T3204" s="4">
        <f>MAX(0,Resumo!$D$5*$D3204-P3204)</f>
        <v/>
      </c>
      <c r="U3204" s="4" t="n">
        <v>940930.9240040671</v>
      </c>
      <c r="V3204" s="5">
        <f>U3204/$D3204</f>
        <v/>
      </c>
      <c r="W3204" s="4">
        <f>W3203+U3204</f>
        <v/>
      </c>
      <c r="X3204" s="4">
        <f>V3204*$E3203-W3203</f>
        <v/>
      </c>
      <c r="Y3204" s="4">
        <f>MAX(0,Resumo!$D$6*$D3204-U3204)</f>
        <v/>
      </c>
      <c r="Z3204" s="4" t="n">
        <v>1238100.433077613</v>
      </c>
      <c r="AA3204" s="5">
        <f>Z3204/$D3204</f>
        <v/>
      </c>
      <c r="AB3204" s="4">
        <f>AB3203+Z3204</f>
        <v/>
      </c>
      <c r="AC3204" s="4">
        <f>AA3204*$E3203-AB3203</f>
        <v/>
      </c>
      <c r="AD3204" s="4">
        <f>MAX(0,Resumo!$D$7*$D3204-Z3204)</f>
        <v/>
      </c>
    </row>
    <row r="3205">
      <c r="A3205" t="inlineStr">
        <is>
          <t>Muniz Ferreira</t>
        </is>
      </c>
      <c r="B3205" t="inlineStr">
        <is>
          <t>Município</t>
        </is>
      </c>
      <c r="C3205" t="inlineStr">
        <is>
          <t>BA</t>
        </is>
      </c>
      <c r="D3205" s="4" t="n">
        <v>4006380.914826355</v>
      </c>
      <c r="E3205" s="4">
        <f>E3204+D3205</f>
        <v/>
      </c>
      <c r="F3205" s="4" t="n">
        <v>112688.9836578393</v>
      </c>
      <c r="G3205" s="5">
        <f>F3205/$D3205</f>
        <v/>
      </c>
      <c r="H3205" s="4">
        <f>H3204+F3205</f>
        <v/>
      </c>
      <c r="I3205" s="4">
        <f>G3205*$E3204-H3204</f>
        <v/>
      </c>
      <c r="J3205" s="4">
        <f>MAX(0,Resumo!$D$3*$D3205-F3205)</f>
        <v/>
      </c>
      <c r="K3205" s="4" t="n">
        <v>240359.3927492112</v>
      </c>
      <c r="L3205" s="5">
        <f>K3205/$D3205</f>
        <v/>
      </c>
      <c r="M3205" s="4">
        <f>M3204+K3205</f>
        <v/>
      </c>
      <c r="N3205" s="4">
        <f>L3205*$E3204-M3204</f>
        <v/>
      </c>
      <c r="O3205" s="4">
        <f>MAX(0,Resumo!$D$4*$D3205-K3205)</f>
        <v/>
      </c>
      <c r="P3205" s="4" t="n">
        <v>380790.1611489009</v>
      </c>
      <c r="Q3205" s="5">
        <f>P3205/$D3205</f>
        <v/>
      </c>
      <c r="R3205" s="4">
        <f>R3204+P3205</f>
        <v/>
      </c>
      <c r="S3205" s="4">
        <f>Q3205*$E3204-R3204</f>
        <v/>
      </c>
      <c r="T3205" s="4">
        <f>MAX(0,Resumo!$D$5*$D3205-P3205)</f>
        <v/>
      </c>
      <c r="U3205" s="4" t="n">
        <v>535371.4663980022</v>
      </c>
      <c r="V3205" s="5">
        <f>U3205/$D3205</f>
        <v/>
      </c>
      <c r="W3205" s="4">
        <f>W3204+U3205</f>
        <v/>
      </c>
      <c r="X3205" s="4">
        <f>V3205*$E3204-W3204</f>
        <v/>
      </c>
      <c r="Y3205" s="4">
        <f>MAX(0,Resumo!$D$6*$D3205-U3205)</f>
        <v/>
      </c>
      <c r="Z3205" s="4" t="n">
        <v>704455.1597731292</v>
      </c>
      <c r="AA3205" s="5">
        <f>Z3205/$D3205</f>
        <v/>
      </c>
      <c r="AB3205" s="4">
        <f>AB3204+Z3205</f>
        <v/>
      </c>
      <c r="AC3205" s="4">
        <f>AA3205*$E3204-AB3204</f>
        <v/>
      </c>
      <c r="AD3205" s="4">
        <f>MAX(0,Resumo!$D$7*$D3205-Z3205)</f>
        <v/>
      </c>
    </row>
    <row r="3206">
      <c r="A3206" t="inlineStr">
        <is>
          <t>Nova Redenção</t>
        </is>
      </c>
      <c r="B3206" t="inlineStr">
        <is>
          <t>Município</t>
        </is>
      </c>
      <c r="C3206" t="inlineStr">
        <is>
          <t>BA</t>
        </is>
      </c>
      <c r="D3206" s="4" t="n">
        <v>4746409.831798066</v>
      </c>
      <c r="E3206" s="4">
        <f>E3205+D3206</f>
        <v/>
      </c>
      <c r="F3206" s="4" t="n">
        <v>133504.0554904606</v>
      </c>
      <c r="G3206" s="5">
        <f>F3206/$D3206</f>
        <v/>
      </c>
      <c r="H3206" s="4">
        <f>H3205+F3206</f>
        <v/>
      </c>
      <c r="I3206" s="4">
        <f>G3206*$E3205-H3205</f>
        <v/>
      </c>
      <c r="J3206" s="4">
        <f>MAX(0,Resumo!$D$3*$D3206-F3206)</f>
        <v/>
      </c>
      <c r="K3206" s="4" t="n">
        <v>284756.7940152579</v>
      </c>
      <c r="L3206" s="5">
        <f>K3206/$D3206</f>
        <v/>
      </c>
      <c r="M3206" s="4">
        <f>M3205+K3206</f>
        <v/>
      </c>
      <c r="N3206" s="4">
        <f>L3206*$E3205-M3205</f>
        <v/>
      </c>
      <c r="O3206" s="4">
        <f>MAX(0,Resumo!$D$4*$D3206-K3206)</f>
        <v/>
      </c>
      <c r="P3206" s="4" t="n">
        <v>451126.8906160534</v>
      </c>
      <c r="Q3206" s="5">
        <f>P3206/$D3206</f>
        <v/>
      </c>
      <c r="R3206" s="4">
        <f>R3205+P3206</f>
        <v/>
      </c>
      <c r="S3206" s="4">
        <f>Q3206*$E3205-R3205</f>
        <v/>
      </c>
      <c r="T3206" s="4">
        <f>MAX(0,Resumo!$D$5*$D3206-P3206)</f>
        <v/>
      </c>
      <c r="U3206" s="4" t="n">
        <v>634261.3061009358</v>
      </c>
      <c r="V3206" s="5">
        <f>U3206/$D3206</f>
        <v/>
      </c>
      <c r="W3206" s="4">
        <f>W3205+U3206</f>
        <v/>
      </c>
      <c r="X3206" s="4">
        <f>V3206*$E3205-W3205</f>
        <v/>
      </c>
      <c r="Y3206" s="4">
        <f>MAX(0,Resumo!$D$6*$D3206-U3206)</f>
        <v/>
      </c>
      <c r="Z3206" s="4" t="n">
        <v>834576.8831002376</v>
      </c>
      <c r="AA3206" s="5">
        <f>Z3206/$D3206</f>
        <v/>
      </c>
      <c r="AB3206" s="4">
        <f>AB3205+Z3206</f>
        <v/>
      </c>
      <c r="AC3206" s="4">
        <f>AA3206*$E3205-AB3205</f>
        <v/>
      </c>
      <c r="AD3206" s="4">
        <f>MAX(0,Resumo!$D$7*$D3206-Z3206)</f>
        <v/>
      </c>
    </row>
    <row r="3207">
      <c r="A3207" t="inlineStr">
        <is>
          <t>Capim Grosso</t>
        </is>
      </c>
      <c r="B3207" t="inlineStr">
        <is>
          <t>Município</t>
        </is>
      </c>
      <c r="C3207" t="inlineStr">
        <is>
          <t>BA</t>
        </is>
      </c>
      <c r="D3207" s="4" t="n">
        <v>14847885.71522969</v>
      </c>
      <c r="E3207" s="4">
        <f>E3206+D3207</f>
        <v/>
      </c>
      <c r="F3207" s="4" t="n">
        <v>417632.0690139626</v>
      </c>
      <c r="G3207" s="5">
        <f>F3207/$D3207</f>
        <v/>
      </c>
      <c r="H3207" s="4">
        <f>H3206+F3207</f>
        <v/>
      </c>
      <c r="I3207" s="4">
        <f>G3207*$E3206-H3206</f>
        <v/>
      </c>
      <c r="J3207" s="4">
        <f>MAX(0,Resumo!$D$3*$D3207-F3207)</f>
        <v/>
      </c>
      <c r="K3207" s="4" t="n">
        <v>890786.1908275327</v>
      </c>
      <c r="L3207" s="5">
        <f>K3207/$D3207</f>
        <v/>
      </c>
      <c r="M3207" s="4">
        <f>M3206+K3207</f>
        <v/>
      </c>
      <c r="N3207" s="4">
        <f>L3207*$E3206-M3206</f>
        <v/>
      </c>
      <c r="O3207" s="4">
        <f>MAX(0,Resumo!$D$4*$D3207-K3207)</f>
        <v/>
      </c>
      <c r="P3207" s="4" t="n">
        <v>1411230.962412826</v>
      </c>
      <c r="Q3207" s="5">
        <f>P3207/$D3207</f>
        <v/>
      </c>
      <c r="R3207" s="4">
        <f>R3206+P3207</f>
        <v/>
      </c>
      <c r="S3207" s="4">
        <f>Q3207*$E3206-R3206</f>
        <v/>
      </c>
      <c r="T3207" s="4">
        <f>MAX(0,Resumo!$D$5*$D3207-P3207)</f>
        <v/>
      </c>
      <c r="U3207" s="4" t="n">
        <v>1984118.464336534</v>
      </c>
      <c r="V3207" s="5">
        <f>U3207/$D3207</f>
        <v/>
      </c>
      <c r="W3207" s="4">
        <f>W3206+U3207</f>
        <v/>
      </c>
      <c r="X3207" s="4">
        <f>V3207*$E3206-W3206</f>
        <v/>
      </c>
      <c r="Y3207" s="4">
        <f>MAX(0,Resumo!$D$6*$D3207-U3207)</f>
        <v/>
      </c>
      <c r="Z3207" s="4" t="n">
        <v>2610752.678335538</v>
      </c>
      <c r="AA3207" s="5">
        <f>Z3207/$D3207</f>
        <v/>
      </c>
      <c r="AB3207" s="4">
        <f>AB3206+Z3207</f>
        <v/>
      </c>
      <c r="AC3207" s="4">
        <f>AA3207*$E3206-AB3206</f>
        <v/>
      </c>
      <c r="AD3207" s="4">
        <f>MAX(0,Resumo!$D$7*$D3207-Z3207)</f>
        <v/>
      </c>
    </row>
    <row r="3208">
      <c r="A3208" t="inlineStr">
        <is>
          <t>Cocos</t>
        </is>
      </c>
      <c r="B3208" t="inlineStr">
        <is>
          <t>Município</t>
        </is>
      </c>
      <c r="C3208" t="inlineStr">
        <is>
          <t>BA</t>
        </is>
      </c>
      <c r="D3208" s="4" t="n">
        <v>34660295.52001715</v>
      </c>
      <c r="E3208" s="4">
        <f>E3207+D3208</f>
        <v/>
      </c>
      <c r="F3208" s="4" t="n">
        <v>974903.1753263479</v>
      </c>
      <c r="G3208" s="5">
        <f>F3208/$D3208</f>
        <v/>
      </c>
      <c r="H3208" s="4">
        <f>H3207+F3208</f>
        <v/>
      </c>
      <c r="I3208" s="4">
        <f>G3208*$E3207-H3207</f>
        <v/>
      </c>
      <c r="J3208" s="4">
        <f>MAX(0,Resumo!$D$3*$D3208-F3208)</f>
        <v/>
      </c>
      <c r="K3208" s="4" t="n">
        <v>2079414.753816689</v>
      </c>
      <c r="L3208" s="5">
        <f>K3208/$D3208</f>
        <v/>
      </c>
      <c r="M3208" s="4">
        <f>M3207+K3208</f>
        <v/>
      </c>
      <c r="N3208" s="4">
        <f>L3208*$E3207-M3207</f>
        <v/>
      </c>
      <c r="O3208" s="4">
        <f>MAX(0,Resumo!$D$4*$D3208-K3208)</f>
        <v/>
      </c>
      <c r="P3208" s="4" t="n">
        <v>3294319.685802491</v>
      </c>
      <c r="Q3208" s="5">
        <f>P3208/$D3208</f>
        <v/>
      </c>
      <c r="R3208" s="4">
        <f>R3207+P3208</f>
        <v/>
      </c>
      <c r="S3208" s="4">
        <f>Q3208*$E3207-R3207</f>
        <v/>
      </c>
      <c r="T3208" s="4">
        <f>MAX(0,Resumo!$D$5*$D3208-P3208)</f>
        <v/>
      </c>
      <c r="U3208" s="4" t="n">
        <v>4631644.776878124</v>
      </c>
      <c r="V3208" s="5">
        <f>U3208/$D3208</f>
        <v/>
      </c>
      <c r="W3208" s="4">
        <f>W3207+U3208</f>
        <v/>
      </c>
      <c r="X3208" s="4">
        <f>V3208*$E3207-W3207</f>
        <v/>
      </c>
      <c r="Y3208" s="4">
        <f>MAX(0,Resumo!$D$6*$D3208-U3208)</f>
        <v/>
      </c>
      <c r="Z3208" s="4" t="n">
        <v>6094433.988535466</v>
      </c>
      <c r="AA3208" s="5">
        <f>Z3208/$D3208</f>
        <v/>
      </c>
      <c r="AB3208" s="4">
        <f>AB3207+Z3208</f>
        <v/>
      </c>
      <c r="AC3208" s="4">
        <f>AA3208*$E3207-AB3207</f>
        <v/>
      </c>
      <c r="AD3208" s="4">
        <f>MAX(0,Resumo!$D$7*$D3208-Z3208)</f>
        <v/>
      </c>
    </row>
    <row r="3209">
      <c r="A3209" t="inlineStr">
        <is>
          <t>Santo Antônio de Jesus</t>
        </is>
      </c>
      <c r="B3209" t="inlineStr">
        <is>
          <t>Município</t>
        </is>
      </c>
      <c r="C3209" t="inlineStr">
        <is>
          <t>BA</t>
        </is>
      </c>
      <c r="D3209" s="4" t="n">
        <v>84388079.43175991</v>
      </c>
      <c r="E3209" s="4">
        <f>E3208+D3209</f>
        <v/>
      </c>
      <c r="F3209" s="4" t="n">
        <v>2373615.266788531</v>
      </c>
      <c r="G3209" s="5">
        <f>F3209/$D3209</f>
        <v/>
      </c>
      <c r="H3209" s="4">
        <f>H3208+F3209</f>
        <v/>
      </c>
      <c r="I3209" s="4">
        <f>G3209*$E3208-H3208</f>
        <v/>
      </c>
      <c r="J3209" s="4">
        <f>MAX(0,Resumo!$D$3*$D3209-F3209)</f>
        <v/>
      </c>
      <c r="K3209" s="4" t="n">
        <v>5062790.573014982</v>
      </c>
      <c r="L3209" s="5">
        <f>K3209/$D3209</f>
        <v/>
      </c>
      <c r="M3209" s="4">
        <f>M3208+K3209</f>
        <v/>
      </c>
      <c r="N3209" s="4">
        <f>L3209*$E3208-M3208</f>
        <v/>
      </c>
      <c r="O3209" s="4">
        <f>MAX(0,Resumo!$D$4*$D3209-K3209)</f>
        <v/>
      </c>
      <c r="P3209" s="4" t="n">
        <v>8020742.672507181</v>
      </c>
      <c r="Q3209" s="5">
        <f>P3209/$D3209</f>
        <v/>
      </c>
      <c r="R3209" s="4">
        <f>R3208+P3209</f>
        <v/>
      </c>
      <c r="S3209" s="4">
        <f>Q3209*$E3208-R3208</f>
        <v/>
      </c>
      <c r="T3209" s="4">
        <f>MAX(0,Resumo!$D$5*$D3209-P3209)</f>
        <v/>
      </c>
      <c r="U3209" s="4" t="n">
        <v>11276753.45714114</v>
      </c>
      <c r="V3209" s="5">
        <f>U3209/$D3209</f>
        <v/>
      </c>
      <c r="W3209" s="4">
        <f>W3208+U3209</f>
        <v/>
      </c>
      <c r="X3209" s="4">
        <f>V3209*$E3208-W3208</f>
        <v/>
      </c>
      <c r="Y3209" s="4">
        <f>MAX(0,Resumo!$D$6*$D3209-U3209)</f>
        <v/>
      </c>
      <c r="Z3209" s="4" t="n">
        <v>14838234.11774228</v>
      </c>
      <c r="AA3209" s="5">
        <f>Z3209/$D3209</f>
        <v/>
      </c>
      <c r="AB3209" s="4">
        <f>AB3208+Z3209</f>
        <v/>
      </c>
      <c r="AC3209" s="4">
        <f>AA3209*$E3208-AB3208</f>
        <v/>
      </c>
      <c r="AD3209" s="4">
        <f>MAX(0,Resumo!$D$7*$D3209-Z3209)</f>
        <v/>
      </c>
    </row>
    <row r="3210">
      <c r="A3210" t="inlineStr">
        <is>
          <t>Paulo Afonso</t>
        </is>
      </c>
      <c r="B3210" t="inlineStr">
        <is>
          <t>Município</t>
        </is>
      </c>
      <c r="C3210" t="inlineStr">
        <is>
          <t>BA</t>
        </is>
      </c>
      <c r="D3210" s="4" t="n">
        <v>188052218.6527692</v>
      </c>
      <c r="E3210" s="4">
        <f>E3209+D3210</f>
        <v/>
      </c>
      <c r="F3210" s="4" t="n">
        <v>5289415.521165142</v>
      </c>
      <c r="G3210" s="5">
        <f>F3210/$D3210</f>
        <v/>
      </c>
      <c r="H3210" s="4">
        <f>H3209+F3210</f>
        <v/>
      </c>
      <c r="I3210" s="4">
        <f>G3210*$E3209-H3209</f>
        <v/>
      </c>
      <c r="J3210" s="4">
        <f>MAX(0,Resumo!$D$3*$D3210-F3210)</f>
        <v/>
      </c>
      <c r="K3210" s="4" t="n">
        <v>11282031.84905611</v>
      </c>
      <c r="L3210" s="5">
        <f>K3210/$D3210</f>
        <v/>
      </c>
      <c r="M3210" s="4">
        <f>M3209+K3210</f>
        <v/>
      </c>
      <c r="N3210" s="4">
        <f>L3210*$E3209-M3209</f>
        <v/>
      </c>
      <c r="O3210" s="4">
        <f>MAX(0,Resumo!$D$4*$D3210-K3210)</f>
        <v/>
      </c>
      <c r="P3210" s="4" t="n">
        <v>17873596.18757069</v>
      </c>
      <c r="Q3210" s="5">
        <f>P3210/$D3210</f>
        <v/>
      </c>
      <c r="R3210" s="4">
        <f>R3209+P3210</f>
        <v/>
      </c>
      <c r="S3210" s="4">
        <f>Q3210*$E3209-R3209</f>
        <v/>
      </c>
      <c r="T3210" s="4">
        <f>MAX(0,Resumo!$D$5*$D3210-P3210)</f>
        <v/>
      </c>
      <c r="U3210" s="4" t="n">
        <v>25129360.93693786</v>
      </c>
      <c r="V3210" s="5">
        <f>U3210/$D3210</f>
        <v/>
      </c>
      <c r="W3210" s="4">
        <f>W3209+U3210</f>
        <v/>
      </c>
      <c r="X3210" s="4">
        <f>V3210*$E3209-W3209</f>
        <v/>
      </c>
      <c r="Y3210" s="4">
        <f>MAX(0,Resumo!$D$6*$D3210-U3210)</f>
        <v/>
      </c>
      <c r="Z3210" s="4" t="n">
        <v>33065841.35484522</v>
      </c>
      <c r="AA3210" s="5">
        <f>Z3210/$D3210</f>
        <v/>
      </c>
      <c r="AB3210" s="4">
        <f>AB3209+Z3210</f>
        <v/>
      </c>
      <c r="AC3210" s="4">
        <f>AA3210*$E3209-AB3209</f>
        <v/>
      </c>
      <c r="AD3210" s="4">
        <f>MAX(0,Resumo!$D$7*$D3210-Z3210)</f>
        <v/>
      </c>
    </row>
    <row r="3211">
      <c r="A3211" t="inlineStr">
        <is>
          <t>Lajedinho</t>
        </is>
      </c>
      <c r="B3211" t="inlineStr">
        <is>
          <t>Município</t>
        </is>
      </c>
      <c r="C3211" t="inlineStr">
        <is>
          <t>BA</t>
        </is>
      </c>
      <c r="D3211" s="4" t="n">
        <v>4613266.52188722</v>
      </c>
      <c r="E3211" s="4">
        <f>E3210+D3211</f>
        <v/>
      </c>
      <c r="F3211" s="4" t="n">
        <v>129759.0835085979</v>
      </c>
      <c r="G3211" s="5">
        <f>F3211/$D3211</f>
        <v/>
      </c>
      <c r="H3211" s="4">
        <f>H3210+F3211</f>
        <v/>
      </c>
      <c r="I3211" s="4">
        <f>G3211*$E3210-H3210</f>
        <v/>
      </c>
      <c r="J3211" s="4">
        <f>MAX(0,Resumo!$D$3*$D3211-F3211)</f>
        <v/>
      </c>
      <c r="K3211" s="4" t="n">
        <v>276768.9751335433</v>
      </c>
      <c r="L3211" s="5">
        <f>K3211/$D3211</f>
        <v/>
      </c>
      <c r="M3211" s="4">
        <f>M3210+K3211</f>
        <v/>
      </c>
      <c r="N3211" s="4">
        <f>L3211*$E3210-M3210</f>
        <v/>
      </c>
      <c r="O3211" s="4">
        <f>MAX(0,Resumo!$D$4*$D3211-K3211)</f>
        <v/>
      </c>
      <c r="P3211" s="4" t="n">
        <v>438472.1621928958</v>
      </c>
      <c r="Q3211" s="5">
        <f>P3211/$D3211</f>
        <v/>
      </c>
      <c r="R3211" s="4">
        <f>R3210+P3211</f>
        <v/>
      </c>
      <c r="S3211" s="4">
        <f>Q3211*$E3210-R3210</f>
        <v/>
      </c>
      <c r="T3211" s="4">
        <f>MAX(0,Resumo!$D$5*$D3211-P3211)</f>
        <v/>
      </c>
      <c r="U3211" s="4" t="n">
        <v>616469.4059837341</v>
      </c>
      <c r="V3211" s="5">
        <f>U3211/$D3211</f>
        <v/>
      </c>
      <c r="W3211" s="4">
        <f>W3210+U3211</f>
        <v/>
      </c>
      <c r="X3211" s="4">
        <f>V3211*$E3210-W3210</f>
        <v/>
      </c>
      <c r="Y3211" s="4">
        <f>MAX(0,Resumo!$D$6*$D3211-U3211)</f>
        <v/>
      </c>
      <c r="Z3211" s="4" t="n">
        <v>811165.8561285214</v>
      </c>
      <c r="AA3211" s="5">
        <f>Z3211/$D3211</f>
        <v/>
      </c>
      <c r="AB3211" s="4">
        <f>AB3210+Z3211</f>
        <v/>
      </c>
      <c r="AC3211" s="4">
        <f>AA3211*$E3210-AB3210</f>
        <v/>
      </c>
      <c r="AD3211" s="4">
        <f>MAX(0,Resumo!$D$7*$D3211-Z3211)</f>
        <v/>
      </c>
    </row>
    <row r="3212">
      <c r="A3212" t="inlineStr">
        <is>
          <t>Canarana</t>
        </is>
      </c>
      <c r="B3212" t="inlineStr">
        <is>
          <t>Município</t>
        </is>
      </c>
      <c r="C3212" t="inlineStr">
        <is>
          <t>BA</t>
        </is>
      </c>
      <c r="D3212" s="4" t="n">
        <v>9989821.556651965</v>
      </c>
      <c r="E3212" s="4">
        <f>E3211+D3212</f>
        <v/>
      </c>
      <c r="F3212" s="4" t="n">
        <v>280987.4702568255</v>
      </c>
      <c r="G3212" s="5">
        <f>F3212/$D3212</f>
        <v/>
      </c>
      <c r="H3212" s="4">
        <f>H3211+F3212</f>
        <v/>
      </c>
      <c r="I3212" s="4">
        <f>G3212*$E3211-H3211</f>
        <v/>
      </c>
      <c r="J3212" s="4">
        <f>MAX(0,Resumo!$D$3*$D3212-F3212)</f>
        <v/>
      </c>
      <c r="K3212" s="4" t="n">
        <v>599330.7910747965</v>
      </c>
      <c r="L3212" s="5">
        <f>K3212/$D3212</f>
        <v/>
      </c>
      <c r="M3212" s="4">
        <f>M3211+K3212</f>
        <v/>
      </c>
      <c r="N3212" s="4">
        <f>L3212*$E3211-M3211</f>
        <v/>
      </c>
      <c r="O3212" s="4">
        <f>MAX(0,Resumo!$D$4*$D3212-K3212)</f>
        <v/>
      </c>
      <c r="P3212" s="4" t="n">
        <v>949491.7835517745</v>
      </c>
      <c r="Q3212" s="5">
        <f>P3212/$D3212</f>
        <v/>
      </c>
      <c r="R3212" s="4">
        <f>R3211+P3212</f>
        <v/>
      </c>
      <c r="S3212" s="4">
        <f>Q3212*$E3211-R3211</f>
        <v/>
      </c>
      <c r="T3212" s="4">
        <f>MAX(0,Resumo!$D$5*$D3212-P3212)</f>
        <v/>
      </c>
      <c r="U3212" s="4" t="n">
        <v>1334936.824415993</v>
      </c>
      <c r="V3212" s="5">
        <f>U3212/$D3212</f>
        <v/>
      </c>
      <c r="W3212" s="4">
        <f>W3211+U3212</f>
        <v/>
      </c>
      <c r="X3212" s="4">
        <f>V3212*$E3211-W3211</f>
        <v/>
      </c>
      <c r="Y3212" s="4">
        <f>MAX(0,Resumo!$D$6*$D3212-U3212)</f>
        <v/>
      </c>
      <c r="Z3212" s="4" t="n">
        <v>1756543.246987119</v>
      </c>
      <c r="AA3212" s="5">
        <f>Z3212/$D3212</f>
        <v/>
      </c>
      <c r="AB3212" s="4">
        <f>AB3211+Z3212</f>
        <v/>
      </c>
      <c r="AC3212" s="4">
        <f>AA3212*$E3211-AB3211</f>
        <v/>
      </c>
      <c r="AD3212" s="4">
        <f>MAX(0,Resumo!$D$7*$D3212-Z3212)</f>
        <v/>
      </c>
    </row>
    <row r="3213">
      <c r="A3213" t="inlineStr">
        <is>
          <t>Encruzilhada</t>
        </is>
      </c>
      <c r="B3213" t="inlineStr">
        <is>
          <t>Município</t>
        </is>
      </c>
      <c r="C3213" t="inlineStr">
        <is>
          <t>BA</t>
        </is>
      </c>
      <c r="D3213" s="4" t="n">
        <v>10826395.71952337</v>
      </c>
      <c r="E3213" s="4">
        <f>E3212+D3213</f>
        <v/>
      </c>
      <c r="F3213" s="4" t="n">
        <v>304518.1065524192</v>
      </c>
      <c r="G3213" s="5">
        <f>F3213/$D3213</f>
        <v/>
      </c>
      <c r="H3213" s="4">
        <f>H3212+F3213</f>
        <v/>
      </c>
      <c r="I3213" s="4">
        <f>G3213*$E3212-H3212</f>
        <v/>
      </c>
      <c r="J3213" s="4">
        <f>MAX(0,Resumo!$D$3*$D3213-F3213)</f>
        <v/>
      </c>
      <c r="K3213" s="4" t="n">
        <v>649520.3417072197</v>
      </c>
      <c r="L3213" s="5">
        <f>K3213/$D3213</f>
        <v/>
      </c>
      <c r="M3213" s="4">
        <f>M3212+K3213</f>
        <v/>
      </c>
      <c r="N3213" s="4">
        <f>L3213*$E3212-M3212</f>
        <v/>
      </c>
      <c r="O3213" s="4">
        <f>MAX(0,Resumo!$D$4*$D3213-K3213)</f>
        <v/>
      </c>
      <c r="P3213" s="4" t="n">
        <v>1029004.744766701</v>
      </c>
      <c r="Q3213" s="5">
        <f>P3213/$D3213</f>
        <v/>
      </c>
      <c r="R3213" s="4">
        <f>R3212+P3213</f>
        <v/>
      </c>
      <c r="S3213" s="4">
        <f>Q3213*$E3212-R3212</f>
        <v/>
      </c>
      <c r="T3213" s="4">
        <f>MAX(0,Resumo!$D$5*$D3213-P3213)</f>
        <v/>
      </c>
      <c r="U3213" s="4" t="n">
        <v>1446727.976043561</v>
      </c>
      <c r="V3213" s="5">
        <f>U3213/$D3213</f>
        <v/>
      </c>
      <c r="W3213" s="4">
        <f>W3212+U3213</f>
        <v/>
      </c>
      <c r="X3213" s="4">
        <f>V3213*$E3212-W3212</f>
        <v/>
      </c>
      <c r="Y3213" s="4">
        <f>MAX(0,Resumo!$D$6*$D3213-U3213)</f>
        <v/>
      </c>
      <c r="Z3213" s="4" t="n">
        <v>1903640.839077459</v>
      </c>
      <c r="AA3213" s="5">
        <f>Z3213/$D3213</f>
        <v/>
      </c>
      <c r="AB3213" s="4">
        <f>AB3212+Z3213</f>
        <v/>
      </c>
      <c r="AC3213" s="4">
        <f>AA3213*$E3212-AB3212</f>
        <v/>
      </c>
      <c r="AD3213" s="4">
        <f>MAX(0,Resumo!$D$7*$D3213-Z3213)</f>
        <v/>
      </c>
    </row>
    <row r="3214">
      <c r="A3214" t="inlineStr">
        <is>
          <t>Floresta Azul</t>
        </is>
      </c>
      <c r="B3214" t="inlineStr">
        <is>
          <t>Município</t>
        </is>
      </c>
      <c r="C3214" t="inlineStr">
        <is>
          <t>BA</t>
        </is>
      </c>
      <c r="D3214" s="4" t="n">
        <v>4834627.780525148</v>
      </c>
      <c r="E3214" s="4">
        <f>E3213+D3214</f>
        <v/>
      </c>
      <c r="F3214" s="4" t="n">
        <v>135985.3949321609</v>
      </c>
      <c r="G3214" s="5">
        <f>F3214/$D3214</f>
        <v/>
      </c>
      <c r="H3214" s="4">
        <f>H3213+F3214</f>
        <v/>
      </c>
      <c r="I3214" s="4">
        <f>G3214*$E3213-H3213</f>
        <v/>
      </c>
      <c r="J3214" s="4">
        <f>MAX(0,Resumo!$D$3*$D3214-F3214)</f>
        <v/>
      </c>
      <c r="K3214" s="4" t="n">
        <v>290049.3543175379</v>
      </c>
      <c r="L3214" s="5">
        <f>K3214/$D3214</f>
        <v/>
      </c>
      <c r="M3214" s="4">
        <f>M3213+K3214</f>
        <v/>
      </c>
      <c r="N3214" s="4">
        <f>L3214*$E3213-M3213</f>
        <v/>
      </c>
      <c r="O3214" s="4">
        <f>MAX(0,Resumo!$D$4*$D3214-K3214)</f>
        <v/>
      </c>
      <c r="P3214" s="4" t="n">
        <v>459511.6467403889</v>
      </c>
      <c r="Q3214" s="5">
        <f>P3214/$D3214</f>
        <v/>
      </c>
      <c r="R3214" s="4">
        <f>R3213+P3214</f>
        <v/>
      </c>
      <c r="S3214" s="4">
        <f>Q3214*$E3213-R3213</f>
        <v/>
      </c>
      <c r="T3214" s="4">
        <f>MAX(0,Resumo!$D$5*$D3214-P3214)</f>
        <v/>
      </c>
      <c r="U3214" s="4" t="n">
        <v>646049.8438303015</v>
      </c>
      <c r="V3214" s="5">
        <f>U3214/$D3214</f>
        <v/>
      </c>
      <c r="W3214" s="4">
        <f>W3213+U3214</f>
        <v/>
      </c>
      <c r="X3214" s="4">
        <f>V3214*$E3213-W3213</f>
        <v/>
      </c>
      <c r="Y3214" s="4">
        <f>MAX(0,Resumo!$D$6*$D3214-U3214)</f>
        <v/>
      </c>
      <c r="Z3214" s="4" t="n">
        <v>850088.5357579798</v>
      </c>
      <c r="AA3214" s="5">
        <f>Z3214/$D3214</f>
        <v/>
      </c>
      <c r="AB3214" s="4">
        <f>AB3213+Z3214</f>
        <v/>
      </c>
      <c r="AC3214" s="4">
        <f>AA3214*$E3213-AB3213</f>
        <v/>
      </c>
      <c r="AD3214" s="4">
        <f>MAX(0,Resumo!$D$7*$D3214-Z3214)</f>
        <v/>
      </c>
    </row>
    <row r="3215">
      <c r="A3215" t="inlineStr">
        <is>
          <t>Tabocas do Brejo Velho</t>
        </is>
      </c>
      <c r="B3215" t="inlineStr">
        <is>
          <t>Município</t>
        </is>
      </c>
      <c r="C3215" t="inlineStr">
        <is>
          <t>BA</t>
        </is>
      </c>
      <c r="D3215" s="4" t="n">
        <v>15135757.22636598</v>
      </c>
      <c r="E3215" s="4">
        <f>E3214+D3215</f>
        <v/>
      </c>
      <c r="F3215" s="4" t="n">
        <v>425729.1393384406</v>
      </c>
      <c r="G3215" s="5">
        <f>F3215/$D3215</f>
        <v/>
      </c>
      <c r="H3215" s="4">
        <f>H3214+F3215</f>
        <v/>
      </c>
      <c r="I3215" s="4">
        <f>G3215*$E3214-H3214</f>
        <v/>
      </c>
      <c r="J3215" s="4">
        <f>MAX(0,Resumo!$D$3*$D3215-F3215)</f>
        <v/>
      </c>
      <c r="K3215" s="4" t="n">
        <v>908056.7956645458</v>
      </c>
      <c r="L3215" s="5">
        <f>K3215/$D3215</f>
        <v/>
      </c>
      <c r="M3215" s="4">
        <f>M3214+K3215</f>
        <v/>
      </c>
      <c r="N3215" s="4">
        <f>L3215*$E3214-M3214</f>
        <v/>
      </c>
      <c r="O3215" s="4">
        <f>MAX(0,Resumo!$D$4*$D3215-K3215)</f>
        <v/>
      </c>
      <c r="P3215" s="4" t="n">
        <v>1438591.975118858</v>
      </c>
      <c r="Q3215" s="5">
        <f>P3215/$D3215</f>
        <v/>
      </c>
      <c r="R3215" s="4">
        <f>R3214+P3215</f>
        <v/>
      </c>
      <c r="S3215" s="4">
        <f>Q3215*$E3214-R3214</f>
        <v/>
      </c>
      <c r="T3215" s="4">
        <f>MAX(0,Resumo!$D$5*$D3215-P3215)</f>
        <v/>
      </c>
      <c r="U3215" s="4" t="n">
        <v>2022586.647049991</v>
      </c>
      <c r="V3215" s="5">
        <f>U3215/$D3215</f>
        <v/>
      </c>
      <c r="W3215" s="4">
        <f>W3214+U3215</f>
        <v/>
      </c>
      <c r="X3215" s="4">
        <f>V3215*$E3214-W3214</f>
        <v/>
      </c>
      <c r="Y3215" s="4">
        <f>MAX(0,Resumo!$D$6*$D3215-U3215)</f>
        <v/>
      </c>
      <c r="Z3215" s="4" t="n">
        <v>2661370.074854471</v>
      </c>
      <c r="AA3215" s="5">
        <f>Z3215/$D3215</f>
        <v/>
      </c>
      <c r="AB3215" s="4">
        <f>AB3214+Z3215</f>
        <v/>
      </c>
      <c r="AC3215" s="4">
        <f>AA3215*$E3214-AB3214</f>
        <v/>
      </c>
      <c r="AD3215" s="4">
        <f>MAX(0,Resumo!$D$7*$D3215-Z3215)</f>
        <v/>
      </c>
    </row>
    <row r="3216">
      <c r="A3216" t="inlineStr">
        <is>
          <t>Jacaraci</t>
        </is>
      </c>
      <c r="B3216" t="inlineStr">
        <is>
          <t>Município</t>
        </is>
      </c>
      <c r="C3216" t="inlineStr">
        <is>
          <t>BA</t>
        </is>
      </c>
      <c r="D3216" s="4" t="n">
        <v>7461891.369352811</v>
      </c>
      <c r="E3216" s="4">
        <f>E3215+D3216</f>
        <v/>
      </c>
      <c r="F3216" s="4" t="n">
        <v>209883.4265772794</v>
      </c>
      <c r="G3216" s="5">
        <f>F3216/$D3216</f>
        <v/>
      </c>
      <c r="H3216" s="4">
        <f>H3215+F3216</f>
        <v/>
      </c>
      <c r="I3216" s="4">
        <f>G3216*$E3215-H3215</f>
        <v/>
      </c>
      <c r="J3216" s="4">
        <f>MAX(0,Resumo!$D$3*$D3216-F3216)</f>
        <v/>
      </c>
      <c r="K3216" s="4" t="n">
        <v>447669.7838842309</v>
      </c>
      <c r="L3216" s="5">
        <f>K3216/$D3216</f>
        <v/>
      </c>
      <c r="M3216" s="4">
        <f>M3215+K3216</f>
        <v/>
      </c>
      <c r="N3216" s="4">
        <f>L3216*$E3215-M3215</f>
        <v/>
      </c>
      <c r="O3216" s="4">
        <f>MAX(0,Resumo!$D$4*$D3216-K3216)</f>
        <v/>
      </c>
      <c r="P3216" s="4" t="n">
        <v>709222.332428818</v>
      </c>
      <c r="Q3216" s="5">
        <f>P3216/$D3216</f>
        <v/>
      </c>
      <c r="R3216" s="4">
        <f>R3215+P3216</f>
        <v/>
      </c>
      <c r="S3216" s="4">
        <f>Q3216*$E3215-R3215</f>
        <v/>
      </c>
      <c r="T3216" s="4">
        <f>MAX(0,Resumo!$D$5*$D3216-P3216)</f>
        <v/>
      </c>
      <c r="U3216" s="4" t="n">
        <v>997130.2802809397</v>
      </c>
      <c r="V3216" s="5">
        <f>U3216/$D3216</f>
        <v/>
      </c>
      <c r="W3216" s="4">
        <f>W3215+U3216</f>
        <v/>
      </c>
      <c r="X3216" s="4">
        <f>V3216*$E3215-W3215</f>
        <v/>
      </c>
      <c r="Y3216" s="4">
        <f>MAX(0,Resumo!$D$6*$D3216-U3216)</f>
        <v/>
      </c>
      <c r="Z3216" s="4" t="n">
        <v>1312048.951050626</v>
      </c>
      <c r="AA3216" s="5">
        <f>Z3216/$D3216</f>
        <v/>
      </c>
      <c r="AB3216" s="4">
        <f>AB3215+Z3216</f>
        <v/>
      </c>
      <c r="AC3216" s="4">
        <f>AA3216*$E3215-AB3215</f>
        <v/>
      </c>
      <c r="AD3216" s="4">
        <f>MAX(0,Resumo!$D$7*$D3216-Z3216)</f>
        <v/>
      </c>
    </row>
    <row r="3217">
      <c r="A3217" t="inlineStr">
        <is>
          <t>Buerarema</t>
        </is>
      </c>
      <c r="B3217" t="inlineStr">
        <is>
          <t>Município</t>
        </is>
      </c>
      <c r="C3217" t="inlineStr">
        <is>
          <t>BA</t>
        </is>
      </c>
      <c r="D3217" s="4" t="n">
        <v>7435592.532152289</v>
      </c>
      <c r="E3217" s="4">
        <f>E3216+D3217</f>
        <v/>
      </c>
      <c r="F3217" s="4" t="n">
        <v>209143.7092866587</v>
      </c>
      <c r="G3217" s="5">
        <f>F3217/$D3217</f>
        <v/>
      </c>
      <c r="H3217" s="4">
        <f>H3216+F3217</f>
        <v/>
      </c>
      <c r="I3217" s="4">
        <f>G3217*$E3216-H3216</f>
        <v/>
      </c>
      <c r="J3217" s="4">
        <f>MAX(0,Resumo!$D$3*$D3217-F3217)</f>
        <v/>
      </c>
      <c r="K3217" s="4" t="n">
        <v>446092.0076632691</v>
      </c>
      <c r="L3217" s="5">
        <f>K3217/$D3217</f>
        <v/>
      </c>
      <c r="M3217" s="4">
        <f>M3216+K3217</f>
        <v/>
      </c>
      <c r="N3217" s="4">
        <f>L3217*$E3216-M3216</f>
        <v/>
      </c>
      <c r="O3217" s="4">
        <f>MAX(0,Resumo!$D$4*$D3217-K3217)</f>
        <v/>
      </c>
      <c r="P3217" s="4" t="n">
        <v>706722.7352440981</v>
      </c>
      <c r="Q3217" s="5">
        <f>P3217/$D3217</f>
        <v/>
      </c>
      <c r="R3217" s="4">
        <f>R3216+P3217</f>
        <v/>
      </c>
      <c r="S3217" s="4">
        <f>Q3217*$E3216-R3216</f>
        <v/>
      </c>
      <c r="T3217" s="4">
        <f>MAX(0,Resumo!$D$5*$D3217-P3217)</f>
        <v/>
      </c>
      <c r="U3217" s="4" t="n">
        <v>993615.9746430255</v>
      </c>
      <c r="V3217" s="5">
        <f>U3217/$D3217</f>
        <v/>
      </c>
      <c r="W3217" s="4">
        <f>W3216+U3217</f>
        <v/>
      </c>
      <c r="X3217" s="4">
        <f>V3217*$E3216-W3216</f>
        <v/>
      </c>
      <c r="Y3217" s="4">
        <f>MAX(0,Resumo!$D$6*$D3217-U3217)</f>
        <v/>
      </c>
      <c r="Z3217" s="4" t="n">
        <v>1307424.739834618</v>
      </c>
      <c r="AA3217" s="5">
        <f>Z3217/$D3217</f>
        <v/>
      </c>
      <c r="AB3217" s="4">
        <f>AB3216+Z3217</f>
        <v/>
      </c>
      <c r="AC3217" s="4">
        <f>AA3217*$E3216-AB3216</f>
        <v/>
      </c>
      <c r="AD3217" s="4">
        <f>MAX(0,Resumo!$D$7*$D3217-Z3217)</f>
        <v/>
      </c>
    </row>
    <row r="3218">
      <c r="A3218" t="inlineStr">
        <is>
          <t>Buritirama</t>
        </is>
      </c>
      <c r="B3218" t="inlineStr">
        <is>
          <t>Município</t>
        </is>
      </c>
      <c r="C3218" t="inlineStr">
        <is>
          <t>BA</t>
        </is>
      </c>
      <c r="D3218" s="4" t="n">
        <v>13459419.35056551</v>
      </c>
      <c r="E3218" s="4">
        <f>E3217+D3218</f>
        <v/>
      </c>
      <c r="F3218" s="4" t="n">
        <v>378578.153072502</v>
      </c>
      <c r="G3218" s="5">
        <f>F3218/$D3218</f>
        <v/>
      </c>
      <c r="H3218" s="4">
        <f>H3217+F3218</f>
        <v/>
      </c>
      <c r="I3218" s="4">
        <f>G3218*$E3217-H3217</f>
        <v/>
      </c>
      <c r="J3218" s="4">
        <f>MAX(0,Resumo!$D$3*$D3218-F3218)</f>
        <v/>
      </c>
      <c r="K3218" s="4" t="n">
        <v>807486.3400748613</v>
      </c>
      <c r="L3218" s="5">
        <f>K3218/$D3218</f>
        <v/>
      </c>
      <c r="M3218" s="4">
        <f>M3217+K3218</f>
        <v/>
      </c>
      <c r="N3218" s="4">
        <f>L3218*$E3217-M3217</f>
        <v/>
      </c>
      <c r="O3218" s="4">
        <f>MAX(0,Resumo!$D$4*$D3218-K3218)</f>
        <v/>
      </c>
      <c r="P3218" s="4" t="n">
        <v>1279262.89896841</v>
      </c>
      <c r="Q3218" s="5">
        <f>P3218/$D3218</f>
        <v/>
      </c>
      <c r="R3218" s="4">
        <f>R3217+P3218</f>
        <v/>
      </c>
      <c r="S3218" s="4">
        <f>Q3218*$E3217-R3217</f>
        <v/>
      </c>
      <c r="T3218" s="4">
        <f>MAX(0,Resumo!$D$5*$D3218-P3218)</f>
        <v/>
      </c>
      <c r="U3218" s="4" t="n">
        <v>1798578.125188133</v>
      </c>
      <c r="V3218" s="5">
        <f>U3218/$D3218</f>
        <v/>
      </c>
      <c r="W3218" s="4">
        <f>W3217+U3218</f>
        <v/>
      </c>
      <c r="X3218" s="4">
        <f>V3218*$E3217-W3217</f>
        <v/>
      </c>
      <c r="Y3218" s="4">
        <f>MAX(0,Resumo!$D$6*$D3218-U3218)</f>
        <v/>
      </c>
      <c r="Z3218" s="4" t="n">
        <v>2366614.061575601</v>
      </c>
      <c r="AA3218" s="5">
        <f>Z3218/$D3218</f>
        <v/>
      </c>
      <c r="AB3218" s="4">
        <f>AB3217+Z3218</f>
        <v/>
      </c>
      <c r="AC3218" s="4">
        <f>AA3218*$E3217-AB3217</f>
        <v/>
      </c>
      <c r="AD3218" s="4">
        <f>MAX(0,Resumo!$D$7*$D3218-Z3218)</f>
        <v/>
      </c>
    </row>
    <row r="3219">
      <c r="A3219" t="inlineStr">
        <is>
          <t>Nordestina</t>
        </is>
      </c>
      <c r="B3219" t="inlineStr">
        <is>
          <t>Município</t>
        </is>
      </c>
      <c r="C3219" t="inlineStr">
        <is>
          <t>BA</t>
        </is>
      </c>
      <c r="D3219" s="4" t="n">
        <v>9531036.69333542</v>
      </c>
      <c r="E3219" s="4">
        <f>E3218+D3219</f>
        <v/>
      </c>
      <c r="F3219" s="4" t="n">
        <v>268083.05575809</v>
      </c>
      <c r="G3219" s="5">
        <f>F3219/$D3219</f>
        <v/>
      </c>
      <c r="H3219" s="4">
        <f>H3218+F3219</f>
        <v/>
      </c>
      <c r="I3219" s="4">
        <f>G3219*$E3218-H3218</f>
        <v/>
      </c>
      <c r="J3219" s="4">
        <f>MAX(0,Resumo!$D$3*$D3219-F3219)</f>
        <v/>
      </c>
      <c r="K3219" s="4" t="n">
        <v>571806.3860085661</v>
      </c>
      <c r="L3219" s="5">
        <f>K3219/$D3219</f>
        <v/>
      </c>
      <c r="M3219" s="4">
        <f>M3218+K3219</f>
        <v/>
      </c>
      <c r="N3219" s="4">
        <f>L3219*$E3218-M3218</f>
        <v/>
      </c>
      <c r="O3219" s="4">
        <f>MAX(0,Resumo!$D$4*$D3219-K3219)</f>
        <v/>
      </c>
      <c r="P3219" s="4" t="n">
        <v>905886.1539950662</v>
      </c>
      <c r="Q3219" s="5">
        <f>P3219/$D3219</f>
        <v/>
      </c>
      <c r="R3219" s="4">
        <f>R3218+P3219</f>
        <v/>
      </c>
      <c r="S3219" s="4">
        <f>Q3219*$E3218-R3218</f>
        <v/>
      </c>
      <c r="T3219" s="4">
        <f>MAX(0,Resumo!$D$5*$D3219-P3219)</f>
        <v/>
      </c>
      <c r="U3219" s="4" t="n">
        <v>1273629.542293611</v>
      </c>
      <c r="V3219" s="5">
        <f>U3219/$D3219</f>
        <v/>
      </c>
      <c r="W3219" s="4">
        <f>W3218+U3219</f>
        <v/>
      </c>
      <c r="X3219" s="4">
        <f>V3219*$E3218-W3218</f>
        <v/>
      </c>
      <c r="Y3219" s="4">
        <f>MAX(0,Resumo!$D$6*$D3219-U3219)</f>
        <v/>
      </c>
      <c r="Z3219" s="4" t="n">
        <v>1675873.592488438</v>
      </c>
      <c r="AA3219" s="5">
        <f>Z3219/$D3219</f>
        <v/>
      </c>
      <c r="AB3219" s="4">
        <f>AB3218+Z3219</f>
        <v/>
      </c>
      <c r="AC3219" s="4">
        <f>AA3219*$E3218-AB3218</f>
        <v/>
      </c>
      <c r="AD3219" s="4">
        <f>MAX(0,Resumo!$D$7*$D3219-Z3219)</f>
        <v/>
      </c>
    </row>
    <row r="3220">
      <c r="A3220" t="inlineStr">
        <is>
          <t>São Sebastião do Passé</t>
        </is>
      </c>
      <c r="B3220" t="inlineStr">
        <is>
          <t>Município</t>
        </is>
      </c>
      <c r="C3220" t="inlineStr">
        <is>
          <t>BA</t>
        </is>
      </c>
      <c r="D3220" s="4" t="n">
        <v>71516890.65782522</v>
      </c>
      <c r="E3220" s="4">
        <f>E3219+D3220</f>
        <v/>
      </c>
      <c r="F3220" s="4" t="n">
        <v>2011582.496505689</v>
      </c>
      <c r="G3220" s="5">
        <f>F3220/$D3220</f>
        <v/>
      </c>
      <c r="H3220" s="4">
        <f>H3219+F3220</f>
        <v/>
      </c>
      <c r="I3220" s="4">
        <f>G3220*$E3219-H3219</f>
        <v/>
      </c>
      <c r="J3220" s="4">
        <f>MAX(0,Resumo!$D$3*$D3220-F3220)</f>
        <v/>
      </c>
      <c r="K3220" s="4" t="n">
        <v>4290594.622746111</v>
      </c>
      <c r="L3220" s="5">
        <f>K3220/$D3220</f>
        <v/>
      </c>
      <c r="M3220" s="4">
        <f>M3219+K3220</f>
        <v/>
      </c>
      <c r="N3220" s="4">
        <f>L3220*$E3219-M3219</f>
        <v/>
      </c>
      <c r="O3220" s="4">
        <f>MAX(0,Resumo!$D$4*$D3220-K3220)</f>
        <v/>
      </c>
      <c r="P3220" s="4" t="n">
        <v>6797388.690047191</v>
      </c>
      <c r="Q3220" s="5">
        <f>P3220/$D3220</f>
        <v/>
      </c>
      <c r="R3220" s="4">
        <f>R3219+P3220</f>
        <v/>
      </c>
      <c r="S3220" s="4">
        <f>Q3220*$E3219-R3219</f>
        <v/>
      </c>
      <c r="T3220" s="4">
        <f>MAX(0,Resumo!$D$5*$D3220-P3220)</f>
        <v/>
      </c>
      <c r="U3220" s="4" t="n">
        <v>9556780.405480979</v>
      </c>
      <c r="V3220" s="5">
        <f>U3220/$D3220</f>
        <v/>
      </c>
      <c r="W3220" s="4">
        <f>W3219+U3220</f>
        <v/>
      </c>
      <c r="X3220" s="4">
        <f>V3220*$E3219-W3219</f>
        <v/>
      </c>
      <c r="Y3220" s="4">
        <f>MAX(0,Resumo!$D$6*$D3220-U3220)</f>
        <v/>
      </c>
      <c r="Z3220" s="4" t="n">
        <v>12575050.57704161</v>
      </c>
      <c r="AA3220" s="5">
        <f>Z3220/$D3220</f>
        <v/>
      </c>
      <c r="AB3220" s="4">
        <f>AB3219+Z3220</f>
        <v/>
      </c>
      <c r="AC3220" s="4">
        <f>AA3220*$E3219-AB3219</f>
        <v/>
      </c>
      <c r="AD3220" s="4">
        <f>MAX(0,Resumo!$D$7*$D3220-Z3220)</f>
        <v/>
      </c>
    </row>
    <row r="3221">
      <c r="A3221" t="inlineStr">
        <is>
          <t>Quijingue</t>
        </is>
      </c>
      <c r="B3221" t="inlineStr">
        <is>
          <t>Município</t>
        </is>
      </c>
      <c r="C3221" t="inlineStr">
        <is>
          <t>BA</t>
        </is>
      </c>
      <c r="D3221" s="4" t="n">
        <v>10637169.28385803</v>
      </c>
      <c r="E3221" s="4">
        <f>E3220+D3221</f>
        <v/>
      </c>
      <c r="F3221" s="4" t="n">
        <v>299195.6633874642</v>
      </c>
      <c r="G3221" s="5">
        <f>F3221/$D3221</f>
        <v/>
      </c>
      <c r="H3221" s="4">
        <f>H3220+F3221</f>
        <v/>
      </c>
      <c r="I3221" s="4">
        <f>G3221*$E3220-H3220</f>
        <v/>
      </c>
      <c r="J3221" s="4">
        <f>MAX(0,Resumo!$D$3*$D3221-F3221)</f>
        <v/>
      </c>
      <c r="K3221" s="4" t="n">
        <v>638167.8637138504</v>
      </c>
      <c r="L3221" s="5">
        <f>K3221/$D3221</f>
        <v/>
      </c>
      <c r="M3221" s="4">
        <f>M3220+K3221</f>
        <v/>
      </c>
      <c r="N3221" s="4">
        <f>L3221*$E3220-M3220</f>
        <v/>
      </c>
      <c r="O3221" s="4">
        <f>MAX(0,Resumo!$D$4*$D3221-K3221)</f>
        <v/>
      </c>
      <c r="P3221" s="4" t="n">
        <v>1011019.54404253</v>
      </c>
      <c r="Q3221" s="5">
        <f>P3221/$D3221</f>
        <v/>
      </c>
      <c r="R3221" s="4">
        <f>R3220+P3221</f>
        <v/>
      </c>
      <c r="S3221" s="4">
        <f>Q3221*$E3220-R3220</f>
        <v/>
      </c>
      <c r="T3221" s="4">
        <f>MAX(0,Resumo!$D$5*$D3221-P3221)</f>
        <v/>
      </c>
      <c r="U3221" s="4" t="n">
        <v>1421441.704843406</v>
      </c>
      <c r="V3221" s="5">
        <f>U3221/$D3221</f>
        <v/>
      </c>
      <c r="W3221" s="4">
        <f>W3220+U3221</f>
        <v/>
      </c>
      <c r="X3221" s="4">
        <f>V3221*$E3220-W3220</f>
        <v/>
      </c>
      <c r="Y3221" s="4">
        <f>MAX(0,Resumo!$D$6*$D3221-U3221)</f>
        <v/>
      </c>
      <c r="Z3221" s="4" t="n">
        <v>1870368.531275516</v>
      </c>
      <c r="AA3221" s="5">
        <f>Z3221/$D3221</f>
        <v/>
      </c>
      <c r="AB3221" s="4">
        <f>AB3220+Z3221</f>
        <v/>
      </c>
      <c r="AC3221" s="4">
        <f>AA3221*$E3220-AB3220</f>
        <v/>
      </c>
      <c r="AD3221" s="4">
        <f>MAX(0,Resumo!$D$7*$D3221-Z3221)</f>
        <v/>
      </c>
    </row>
    <row r="3222">
      <c r="A3222" t="inlineStr">
        <is>
          <t>Jaguarari</t>
        </is>
      </c>
      <c r="B3222" t="inlineStr">
        <is>
          <t>Município</t>
        </is>
      </c>
      <c r="C3222" t="inlineStr">
        <is>
          <t>BA</t>
        </is>
      </c>
      <c r="D3222" s="4" t="n">
        <v>64720209.26285646</v>
      </c>
      <c r="E3222" s="4">
        <f>E3221+D3222</f>
        <v/>
      </c>
      <c r="F3222" s="4" t="n">
        <v>1820409.681207279</v>
      </c>
      <c r="G3222" s="5">
        <f>F3222/$D3222</f>
        <v/>
      </c>
      <c r="H3222" s="4">
        <f>H3221+F3222</f>
        <v/>
      </c>
      <c r="I3222" s="4">
        <f>G3222*$E3221-H3221</f>
        <v/>
      </c>
      <c r="J3222" s="4">
        <f>MAX(0,Resumo!$D$3*$D3222-F3222)</f>
        <v/>
      </c>
      <c r="K3222" s="4" t="n">
        <v>3882833.541726845</v>
      </c>
      <c r="L3222" s="5">
        <f>K3222/$D3222</f>
        <v/>
      </c>
      <c r="M3222" s="4">
        <f>M3221+K3222</f>
        <v/>
      </c>
      <c r="N3222" s="4">
        <f>L3222*$E3221-M3221</f>
        <v/>
      </c>
      <c r="O3222" s="4">
        <f>MAX(0,Resumo!$D$4*$D3222-K3222)</f>
        <v/>
      </c>
      <c r="P3222" s="4" t="n">
        <v>6151391.851830908</v>
      </c>
      <c r="Q3222" s="5">
        <f>P3222/$D3222</f>
        <v/>
      </c>
      <c r="R3222" s="4">
        <f>R3221+P3222</f>
        <v/>
      </c>
      <c r="S3222" s="4">
        <f>Q3222*$E3221-R3221</f>
        <v/>
      </c>
      <c r="T3222" s="4">
        <f>MAX(0,Resumo!$D$5*$D3222-P3222)</f>
        <v/>
      </c>
      <c r="U3222" s="4" t="n">
        <v>8648541.932299716</v>
      </c>
      <c r="V3222" s="5">
        <f>U3222/$D3222</f>
        <v/>
      </c>
      <c r="W3222" s="4">
        <f>W3221+U3222</f>
        <v/>
      </c>
      <c r="X3222" s="4">
        <f>V3222*$E3221-W3221</f>
        <v/>
      </c>
      <c r="Y3222" s="4">
        <f>MAX(0,Resumo!$D$6*$D3222-U3222)</f>
        <v/>
      </c>
      <c r="Z3222" s="4" t="n">
        <v>11379967.68806792</v>
      </c>
      <c r="AA3222" s="5">
        <f>Z3222/$D3222</f>
        <v/>
      </c>
      <c r="AB3222" s="4">
        <f>AB3221+Z3222</f>
        <v/>
      </c>
      <c r="AC3222" s="4">
        <f>AA3222*$E3221-AB3221</f>
        <v/>
      </c>
      <c r="AD3222" s="4">
        <f>MAX(0,Resumo!$D$7*$D3222-Z3222)</f>
        <v/>
      </c>
    </row>
    <row r="3223">
      <c r="A3223" t="inlineStr">
        <is>
          <t>Arataca</t>
        </is>
      </c>
      <c r="B3223" t="inlineStr">
        <is>
          <t>Município</t>
        </is>
      </c>
      <c r="C3223" t="inlineStr">
        <is>
          <t>BA</t>
        </is>
      </c>
      <c r="D3223" s="4" t="n">
        <v>6130714.584359578</v>
      </c>
      <c r="E3223" s="4">
        <f>E3222+D3223</f>
        <v/>
      </c>
      <c r="F3223" s="4" t="n">
        <v>172440.9162022271</v>
      </c>
      <c r="G3223" s="5">
        <f>F3223/$D3223</f>
        <v/>
      </c>
      <c r="H3223" s="4">
        <f>H3222+F3223</f>
        <v/>
      </c>
      <c r="I3223" s="4">
        <f>G3223*$E3222-H3222</f>
        <v/>
      </c>
      <c r="J3223" s="4">
        <f>MAX(0,Resumo!$D$3*$D3223-F3223)</f>
        <v/>
      </c>
      <c r="K3223" s="4" t="n">
        <v>367806.9724129736</v>
      </c>
      <c r="L3223" s="5">
        <f>K3223/$D3223</f>
        <v/>
      </c>
      <c r="M3223" s="4">
        <f>M3222+K3223</f>
        <v/>
      </c>
      <c r="N3223" s="4">
        <f>L3223*$E3222-M3222</f>
        <v/>
      </c>
      <c r="O3223" s="4">
        <f>MAX(0,Resumo!$D$4*$D3223-K3223)</f>
        <v/>
      </c>
      <c r="P3223" s="4" t="n">
        <v>582699.4098082117</v>
      </c>
      <c r="Q3223" s="5">
        <f>P3223/$D3223</f>
        <v/>
      </c>
      <c r="R3223" s="4">
        <f>R3222+P3223</f>
        <v/>
      </c>
      <c r="S3223" s="4">
        <f>Q3223*$E3222-R3222</f>
        <v/>
      </c>
      <c r="T3223" s="4">
        <f>MAX(0,Resumo!$D$5*$D3223-P3223)</f>
        <v/>
      </c>
      <c r="U3223" s="4" t="n">
        <v>819245.5302863942</v>
      </c>
      <c r="V3223" s="5">
        <f>U3223/$D3223</f>
        <v/>
      </c>
      <c r="W3223" s="4">
        <f>W3222+U3223</f>
        <v/>
      </c>
      <c r="X3223" s="4">
        <f>V3223*$E3222-W3222</f>
        <v/>
      </c>
      <c r="Y3223" s="4">
        <f>MAX(0,Resumo!$D$6*$D3223-U3223)</f>
        <v/>
      </c>
      <c r="Z3223" s="4" t="n">
        <v>1077983.749889061</v>
      </c>
      <c r="AA3223" s="5">
        <f>Z3223/$D3223</f>
        <v/>
      </c>
      <c r="AB3223" s="4">
        <f>AB3222+Z3223</f>
        <v/>
      </c>
      <c r="AC3223" s="4">
        <f>AA3223*$E3222-AB3222</f>
        <v/>
      </c>
      <c r="AD3223" s="4">
        <f>MAX(0,Resumo!$D$7*$D3223-Z3223)</f>
        <v/>
      </c>
    </row>
    <row r="3224">
      <c r="A3224" t="inlineStr">
        <is>
          <t>Medeiros Neto</t>
        </is>
      </c>
      <c r="B3224" t="inlineStr">
        <is>
          <t>Município</t>
        </is>
      </c>
      <c r="C3224" t="inlineStr">
        <is>
          <t>BA</t>
        </is>
      </c>
      <c r="D3224" s="4" t="n">
        <v>22969435.3453</v>
      </c>
      <c r="E3224" s="4">
        <f>E3223+D3224</f>
        <v/>
      </c>
      <c r="F3224" s="4" t="n">
        <v>646069.9517306119</v>
      </c>
      <c r="G3224" s="5">
        <f>F3224/$D3224</f>
        <v/>
      </c>
      <c r="H3224" s="4">
        <f>H3223+F3224</f>
        <v/>
      </c>
      <c r="I3224" s="4">
        <f>G3224*$E3223-H3223</f>
        <v/>
      </c>
      <c r="J3224" s="4">
        <f>MAX(0,Resumo!$D$3*$D3224-F3224)</f>
        <v/>
      </c>
      <c r="K3224" s="4" t="n">
        <v>1378031.607268643</v>
      </c>
      <c r="L3224" s="5">
        <f>K3224/$D3224</f>
        <v/>
      </c>
      <c r="M3224" s="4">
        <f>M3223+K3224</f>
        <v/>
      </c>
      <c r="N3224" s="4">
        <f>L3224*$E3223-M3223</f>
        <v/>
      </c>
      <c r="O3224" s="4">
        <f>MAX(0,Resumo!$D$4*$D3224-K3224)</f>
        <v/>
      </c>
      <c r="P3224" s="4" t="n">
        <v>2183151.121319462</v>
      </c>
      <c r="Q3224" s="5">
        <f>P3224/$D3224</f>
        <v/>
      </c>
      <c r="R3224" s="4">
        <f>R3223+P3224</f>
        <v/>
      </c>
      <c r="S3224" s="4">
        <f>Q3224*$E3223-R3223</f>
        <v/>
      </c>
      <c r="T3224" s="4">
        <f>MAX(0,Resumo!$D$5*$D3224-P3224)</f>
        <v/>
      </c>
      <c r="U3224" s="4" t="n">
        <v>3069398.677903883</v>
      </c>
      <c r="V3224" s="5">
        <f>U3224/$D3224</f>
        <v/>
      </c>
      <c r="W3224" s="4">
        <f>W3223+U3224</f>
        <v/>
      </c>
      <c r="X3224" s="4">
        <f>V3224*$E3223-W3223</f>
        <v/>
      </c>
      <c r="Y3224" s="4">
        <f>MAX(0,Resumo!$D$6*$D3224-U3224)</f>
        <v/>
      </c>
      <c r="Z3224" s="4" t="n">
        <v>4038791.51535275</v>
      </c>
      <c r="AA3224" s="5">
        <f>Z3224/$D3224</f>
        <v/>
      </c>
      <c r="AB3224" s="4">
        <f>AB3223+Z3224</f>
        <v/>
      </c>
      <c r="AC3224" s="4">
        <f>AA3224*$E3223-AB3223</f>
        <v/>
      </c>
      <c r="AD3224" s="4">
        <f>MAX(0,Resumo!$D$7*$D3224-Z3224)</f>
        <v/>
      </c>
    </row>
    <row r="3225">
      <c r="A3225" t="inlineStr">
        <is>
          <t>Serra Dourada</t>
        </is>
      </c>
      <c r="B3225" t="inlineStr">
        <is>
          <t>Município</t>
        </is>
      </c>
      <c r="C3225" t="inlineStr">
        <is>
          <t>BA</t>
        </is>
      </c>
      <c r="D3225" s="4" t="n">
        <v>8394130.635143241</v>
      </c>
      <c r="E3225" s="4">
        <f>E3224+D3225</f>
        <v/>
      </c>
      <c r="F3225" s="4" t="n">
        <v>236104.8712230158</v>
      </c>
      <c r="G3225" s="5">
        <f>F3225/$D3225</f>
        <v/>
      </c>
      <c r="H3225" s="4">
        <f>H3224+F3225</f>
        <v/>
      </c>
      <c r="I3225" s="4">
        <f>G3225*$E3224-H3224</f>
        <v/>
      </c>
      <c r="J3225" s="4">
        <f>MAX(0,Resumo!$D$3*$D3225-F3225)</f>
        <v/>
      </c>
      <c r="K3225" s="4" t="n">
        <v>503598.6804584773</v>
      </c>
      <c r="L3225" s="5">
        <f>K3225/$D3225</f>
        <v/>
      </c>
      <c r="M3225" s="4">
        <f>M3224+K3225</f>
        <v/>
      </c>
      <c r="N3225" s="4">
        <f>L3225*$E3224-M3224</f>
        <v/>
      </c>
      <c r="O3225" s="4">
        <f>MAX(0,Resumo!$D$4*$D3225-K3225)</f>
        <v/>
      </c>
      <c r="P3225" s="4" t="n">
        <v>797827.8713919191</v>
      </c>
      <c r="Q3225" s="5">
        <f>P3225/$D3225</f>
        <v/>
      </c>
      <c r="R3225" s="4">
        <f>R3224+P3225</f>
        <v/>
      </c>
      <c r="S3225" s="4">
        <f>Q3225*$E3224-R3224</f>
        <v/>
      </c>
      <c r="T3225" s="4">
        <f>MAX(0,Resumo!$D$5*$D3225-P3225)</f>
        <v/>
      </c>
      <c r="U3225" s="4" t="n">
        <v>1121705.130593607</v>
      </c>
      <c r="V3225" s="5">
        <f>U3225/$D3225</f>
        <v/>
      </c>
      <c r="W3225" s="4">
        <f>W3224+U3225</f>
        <v/>
      </c>
      <c r="X3225" s="4">
        <f>V3225*$E3224-W3224</f>
        <v/>
      </c>
      <c r="Y3225" s="4">
        <f>MAX(0,Resumo!$D$6*$D3225-U3225)</f>
        <v/>
      </c>
      <c r="Z3225" s="4" t="n">
        <v>1475967.653463286</v>
      </c>
      <c r="AA3225" s="5">
        <f>Z3225/$D3225</f>
        <v/>
      </c>
      <c r="AB3225" s="4">
        <f>AB3224+Z3225</f>
        <v/>
      </c>
      <c r="AC3225" s="4">
        <f>AA3225*$E3224-AB3224</f>
        <v/>
      </c>
      <c r="AD3225" s="4">
        <f>MAX(0,Resumo!$D$7*$D3225-Z3225)</f>
        <v/>
      </c>
    </row>
    <row r="3226">
      <c r="A3226" t="inlineStr">
        <is>
          <t>Itamari</t>
        </is>
      </c>
      <c r="B3226" t="inlineStr">
        <is>
          <t>Município</t>
        </is>
      </c>
      <c r="C3226" t="inlineStr">
        <is>
          <t>BA</t>
        </is>
      </c>
      <c r="D3226" s="4" t="n">
        <v>4753843.373686912</v>
      </c>
      <c r="E3226" s="4">
        <f>E3225+D3226</f>
        <v/>
      </c>
      <c r="F3226" s="4" t="n">
        <v>133713.1415205313</v>
      </c>
      <c r="G3226" s="5">
        <f>F3226/$D3226</f>
        <v/>
      </c>
      <c r="H3226" s="4">
        <f>H3225+F3226</f>
        <v/>
      </c>
      <c r="I3226" s="4">
        <f>G3226*$E3225-H3225</f>
        <v/>
      </c>
      <c r="J3226" s="4">
        <f>MAX(0,Resumo!$D$3*$D3226-F3226)</f>
        <v/>
      </c>
      <c r="K3226" s="4" t="n">
        <v>285202.7629963317</v>
      </c>
      <c r="L3226" s="5">
        <f>K3226/$D3226</f>
        <v/>
      </c>
      <c r="M3226" s="4">
        <f>M3225+K3226</f>
        <v/>
      </c>
      <c r="N3226" s="4">
        <f>L3226*$E3225-M3225</f>
        <v/>
      </c>
      <c r="O3226" s="4">
        <f>MAX(0,Resumo!$D$4*$D3226-K3226)</f>
        <v/>
      </c>
      <c r="P3226" s="4" t="n">
        <v>451833.4184460173</v>
      </c>
      <c r="Q3226" s="5">
        <f>P3226/$D3226</f>
        <v/>
      </c>
      <c r="R3226" s="4">
        <f>R3225+P3226</f>
        <v/>
      </c>
      <c r="S3226" s="4">
        <f>Q3226*$E3225-R3225</f>
        <v/>
      </c>
      <c r="T3226" s="4">
        <f>MAX(0,Resumo!$D$5*$D3226-P3226)</f>
        <v/>
      </c>
      <c r="U3226" s="4" t="n">
        <v>635254.6480487358</v>
      </c>
      <c r="V3226" s="5">
        <f>U3226/$D3226</f>
        <v/>
      </c>
      <c r="W3226" s="4">
        <f>W3225+U3226</f>
        <v/>
      </c>
      <c r="X3226" s="4">
        <f>V3226*$E3225-W3225</f>
        <v/>
      </c>
      <c r="Y3226" s="4">
        <f>MAX(0,Resumo!$D$6*$D3226-U3226)</f>
        <v/>
      </c>
      <c r="Z3226" s="4" t="n">
        <v>835883.9472687015</v>
      </c>
      <c r="AA3226" s="5">
        <f>Z3226/$D3226</f>
        <v/>
      </c>
      <c r="AB3226" s="4">
        <f>AB3225+Z3226</f>
        <v/>
      </c>
      <c r="AC3226" s="4">
        <f>AA3226*$E3225-AB3225</f>
        <v/>
      </c>
      <c r="AD3226" s="4">
        <f>MAX(0,Resumo!$D$7*$D3226-Z3226)</f>
        <v/>
      </c>
    </row>
    <row r="3227">
      <c r="A3227" t="inlineStr">
        <is>
          <t>Rafael Jambeiro</t>
        </is>
      </c>
      <c r="B3227" t="inlineStr">
        <is>
          <t>Município</t>
        </is>
      </c>
      <c r="C3227" t="inlineStr">
        <is>
          <t>BA</t>
        </is>
      </c>
      <c r="D3227" s="4" t="n">
        <v>9853192.586476121</v>
      </c>
      <c r="E3227" s="4">
        <f>E3226+D3227</f>
        <v/>
      </c>
      <c r="F3227" s="4" t="n">
        <v>277144.4557969784</v>
      </c>
      <c r="G3227" s="5">
        <f>F3227/$D3227</f>
        <v/>
      </c>
      <c r="H3227" s="4">
        <f>H3226+F3227</f>
        <v/>
      </c>
      <c r="I3227" s="4">
        <f>G3227*$E3226-H3226</f>
        <v/>
      </c>
      <c r="J3227" s="4">
        <f>MAX(0,Resumo!$D$3*$D3227-F3227)</f>
        <v/>
      </c>
      <c r="K3227" s="4" t="n">
        <v>591133.8529898815</v>
      </c>
      <c r="L3227" s="5">
        <f>K3227/$D3227</f>
        <v/>
      </c>
      <c r="M3227" s="4">
        <f>M3226+K3227</f>
        <v/>
      </c>
      <c r="N3227" s="4">
        <f>L3227*$E3226-M3226</f>
        <v/>
      </c>
      <c r="O3227" s="4">
        <f>MAX(0,Resumo!$D$4*$D3227-K3227)</f>
        <v/>
      </c>
      <c r="P3227" s="4" t="n">
        <v>936505.7573408536</v>
      </c>
      <c r="Q3227" s="5">
        <f>P3227/$D3227</f>
        <v/>
      </c>
      <c r="R3227" s="4">
        <f>R3226+P3227</f>
        <v/>
      </c>
      <c r="S3227" s="4">
        <f>Q3227*$E3226-R3226</f>
        <v/>
      </c>
      <c r="T3227" s="4">
        <f>MAX(0,Resumo!$D$5*$D3227-P3227)</f>
        <v/>
      </c>
      <c r="U3227" s="4" t="n">
        <v>1316679.13657488</v>
      </c>
      <c r="V3227" s="5">
        <f>U3227/$D3227</f>
        <v/>
      </c>
      <c r="W3227" s="4">
        <f>W3226+U3227</f>
        <v/>
      </c>
      <c r="X3227" s="4">
        <f>V3227*$E3226-W3226</f>
        <v/>
      </c>
      <c r="Y3227" s="4">
        <f>MAX(0,Resumo!$D$6*$D3227-U3227)</f>
        <v/>
      </c>
      <c r="Z3227" s="4" t="n">
        <v>1732519.324883588</v>
      </c>
      <c r="AA3227" s="5">
        <f>Z3227/$D3227</f>
        <v/>
      </c>
      <c r="AB3227" s="4">
        <f>AB3226+Z3227</f>
        <v/>
      </c>
      <c r="AC3227" s="4">
        <f>AA3227*$E3226-AB3226</f>
        <v/>
      </c>
      <c r="AD3227" s="4">
        <f>MAX(0,Resumo!$D$7*$D3227-Z3227)</f>
        <v/>
      </c>
    </row>
    <row r="3228">
      <c r="A3228" t="inlineStr">
        <is>
          <t>Ribeira do Amparo</t>
        </is>
      </c>
      <c r="B3228" t="inlineStr">
        <is>
          <t>Município</t>
        </is>
      </c>
      <c r="C3228" t="inlineStr">
        <is>
          <t>BA</t>
        </is>
      </c>
      <c r="D3228" s="4" t="n">
        <v>7074103.916992868</v>
      </c>
      <c r="E3228" s="4">
        <f>E3227+D3228</f>
        <v/>
      </c>
      <c r="F3228" s="4" t="n">
        <v>198975.9829740047</v>
      </c>
      <c r="G3228" s="5">
        <f>F3228/$D3228</f>
        <v/>
      </c>
      <c r="H3228" s="4">
        <f>H3227+F3228</f>
        <v/>
      </c>
      <c r="I3228" s="4">
        <f>G3228*$E3227-H3227</f>
        <v/>
      </c>
      <c r="J3228" s="4">
        <f>MAX(0,Resumo!$D$3*$D3228-F3228)</f>
        <v/>
      </c>
      <c r="K3228" s="4" t="n">
        <v>424404.8077008469</v>
      </c>
      <c r="L3228" s="5">
        <f>K3228/$D3228</f>
        <v/>
      </c>
      <c r="M3228" s="4">
        <f>M3227+K3228</f>
        <v/>
      </c>
      <c r="N3228" s="4">
        <f>L3228*$E3227-M3227</f>
        <v/>
      </c>
      <c r="O3228" s="4">
        <f>MAX(0,Resumo!$D$4*$D3228-K3228)</f>
        <v/>
      </c>
      <c r="P3228" s="4" t="n">
        <v>672364.7171358737</v>
      </c>
      <c r="Q3228" s="5">
        <f>P3228/$D3228</f>
        <v/>
      </c>
      <c r="R3228" s="4">
        <f>R3227+P3228</f>
        <v/>
      </c>
      <c r="S3228" s="4">
        <f>Q3228*$E3227-R3227</f>
        <v/>
      </c>
      <c r="T3228" s="4">
        <f>MAX(0,Resumo!$D$5*$D3228-P3228)</f>
        <v/>
      </c>
      <c r="U3228" s="4" t="n">
        <v>945310.3606491375</v>
      </c>
      <c r="V3228" s="5">
        <f>U3228/$D3228</f>
        <v/>
      </c>
      <c r="W3228" s="4">
        <f>W3227+U3228</f>
        <v/>
      </c>
      <c r="X3228" s="4">
        <f>V3228*$E3227-W3227</f>
        <v/>
      </c>
      <c r="Y3228" s="4">
        <f>MAX(0,Resumo!$D$6*$D3228-U3228)</f>
        <v/>
      </c>
      <c r="Z3228" s="4" t="n">
        <v>1243863.005301112</v>
      </c>
      <c r="AA3228" s="5">
        <f>Z3228/$D3228</f>
        <v/>
      </c>
      <c r="AB3228" s="4">
        <f>AB3227+Z3228</f>
        <v/>
      </c>
      <c r="AC3228" s="4">
        <f>AA3228*$E3227-AB3227</f>
        <v/>
      </c>
      <c r="AD3228" s="4">
        <f>MAX(0,Resumo!$D$7*$D3228-Z3228)</f>
        <v/>
      </c>
    </row>
    <row r="3229">
      <c r="A3229" t="inlineStr">
        <is>
          <t>Jucuruçu</t>
        </is>
      </c>
      <c r="B3229" t="inlineStr">
        <is>
          <t>Município</t>
        </is>
      </c>
      <c r="C3229" t="inlineStr">
        <is>
          <t>BA</t>
        </is>
      </c>
      <c r="D3229" s="4" t="n">
        <v>8579206.885283465</v>
      </c>
      <c r="E3229" s="4">
        <f>E3228+D3229</f>
        <v/>
      </c>
      <c r="F3229" s="4" t="n">
        <v>241310.580557923</v>
      </c>
      <c r="G3229" s="5">
        <f>F3229/$D3229</f>
        <v/>
      </c>
      <c r="H3229" s="4">
        <f>H3228+F3229</f>
        <v/>
      </c>
      <c r="I3229" s="4">
        <f>G3229*$E3228-H3228</f>
        <v/>
      </c>
      <c r="J3229" s="4">
        <f>MAX(0,Resumo!$D$3*$D3229-F3229)</f>
        <v/>
      </c>
      <c r="K3229" s="4" t="n">
        <v>514702.1716246271</v>
      </c>
      <c r="L3229" s="5">
        <f>K3229/$D3229</f>
        <v/>
      </c>
      <c r="M3229" s="4">
        <f>M3228+K3229</f>
        <v/>
      </c>
      <c r="N3229" s="4">
        <f>L3229*$E3228-M3228</f>
        <v/>
      </c>
      <c r="O3229" s="4">
        <f>MAX(0,Resumo!$D$4*$D3229-K3229)</f>
        <v/>
      </c>
      <c r="P3229" s="4" t="n">
        <v>815418.6139134112</v>
      </c>
      <c r="Q3229" s="5">
        <f>P3229/$D3229</f>
        <v/>
      </c>
      <c r="R3229" s="4">
        <f>R3228+P3229</f>
        <v/>
      </c>
      <c r="S3229" s="4">
        <f>Q3229*$E3228-R3228</f>
        <v/>
      </c>
      <c r="T3229" s="4">
        <f>MAX(0,Resumo!$D$5*$D3229-P3229)</f>
        <v/>
      </c>
      <c r="U3229" s="4" t="n">
        <v>1146436.81376091</v>
      </c>
      <c r="V3229" s="5">
        <f>U3229/$D3229</f>
        <v/>
      </c>
      <c r="W3229" s="4">
        <f>W3228+U3229</f>
        <v/>
      </c>
      <c r="X3229" s="4">
        <f>V3229*$E3228-W3228</f>
        <v/>
      </c>
      <c r="Y3229" s="4">
        <f>MAX(0,Resumo!$D$6*$D3229-U3229)</f>
        <v/>
      </c>
      <c r="Z3229" s="4" t="n">
        <v>1508510.220466902</v>
      </c>
      <c r="AA3229" s="5">
        <f>Z3229/$D3229</f>
        <v/>
      </c>
      <c r="AB3229" s="4">
        <f>AB3228+Z3229</f>
        <v/>
      </c>
      <c r="AC3229" s="4">
        <f>AA3229*$E3228-AB3228</f>
        <v/>
      </c>
      <c r="AD3229" s="4">
        <f>MAX(0,Resumo!$D$7*$D3229-Z3229)</f>
        <v/>
      </c>
    </row>
    <row r="3230">
      <c r="A3230" t="inlineStr">
        <is>
          <t>Aiquara</t>
        </is>
      </c>
      <c r="B3230" t="inlineStr">
        <is>
          <t>Município</t>
        </is>
      </c>
      <c r="C3230" t="inlineStr">
        <is>
          <t>BA</t>
        </is>
      </c>
      <c r="D3230" s="4" t="n">
        <v>3507698.552574449</v>
      </c>
      <c r="E3230" s="4">
        <f>E3229+D3230</f>
        <v/>
      </c>
      <c r="F3230" s="4" t="n">
        <v>98662.35719246897</v>
      </c>
      <c r="G3230" s="5">
        <f>F3230/$D3230</f>
        <v/>
      </c>
      <c r="H3230" s="4">
        <f>H3229+F3230</f>
        <v/>
      </c>
      <c r="I3230" s="4">
        <f>G3230*$E3229-H3229</f>
        <v/>
      </c>
      <c r="J3230" s="4">
        <f>MAX(0,Resumo!$D$3*$D3230-F3230)</f>
        <v/>
      </c>
      <c r="K3230" s="4" t="n">
        <v>210441.3713943182</v>
      </c>
      <c r="L3230" s="5">
        <f>K3230/$D3230</f>
        <v/>
      </c>
      <c r="M3230" s="4">
        <f>M3229+K3230</f>
        <v/>
      </c>
      <c r="N3230" s="4">
        <f>L3230*$E3229-M3229</f>
        <v/>
      </c>
      <c r="O3230" s="4">
        <f>MAX(0,Resumo!$D$4*$D3230-K3230)</f>
        <v/>
      </c>
      <c r="P3230" s="4" t="n">
        <v>333392.4370879453</v>
      </c>
      <c r="Q3230" s="5">
        <f>P3230/$D3230</f>
        <v/>
      </c>
      <c r="R3230" s="4">
        <f>R3229+P3230</f>
        <v/>
      </c>
      <c r="S3230" s="4">
        <f>Q3230*$E3229-R3229</f>
        <v/>
      </c>
      <c r="T3230" s="4">
        <f>MAX(0,Resumo!$D$5*$D3230-P3230)</f>
        <v/>
      </c>
      <c r="U3230" s="4" t="n">
        <v>468732.6935949437</v>
      </c>
      <c r="V3230" s="5">
        <f>U3230/$D3230</f>
        <v/>
      </c>
      <c r="W3230" s="4">
        <f>W3229+U3230</f>
        <v/>
      </c>
      <c r="X3230" s="4">
        <f>V3230*$E3229-W3229</f>
        <v/>
      </c>
      <c r="Y3230" s="4">
        <f>MAX(0,Resumo!$D$6*$D3230-U3230)</f>
        <v/>
      </c>
      <c r="Z3230" s="4" t="n">
        <v>616770.1965495475</v>
      </c>
      <c r="AA3230" s="5">
        <f>Z3230/$D3230</f>
        <v/>
      </c>
      <c r="AB3230" s="4">
        <f>AB3229+Z3230</f>
        <v/>
      </c>
      <c r="AC3230" s="4">
        <f>AA3230*$E3229-AB3229</f>
        <v/>
      </c>
      <c r="AD3230" s="4">
        <f>MAX(0,Resumo!$D$7*$D3230-Z3230)</f>
        <v/>
      </c>
    </row>
    <row r="3231">
      <c r="A3231" t="inlineStr">
        <is>
          <t>Caetité</t>
        </is>
      </c>
      <c r="B3231" t="inlineStr">
        <is>
          <t>Município</t>
        </is>
      </c>
      <c r="C3231" t="inlineStr">
        <is>
          <t>BA</t>
        </is>
      </c>
      <c r="D3231" s="4" t="n">
        <v>28901448.20852353</v>
      </c>
      <c r="E3231" s="4">
        <f>E3230+D3231</f>
        <v/>
      </c>
      <c r="F3231" s="4" t="n">
        <v>812921.909847745</v>
      </c>
      <c r="G3231" s="5">
        <f>F3231/$D3231</f>
        <v/>
      </c>
      <c r="H3231" s="4">
        <f>H3230+F3231</f>
        <v/>
      </c>
      <c r="I3231" s="4">
        <f>G3231*$E3230-H3230</f>
        <v/>
      </c>
      <c r="J3231" s="4">
        <f>MAX(0,Resumo!$D$3*$D3231-F3231)</f>
        <v/>
      </c>
      <c r="K3231" s="4" t="n">
        <v>1733917.640049106</v>
      </c>
      <c r="L3231" s="5">
        <f>K3231/$D3231</f>
        <v/>
      </c>
      <c r="M3231" s="4">
        <f>M3230+K3231</f>
        <v/>
      </c>
      <c r="N3231" s="4">
        <f>L3231*$E3230-M3230</f>
        <v/>
      </c>
      <c r="O3231" s="4">
        <f>MAX(0,Resumo!$D$4*$D3231-K3231)</f>
        <v/>
      </c>
      <c r="P3231" s="4" t="n">
        <v>2746964.743175771</v>
      </c>
      <c r="Q3231" s="5">
        <f>P3231/$D3231</f>
        <v/>
      </c>
      <c r="R3231" s="4">
        <f>R3230+P3231</f>
        <v/>
      </c>
      <c r="S3231" s="4">
        <f>Q3231*$E3230-R3230</f>
        <v/>
      </c>
      <c r="T3231" s="4">
        <f>MAX(0,Resumo!$D$5*$D3231-P3231)</f>
        <v/>
      </c>
      <c r="U3231" s="4" t="n">
        <v>3862091.757466798</v>
      </c>
      <c r="V3231" s="5">
        <f>U3231/$D3231</f>
        <v/>
      </c>
      <c r="W3231" s="4">
        <f>W3230+U3231</f>
        <v/>
      </c>
      <c r="X3231" s="4">
        <f>V3231*$E3230-W3230</f>
        <v/>
      </c>
      <c r="Y3231" s="4">
        <f>MAX(0,Resumo!$D$6*$D3231-U3231)</f>
        <v/>
      </c>
      <c r="Z3231" s="4" t="n">
        <v>5081836.88676859</v>
      </c>
      <c r="AA3231" s="5">
        <f>Z3231/$D3231</f>
        <v/>
      </c>
      <c r="AB3231" s="4">
        <f>AB3230+Z3231</f>
        <v/>
      </c>
      <c r="AC3231" s="4">
        <f>AA3231*$E3230-AB3230</f>
        <v/>
      </c>
      <c r="AD3231" s="4">
        <f>MAX(0,Resumo!$D$7*$D3231-Z3231)</f>
        <v/>
      </c>
    </row>
    <row r="3232">
      <c r="A3232" t="inlineStr">
        <is>
          <t>Licínio de Almeida</t>
        </is>
      </c>
      <c r="B3232" t="inlineStr">
        <is>
          <t>Município</t>
        </is>
      </c>
      <c r="C3232" t="inlineStr">
        <is>
          <t>BA</t>
        </is>
      </c>
      <c r="D3232" s="4" t="n">
        <v>8617222.011514084</v>
      </c>
      <c r="E3232" s="4">
        <f>E3231+D3232</f>
        <v/>
      </c>
      <c r="F3232" s="4" t="n">
        <v>242379.846319124</v>
      </c>
      <c r="G3232" s="5">
        <f>F3232/$D3232</f>
        <v/>
      </c>
      <c r="H3232" s="4">
        <f>H3231+F3232</f>
        <v/>
      </c>
      <c r="I3232" s="4">
        <f>G3232*$E3231-H3231</f>
        <v/>
      </c>
      <c r="J3232" s="4">
        <f>MAX(0,Resumo!$D$3*$D3232-F3232)</f>
        <v/>
      </c>
      <c r="K3232" s="4" t="n">
        <v>516982.8565745434</v>
      </c>
      <c r="L3232" s="5">
        <f>K3232/$D3232</f>
        <v/>
      </c>
      <c r="M3232" s="4">
        <f>M3231+K3232</f>
        <v/>
      </c>
      <c r="N3232" s="4">
        <f>L3232*$E3231-M3231</f>
        <v/>
      </c>
      <c r="O3232" s="4">
        <f>MAX(0,Resumo!$D$4*$D3232-K3232)</f>
        <v/>
      </c>
      <c r="P3232" s="4" t="n">
        <v>819031.796571576</v>
      </c>
      <c r="Q3232" s="5">
        <f>P3232/$D3232</f>
        <v/>
      </c>
      <c r="R3232" s="4">
        <f>R3231+P3232</f>
        <v/>
      </c>
      <c r="S3232" s="4">
        <f>Q3232*$E3231-R3231</f>
        <v/>
      </c>
      <c r="T3232" s="4">
        <f>MAX(0,Resumo!$D$5*$D3232-P3232)</f>
        <v/>
      </c>
      <c r="U3232" s="4" t="n">
        <v>1151516.763548029</v>
      </c>
      <c r="V3232" s="5">
        <f>U3232/$D3232</f>
        <v/>
      </c>
      <c r="W3232" s="4">
        <f>W3231+U3232</f>
        <v/>
      </c>
      <c r="X3232" s="4">
        <f>V3232*$E3231-W3231</f>
        <v/>
      </c>
      <c r="Y3232" s="4">
        <f>MAX(0,Resumo!$D$6*$D3232-U3232)</f>
        <v/>
      </c>
      <c r="Z3232" s="4" t="n">
        <v>1515194.545395538</v>
      </c>
      <c r="AA3232" s="5">
        <f>Z3232/$D3232</f>
        <v/>
      </c>
      <c r="AB3232" s="4">
        <f>AB3231+Z3232</f>
        <v/>
      </c>
      <c r="AC3232" s="4">
        <f>AA3232*$E3231-AB3231</f>
        <v/>
      </c>
      <c r="AD3232" s="4">
        <f>MAX(0,Resumo!$D$7*$D3232-Z3232)</f>
        <v/>
      </c>
    </row>
    <row r="3233">
      <c r="A3233" t="inlineStr">
        <is>
          <t>Macajuba</t>
        </is>
      </c>
      <c r="B3233" t="inlineStr">
        <is>
          <t>Município</t>
        </is>
      </c>
      <c r="C3233" t="inlineStr">
        <is>
          <t>BA</t>
        </is>
      </c>
      <c r="D3233" s="4" t="n">
        <v>6176438.031497712</v>
      </c>
      <c r="E3233" s="4">
        <f>E3232+D3233</f>
        <v/>
      </c>
      <c r="F3233" s="4" t="n">
        <v>173726.9968063607</v>
      </c>
      <c r="G3233" s="5">
        <f>F3233/$D3233</f>
        <v/>
      </c>
      <c r="H3233" s="4">
        <f>H3232+F3233</f>
        <v/>
      </c>
      <c r="I3233" s="4">
        <f>G3233*$E3232-H3232</f>
        <v/>
      </c>
      <c r="J3233" s="4">
        <f>MAX(0,Resumo!$D$3*$D3233-F3233)</f>
        <v/>
      </c>
      <c r="K3233" s="4" t="n">
        <v>370550.1114759248</v>
      </c>
      <c r="L3233" s="5">
        <f>K3233/$D3233</f>
        <v/>
      </c>
      <c r="M3233" s="4">
        <f>M3232+K3233</f>
        <v/>
      </c>
      <c r="N3233" s="4">
        <f>L3233*$E3232-M3232</f>
        <v/>
      </c>
      <c r="O3233" s="4">
        <f>MAX(0,Resumo!$D$4*$D3233-K3233)</f>
        <v/>
      </c>
      <c r="P3233" s="4" t="n">
        <v>587045.2369210508</v>
      </c>
      <c r="Q3233" s="5">
        <f>P3233/$D3233</f>
        <v/>
      </c>
      <c r="R3233" s="4">
        <f>R3232+P3233</f>
        <v/>
      </c>
      <c r="S3233" s="4">
        <f>Q3233*$E3232-R3232</f>
        <v/>
      </c>
      <c r="T3233" s="4">
        <f>MAX(0,Resumo!$D$5*$D3233-P3233)</f>
        <v/>
      </c>
      <c r="U3233" s="4" t="n">
        <v>825355.5406582301</v>
      </c>
      <c r="V3233" s="5">
        <f>U3233/$D3233</f>
        <v/>
      </c>
      <c r="W3233" s="4">
        <f>W3232+U3233</f>
        <v/>
      </c>
      <c r="X3233" s="4">
        <f>V3233*$E3232-W3232</f>
        <v/>
      </c>
      <c r="Y3233" s="4">
        <f>MAX(0,Resumo!$D$6*$D3233-U3233)</f>
        <v/>
      </c>
      <c r="Z3233" s="4" t="n">
        <v>1086023.454286581</v>
      </c>
      <c r="AA3233" s="5">
        <f>Z3233/$D3233</f>
        <v/>
      </c>
      <c r="AB3233" s="4">
        <f>AB3232+Z3233</f>
        <v/>
      </c>
      <c r="AC3233" s="4">
        <f>AA3233*$E3232-AB3232</f>
        <v/>
      </c>
      <c r="AD3233" s="4">
        <f>MAX(0,Resumo!$D$7*$D3233-Z3233)</f>
        <v/>
      </c>
    </row>
    <row r="3234">
      <c r="A3234" t="inlineStr">
        <is>
          <t>Santa Luzia</t>
        </is>
      </c>
      <c r="B3234" t="inlineStr">
        <is>
          <t>Município</t>
        </is>
      </c>
      <c r="C3234" t="inlineStr">
        <is>
          <t>BA</t>
        </is>
      </c>
      <c r="D3234" s="4" t="n">
        <v>6691195.393323166</v>
      </c>
      <c r="E3234" s="4">
        <f>E3233+D3234</f>
        <v/>
      </c>
      <c r="F3234" s="4" t="n">
        <v>188205.7708340208</v>
      </c>
      <c r="G3234" s="5">
        <f>F3234/$D3234</f>
        <v/>
      </c>
      <c r="H3234" s="4">
        <f>H3233+F3234</f>
        <v/>
      </c>
      <c r="I3234" s="4">
        <f>G3234*$E3233-H3233</f>
        <v/>
      </c>
      <c r="J3234" s="4">
        <f>MAX(0,Resumo!$D$3*$D3234-F3234)</f>
        <v/>
      </c>
      <c r="K3234" s="4" t="n">
        <v>401432.5386669287</v>
      </c>
      <c r="L3234" s="5">
        <f>K3234/$D3234</f>
        <v/>
      </c>
      <c r="M3234" s="4">
        <f>M3233+K3234</f>
        <v/>
      </c>
      <c r="N3234" s="4">
        <f>L3234*$E3233-M3233</f>
        <v/>
      </c>
      <c r="O3234" s="4">
        <f>MAX(0,Resumo!$D$4*$D3234-K3234)</f>
        <v/>
      </c>
      <c r="P3234" s="4" t="n">
        <v>635970.8241104041</v>
      </c>
      <c r="Q3234" s="5">
        <f>P3234/$D3234</f>
        <v/>
      </c>
      <c r="R3234" s="4">
        <f>R3233+P3234</f>
        <v/>
      </c>
      <c r="S3234" s="4">
        <f>Q3234*$E3233-R3233</f>
        <v/>
      </c>
      <c r="T3234" s="4">
        <f>MAX(0,Resumo!$D$5*$D3234-P3234)</f>
        <v/>
      </c>
      <c r="U3234" s="4" t="n">
        <v>894142.4107782933</v>
      </c>
      <c r="V3234" s="5">
        <f>U3234/$D3234</f>
        <v/>
      </c>
      <c r="W3234" s="4">
        <f>W3233+U3234</f>
        <v/>
      </c>
      <c r="X3234" s="4">
        <f>V3234*$E3233-W3233</f>
        <v/>
      </c>
      <c r="Y3234" s="4">
        <f>MAX(0,Resumo!$D$6*$D3234-U3234)</f>
        <v/>
      </c>
      <c r="Z3234" s="4" t="n">
        <v>1176534.937662311</v>
      </c>
      <c r="AA3234" s="5">
        <f>Z3234/$D3234</f>
        <v/>
      </c>
      <c r="AB3234" s="4">
        <f>AB3233+Z3234</f>
        <v/>
      </c>
      <c r="AC3234" s="4">
        <f>AA3234*$E3233-AB3233</f>
        <v/>
      </c>
      <c r="AD3234" s="4">
        <f>MAX(0,Resumo!$D$7*$D3234-Z3234)</f>
        <v/>
      </c>
    </row>
    <row r="3235">
      <c r="A3235" t="inlineStr">
        <is>
          <t>Itaberaba</t>
        </is>
      </c>
      <c r="B3235" t="inlineStr">
        <is>
          <t>Município</t>
        </is>
      </c>
      <c r="C3235" t="inlineStr">
        <is>
          <t>BA</t>
        </is>
      </c>
      <c r="D3235" s="4" t="n">
        <v>38971382.70475888</v>
      </c>
      <c r="E3235" s="4">
        <f>E3234+D3235</f>
        <v/>
      </c>
      <c r="F3235" s="4" t="n">
        <v>1096162.746904039</v>
      </c>
      <c r="G3235" s="5">
        <f>F3235/$D3235</f>
        <v/>
      </c>
      <c r="H3235" s="4">
        <f>H3234+F3235</f>
        <v/>
      </c>
      <c r="I3235" s="4">
        <f>G3235*$E3234-H3234</f>
        <v/>
      </c>
      <c r="J3235" s="4">
        <f>MAX(0,Resumo!$D$3*$D3235-F3235)</f>
        <v/>
      </c>
      <c r="K3235" s="4" t="n">
        <v>2338054.73834206</v>
      </c>
      <c r="L3235" s="5">
        <f>K3235/$D3235</f>
        <v/>
      </c>
      <c r="M3235" s="4">
        <f>M3234+K3235</f>
        <v/>
      </c>
      <c r="N3235" s="4">
        <f>L3235*$E3234-M3234</f>
        <v/>
      </c>
      <c r="O3235" s="4">
        <f>MAX(0,Resumo!$D$4*$D3235-K3235)</f>
        <v/>
      </c>
      <c r="P3235" s="4" t="n">
        <v>3704070.934798724</v>
      </c>
      <c r="Q3235" s="5">
        <f>P3235/$D3235</f>
        <v/>
      </c>
      <c r="R3235" s="4">
        <f>R3234+P3235</f>
        <v/>
      </c>
      <c r="S3235" s="4">
        <f>Q3235*$E3234-R3234</f>
        <v/>
      </c>
      <c r="T3235" s="4">
        <f>MAX(0,Resumo!$D$5*$D3235-P3235)</f>
        <v/>
      </c>
      <c r="U3235" s="4" t="n">
        <v>5207734.049698767</v>
      </c>
      <c r="V3235" s="5">
        <f>U3235/$D3235</f>
        <v/>
      </c>
      <c r="W3235" s="4">
        <f>W3234+U3235</f>
        <v/>
      </c>
      <c r="X3235" s="4">
        <f>V3235*$E3234-W3234</f>
        <v/>
      </c>
      <c r="Y3235" s="4">
        <f>MAX(0,Resumo!$D$6*$D3235-U3235)</f>
        <v/>
      </c>
      <c r="Z3235" s="4" t="n">
        <v>6852466.655944665</v>
      </c>
      <c r="AA3235" s="5">
        <f>Z3235/$D3235</f>
        <v/>
      </c>
      <c r="AB3235" s="4">
        <f>AB3234+Z3235</f>
        <v/>
      </c>
      <c r="AC3235" s="4">
        <f>AA3235*$E3234-AB3234</f>
        <v/>
      </c>
      <c r="AD3235" s="4">
        <f>MAX(0,Resumo!$D$7*$D3235-Z3235)</f>
        <v/>
      </c>
    </row>
    <row r="3236">
      <c r="A3236" t="inlineStr">
        <is>
          <t>Itatim</t>
        </is>
      </c>
      <c r="B3236" t="inlineStr">
        <is>
          <t>Município</t>
        </is>
      </c>
      <c r="C3236" t="inlineStr">
        <is>
          <t>BA</t>
        </is>
      </c>
      <c r="D3236" s="4" t="n">
        <v>10030860.55569779</v>
      </c>
      <c r="E3236" s="4">
        <f>E3235+D3236</f>
        <v/>
      </c>
      <c r="F3236" s="4" t="n">
        <v>282141.7896266324</v>
      </c>
      <c r="G3236" s="5">
        <f>F3236/$D3236</f>
        <v/>
      </c>
      <c r="H3236" s="4">
        <f>H3235+F3236</f>
        <v/>
      </c>
      <c r="I3236" s="4">
        <f>G3236*$E3235-H3235</f>
        <v/>
      </c>
      <c r="J3236" s="4">
        <f>MAX(0,Resumo!$D$3*$D3236-F3236)</f>
        <v/>
      </c>
      <c r="K3236" s="4" t="n">
        <v>601792.8906852416</v>
      </c>
      <c r="L3236" s="5">
        <f>K3236/$D3236</f>
        <v/>
      </c>
      <c r="M3236" s="4">
        <f>M3235+K3236</f>
        <v/>
      </c>
      <c r="N3236" s="4">
        <f>L3236*$E3235-M3235</f>
        <v/>
      </c>
      <c r="O3236" s="4">
        <f>MAX(0,Resumo!$D$4*$D3236-K3236)</f>
        <v/>
      </c>
      <c r="P3236" s="4" t="n">
        <v>953392.3729845505</v>
      </c>
      <c r="Q3236" s="5">
        <f>P3236/$D3236</f>
        <v/>
      </c>
      <c r="R3236" s="4">
        <f>R3235+P3236</f>
        <v/>
      </c>
      <c r="S3236" s="4">
        <f>Q3236*$E3235-R3235</f>
        <v/>
      </c>
      <c r="T3236" s="4">
        <f>MAX(0,Resumo!$D$5*$D3236-P3236)</f>
        <v/>
      </c>
      <c r="U3236" s="4" t="n">
        <v>1340420.853410181</v>
      </c>
      <c r="V3236" s="5">
        <f>U3236/$D3236</f>
        <v/>
      </c>
      <c r="W3236" s="4">
        <f>W3235+U3236</f>
        <v/>
      </c>
      <c r="X3236" s="4">
        <f>V3236*$E3235-W3235</f>
        <v/>
      </c>
      <c r="Y3236" s="4">
        <f>MAX(0,Resumo!$D$6*$D3236-U3236)</f>
        <v/>
      </c>
      <c r="Z3236" s="4" t="n">
        <v>1763759.269438396</v>
      </c>
      <c r="AA3236" s="5">
        <f>Z3236/$D3236</f>
        <v/>
      </c>
      <c r="AB3236" s="4">
        <f>AB3235+Z3236</f>
        <v/>
      </c>
      <c r="AC3236" s="4">
        <f>AA3236*$E3235-AB3235</f>
        <v/>
      </c>
      <c r="AD3236" s="4">
        <f>MAX(0,Resumo!$D$7*$D3236-Z3236)</f>
        <v/>
      </c>
    </row>
    <row r="3237">
      <c r="A3237" t="inlineStr">
        <is>
          <t>Ponto Novo</t>
        </is>
      </c>
      <c r="B3237" t="inlineStr">
        <is>
          <t>Município</t>
        </is>
      </c>
      <c r="C3237" t="inlineStr">
        <is>
          <t>BA</t>
        </is>
      </c>
      <c r="D3237" s="4" t="n">
        <v>7184162.452268991</v>
      </c>
      <c r="E3237" s="4">
        <f>E3236+D3237</f>
        <v/>
      </c>
      <c r="F3237" s="4" t="n">
        <v>202071.640812539</v>
      </c>
      <c r="G3237" s="5">
        <f>F3237/$D3237</f>
        <v/>
      </c>
      <c r="H3237" s="4">
        <f>H3236+F3237</f>
        <v/>
      </c>
      <c r="I3237" s="4">
        <f>G3237*$E3236-H3236</f>
        <v/>
      </c>
      <c r="J3237" s="4">
        <f>MAX(0,Resumo!$D$3*$D3237-F3237)</f>
        <v/>
      </c>
      <c r="K3237" s="4" t="n">
        <v>431007.6752933765</v>
      </c>
      <c r="L3237" s="5">
        <f>K3237/$D3237</f>
        <v/>
      </c>
      <c r="M3237" s="4">
        <f>M3236+K3237</f>
        <v/>
      </c>
      <c r="N3237" s="4">
        <f>L3237*$E3236-M3236</f>
        <v/>
      </c>
      <c r="O3237" s="4">
        <f>MAX(0,Resumo!$D$4*$D3237-K3237)</f>
        <v/>
      </c>
      <c r="P3237" s="4" t="n">
        <v>682825.331908801</v>
      </c>
      <c r="Q3237" s="5">
        <f>P3237/$D3237</f>
        <v/>
      </c>
      <c r="R3237" s="4">
        <f>R3236+P3237</f>
        <v/>
      </c>
      <c r="S3237" s="4">
        <f>Q3237*$E3236-R3236</f>
        <v/>
      </c>
      <c r="T3237" s="4">
        <f>MAX(0,Resumo!$D$5*$D3237-P3237)</f>
        <v/>
      </c>
      <c r="U3237" s="4" t="n">
        <v>960017.4493341752</v>
      </c>
      <c r="V3237" s="5">
        <f>U3237/$D3237</f>
        <v/>
      </c>
      <c r="W3237" s="4">
        <f>W3236+U3237</f>
        <v/>
      </c>
      <c r="X3237" s="4">
        <f>V3237*$E3236-W3236</f>
        <v/>
      </c>
      <c r="Y3237" s="4">
        <f>MAX(0,Resumo!$D$6*$D3237-U3237)</f>
        <v/>
      </c>
      <c r="Z3237" s="4" t="n">
        <v>1263214.960270101</v>
      </c>
      <c r="AA3237" s="5">
        <f>Z3237/$D3237</f>
        <v/>
      </c>
      <c r="AB3237" s="4">
        <f>AB3236+Z3237</f>
        <v/>
      </c>
      <c r="AC3237" s="4">
        <f>AA3237*$E3236-AB3236</f>
        <v/>
      </c>
      <c r="AD3237" s="4">
        <f>MAX(0,Resumo!$D$7*$D3237-Z3237)</f>
        <v/>
      </c>
    </row>
    <row r="3238">
      <c r="A3238" t="inlineStr">
        <is>
          <t>Ipupiara</t>
        </is>
      </c>
      <c r="B3238" t="inlineStr">
        <is>
          <t>Município</t>
        </is>
      </c>
      <c r="C3238" t="inlineStr">
        <is>
          <t>BA</t>
        </is>
      </c>
      <c r="D3238" s="4" t="n">
        <v>5835530.207521669</v>
      </c>
      <c r="E3238" s="4">
        <f>E3237+D3238</f>
        <v/>
      </c>
      <c r="F3238" s="4" t="n">
        <v>164138.1541522091</v>
      </c>
      <c r="G3238" s="5">
        <f>F3238/$D3238</f>
        <v/>
      </c>
      <c r="H3238" s="4">
        <f>H3237+F3238</f>
        <v/>
      </c>
      <c r="I3238" s="4">
        <f>G3238*$E3237-H3237</f>
        <v/>
      </c>
      <c r="J3238" s="4">
        <f>MAX(0,Resumo!$D$3*$D3238-F3238)</f>
        <v/>
      </c>
      <c r="K3238" s="4" t="n">
        <v>350097.6384594173</v>
      </c>
      <c r="L3238" s="5">
        <f>K3238/$D3238</f>
        <v/>
      </c>
      <c r="M3238" s="4">
        <f>M3237+K3238</f>
        <v/>
      </c>
      <c r="N3238" s="4">
        <f>L3238*$E3237-M3237</f>
        <v/>
      </c>
      <c r="O3238" s="4">
        <f>MAX(0,Resumo!$D$4*$D3238-K3238)</f>
        <v/>
      </c>
      <c r="P3238" s="4" t="n">
        <v>554643.3390514905</v>
      </c>
      <c r="Q3238" s="5">
        <f>P3238/$D3238</f>
        <v/>
      </c>
      <c r="R3238" s="4">
        <f>R3237+P3238</f>
        <v/>
      </c>
      <c r="S3238" s="4">
        <f>Q3238*$E3237-R3237</f>
        <v/>
      </c>
      <c r="T3238" s="4">
        <f>MAX(0,Resumo!$D$5*$D3238-P3238)</f>
        <v/>
      </c>
      <c r="U3238" s="4" t="n">
        <v>779800.1315474323</v>
      </c>
      <c r="V3238" s="5">
        <f>U3238/$D3238</f>
        <v/>
      </c>
      <c r="W3238" s="4">
        <f>W3237+U3238</f>
        <v/>
      </c>
      <c r="X3238" s="4">
        <f>V3238*$E3237-W3237</f>
        <v/>
      </c>
      <c r="Y3238" s="4">
        <f>MAX(0,Resumo!$D$6*$D3238-U3238)</f>
        <v/>
      </c>
      <c r="Z3238" s="4" t="n">
        <v>1026080.508093368</v>
      </c>
      <c r="AA3238" s="5">
        <f>Z3238/$D3238</f>
        <v/>
      </c>
      <c r="AB3238" s="4">
        <f>AB3237+Z3238</f>
        <v/>
      </c>
      <c r="AC3238" s="4">
        <f>AA3238*$E3237-AB3237</f>
        <v/>
      </c>
      <c r="AD3238" s="4">
        <f>MAX(0,Resumo!$D$7*$D3238-Z3238)</f>
        <v/>
      </c>
    </row>
    <row r="3239">
      <c r="A3239" t="inlineStr">
        <is>
          <t>Jiquiriçá</t>
        </is>
      </c>
      <c r="B3239" t="inlineStr">
        <is>
          <t>Município</t>
        </is>
      </c>
      <c r="C3239" t="inlineStr">
        <is>
          <t>BA</t>
        </is>
      </c>
      <c r="D3239" s="4" t="n">
        <v>6296260.40756959</v>
      </c>
      <c r="E3239" s="4">
        <f>E3238+D3239</f>
        <v/>
      </c>
      <c r="F3239" s="4" t="n">
        <v>177097.2858692499</v>
      </c>
      <c r="G3239" s="5">
        <f>F3239/$D3239</f>
        <v/>
      </c>
      <c r="H3239" s="4">
        <f>H3238+F3239</f>
        <v/>
      </c>
      <c r="I3239" s="4">
        <f>G3239*$E3238-H3238</f>
        <v/>
      </c>
      <c r="J3239" s="4">
        <f>MAX(0,Resumo!$D$3*$D3239-F3239)</f>
        <v/>
      </c>
      <c r="K3239" s="4" t="n">
        <v>377738.7523372624</v>
      </c>
      <c r="L3239" s="5">
        <f>K3239/$D3239</f>
        <v/>
      </c>
      <c r="M3239" s="4">
        <f>M3238+K3239</f>
        <v/>
      </c>
      <c r="N3239" s="4">
        <f>L3239*$E3238-M3238</f>
        <v/>
      </c>
      <c r="O3239" s="4">
        <f>MAX(0,Resumo!$D$4*$D3239-K3239)</f>
        <v/>
      </c>
      <c r="P3239" s="4" t="n">
        <v>598433.8649281388</v>
      </c>
      <c r="Q3239" s="5">
        <f>P3239/$D3239</f>
        <v/>
      </c>
      <c r="R3239" s="4">
        <f>R3238+P3239</f>
        <v/>
      </c>
      <c r="S3239" s="4">
        <f>Q3239*$E3238-R3238</f>
        <v/>
      </c>
      <c r="T3239" s="4">
        <f>MAX(0,Resumo!$D$5*$D3239-P3239)</f>
        <v/>
      </c>
      <c r="U3239" s="4" t="n">
        <v>841367.3684271515</v>
      </c>
      <c r="V3239" s="5">
        <f>U3239/$D3239</f>
        <v/>
      </c>
      <c r="W3239" s="4">
        <f>W3238+U3239</f>
        <v/>
      </c>
      <c r="X3239" s="4">
        <f>V3239*$E3238-W3238</f>
        <v/>
      </c>
      <c r="Y3239" s="4">
        <f>MAX(0,Resumo!$D$6*$D3239-U3239)</f>
        <v/>
      </c>
      <c r="Z3239" s="4" t="n">
        <v>1107092.217560622</v>
      </c>
      <c r="AA3239" s="5">
        <f>Z3239/$D3239</f>
        <v/>
      </c>
      <c r="AB3239" s="4">
        <f>AB3238+Z3239</f>
        <v/>
      </c>
      <c r="AC3239" s="4">
        <f>AA3239*$E3238-AB3238</f>
        <v/>
      </c>
      <c r="AD3239" s="4">
        <f>MAX(0,Resumo!$D$7*$D3239-Z3239)</f>
        <v/>
      </c>
    </row>
    <row r="3240">
      <c r="A3240" t="inlineStr">
        <is>
          <t>Laje</t>
        </is>
      </c>
      <c r="B3240" t="inlineStr">
        <is>
          <t>Município</t>
        </is>
      </c>
      <c r="C3240" t="inlineStr">
        <is>
          <t>BA</t>
        </is>
      </c>
      <c r="D3240" s="4" t="n">
        <v>11070840.32251266</v>
      </c>
      <c r="E3240" s="4">
        <f>E3239+D3240</f>
        <v/>
      </c>
      <c r="F3240" s="4" t="n">
        <v>311393.691889192</v>
      </c>
      <c r="G3240" s="5">
        <f>F3240/$D3240</f>
        <v/>
      </c>
      <c r="H3240" s="4">
        <f>H3239+F3240</f>
        <v/>
      </c>
      <c r="I3240" s="4">
        <f>G3240*$E3239-H3239</f>
        <v/>
      </c>
      <c r="J3240" s="4">
        <f>MAX(0,Resumo!$D$3*$D3240-F3240)</f>
        <v/>
      </c>
      <c r="K3240" s="4" t="n">
        <v>664185.5863717734</v>
      </c>
      <c r="L3240" s="5">
        <f>K3240/$D3240</f>
        <v/>
      </c>
      <c r="M3240" s="4">
        <f>M3239+K3240</f>
        <v/>
      </c>
      <c r="N3240" s="4">
        <f>L3240*$E3239-M3239</f>
        <v/>
      </c>
      <c r="O3240" s="4">
        <f>MAX(0,Resumo!$D$4*$D3240-K3240)</f>
        <v/>
      </c>
      <c r="P3240" s="4" t="n">
        <v>1052238.207021826</v>
      </c>
      <c r="Q3240" s="5">
        <f>P3240/$D3240</f>
        <v/>
      </c>
      <c r="R3240" s="4">
        <f>R3239+P3240</f>
        <v/>
      </c>
      <c r="S3240" s="4">
        <f>Q3240*$E3239-R3239</f>
        <v/>
      </c>
      <c r="T3240" s="4">
        <f>MAX(0,Resumo!$D$5*$D3240-P3240)</f>
        <v/>
      </c>
      <c r="U3240" s="4" t="n">
        <v>1479393.03419396</v>
      </c>
      <c r="V3240" s="5">
        <f>U3240/$D3240</f>
        <v/>
      </c>
      <c r="W3240" s="4">
        <f>W3239+U3240</f>
        <v/>
      </c>
      <c r="X3240" s="4">
        <f>V3240*$E3239-W3239</f>
        <v/>
      </c>
      <c r="Y3240" s="4">
        <f>MAX(0,Resumo!$D$6*$D3240-U3240)</f>
        <v/>
      </c>
      <c r="Z3240" s="4" t="n">
        <v>1946622.339218206</v>
      </c>
      <c r="AA3240" s="5">
        <f>Z3240/$D3240</f>
        <v/>
      </c>
      <c r="AB3240" s="4">
        <f>AB3239+Z3240</f>
        <v/>
      </c>
      <c r="AC3240" s="4">
        <f>AA3240*$E3239-AB3239</f>
        <v/>
      </c>
      <c r="AD3240" s="4">
        <f>MAX(0,Resumo!$D$7*$D3240-Z3240)</f>
        <v/>
      </c>
    </row>
    <row r="3241">
      <c r="A3241" t="inlineStr">
        <is>
          <t>Caetanos</t>
        </is>
      </c>
      <c r="B3241" t="inlineStr">
        <is>
          <t>Município</t>
        </is>
      </c>
      <c r="C3241" t="inlineStr">
        <is>
          <t>BA</t>
        </is>
      </c>
      <c r="D3241" s="4" t="n">
        <v>6098707.064675807</v>
      </c>
      <c r="E3241" s="4">
        <f>E3240+D3241</f>
        <v/>
      </c>
      <c r="F3241" s="4" t="n">
        <v>171540.6286511296</v>
      </c>
      <c r="G3241" s="5">
        <f>F3241/$D3241</f>
        <v/>
      </c>
      <c r="H3241" s="4">
        <f>H3240+F3241</f>
        <v/>
      </c>
      <c r="I3241" s="4">
        <f>G3241*$E3240-H3240</f>
        <v/>
      </c>
      <c r="J3241" s="4">
        <f>MAX(0,Resumo!$D$3*$D3241-F3241)</f>
        <v/>
      </c>
      <c r="K3241" s="4" t="n">
        <v>365886.708674164</v>
      </c>
      <c r="L3241" s="5">
        <f>K3241/$D3241</f>
        <v/>
      </c>
      <c r="M3241" s="4">
        <f>M3240+K3241</f>
        <v/>
      </c>
      <c r="N3241" s="4">
        <f>L3241*$E3240-M3240</f>
        <v/>
      </c>
      <c r="O3241" s="4">
        <f>MAX(0,Resumo!$D$4*$D3241-K3241)</f>
        <v/>
      </c>
      <c r="P3241" s="4" t="n">
        <v>579657.2256431326</v>
      </c>
      <c r="Q3241" s="5">
        <f>P3241/$D3241</f>
        <v/>
      </c>
      <c r="R3241" s="4">
        <f>R3240+P3241</f>
        <v/>
      </c>
      <c r="S3241" s="4">
        <f>Q3241*$E3240-R3240</f>
        <v/>
      </c>
      <c r="T3241" s="4">
        <f>MAX(0,Resumo!$D$5*$D3241-P3241)</f>
        <v/>
      </c>
      <c r="U3241" s="4" t="n">
        <v>814968.3751398504</v>
      </c>
      <c r="V3241" s="5">
        <f>U3241/$D3241</f>
        <v/>
      </c>
      <c r="W3241" s="4">
        <f>W3240+U3241</f>
        <v/>
      </c>
      <c r="X3241" s="4">
        <f>V3241*$E3240-W3240</f>
        <v/>
      </c>
      <c r="Y3241" s="4">
        <f>MAX(0,Resumo!$D$6*$D3241-U3241)</f>
        <v/>
      </c>
      <c r="Z3241" s="4" t="n">
        <v>1072355.76221836</v>
      </c>
      <c r="AA3241" s="5">
        <f>Z3241/$D3241</f>
        <v/>
      </c>
      <c r="AB3241" s="4">
        <f>AB3240+Z3241</f>
        <v/>
      </c>
      <c r="AC3241" s="4">
        <f>AA3241*$E3240-AB3240</f>
        <v/>
      </c>
      <c r="AD3241" s="4">
        <f>MAX(0,Resumo!$D$7*$D3241-Z3241)</f>
        <v/>
      </c>
    </row>
    <row r="3242">
      <c r="A3242" t="inlineStr">
        <is>
          <t>Aratuípe</t>
        </is>
      </c>
      <c r="B3242" t="inlineStr">
        <is>
          <t>Município</t>
        </is>
      </c>
      <c r="C3242" t="inlineStr">
        <is>
          <t>BA</t>
        </is>
      </c>
      <c r="D3242" s="4" t="n">
        <v>4252327.575991476</v>
      </c>
      <c r="E3242" s="4">
        <f>E3241+D3242</f>
        <v/>
      </c>
      <c r="F3242" s="4" t="n">
        <v>119606.8179501728</v>
      </c>
      <c r="G3242" s="5">
        <f>F3242/$D3242</f>
        <v/>
      </c>
      <c r="H3242" s="4">
        <f>H3241+F3242</f>
        <v/>
      </c>
      <c r="I3242" s="4">
        <f>G3242*$E3241-H3241</f>
        <v/>
      </c>
      <c r="J3242" s="4">
        <f>MAX(0,Resumo!$D$3*$D3242-F3242)</f>
        <v/>
      </c>
      <c r="K3242" s="4" t="n">
        <v>255114.7521079722</v>
      </c>
      <c r="L3242" s="5">
        <f>K3242/$D3242</f>
        <v/>
      </c>
      <c r="M3242" s="4">
        <f>M3241+K3242</f>
        <v/>
      </c>
      <c r="N3242" s="4">
        <f>L3242*$E3241-M3241</f>
        <v/>
      </c>
      <c r="O3242" s="4">
        <f>MAX(0,Resumo!$D$4*$D3242-K3242)</f>
        <v/>
      </c>
      <c r="P3242" s="4" t="n">
        <v>404166.3879057018</v>
      </c>
      <c r="Q3242" s="5">
        <f>P3242/$D3242</f>
        <v/>
      </c>
      <c r="R3242" s="4">
        <f>R3241+P3242</f>
        <v/>
      </c>
      <c r="S3242" s="4">
        <f>Q3242*$E3241-R3241</f>
        <v/>
      </c>
      <c r="T3242" s="4">
        <f>MAX(0,Resumo!$D$5*$D3242-P3242)</f>
        <v/>
      </c>
      <c r="U3242" s="4" t="n">
        <v>568237.2441268207</v>
      </c>
      <c r="V3242" s="5">
        <f>U3242/$D3242</f>
        <v/>
      </c>
      <c r="W3242" s="4">
        <f>W3241+U3242</f>
        <v/>
      </c>
      <c r="X3242" s="4">
        <f>V3242*$E3241-W3241</f>
        <v/>
      </c>
      <c r="Y3242" s="4">
        <f>MAX(0,Resumo!$D$6*$D3242-U3242)</f>
        <v/>
      </c>
      <c r="Z3242" s="4" t="n">
        <v>747700.7717531503</v>
      </c>
      <c r="AA3242" s="5">
        <f>Z3242/$D3242</f>
        <v/>
      </c>
      <c r="AB3242" s="4">
        <f>AB3241+Z3242</f>
        <v/>
      </c>
      <c r="AC3242" s="4">
        <f>AA3242*$E3241-AB3241</f>
        <v/>
      </c>
      <c r="AD3242" s="4">
        <f>MAX(0,Resumo!$D$7*$D3242-Z3242)</f>
        <v/>
      </c>
    </row>
    <row r="3243">
      <c r="A3243" t="inlineStr">
        <is>
          <t>Capela do Alto Alegre</t>
        </is>
      </c>
      <c r="B3243" t="inlineStr">
        <is>
          <t>Município</t>
        </is>
      </c>
      <c r="C3243" t="inlineStr">
        <is>
          <t>BA</t>
        </is>
      </c>
      <c r="D3243" s="4" t="n">
        <v>6005394.583961884</v>
      </c>
      <c r="E3243" s="4">
        <f>E3242+D3243</f>
        <v/>
      </c>
      <c r="F3243" s="4" t="n">
        <v>168915.9933910799</v>
      </c>
      <c r="G3243" s="5">
        <f>F3243/$D3243</f>
        <v/>
      </c>
      <c r="H3243" s="4">
        <f>H3242+F3243</f>
        <v/>
      </c>
      <c r="I3243" s="4">
        <f>G3243*$E3242-H3242</f>
        <v/>
      </c>
      <c r="J3243" s="4">
        <f>MAX(0,Resumo!$D$3*$D3243-F3243)</f>
        <v/>
      </c>
      <c r="K3243" s="4" t="n">
        <v>360288.5062872366</v>
      </c>
      <c r="L3243" s="5">
        <f>K3243/$D3243</f>
        <v/>
      </c>
      <c r="M3243" s="4">
        <f>M3242+K3243</f>
        <v/>
      </c>
      <c r="N3243" s="4">
        <f>L3243*$E3242-M3242</f>
        <v/>
      </c>
      <c r="O3243" s="4">
        <f>MAX(0,Resumo!$D$4*$D3243-K3243)</f>
        <v/>
      </c>
      <c r="P3243" s="4" t="n">
        <v>570788.2550375758</v>
      </c>
      <c r="Q3243" s="5">
        <f>P3243/$D3243</f>
        <v/>
      </c>
      <c r="R3243" s="4">
        <f>R3242+P3243</f>
        <v/>
      </c>
      <c r="S3243" s="4">
        <f>Q3243*$E3242-R3242</f>
        <v/>
      </c>
      <c r="T3243" s="4">
        <f>MAX(0,Resumo!$D$5*$D3243-P3243)</f>
        <v/>
      </c>
      <c r="U3243" s="4" t="n">
        <v>802499.0566464007</v>
      </c>
      <c r="V3243" s="5">
        <f>U3243/$D3243</f>
        <v/>
      </c>
      <c r="W3243" s="4">
        <f>W3242+U3243</f>
        <v/>
      </c>
      <c r="X3243" s="4">
        <f>V3243*$E3242-W3242</f>
        <v/>
      </c>
      <c r="Y3243" s="4">
        <f>MAX(0,Resumo!$D$6*$D3243-U3243)</f>
        <v/>
      </c>
      <c r="Z3243" s="4" t="n">
        <v>1055948.321211717</v>
      </c>
      <c r="AA3243" s="5">
        <f>Z3243/$D3243</f>
        <v/>
      </c>
      <c r="AB3243" s="4">
        <f>AB3242+Z3243</f>
        <v/>
      </c>
      <c r="AC3243" s="4">
        <f>AA3243*$E3242-AB3242</f>
        <v/>
      </c>
      <c r="AD3243" s="4">
        <f>MAX(0,Resumo!$D$7*$D3243-Z3243)</f>
        <v/>
      </c>
    </row>
    <row r="3244">
      <c r="A3244" t="inlineStr">
        <is>
          <t>Pedrão</t>
        </is>
      </c>
      <c r="B3244" t="inlineStr">
        <is>
          <t>Município</t>
        </is>
      </c>
      <c r="C3244" t="inlineStr">
        <is>
          <t>BA</t>
        </is>
      </c>
      <c r="D3244" s="4" t="n">
        <v>3644617.003767958</v>
      </c>
      <c r="E3244" s="4">
        <f>E3243+D3244</f>
        <v/>
      </c>
      <c r="F3244" s="4" t="n">
        <v>102513.5139938364</v>
      </c>
      <c r="G3244" s="5">
        <f>F3244/$D3244</f>
        <v/>
      </c>
      <c r="H3244" s="4">
        <f>H3243+F3244</f>
        <v/>
      </c>
      <c r="I3244" s="4">
        <f>G3244*$E3243-H3243</f>
        <v/>
      </c>
      <c r="J3244" s="4">
        <f>MAX(0,Resumo!$D$3*$D3244-F3244)</f>
        <v/>
      </c>
      <c r="K3244" s="4" t="n">
        <v>218655.6766450362</v>
      </c>
      <c r="L3244" s="5">
        <f>K3244/$D3244</f>
        <v/>
      </c>
      <c r="M3244" s="4">
        <f>M3243+K3244</f>
        <v/>
      </c>
      <c r="N3244" s="4">
        <f>L3244*$E3243-M3243</f>
        <v/>
      </c>
      <c r="O3244" s="4">
        <f>MAX(0,Resumo!$D$4*$D3244-K3244)</f>
        <v/>
      </c>
      <c r="P3244" s="4" t="n">
        <v>346405.9772886015</v>
      </c>
      <c r="Q3244" s="5">
        <f>P3244/$D3244</f>
        <v/>
      </c>
      <c r="R3244" s="4">
        <f>R3243+P3244</f>
        <v/>
      </c>
      <c r="S3244" s="4">
        <f>Q3244*$E3243-R3243</f>
        <v/>
      </c>
      <c r="T3244" s="4">
        <f>MAX(0,Resumo!$D$5*$D3244-P3244)</f>
        <v/>
      </c>
      <c r="U3244" s="4" t="n">
        <v>487029.0646966391</v>
      </c>
      <c r="V3244" s="5">
        <f>U3244/$D3244</f>
        <v/>
      </c>
      <c r="W3244" s="4">
        <f>W3243+U3244</f>
        <v/>
      </c>
      <c r="X3244" s="4">
        <f>V3244*$E3243-W3243</f>
        <v/>
      </c>
      <c r="Y3244" s="4">
        <f>MAX(0,Resumo!$D$6*$D3244-U3244)</f>
        <v/>
      </c>
      <c r="Z3244" s="4" t="n">
        <v>640845.019054435</v>
      </c>
      <c r="AA3244" s="5">
        <f>Z3244/$D3244</f>
        <v/>
      </c>
      <c r="AB3244" s="4">
        <f>AB3243+Z3244</f>
        <v/>
      </c>
      <c r="AC3244" s="4">
        <f>AA3244*$E3243-AB3243</f>
        <v/>
      </c>
      <c r="AD3244" s="4">
        <f>MAX(0,Resumo!$D$7*$D3244-Z3244)</f>
        <v/>
      </c>
    </row>
    <row r="3245">
      <c r="A3245" t="inlineStr">
        <is>
          <t>Itamaraju</t>
        </is>
      </c>
      <c r="B3245" t="inlineStr">
        <is>
          <t>Município</t>
        </is>
      </c>
      <c r="C3245" t="inlineStr">
        <is>
          <t>BA</t>
        </is>
      </c>
      <c r="D3245" s="4" t="n">
        <v>35823394.82170739</v>
      </c>
      <c r="E3245" s="4">
        <f>E3244+D3245</f>
        <v/>
      </c>
      <c r="F3245" s="4" t="n">
        <v>1007618.107078237</v>
      </c>
      <c r="G3245" s="5">
        <f>F3245/$D3245</f>
        <v/>
      </c>
      <c r="H3245" s="4">
        <f>H3244+F3245</f>
        <v/>
      </c>
      <c r="I3245" s="4">
        <f>G3245*$E3244-H3244</f>
        <v/>
      </c>
      <c r="J3245" s="4">
        <f>MAX(0,Resumo!$D$3*$D3245-F3245)</f>
        <v/>
      </c>
      <c r="K3245" s="4" t="n">
        <v>2149193.900583969</v>
      </c>
      <c r="L3245" s="5">
        <f>K3245/$D3245</f>
        <v/>
      </c>
      <c r="M3245" s="4">
        <f>M3244+K3245</f>
        <v/>
      </c>
      <c r="N3245" s="4">
        <f>L3245*$E3244-M3244</f>
        <v/>
      </c>
      <c r="O3245" s="4">
        <f>MAX(0,Resumo!$D$4*$D3245-K3245)</f>
        <v/>
      </c>
      <c r="P3245" s="4" t="n">
        <v>3404867.52933973</v>
      </c>
      <c r="Q3245" s="5">
        <f>P3245/$D3245</f>
        <v/>
      </c>
      <c r="R3245" s="4">
        <f>R3244+P3245</f>
        <v/>
      </c>
      <c r="S3245" s="4">
        <f>Q3245*$E3244-R3244</f>
        <v/>
      </c>
      <c r="T3245" s="4">
        <f>MAX(0,Resumo!$D$5*$D3245-P3245)</f>
        <v/>
      </c>
      <c r="U3245" s="4" t="n">
        <v>4787069.383761613</v>
      </c>
      <c r="V3245" s="5">
        <f>U3245/$D3245</f>
        <v/>
      </c>
      <c r="W3245" s="4">
        <f>W3244+U3245</f>
        <v/>
      </c>
      <c r="X3245" s="4">
        <f>V3245*$E3244-W3244</f>
        <v/>
      </c>
      <c r="Y3245" s="4">
        <f>MAX(0,Resumo!$D$6*$D3245-U3245)</f>
        <v/>
      </c>
      <c r="Z3245" s="4" t="n">
        <v>6298945.571887926</v>
      </c>
      <c r="AA3245" s="5">
        <f>Z3245/$D3245</f>
        <v/>
      </c>
      <c r="AB3245" s="4">
        <f>AB3244+Z3245</f>
        <v/>
      </c>
      <c r="AC3245" s="4">
        <f>AA3245*$E3244-AB3244</f>
        <v/>
      </c>
      <c r="AD3245" s="4">
        <f>MAX(0,Resumo!$D$7*$D3245-Z3245)</f>
        <v/>
      </c>
    </row>
    <row r="3246">
      <c r="A3246" t="inlineStr">
        <is>
          <t>Ibicuí</t>
        </is>
      </c>
      <c r="B3246" t="inlineStr">
        <is>
          <t>Município</t>
        </is>
      </c>
      <c r="C3246" t="inlineStr">
        <is>
          <t>BA</t>
        </is>
      </c>
      <c r="D3246" s="4" t="n">
        <v>8236876.293736245</v>
      </c>
      <c r="E3246" s="4">
        <f>E3245+D3246</f>
        <v/>
      </c>
      <c r="F3246" s="4" t="n">
        <v>231681.7191848863</v>
      </c>
      <c r="G3246" s="5">
        <f>F3246/$D3246</f>
        <v/>
      </c>
      <c r="H3246" s="4">
        <f>H3245+F3246</f>
        <v/>
      </c>
      <c r="I3246" s="4">
        <f>G3246*$E3245-H3245</f>
        <v/>
      </c>
      <c r="J3246" s="4">
        <f>MAX(0,Resumo!$D$3*$D3246-F3246)</f>
        <v/>
      </c>
      <c r="K3246" s="4" t="n">
        <v>494164.3408858506</v>
      </c>
      <c r="L3246" s="5">
        <f>K3246/$D3246</f>
        <v/>
      </c>
      <c r="M3246" s="4">
        <f>M3245+K3246</f>
        <v/>
      </c>
      <c r="N3246" s="4">
        <f>L3246*$E3245-M3245</f>
        <v/>
      </c>
      <c r="O3246" s="4">
        <f>MAX(0,Resumo!$D$4*$D3246-K3246)</f>
        <v/>
      </c>
      <c r="P3246" s="4" t="n">
        <v>782881.4877906658</v>
      </c>
      <c r="Q3246" s="5">
        <f>P3246/$D3246</f>
        <v/>
      </c>
      <c r="R3246" s="4">
        <f>R3245+P3246</f>
        <v/>
      </c>
      <c r="S3246" s="4">
        <f>Q3246*$E3245-R3245</f>
        <v/>
      </c>
      <c r="T3246" s="4">
        <f>MAX(0,Resumo!$D$5*$D3246-P3246)</f>
        <v/>
      </c>
      <c r="U3246" s="4" t="n">
        <v>1100691.280651142</v>
      </c>
      <c r="V3246" s="5">
        <f>U3246/$D3246</f>
        <v/>
      </c>
      <c r="W3246" s="4">
        <f>W3245+U3246</f>
        <v/>
      </c>
      <c r="X3246" s="4">
        <f>V3246*$E3245-W3245</f>
        <v/>
      </c>
      <c r="Y3246" s="4">
        <f>MAX(0,Resumo!$D$6*$D3246-U3246)</f>
        <v/>
      </c>
      <c r="Z3246" s="4" t="n">
        <v>1448317.104362743</v>
      </c>
      <c r="AA3246" s="5">
        <f>Z3246/$D3246</f>
        <v/>
      </c>
      <c r="AB3246" s="4">
        <f>AB3245+Z3246</f>
        <v/>
      </c>
      <c r="AC3246" s="4">
        <f>AA3246*$E3245-AB3245</f>
        <v/>
      </c>
      <c r="AD3246" s="4">
        <f>MAX(0,Resumo!$D$7*$D3246-Z3246)</f>
        <v/>
      </c>
    </row>
    <row r="3247">
      <c r="A3247" t="inlineStr">
        <is>
          <t>Ibiquera</t>
        </is>
      </c>
      <c r="B3247" t="inlineStr">
        <is>
          <t>Município</t>
        </is>
      </c>
      <c r="C3247" t="inlineStr">
        <is>
          <t>BA</t>
        </is>
      </c>
      <c r="D3247" s="4" t="n">
        <v>4053859.473533358</v>
      </c>
      <c r="E3247" s="4">
        <f>E3246+D3247</f>
        <v/>
      </c>
      <c r="F3247" s="4" t="n">
        <v>114024.4309455476</v>
      </c>
      <c r="G3247" s="5">
        <f>F3247/$D3247</f>
        <v/>
      </c>
      <c r="H3247" s="4">
        <f>H3246+F3247</f>
        <v/>
      </c>
      <c r="I3247" s="4">
        <f>G3247*$E3246-H3246</f>
        <v/>
      </c>
      <c r="J3247" s="4">
        <f>MAX(0,Resumo!$D$3*$D3247-F3247)</f>
        <v/>
      </c>
      <c r="K3247" s="4" t="n">
        <v>243207.8282280223</v>
      </c>
      <c r="L3247" s="5">
        <f>K3247/$D3247</f>
        <v/>
      </c>
      <c r="M3247" s="4">
        <f>M3246+K3247</f>
        <v/>
      </c>
      <c r="N3247" s="4">
        <f>L3247*$E3246-M3246</f>
        <v/>
      </c>
      <c r="O3247" s="4">
        <f>MAX(0,Resumo!$D$4*$D3247-K3247)</f>
        <v/>
      </c>
      <c r="P3247" s="4" t="n">
        <v>385302.804456044</v>
      </c>
      <c r="Q3247" s="5">
        <f>P3247/$D3247</f>
        <v/>
      </c>
      <c r="R3247" s="4">
        <f>R3246+P3247</f>
        <v/>
      </c>
      <c r="S3247" s="4">
        <f>Q3247*$E3246-R3246</f>
        <v/>
      </c>
      <c r="T3247" s="4">
        <f>MAX(0,Resumo!$D$5*$D3247-P3247)</f>
        <v/>
      </c>
      <c r="U3247" s="4" t="n">
        <v>541716.0117964103</v>
      </c>
      <c r="V3247" s="5">
        <f>U3247/$D3247</f>
        <v/>
      </c>
      <c r="W3247" s="4">
        <f>W3246+U3247</f>
        <v/>
      </c>
      <c r="X3247" s="4">
        <f>V3247*$E3246-W3246</f>
        <v/>
      </c>
      <c r="Y3247" s="4">
        <f>MAX(0,Resumo!$D$6*$D3247-U3247)</f>
        <v/>
      </c>
      <c r="Z3247" s="4" t="n">
        <v>712803.4712219893</v>
      </c>
      <c r="AA3247" s="5">
        <f>Z3247/$D3247</f>
        <v/>
      </c>
      <c r="AB3247" s="4">
        <f>AB3246+Z3247</f>
        <v/>
      </c>
      <c r="AC3247" s="4">
        <f>AA3247*$E3246-AB3246</f>
        <v/>
      </c>
      <c r="AD3247" s="4">
        <f>MAX(0,Resumo!$D$7*$D3247-Z3247)</f>
        <v/>
      </c>
    </row>
    <row r="3248">
      <c r="A3248" t="inlineStr">
        <is>
          <t>Cardeal da Silva</t>
        </is>
      </c>
      <c r="B3248" t="inlineStr">
        <is>
          <t>Município</t>
        </is>
      </c>
      <c r="C3248" t="inlineStr">
        <is>
          <t>BA</t>
        </is>
      </c>
      <c r="D3248" s="4" t="n">
        <v>8346223.502627348</v>
      </c>
      <c r="E3248" s="4">
        <f>E3247+D3248</f>
        <v/>
      </c>
      <c r="F3248" s="4" t="n">
        <v>234757.3692785055</v>
      </c>
      <c r="G3248" s="5">
        <f>F3248/$D3248</f>
        <v/>
      </c>
      <c r="H3248" s="4">
        <f>H3247+F3248</f>
        <v/>
      </c>
      <c r="I3248" s="4">
        <f>G3248*$E3247-H3247</f>
        <v/>
      </c>
      <c r="J3248" s="4">
        <f>MAX(0,Resumo!$D$3*$D3248-F3248)</f>
        <v/>
      </c>
      <c r="K3248" s="4" t="n">
        <v>500724.5330609438</v>
      </c>
      <c r="L3248" s="5">
        <f>K3248/$D3248</f>
        <v/>
      </c>
      <c r="M3248" s="4">
        <f>M3247+K3248</f>
        <v/>
      </c>
      <c r="N3248" s="4">
        <f>L3248*$E3247-M3247</f>
        <v/>
      </c>
      <c r="O3248" s="4">
        <f>MAX(0,Resumo!$D$4*$D3248-K3248)</f>
        <v/>
      </c>
      <c r="P3248" s="4" t="n">
        <v>793274.4938926906</v>
      </c>
      <c r="Q3248" s="5">
        <f>P3248/$D3248</f>
        <v/>
      </c>
      <c r="R3248" s="4">
        <f>R3247+P3248</f>
        <v/>
      </c>
      <c r="S3248" s="4">
        <f>Q3248*$E3247-R3247</f>
        <v/>
      </c>
      <c r="T3248" s="4">
        <f>MAX(0,Resumo!$D$5*$D3248-P3248)</f>
        <v/>
      </c>
      <c r="U3248" s="4" t="n">
        <v>1115303.315007115</v>
      </c>
      <c r="V3248" s="5">
        <f>U3248/$D3248</f>
        <v/>
      </c>
      <c r="W3248" s="4">
        <f>W3247+U3248</f>
        <v/>
      </c>
      <c r="X3248" s="4">
        <f>V3248*$E3247-W3247</f>
        <v/>
      </c>
      <c r="Y3248" s="4">
        <f>MAX(0,Resumo!$D$6*$D3248-U3248)</f>
        <v/>
      </c>
      <c r="Z3248" s="4" t="n">
        <v>1467543.984469191</v>
      </c>
      <c r="AA3248" s="5">
        <f>Z3248/$D3248</f>
        <v/>
      </c>
      <c r="AB3248" s="4">
        <f>AB3247+Z3248</f>
        <v/>
      </c>
      <c r="AC3248" s="4">
        <f>AA3248*$E3247-AB3247</f>
        <v/>
      </c>
      <c r="AD3248" s="4">
        <f>MAX(0,Resumo!$D$7*$D3248-Z3248)</f>
        <v/>
      </c>
    </row>
    <row r="3249">
      <c r="A3249" t="inlineStr">
        <is>
          <t>Monte Santo</t>
        </is>
      </c>
      <c r="B3249" t="inlineStr">
        <is>
          <t>Município</t>
        </is>
      </c>
      <c r="C3249" t="inlineStr">
        <is>
          <t>BA</t>
        </is>
      </c>
      <c r="D3249" s="4" t="n">
        <v>17404740.12679391</v>
      </c>
      <c r="E3249" s="4">
        <f>E3248+D3249</f>
        <v/>
      </c>
      <c r="F3249" s="4" t="n">
        <v>489549.6752340701</v>
      </c>
      <c r="G3249" s="5">
        <f>F3249/$D3249</f>
        <v/>
      </c>
      <c r="H3249" s="4">
        <f>H3248+F3249</f>
        <v/>
      </c>
      <c r="I3249" s="4">
        <f>G3249*$E3248-H3248</f>
        <v/>
      </c>
      <c r="J3249" s="4">
        <f>MAX(0,Resumo!$D$3*$D3249-F3249)</f>
        <v/>
      </c>
      <c r="K3249" s="4" t="n">
        <v>1044182.482088159</v>
      </c>
      <c r="L3249" s="5">
        <f>K3249/$D3249</f>
        <v/>
      </c>
      <c r="M3249" s="4">
        <f>M3248+K3249</f>
        <v/>
      </c>
      <c r="N3249" s="4">
        <f>L3249*$E3248-M3248</f>
        <v/>
      </c>
      <c r="O3249" s="4">
        <f>MAX(0,Resumo!$D$4*$D3249-K3249)</f>
        <v/>
      </c>
      <c r="P3249" s="4" t="n">
        <v>1654249.543050214</v>
      </c>
      <c r="Q3249" s="5">
        <f>P3249/$D3249</f>
        <v/>
      </c>
      <c r="R3249" s="4">
        <f>R3248+P3249</f>
        <v/>
      </c>
      <c r="S3249" s="4">
        <f>Q3249*$E3248-R3248</f>
        <v/>
      </c>
      <c r="T3249" s="4">
        <f>MAX(0,Resumo!$D$5*$D3249-P3249)</f>
        <v/>
      </c>
      <c r="U3249" s="4" t="n">
        <v>2325790.143786583</v>
      </c>
      <c r="V3249" s="5">
        <f>U3249/$D3249</f>
        <v/>
      </c>
      <c r="W3249" s="4">
        <f>W3248+U3249</f>
        <v/>
      </c>
      <c r="X3249" s="4">
        <f>V3249*$E3248-W3248</f>
        <v/>
      </c>
      <c r="Y3249" s="4">
        <f>MAX(0,Resumo!$D$6*$D3249-U3249)</f>
        <v/>
      </c>
      <c r="Z3249" s="4" t="n">
        <v>3060332.815947884</v>
      </c>
      <c r="AA3249" s="5">
        <f>Z3249/$D3249</f>
        <v/>
      </c>
      <c r="AB3249" s="4">
        <f>AB3248+Z3249</f>
        <v/>
      </c>
      <c r="AC3249" s="4">
        <f>AA3249*$E3248-AB3248</f>
        <v/>
      </c>
      <c r="AD3249" s="4">
        <f>MAX(0,Resumo!$D$7*$D3249-Z3249)</f>
        <v/>
      </c>
    </row>
    <row r="3250">
      <c r="A3250" t="inlineStr">
        <is>
          <t>Firmino Alves</t>
        </is>
      </c>
      <c r="B3250" t="inlineStr">
        <is>
          <t>Município</t>
        </is>
      </c>
      <c r="C3250" t="inlineStr">
        <is>
          <t>BA</t>
        </is>
      </c>
      <c r="D3250" s="4" t="n">
        <v>3773139.593570221</v>
      </c>
      <c r="E3250" s="4">
        <f>E3249+D3250</f>
        <v/>
      </c>
      <c r="F3250" s="4" t="n">
        <v>106128.5172423525</v>
      </c>
      <c r="G3250" s="5">
        <f>F3250/$D3250</f>
        <v/>
      </c>
      <c r="H3250" s="4">
        <f>H3249+F3250</f>
        <v/>
      </c>
      <c r="I3250" s="4">
        <f>G3250*$E3249-H3249</f>
        <v/>
      </c>
      <c r="J3250" s="4">
        <f>MAX(0,Resumo!$D$3*$D3250-F3250)</f>
        <v/>
      </c>
      <c r="K3250" s="4" t="n">
        <v>226366.2793800652</v>
      </c>
      <c r="L3250" s="5">
        <f>K3250/$D3250</f>
        <v/>
      </c>
      <c r="M3250" s="4">
        <f>M3249+K3250</f>
        <v/>
      </c>
      <c r="N3250" s="4">
        <f>L3250*$E3249-M3249</f>
        <v/>
      </c>
      <c r="O3250" s="4">
        <f>MAX(0,Resumo!$D$4*$D3250-K3250)</f>
        <v/>
      </c>
      <c r="P3250" s="4" t="n">
        <v>358621.5251165591</v>
      </c>
      <c r="Q3250" s="5">
        <f>P3250/$D3250</f>
        <v/>
      </c>
      <c r="R3250" s="4">
        <f>R3249+P3250</f>
        <v/>
      </c>
      <c r="S3250" s="4">
        <f>Q3250*$E3249-R3249</f>
        <v/>
      </c>
      <c r="T3250" s="4">
        <f>MAX(0,Resumo!$D$5*$D3250-P3250)</f>
        <v/>
      </c>
      <c r="U3250" s="4" t="n">
        <v>504203.4993873276</v>
      </c>
      <c r="V3250" s="5">
        <f>U3250/$D3250</f>
        <v/>
      </c>
      <c r="W3250" s="4">
        <f>W3249+U3250</f>
        <v/>
      </c>
      <c r="X3250" s="4">
        <f>V3250*$E3249-W3249</f>
        <v/>
      </c>
      <c r="Y3250" s="4">
        <f>MAX(0,Resumo!$D$6*$D3250-U3250)</f>
        <v/>
      </c>
      <c r="Z3250" s="4" t="n">
        <v>663443.5695813096</v>
      </c>
      <c r="AA3250" s="5">
        <f>Z3250/$D3250</f>
        <v/>
      </c>
      <c r="AB3250" s="4">
        <f>AB3249+Z3250</f>
        <v/>
      </c>
      <c r="AC3250" s="4">
        <f>AA3250*$E3249-AB3249</f>
        <v/>
      </c>
      <c r="AD3250" s="4">
        <f>MAX(0,Resumo!$D$7*$D3250-Z3250)</f>
        <v/>
      </c>
    </row>
    <row r="3251">
      <c r="A3251" t="inlineStr">
        <is>
          <t>Adustina</t>
        </is>
      </c>
      <c r="B3251" t="inlineStr">
        <is>
          <t>Município</t>
        </is>
      </c>
      <c r="C3251" t="inlineStr">
        <is>
          <t>BA</t>
        </is>
      </c>
      <c r="D3251" s="4" t="n">
        <v>9966688.135881077</v>
      </c>
      <c r="E3251" s="4">
        <f>E3250+D3251</f>
        <v/>
      </c>
      <c r="F3251" s="4" t="n">
        <v>280336.787825319</v>
      </c>
      <c r="G3251" s="5">
        <f>F3251/$D3251</f>
        <v/>
      </c>
      <c r="H3251" s="4">
        <f>H3250+F3251</f>
        <v/>
      </c>
      <c r="I3251" s="4">
        <f>G3251*$E3250-H3250</f>
        <v/>
      </c>
      <c r="J3251" s="4">
        <f>MAX(0,Resumo!$D$3*$D3251-F3251)</f>
        <v/>
      </c>
      <c r="K3251" s="4" t="n">
        <v>597942.9213023229</v>
      </c>
      <c r="L3251" s="5">
        <f>K3251/$D3251</f>
        <v/>
      </c>
      <c r="M3251" s="4">
        <f>M3250+K3251</f>
        <v/>
      </c>
      <c r="N3251" s="4">
        <f>L3251*$E3250-M3250</f>
        <v/>
      </c>
      <c r="O3251" s="4">
        <f>MAX(0,Resumo!$D$4*$D3251-K3251)</f>
        <v/>
      </c>
      <c r="P3251" s="4" t="n">
        <v>947293.0462847631</v>
      </c>
      <c r="Q3251" s="5">
        <f>P3251/$D3251</f>
        <v/>
      </c>
      <c r="R3251" s="4">
        <f>R3250+P3251</f>
        <v/>
      </c>
      <c r="S3251" s="4">
        <f>Q3251*$E3250-R3250</f>
        <v/>
      </c>
      <c r="T3251" s="4">
        <f>MAX(0,Resumo!$D$5*$D3251-P3251)</f>
        <v/>
      </c>
      <c r="U3251" s="4" t="n">
        <v>1331845.51241541</v>
      </c>
      <c r="V3251" s="5">
        <f>U3251/$D3251</f>
        <v/>
      </c>
      <c r="W3251" s="4">
        <f>W3250+U3251</f>
        <v/>
      </c>
      <c r="X3251" s="4">
        <f>V3251*$E3250-W3250</f>
        <v/>
      </c>
      <c r="Y3251" s="4">
        <f>MAX(0,Resumo!$D$6*$D3251-U3251)</f>
        <v/>
      </c>
      <c r="Z3251" s="4" t="n">
        <v>1752475.621373951</v>
      </c>
      <c r="AA3251" s="5">
        <f>Z3251/$D3251</f>
        <v/>
      </c>
      <c r="AB3251" s="4">
        <f>AB3250+Z3251</f>
        <v/>
      </c>
      <c r="AC3251" s="4">
        <f>AA3251*$E3250-AB3250</f>
        <v/>
      </c>
      <c r="AD3251" s="4">
        <f>MAX(0,Resumo!$D$7*$D3251-Z3251)</f>
        <v/>
      </c>
    </row>
    <row r="3252">
      <c r="A3252" t="inlineStr">
        <is>
          <t>Macarani</t>
        </is>
      </c>
      <c r="B3252" t="inlineStr">
        <is>
          <t>Município</t>
        </is>
      </c>
      <c r="C3252" t="inlineStr">
        <is>
          <t>BA</t>
        </is>
      </c>
      <c r="D3252" s="4" t="n">
        <v>7506038.155659127</v>
      </c>
      <c r="E3252" s="4">
        <f>E3251+D3252</f>
        <v/>
      </c>
      <c r="F3252" s="4" t="n">
        <v>211125.1598488733</v>
      </c>
      <c r="G3252" s="5">
        <f>F3252/$D3252</f>
        <v/>
      </c>
      <c r="H3252" s="4">
        <f>H3251+F3252</f>
        <v/>
      </c>
      <c r="I3252" s="4">
        <f>G3252*$E3251-H3251</f>
        <v/>
      </c>
      <c r="J3252" s="4">
        <f>MAX(0,Resumo!$D$3*$D3252-F3252)</f>
        <v/>
      </c>
      <c r="K3252" s="4" t="n">
        <v>450318.3325305034</v>
      </c>
      <c r="L3252" s="5">
        <f>K3252/$D3252</f>
        <v/>
      </c>
      <c r="M3252" s="4">
        <f>M3251+K3252</f>
        <v/>
      </c>
      <c r="N3252" s="4">
        <f>L3252*$E3251-M3251</f>
        <v/>
      </c>
      <c r="O3252" s="4">
        <f>MAX(0,Resumo!$D$4*$D3252-K3252)</f>
        <v/>
      </c>
      <c r="P3252" s="4" t="n">
        <v>713418.3043618855</v>
      </c>
      <c r="Q3252" s="5">
        <f>P3252/$D3252</f>
        <v/>
      </c>
      <c r="R3252" s="4">
        <f>R3251+P3252</f>
        <v/>
      </c>
      <c r="S3252" s="4">
        <f>Q3252*$E3251-R3251</f>
        <v/>
      </c>
      <c r="T3252" s="4">
        <f>MAX(0,Resumo!$D$5*$D3252-P3252)</f>
        <v/>
      </c>
      <c r="U3252" s="4" t="n">
        <v>1003029.601944066</v>
      </c>
      <c r="V3252" s="5">
        <f>U3252/$D3252</f>
        <v/>
      </c>
      <c r="W3252" s="4">
        <f>W3251+U3252</f>
        <v/>
      </c>
      <c r="X3252" s="4">
        <f>V3252*$E3251-W3251</f>
        <v/>
      </c>
      <c r="Y3252" s="4">
        <f>MAX(0,Resumo!$D$6*$D3252-U3252)</f>
        <v/>
      </c>
      <c r="Z3252" s="4" t="n">
        <v>1319811.42597801</v>
      </c>
      <c r="AA3252" s="5">
        <f>Z3252/$D3252</f>
        <v/>
      </c>
      <c r="AB3252" s="4">
        <f>AB3251+Z3252</f>
        <v/>
      </c>
      <c r="AC3252" s="4">
        <f>AA3252*$E3251-AB3251</f>
        <v/>
      </c>
      <c r="AD3252" s="4">
        <f>MAX(0,Resumo!$D$7*$D3252-Z3252)</f>
        <v/>
      </c>
    </row>
    <row r="3253">
      <c r="A3253" t="inlineStr">
        <is>
          <t>Macururé</t>
        </is>
      </c>
      <c r="B3253" t="inlineStr">
        <is>
          <t>Município</t>
        </is>
      </c>
      <c r="C3253" t="inlineStr">
        <is>
          <t>BA</t>
        </is>
      </c>
      <c r="D3253" s="4" t="n">
        <v>7468594.185381001</v>
      </c>
      <c r="E3253" s="4">
        <f>E3252+D3253</f>
        <v/>
      </c>
      <c r="F3253" s="4" t="n">
        <v>210071.9592060834</v>
      </c>
      <c r="G3253" s="5">
        <f>F3253/$D3253</f>
        <v/>
      </c>
      <c r="H3253" s="4">
        <f>H3252+F3253</f>
        <v/>
      </c>
      <c r="I3253" s="4">
        <f>G3253*$E3252-H3252</f>
        <v/>
      </c>
      <c r="J3253" s="4">
        <f>MAX(0,Resumo!$D$3*$D3253-F3253)</f>
        <v/>
      </c>
      <c r="K3253" s="4" t="n">
        <v>448071.9135929372</v>
      </c>
      <c r="L3253" s="5">
        <f>K3253/$D3253</f>
        <v/>
      </c>
      <c r="M3253" s="4">
        <f>M3252+K3253</f>
        <v/>
      </c>
      <c r="N3253" s="4">
        <f>L3253*$E3252-M3252</f>
        <v/>
      </c>
      <c r="O3253" s="4">
        <f>MAX(0,Resumo!$D$4*$D3253-K3253)</f>
        <v/>
      </c>
      <c r="P3253" s="4" t="n">
        <v>709859.4077468639</v>
      </c>
      <c r="Q3253" s="5">
        <f>P3253/$D3253</f>
        <v/>
      </c>
      <c r="R3253" s="4">
        <f>R3252+P3253</f>
        <v/>
      </c>
      <c r="S3253" s="4">
        <f>Q3253*$E3252-R3252</f>
        <v/>
      </c>
      <c r="T3253" s="4">
        <f>MAX(0,Resumo!$D$5*$D3253-P3253)</f>
        <v/>
      </c>
      <c r="U3253" s="4" t="n">
        <v>998025.9755536304</v>
      </c>
      <c r="V3253" s="5">
        <f>U3253/$D3253</f>
        <v/>
      </c>
      <c r="W3253" s="4">
        <f>W3252+U3253</f>
        <v/>
      </c>
      <c r="X3253" s="4">
        <f>V3253*$E3252-W3252</f>
        <v/>
      </c>
      <c r="Y3253" s="4">
        <f>MAX(0,Resumo!$D$6*$D3253-U3253)</f>
        <v/>
      </c>
      <c r="Z3253" s="4" t="n">
        <v>1313227.529282815</v>
      </c>
      <c r="AA3253" s="5">
        <f>Z3253/$D3253</f>
        <v/>
      </c>
      <c r="AB3253" s="4">
        <f>AB3252+Z3253</f>
        <v/>
      </c>
      <c r="AC3253" s="4">
        <f>AA3253*$E3252-AB3252</f>
        <v/>
      </c>
      <c r="AD3253" s="4">
        <f>MAX(0,Resumo!$D$7*$D3253-Z3253)</f>
        <v/>
      </c>
    </row>
    <row r="3254">
      <c r="A3254" t="inlineStr">
        <is>
          <t>Serrolândia</t>
        </is>
      </c>
      <c r="B3254" t="inlineStr">
        <is>
          <t>Município</t>
        </is>
      </c>
      <c r="C3254" t="inlineStr">
        <is>
          <t>BA</t>
        </is>
      </c>
      <c r="D3254" s="4" t="n">
        <v>5970370.797204039</v>
      </c>
      <c r="E3254" s="4">
        <f>E3253+D3254</f>
        <v/>
      </c>
      <c r="F3254" s="4" t="n">
        <v>167930.8661609195</v>
      </c>
      <c r="G3254" s="5">
        <f>F3254/$D3254</f>
        <v/>
      </c>
      <c r="H3254" s="4">
        <f>H3253+F3254</f>
        <v/>
      </c>
      <c r="I3254" s="4">
        <f>G3254*$E3253-H3253</f>
        <v/>
      </c>
      <c r="J3254" s="4">
        <f>MAX(0,Resumo!$D$3*$D3254-F3254)</f>
        <v/>
      </c>
      <c r="K3254" s="4" t="n">
        <v>358187.2841878252</v>
      </c>
      <c r="L3254" s="5">
        <f>K3254/$D3254</f>
        <v/>
      </c>
      <c r="M3254" s="4">
        <f>M3253+K3254</f>
        <v/>
      </c>
      <c r="N3254" s="4">
        <f>L3254*$E3253-M3253</f>
        <v/>
      </c>
      <c r="O3254" s="4">
        <f>MAX(0,Resumo!$D$4*$D3254-K3254)</f>
        <v/>
      </c>
      <c r="P3254" s="4" t="n">
        <v>567459.3869925507</v>
      </c>
      <c r="Q3254" s="5">
        <f>P3254/$D3254</f>
        <v/>
      </c>
      <c r="R3254" s="4">
        <f>R3253+P3254</f>
        <v/>
      </c>
      <c r="S3254" s="4">
        <f>Q3254*$E3253-R3253</f>
        <v/>
      </c>
      <c r="T3254" s="4">
        <f>MAX(0,Resumo!$D$5*$D3254-P3254)</f>
        <v/>
      </c>
      <c r="U3254" s="4" t="n">
        <v>797818.8386456692</v>
      </c>
      <c r="V3254" s="5">
        <f>U3254/$D3254</f>
        <v/>
      </c>
      <c r="W3254" s="4">
        <f>W3253+U3254</f>
        <v/>
      </c>
      <c r="X3254" s="4">
        <f>V3254*$E3253-W3253</f>
        <v/>
      </c>
      <c r="Y3254" s="4">
        <f>MAX(0,Resumo!$D$6*$D3254-U3254)</f>
        <v/>
      </c>
      <c r="Z3254" s="4" t="n">
        <v>1049789.973360905</v>
      </c>
      <c r="AA3254" s="5">
        <f>Z3254/$D3254</f>
        <v/>
      </c>
      <c r="AB3254" s="4">
        <f>AB3253+Z3254</f>
        <v/>
      </c>
      <c r="AC3254" s="4">
        <f>AA3254*$E3253-AB3253</f>
        <v/>
      </c>
      <c r="AD3254" s="4">
        <f>MAX(0,Resumo!$D$7*$D3254-Z3254)</f>
        <v/>
      </c>
    </row>
    <row r="3255">
      <c r="A3255" t="inlineStr">
        <is>
          <t>São Domingos</t>
        </is>
      </c>
      <c r="B3255" t="inlineStr">
        <is>
          <t>Município</t>
        </is>
      </c>
      <c r="C3255" t="inlineStr">
        <is>
          <t>BA</t>
        </is>
      </c>
      <c r="D3255" s="4" t="n">
        <v>5103230.115950068</v>
      </c>
      <c r="E3255" s="4">
        <f>E3254+D3255</f>
        <v/>
      </c>
      <c r="F3255" s="4" t="n">
        <v>143540.4739000998</v>
      </c>
      <c r="G3255" s="5">
        <f>F3255/$D3255</f>
        <v/>
      </c>
      <c r="H3255" s="4">
        <f>H3254+F3255</f>
        <v/>
      </c>
      <c r="I3255" s="4">
        <f>G3255*$E3254-H3254</f>
        <v/>
      </c>
      <c r="J3255" s="4">
        <f>MAX(0,Resumo!$D$3*$D3255-F3255)</f>
        <v/>
      </c>
      <c r="K3255" s="4" t="n">
        <v>306163.921455883</v>
      </c>
      <c r="L3255" s="5">
        <f>K3255/$D3255</f>
        <v/>
      </c>
      <c r="M3255" s="4">
        <f>M3254+K3255</f>
        <v/>
      </c>
      <c r="N3255" s="4">
        <f>L3255*$E3254-M3254</f>
        <v/>
      </c>
      <c r="O3255" s="4">
        <f>MAX(0,Resumo!$D$4*$D3255-K3255)</f>
        <v/>
      </c>
      <c r="P3255" s="4" t="n">
        <v>485041.2029073814</v>
      </c>
      <c r="Q3255" s="5">
        <f>P3255/$D3255</f>
        <v/>
      </c>
      <c r="R3255" s="4">
        <f>R3254+P3255</f>
        <v/>
      </c>
      <c r="S3255" s="4">
        <f>Q3255*$E3254-R3254</f>
        <v/>
      </c>
      <c r="T3255" s="4">
        <f>MAX(0,Resumo!$D$5*$D3255-P3255)</f>
        <v/>
      </c>
      <c r="U3255" s="4" t="n">
        <v>681943.0924383411</v>
      </c>
      <c r="V3255" s="5">
        <f>U3255/$D3255</f>
        <v/>
      </c>
      <c r="W3255" s="4">
        <f>W3254+U3255</f>
        <v/>
      </c>
      <c r="X3255" s="4">
        <f>V3255*$E3254-W3254</f>
        <v/>
      </c>
      <c r="Y3255" s="4">
        <f>MAX(0,Resumo!$D$6*$D3255-U3255)</f>
        <v/>
      </c>
      <c r="Z3255" s="4" t="n">
        <v>897317.7696076521</v>
      </c>
      <c r="AA3255" s="5">
        <f>Z3255/$D3255</f>
        <v/>
      </c>
      <c r="AB3255" s="4">
        <f>AB3254+Z3255</f>
        <v/>
      </c>
      <c r="AC3255" s="4">
        <f>AA3255*$E3254-AB3254</f>
        <v/>
      </c>
      <c r="AD3255" s="4">
        <f>MAX(0,Resumo!$D$7*$D3255-Z3255)</f>
        <v/>
      </c>
    </row>
    <row r="3256">
      <c r="A3256" t="inlineStr">
        <is>
          <t>Mucuri</t>
        </is>
      </c>
      <c r="B3256" t="inlineStr">
        <is>
          <t>Município</t>
        </is>
      </c>
      <c r="C3256" t="inlineStr">
        <is>
          <t>BA</t>
        </is>
      </c>
      <c r="D3256" s="4" t="n">
        <v>139371800.3775453</v>
      </c>
      <c r="E3256" s="4">
        <f>E3255+D3256</f>
        <v/>
      </c>
      <c r="F3256" s="4" t="n">
        <v>3920163.077102107</v>
      </c>
      <c r="G3256" s="5">
        <f>F3256/$D3256</f>
        <v/>
      </c>
      <c r="H3256" s="4">
        <f>H3255+F3256</f>
        <v/>
      </c>
      <c r="I3256" s="4">
        <f>G3256*$E3255-H3255</f>
        <v/>
      </c>
      <c r="J3256" s="4">
        <f>MAX(0,Resumo!$D$3*$D3256-F3256)</f>
        <v/>
      </c>
      <c r="K3256" s="4" t="n">
        <v>8361491.834473507</v>
      </c>
      <c r="L3256" s="5">
        <f>K3256/$D3256</f>
        <v/>
      </c>
      <c r="M3256" s="4">
        <f>M3255+K3256</f>
        <v/>
      </c>
      <c r="N3256" s="4">
        <f>L3256*$E3255-M3255</f>
        <v/>
      </c>
      <c r="O3256" s="4">
        <f>MAX(0,Resumo!$D$4*$D3256-K3256)</f>
        <v/>
      </c>
      <c r="P3256" s="4" t="n">
        <v>13246721.03168656</v>
      </c>
      <c r="Q3256" s="5">
        <f>P3256/$D3256</f>
        <v/>
      </c>
      <c r="R3256" s="4">
        <f>R3255+P3256</f>
        <v/>
      </c>
      <c r="S3256" s="4">
        <f>Q3256*$E3255-R3255</f>
        <v/>
      </c>
      <c r="T3256" s="4">
        <f>MAX(0,Resumo!$D$5*$D3256-P3256)</f>
        <v/>
      </c>
      <c r="U3256" s="4" t="n">
        <v>18624211.40898682</v>
      </c>
      <c r="V3256" s="5">
        <f>U3256/$D3256</f>
        <v/>
      </c>
      <c r="W3256" s="4">
        <f>W3255+U3256</f>
        <v/>
      </c>
      <c r="X3256" s="4">
        <f>V3256*$E3255-W3255</f>
        <v/>
      </c>
      <c r="Y3256" s="4">
        <f>MAX(0,Resumo!$D$6*$D3256-U3256)</f>
        <v/>
      </c>
      <c r="Z3256" s="4" t="n">
        <v>24506202.97722931</v>
      </c>
      <c r="AA3256" s="5">
        <f>Z3256/$D3256</f>
        <v/>
      </c>
      <c r="AB3256" s="4">
        <f>AB3255+Z3256</f>
        <v/>
      </c>
      <c r="AC3256" s="4">
        <f>AA3256*$E3255-AB3255</f>
        <v/>
      </c>
      <c r="AD3256" s="4">
        <f>MAX(0,Resumo!$D$7*$D3256-Z3256)</f>
        <v/>
      </c>
    </row>
    <row r="3257">
      <c r="A3257" t="inlineStr">
        <is>
          <t>Simões Filho</t>
        </is>
      </c>
      <c r="B3257" t="inlineStr">
        <is>
          <t>Município</t>
        </is>
      </c>
      <c r="C3257" t="inlineStr">
        <is>
          <t>BA</t>
        </is>
      </c>
      <c r="D3257" s="4" t="n">
        <v>138133089.3651515</v>
      </c>
      <c r="E3257" s="4">
        <f>E3256+D3257</f>
        <v/>
      </c>
      <c r="F3257" s="4" t="n">
        <v>3885321.386309339</v>
      </c>
      <c r="G3257" s="5">
        <f>F3257/$D3257</f>
        <v/>
      </c>
      <c r="H3257" s="4">
        <f>H3256+F3257</f>
        <v/>
      </c>
      <c r="I3257" s="4">
        <f>G3257*$E3256-H3256</f>
        <v/>
      </c>
      <c r="J3257" s="4">
        <f>MAX(0,Resumo!$D$3*$D3257-F3257)</f>
        <v/>
      </c>
      <c r="K3257" s="4" t="n">
        <v>8287176.427860797</v>
      </c>
      <c r="L3257" s="5">
        <f>K3257/$D3257</f>
        <v/>
      </c>
      <c r="M3257" s="4">
        <f>M3256+K3257</f>
        <v/>
      </c>
      <c r="N3257" s="4">
        <f>L3257*$E3256-M3256</f>
        <v/>
      </c>
      <c r="O3257" s="4">
        <f>MAX(0,Resumo!$D$4*$D3257-K3257)</f>
        <v/>
      </c>
      <c r="P3257" s="4" t="n">
        <v>13128986.60351954</v>
      </c>
      <c r="Q3257" s="5">
        <f>P3257/$D3257</f>
        <v/>
      </c>
      <c r="R3257" s="4">
        <f>R3256+P3257</f>
        <v/>
      </c>
      <c r="S3257" s="4">
        <f>Q3257*$E3256-R3256</f>
        <v/>
      </c>
      <c r="T3257" s="4">
        <f>MAX(0,Resumo!$D$5*$D3257-P3257)</f>
        <v/>
      </c>
      <c r="U3257" s="4" t="n">
        <v>18458682.83213722</v>
      </c>
      <c r="V3257" s="5">
        <f>U3257/$D3257</f>
        <v/>
      </c>
      <c r="W3257" s="4">
        <f>W3256+U3257</f>
        <v/>
      </c>
      <c r="X3257" s="4">
        <f>V3257*$E3256-W3256</f>
        <v/>
      </c>
      <c r="Y3257" s="4">
        <f>MAX(0,Resumo!$D$6*$D3257-U3257)</f>
        <v/>
      </c>
      <c r="Z3257" s="4" t="n">
        <v>24288396.3375962</v>
      </c>
      <c r="AA3257" s="5">
        <f>Z3257/$D3257</f>
        <v/>
      </c>
      <c r="AB3257" s="4">
        <f>AB3256+Z3257</f>
        <v/>
      </c>
      <c r="AC3257" s="4">
        <f>AA3257*$E3256-AB3256</f>
        <v/>
      </c>
      <c r="AD3257" s="4">
        <f>MAX(0,Resumo!$D$7*$D3257-Z3257)</f>
        <v/>
      </c>
    </row>
    <row r="3258">
      <c r="A3258" t="inlineStr">
        <is>
          <t>Presidente Dutra</t>
        </is>
      </c>
      <c r="B3258" t="inlineStr">
        <is>
          <t>Município</t>
        </is>
      </c>
      <c r="C3258" t="inlineStr">
        <is>
          <t>BA</t>
        </is>
      </c>
      <c r="D3258" s="4" t="n">
        <v>2421090.203729657</v>
      </c>
      <c r="E3258" s="4">
        <f>E3257+D3258</f>
        <v/>
      </c>
      <c r="F3258" s="4" t="n">
        <v>68098.91525605749</v>
      </c>
      <c r="G3258" s="5">
        <f>F3258/$D3258</f>
        <v/>
      </c>
      <c r="H3258" s="4">
        <f>H3257+F3258</f>
        <v/>
      </c>
      <c r="I3258" s="4">
        <f>G3258*$E3257-H3257</f>
        <v/>
      </c>
      <c r="J3258" s="4">
        <f>MAX(0,Resumo!$D$3*$D3258-F3258)</f>
        <v/>
      </c>
      <c r="K3258" s="4" t="n">
        <v>145251.233851973</v>
      </c>
      <c r="L3258" s="5">
        <f>K3258/$D3258</f>
        <v/>
      </c>
      <c r="M3258" s="4">
        <f>M3257+K3258</f>
        <v/>
      </c>
      <c r="N3258" s="4">
        <f>L3258*$E3257-M3257</f>
        <v/>
      </c>
      <c r="O3258" s="4">
        <f>MAX(0,Resumo!$D$4*$D3258-K3258)</f>
        <v/>
      </c>
      <c r="P3258" s="4" t="n">
        <v>230114.7465590399</v>
      </c>
      <c r="Q3258" s="5">
        <f>P3258/$D3258</f>
        <v/>
      </c>
      <c r="R3258" s="4">
        <f>R3257+P3258</f>
        <v/>
      </c>
      <c r="S3258" s="4">
        <f>Q3258*$E3257-R3257</f>
        <v/>
      </c>
      <c r="T3258" s="4">
        <f>MAX(0,Resumo!$D$5*$D3258-P3258)</f>
        <v/>
      </c>
      <c r="U3258" s="4" t="n">
        <v>323529.5495382928</v>
      </c>
      <c r="V3258" s="5">
        <f>U3258/$D3258</f>
        <v/>
      </c>
      <c r="W3258" s="4">
        <f>W3257+U3258</f>
        <v/>
      </c>
      <c r="X3258" s="4">
        <f>V3258*$E3257-W3257</f>
        <v/>
      </c>
      <c r="Y3258" s="4">
        <f>MAX(0,Resumo!$D$6*$D3258-U3258)</f>
        <v/>
      </c>
      <c r="Z3258" s="4" t="n">
        <v>425708.2695212108</v>
      </c>
      <c r="AA3258" s="5">
        <f>Z3258/$D3258</f>
        <v/>
      </c>
      <c r="AB3258" s="4">
        <f>AB3257+Z3258</f>
        <v/>
      </c>
      <c r="AC3258" s="4">
        <f>AA3258*$E3257-AB3257</f>
        <v/>
      </c>
      <c r="AD3258" s="4">
        <f>MAX(0,Resumo!$D$7*$D3258-Z3258)</f>
        <v/>
      </c>
    </row>
    <row r="3259">
      <c r="A3259" t="inlineStr">
        <is>
          <t>Igaporã</t>
        </is>
      </c>
      <c r="B3259" t="inlineStr">
        <is>
          <t>Município</t>
        </is>
      </c>
      <c r="C3259" t="inlineStr">
        <is>
          <t>BA</t>
        </is>
      </c>
      <c r="D3259" s="4" t="n">
        <v>5196695.240144092</v>
      </c>
      <c r="E3259" s="4">
        <f>E3258+D3259</f>
        <v/>
      </c>
      <c r="F3259" s="4" t="n">
        <v>146169.4026207566</v>
      </c>
      <c r="G3259" s="5">
        <f>F3259/$D3259</f>
        <v/>
      </c>
      <c r="H3259" s="4">
        <f>H3258+F3259</f>
        <v/>
      </c>
      <c r="I3259" s="4">
        <f>G3259*$E3258-H3258</f>
        <v/>
      </c>
      <c r="J3259" s="4">
        <f>MAX(0,Resumo!$D$3*$D3259-F3259)</f>
        <v/>
      </c>
      <c r="K3259" s="4" t="n">
        <v>311771.2815577068</v>
      </c>
      <c r="L3259" s="5">
        <f>K3259/$D3259</f>
        <v/>
      </c>
      <c r="M3259" s="4">
        <f>M3258+K3259</f>
        <v/>
      </c>
      <c r="N3259" s="4">
        <f>L3259*$E3258-M3258</f>
        <v/>
      </c>
      <c r="O3259" s="4">
        <f>MAX(0,Resumo!$D$4*$D3259-K3259)</f>
        <v/>
      </c>
      <c r="P3259" s="4" t="n">
        <v>493924.6816529832</v>
      </c>
      <c r="Q3259" s="5">
        <f>P3259/$D3259</f>
        <v/>
      </c>
      <c r="R3259" s="4">
        <f>R3258+P3259</f>
        <v/>
      </c>
      <c r="S3259" s="4">
        <f>Q3259*$E3258-R3258</f>
        <v/>
      </c>
      <c r="T3259" s="4">
        <f>MAX(0,Resumo!$D$5*$D3259-P3259)</f>
        <v/>
      </c>
      <c r="U3259" s="4" t="n">
        <v>694432.8086337356</v>
      </c>
      <c r="V3259" s="5">
        <f>U3259/$D3259</f>
        <v/>
      </c>
      <c r="W3259" s="4">
        <f>W3258+U3259</f>
        <v/>
      </c>
      <c r="X3259" s="4">
        <f>V3259*$E3258-W3258</f>
        <v/>
      </c>
      <c r="Y3259" s="4">
        <f>MAX(0,Resumo!$D$6*$D3259-U3259)</f>
        <v/>
      </c>
      <c r="Z3259" s="4" t="n">
        <v>913752.0504204566</v>
      </c>
      <c r="AA3259" s="5">
        <f>Z3259/$D3259</f>
        <v/>
      </c>
      <c r="AB3259" s="4">
        <f>AB3258+Z3259</f>
        <v/>
      </c>
      <c r="AC3259" s="4">
        <f>AA3259*$E3258-AB3258</f>
        <v/>
      </c>
      <c r="AD3259" s="4">
        <f>MAX(0,Resumo!$D$7*$D3259-Z3259)</f>
        <v/>
      </c>
    </row>
    <row r="3260">
      <c r="A3260" t="inlineStr">
        <is>
          <t>Canudos</t>
        </is>
      </c>
      <c r="B3260" t="inlineStr">
        <is>
          <t>Município</t>
        </is>
      </c>
      <c r="C3260" t="inlineStr">
        <is>
          <t>BA</t>
        </is>
      </c>
      <c r="D3260" s="4" t="n">
        <v>13042959.25427987</v>
      </c>
      <c r="E3260" s="4">
        <f>E3259+D3260</f>
        <v/>
      </c>
      <c r="F3260" s="4" t="n">
        <v>366864.2232235455</v>
      </c>
      <c r="G3260" s="5">
        <f>F3260/$D3260</f>
        <v/>
      </c>
      <c r="H3260" s="4">
        <f>H3259+F3260</f>
        <v/>
      </c>
      <c r="I3260" s="4">
        <f>G3260*$E3259-H3259</f>
        <v/>
      </c>
      <c r="J3260" s="4">
        <f>MAX(0,Resumo!$D$3*$D3260-F3260)</f>
        <v/>
      </c>
      <c r="K3260" s="4" t="n">
        <v>782501.173168476</v>
      </c>
      <c r="L3260" s="5">
        <f>K3260/$D3260</f>
        <v/>
      </c>
      <c r="M3260" s="4">
        <f>M3259+K3260</f>
        <v/>
      </c>
      <c r="N3260" s="4">
        <f>L3260*$E3259-M3259</f>
        <v/>
      </c>
      <c r="O3260" s="4">
        <f>MAX(0,Resumo!$D$4*$D3260-K3260)</f>
        <v/>
      </c>
      <c r="P3260" s="4" t="n">
        <v>1239680.065845922</v>
      </c>
      <c r="Q3260" s="5">
        <f>P3260/$D3260</f>
        <v/>
      </c>
      <c r="R3260" s="4">
        <f>R3259+P3260</f>
        <v/>
      </c>
      <c r="S3260" s="4">
        <f>Q3260*$E3259-R3259</f>
        <v/>
      </c>
      <c r="T3260" s="4">
        <f>MAX(0,Resumo!$D$5*$D3260-P3260)</f>
        <v/>
      </c>
      <c r="U3260" s="4" t="n">
        <v>1742926.688845776</v>
      </c>
      <c r="V3260" s="5">
        <f>U3260/$D3260</f>
        <v/>
      </c>
      <c r="W3260" s="4">
        <f>W3259+U3260</f>
        <v/>
      </c>
      <c r="X3260" s="4">
        <f>V3260*$E3259-W3259</f>
        <v/>
      </c>
      <c r="Y3260" s="4">
        <f>MAX(0,Resumo!$D$6*$D3260-U3260)</f>
        <v/>
      </c>
      <c r="Z3260" s="4" t="n">
        <v>2293386.510350421</v>
      </c>
      <c r="AA3260" s="5">
        <f>Z3260/$D3260</f>
        <v/>
      </c>
      <c r="AB3260" s="4">
        <f>AB3259+Z3260</f>
        <v/>
      </c>
      <c r="AC3260" s="4">
        <f>AA3260*$E3259-AB3259</f>
        <v/>
      </c>
      <c r="AD3260" s="4">
        <f>MAX(0,Resumo!$D$7*$D3260-Z3260)</f>
        <v/>
      </c>
    </row>
    <row r="3261">
      <c r="A3261" t="inlineStr">
        <is>
          <t>Rio Real</t>
        </is>
      </c>
      <c r="B3261" t="inlineStr">
        <is>
          <t>Município</t>
        </is>
      </c>
      <c r="C3261" t="inlineStr">
        <is>
          <t>BA</t>
        </is>
      </c>
      <c r="D3261" s="4" t="n">
        <v>22579731.37015139</v>
      </c>
      <c r="E3261" s="4">
        <f>E3260+D3261</f>
        <v/>
      </c>
      <c r="F3261" s="4" t="n">
        <v>635108.6013696415</v>
      </c>
      <c r="G3261" s="5">
        <f>F3261/$D3261</f>
        <v/>
      </c>
      <c r="H3261" s="4">
        <f>H3260+F3261</f>
        <v/>
      </c>
      <c r="I3261" s="4">
        <f>G3261*$E3260-H3260</f>
        <v/>
      </c>
      <c r="J3261" s="4">
        <f>MAX(0,Resumo!$D$3*$D3261-F3261)</f>
        <v/>
      </c>
      <c r="K3261" s="4" t="n">
        <v>1354651.650941466</v>
      </c>
      <c r="L3261" s="5">
        <f>K3261/$D3261</f>
        <v/>
      </c>
      <c r="M3261" s="4">
        <f>M3260+K3261</f>
        <v/>
      </c>
      <c r="N3261" s="4">
        <f>L3261*$E3260-M3260</f>
        <v/>
      </c>
      <c r="O3261" s="4">
        <f>MAX(0,Resumo!$D$4*$D3261-K3261)</f>
        <v/>
      </c>
      <c r="P3261" s="4" t="n">
        <v>2146111.34835428</v>
      </c>
      <c r="Q3261" s="5">
        <f>P3261/$D3261</f>
        <v/>
      </c>
      <c r="R3261" s="4">
        <f>R3260+P3261</f>
        <v/>
      </c>
      <c r="S3261" s="4">
        <f>Q3261*$E3260-R3260</f>
        <v/>
      </c>
      <c r="T3261" s="4">
        <f>MAX(0,Resumo!$D$5*$D3261-P3261)</f>
        <v/>
      </c>
      <c r="U3261" s="4" t="n">
        <v>3017322.653913168</v>
      </c>
      <c r="V3261" s="5">
        <f>U3261/$D3261</f>
        <v/>
      </c>
      <c r="W3261" s="4">
        <f>W3260+U3261</f>
        <v/>
      </c>
      <c r="X3261" s="4">
        <f>V3261*$E3260-W3260</f>
        <v/>
      </c>
      <c r="Y3261" s="4">
        <f>MAX(0,Resumo!$D$6*$D3261-U3261)</f>
        <v/>
      </c>
      <c r="Z3261" s="4" t="n">
        <v>3970268.58108517</v>
      </c>
      <c r="AA3261" s="5">
        <f>Z3261/$D3261</f>
        <v/>
      </c>
      <c r="AB3261" s="4">
        <f>AB3260+Z3261</f>
        <v/>
      </c>
      <c r="AC3261" s="4">
        <f>AA3261*$E3260-AB3260</f>
        <v/>
      </c>
      <c r="AD3261" s="4">
        <f>MAX(0,Resumo!$D$7*$D3261-Z3261)</f>
        <v/>
      </c>
    </row>
    <row r="3262">
      <c r="A3262" t="inlineStr">
        <is>
          <t>Lauro de Freitas</t>
        </is>
      </c>
      <c r="B3262" t="inlineStr">
        <is>
          <t>Município</t>
        </is>
      </c>
      <c r="C3262" t="inlineStr">
        <is>
          <t>BA</t>
        </is>
      </c>
      <c r="D3262" s="4" t="n">
        <v>310135686.5591578</v>
      </c>
      <c r="E3262" s="4">
        <f>E3261+D3262</f>
        <v/>
      </c>
      <c r="F3262" s="4" t="n">
        <v>8723303.164969388</v>
      </c>
      <c r="G3262" s="5">
        <f>F3262/$D3262</f>
        <v/>
      </c>
      <c r="H3262" s="4">
        <f>H3261+F3262</f>
        <v/>
      </c>
      <c r="I3262" s="4">
        <f>G3262*$E3261-H3261</f>
        <v/>
      </c>
      <c r="J3262" s="4">
        <f>MAX(0,Resumo!$D$3*$D3262-F3262)</f>
        <v/>
      </c>
      <c r="K3262" s="4" t="n">
        <v>18606324.97907398</v>
      </c>
      <c r="L3262" s="5">
        <f>K3262/$D3262</f>
        <v/>
      </c>
      <c r="M3262" s="4">
        <f>M3261+K3262</f>
        <v/>
      </c>
      <c r="N3262" s="4">
        <f>L3262*$E3261-M3261</f>
        <v/>
      </c>
      <c r="O3262" s="4">
        <f>MAX(0,Resumo!$D$4*$D3262-K3262)</f>
        <v/>
      </c>
      <c r="P3262" s="4" t="n">
        <v>29477131.74896783</v>
      </c>
      <c r="Q3262" s="5">
        <f>P3262/$D3262</f>
        <v/>
      </c>
      <c r="R3262" s="4">
        <f>R3261+P3262</f>
        <v/>
      </c>
      <c r="S3262" s="4">
        <f>Q3262*$E3261-R3261</f>
        <v/>
      </c>
      <c r="T3262" s="4">
        <f>MAX(0,Resumo!$D$5*$D3262-P3262)</f>
        <v/>
      </c>
      <c r="U3262" s="4" t="n">
        <v>41443337.72185113</v>
      </c>
      <c r="V3262" s="5">
        <f>U3262/$D3262</f>
        <v/>
      </c>
      <c r="W3262" s="4">
        <f>W3261+U3262</f>
        <v/>
      </c>
      <c r="X3262" s="4">
        <f>V3262*$E3261-W3261</f>
        <v/>
      </c>
      <c r="Y3262" s="4">
        <f>MAX(0,Resumo!$D$6*$D3262-U3262)</f>
        <v/>
      </c>
      <c r="Z3262" s="4" t="n">
        <v>54532179.85785305</v>
      </c>
      <c r="AA3262" s="5">
        <f>Z3262/$D3262</f>
        <v/>
      </c>
      <c r="AB3262" s="4">
        <f>AB3261+Z3262</f>
        <v/>
      </c>
      <c r="AC3262" s="4">
        <f>AA3262*$E3261-AB3261</f>
        <v/>
      </c>
      <c r="AD3262" s="4">
        <f>MAX(0,Resumo!$D$7*$D3262-Z3262)</f>
        <v/>
      </c>
    </row>
    <row r="3263">
      <c r="A3263" t="inlineStr">
        <is>
          <t>Barrocas</t>
        </is>
      </c>
      <c r="B3263" t="inlineStr">
        <is>
          <t>Município</t>
        </is>
      </c>
      <c r="C3263" t="inlineStr">
        <is>
          <t>BA</t>
        </is>
      </c>
      <c r="D3263" s="4" t="n">
        <v>24065001.90345845</v>
      </c>
      <c r="E3263" s="4">
        <f>E3262+D3263</f>
        <v/>
      </c>
      <c r="F3263" s="4" t="n">
        <v>676885.3645915089</v>
      </c>
      <c r="G3263" s="5">
        <f>F3263/$D3263</f>
        <v/>
      </c>
      <c r="H3263" s="4">
        <f>H3262+F3263</f>
        <v/>
      </c>
      <c r="I3263" s="4">
        <f>G3263*$E3262-H3262</f>
        <v/>
      </c>
      <c r="J3263" s="4">
        <f>MAX(0,Resumo!$D$3*$D3263-F3263)</f>
        <v/>
      </c>
      <c r="K3263" s="4" t="n">
        <v>1443759.184908803</v>
      </c>
      <c r="L3263" s="5">
        <f>K3263/$D3263</f>
        <v/>
      </c>
      <c r="M3263" s="4">
        <f>M3262+K3263</f>
        <v/>
      </c>
      <c r="N3263" s="4">
        <f>L3263*$E3262-M3262</f>
        <v/>
      </c>
      <c r="O3263" s="4">
        <f>MAX(0,Resumo!$D$4*$D3263-K3263)</f>
        <v/>
      </c>
      <c r="P3263" s="4" t="n">
        <v>2287280.253096884</v>
      </c>
      <c r="Q3263" s="5">
        <f>P3263/$D3263</f>
        <v/>
      </c>
      <c r="R3263" s="4">
        <f>R3262+P3263</f>
        <v/>
      </c>
      <c r="S3263" s="4">
        <f>Q3263*$E3262-R3262</f>
        <v/>
      </c>
      <c r="T3263" s="4">
        <f>MAX(0,Resumo!$D$5*$D3263-P3263)</f>
        <v/>
      </c>
      <c r="U3263" s="4" t="n">
        <v>3215798.904753836</v>
      </c>
      <c r="V3263" s="5">
        <f>U3263/$D3263</f>
        <v/>
      </c>
      <c r="W3263" s="4">
        <f>W3262+U3263</f>
        <v/>
      </c>
      <c r="X3263" s="4">
        <f>V3263*$E3262-W3262</f>
        <v/>
      </c>
      <c r="Y3263" s="4">
        <f>MAX(0,Resumo!$D$6*$D3263-U3263)</f>
        <v/>
      </c>
      <c r="Z3263" s="4" t="n">
        <v>4231428.593847584</v>
      </c>
      <c r="AA3263" s="5">
        <f>Z3263/$D3263</f>
        <v/>
      </c>
      <c r="AB3263" s="4">
        <f>AB3262+Z3263</f>
        <v/>
      </c>
      <c r="AC3263" s="4">
        <f>AA3263*$E3262-AB3262</f>
        <v/>
      </c>
      <c r="AD3263" s="4">
        <f>MAX(0,Resumo!$D$7*$D3263-Z3263)</f>
        <v/>
      </c>
    </row>
    <row r="3264">
      <c r="A3264" t="inlineStr">
        <is>
          <t>Camaçari</t>
        </is>
      </c>
      <c r="B3264" t="inlineStr">
        <is>
          <t>Município</t>
        </is>
      </c>
      <c r="C3264" t="inlineStr">
        <is>
          <t>BA</t>
        </is>
      </c>
      <c r="D3264" s="4" t="n">
        <v>1031131962.403049</v>
      </c>
      <c r="E3264" s="4">
        <f>E3263+D3264</f>
        <v/>
      </c>
      <c r="F3264" s="4" t="n">
        <v>29003036.73829506</v>
      </c>
      <c r="G3264" s="5">
        <f>F3264/$D3264</f>
        <v/>
      </c>
      <c r="H3264" s="4">
        <f>H3263+F3264</f>
        <v/>
      </c>
      <c r="I3264" s="4">
        <f>G3264*$E3263-H3263</f>
        <v/>
      </c>
      <c r="J3264" s="4">
        <f>MAX(0,Resumo!$D$3*$D3264-F3264)</f>
        <v/>
      </c>
      <c r="K3264" s="4" t="n">
        <v>61861879.23627362</v>
      </c>
      <c r="L3264" s="5">
        <f>K3264/$D3264</f>
        <v/>
      </c>
      <c r="M3264" s="4">
        <f>M3263+K3264</f>
        <v/>
      </c>
      <c r="N3264" s="4">
        <f>L3264*$E3263-M3263</f>
        <v/>
      </c>
      <c r="O3264" s="4">
        <f>MAX(0,Resumo!$D$4*$D3264-K3264)</f>
        <v/>
      </c>
      <c r="P3264" s="4" t="n">
        <v>98004886.32425946</v>
      </c>
      <c r="Q3264" s="5">
        <f>P3264/$D3264</f>
        <v/>
      </c>
      <c r="R3264" s="4">
        <f>R3263+P3264</f>
        <v/>
      </c>
      <c r="S3264" s="4">
        <f>Q3264*$E3263-R3263</f>
        <v/>
      </c>
      <c r="T3264" s="4">
        <f>MAX(0,Resumo!$D$5*$D3264-P3264)</f>
        <v/>
      </c>
      <c r="U3264" s="4" t="n">
        <v>137789851.3640201</v>
      </c>
      <c r="V3264" s="5">
        <f>U3264/$D3264</f>
        <v/>
      </c>
      <c r="W3264" s="4">
        <f>W3263+U3264</f>
        <v/>
      </c>
      <c r="X3264" s="4">
        <f>V3264*$E3263-W3263</f>
        <v/>
      </c>
      <c r="Y3264" s="4">
        <f>MAX(0,Resumo!$D$6*$D3264-U3264)</f>
        <v/>
      </c>
      <c r="Z3264" s="4" t="n">
        <v>181307331.171056</v>
      </c>
      <c r="AA3264" s="5">
        <f>Z3264/$D3264</f>
        <v/>
      </c>
      <c r="AB3264" s="4">
        <f>AB3263+Z3264</f>
        <v/>
      </c>
      <c r="AC3264" s="4">
        <f>AA3264*$E3263-AB3263</f>
        <v/>
      </c>
      <c r="AD3264" s="4">
        <f>MAX(0,Resumo!$D$7*$D3264-Z3264)</f>
        <v/>
      </c>
    </row>
    <row r="3265">
      <c r="A3265" t="inlineStr">
        <is>
          <t>Antônio Gonçalves</t>
        </is>
      </c>
      <c r="B3265" t="inlineStr">
        <is>
          <t>Município</t>
        </is>
      </c>
      <c r="C3265" t="inlineStr">
        <is>
          <t>BA</t>
        </is>
      </c>
      <c r="D3265" s="4" t="n">
        <v>4516077.63484924</v>
      </c>
      <c r="E3265" s="4">
        <f>E3264+D3265</f>
        <v/>
      </c>
      <c r="F3265" s="4" t="n">
        <v>127025.4151091165</v>
      </c>
      <c r="G3265" s="5">
        <f>F3265/$D3265</f>
        <v/>
      </c>
      <c r="H3265" s="4">
        <f>H3264+F3265</f>
        <v/>
      </c>
      <c r="I3265" s="4">
        <f>G3265*$E3264-H3264</f>
        <v/>
      </c>
      <c r="J3265" s="4">
        <f>MAX(0,Resumo!$D$3*$D3265-F3265)</f>
        <v/>
      </c>
      <c r="K3265" s="4" t="n">
        <v>270938.2110681566</v>
      </c>
      <c r="L3265" s="5">
        <f>K3265/$D3265</f>
        <v/>
      </c>
      <c r="M3265" s="4">
        <f>M3264+K3265</f>
        <v/>
      </c>
      <c r="N3265" s="4">
        <f>L3265*$E3264-M3264</f>
        <v/>
      </c>
      <c r="O3265" s="4">
        <f>MAX(0,Resumo!$D$4*$D3265-K3265)</f>
        <v/>
      </c>
      <c r="P3265" s="4" t="n">
        <v>429234.7549807864</v>
      </c>
      <c r="Q3265" s="5">
        <f>P3265/$D3265</f>
        <v/>
      </c>
      <c r="R3265" s="4">
        <f>R3264+P3265</f>
        <v/>
      </c>
      <c r="S3265" s="4">
        <f>Q3265*$E3264-R3264</f>
        <v/>
      </c>
      <c r="T3265" s="4">
        <f>MAX(0,Resumo!$D$5*$D3265-P3265)</f>
        <v/>
      </c>
      <c r="U3265" s="4" t="n">
        <v>603482.084489026</v>
      </c>
      <c r="V3265" s="5">
        <f>U3265/$D3265</f>
        <v/>
      </c>
      <c r="W3265" s="4">
        <f>W3264+U3265</f>
        <v/>
      </c>
      <c r="X3265" s="4">
        <f>V3265*$E3264-W3264</f>
        <v/>
      </c>
      <c r="Y3265" s="4">
        <f>MAX(0,Resumo!$D$6*$D3265-U3265)</f>
        <v/>
      </c>
      <c r="Z3265" s="4" t="n">
        <v>794076.8138227477</v>
      </c>
      <c r="AA3265" s="5">
        <f>Z3265/$D3265</f>
        <v/>
      </c>
      <c r="AB3265" s="4">
        <f>AB3264+Z3265</f>
        <v/>
      </c>
      <c r="AC3265" s="4">
        <f>AA3265*$E3264-AB3264</f>
        <v/>
      </c>
      <c r="AD3265" s="4">
        <f>MAX(0,Resumo!$D$7*$D3265-Z3265)</f>
        <v/>
      </c>
    </row>
    <row r="3266">
      <c r="A3266" t="inlineStr">
        <is>
          <t>Barra</t>
        </is>
      </c>
      <c r="B3266" t="inlineStr">
        <is>
          <t>Município</t>
        </is>
      </c>
      <c r="C3266" t="inlineStr">
        <is>
          <t>BA</t>
        </is>
      </c>
      <c r="D3266" s="4" t="n">
        <v>27751821.2790364</v>
      </c>
      <c r="E3266" s="4">
        <f>E3265+D3266</f>
        <v/>
      </c>
      <c r="F3266" s="4" t="n">
        <v>780585.9205786861</v>
      </c>
      <c r="G3266" s="5">
        <f>F3266/$D3266</f>
        <v/>
      </c>
      <c r="H3266" s="4">
        <f>H3265+F3266</f>
        <v/>
      </c>
      <c r="I3266" s="4">
        <f>G3266*$E3265-H3265</f>
        <v/>
      </c>
      <c r="J3266" s="4">
        <f>MAX(0,Resumo!$D$3*$D3266-F3266)</f>
        <v/>
      </c>
      <c r="K3266" s="4" t="n">
        <v>1664946.756717199</v>
      </c>
      <c r="L3266" s="5">
        <f>K3266/$D3266</f>
        <v/>
      </c>
      <c r="M3266" s="4">
        <f>M3265+K3266</f>
        <v/>
      </c>
      <c r="N3266" s="4">
        <f>L3266*$E3265-M3265</f>
        <v/>
      </c>
      <c r="O3266" s="4">
        <f>MAX(0,Resumo!$D$4*$D3266-K3266)</f>
        <v/>
      </c>
      <c r="P3266" s="4" t="n">
        <v>2637697.393653291</v>
      </c>
      <c r="Q3266" s="5">
        <f>P3266/$D3266</f>
        <v/>
      </c>
      <c r="R3266" s="4">
        <f>R3265+P3266</f>
        <v/>
      </c>
      <c r="S3266" s="4">
        <f>Q3266*$E3265-R3265</f>
        <v/>
      </c>
      <c r="T3266" s="4">
        <f>MAX(0,Resumo!$D$5*$D3266-P3266)</f>
        <v/>
      </c>
      <c r="U3266" s="4" t="n">
        <v>3708467.459594254</v>
      </c>
      <c r="V3266" s="5">
        <f>U3266/$D3266</f>
        <v/>
      </c>
      <c r="W3266" s="4">
        <f>W3265+U3266</f>
        <v/>
      </c>
      <c r="X3266" s="4">
        <f>V3266*$E3265-W3265</f>
        <v/>
      </c>
      <c r="Y3266" s="4">
        <f>MAX(0,Resumo!$D$6*$D3266-U3266)</f>
        <v/>
      </c>
      <c r="Z3266" s="4" t="n">
        <v>4879694.195020457</v>
      </c>
      <c r="AA3266" s="5">
        <f>Z3266/$D3266</f>
        <v/>
      </c>
      <c r="AB3266" s="4">
        <f>AB3265+Z3266</f>
        <v/>
      </c>
      <c r="AC3266" s="4">
        <f>AA3266*$E3265-AB3265</f>
        <v/>
      </c>
      <c r="AD3266" s="4">
        <f>MAX(0,Resumo!$D$7*$D3266-Z3266)</f>
        <v/>
      </c>
    </row>
    <row r="3267">
      <c r="A3267" t="inlineStr">
        <is>
          <t>Santa Maria da Vitória</t>
        </is>
      </c>
      <c r="B3267" t="inlineStr">
        <is>
          <t>Município</t>
        </is>
      </c>
      <c r="C3267" t="inlineStr">
        <is>
          <t>BA</t>
        </is>
      </c>
      <c r="D3267" s="4" t="n">
        <v>22366056.90884613</v>
      </c>
      <c r="E3267" s="4">
        <f>E3266+D3267</f>
        <v/>
      </c>
      <c r="F3267" s="4" t="n">
        <v>629098.4993873218</v>
      </c>
      <c r="G3267" s="5">
        <f>F3267/$D3267</f>
        <v/>
      </c>
      <c r="H3267" s="4">
        <f>H3266+F3267</f>
        <v/>
      </c>
      <c r="I3267" s="4">
        <f>G3267*$E3266-H3266</f>
        <v/>
      </c>
      <c r="J3267" s="4">
        <f>MAX(0,Resumo!$D$3*$D3267-F3267)</f>
        <v/>
      </c>
      <c r="K3267" s="4" t="n">
        <v>1341832.434582062</v>
      </c>
      <c r="L3267" s="5">
        <f>K3267/$D3267</f>
        <v/>
      </c>
      <c r="M3267" s="4">
        <f>M3266+K3267</f>
        <v/>
      </c>
      <c r="N3267" s="4">
        <f>L3267*$E3266-M3266</f>
        <v/>
      </c>
      <c r="O3267" s="4">
        <f>MAX(0,Resumo!$D$4*$D3267-K3267)</f>
        <v/>
      </c>
      <c r="P3267" s="4" t="n">
        <v>2125802.462533481</v>
      </c>
      <c r="Q3267" s="5">
        <f>P3267/$D3267</f>
        <v/>
      </c>
      <c r="R3267" s="4">
        <f>R3266+P3267</f>
        <v/>
      </c>
      <c r="S3267" s="4">
        <f>Q3267*$E3266-R3266</f>
        <v/>
      </c>
      <c r="T3267" s="4">
        <f>MAX(0,Resumo!$D$5*$D3267-P3267)</f>
        <v/>
      </c>
      <c r="U3267" s="4" t="n">
        <v>2988769.400462539</v>
      </c>
      <c r="V3267" s="5">
        <f>U3267/$D3267</f>
        <v/>
      </c>
      <c r="W3267" s="4">
        <f>W3266+U3267</f>
        <v/>
      </c>
      <c r="X3267" s="4">
        <f>V3267*$E3266-W3266</f>
        <v/>
      </c>
      <c r="Y3267" s="4">
        <f>MAX(0,Resumo!$D$6*$D3267-U3267)</f>
        <v/>
      </c>
      <c r="Z3267" s="4" t="n">
        <v>3932697.496363497</v>
      </c>
      <c r="AA3267" s="5">
        <f>Z3267/$D3267</f>
        <v/>
      </c>
      <c r="AB3267" s="4">
        <f>AB3266+Z3267</f>
        <v/>
      </c>
      <c r="AC3267" s="4">
        <f>AA3267*$E3266-AB3266</f>
        <v/>
      </c>
      <c r="AD3267" s="4">
        <f>MAX(0,Resumo!$D$7*$D3267-Z3267)</f>
        <v/>
      </c>
    </row>
    <row r="3268">
      <c r="A3268" t="inlineStr">
        <is>
          <t>Ibitiara</t>
        </is>
      </c>
      <c r="B3268" t="inlineStr">
        <is>
          <t>Município</t>
        </is>
      </c>
      <c r="C3268" t="inlineStr">
        <is>
          <t>BA</t>
        </is>
      </c>
      <c r="D3268" s="4" t="n">
        <v>9535199.86668401</v>
      </c>
      <c r="E3268" s="4">
        <f>E3267+D3268</f>
        <v/>
      </c>
      <c r="F3268" s="4" t="n">
        <v>268200.1549015359</v>
      </c>
      <c r="G3268" s="5">
        <f>F3268/$D3268</f>
        <v/>
      </c>
      <c r="H3268" s="4">
        <f>H3267+F3268</f>
        <v/>
      </c>
      <c r="I3268" s="4">
        <f>G3268*$E3267-H3267</f>
        <v/>
      </c>
      <c r="J3268" s="4">
        <f>MAX(0,Resumo!$D$3*$D3268-F3268)</f>
        <v/>
      </c>
      <c r="K3268" s="4" t="n">
        <v>572056.1520291344</v>
      </c>
      <c r="L3268" s="5">
        <f>K3268/$D3268</f>
        <v/>
      </c>
      <c r="M3268" s="4">
        <f>M3267+K3268</f>
        <v/>
      </c>
      <c r="N3268" s="4">
        <f>L3268*$E3267-M3267</f>
        <v/>
      </c>
      <c r="O3268" s="4">
        <f>MAX(0,Resumo!$D$4*$D3268-K3268)</f>
        <v/>
      </c>
      <c r="P3268" s="4" t="n">
        <v>906281.8466373794</v>
      </c>
      <c r="Q3268" s="5">
        <f>P3268/$D3268</f>
        <v/>
      </c>
      <c r="R3268" s="4">
        <f>R3267+P3268</f>
        <v/>
      </c>
      <c r="S3268" s="4">
        <f>Q3268*$E3267-R3267</f>
        <v/>
      </c>
      <c r="T3268" s="4">
        <f>MAX(0,Resumo!$D$5*$D3268-P3268)</f>
        <v/>
      </c>
      <c r="U3268" s="4" t="n">
        <v>1274185.865885373</v>
      </c>
      <c r="V3268" s="5">
        <f>U3268/$D3268</f>
        <v/>
      </c>
      <c r="W3268" s="4">
        <f>W3267+U3268</f>
        <v/>
      </c>
      <c r="X3268" s="4">
        <f>V3268*$E3267-W3267</f>
        <v/>
      </c>
      <c r="Y3268" s="4">
        <f>MAX(0,Resumo!$D$6*$D3268-U3268)</f>
        <v/>
      </c>
      <c r="Z3268" s="4" t="n">
        <v>1676605.616978569</v>
      </c>
      <c r="AA3268" s="5">
        <f>Z3268/$D3268</f>
        <v/>
      </c>
      <c r="AB3268" s="4">
        <f>AB3267+Z3268</f>
        <v/>
      </c>
      <c r="AC3268" s="4">
        <f>AA3268*$E3267-AB3267</f>
        <v/>
      </c>
      <c r="AD3268" s="4">
        <f>MAX(0,Resumo!$D$7*$D3268-Z3268)</f>
        <v/>
      </c>
    </row>
    <row r="3269">
      <c r="A3269" t="inlineStr">
        <is>
          <t>Amargosa</t>
        </is>
      </c>
      <c r="B3269" t="inlineStr">
        <is>
          <t>Município</t>
        </is>
      </c>
      <c r="C3269" t="inlineStr">
        <is>
          <t>BA</t>
        </is>
      </c>
      <c r="D3269" s="4" t="n">
        <v>18225595.12040723</v>
      </c>
      <c r="E3269" s="4">
        <f>E3268+D3269</f>
        <v/>
      </c>
      <c r="F3269" s="4" t="n">
        <v>512638.1725405615</v>
      </c>
      <c r="G3269" s="5">
        <f>F3269/$D3269</f>
        <v/>
      </c>
      <c r="H3269" s="4">
        <f>H3268+F3269</f>
        <v/>
      </c>
      <c r="I3269" s="4">
        <f>G3269*$E3268-H3268</f>
        <v/>
      </c>
      <c r="J3269" s="4">
        <f>MAX(0,Resumo!$D$3*$D3269-F3269)</f>
        <v/>
      </c>
      <c r="K3269" s="4" t="n">
        <v>1093428.974619588</v>
      </c>
      <c r="L3269" s="5">
        <f>K3269/$D3269</f>
        <v/>
      </c>
      <c r="M3269" s="4">
        <f>M3268+K3269</f>
        <v/>
      </c>
      <c r="N3269" s="4">
        <f>L3269*$E3268-M3268</f>
        <v/>
      </c>
      <c r="O3269" s="4">
        <f>MAX(0,Resumo!$D$4*$D3269-K3269)</f>
        <v/>
      </c>
      <c r="P3269" s="4" t="n">
        <v>1732268.461356549</v>
      </c>
      <c r="Q3269" s="5">
        <f>P3269/$D3269</f>
        <v/>
      </c>
      <c r="R3269" s="4">
        <f>R3268+P3269</f>
        <v/>
      </c>
      <c r="S3269" s="4">
        <f>Q3269*$E3268-R3268</f>
        <v/>
      </c>
      <c r="T3269" s="4">
        <f>MAX(0,Resumo!$D$5*$D3269-P3269)</f>
        <v/>
      </c>
      <c r="U3269" s="4" t="n">
        <v>2435480.747594267</v>
      </c>
      <c r="V3269" s="5">
        <f>U3269/$D3269</f>
        <v/>
      </c>
      <c r="W3269" s="4">
        <f>W3268+U3269</f>
        <v/>
      </c>
      <c r="X3269" s="4">
        <f>V3269*$E3268-W3268</f>
        <v/>
      </c>
      <c r="Y3269" s="4">
        <f>MAX(0,Resumo!$D$6*$D3269-U3269)</f>
        <v/>
      </c>
      <c r="Z3269" s="4" t="n">
        <v>3204666.454703126</v>
      </c>
      <c r="AA3269" s="5">
        <f>Z3269/$D3269</f>
        <v/>
      </c>
      <c r="AB3269" s="4">
        <f>AB3268+Z3269</f>
        <v/>
      </c>
      <c r="AC3269" s="4">
        <f>AA3269*$E3268-AB3268</f>
        <v/>
      </c>
      <c r="AD3269" s="4">
        <f>MAX(0,Resumo!$D$7*$D3269-Z3269)</f>
        <v/>
      </c>
    </row>
    <row r="3270">
      <c r="A3270" t="inlineStr">
        <is>
          <t>Sítio do Mato</t>
        </is>
      </c>
      <c r="B3270" t="inlineStr">
        <is>
          <t>Município</t>
        </is>
      </c>
      <c r="C3270" t="inlineStr">
        <is>
          <t>BA</t>
        </is>
      </c>
      <c r="D3270" s="4" t="n">
        <v>7589957.607198007</v>
      </c>
      <c r="E3270" s="4">
        <f>E3269+D3270</f>
        <v/>
      </c>
      <c r="F3270" s="4" t="n">
        <v>213485.5938425665</v>
      </c>
      <c r="G3270" s="5">
        <f>F3270/$D3270</f>
        <v/>
      </c>
      <c r="H3270" s="4">
        <f>H3269+F3270</f>
        <v/>
      </c>
      <c r="I3270" s="4">
        <f>G3270*$E3269-H3269</f>
        <v/>
      </c>
      <c r="J3270" s="4">
        <f>MAX(0,Resumo!$D$3*$D3270-F3270)</f>
        <v/>
      </c>
      <c r="K3270" s="4" t="n">
        <v>455353.0081743211</v>
      </c>
      <c r="L3270" s="5">
        <f>K3270/$D3270</f>
        <v/>
      </c>
      <c r="M3270" s="4">
        <f>M3269+K3270</f>
        <v/>
      </c>
      <c r="N3270" s="4">
        <f>L3270*$E3269-M3269</f>
        <v/>
      </c>
      <c r="O3270" s="4">
        <f>MAX(0,Resumo!$D$4*$D3270-K3270)</f>
        <v/>
      </c>
      <c r="P3270" s="4" t="n">
        <v>721394.5058650326</v>
      </c>
      <c r="Q3270" s="5">
        <f>P3270/$D3270</f>
        <v/>
      </c>
      <c r="R3270" s="4">
        <f>R3269+P3270</f>
        <v/>
      </c>
      <c r="S3270" s="4">
        <f>Q3270*$E3269-R3269</f>
        <v/>
      </c>
      <c r="T3270" s="4">
        <f>MAX(0,Resumo!$D$5*$D3270-P3270)</f>
        <v/>
      </c>
      <c r="U3270" s="4" t="n">
        <v>1014243.73279803</v>
      </c>
      <c r="V3270" s="5">
        <f>U3270/$D3270</f>
        <v/>
      </c>
      <c r="W3270" s="4">
        <f>W3269+U3270</f>
        <v/>
      </c>
      <c r="X3270" s="4">
        <f>V3270*$E3269-W3269</f>
        <v/>
      </c>
      <c r="Y3270" s="4">
        <f>MAX(0,Resumo!$D$6*$D3270-U3270)</f>
        <v/>
      </c>
      <c r="Z3270" s="4" t="n">
        <v>1334567.259708926</v>
      </c>
      <c r="AA3270" s="5">
        <f>Z3270/$D3270</f>
        <v/>
      </c>
      <c r="AB3270" s="4">
        <f>AB3269+Z3270</f>
        <v/>
      </c>
      <c r="AC3270" s="4">
        <f>AA3270*$E3269-AB3269</f>
        <v/>
      </c>
      <c r="AD3270" s="4">
        <f>MAX(0,Resumo!$D$7*$D3270-Z3270)</f>
        <v/>
      </c>
    </row>
    <row r="3271">
      <c r="A3271" t="inlineStr">
        <is>
          <t>Itanhém</t>
        </is>
      </c>
      <c r="B3271" t="inlineStr">
        <is>
          <t>Município</t>
        </is>
      </c>
      <c r="C3271" t="inlineStr">
        <is>
          <t>BA</t>
        </is>
      </c>
      <c r="D3271" s="4" t="n">
        <v>9467850.627911933</v>
      </c>
      <c r="E3271" s="4">
        <f>E3270+D3271</f>
        <v/>
      </c>
      <c r="F3271" s="4" t="n">
        <v>266305.7975179761</v>
      </c>
      <c r="G3271" s="5">
        <f>F3271/$D3271</f>
        <v/>
      </c>
      <c r="H3271" s="4">
        <f>H3270+F3271</f>
        <v/>
      </c>
      <c r="I3271" s="4">
        <f>G3271*$E3270-H3270</f>
        <v/>
      </c>
      <c r="J3271" s="4">
        <f>MAX(0,Resumo!$D$3*$D3271-F3271)</f>
        <v/>
      </c>
      <c r="K3271" s="4" t="n">
        <v>568015.5921129589</v>
      </c>
      <c r="L3271" s="5">
        <f>K3271/$D3271</f>
        <v/>
      </c>
      <c r="M3271" s="4">
        <f>M3270+K3271</f>
        <v/>
      </c>
      <c r="N3271" s="4">
        <f>L3271*$E3270-M3270</f>
        <v/>
      </c>
      <c r="O3271" s="4">
        <f>MAX(0,Resumo!$D$4*$D3271-K3271)</f>
        <v/>
      </c>
      <c r="P3271" s="4" t="n">
        <v>899880.5762563311</v>
      </c>
      <c r="Q3271" s="5">
        <f>P3271/$D3271</f>
        <v/>
      </c>
      <c r="R3271" s="4">
        <f>R3270+P3271</f>
        <v/>
      </c>
      <c r="S3271" s="4">
        <f>Q3271*$E3270-R3270</f>
        <v/>
      </c>
      <c r="T3271" s="4">
        <f>MAX(0,Resumo!$D$5*$D3271-P3271)</f>
        <v/>
      </c>
      <c r="U3271" s="4" t="n">
        <v>1265186.007537217</v>
      </c>
      <c r="V3271" s="5">
        <f>U3271/$D3271</f>
        <v/>
      </c>
      <c r="W3271" s="4">
        <f>W3270+U3271</f>
        <v/>
      </c>
      <c r="X3271" s="4">
        <f>V3271*$E3270-W3270</f>
        <v/>
      </c>
      <c r="Y3271" s="4">
        <f>MAX(0,Resumo!$D$6*$D3271-U3271)</f>
        <v/>
      </c>
      <c r="Z3271" s="4" t="n">
        <v>1664763.378367606</v>
      </c>
      <c r="AA3271" s="5">
        <f>Z3271/$D3271</f>
        <v/>
      </c>
      <c r="AB3271" s="4">
        <f>AB3270+Z3271</f>
        <v/>
      </c>
      <c r="AC3271" s="4">
        <f>AA3271*$E3270-AB3270</f>
        <v/>
      </c>
      <c r="AD3271" s="4">
        <f>MAX(0,Resumo!$D$7*$D3271-Z3271)</f>
        <v/>
      </c>
    </row>
    <row r="3272">
      <c r="A3272" t="inlineStr">
        <is>
          <t>Bom Jesus da Serra</t>
        </is>
      </c>
      <c r="B3272" t="inlineStr">
        <is>
          <t>Município</t>
        </is>
      </c>
      <c r="C3272" t="inlineStr">
        <is>
          <t>BA</t>
        </is>
      </c>
      <c r="D3272" s="4" t="n">
        <v>4517275.92896959</v>
      </c>
      <c r="E3272" s="4">
        <f>E3271+D3272</f>
        <v/>
      </c>
      <c r="F3272" s="4" t="n">
        <v>127059.1199787772</v>
      </c>
      <c r="G3272" s="5">
        <f>F3272/$D3272</f>
        <v/>
      </c>
      <c r="H3272" s="4">
        <f>H3271+F3272</f>
        <v/>
      </c>
      <c r="I3272" s="4">
        <f>G3272*$E3271-H3271</f>
        <v/>
      </c>
      <c r="J3272" s="4">
        <f>MAX(0,Resumo!$D$3*$D3272-F3272)</f>
        <v/>
      </c>
      <c r="K3272" s="4" t="n">
        <v>271010.1016979358</v>
      </c>
      <c r="L3272" s="5">
        <f>K3272/$D3272</f>
        <v/>
      </c>
      <c r="M3272" s="4">
        <f>M3271+K3272</f>
        <v/>
      </c>
      <c r="N3272" s="4">
        <f>L3272*$E3271-M3271</f>
        <v/>
      </c>
      <c r="O3272" s="4">
        <f>MAX(0,Resumo!$D$4*$D3272-K3272)</f>
        <v/>
      </c>
      <c r="P3272" s="4" t="n">
        <v>429348.6479482531</v>
      </c>
      <c r="Q3272" s="5">
        <f>P3272/$D3272</f>
        <v/>
      </c>
      <c r="R3272" s="4">
        <f>R3271+P3272</f>
        <v/>
      </c>
      <c r="S3272" s="4">
        <f>Q3272*$E3271-R3271</f>
        <v/>
      </c>
      <c r="T3272" s="4">
        <f>MAX(0,Resumo!$D$5*$D3272-P3272)</f>
        <v/>
      </c>
      <c r="U3272" s="4" t="n">
        <v>603642.2121688513</v>
      </c>
      <c r="V3272" s="5">
        <f>U3272/$D3272</f>
        <v/>
      </c>
      <c r="W3272" s="4">
        <f>W3271+U3272</f>
        <v/>
      </c>
      <c r="X3272" s="4">
        <f>V3272*$E3271-W3271</f>
        <v/>
      </c>
      <c r="Y3272" s="4">
        <f>MAX(0,Resumo!$D$6*$D3272-U3272)</f>
        <v/>
      </c>
      <c r="Z3272" s="4" t="n">
        <v>794287.5138270538</v>
      </c>
      <c r="AA3272" s="5">
        <f>Z3272/$D3272</f>
        <v/>
      </c>
      <c r="AB3272" s="4">
        <f>AB3271+Z3272</f>
        <v/>
      </c>
      <c r="AC3272" s="4">
        <f>AA3272*$E3271-AB3271</f>
        <v/>
      </c>
      <c r="AD3272" s="4">
        <f>MAX(0,Resumo!$D$7*$D3272-Z3272)</f>
        <v/>
      </c>
    </row>
    <row r="3273">
      <c r="A3273" t="inlineStr">
        <is>
          <t>Santa Teresinha</t>
        </is>
      </c>
      <c r="B3273" t="inlineStr">
        <is>
          <t>Município</t>
        </is>
      </c>
      <c r="C3273" t="inlineStr">
        <is>
          <t>BA</t>
        </is>
      </c>
      <c r="D3273" s="4" t="n">
        <v>6994727.375962947</v>
      </c>
      <c r="E3273" s="4">
        <f>E3272+D3273</f>
        <v/>
      </c>
      <c r="F3273" s="4" t="n">
        <v>196743.3291337684</v>
      </c>
      <c r="G3273" s="5">
        <f>F3273/$D3273</f>
        <v/>
      </c>
      <c r="H3273" s="4">
        <f>H3272+F3273</f>
        <v/>
      </c>
      <c r="I3273" s="4">
        <f>G3273*$E3272-H3272</f>
        <v/>
      </c>
      <c r="J3273" s="4">
        <f>MAX(0,Resumo!$D$3*$D3273-F3273)</f>
        <v/>
      </c>
      <c r="K3273" s="4" t="n">
        <v>419642.6800834055</v>
      </c>
      <c r="L3273" s="5">
        <f>K3273/$D3273</f>
        <v/>
      </c>
      <c r="M3273" s="4">
        <f>M3272+K3273</f>
        <v/>
      </c>
      <c r="N3273" s="4">
        <f>L3273*$E3272-M3272</f>
        <v/>
      </c>
      <c r="O3273" s="4">
        <f>MAX(0,Resumo!$D$4*$D3273-K3273)</f>
        <v/>
      </c>
      <c r="P3273" s="4" t="n">
        <v>664820.3007429218</v>
      </c>
      <c r="Q3273" s="5">
        <f>P3273/$D3273</f>
        <v/>
      </c>
      <c r="R3273" s="4">
        <f>R3272+P3273</f>
        <v/>
      </c>
      <c r="S3273" s="4">
        <f>Q3273*$E3272-R3272</f>
        <v/>
      </c>
      <c r="T3273" s="4">
        <f>MAX(0,Resumo!$D$5*$D3273-P3273)</f>
        <v/>
      </c>
      <c r="U3273" s="4" t="n">
        <v>934703.2975484908</v>
      </c>
      <c r="V3273" s="5">
        <f>U3273/$D3273</f>
        <v/>
      </c>
      <c r="W3273" s="4">
        <f>W3272+U3273</f>
        <v/>
      </c>
      <c r="X3273" s="4">
        <f>V3273*$E3272-W3272</f>
        <v/>
      </c>
      <c r="Y3273" s="4">
        <f>MAX(0,Resumo!$D$6*$D3273-U3273)</f>
        <v/>
      </c>
      <c r="Z3273" s="4" t="n">
        <v>1229905.966496704</v>
      </c>
      <c r="AA3273" s="5">
        <f>Z3273/$D3273</f>
        <v/>
      </c>
      <c r="AB3273" s="4">
        <f>AB3272+Z3273</f>
        <v/>
      </c>
      <c r="AC3273" s="4">
        <f>AA3273*$E3272-AB3272</f>
        <v/>
      </c>
      <c r="AD3273" s="4">
        <f>MAX(0,Resumo!$D$7*$D3273-Z3273)</f>
        <v/>
      </c>
    </row>
    <row r="3274">
      <c r="A3274" t="inlineStr">
        <is>
          <t>Potiraguá</t>
        </is>
      </c>
      <c r="B3274" t="inlineStr">
        <is>
          <t>Município</t>
        </is>
      </c>
      <c r="C3274" t="inlineStr">
        <is>
          <t>BA</t>
        </is>
      </c>
      <c r="D3274" s="4" t="n">
        <v>5620867.398982557</v>
      </c>
      <c r="E3274" s="4">
        <f>E3273+D3274</f>
        <v/>
      </c>
      <c r="F3274" s="4" t="n">
        <v>158100.2525553115</v>
      </c>
      <c r="G3274" s="5">
        <f>F3274/$D3274</f>
        <v/>
      </c>
      <c r="H3274" s="4">
        <f>H3273+F3274</f>
        <v/>
      </c>
      <c r="I3274" s="4">
        <f>G3274*$E3273-H3273</f>
        <v/>
      </c>
      <c r="J3274" s="4">
        <f>MAX(0,Resumo!$D$3*$D3274-F3274)</f>
        <v/>
      </c>
      <c r="K3274" s="4" t="n">
        <v>337219.1270539341</v>
      </c>
      <c r="L3274" s="5">
        <f>K3274/$D3274</f>
        <v/>
      </c>
      <c r="M3274" s="4">
        <f>M3273+K3274</f>
        <v/>
      </c>
      <c r="N3274" s="4">
        <f>L3274*$E3273-M3273</f>
        <v/>
      </c>
      <c r="O3274" s="4">
        <f>MAX(0,Resumo!$D$4*$D3274-K3274)</f>
        <v/>
      </c>
      <c r="P3274" s="4" t="n">
        <v>534240.5148582681</v>
      </c>
      <c r="Q3274" s="5">
        <f>P3274/$D3274</f>
        <v/>
      </c>
      <c r="R3274" s="4">
        <f>R3273+P3274</f>
        <v/>
      </c>
      <c r="S3274" s="4">
        <f>Q3274*$E3273-R3273</f>
        <v/>
      </c>
      <c r="T3274" s="4">
        <f>MAX(0,Resumo!$D$5*$D3274-P3274)</f>
        <v/>
      </c>
      <c r="U3274" s="4" t="n">
        <v>751114.8055557377</v>
      </c>
      <c r="V3274" s="5">
        <f>U3274/$D3274</f>
        <v/>
      </c>
      <c r="W3274" s="4">
        <f>W3273+U3274</f>
        <v/>
      </c>
      <c r="X3274" s="4">
        <f>V3274*$E3273-W3273</f>
        <v/>
      </c>
      <c r="Y3274" s="4">
        <f>MAX(0,Resumo!$D$6*$D3274-U3274)</f>
        <v/>
      </c>
      <c r="Z3274" s="4" t="n">
        <v>988335.6390203475</v>
      </c>
      <c r="AA3274" s="5">
        <f>Z3274/$D3274</f>
        <v/>
      </c>
      <c r="AB3274" s="4">
        <f>AB3273+Z3274</f>
        <v/>
      </c>
      <c r="AC3274" s="4">
        <f>AA3274*$E3273-AB3273</f>
        <v/>
      </c>
      <c r="AD3274" s="4">
        <f>MAX(0,Resumo!$D$7*$D3274-Z3274)</f>
        <v/>
      </c>
    </row>
    <row r="3275">
      <c r="A3275" t="inlineStr">
        <is>
          <t>Governador Mangabeira</t>
        </is>
      </c>
      <c r="B3275" t="inlineStr">
        <is>
          <t>Município</t>
        </is>
      </c>
      <c r="C3275" t="inlineStr">
        <is>
          <t>BA</t>
        </is>
      </c>
      <c r="D3275" s="4" t="n">
        <v>8365166.200695247</v>
      </c>
      <c r="E3275" s="4">
        <f>E3274+D3275</f>
        <v/>
      </c>
      <c r="F3275" s="4" t="n">
        <v>235290.1776755077</v>
      </c>
      <c r="G3275" s="5">
        <f>F3275/$D3275</f>
        <v/>
      </c>
      <c r="H3275" s="4">
        <f>H3274+F3275</f>
        <v/>
      </c>
      <c r="I3275" s="4">
        <f>G3275*$E3274-H3274</f>
        <v/>
      </c>
      <c r="J3275" s="4">
        <f>MAX(0,Resumo!$D$3*$D3275-F3275)</f>
        <v/>
      </c>
      <c r="K3275" s="4" t="n">
        <v>501860.9840129197</v>
      </c>
      <c r="L3275" s="5">
        <f>K3275/$D3275</f>
        <v/>
      </c>
      <c r="M3275" s="4">
        <f>M3274+K3275</f>
        <v/>
      </c>
      <c r="N3275" s="4">
        <f>L3275*$E3274-M3274</f>
        <v/>
      </c>
      <c r="O3275" s="4">
        <f>MAX(0,Resumo!$D$4*$D3275-K3275)</f>
        <v/>
      </c>
      <c r="P3275" s="4" t="n">
        <v>795074.9200636463</v>
      </c>
      <c r="Q3275" s="5">
        <f>P3275/$D3275</f>
        <v/>
      </c>
      <c r="R3275" s="4">
        <f>R3274+P3275</f>
        <v/>
      </c>
      <c r="S3275" s="4">
        <f>Q3275*$E3274-R3274</f>
        <v/>
      </c>
      <c r="T3275" s="4">
        <f>MAX(0,Resumo!$D$5*$D3275-P3275)</f>
        <v/>
      </c>
      <c r="U3275" s="4" t="n">
        <v>1117834.622004065</v>
      </c>
      <c r="V3275" s="5">
        <f>U3275/$D3275</f>
        <v/>
      </c>
      <c r="W3275" s="4">
        <f>W3274+U3275</f>
        <v/>
      </c>
      <c r="X3275" s="4">
        <f>V3275*$E3274-W3274</f>
        <v/>
      </c>
      <c r="Y3275" s="4">
        <f>MAX(0,Resumo!$D$6*$D3275-U3275)</f>
        <v/>
      </c>
      <c r="Z3275" s="4" t="n">
        <v>1470874.741498453</v>
      </c>
      <c r="AA3275" s="5">
        <f>Z3275/$D3275</f>
        <v/>
      </c>
      <c r="AB3275" s="4">
        <f>AB3274+Z3275</f>
        <v/>
      </c>
      <c r="AC3275" s="4">
        <f>AA3275*$E3274-AB3274</f>
        <v/>
      </c>
      <c r="AD3275" s="4">
        <f>MAX(0,Resumo!$D$7*$D3275-Z3275)</f>
        <v/>
      </c>
    </row>
    <row r="3276">
      <c r="A3276" t="inlineStr">
        <is>
          <t>Jaguaquara</t>
        </is>
      </c>
      <c r="B3276" t="inlineStr">
        <is>
          <t>Município</t>
        </is>
      </c>
      <c r="C3276" t="inlineStr">
        <is>
          <t>BA</t>
        </is>
      </c>
      <c r="D3276" s="4" t="n">
        <v>23121698.59236851</v>
      </c>
      <c r="E3276" s="4">
        <f>E3275+D3276</f>
        <v/>
      </c>
      <c r="F3276" s="4" t="n">
        <v>650352.7173800524</v>
      </c>
      <c r="G3276" s="5">
        <f>F3276/$D3276</f>
        <v/>
      </c>
      <c r="H3276" s="4">
        <f>H3275+F3276</f>
        <v/>
      </c>
      <c r="I3276" s="4">
        <f>G3276*$E3275-H3275</f>
        <v/>
      </c>
      <c r="J3276" s="4">
        <f>MAX(0,Resumo!$D$3*$D3276-F3276)</f>
        <v/>
      </c>
      <c r="K3276" s="4" t="n">
        <v>1387166.510409772</v>
      </c>
      <c r="L3276" s="5">
        <f>K3276/$D3276</f>
        <v/>
      </c>
      <c r="M3276" s="4">
        <f>M3275+K3276</f>
        <v/>
      </c>
      <c r="N3276" s="4">
        <f>L3276*$E3275-M3275</f>
        <v/>
      </c>
      <c r="O3276" s="4">
        <f>MAX(0,Resumo!$D$4*$D3276-K3276)</f>
        <v/>
      </c>
      <c r="P3276" s="4" t="n">
        <v>2197623.121765975</v>
      </c>
      <c r="Q3276" s="5">
        <f>P3276/$D3276</f>
        <v/>
      </c>
      <c r="R3276" s="4">
        <f>R3275+P3276</f>
        <v/>
      </c>
      <c r="S3276" s="4">
        <f>Q3276*$E3275-R3275</f>
        <v/>
      </c>
      <c r="T3276" s="4">
        <f>MAX(0,Resumo!$D$5*$D3276-P3276)</f>
        <v/>
      </c>
      <c r="U3276" s="4" t="n">
        <v>3089745.569423838</v>
      </c>
      <c r="V3276" s="5">
        <f>U3276/$D3276</f>
        <v/>
      </c>
      <c r="W3276" s="4">
        <f>W3275+U3276</f>
        <v/>
      </c>
      <c r="X3276" s="4">
        <f>V3276*$E3275-W3275</f>
        <v/>
      </c>
      <c r="Y3276" s="4">
        <f>MAX(0,Resumo!$D$6*$D3276-U3276)</f>
        <v/>
      </c>
      <c r="Z3276" s="4" t="n">
        <v>4065564.463886994</v>
      </c>
      <c r="AA3276" s="5">
        <f>Z3276/$D3276</f>
        <v/>
      </c>
      <c r="AB3276" s="4">
        <f>AB3275+Z3276</f>
        <v/>
      </c>
      <c r="AC3276" s="4">
        <f>AA3276*$E3275-AB3275</f>
        <v/>
      </c>
      <c r="AD3276" s="4">
        <f>MAX(0,Resumo!$D$7*$D3276-Z3276)</f>
        <v/>
      </c>
    </row>
    <row r="3277">
      <c r="A3277" t="inlineStr">
        <is>
          <t>Jeremoabo</t>
        </is>
      </c>
      <c r="B3277" t="inlineStr">
        <is>
          <t>Município</t>
        </is>
      </c>
      <c r="C3277" t="inlineStr">
        <is>
          <t>BA</t>
        </is>
      </c>
      <c r="D3277" s="4" t="n">
        <v>21469276.07755854</v>
      </c>
      <c r="E3277" s="4">
        <f>E3276+D3277</f>
        <v/>
      </c>
      <c r="F3277" s="4" t="n">
        <v>603874.4074724341</v>
      </c>
      <c r="G3277" s="5">
        <f>F3277/$D3277</f>
        <v/>
      </c>
      <c r="H3277" s="4">
        <f>H3276+F3277</f>
        <v/>
      </c>
      <c r="I3277" s="4">
        <f>G3277*$E3276-H3276</f>
        <v/>
      </c>
      <c r="J3277" s="4">
        <f>MAX(0,Resumo!$D$3*$D3277-F3277)</f>
        <v/>
      </c>
      <c r="K3277" s="4" t="n">
        <v>1288030.836426545</v>
      </c>
      <c r="L3277" s="5">
        <f>K3277/$D3277</f>
        <v/>
      </c>
      <c r="M3277" s="4">
        <f>M3276+K3277</f>
        <v/>
      </c>
      <c r="N3277" s="4">
        <f>L3277*$E3276-M3276</f>
        <v/>
      </c>
      <c r="O3277" s="4">
        <f>MAX(0,Resumo!$D$4*$D3277-K3277)</f>
        <v/>
      </c>
      <c r="P3277" s="4" t="n">
        <v>2040567.103110337</v>
      </c>
      <c r="Q3277" s="5">
        <f>P3277/$D3277</f>
        <v/>
      </c>
      <c r="R3277" s="4">
        <f>R3276+P3277</f>
        <v/>
      </c>
      <c r="S3277" s="4">
        <f>Q3277*$E3276-R3276</f>
        <v/>
      </c>
      <c r="T3277" s="4">
        <f>MAX(0,Resumo!$D$5*$D3277-P3277)</f>
        <v/>
      </c>
      <c r="U3277" s="4" t="n">
        <v>2868932.849996925</v>
      </c>
      <c r="V3277" s="5">
        <f>U3277/$D3277</f>
        <v/>
      </c>
      <c r="W3277" s="4">
        <f>W3276+U3277</f>
        <v/>
      </c>
      <c r="X3277" s="4">
        <f>V3277*$E3276-W3276</f>
        <v/>
      </c>
      <c r="Y3277" s="4">
        <f>MAX(0,Resumo!$D$6*$D3277-U3277)</f>
        <v/>
      </c>
      <c r="Z3277" s="4" t="n">
        <v>3775013.567347086</v>
      </c>
      <c r="AA3277" s="5">
        <f>Z3277/$D3277</f>
        <v/>
      </c>
      <c r="AB3277" s="4">
        <f>AB3276+Z3277</f>
        <v/>
      </c>
      <c r="AC3277" s="4">
        <f>AA3277*$E3276-AB3276</f>
        <v/>
      </c>
      <c r="AD3277" s="4">
        <f>MAX(0,Resumo!$D$7*$D3277-Z3277)</f>
        <v/>
      </c>
    </row>
    <row r="3278">
      <c r="A3278" t="inlineStr">
        <is>
          <t>Lajedão</t>
        </is>
      </c>
      <c r="B3278" t="inlineStr">
        <is>
          <t>Município</t>
        </is>
      </c>
      <c r="C3278" t="inlineStr">
        <is>
          <t>BA</t>
        </is>
      </c>
      <c r="D3278" s="4" t="n">
        <v>6204638.232592799</v>
      </c>
      <c r="E3278" s="4">
        <f>E3277+D3278</f>
        <v/>
      </c>
      <c r="F3278" s="4" t="n">
        <v>174520.1944747581</v>
      </c>
      <c r="G3278" s="5">
        <f>F3278/$D3278</f>
        <v/>
      </c>
      <c r="H3278" s="4">
        <f>H3277+F3278</f>
        <v/>
      </c>
      <c r="I3278" s="4">
        <f>G3278*$E3277-H3277</f>
        <v/>
      </c>
      <c r="J3278" s="4">
        <f>MAX(0,Resumo!$D$3*$D3278-F3278)</f>
        <v/>
      </c>
      <c r="K3278" s="4" t="n">
        <v>372241.9583958062</v>
      </c>
      <c r="L3278" s="5">
        <f>K3278/$D3278</f>
        <v/>
      </c>
      <c r="M3278" s="4">
        <f>M3277+K3278</f>
        <v/>
      </c>
      <c r="N3278" s="4">
        <f>L3278*$E3277-M3277</f>
        <v/>
      </c>
      <c r="O3278" s="4">
        <f>MAX(0,Resumo!$D$4*$D3278-K3278)</f>
        <v/>
      </c>
      <c r="P3278" s="4" t="n">
        <v>589725.5509869675</v>
      </c>
      <c r="Q3278" s="5">
        <f>P3278/$D3278</f>
        <v/>
      </c>
      <c r="R3278" s="4">
        <f>R3277+P3278</f>
        <v/>
      </c>
      <c r="S3278" s="4">
        <f>Q3278*$E3277-R3277</f>
        <v/>
      </c>
      <c r="T3278" s="4">
        <f>MAX(0,Resumo!$D$5*$D3278-P3278)</f>
        <v/>
      </c>
      <c r="U3278" s="4" t="n">
        <v>829123.9249766367</v>
      </c>
      <c r="V3278" s="5">
        <f>U3278/$D3278</f>
        <v/>
      </c>
      <c r="W3278" s="4">
        <f>W3277+U3278</f>
        <v/>
      </c>
      <c r="X3278" s="4">
        <f>V3278*$E3277-W3277</f>
        <v/>
      </c>
      <c r="Y3278" s="4">
        <f>MAX(0,Resumo!$D$6*$D3278-U3278)</f>
        <v/>
      </c>
      <c r="Z3278" s="4" t="n">
        <v>1090981.988582349</v>
      </c>
      <c r="AA3278" s="5">
        <f>Z3278/$D3278</f>
        <v/>
      </c>
      <c r="AB3278" s="4">
        <f>AB3277+Z3278</f>
        <v/>
      </c>
      <c r="AC3278" s="4">
        <f>AA3278*$E3277-AB3277</f>
        <v/>
      </c>
      <c r="AD3278" s="4">
        <f>MAX(0,Resumo!$D$7*$D3278-Z3278)</f>
        <v/>
      </c>
    </row>
    <row r="3279">
      <c r="A3279" t="inlineStr">
        <is>
          <t>Itaeté</t>
        </is>
      </c>
      <c r="B3279" t="inlineStr">
        <is>
          <t>Município</t>
        </is>
      </c>
      <c r="C3279" t="inlineStr">
        <is>
          <t>BA</t>
        </is>
      </c>
      <c r="D3279" s="4" t="n">
        <v>7298979.325410952</v>
      </c>
      <c r="E3279" s="4">
        <f>E3278+D3279</f>
        <v/>
      </c>
      <c r="F3279" s="4" t="n">
        <v>205301.1382108661</v>
      </c>
      <c r="G3279" s="5">
        <f>F3279/$D3279</f>
        <v/>
      </c>
      <c r="H3279" s="4">
        <f>H3278+F3279</f>
        <v/>
      </c>
      <c r="I3279" s="4">
        <f>G3279*$E3278-H3278</f>
        <v/>
      </c>
      <c r="J3279" s="4">
        <f>MAX(0,Resumo!$D$3*$D3279-F3279)</f>
        <v/>
      </c>
      <c r="K3279" s="4" t="n">
        <v>437896.0152921111</v>
      </c>
      <c r="L3279" s="5">
        <f>K3279/$D3279</f>
        <v/>
      </c>
      <c r="M3279" s="4">
        <f>M3278+K3279</f>
        <v/>
      </c>
      <c r="N3279" s="4">
        <f>L3279*$E3278-M3278</f>
        <v/>
      </c>
      <c r="O3279" s="4">
        <f>MAX(0,Resumo!$D$4*$D3279-K3279)</f>
        <v/>
      </c>
      <c r="P3279" s="4" t="n">
        <v>693738.2072833173</v>
      </c>
      <c r="Q3279" s="5">
        <f>P3279/$D3279</f>
        <v/>
      </c>
      <c r="R3279" s="4">
        <f>R3278+P3279</f>
        <v/>
      </c>
      <c r="S3279" s="4">
        <f>Q3279*$E3278-R3278</f>
        <v/>
      </c>
      <c r="T3279" s="4">
        <f>MAX(0,Resumo!$D$5*$D3279-P3279)</f>
        <v/>
      </c>
      <c r="U3279" s="4" t="n">
        <v>975360.3932648849</v>
      </c>
      <c r="V3279" s="5">
        <f>U3279/$D3279</f>
        <v/>
      </c>
      <c r="W3279" s="4">
        <f>W3278+U3279</f>
        <v/>
      </c>
      <c r="X3279" s="4">
        <f>V3279*$E3278-W3278</f>
        <v/>
      </c>
      <c r="Y3279" s="4">
        <f>MAX(0,Resumo!$D$6*$D3279-U3279)</f>
        <v/>
      </c>
      <c r="Z3279" s="4" t="n">
        <v>1283403.589467727</v>
      </c>
      <c r="AA3279" s="5">
        <f>Z3279/$D3279</f>
        <v/>
      </c>
      <c r="AB3279" s="4">
        <f>AB3278+Z3279</f>
        <v/>
      </c>
      <c r="AC3279" s="4">
        <f>AA3279*$E3278-AB3278</f>
        <v/>
      </c>
      <c r="AD3279" s="4">
        <f>MAX(0,Resumo!$D$7*$D3279-Z3279)</f>
        <v/>
      </c>
    </row>
    <row r="3280">
      <c r="A3280" t="inlineStr">
        <is>
          <t>Bonito</t>
        </is>
      </c>
      <c r="B3280" t="inlineStr">
        <is>
          <t>Município</t>
        </is>
      </c>
      <c r="C3280" t="inlineStr">
        <is>
          <t>BA</t>
        </is>
      </c>
      <c r="D3280" s="4" t="n">
        <v>12386746.28752497</v>
      </c>
      <c r="E3280" s="4">
        <f>E3279+D3280</f>
        <v/>
      </c>
      <c r="F3280" s="4" t="n">
        <v>348406.6741639823</v>
      </c>
      <c r="G3280" s="5">
        <f>F3280/$D3280</f>
        <v/>
      </c>
      <c r="H3280" s="4">
        <f>H3279+F3280</f>
        <v/>
      </c>
      <c r="I3280" s="4">
        <f>G3280*$E3279-H3279</f>
        <v/>
      </c>
      <c r="J3280" s="4">
        <f>MAX(0,Resumo!$D$3*$D3280-F3280)</f>
        <v/>
      </c>
      <c r="K3280" s="4" t="n">
        <v>743132.2380730466</v>
      </c>
      <c r="L3280" s="5">
        <f>K3280/$D3280</f>
        <v/>
      </c>
      <c r="M3280" s="4">
        <f>M3279+K3280</f>
        <v/>
      </c>
      <c r="N3280" s="4">
        <f>L3280*$E3279-M3279</f>
        <v/>
      </c>
      <c r="O3280" s="4">
        <f>MAX(0,Resumo!$D$4*$D3280-K3280)</f>
        <v/>
      </c>
      <c r="P3280" s="4" t="n">
        <v>1177309.700503507</v>
      </c>
      <c r="Q3280" s="5">
        <f>P3280/$D3280</f>
        <v/>
      </c>
      <c r="R3280" s="4">
        <f>R3279+P3280</f>
        <v/>
      </c>
      <c r="S3280" s="4">
        <f>Q3280*$E3279-R3279</f>
        <v/>
      </c>
      <c r="T3280" s="4">
        <f>MAX(0,Resumo!$D$5*$D3280-P3280)</f>
        <v/>
      </c>
      <c r="U3280" s="4" t="n">
        <v>1655237.149146533</v>
      </c>
      <c r="V3280" s="5">
        <f>U3280/$D3280</f>
        <v/>
      </c>
      <c r="W3280" s="4">
        <f>W3279+U3280</f>
        <v/>
      </c>
      <c r="X3280" s="4">
        <f>V3280*$E3279-W3279</f>
        <v/>
      </c>
      <c r="Y3280" s="4">
        <f>MAX(0,Resumo!$D$6*$D3280-U3280)</f>
        <v/>
      </c>
      <c r="Z3280" s="4" t="n">
        <v>2178002.421775668</v>
      </c>
      <c r="AA3280" s="5">
        <f>Z3280/$D3280</f>
        <v/>
      </c>
      <c r="AB3280" s="4">
        <f>AB3279+Z3280</f>
        <v/>
      </c>
      <c r="AC3280" s="4">
        <f>AA3280*$E3279-AB3279</f>
        <v/>
      </c>
      <c r="AD3280" s="4">
        <f>MAX(0,Resumo!$D$7*$D3280-Z3280)</f>
        <v/>
      </c>
    </row>
    <row r="3281">
      <c r="A3281" t="inlineStr">
        <is>
          <t>Tremedal</t>
        </is>
      </c>
      <c r="B3281" t="inlineStr">
        <is>
          <t>Município</t>
        </is>
      </c>
      <c r="C3281" t="inlineStr">
        <is>
          <t>BA</t>
        </is>
      </c>
      <c r="D3281" s="4" t="n">
        <v>7848464.892610712</v>
      </c>
      <c r="E3281" s="4">
        <f>E3280+D3281</f>
        <v/>
      </c>
      <c r="F3281" s="4" t="n">
        <v>220756.7255398797</v>
      </c>
      <c r="G3281" s="5">
        <f>F3281/$D3281</f>
        <v/>
      </c>
      <c r="H3281" s="4">
        <f>H3280+F3281</f>
        <v/>
      </c>
      <c r="I3281" s="4">
        <f>G3281*$E3280-H3280</f>
        <v/>
      </c>
      <c r="J3281" s="4">
        <f>MAX(0,Resumo!$D$3*$D3281-F3281)</f>
        <v/>
      </c>
      <c r="K3281" s="4" t="n">
        <v>470861.9314304957</v>
      </c>
      <c r="L3281" s="5">
        <f>K3281/$D3281</f>
        <v/>
      </c>
      <c r="M3281" s="4">
        <f>M3280+K3281</f>
        <v/>
      </c>
      <c r="N3281" s="4">
        <f>L3281*$E3280-M3280</f>
        <v/>
      </c>
      <c r="O3281" s="4">
        <f>MAX(0,Resumo!$D$4*$D3281-K3281)</f>
        <v/>
      </c>
      <c r="P3281" s="4" t="n">
        <v>745964.5687130719</v>
      </c>
      <c r="Q3281" s="5">
        <f>P3281/$D3281</f>
        <v/>
      </c>
      <c r="R3281" s="4">
        <f>R3280+P3281</f>
        <v/>
      </c>
      <c r="S3281" s="4">
        <f>Q3281*$E3280-R3280</f>
        <v/>
      </c>
      <c r="T3281" s="4">
        <f>MAX(0,Resumo!$D$5*$D3281-P3281)</f>
        <v/>
      </c>
      <c r="U3281" s="4" t="n">
        <v>1048787.982935056</v>
      </c>
      <c r="V3281" s="5">
        <f>U3281/$D3281</f>
        <v/>
      </c>
      <c r="W3281" s="4">
        <f>W3280+U3281</f>
        <v/>
      </c>
      <c r="X3281" s="4">
        <f>V3281*$E3280-W3280</f>
        <v/>
      </c>
      <c r="Y3281" s="4">
        <f>MAX(0,Resumo!$D$6*$D3281-U3281)</f>
        <v/>
      </c>
      <c r="Z3281" s="4" t="n">
        <v>1380021.447645476</v>
      </c>
      <c r="AA3281" s="5">
        <f>Z3281/$D3281</f>
        <v/>
      </c>
      <c r="AB3281" s="4">
        <f>AB3280+Z3281</f>
        <v/>
      </c>
      <c r="AC3281" s="4">
        <f>AA3281*$E3280-AB3280</f>
        <v/>
      </c>
      <c r="AD3281" s="4">
        <f>MAX(0,Resumo!$D$7*$D3281-Z3281)</f>
        <v/>
      </c>
    </row>
    <row r="3282">
      <c r="A3282" t="inlineStr">
        <is>
          <t>Brumado</t>
        </is>
      </c>
      <c r="B3282" t="inlineStr">
        <is>
          <t>Município</t>
        </is>
      </c>
      <c r="C3282" t="inlineStr">
        <is>
          <t>BA</t>
        </is>
      </c>
      <c r="D3282" s="4" t="n">
        <v>84280106.10860731</v>
      </c>
      <c r="E3282" s="4">
        <f>E3281+D3282</f>
        <v/>
      </c>
      <c r="F3282" s="4" t="n">
        <v>2370578.260496094</v>
      </c>
      <c r="G3282" s="5">
        <f>F3282/$D3282</f>
        <v/>
      </c>
      <c r="H3282" s="4">
        <f>H3281+F3282</f>
        <v/>
      </c>
      <c r="I3282" s="4">
        <f>G3282*$E3281-H3281</f>
        <v/>
      </c>
      <c r="J3282" s="4">
        <f>MAX(0,Resumo!$D$3*$D3282-F3282)</f>
        <v/>
      </c>
      <c r="K3282" s="4" t="n">
        <v>5056312.805938459</v>
      </c>
      <c r="L3282" s="5">
        <f>K3282/$D3282</f>
        <v/>
      </c>
      <c r="M3282" s="4">
        <f>M3281+K3282</f>
        <v/>
      </c>
      <c r="N3282" s="4">
        <f>L3282*$E3281-M3281</f>
        <v/>
      </c>
      <c r="O3282" s="4">
        <f>MAX(0,Resumo!$D$4*$D3282-K3282)</f>
        <v/>
      </c>
      <c r="P3282" s="4" t="n">
        <v>8010480.248639569</v>
      </c>
      <c r="Q3282" s="5">
        <f>P3282/$D3282</f>
        <v/>
      </c>
      <c r="R3282" s="4">
        <f>R3281+P3282</f>
        <v/>
      </c>
      <c r="S3282" s="4">
        <f>Q3282*$E3281-R3281</f>
        <v/>
      </c>
      <c r="T3282" s="4">
        <f>MAX(0,Resumo!$D$5*$D3282-P3282)</f>
        <v/>
      </c>
      <c r="U3282" s="4" t="n">
        <v>11262325.01471967</v>
      </c>
      <c r="V3282" s="5">
        <f>U3282/$D3282</f>
        <v/>
      </c>
      <c r="W3282" s="4">
        <f>W3281+U3282</f>
        <v/>
      </c>
      <c r="X3282" s="4">
        <f>V3282*$E3281-W3281</f>
        <v/>
      </c>
      <c r="Y3282" s="4">
        <f>MAX(0,Resumo!$D$6*$D3282-U3282)</f>
        <v/>
      </c>
      <c r="Z3282" s="4" t="n">
        <v>14819248.81249304</v>
      </c>
      <c r="AA3282" s="5">
        <f>Z3282/$D3282</f>
        <v/>
      </c>
      <c r="AB3282" s="4">
        <f>AB3281+Z3282</f>
        <v/>
      </c>
      <c r="AC3282" s="4">
        <f>AA3282*$E3281-AB3281</f>
        <v/>
      </c>
      <c r="AD3282" s="4">
        <f>MAX(0,Resumo!$D$7*$D3282-Z3282)</f>
        <v/>
      </c>
    </row>
    <row r="3283">
      <c r="A3283" t="inlineStr">
        <is>
          <t>Planaltino</t>
        </is>
      </c>
      <c r="B3283" t="inlineStr">
        <is>
          <t>Município</t>
        </is>
      </c>
      <c r="C3283" t="inlineStr">
        <is>
          <t>BA</t>
        </is>
      </c>
      <c r="D3283" s="4" t="n">
        <v>5858928.775598326</v>
      </c>
      <c r="E3283" s="4">
        <f>E3282+D3283</f>
        <v/>
      </c>
      <c r="F3283" s="4" t="n">
        <v>164796.2944817643</v>
      </c>
      <c r="G3283" s="5">
        <f>F3283/$D3283</f>
        <v/>
      </c>
      <c r="H3283" s="4">
        <f>H3282+F3283</f>
        <v/>
      </c>
      <c r="I3283" s="4">
        <f>G3283*$E3282-H3282</f>
        <v/>
      </c>
      <c r="J3283" s="4">
        <f>MAX(0,Resumo!$D$3*$D3283-F3283)</f>
        <v/>
      </c>
      <c r="K3283" s="4" t="n">
        <v>351501.4155174833</v>
      </c>
      <c r="L3283" s="5">
        <f>K3283/$D3283</f>
        <v/>
      </c>
      <c r="M3283" s="4">
        <f>M3282+K3283</f>
        <v/>
      </c>
      <c r="N3283" s="4">
        <f>L3283*$E3282-M3282</f>
        <v/>
      </c>
      <c r="O3283" s="4">
        <f>MAX(0,Resumo!$D$4*$D3283-K3283)</f>
        <v/>
      </c>
      <c r="P3283" s="4" t="n">
        <v>556867.2774881957</v>
      </c>
      <c r="Q3283" s="5">
        <f>P3283/$D3283</f>
        <v/>
      </c>
      <c r="R3283" s="4">
        <f>R3282+P3283</f>
        <v/>
      </c>
      <c r="S3283" s="4">
        <f>Q3283*$E3282-R3282</f>
        <v/>
      </c>
      <c r="T3283" s="4">
        <f>MAX(0,Resumo!$D$5*$D3283-P3283)</f>
        <v/>
      </c>
      <c r="U3283" s="4" t="n">
        <v>782926.8751020593</v>
      </c>
      <c r="V3283" s="5">
        <f>U3283/$D3283</f>
        <v/>
      </c>
      <c r="W3283" s="4">
        <f>W3282+U3283</f>
        <v/>
      </c>
      <c r="X3283" s="4">
        <f>V3283*$E3282-W3282</f>
        <v/>
      </c>
      <c r="Y3283" s="4">
        <f>MAX(0,Resumo!$D$6*$D3283-U3283)</f>
        <v/>
      </c>
      <c r="Z3283" s="4" t="n">
        <v>1030194.755431135</v>
      </c>
      <c r="AA3283" s="5">
        <f>Z3283/$D3283</f>
        <v/>
      </c>
      <c r="AB3283" s="4">
        <f>AB3282+Z3283</f>
        <v/>
      </c>
      <c r="AC3283" s="4">
        <f>AA3283*$E3282-AB3282</f>
        <v/>
      </c>
      <c r="AD3283" s="4">
        <f>MAX(0,Resumo!$D$7*$D3283-Z3283)</f>
        <v/>
      </c>
    </row>
    <row r="3284">
      <c r="A3284" t="inlineStr">
        <is>
          <t>Jussiape</t>
        </is>
      </c>
      <c r="B3284" t="inlineStr">
        <is>
          <t>Município</t>
        </is>
      </c>
      <c r="C3284" t="inlineStr">
        <is>
          <t>BA</t>
        </is>
      </c>
      <c r="D3284" s="4" t="n">
        <v>5010763.481413061</v>
      </c>
      <c r="E3284" s="4">
        <f>E3283+D3284</f>
        <v/>
      </c>
      <c r="F3284" s="4" t="n">
        <v>140939.6300737739</v>
      </c>
      <c r="G3284" s="5">
        <f>F3284/$D3284</f>
        <v/>
      </c>
      <c r="H3284" s="4">
        <f>H3283+F3284</f>
        <v/>
      </c>
      <c r="I3284" s="4">
        <f>G3284*$E3283-H3283</f>
        <v/>
      </c>
      <c r="J3284" s="4">
        <f>MAX(0,Resumo!$D$3*$D3284-F3284)</f>
        <v/>
      </c>
      <c r="K3284" s="4" t="n">
        <v>300616.4648861321</v>
      </c>
      <c r="L3284" s="5">
        <f>K3284/$D3284</f>
        <v/>
      </c>
      <c r="M3284" s="4">
        <f>M3283+K3284</f>
        <v/>
      </c>
      <c r="N3284" s="4">
        <f>L3284*$E3283-M3283</f>
        <v/>
      </c>
      <c r="O3284" s="4">
        <f>MAX(0,Resumo!$D$4*$D3284-K3284)</f>
        <v/>
      </c>
      <c r="P3284" s="4" t="n">
        <v>476252.6265301476</v>
      </c>
      <c r="Q3284" s="5">
        <f>P3284/$D3284</f>
        <v/>
      </c>
      <c r="R3284" s="4">
        <f>R3283+P3284</f>
        <v/>
      </c>
      <c r="S3284" s="4">
        <f>Q3284*$E3283-R3283</f>
        <v/>
      </c>
      <c r="T3284" s="4">
        <f>MAX(0,Resumo!$D$5*$D3284-P3284)</f>
        <v/>
      </c>
      <c r="U3284" s="4" t="n">
        <v>669586.8041129434</v>
      </c>
      <c r="V3284" s="5">
        <f>U3284/$D3284</f>
        <v/>
      </c>
      <c r="W3284" s="4">
        <f>W3283+U3284</f>
        <v/>
      </c>
      <c r="X3284" s="4">
        <f>V3284*$E3283-W3283</f>
        <v/>
      </c>
      <c r="Y3284" s="4">
        <f>MAX(0,Resumo!$D$6*$D3284-U3284)</f>
        <v/>
      </c>
      <c r="Z3284" s="4" t="n">
        <v>881059.056521886</v>
      </c>
      <c r="AA3284" s="5">
        <f>Z3284/$D3284</f>
        <v/>
      </c>
      <c r="AB3284" s="4">
        <f>AB3283+Z3284</f>
        <v/>
      </c>
      <c r="AC3284" s="4">
        <f>AA3284*$E3283-AB3283</f>
        <v/>
      </c>
      <c r="AD3284" s="4">
        <f>MAX(0,Resumo!$D$7*$D3284-Z3284)</f>
        <v/>
      </c>
    </row>
    <row r="3285">
      <c r="A3285" t="inlineStr">
        <is>
          <t>Conceição do Almeida</t>
        </is>
      </c>
      <c r="B3285" t="inlineStr">
        <is>
          <t>Município</t>
        </is>
      </c>
      <c r="C3285" t="inlineStr">
        <is>
          <t>BA</t>
        </is>
      </c>
      <c r="D3285" s="4" t="n">
        <v>8046755.43031367</v>
      </c>
      <c r="E3285" s="4">
        <f>E3284+D3285</f>
        <v/>
      </c>
      <c r="F3285" s="4" t="n">
        <v>226334.118113816</v>
      </c>
      <c r="G3285" s="5">
        <f>F3285/$D3285</f>
        <v/>
      </c>
      <c r="H3285" s="4">
        <f>H3284+F3285</f>
        <v/>
      </c>
      <c r="I3285" s="4">
        <f>G3285*$E3284-H3284</f>
        <v/>
      </c>
      <c r="J3285" s="4">
        <f>MAX(0,Resumo!$D$3*$D3285-F3285)</f>
        <v/>
      </c>
      <c r="K3285" s="4" t="n">
        <v>482758.2024649895</v>
      </c>
      <c r="L3285" s="5">
        <f>K3285/$D3285</f>
        <v/>
      </c>
      <c r="M3285" s="4">
        <f>M3284+K3285</f>
        <v/>
      </c>
      <c r="N3285" s="4">
        <f>L3285*$E3284-M3284</f>
        <v/>
      </c>
      <c r="O3285" s="4">
        <f>MAX(0,Resumo!$D$4*$D3285-K3285)</f>
        <v/>
      </c>
      <c r="P3285" s="4" t="n">
        <v>764811.2753571614</v>
      </c>
      <c r="Q3285" s="5">
        <f>P3285/$D3285</f>
        <v/>
      </c>
      <c r="R3285" s="4">
        <f>R3284+P3285</f>
        <v/>
      </c>
      <c r="S3285" s="4">
        <f>Q3285*$E3284-R3284</f>
        <v/>
      </c>
      <c r="T3285" s="4">
        <f>MAX(0,Resumo!$D$5*$D3285-P3285)</f>
        <v/>
      </c>
      <c r="U3285" s="4" t="n">
        <v>1075285.487341095</v>
      </c>
      <c r="V3285" s="5">
        <f>U3285/$D3285</f>
        <v/>
      </c>
      <c r="W3285" s="4">
        <f>W3284+U3285</f>
        <v/>
      </c>
      <c r="X3285" s="4">
        <f>V3285*$E3284-W3284</f>
        <v/>
      </c>
      <c r="Y3285" s="4">
        <f>MAX(0,Resumo!$D$6*$D3285-U3285)</f>
        <v/>
      </c>
      <c r="Z3285" s="4" t="n">
        <v>1414887.526380551</v>
      </c>
      <c r="AA3285" s="5">
        <f>Z3285/$D3285</f>
        <v/>
      </c>
      <c r="AB3285" s="4">
        <f>AB3284+Z3285</f>
        <v/>
      </c>
      <c r="AC3285" s="4">
        <f>AA3285*$E3284-AB3284</f>
        <v/>
      </c>
      <c r="AD3285" s="4">
        <f>MAX(0,Resumo!$D$7*$D3285-Z3285)</f>
        <v/>
      </c>
    </row>
    <row r="3286">
      <c r="A3286" t="inlineStr">
        <is>
          <t>Ibirapitanga</t>
        </is>
      </c>
      <c r="B3286" t="inlineStr">
        <is>
          <t>Município</t>
        </is>
      </c>
      <c r="C3286" t="inlineStr">
        <is>
          <t>BA</t>
        </is>
      </c>
      <c r="D3286" s="4" t="n">
        <v>11049029.79969262</v>
      </c>
      <c r="E3286" s="4">
        <f>E3285+D3286</f>
        <v/>
      </c>
      <c r="F3286" s="4" t="n">
        <v>310780.219106177</v>
      </c>
      <c r="G3286" s="5">
        <f>F3286/$D3286</f>
        <v/>
      </c>
      <c r="H3286" s="4">
        <f>H3285+F3286</f>
        <v/>
      </c>
      <c r="I3286" s="4">
        <f>G3286*$E3285-H3285</f>
        <v/>
      </c>
      <c r="J3286" s="4">
        <f>MAX(0,Resumo!$D$3*$D3286-F3286)</f>
        <v/>
      </c>
      <c r="K3286" s="4" t="n">
        <v>662877.0827292046</v>
      </c>
      <c r="L3286" s="5">
        <f>K3286/$D3286</f>
        <v/>
      </c>
      <c r="M3286" s="4">
        <f>M3285+K3286</f>
        <v/>
      </c>
      <c r="N3286" s="4">
        <f>L3286*$E3285-M3285</f>
        <v/>
      </c>
      <c r="O3286" s="4">
        <f>MAX(0,Resumo!$D$4*$D3286-K3286)</f>
        <v/>
      </c>
      <c r="P3286" s="4" t="n">
        <v>1050165.205808024</v>
      </c>
      <c r="Q3286" s="5">
        <f>P3286/$D3286</f>
        <v/>
      </c>
      <c r="R3286" s="4">
        <f>R3285+P3286</f>
        <v/>
      </c>
      <c r="S3286" s="4">
        <f>Q3286*$E3285-R3285</f>
        <v/>
      </c>
      <c r="T3286" s="4">
        <f>MAX(0,Resumo!$D$5*$D3286-P3286)</f>
        <v/>
      </c>
      <c r="U3286" s="4" t="n">
        <v>1476478.500645275</v>
      </c>
      <c r="V3286" s="5">
        <f>U3286/$D3286</f>
        <v/>
      </c>
      <c r="W3286" s="4">
        <f>W3285+U3286</f>
        <v/>
      </c>
      <c r="X3286" s="4">
        <f>V3286*$E3285-W3285</f>
        <v/>
      </c>
      <c r="Y3286" s="4">
        <f>MAX(0,Resumo!$D$6*$D3286-U3286)</f>
        <v/>
      </c>
      <c r="Z3286" s="4" t="n">
        <v>1942787.323111508</v>
      </c>
      <c r="AA3286" s="5">
        <f>Z3286/$D3286</f>
        <v/>
      </c>
      <c r="AB3286" s="4">
        <f>AB3285+Z3286</f>
        <v/>
      </c>
      <c r="AC3286" s="4">
        <f>AA3286*$E3285-AB3285</f>
        <v/>
      </c>
      <c r="AD3286" s="4">
        <f>MAX(0,Resumo!$D$7*$D3286-Z3286)</f>
        <v/>
      </c>
    </row>
    <row r="3287">
      <c r="A3287" t="inlineStr">
        <is>
          <t>Cruz das Almas</t>
        </is>
      </c>
      <c r="B3287" t="inlineStr">
        <is>
          <t>Município</t>
        </is>
      </c>
      <c r="C3287" t="inlineStr">
        <is>
          <t>BA</t>
        </is>
      </c>
      <c r="D3287" s="4" t="n">
        <v>32427312.20707674</v>
      </c>
      <c r="E3287" s="4">
        <f>E3286+D3287</f>
        <v/>
      </c>
      <c r="F3287" s="4" t="n">
        <v>912095.2133752125</v>
      </c>
      <c r="G3287" s="5">
        <f>F3287/$D3287</f>
        <v/>
      </c>
      <c r="H3287" s="4">
        <f>H3286+F3287</f>
        <v/>
      </c>
      <c r="I3287" s="4">
        <f>G3287*$E3286-H3286</f>
        <v/>
      </c>
      <c r="J3287" s="4">
        <f>MAX(0,Resumo!$D$3*$D3287-F3287)</f>
        <v/>
      </c>
      <c r="K3287" s="4" t="n">
        <v>1945448.831821791</v>
      </c>
      <c r="L3287" s="5">
        <f>K3287/$D3287</f>
        <v/>
      </c>
      <c r="M3287" s="4">
        <f>M3286+K3287</f>
        <v/>
      </c>
      <c r="N3287" s="4">
        <f>L3287*$E3286-M3286</f>
        <v/>
      </c>
      <c r="O3287" s="4">
        <f>MAX(0,Resumo!$D$4*$D3287-K3287)</f>
        <v/>
      </c>
      <c r="P3287" s="4" t="n">
        <v>3082083.73179455</v>
      </c>
      <c r="Q3287" s="5">
        <f>P3287/$D3287</f>
        <v/>
      </c>
      <c r="R3287" s="4">
        <f>R3286+P3287</f>
        <v/>
      </c>
      <c r="S3287" s="4">
        <f>Q3287*$E3286-R3286</f>
        <v/>
      </c>
      <c r="T3287" s="4">
        <f>MAX(0,Resumo!$D$5*$D3287-P3287)</f>
        <v/>
      </c>
      <c r="U3287" s="4" t="n">
        <v>4333251.894097784</v>
      </c>
      <c r="V3287" s="5">
        <f>U3287/$D3287</f>
        <v/>
      </c>
      <c r="W3287" s="4">
        <f>W3286+U3287</f>
        <v/>
      </c>
      <c r="X3287" s="4">
        <f>V3287*$E3286-W3286</f>
        <v/>
      </c>
      <c r="Y3287" s="4">
        <f>MAX(0,Resumo!$D$6*$D3287-U3287)</f>
        <v/>
      </c>
      <c r="Z3287" s="4" t="n">
        <v>5701801.173551037</v>
      </c>
      <c r="AA3287" s="5">
        <f>Z3287/$D3287</f>
        <v/>
      </c>
      <c r="AB3287" s="4">
        <f>AB3286+Z3287</f>
        <v/>
      </c>
      <c r="AC3287" s="4">
        <f>AA3287*$E3286-AB3286</f>
        <v/>
      </c>
      <c r="AD3287" s="4">
        <f>MAX(0,Resumo!$D$7*$D3287-Z3287)</f>
        <v/>
      </c>
    </row>
    <row r="3288">
      <c r="A3288" t="inlineStr">
        <is>
          <t>Piraí do Norte</t>
        </is>
      </c>
      <c r="B3288" t="inlineStr">
        <is>
          <t>Município</t>
        </is>
      </c>
      <c r="C3288" t="inlineStr">
        <is>
          <t>BA</t>
        </is>
      </c>
      <c r="D3288" s="4" t="n">
        <v>5285927.604272587</v>
      </c>
      <c r="E3288" s="4">
        <f>E3287+D3288</f>
        <v/>
      </c>
      <c r="F3288" s="4" t="n">
        <v>148679.2749061936</v>
      </c>
      <c r="G3288" s="5">
        <f>F3288/$D3288</f>
        <v/>
      </c>
      <c r="H3288" s="4">
        <f>H3287+F3288</f>
        <v/>
      </c>
      <c r="I3288" s="4">
        <f>G3288*$E3287-H3287</f>
        <v/>
      </c>
      <c r="J3288" s="4">
        <f>MAX(0,Resumo!$D$3*$D3288-F3288)</f>
        <v/>
      </c>
      <c r="K3288" s="4" t="n">
        <v>317124.7008434591</v>
      </c>
      <c r="L3288" s="5">
        <f>K3288/$D3288</f>
        <v/>
      </c>
      <c r="M3288" s="4">
        <f>M3287+K3288</f>
        <v/>
      </c>
      <c r="N3288" s="4">
        <f>L3288*$E3287-M3287</f>
        <v/>
      </c>
      <c r="O3288" s="4">
        <f>MAX(0,Resumo!$D$4*$D3288-K3288)</f>
        <v/>
      </c>
      <c r="P3288" s="4" t="n">
        <v>502405.8538227193</v>
      </c>
      <c r="Q3288" s="5">
        <f>P3288/$D3288</f>
        <v/>
      </c>
      <c r="R3288" s="4">
        <f>R3287+P3288</f>
        <v/>
      </c>
      <c r="S3288" s="4">
        <f>Q3288*$E3287-R3287</f>
        <v/>
      </c>
      <c r="T3288" s="4">
        <f>MAX(0,Resumo!$D$5*$D3288-P3288)</f>
        <v/>
      </c>
      <c r="U3288" s="4" t="n">
        <v>706356.9023854911</v>
      </c>
      <c r="V3288" s="5">
        <f>U3288/$D3288</f>
        <v/>
      </c>
      <c r="W3288" s="4">
        <f>W3287+U3288</f>
        <v/>
      </c>
      <c r="X3288" s="4">
        <f>V3288*$E3287-W3287</f>
        <v/>
      </c>
      <c r="Y3288" s="4">
        <f>MAX(0,Resumo!$D$6*$D3288-U3288)</f>
        <v/>
      </c>
      <c r="Z3288" s="4" t="n">
        <v>929442.0710813596</v>
      </c>
      <c r="AA3288" s="5">
        <f>Z3288/$D3288</f>
        <v/>
      </c>
      <c r="AB3288" s="4">
        <f>AB3287+Z3288</f>
        <v/>
      </c>
      <c r="AC3288" s="4">
        <f>AA3288*$E3287-AB3287</f>
        <v/>
      </c>
      <c r="AD3288" s="4">
        <f>MAX(0,Resumo!$D$7*$D3288-Z3288)</f>
        <v/>
      </c>
    </row>
    <row r="3289">
      <c r="A3289" t="inlineStr">
        <is>
          <t>Guajeru</t>
        </is>
      </c>
      <c r="B3289" t="inlineStr">
        <is>
          <t>Município</t>
        </is>
      </c>
      <c r="C3289" t="inlineStr">
        <is>
          <t>BA</t>
        </is>
      </c>
      <c r="D3289" s="4" t="n">
        <v>4563492.286939045</v>
      </c>
      <c r="E3289" s="4">
        <f>E3288+D3289</f>
        <v/>
      </c>
      <c r="F3289" s="4" t="n">
        <v>128359.0648713538</v>
      </c>
      <c r="G3289" s="5">
        <f>F3289/$D3289</f>
        <v/>
      </c>
      <c r="H3289" s="4">
        <f>H3288+F3289</f>
        <v/>
      </c>
      <c r="I3289" s="4">
        <f>G3289*$E3288-H3288</f>
        <v/>
      </c>
      <c r="J3289" s="4">
        <f>MAX(0,Resumo!$D$3*$D3289-F3289)</f>
        <v/>
      </c>
      <c r="K3289" s="4" t="n">
        <v>273782.8125241853</v>
      </c>
      <c r="L3289" s="5">
        <f>K3289/$D3289</f>
        <v/>
      </c>
      <c r="M3289" s="4">
        <f>M3288+K3289</f>
        <v/>
      </c>
      <c r="N3289" s="4">
        <f>L3289*$E3288-M3288</f>
        <v/>
      </c>
      <c r="O3289" s="4">
        <f>MAX(0,Resumo!$D$4*$D3289-K3289)</f>
        <v/>
      </c>
      <c r="P3289" s="4" t="n">
        <v>433741.3242246843</v>
      </c>
      <c r="Q3289" s="5">
        <f>P3289/$D3289</f>
        <v/>
      </c>
      <c r="R3289" s="4">
        <f>R3288+P3289</f>
        <v/>
      </c>
      <c r="S3289" s="4">
        <f>Q3289*$E3288-R3288</f>
        <v/>
      </c>
      <c r="T3289" s="4">
        <f>MAX(0,Resumo!$D$5*$D3289-P3289)</f>
        <v/>
      </c>
      <c r="U3289" s="4" t="n">
        <v>609818.0900655627</v>
      </c>
      <c r="V3289" s="5">
        <f>U3289/$D3289</f>
        <v/>
      </c>
      <c r="W3289" s="4">
        <f>W3288+U3289</f>
        <v/>
      </c>
      <c r="X3289" s="4">
        <f>V3289*$E3288-W3288</f>
        <v/>
      </c>
      <c r="Y3289" s="4">
        <f>MAX(0,Resumo!$D$6*$D3289-U3289)</f>
        <v/>
      </c>
      <c r="Z3289" s="4" t="n">
        <v>802413.8883604938</v>
      </c>
      <c r="AA3289" s="5">
        <f>Z3289/$D3289</f>
        <v/>
      </c>
      <c r="AB3289" s="4">
        <f>AB3288+Z3289</f>
        <v/>
      </c>
      <c r="AC3289" s="4">
        <f>AA3289*$E3288-AB3288</f>
        <v/>
      </c>
      <c r="AD3289" s="4">
        <f>MAX(0,Resumo!$D$7*$D3289-Z3289)</f>
        <v/>
      </c>
    </row>
    <row r="3290">
      <c r="A3290" t="inlineStr">
        <is>
          <t>Dias d'Ávila</t>
        </is>
      </c>
      <c r="B3290" t="inlineStr">
        <is>
          <t>Município</t>
        </is>
      </c>
      <c r="C3290" t="inlineStr">
        <is>
          <t>BA</t>
        </is>
      </c>
      <c r="D3290" s="4" t="n">
        <v>81179189.00855127</v>
      </c>
      <c r="E3290" s="4">
        <f>E3289+D3290</f>
        <v/>
      </c>
      <c r="F3290" s="4" t="n">
        <v>2283357.598297109</v>
      </c>
      <c r="G3290" s="5">
        <f>F3290/$D3290</f>
        <v/>
      </c>
      <c r="H3290" s="4">
        <f>H3289+F3290</f>
        <v/>
      </c>
      <c r="I3290" s="4">
        <f>G3290*$E3289-H3289</f>
        <v/>
      </c>
      <c r="J3290" s="4">
        <f>MAX(0,Resumo!$D$3*$D3290-F3290)</f>
        <v/>
      </c>
      <c r="K3290" s="4" t="n">
        <v>4870275.9395045</v>
      </c>
      <c r="L3290" s="5">
        <f>K3290/$D3290</f>
        <v/>
      </c>
      <c r="M3290" s="4">
        <f>M3289+K3290</f>
        <v/>
      </c>
      <c r="N3290" s="4">
        <f>L3290*$E3289-M3289</f>
        <v/>
      </c>
      <c r="O3290" s="4">
        <f>MAX(0,Resumo!$D$4*$D3290-K3290)</f>
        <v/>
      </c>
      <c r="P3290" s="4" t="n">
        <v>7715750.729069935</v>
      </c>
      <c r="Q3290" s="5">
        <f>P3290/$D3290</f>
        <v/>
      </c>
      <c r="R3290" s="4">
        <f>R3289+P3290</f>
        <v/>
      </c>
      <c r="S3290" s="4">
        <f>Q3290*$E3289-R3289</f>
        <v/>
      </c>
      <c r="T3290" s="4">
        <f>MAX(0,Resumo!$D$5*$D3290-P3290)</f>
        <v/>
      </c>
      <c r="U3290" s="4" t="n">
        <v>10847950.40323628</v>
      </c>
      <c r="V3290" s="5">
        <f>U3290/$D3290</f>
        <v/>
      </c>
      <c r="W3290" s="4">
        <f>W3289+U3290</f>
        <v/>
      </c>
      <c r="X3290" s="4">
        <f>V3290*$E3289-W3289</f>
        <v/>
      </c>
      <c r="Y3290" s="4">
        <f>MAX(0,Resumo!$D$6*$D3290-U3290)</f>
        <v/>
      </c>
      <c r="Z3290" s="4" t="n">
        <v>14274004.33933793</v>
      </c>
      <c r="AA3290" s="5">
        <f>Z3290/$D3290</f>
        <v/>
      </c>
      <c r="AB3290" s="4">
        <f>AB3289+Z3290</f>
        <v/>
      </c>
      <c r="AC3290" s="4">
        <f>AA3290*$E3289-AB3289</f>
        <v/>
      </c>
      <c r="AD3290" s="4">
        <f>MAX(0,Resumo!$D$7*$D3290-Z3290)</f>
        <v/>
      </c>
    </row>
    <row r="3291">
      <c r="A3291" t="inlineStr">
        <is>
          <t>Santa Rita de Cássia</t>
        </is>
      </c>
      <c r="B3291" t="inlineStr">
        <is>
          <t>Município</t>
        </is>
      </c>
      <c r="C3291" t="inlineStr">
        <is>
          <t>BA</t>
        </is>
      </c>
      <c r="D3291" s="4" t="n">
        <v>18675787.66431708</v>
      </c>
      <c r="E3291" s="4">
        <f>E3290+D3291</f>
        <v/>
      </c>
      <c r="F3291" s="4" t="n">
        <v>525300.9076379149</v>
      </c>
      <c r="G3291" s="5">
        <f>F3291/$D3291</f>
        <v/>
      </c>
      <c r="H3291" s="4">
        <f>H3290+F3291</f>
        <v/>
      </c>
      <c r="I3291" s="4">
        <f>G3291*$E3290-H3290</f>
        <v/>
      </c>
      <c r="J3291" s="4">
        <f>MAX(0,Resumo!$D$3*$D3291-F3291)</f>
        <v/>
      </c>
      <c r="K3291" s="4" t="n">
        <v>1120437.890839698</v>
      </c>
      <c r="L3291" s="5">
        <f>K3291/$D3291</f>
        <v/>
      </c>
      <c r="M3291" s="4">
        <f>M3290+K3291</f>
        <v/>
      </c>
      <c r="N3291" s="4">
        <f>L3291*$E3290-M3290</f>
        <v/>
      </c>
      <c r="O3291" s="4">
        <f>MAX(0,Resumo!$D$4*$D3291-K3291)</f>
        <v/>
      </c>
      <c r="P3291" s="4" t="n">
        <v>1775057.426007678</v>
      </c>
      <c r="Q3291" s="5">
        <f>P3291/$D3291</f>
        <v/>
      </c>
      <c r="R3291" s="4">
        <f>R3290+P3291</f>
        <v/>
      </c>
      <c r="S3291" s="4">
        <f>Q3291*$E3290-R3290</f>
        <v/>
      </c>
      <c r="T3291" s="4">
        <f>MAX(0,Resumo!$D$5*$D3291-P3291)</f>
        <v/>
      </c>
      <c r="U3291" s="4" t="n">
        <v>2495639.840680629</v>
      </c>
      <c r="V3291" s="5">
        <f>U3291/$D3291</f>
        <v/>
      </c>
      <c r="W3291" s="4">
        <f>W3290+U3291</f>
        <v/>
      </c>
      <c r="X3291" s="4">
        <f>V3291*$E3290-W3290</f>
        <v/>
      </c>
      <c r="Y3291" s="4">
        <f>MAX(0,Resumo!$D$6*$D3291-U3291)</f>
        <v/>
      </c>
      <c r="Z3291" s="4" t="n">
        <v>3283825.293363485</v>
      </c>
      <c r="AA3291" s="5">
        <f>Z3291/$D3291</f>
        <v/>
      </c>
      <c r="AB3291" s="4">
        <f>AB3290+Z3291</f>
        <v/>
      </c>
      <c r="AC3291" s="4">
        <f>AA3291*$E3290-AB3290</f>
        <v/>
      </c>
      <c r="AD3291" s="4">
        <f>MAX(0,Resumo!$D$7*$D3291-Z3291)</f>
        <v/>
      </c>
    </row>
    <row r="3292">
      <c r="A3292" t="inlineStr">
        <is>
          <t>São Gabriel</t>
        </is>
      </c>
      <c r="B3292" t="inlineStr">
        <is>
          <t>Município</t>
        </is>
      </c>
      <c r="C3292" t="inlineStr">
        <is>
          <t>BA</t>
        </is>
      </c>
      <c r="D3292" s="4" t="n">
        <v>7727860.674595445</v>
      </c>
      <c r="E3292" s="4">
        <f>E3291+D3292</f>
        <v/>
      </c>
      <c r="F3292" s="4" t="n">
        <v>217364.4453144289</v>
      </c>
      <c r="G3292" s="5">
        <f>F3292/$D3292</f>
        <v/>
      </c>
      <c r="H3292" s="4">
        <f>H3291+F3292</f>
        <v/>
      </c>
      <c r="I3292" s="4">
        <f>G3292*$E3291-H3291</f>
        <v/>
      </c>
      <c r="J3292" s="4">
        <f>MAX(0,Resumo!$D$3*$D3292-F3292)</f>
        <v/>
      </c>
      <c r="K3292" s="4" t="n">
        <v>463626.3846311721</v>
      </c>
      <c r="L3292" s="5">
        <f>K3292/$D3292</f>
        <v/>
      </c>
      <c r="M3292" s="4">
        <f>M3291+K3292</f>
        <v/>
      </c>
      <c r="N3292" s="4">
        <f>L3292*$E3291-M3291</f>
        <v/>
      </c>
      <c r="O3292" s="4">
        <f>MAX(0,Resumo!$D$4*$D3292-K3292)</f>
        <v/>
      </c>
      <c r="P3292" s="4" t="n">
        <v>734501.6298189401</v>
      </c>
      <c r="Q3292" s="5">
        <f>P3292/$D3292</f>
        <v/>
      </c>
      <c r="R3292" s="4">
        <f>R3291+P3292</f>
        <v/>
      </c>
      <c r="S3292" s="4">
        <f>Q3292*$E3291-R3291</f>
        <v/>
      </c>
      <c r="T3292" s="4">
        <f>MAX(0,Resumo!$D$5*$D3292-P3292)</f>
        <v/>
      </c>
      <c r="U3292" s="4" t="n">
        <v>1032671.677864394</v>
      </c>
      <c r="V3292" s="5">
        <f>U3292/$D3292</f>
        <v/>
      </c>
      <c r="W3292" s="4">
        <f>W3291+U3292</f>
        <v/>
      </c>
      <c r="X3292" s="4">
        <f>V3292*$E3291-W3291</f>
        <v/>
      </c>
      <c r="Y3292" s="4">
        <f>MAX(0,Resumo!$D$6*$D3292-U3292)</f>
        <v/>
      </c>
      <c r="Z3292" s="4" t="n">
        <v>1358815.210525874</v>
      </c>
      <c r="AA3292" s="5">
        <f>Z3292/$D3292</f>
        <v/>
      </c>
      <c r="AB3292" s="4">
        <f>AB3291+Z3292</f>
        <v/>
      </c>
      <c r="AC3292" s="4">
        <f>AA3292*$E3291-AB3291</f>
        <v/>
      </c>
      <c r="AD3292" s="4">
        <f>MAX(0,Resumo!$D$7*$D3292-Z3292)</f>
        <v/>
      </c>
    </row>
    <row r="3293">
      <c r="A3293" t="inlineStr">
        <is>
          <t>Guanambi</t>
        </is>
      </c>
      <c r="B3293" t="inlineStr">
        <is>
          <t>Município</t>
        </is>
      </c>
      <c r="C3293" t="inlineStr">
        <is>
          <t>BA</t>
        </is>
      </c>
      <c r="D3293" s="4" t="n">
        <v>70117081.74167581</v>
      </c>
      <c r="E3293" s="4">
        <f>E3292+D3293</f>
        <v/>
      </c>
      <c r="F3293" s="4" t="n">
        <v>1972209.544350216</v>
      </c>
      <c r="G3293" s="5">
        <f>F3293/$D3293</f>
        <v/>
      </c>
      <c r="H3293" s="4">
        <f>H3292+F3293</f>
        <v/>
      </c>
      <c r="I3293" s="4">
        <f>G3293*$E3292-H3292</f>
        <v/>
      </c>
      <c r="J3293" s="4">
        <f>MAX(0,Resumo!$D$3*$D3293-F3293)</f>
        <v/>
      </c>
      <c r="K3293" s="4" t="n">
        <v>4206614.285328498</v>
      </c>
      <c r="L3293" s="5">
        <f>K3293/$D3293</f>
        <v/>
      </c>
      <c r="M3293" s="4">
        <f>M3292+K3293</f>
        <v/>
      </c>
      <c r="N3293" s="4">
        <f>L3293*$E3292-M3292</f>
        <v/>
      </c>
      <c r="O3293" s="4">
        <f>MAX(0,Resumo!$D$4*$D3293-K3293)</f>
        <v/>
      </c>
      <c r="P3293" s="4" t="n">
        <v>6664342.563358236</v>
      </c>
      <c r="Q3293" s="5">
        <f>P3293/$D3293</f>
        <v/>
      </c>
      <c r="R3293" s="4">
        <f>R3292+P3293</f>
        <v/>
      </c>
      <c r="S3293" s="4">
        <f>Q3293*$E3292-R3292</f>
        <v/>
      </c>
      <c r="T3293" s="4">
        <f>MAX(0,Resumo!$D$5*$D3293-P3293)</f>
        <v/>
      </c>
      <c r="U3293" s="4" t="n">
        <v>9369724.364618128</v>
      </c>
      <c r="V3293" s="5">
        <f>U3293/$D3293</f>
        <v/>
      </c>
      <c r="W3293" s="4">
        <f>W3292+U3293</f>
        <v/>
      </c>
      <c r="X3293" s="4">
        <f>V3293*$E3292-W3292</f>
        <v/>
      </c>
      <c r="Y3293" s="4">
        <f>MAX(0,Resumo!$D$6*$D3293-U3293)</f>
        <v/>
      </c>
      <c r="Z3293" s="4" t="n">
        <v>12328917.56207326</v>
      </c>
      <c r="AA3293" s="5">
        <f>Z3293/$D3293</f>
        <v/>
      </c>
      <c r="AB3293" s="4">
        <f>AB3292+Z3293</f>
        <v/>
      </c>
      <c r="AC3293" s="4">
        <f>AA3293*$E3292-AB3292</f>
        <v/>
      </c>
      <c r="AD3293" s="4">
        <f>MAX(0,Resumo!$D$7*$D3293-Z3293)</f>
        <v/>
      </c>
    </row>
    <row r="3294">
      <c r="A3294" t="inlineStr">
        <is>
          <t>Alagoinhas</t>
        </is>
      </c>
      <c r="B3294" t="inlineStr">
        <is>
          <t>Município</t>
        </is>
      </c>
      <c r="C3294" t="inlineStr">
        <is>
          <t>BA</t>
        </is>
      </c>
      <c r="D3294" s="4" t="n">
        <v>190262669.797037</v>
      </c>
      <c r="E3294" s="4">
        <f>E3293+D3294</f>
        <v/>
      </c>
      <c r="F3294" s="4" t="n">
        <v>5351589.712328801</v>
      </c>
      <c r="G3294" s="5">
        <f>F3294/$D3294</f>
        <v/>
      </c>
      <c r="H3294" s="4">
        <f>H3293+F3294</f>
        <v/>
      </c>
      <c r="I3294" s="4">
        <f>G3294*$E3293-H3293</f>
        <v/>
      </c>
      <c r="J3294" s="4">
        <f>MAX(0,Resumo!$D$3*$D3294-F3294)</f>
        <v/>
      </c>
      <c r="K3294" s="4" t="n">
        <v>11414645.97288338</v>
      </c>
      <c r="L3294" s="5">
        <f>K3294/$D3294</f>
        <v/>
      </c>
      <c r="M3294" s="4">
        <f>M3293+K3294</f>
        <v/>
      </c>
      <c r="N3294" s="4">
        <f>L3294*$E3293-M3293</f>
        <v/>
      </c>
      <c r="O3294" s="4">
        <f>MAX(0,Resumo!$D$4*$D3294-K3294)</f>
        <v/>
      </c>
      <c r="P3294" s="4" t="n">
        <v>18083690.55087064</v>
      </c>
      <c r="Q3294" s="5">
        <f>P3294/$D3294</f>
        <v/>
      </c>
      <c r="R3294" s="4">
        <f>R3293+P3294</f>
        <v/>
      </c>
      <c r="S3294" s="4">
        <f>Q3294*$E3293-R3293</f>
        <v/>
      </c>
      <c r="T3294" s="4">
        <f>MAX(0,Resumo!$D$5*$D3294-P3294)</f>
        <v/>
      </c>
      <c r="U3294" s="4" t="n">
        <v>25424742.85285314</v>
      </c>
      <c r="V3294" s="5">
        <f>U3294/$D3294</f>
        <v/>
      </c>
      <c r="W3294" s="4">
        <f>W3293+U3294</f>
        <v/>
      </c>
      <c r="X3294" s="4">
        <f>V3294*$E3293-W3293</f>
        <v/>
      </c>
      <c r="Y3294" s="4">
        <f>MAX(0,Resumo!$D$6*$D3294-U3294)</f>
        <v/>
      </c>
      <c r="Z3294" s="4" t="n">
        <v>33454512.26435443</v>
      </c>
      <c r="AA3294" s="5">
        <f>Z3294/$D3294</f>
        <v/>
      </c>
      <c r="AB3294" s="4">
        <f>AB3293+Z3294</f>
        <v/>
      </c>
      <c r="AC3294" s="4">
        <f>AA3294*$E3293-AB3293</f>
        <v/>
      </c>
      <c r="AD3294" s="4">
        <f>MAX(0,Resumo!$D$7*$D3294-Z3294)</f>
        <v/>
      </c>
    </row>
    <row r="3295">
      <c r="A3295" t="inlineStr">
        <is>
          <t>Casa Nova</t>
        </is>
      </c>
      <c r="B3295" t="inlineStr">
        <is>
          <t>Município</t>
        </is>
      </c>
      <c r="C3295" t="inlineStr">
        <is>
          <t>BA</t>
        </is>
      </c>
      <c r="D3295" s="4" t="n">
        <v>46748073.98257643</v>
      </c>
      <c r="E3295" s="4">
        <f>E3294+D3295</f>
        <v/>
      </c>
      <c r="F3295" s="4" t="n">
        <v>1314900.668971049</v>
      </c>
      <c r="G3295" s="5">
        <f>F3295/$D3295</f>
        <v/>
      </c>
      <c r="H3295" s="4">
        <f>H3294+F3295</f>
        <v/>
      </c>
      <c r="I3295" s="4">
        <f>G3295*$E3294-H3294</f>
        <v/>
      </c>
      <c r="J3295" s="4">
        <f>MAX(0,Resumo!$D$3*$D3295-F3295)</f>
        <v/>
      </c>
      <c r="K3295" s="4" t="n">
        <v>2804610.673205116</v>
      </c>
      <c r="L3295" s="5">
        <f>K3295/$D3295</f>
        <v/>
      </c>
      <c r="M3295" s="4">
        <f>M3294+K3295</f>
        <v/>
      </c>
      <c r="N3295" s="4">
        <f>L3295*$E3294-M3294</f>
        <v/>
      </c>
      <c r="O3295" s="4">
        <f>MAX(0,Resumo!$D$4*$D3295-K3295)</f>
        <v/>
      </c>
      <c r="P3295" s="4" t="n">
        <v>4443213.714240041</v>
      </c>
      <c r="Q3295" s="5">
        <f>P3295/$D3295</f>
        <v/>
      </c>
      <c r="R3295" s="4">
        <f>R3294+P3295</f>
        <v/>
      </c>
      <c r="S3295" s="4">
        <f>Q3295*$E3294-R3294</f>
        <v/>
      </c>
      <c r="T3295" s="4">
        <f>MAX(0,Resumo!$D$5*$D3295-P3295)</f>
        <v/>
      </c>
      <c r="U3295" s="4" t="n">
        <v>6246930.946260009</v>
      </c>
      <c r="V3295" s="5">
        <f>U3295/$D3295</f>
        <v/>
      </c>
      <c r="W3295" s="4">
        <f>W3294+U3295</f>
        <v/>
      </c>
      <c r="X3295" s="4">
        <f>V3295*$E3294-W3294</f>
        <v/>
      </c>
      <c r="Y3295" s="4">
        <f>MAX(0,Resumo!$D$6*$D3295-U3295)</f>
        <v/>
      </c>
      <c r="Z3295" s="4" t="n">
        <v>8219867.912362318</v>
      </c>
      <c r="AA3295" s="5">
        <f>Z3295/$D3295</f>
        <v/>
      </c>
      <c r="AB3295" s="4">
        <f>AB3294+Z3295</f>
        <v/>
      </c>
      <c r="AC3295" s="4">
        <f>AA3295*$E3294-AB3294</f>
        <v/>
      </c>
      <c r="AD3295" s="4">
        <f>MAX(0,Resumo!$D$7*$D3295-Z3295)</f>
        <v/>
      </c>
    </row>
    <row r="3296">
      <c r="A3296" t="inlineStr">
        <is>
          <t>Salinas da Margarida</t>
        </is>
      </c>
      <c r="B3296" t="inlineStr">
        <is>
          <t>Município</t>
        </is>
      </c>
      <c r="C3296" t="inlineStr">
        <is>
          <t>BA</t>
        </is>
      </c>
      <c r="D3296" s="4" t="n">
        <v>6507001.87751477</v>
      </c>
      <c r="E3296" s="4">
        <f>E3295+D3296</f>
        <v/>
      </c>
      <c r="F3296" s="4" t="n">
        <v>183024.8904998522</v>
      </c>
      <c r="G3296" s="5">
        <f>F3296/$D3296</f>
        <v/>
      </c>
      <c r="H3296" s="4">
        <f>H3295+F3296</f>
        <v/>
      </c>
      <c r="I3296" s="4">
        <f>G3296*$E3295-H3295</f>
        <v/>
      </c>
      <c r="J3296" s="4">
        <f>MAX(0,Resumo!$D$3*$D3296-F3296)</f>
        <v/>
      </c>
      <c r="K3296" s="4" t="n">
        <v>390382.0063912258</v>
      </c>
      <c r="L3296" s="5">
        <f>K3296/$D3296</f>
        <v/>
      </c>
      <c r="M3296" s="4">
        <f>M3295+K3296</f>
        <v/>
      </c>
      <c r="N3296" s="4">
        <f>L3296*$E3295-M3295</f>
        <v/>
      </c>
      <c r="O3296" s="4">
        <f>MAX(0,Resumo!$D$4*$D3296-K3296)</f>
        <v/>
      </c>
      <c r="P3296" s="4" t="n">
        <v>618463.981885867</v>
      </c>
      <c r="Q3296" s="5">
        <f>P3296/$D3296</f>
        <v/>
      </c>
      <c r="R3296" s="4">
        <f>R3295+P3296</f>
        <v/>
      </c>
      <c r="S3296" s="4">
        <f>Q3296*$E3295-R3295</f>
        <v/>
      </c>
      <c r="T3296" s="4">
        <f>MAX(0,Resumo!$D$5*$D3296-P3296)</f>
        <v/>
      </c>
      <c r="U3296" s="4" t="n">
        <v>869528.6871319938</v>
      </c>
      <c r="V3296" s="5">
        <f>U3296/$D3296</f>
        <v/>
      </c>
      <c r="W3296" s="4">
        <f>W3295+U3296</f>
        <v/>
      </c>
      <c r="X3296" s="4">
        <f>V3296*$E3295-W3295</f>
        <v/>
      </c>
      <c r="Y3296" s="4">
        <f>MAX(0,Resumo!$D$6*$D3296-U3296)</f>
        <v/>
      </c>
      <c r="Z3296" s="4" t="n">
        <v>1144147.58474542</v>
      </c>
      <c r="AA3296" s="5">
        <f>Z3296/$D3296</f>
        <v/>
      </c>
      <c r="AB3296" s="4">
        <f>AB3295+Z3296</f>
        <v/>
      </c>
      <c r="AC3296" s="4">
        <f>AA3296*$E3295-AB3295</f>
        <v/>
      </c>
      <c r="AD3296" s="4">
        <f>MAX(0,Resumo!$D$7*$D3296-Z3296)</f>
        <v/>
      </c>
    </row>
    <row r="3297">
      <c r="A3297" t="inlineStr">
        <is>
          <t>Serrinha</t>
        </is>
      </c>
      <c r="B3297" t="inlineStr">
        <is>
          <t>Município</t>
        </is>
      </c>
      <c r="C3297" t="inlineStr">
        <is>
          <t>BA</t>
        </is>
      </c>
      <c r="D3297" s="4" t="n">
        <v>35484284.11821946</v>
      </c>
      <c r="E3297" s="4">
        <f>E3296+D3297</f>
        <v/>
      </c>
      <c r="F3297" s="4" t="n">
        <v>998079.8127083407</v>
      </c>
      <c r="G3297" s="5">
        <f>F3297/$D3297</f>
        <v/>
      </c>
      <c r="H3297" s="4">
        <f>H3296+F3297</f>
        <v/>
      </c>
      <c r="I3297" s="4">
        <f>G3297*$E3296-H3296</f>
        <v/>
      </c>
      <c r="J3297" s="4">
        <f>MAX(0,Resumo!$D$3*$D3297-F3297)</f>
        <v/>
      </c>
      <c r="K3297" s="4" t="n">
        <v>2128849.244272464</v>
      </c>
      <c r="L3297" s="5">
        <f>K3297/$D3297</f>
        <v/>
      </c>
      <c r="M3297" s="4">
        <f>M3296+K3297</f>
        <v/>
      </c>
      <c r="N3297" s="4">
        <f>L3297*$E3296-M3296</f>
        <v/>
      </c>
      <c r="O3297" s="4">
        <f>MAX(0,Resumo!$D$4*$D3297-K3297)</f>
        <v/>
      </c>
      <c r="P3297" s="4" t="n">
        <v>3372636.440440865</v>
      </c>
      <c r="Q3297" s="5">
        <f>P3297/$D3297</f>
        <v/>
      </c>
      <c r="R3297" s="4">
        <f>R3296+P3297</f>
        <v/>
      </c>
      <c r="S3297" s="4">
        <f>Q3297*$E3296-R3296</f>
        <v/>
      </c>
      <c r="T3297" s="4">
        <f>MAX(0,Resumo!$D$5*$D3297-P3297)</f>
        <v/>
      </c>
      <c r="U3297" s="4" t="n">
        <v>4741754.123316524</v>
      </c>
      <c r="V3297" s="5">
        <f>U3297/$D3297</f>
        <v/>
      </c>
      <c r="W3297" s="4">
        <f>W3296+U3297</f>
        <v/>
      </c>
      <c r="X3297" s="4">
        <f>V3297*$E3296-W3296</f>
        <v/>
      </c>
      <c r="Y3297" s="4">
        <f>MAX(0,Resumo!$D$6*$D3297-U3297)</f>
        <v/>
      </c>
      <c r="Z3297" s="4" t="n">
        <v>6239318.619312769</v>
      </c>
      <c r="AA3297" s="5">
        <f>Z3297/$D3297</f>
        <v/>
      </c>
      <c r="AB3297" s="4">
        <f>AB3296+Z3297</f>
        <v/>
      </c>
      <c r="AC3297" s="4">
        <f>AA3297*$E3296-AB3296</f>
        <v/>
      </c>
      <c r="AD3297" s="4">
        <f>MAX(0,Resumo!$D$7*$D3297-Z3297)</f>
        <v/>
      </c>
    </row>
    <row r="3298">
      <c r="A3298" t="inlineStr">
        <is>
          <t>Tanquinho</t>
        </is>
      </c>
      <c r="B3298" t="inlineStr">
        <is>
          <t>Município</t>
        </is>
      </c>
      <c r="C3298" t="inlineStr">
        <is>
          <t>BA</t>
        </is>
      </c>
      <c r="D3298" s="4" t="n">
        <v>4168770.007245474</v>
      </c>
      <c r="E3298" s="4">
        <f>E3297+D3298</f>
        <v/>
      </c>
      <c r="F3298" s="4" t="n">
        <v>117256.5627699773</v>
      </c>
      <c r="G3298" s="5">
        <f>F3298/$D3298</f>
        <v/>
      </c>
      <c r="H3298" s="4">
        <f>H3297+F3298</f>
        <v/>
      </c>
      <c r="I3298" s="4">
        <f>G3298*$E3297-H3297</f>
        <v/>
      </c>
      <c r="J3298" s="4">
        <f>MAX(0,Resumo!$D$3*$D3298-F3298)</f>
        <v/>
      </c>
      <c r="K3298" s="4" t="n">
        <v>250101.7873124717</v>
      </c>
      <c r="L3298" s="5">
        <f>K3298/$D3298</f>
        <v/>
      </c>
      <c r="M3298" s="4">
        <f>M3297+K3298</f>
        <v/>
      </c>
      <c r="N3298" s="4">
        <f>L3298*$E3297-M3297</f>
        <v/>
      </c>
      <c r="O3298" s="4">
        <f>MAX(0,Resumo!$D$4*$D3298-K3298)</f>
        <v/>
      </c>
      <c r="P3298" s="4" t="n">
        <v>396224.5818856471</v>
      </c>
      <c r="Q3298" s="5">
        <f>P3298/$D3298</f>
        <v/>
      </c>
      <c r="R3298" s="4">
        <f>R3297+P3298</f>
        <v/>
      </c>
      <c r="S3298" s="4">
        <f>Q3298*$E3297-R3297</f>
        <v/>
      </c>
      <c r="T3298" s="4">
        <f>MAX(0,Resumo!$D$5*$D3298-P3298)</f>
        <v/>
      </c>
      <c r="U3298" s="4" t="n">
        <v>557071.4715606997</v>
      </c>
      <c r="V3298" s="5">
        <f>U3298/$D3298</f>
        <v/>
      </c>
      <c r="W3298" s="4">
        <f>W3297+U3298</f>
        <v/>
      </c>
      <c r="X3298" s="4">
        <f>V3298*$E3297-W3297</f>
        <v/>
      </c>
      <c r="Y3298" s="4">
        <f>MAX(0,Resumo!$D$6*$D3298-U3298)</f>
        <v/>
      </c>
      <c r="Z3298" s="4" t="n">
        <v>733008.5690663347</v>
      </c>
      <c r="AA3298" s="5">
        <f>Z3298/$D3298</f>
        <v/>
      </c>
      <c r="AB3298" s="4">
        <f>AB3297+Z3298</f>
        <v/>
      </c>
      <c r="AC3298" s="4">
        <f>AA3298*$E3297-AB3297</f>
        <v/>
      </c>
      <c r="AD3298" s="4">
        <f>MAX(0,Resumo!$D$7*$D3298-Z3298)</f>
        <v/>
      </c>
    </row>
    <row r="3299">
      <c r="A3299" t="inlineStr">
        <is>
          <t>Wanderley</t>
        </is>
      </c>
      <c r="B3299" t="inlineStr">
        <is>
          <t>Município</t>
        </is>
      </c>
      <c r="C3299" t="inlineStr">
        <is>
          <t>BA</t>
        </is>
      </c>
      <c r="D3299" s="4" t="n">
        <v>9576838.904159477</v>
      </c>
      <c r="E3299" s="4">
        <f>E3298+D3299</f>
        <v/>
      </c>
      <c r="F3299" s="4" t="n">
        <v>269371.3517780578</v>
      </c>
      <c r="G3299" s="5">
        <f>F3299/$D3299</f>
        <v/>
      </c>
      <c r="H3299" s="4">
        <f>H3298+F3299</f>
        <v/>
      </c>
      <c r="I3299" s="4">
        <f>G3299*$E3298-H3298</f>
        <v/>
      </c>
      <c r="J3299" s="4">
        <f>MAX(0,Resumo!$D$3*$D3299-F3299)</f>
        <v/>
      </c>
      <c r="K3299" s="4" t="n">
        <v>574554.2504314176</v>
      </c>
      <c r="L3299" s="5">
        <f>K3299/$D3299</f>
        <v/>
      </c>
      <c r="M3299" s="4">
        <f>M3298+K3299</f>
        <v/>
      </c>
      <c r="N3299" s="4">
        <f>L3299*$E3298-M3298</f>
        <v/>
      </c>
      <c r="O3299" s="4">
        <f>MAX(0,Resumo!$D$4*$D3299-K3299)</f>
        <v/>
      </c>
      <c r="P3299" s="4" t="n">
        <v>910239.4672749208</v>
      </c>
      <c r="Q3299" s="5">
        <f>P3299/$D3299</f>
        <v/>
      </c>
      <c r="R3299" s="4">
        <f>R3298+P3299</f>
        <v/>
      </c>
      <c r="S3299" s="4">
        <f>Q3299*$E3298-R3298</f>
        <v/>
      </c>
      <c r="T3299" s="4">
        <f>MAX(0,Resumo!$D$5*$D3299-P3299)</f>
        <v/>
      </c>
      <c r="U3299" s="4" t="n">
        <v>1279750.077832906</v>
      </c>
      <c r="V3299" s="5">
        <f>U3299/$D3299</f>
        <v/>
      </c>
      <c r="W3299" s="4">
        <f>W3298+U3299</f>
        <v/>
      </c>
      <c r="X3299" s="4">
        <f>V3299*$E3298-W3298</f>
        <v/>
      </c>
      <c r="Y3299" s="4">
        <f>MAX(0,Resumo!$D$6*$D3299-U3299)</f>
        <v/>
      </c>
      <c r="Z3299" s="4" t="n">
        <v>1683927.146164431</v>
      </c>
      <c r="AA3299" s="5">
        <f>Z3299/$D3299</f>
        <v/>
      </c>
      <c r="AB3299" s="4">
        <f>AB3298+Z3299</f>
        <v/>
      </c>
      <c r="AC3299" s="4">
        <f>AA3299*$E3298-AB3298</f>
        <v/>
      </c>
      <c r="AD3299" s="4">
        <f>MAX(0,Resumo!$D$7*$D3299-Z3299)</f>
        <v/>
      </c>
    </row>
    <row r="3300">
      <c r="A3300" t="inlineStr">
        <is>
          <t>Planalto</t>
        </is>
      </c>
      <c r="B3300" t="inlineStr">
        <is>
          <t>Município</t>
        </is>
      </c>
      <c r="C3300" t="inlineStr">
        <is>
          <t>BA</t>
        </is>
      </c>
      <c r="D3300" s="4" t="n">
        <v>10041257.19991088</v>
      </c>
      <c r="E3300" s="4">
        <f>E3299+D3300</f>
        <v/>
      </c>
      <c r="F3300" s="4" t="n">
        <v>282434.219950841</v>
      </c>
      <c r="G3300" s="5">
        <f>F3300/$D3300</f>
        <v/>
      </c>
      <c r="H3300" s="4">
        <f>H3299+F3300</f>
        <v/>
      </c>
      <c r="I3300" s="4">
        <f>G3300*$E3299-H3299</f>
        <v/>
      </c>
      <c r="J3300" s="4">
        <f>MAX(0,Resumo!$D$3*$D3300-F3300)</f>
        <v/>
      </c>
      <c r="K3300" s="4" t="n">
        <v>602416.628453271</v>
      </c>
      <c r="L3300" s="5">
        <f>K3300/$D3300</f>
        <v/>
      </c>
      <c r="M3300" s="4">
        <f>M3299+K3300</f>
        <v/>
      </c>
      <c r="N3300" s="4">
        <f>L3300*$E3299-M3299</f>
        <v/>
      </c>
      <c r="O3300" s="4">
        <f>MAX(0,Resumo!$D$4*$D3300-K3300)</f>
        <v/>
      </c>
      <c r="P3300" s="4" t="n">
        <v>954380.5316018857</v>
      </c>
      <c r="Q3300" s="5">
        <f>P3300/$D3300</f>
        <v/>
      </c>
      <c r="R3300" s="4">
        <f>R3299+P3300</f>
        <v/>
      </c>
      <c r="S3300" s="4">
        <f>Q3300*$E3299-R3299</f>
        <v/>
      </c>
      <c r="T3300" s="4">
        <f>MAX(0,Resumo!$D$5*$D3300-P3300)</f>
        <v/>
      </c>
      <c r="U3300" s="4" t="n">
        <v>1341810.153822776</v>
      </c>
      <c r="V3300" s="5">
        <f>U3300/$D3300</f>
        <v/>
      </c>
      <c r="W3300" s="4">
        <f>W3299+U3300</f>
        <v/>
      </c>
      <c r="X3300" s="4">
        <f>V3300*$E3299-W3299</f>
        <v/>
      </c>
      <c r="Y3300" s="4">
        <f>MAX(0,Resumo!$D$6*$D3300-U3300)</f>
        <v/>
      </c>
      <c r="Z3300" s="4" t="n">
        <v>1765587.345653799</v>
      </c>
      <c r="AA3300" s="5">
        <f>Z3300/$D3300</f>
        <v/>
      </c>
      <c r="AB3300" s="4">
        <f>AB3299+Z3300</f>
        <v/>
      </c>
      <c r="AC3300" s="4">
        <f>AA3300*$E3299-AB3299</f>
        <v/>
      </c>
      <c r="AD3300" s="4">
        <f>MAX(0,Resumo!$D$7*$D3300-Z3300)</f>
        <v/>
      </c>
    </row>
    <row r="3301">
      <c r="A3301" t="inlineStr">
        <is>
          <t>Anguera</t>
        </is>
      </c>
      <c r="B3301" t="inlineStr">
        <is>
          <t>Município</t>
        </is>
      </c>
      <c r="C3301" t="inlineStr">
        <is>
          <t>BA</t>
        </is>
      </c>
      <c r="D3301" s="4" t="n">
        <v>4880112.430794373</v>
      </c>
      <c r="E3301" s="4">
        <f>E3300+D3301</f>
        <v/>
      </c>
      <c r="F3301" s="4" t="n">
        <v>137264.7588068996</v>
      </c>
      <c r="G3301" s="5">
        <f>F3301/$D3301</f>
        <v/>
      </c>
      <c r="H3301" s="4">
        <f>H3300+F3301</f>
        <v/>
      </c>
      <c r="I3301" s="4">
        <f>G3301*$E3300-H3300</f>
        <v/>
      </c>
      <c r="J3301" s="4">
        <f>MAX(0,Resumo!$D$3*$D3301-F3301)</f>
        <v/>
      </c>
      <c r="K3301" s="4" t="n">
        <v>292778.1669667952</v>
      </c>
      <c r="L3301" s="5">
        <f>K3301/$D3301</f>
        <v/>
      </c>
      <c r="M3301" s="4">
        <f>M3300+K3301</f>
        <v/>
      </c>
      <c r="N3301" s="4">
        <f>L3301*$E3300-M3300</f>
        <v/>
      </c>
      <c r="O3301" s="4">
        <f>MAX(0,Resumo!$D$4*$D3301-K3301)</f>
        <v/>
      </c>
      <c r="P3301" s="4" t="n">
        <v>463834.7771850561</v>
      </c>
      <c r="Q3301" s="5">
        <f>P3301/$D3301</f>
        <v/>
      </c>
      <c r="R3301" s="4">
        <f>R3300+P3301</f>
        <v/>
      </c>
      <c r="S3301" s="4">
        <f>Q3301*$E3300-R3300</f>
        <v/>
      </c>
      <c r="T3301" s="4">
        <f>MAX(0,Resumo!$D$5*$D3301-P3301)</f>
        <v/>
      </c>
      <c r="U3301" s="4" t="n">
        <v>652127.9438489791</v>
      </c>
      <c r="V3301" s="5">
        <f>U3301/$D3301</f>
        <v/>
      </c>
      <c r="W3301" s="4">
        <f>W3300+U3301</f>
        <v/>
      </c>
      <c r="X3301" s="4">
        <f>V3301*$E3300-W3300</f>
        <v/>
      </c>
      <c r="Y3301" s="4">
        <f>MAX(0,Resumo!$D$6*$D3301-U3301)</f>
        <v/>
      </c>
      <c r="Z3301" s="4" t="n">
        <v>858086.251715056</v>
      </c>
      <c r="AA3301" s="5">
        <f>Z3301/$D3301</f>
        <v/>
      </c>
      <c r="AB3301" s="4">
        <f>AB3300+Z3301</f>
        <v/>
      </c>
      <c r="AC3301" s="4">
        <f>AA3301*$E3300-AB3300</f>
        <v/>
      </c>
      <c r="AD3301" s="4">
        <f>MAX(0,Resumo!$D$7*$D3301-Z3301)</f>
        <v/>
      </c>
    </row>
    <row r="3302">
      <c r="A3302" t="inlineStr">
        <is>
          <t>Barra do Rocha</t>
        </is>
      </c>
      <c r="B3302" t="inlineStr">
        <is>
          <t>Município</t>
        </is>
      </c>
      <c r="C3302" t="inlineStr">
        <is>
          <t>BA</t>
        </is>
      </c>
      <c r="D3302" s="4" t="n">
        <v>4819178.361013664</v>
      </c>
      <c r="E3302" s="4">
        <f>E3301+D3302</f>
        <v/>
      </c>
      <c r="F3302" s="4" t="n">
        <v>135550.8432956928</v>
      </c>
      <c r="G3302" s="5">
        <f>F3302/$D3302</f>
        <v/>
      </c>
      <c r="H3302" s="4">
        <f>H3301+F3302</f>
        <v/>
      </c>
      <c r="I3302" s="4">
        <f>G3302*$E3301-H3301</f>
        <v/>
      </c>
      <c r="J3302" s="4">
        <f>MAX(0,Resumo!$D$3*$D3302-F3302)</f>
        <v/>
      </c>
      <c r="K3302" s="4" t="n">
        <v>289122.4796216332</v>
      </c>
      <c r="L3302" s="5">
        <f>K3302/$D3302</f>
        <v/>
      </c>
      <c r="M3302" s="4">
        <f>M3301+K3302</f>
        <v/>
      </c>
      <c r="N3302" s="4">
        <f>L3302*$E3301-M3301</f>
        <v/>
      </c>
      <c r="O3302" s="4">
        <f>MAX(0,Resumo!$D$4*$D3302-K3302)</f>
        <v/>
      </c>
      <c r="P3302" s="4" t="n">
        <v>458043.2424447155</v>
      </c>
      <c r="Q3302" s="5">
        <f>P3302/$D3302</f>
        <v/>
      </c>
      <c r="R3302" s="4">
        <f>R3301+P3302</f>
        <v/>
      </c>
      <c r="S3302" s="4">
        <f>Q3302*$E3301-R3301</f>
        <v/>
      </c>
      <c r="T3302" s="4">
        <f>MAX(0,Resumo!$D$5*$D3302-P3302)</f>
        <v/>
      </c>
      <c r="U3302" s="4" t="n">
        <v>643985.342587234</v>
      </c>
      <c r="V3302" s="5">
        <f>U3302/$D3302</f>
        <v/>
      </c>
      <c r="W3302" s="4">
        <f>W3301+U3302</f>
        <v/>
      </c>
      <c r="X3302" s="4">
        <f>V3302*$E3301-W3301</f>
        <v/>
      </c>
      <c r="Y3302" s="4">
        <f>MAX(0,Resumo!$D$6*$D3302-U3302)</f>
        <v/>
      </c>
      <c r="Z3302" s="4" t="n">
        <v>847372.0134098206</v>
      </c>
      <c r="AA3302" s="5">
        <f>Z3302/$D3302</f>
        <v/>
      </c>
      <c r="AB3302" s="4">
        <f>AB3301+Z3302</f>
        <v/>
      </c>
      <c r="AC3302" s="4">
        <f>AA3302*$E3301-AB3301</f>
        <v/>
      </c>
      <c r="AD3302" s="4">
        <f>MAX(0,Resumo!$D$7*$D3302-Z3302)</f>
        <v/>
      </c>
    </row>
    <row r="3303">
      <c r="A3303" t="inlineStr">
        <is>
          <t>Cabaceiras do Paraguaçu</t>
        </is>
      </c>
      <c r="B3303" t="inlineStr">
        <is>
          <t>Município</t>
        </is>
      </c>
      <c r="C3303" t="inlineStr">
        <is>
          <t>BA</t>
        </is>
      </c>
      <c r="D3303" s="4" t="n">
        <v>6760741.718209303</v>
      </c>
      <c r="E3303" s="4">
        <f>E3302+D3303</f>
        <v/>
      </c>
      <c r="F3303" s="4" t="n">
        <v>190161.9264855102</v>
      </c>
      <c r="G3303" s="5">
        <f>F3303/$D3303</f>
        <v/>
      </c>
      <c r="H3303" s="4">
        <f>H3302+F3303</f>
        <v/>
      </c>
      <c r="I3303" s="4">
        <f>G3303*$E3302-H3302</f>
        <v/>
      </c>
      <c r="J3303" s="4">
        <f>MAX(0,Resumo!$D$3*$D3303-F3303)</f>
        <v/>
      </c>
      <c r="K3303" s="4" t="n">
        <v>405604.9108833871</v>
      </c>
      <c r="L3303" s="5">
        <f>K3303/$D3303</f>
        <v/>
      </c>
      <c r="M3303" s="4">
        <f>M3302+K3303</f>
        <v/>
      </c>
      <c r="N3303" s="4">
        <f>L3303*$E3302-M3302</f>
        <v/>
      </c>
      <c r="O3303" s="4">
        <f>MAX(0,Resumo!$D$4*$D3303-K3303)</f>
        <v/>
      </c>
      <c r="P3303" s="4" t="n">
        <v>642580.9185631563</v>
      </c>
      <c r="Q3303" s="5">
        <f>P3303/$D3303</f>
        <v/>
      </c>
      <c r="R3303" s="4">
        <f>R3302+P3303</f>
        <v/>
      </c>
      <c r="S3303" s="4">
        <f>Q3303*$E3302-R3302</f>
        <v/>
      </c>
      <c r="T3303" s="4">
        <f>MAX(0,Resumo!$D$5*$D3303-P3303)</f>
        <v/>
      </c>
      <c r="U3303" s="4" t="n">
        <v>903435.8650774326</v>
      </c>
      <c r="V3303" s="5">
        <f>U3303/$D3303</f>
        <v/>
      </c>
      <c r="W3303" s="4">
        <f>W3302+U3303</f>
        <v/>
      </c>
      <c r="X3303" s="4">
        <f>V3303*$E3302-W3302</f>
        <v/>
      </c>
      <c r="Y3303" s="4">
        <f>MAX(0,Resumo!$D$6*$D3303-U3303)</f>
        <v/>
      </c>
      <c r="Z3303" s="4" t="n">
        <v>1188763.497165476</v>
      </c>
      <c r="AA3303" s="5">
        <f>Z3303/$D3303</f>
        <v/>
      </c>
      <c r="AB3303" s="4">
        <f>AB3302+Z3303</f>
        <v/>
      </c>
      <c r="AC3303" s="4">
        <f>AA3303*$E3302-AB3302</f>
        <v/>
      </c>
      <c r="AD3303" s="4">
        <f>MAX(0,Resumo!$D$7*$D3303-Z3303)</f>
        <v/>
      </c>
    </row>
    <row r="3304">
      <c r="A3304" t="inlineStr">
        <is>
          <t>Cachoeira</t>
        </is>
      </c>
      <c r="B3304" t="inlineStr">
        <is>
          <t>Município</t>
        </is>
      </c>
      <c r="C3304" t="inlineStr">
        <is>
          <t>BA</t>
        </is>
      </c>
      <c r="D3304" s="4" t="n">
        <v>16162629.52188457</v>
      </c>
      <c r="E3304" s="4">
        <f>E3303+D3304</f>
        <v/>
      </c>
      <c r="F3304" s="4" t="n">
        <v>454612.3628232944</v>
      </c>
      <c r="G3304" s="5">
        <f>F3304/$D3304</f>
        <v/>
      </c>
      <c r="H3304" s="4">
        <f>H3303+F3304</f>
        <v/>
      </c>
      <c r="I3304" s="4">
        <f>G3304*$E3303-H3303</f>
        <v/>
      </c>
      <c r="J3304" s="4">
        <f>MAX(0,Resumo!$D$3*$D3304-F3304)</f>
        <v/>
      </c>
      <c r="K3304" s="4" t="n">
        <v>969663.1198331841</v>
      </c>
      <c r="L3304" s="5">
        <f>K3304/$D3304</f>
        <v/>
      </c>
      <c r="M3304" s="4">
        <f>M3303+K3304</f>
        <v/>
      </c>
      <c r="N3304" s="4">
        <f>L3304*$E3303-M3303</f>
        <v/>
      </c>
      <c r="O3304" s="4">
        <f>MAX(0,Resumo!$D$4*$D3304-K3304)</f>
        <v/>
      </c>
      <c r="P3304" s="4" t="n">
        <v>1536191.997483884</v>
      </c>
      <c r="Q3304" s="5">
        <f>P3304/$D3304</f>
        <v/>
      </c>
      <c r="R3304" s="4">
        <f>R3303+P3304</f>
        <v/>
      </c>
      <c r="S3304" s="4">
        <f>Q3304*$E3303-R3303</f>
        <v/>
      </c>
      <c r="T3304" s="4">
        <f>MAX(0,Resumo!$D$5*$D3304-P3304)</f>
        <v/>
      </c>
      <c r="U3304" s="4" t="n">
        <v>2159807.280420321</v>
      </c>
      <c r="V3304" s="5">
        <f>U3304/$D3304</f>
        <v/>
      </c>
      <c r="W3304" s="4">
        <f>W3303+U3304</f>
        <v/>
      </c>
      <c r="X3304" s="4">
        <f>V3304*$E3303-W3303</f>
        <v/>
      </c>
      <c r="Y3304" s="4">
        <f>MAX(0,Resumo!$D$6*$D3304-U3304)</f>
        <v/>
      </c>
      <c r="Z3304" s="4" t="n">
        <v>2841928.414758979</v>
      </c>
      <c r="AA3304" s="5">
        <f>Z3304/$D3304</f>
        <v/>
      </c>
      <c r="AB3304" s="4">
        <f>AB3303+Z3304</f>
        <v/>
      </c>
      <c r="AC3304" s="4">
        <f>AA3304*$E3303-AB3303</f>
        <v/>
      </c>
      <c r="AD3304" s="4">
        <f>MAX(0,Resumo!$D$7*$D3304-Z3304)</f>
        <v/>
      </c>
    </row>
    <row r="3305">
      <c r="A3305" t="inlineStr">
        <is>
          <t>Conceição do Coité</t>
        </is>
      </c>
      <c r="B3305" t="inlineStr">
        <is>
          <t>Município</t>
        </is>
      </c>
      <c r="C3305" t="inlineStr">
        <is>
          <t>BA</t>
        </is>
      </c>
      <c r="D3305" s="4" t="n">
        <v>26500164.81565287</v>
      </c>
      <c r="E3305" s="4">
        <f>E3304+D3305</f>
        <v/>
      </c>
      <c r="F3305" s="4" t="n">
        <v>745380.1082143448</v>
      </c>
      <c r="G3305" s="5">
        <f>F3305/$D3305</f>
        <v/>
      </c>
      <c r="H3305" s="4">
        <f>H3304+F3305</f>
        <v/>
      </c>
      <c r="I3305" s="4">
        <f>G3305*$E3304-H3304</f>
        <v/>
      </c>
      <c r="J3305" s="4">
        <f>MAX(0,Resumo!$D$3*$D3305-F3305)</f>
        <v/>
      </c>
      <c r="K3305" s="4" t="n">
        <v>1589854.698856164</v>
      </c>
      <c r="L3305" s="5">
        <f>K3305/$D3305</f>
        <v/>
      </c>
      <c r="M3305" s="4">
        <f>M3304+K3305</f>
        <v/>
      </c>
      <c r="N3305" s="4">
        <f>L3305*$E3304-M3304</f>
        <v/>
      </c>
      <c r="O3305" s="4">
        <f>MAX(0,Resumo!$D$4*$D3305-K3305)</f>
        <v/>
      </c>
      <c r="P3305" s="4" t="n">
        <v>2518732.553183165</v>
      </c>
      <c r="Q3305" s="5">
        <f>P3305/$D3305</f>
        <v/>
      </c>
      <c r="R3305" s="4">
        <f>R3304+P3305</f>
        <v/>
      </c>
      <c r="S3305" s="4">
        <f>Q3305*$E3304-R3304</f>
        <v/>
      </c>
      <c r="T3305" s="4">
        <f>MAX(0,Resumo!$D$5*$D3305-P3305)</f>
        <v/>
      </c>
      <c r="U3305" s="4" t="n">
        <v>3541208.98605562</v>
      </c>
      <c r="V3305" s="5">
        <f>U3305/$D3305</f>
        <v/>
      </c>
      <c r="W3305" s="4">
        <f>W3304+U3305</f>
        <v/>
      </c>
      <c r="X3305" s="4">
        <f>V3305*$E3304-W3304</f>
        <v/>
      </c>
      <c r="Y3305" s="4">
        <f>MAX(0,Resumo!$D$6*$D3305-U3305)</f>
        <v/>
      </c>
      <c r="Z3305" s="4" t="n">
        <v>4659611.31407649</v>
      </c>
      <c r="AA3305" s="5">
        <f>Z3305/$D3305</f>
        <v/>
      </c>
      <c r="AB3305" s="4">
        <f>AB3304+Z3305</f>
        <v/>
      </c>
      <c r="AC3305" s="4">
        <f>AA3305*$E3304-AB3304</f>
        <v/>
      </c>
      <c r="AD3305" s="4">
        <f>MAX(0,Resumo!$D$7*$D3305-Z3305)</f>
        <v/>
      </c>
    </row>
    <row r="3306">
      <c r="A3306" t="inlineStr">
        <is>
          <t>Crisópolis</t>
        </is>
      </c>
      <c r="B3306" t="inlineStr">
        <is>
          <t>Município</t>
        </is>
      </c>
      <c r="C3306" t="inlineStr">
        <is>
          <t>BA</t>
        </is>
      </c>
      <c r="D3306" s="4" t="n">
        <v>8968601.339714993</v>
      </c>
      <c r="E3306" s="4">
        <f>E3305+D3306</f>
        <v/>
      </c>
      <c r="F3306" s="4" t="n">
        <v>252263.2249132064</v>
      </c>
      <c r="G3306" s="5">
        <f>F3306/$D3306</f>
        <v/>
      </c>
      <c r="H3306" s="4">
        <f>H3305+F3306</f>
        <v/>
      </c>
      <c r="I3306" s="4">
        <f>G3306*$E3305-H3305</f>
        <v/>
      </c>
      <c r="J3306" s="4">
        <f>MAX(0,Resumo!$D$3*$D3306-F3306)</f>
        <v/>
      </c>
      <c r="K3306" s="4" t="n">
        <v>538063.5585213918</v>
      </c>
      <c r="L3306" s="5">
        <f>K3306/$D3306</f>
        <v/>
      </c>
      <c r="M3306" s="4">
        <f>M3305+K3306</f>
        <v/>
      </c>
      <c r="N3306" s="4">
        <f>L3306*$E3305-M3305</f>
        <v/>
      </c>
      <c r="O3306" s="4">
        <f>MAX(0,Resumo!$D$4*$D3306-K3306)</f>
        <v/>
      </c>
      <c r="P3306" s="4" t="n">
        <v>852428.9681971841</v>
      </c>
      <c r="Q3306" s="5">
        <f>P3306/$D3306</f>
        <v/>
      </c>
      <c r="R3306" s="4">
        <f>R3305+P3306</f>
        <v/>
      </c>
      <c r="S3306" s="4">
        <f>Q3306*$E3305-R3305</f>
        <v/>
      </c>
      <c r="T3306" s="4">
        <f>MAX(0,Resumo!$D$5*$D3306-P3306)</f>
        <v/>
      </c>
      <c r="U3306" s="4" t="n">
        <v>1198471.476592088</v>
      </c>
      <c r="V3306" s="5">
        <f>U3306/$D3306</f>
        <v/>
      </c>
      <c r="W3306" s="4">
        <f>W3305+U3306</f>
        <v/>
      </c>
      <c r="X3306" s="4">
        <f>V3306*$E3305-W3305</f>
        <v/>
      </c>
      <c r="Y3306" s="4">
        <f>MAX(0,Resumo!$D$6*$D3306-U3306)</f>
        <v/>
      </c>
      <c r="Z3306" s="4" t="n">
        <v>1576978.730686735</v>
      </c>
      <c r="AA3306" s="5">
        <f>Z3306/$D3306</f>
        <v/>
      </c>
      <c r="AB3306" s="4">
        <f>AB3305+Z3306</f>
        <v/>
      </c>
      <c r="AC3306" s="4">
        <f>AA3306*$E3305-AB3305</f>
        <v/>
      </c>
      <c r="AD3306" s="4">
        <f>MAX(0,Resumo!$D$7*$D3306-Z3306)</f>
        <v/>
      </c>
    </row>
    <row r="3307">
      <c r="A3307" t="inlineStr">
        <is>
          <t>Xique-Xique</t>
        </is>
      </c>
      <c r="B3307" t="inlineStr">
        <is>
          <t>Município</t>
        </is>
      </c>
      <c r="C3307" t="inlineStr">
        <is>
          <t>BA</t>
        </is>
      </c>
      <c r="D3307" s="4" t="n">
        <v>27829757.16206672</v>
      </c>
      <c r="E3307" s="4">
        <f>E3306+D3307</f>
        <v/>
      </c>
      <c r="F3307" s="4" t="n">
        <v>782778.0524892247</v>
      </c>
      <c r="G3307" s="5">
        <f>F3307/$D3307</f>
        <v/>
      </c>
      <c r="H3307" s="4">
        <f>H3306+F3307</f>
        <v/>
      </c>
      <c r="I3307" s="4">
        <f>G3307*$E3306-H3306</f>
        <v/>
      </c>
      <c r="J3307" s="4">
        <f>MAX(0,Resumo!$D$3*$D3307-F3307)</f>
        <v/>
      </c>
      <c r="K3307" s="4" t="n">
        <v>1669622.453291437</v>
      </c>
      <c r="L3307" s="5">
        <f>K3307/$D3307</f>
        <v/>
      </c>
      <c r="M3307" s="4">
        <f>M3306+K3307</f>
        <v/>
      </c>
      <c r="N3307" s="4">
        <f>L3307*$E3306-M3306</f>
        <v/>
      </c>
      <c r="O3307" s="4">
        <f>MAX(0,Resumo!$D$4*$D3307-K3307)</f>
        <v/>
      </c>
      <c r="P3307" s="4" t="n">
        <v>2645104.881380825</v>
      </c>
      <c r="Q3307" s="5">
        <f>P3307/$D3307</f>
        <v/>
      </c>
      <c r="R3307" s="4">
        <f>R3306+P3307</f>
        <v/>
      </c>
      <c r="S3307" s="4">
        <f>Q3307*$E3306-R3306</f>
        <v/>
      </c>
      <c r="T3307" s="4">
        <f>MAX(0,Resumo!$D$5*$D3307-P3307)</f>
        <v/>
      </c>
      <c r="U3307" s="4" t="n">
        <v>3718882.008003409</v>
      </c>
      <c r="V3307" s="5">
        <f>U3307/$D3307</f>
        <v/>
      </c>
      <c r="W3307" s="4">
        <f>W3306+U3307</f>
        <v/>
      </c>
      <c r="X3307" s="4">
        <f>V3307*$E3306-W3306</f>
        <v/>
      </c>
      <c r="Y3307" s="4">
        <f>MAX(0,Resumo!$D$6*$D3307-U3307)</f>
        <v/>
      </c>
      <c r="Z3307" s="4" t="n">
        <v>4893397.918180931</v>
      </c>
      <c r="AA3307" s="5">
        <f>Z3307/$D3307</f>
        <v/>
      </c>
      <c r="AB3307" s="4">
        <f>AB3306+Z3307</f>
        <v/>
      </c>
      <c r="AC3307" s="4">
        <f>AA3307*$E3306-AB3306</f>
        <v/>
      </c>
      <c r="AD3307" s="4">
        <f>MAX(0,Resumo!$D$7*$D3307-Z3307)</f>
        <v/>
      </c>
    </row>
    <row r="3308">
      <c r="A3308" t="inlineStr">
        <is>
          <t>Bom Jesus da Lapa</t>
        </is>
      </c>
      <c r="B3308" t="inlineStr">
        <is>
          <t>Município</t>
        </is>
      </c>
      <c r="C3308" t="inlineStr">
        <is>
          <t>BA</t>
        </is>
      </c>
      <c r="D3308" s="4" t="n">
        <v>48892524.74767759</v>
      </c>
      <c r="E3308" s="4">
        <f>E3307+D3308</f>
        <v/>
      </c>
      <c r="F3308" s="4" t="n">
        <v>1375218.442632867</v>
      </c>
      <c r="G3308" s="5">
        <f>F3308/$D3308</f>
        <v/>
      </c>
      <c r="H3308" s="4">
        <f>H3307+F3308</f>
        <v/>
      </c>
      <c r="I3308" s="4">
        <f>G3308*$E3307-H3307</f>
        <v/>
      </c>
      <c r="J3308" s="4">
        <f>MAX(0,Resumo!$D$3*$D3308-F3308)</f>
        <v/>
      </c>
      <c r="K3308" s="4" t="n">
        <v>2933265.160793357</v>
      </c>
      <c r="L3308" s="5">
        <f>K3308/$D3308</f>
        <v/>
      </c>
      <c r="M3308" s="4">
        <f>M3307+K3308</f>
        <v/>
      </c>
      <c r="N3308" s="4">
        <f>L3308*$E3307-M3307</f>
        <v/>
      </c>
      <c r="O3308" s="4">
        <f>MAX(0,Resumo!$D$4*$D3308-K3308)</f>
        <v/>
      </c>
      <c r="P3308" s="4" t="n">
        <v>4647035.010761503</v>
      </c>
      <c r="Q3308" s="5">
        <f>P3308/$D3308</f>
        <v/>
      </c>
      <c r="R3308" s="4">
        <f>R3307+P3308</f>
        <v/>
      </c>
      <c r="S3308" s="4">
        <f>Q3308*$E3307-R3307</f>
        <v/>
      </c>
      <c r="T3308" s="4">
        <f>MAX(0,Resumo!$D$5*$D3308-P3308)</f>
        <v/>
      </c>
      <c r="U3308" s="4" t="n">
        <v>6533493.251527051</v>
      </c>
      <c r="V3308" s="5">
        <f>U3308/$D3308</f>
        <v/>
      </c>
      <c r="W3308" s="4">
        <f>W3307+U3308</f>
        <v/>
      </c>
      <c r="X3308" s="4">
        <f>V3308*$E3307-W3307</f>
        <v/>
      </c>
      <c r="Y3308" s="4">
        <f>MAX(0,Resumo!$D$6*$D3308-U3308)</f>
        <v/>
      </c>
      <c r="Z3308" s="4" t="n">
        <v>8596933.757690312</v>
      </c>
      <c r="AA3308" s="5">
        <f>Z3308/$D3308</f>
        <v/>
      </c>
      <c r="AB3308" s="4">
        <f>AB3307+Z3308</f>
        <v/>
      </c>
      <c r="AC3308" s="4">
        <f>AA3308*$E3307-AB3307</f>
        <v/>
      </c>
      <c r="AD3308" s="4">
        <f>MAX(0,Resumo!$D$7*$D3308-Z3308)</f>
        <v/>
      </c>
    </row>
    <row r="3309">
      <c r="A3309" t="inlineStr">
        <is>
          <t>Filadélfia</t>
        </is>
      </c>
      <c r="B3309" t="inlineStr">
        <is>
          <t>Município</t>
        </is>
      </c>
      <c r="C3309" t="inlineStr">
        <is>
          <t>BA</t>
        </is>
      </c>
      <c r="D3309" s="4" t="n">
        <v>7296288.615601288</v>
      </c>
      <c r="E3309" s="4">
        <f>E3308+D3309</f>
        <v/>
      </c>
      <c r="F3309" s="4" t="n">
        <v>205225.4556034917</v>
      </c>
      <c r="G3309" s="5">
        <f>F3309/$D3309</f>
        <v/>
      </c>
      <c r="H3309" s="4">
        <f>H3308+F3309</f>
        <v/>
      </c>
      <c r="I3309" s="4">
        <f>G3309*$E3308-H3308</f>
        <v/>
      </c>
      <c r="J3309" s="4">
        <f>MAX(0,Resumo!$D$3*$D3309-F3309)</f>
        <v/>
      </c>
      <c r="K3309" s="4" t="n">
        <v>437734.5884608476</v>
      </c>
      <c r="L3309" s="5">
        <f>K3309/$D3309</f>
        <v/>
      </c>
      <c r="M3309" s="4">
        <f>M3308+K3309</f>
        <v/>
      </c>
      <c r="N3309" s="4">
        <f>L3309*$E3308-M3308</f>
        <v/>
      </c>
      <c r="O3309" s="4">
        <f>MAX(0,Resumo!$D$4*$D3309-K3309)</f>
        <v/>
      </c>
      <c r="P3309" s="4" t="n">
        <v>693482.4662931795</v>
      </c>
      <c r="Q3309" s="5">
        <f>P3309/$D3309</f>
        <v/>
      </c>
      <c r="R3309" s="4">
        <f>R3308+P3309</f>
        <v/>
      </c>
      <c r="S3309" s="4">
        <f>Q3309*$E3308-R3308</f>
        <v/>
      </c>
      <c r="T3309" s="4">
        <f>MAX(0,Resumo!$D$5*$D3309-P3309)</f>
        <v/>
      </c>
      <c r="U3309" s="4" t="n">
        <v>975000.8345291889</v>
      </c>
      <c r="V3309" s="5">
        <f>U3309/$D3309</f>
        <v/>
      </c>
      <c r="W3309" s="4">
        <f>W3308+U3309</f>
        <v/>
      </c>
      <c r="X3309" s="4">
        <f>V3309*$E3308-W3308</f>
        <v/>
      </c>
      <c r="Y3309" s="4">
        <f>MAX(0,Resumo!$D$6*$D3309-U3309)</f>
        <v/>
      </c>
      <c r="Z3309" s="4" t="n">
        <v>1282930.47309433</v>
      </c>
      <c r="AA3309" s="5">
        <f>Z3309/$D3309</f>
        <v/>
      </c>
      <c r="AB3309" s="4">
        <f>AB3308+Z3309</f>
        <v/>
      </c>
      <c r="AC3309" s="4">
        <f>AA3309*$E3308-AB3308</f>
        <v/>
      </c>
      <c r="AD3309" s="4">
        <f>MAX(0,Resumo!$D$7*$D3309-Z3309)</f>
        <v/>
      </c>
    </row>
    <row r="3310">
      <c r="A3310" t="inlineStr">
        <is>
          <t>Várzea da Roça</t>
        </is>
      </c>
      <c r="B3310" t="inlineStr">
        <is>
          <t>Município</t>
        </is>
      </c>
      <c r="C3310" t="inlineStr">
        <is>
          <t>BA</t>
        </is>
      </c>
      <c r="D3310" s="4" t="n">
        <v>5830319.472343131</v>
      </c>
      <c r="E3310" s="4">
        <f>E3309+D3310</f>
        <v/>
      </c>
      <c r="F3310" s="4" t="n">
        <v>163991.5898429577</v>
      </c>
      <c r="G3310" s="5">
        <f>F3310/$D3310</f>
        <v/>
      </c>
      <c r="H3310" s="4">
        <f>H3309+F3310</f>
        <v/>
      </c>
      <c r="I3310" s="4">
        <f>G3310*$E3309-H3309</f>
        <v/>
      </c>
      <c r="J3310" s="4">
        <f>MAX(0,Resumo!$D$3*$D3310-F3310)</f>
        <v/>
      </c>
      <c r="K3310" s="4" t="n">
        <v>349785.0248637765</v>
      </c>
      <c r="L3310" s="5">
        <f>K3310/$D3310</f>
        <v/>
      </c>
      <c r="M3310" s="4">
        <f>M3309+K3310</f>
        <v/>
      </c>
      <c r="N3310" s="4">
        <f>L3310*$E3309-M3309</f>
        <v/>
      </c>
      <c r="O3310" s="4">
        <f>MAX(0,Resumo!$D$4*$D3310-K3310)</f>
        <v/>
      </c>
      <c r="P3310" s="4" t="n">
        <v>554148.079930972</v>
      </c>
      <c r="Q3310" s="5">
        <f>P3310/$D3310</f>
        <v/>
      </c>
      <c r="R3310" s="4">
        <f>R3309+P3310</f>
        <v/>
      </c>
      <c r="S3310" s="4">
        <f>Q3310*$E3309-R3309</f>
        <v/>
      </c>
      <c r="T3310" s="4">
        <f>MAX(0,Resumo!$D$5*$D3310-P3310)</f>
        <v/>
      </c>
      <c r="U3310" s="4" t="n">
        <v>779103.8225860898</v>
      </c>
      <c r="V3310" s="5">
        <f>U3310/$D3310</f>
        <v/>
      </c>
      <c r="W3310" s="4">
        <f>W3309+U3310</f>
        <v/>
      </c>
      <c r="X3310" s="4">
        <f>V3310*$E3309-W3309</f>
        <v/>
      </c>
      <c r="Y3310" s="4">
        <f>MAX(0,Resumo!$D$6*$D3310-U3310)</f>
        <v/>
      </c>
      <c r="Z3310" s="4" t="n">
        <v>1025164.287354309</v>
      </c>
      <c r="AA3310" s="5">
        <f>Z3310/$D3310</f>
        <v/>
      </c>
      <c r="AB3310" s="4">
        <f>AB3309+Z3310</f>
        <v/>
      </c>
      <c r="AC3310" s="4">
        <f>AA3310*$E3309-AB3309</f>
        <v/>
      </c>
      <c r="AD3310" s="4">
        <f>MAX(0,Resumo!$D$7*$D3310-Z3310)</f>
        <v/>
      </c>
    </row>
    <row r="3311">
      <c r="A3311" t="inlineStr">
        <is>
          <t>Ichu</t>
        </is>
      </c>
      <c r="B3311" t="inlineStr">
        <is>
          <t>Município</t>
        </is>
      </c>
      <c r="C3311" t="inlineStr">
        <is>
          <t>BA</t>
        </is>
      </c>
      <c r="D3311" s="4" t="n">
        <v>3995626.080363652</v>
      </c>
      <c r="E3311" s="4">
        <f>E3310+D3311</f>
        <v/>
      </c>
      <c r="F3311" s="4" t="n">
        <v>112386.4783816871</v>
      </c>
      <c r="G3311" s="5">
        <f>F3311/$D3311</f>
        <v/>
      </c>
      <c r="H3311" s="4">
        <f>H3310+F3311</f>
        <v/>
      </c>
      <c r="I3311" s="4">
        <f>G3311*$E3310-H3310</f>
        <v/>
      </c>
      <c r="J3311" s="4">
        <f>MAX(0,Resumo!$D$3*$D3311-F3311)</f>
        <v/>
      </c>
      <c r="K3311" s="4" t="n">
        <v>239714.1656638367</v>
      </c>
      <c r="L3311" s="5">
        <f>K3311/$D3311</f>
        <v/>
      </c>
      <c r="M3311" s="4">
        <f>M3310+K3311</f>
        <v/>
      </c>
      <c r="N3311" s="4">
        <f>L3311*$E3310-M3310</f>
        <v/>
      </c>
      <c r="O3311" s="4">
        <f>MAX(0,Resumo!$D$4*$D3311-K3311)</f>
        <v/>
      </c>
      <c r="P3311" s="4" t="n">
        <v>379767.958009647</v>
      </c>
      <c r="Q3311" s="5">
        <f>P3311/$D3311</f>
        <v/>
      </c>
      <c r="R3311" s="4">
        <f>R3310+P3311</f>
        <v/>
      </c>
      <c r="S3311" s="4">
        <f>Q3311*$E3310-R3310</f>
        <v/>
      </c>
      <c r="T3311" s="4">
        <f>MAX(0,Resumo!$D$5*$D3311-P3311)</f>
        <v/>
      </c>
      <c r="U3311" s="4" t="n">
        <v>533934.301131001</v>
      </c>
      <c r="V3311" s="5">
        <f>U3311/$D3311</f>
        <v/>
      </c>
      <c r="W3311" s="4">
        <f>W3310+U3311</f>
        <v/>
      </c>
      <c r="X3311" s="4">
        <f>V3311*$E3310-W3310</f>
        <v/>
      </c>
      <c r="Y3311" s="4">
        <f>MAX(0,Resumo!$D$6*$D3311-U3311)</f>
        <v/>
      </c>
      <c r="Z3311" s="4" t="n">
        <v>702564.1017856774</v>
      </c>
      <c r="AA3311" s="5">
        <f>Z3311/$D3311</f>
        <v/>
      </c>
      <c r="AB3311" s="4">
        <f>AB3310+Z3311</f>
        <v/>
      </c>
      <c r="AC3311" s="4">
        <f>AA3311*$E3310-AB3310</f>
        <v/>
      </c>
      <c r="AD3311" s="4">
        <f>MAX(0,Resumo!$D$7*$D3311-Z3311)</f>
        <v/>
      </c>
    </row>
    <row r="3312">
      <c r="A3312" t="inlineStr">
        <is>
          <t>Dário Meira</t>
        </is>
      </c>
      <c r="B3312" t="inlineStr">
        <is>
          <t>Município</t>
        </is>
      </c>
      <c r="C3312" t="inlineStr">
        <is>
          <t>BA</t>
        </is>
      </c>
      <c r="D3312" s="4" t="n">
        <v>5393148.023765564</v>
      </c>
      <c r="E3312" s="4">
        <f>E3311+D3312</f>
        <v/>
      </c>
      <c r="F3312" s="4" t="n">
        <v>151695.1039940662</v>
      </c>
      <c r="G3312" s="5">
        <f>F3312/$D3312</f>
        <v/>
      </c>
      <c r="H3312" s="4">
        <f>H3311+F3312</f>
        <v/>
      </c>
      <c r="I3312" s="4">
        <f>G3312*$E3311-H3311</f>
        <v/>
      </c>
      <c r="J3312" s="4">
        <f>MAX(0,Resumo!$D$3*$D3312-F3312)</f>
        <v/>
      </c>
      <c r="K3312" s="4" t="n">
        <v>323557.2981095542</v>
      </c>
      <c r="L3312" s="5">
        <f>K3312/$D3312</f>
        <v/>
      </c>
      <c r="M3312" s="4">
        <f>M3311+K3312</f>
        <v/>
      </c>
      <c r="N3312" s="4">
        <f>L3312*$E3311-M3311</f>
        <v/>
      </c>
      <c r="O3312" s="4">
        <f>MAX(0,Resumo!$D$4*$D3312-K3312)</f>
        <v/>
      </c>
      <c r="P3312" s="4" t="n">
        <v>512596.7172691005</v>
      </c>
      <c r="Q3312" s="5">
        <f>P3312/$D3312</f>
        <v/>
      </c>
      <c r="R3312" s="4">
        <f>R3311+P3312</f>
        <v/>
      </c>
      <c r="S3312" s="4">
        <f>Q3312*$E3311-R3311</f>
        <v/>
      </c>
      <c r="T3312" s="4">
        <f>MAX(0,Resumo!$D$5*$D3312-P3312)</f>
        <v/>
      </c>
      <c r="U3312" s="4" t="n">
        <v>720684.734519309</v>
      </c>
      <c r="V3312" s="5">
        <f>U3312/$D3312</f>
        <v/>
      </c>
      <c r="W3312" s="4">
        <f>W3311+U3312</f>
        <v/>
      </c>
      <c r="X3312" s="4">
        <f>V3312*$E3311-W3311</f>
        <v/>
      </c>
      <c r="Y3312" s="4">
        <f>MAX(0,Resumo!$D$6*$D3312-U3312)</f>
        <v/>
      </c>
      <c r="Z3312" s="4" t="n">
        <v>948294.99079884</v>
      </c>
      <c r="AA3312" s="5">
        <f>Z3312/$D3312</f>
        <v/>
      </c>
      <c r="AB3312" s="4">
        <f>AB3311+Z3312</f>
        <v/>
      </c>
      <c r="AC3312" s="4">
        <f>AA3312*$E3311-AB3311</f>
        <v/>
      </c>
      <c r="AD3312" s="4">
        <f>MAX(0,Resumo!$D$7*$D3312-Z3312)</f>
        <v/>
      </c>
    </row>
    <row r="3313">
      <c r="A3313" t="inlineStr">
        <is>
          <t>Sobradinho</t>
        </is>
      </c>
      <c r="B3313" t="inlineStr">
        <is>
          <t>Município</t>
        </is>
      </c>
      <c r="C3313" t="inlineStr">
        <is>
          <t>BA</t>
        </is>
      </c>
      <c r="D3313" s="4" t="n">
        <v>45718762.96520307</v>
      </c>
      <c r="E3313" s="4">
        <f>E3312+D3313</f>
        <v/>
      </c>
      <c r="F3313" s="4" t="n">
        <v>1285948.850638855</v>
      </c>
      <c r="G3313" s="5">
        <f>F3313/$D3313</f>
        <v/>
      </c>
      <c r="H3313" s="4">
        <f>H3312+F3313</f>
        <v/>
      </c>
      <c r="I3313" s="4">
        <f>G3313*$E3312-H3312</f>
        <v/>
      </c>
      <c r="J3313" s="4">
        <f>MAX(0,Resumo!$D$3*$D3313-F3313)</f>
        <v/>
      </c>
      <c r="K3313" s="4" t="n">
        <v>2742858.040006817</v>
      </c>
      <c r="L3313" s="5">
        <f>K3313/$D3313</f>
        <v/>
      </c>
      <c r="M3313" s="4">
        <f>M3312+K3313</f>
        <v/>
      </c>
      <c r="N3313" s="4">
        <f>L3313*$E3312-M3312</f>
        <v/>
      </c>
      <c r="O3313" s="4">
        <f>MAX(0,Resumo!$D$4*$D3313-K3313)</f>
        <v/>
      </c>
      <c r="P3313" s="4" t="n">
        <v>4345381.901311955</v>
      </c>
      <c r="Q3313" s="5">
        <f>P3313/$D3313</f>
        <v/>
      </c>
      <c r="R3313" s="4">
        <f>R3312+P3313</f>
        <v/>
      </c>
      <c r="S3313" s="4">
        <f>Q3313*$E3312-R3312</f>
        <v/>
      </c>
      <c r="T3313" s="4">
        <f>MAX(0,Resumo!$D$5*$D3313-P3313)</f>
        <v/>
      </c>
      <c r="U3313" s="4" t="n">
        <v>6109384.427227961</v>
      </c>
      <c r="V3313" s="5">
        <f>U3313/$D3313</f>
        <v/>
      </c>
      <c r="W3313" s="4">
        <f>W3312+U3313</f>
        <v/>
      </c>
      <c r="X3313" s="4">
        <f>V3313*$E3312-W3312</f>
        <v/>
      </c>
      <c r="Y3313" s="4">
        <f>MAX(0,Resumo!$D$6*$D3313-U3313)</f>
        <v/>
      </c>
      <c r="Z3313" s="4" t="n">
        <v>8038880.763956979</v>
      </c>
      <c r="AA3313" s="5">
        <f>Z3313/$D3313</f>
        <v/>
      </c>
      <c r="AB3313" s="4">
        <f>AB3312+Z3313</f>
        <v/>
      </c>
      <c r="AC3313" s="4">
        <f>AA3313*$E3312-AB3312</f>
        <v/>
      </c>
      <c r="AD3313" s="4">
        <f>MAX(0,Resumo!$D$7*$D3313-Z3313)</f>
        <v/>
      </c>
    </row>
    <row r="3314">
      <c r="A3314" t="inlineStr">
        <is>
          <t>Itagi</t>
        </is>
      </c>
      <c r="B3314" t="inlineStr">
        <is>
          <t>Município</t>
        </is>
      </c>
      <c r="C3314" t="inlineStr">
        <is>
          <t>BA</t>
        </is>
      </c>
      <c r="D3314" s="4" t="n">
        <v>6084032.605600187</v>
      </c>
      <c r="E3314" s="4">
        <f>E3313+D3314</f>
        <v/>
      </c>
      <c r="F3314" s="4" t="n">
        <v>171127.8746184713</v>
      </c>
      <c r="G3314" s="5">
        <f>F3314/$D3314</f>
        <v/>
      </c>
      <c r="H3314" s="4">
        <f>H3313+F3314</f>
        <v/>
      </c>
      <c r="I3314" s="4">
        <f>G3314*$E3313-H3313</f>
        <v/>
      </c>
      <c r="J3314" s="4">
        <f>MAX(0,Resumo!$D$3*$D3314-F3314)</f>
        <v/>
      </c>
      <c r="K3314" s="4" t="n">
        <v>365006.3270660932</v>
      </c>
      <c r="L3314" s="5">
        <f>K3314/$D3314</f>
        <v/>
      </c>
      <c r="M3314" s="4">
        <f>M3313+K3314</f>
        <v/>
      </c>
      <c r="N3314" s="4">
        <f>L3314*$E3313-M3313</f>
        <v/>
      </c>
      <c r="O3314" s="4">
        <f>MAX(0,Resumo!$D$4*$D3314-K3314)</f>
        <v/>
      </c>
      <c r="P3314" s="4" t="n">
        <v>578262.4781752873</v>
      </c>
      <c r="Q3314" s="5">
        <f>P3314/$D3314</f>
        <v/>
      </c>
      <c r="R3314" s="4">
        <f>R3313+P3314</f>
        <v/>
      </c>
      <c r="S3314" s="4">
        <f>Q3314*$E3313-R3313</f>
        <v/>
      </c>
      <c r="T3314" s="4">
        <f>MAX(0,Resumo!$D$5*$D3314-P3314)</f>
        <v/>
      </c>
      <c r="U3314" s="4" t="n">
        <v>813007.4316247598</v>
      </c>
      <c r="V3314" s="5">
        <f>U3314/$D3314</f>
        <v/>
      </c>
      <c r="W3314" s="4">
        <f>W3313+U3314</f>
        <v/>
      </c>
      <c r="X3314" s="4">
        <f>V3314*$E3313-W3313</f>
        <v/>
      </c>
      <c r="Y3314" s="4">
        <f>MAX(0,Resumo!$D$6*$D3314-U3314)</f>
        <v/>
      </c>
      <c r="Z3314" s="4" t="n">
        <v>1069775.503717616</v>
      </c>
      <c r="AA3314" s="5">
        <f>Z3314/$D3314</f>
        <v/>
      </c>
      <c r="AB3314" s="4">
        <f>AB3313+Z3314</f>
        <v/>
      </c>
      <c r="AC3314" s="4">
        <f>AA3314*$E3313-AB3313</f>
        <v/>
      </c>
      <c r="AD3314" s="4">
        <f>MAX(0,Resumo!$D$7*$D3314-Z3314)</f>
        <v/>
      </c>
    </row>
    <row r="3315">
      <c r="A3315" t="inlineStr">
        <is>
          <t>Jussari</t>
        </is>
      </c>
      <c r="B3315" t="inlineStr">
        <is>
          <t>Município</t>
        </is>
      </c>
      <c r="C3315" t="inlineStr">
        <is>
          <t>BA</t>
        </is>
      </c>
      <c r="D3315" s="4" t="n">
        <v>4259729.057356106</v>
      </c>
      <c r="E3315" s="4">
        <f>E3314+D3315</f>
        <v/>
      </c>
      <c r="F3315" s="4" t="n">
        <v>119815.002201814</v>
      </c>
      <c r="G3315" s="5">
        <f>F3315/$D3315</f>
        <v/>
      </c>
      <c r="H3315" s="4">
        <f>H3314+F3315</f>
        <v/>
      </c>
      <c r="I3315" s="4">
        <f>G3315*$E3314-H3314</f>
        <v/>
      </c>
      <c r="J3315" s="4">
        <f>MAX(0,Resumo!$D$3*$D3315-F3315)</f>
        <v/>
      </c>
      <c r="K3315" s="4" t="n">
        <v>255558.7976453457</v>
      </c>
      <c r="L3315" s="5">
        <f>K3315/$D3315</f>
        <v/>
      </c>
      <c r="M3315" s="4">
        <f>M3314+K3315</f>
        <v/>
      </c>
      <c r="N3315" s="4">
        <f>L3315*$E3314-M3314</f>
        <v/>
      </c>
      <c r="O3315" s="4">
        <f>MAX(0,Resumo!$D$4*$D3315-K3315)</f>
        <v/>
      </c>
      <c r="P3315" s="4" t="n">
        <v>404869.8685136361</v>
      </c>
      <c r="Q3315" s="5">
        <f>P3315/$D3315</f>
        <v/>
      </c>
      <c r="R3315" s="4">
        <f>R3314+P3315</f>
        <v/>
      </c>
      <c r="S3315" s="4">
        <f>Q3315*$E3314-R3314</f>
        <v/>
      </c>
      <c r="T3315" s="4">
        <f>MAX(0,Resumo!$D$5*$D3315-P3315)</f>
        <v/>
      </c>
      <c r="U3315" s="4" t="n">
        <v>569226.3018364947</v>
      </c>
      <c r="V3315" s="5">
        <f>U3315/$D3315</f>
        <v/>
      </c>
      <c r="W3315" s="4">
        <f>W3314+U3315</f>
        <v/>
      </c>
      <c r="X3315" s="4">
        <f>V3315*$E3314-W3314</f>
        <v/>
      </c>
      <c r="Y3315" s="4">
        <f>MAX(0,Resumo!$D$6*$D3315-U3315)</f>
        <v/>
      </c>
      <c r="Z3315" s="4" t="n">
        <v>749002.1986139821</v>
      </c>
      <c r="AA3315" s="5">
        <f>Z3315/$D3315</f>
        <v/>
      </c>
      <c r="AB3315" s="4">
        <f>AB3314+Z3315</f>
        <v/>
      </c>
      <c r="AC3315" s="4">
        <f>AA3315*$E3314-AB3314</f>
        <v/>
      </c>
      <c r="AD3315" s="4">
        <f>MAX(0,Resumo!$D$7*$D3315-Z3315)</f>
        <v/>
      </c>
    </row>
    <row r="3316">
      <c r="A3316" t="inlineStr">
        <is>
          <t>Brotas de Macaúbas</t>
        </is>
      </c>
      <c r="B3316" t="inlineStr">
        <is>
          <t>Município</t>
        </is>
      </c>
      <c r="C3316" t="inlineStr">
        <is>
          <t>BA</t>
        </is>
      </c>
      <c r="D3316" s="4" t="n">
        <v>14294343.21294591</v>
      </c>
      <c r="E3316" s="4">
        <f>E3315+D3316</f>
        <v/>
      </c>
      <c r="F3316" s="4" t="n">
        <v>402062.3707451501</v>
      </c>
      <c r="G3316" s="5">
        <f>F3316/$D3316</f>
        <v/>
      </c>
      <c r="H3316" s="4">
        <f>H3315+F3316</f>
        <v/>
      </c>
      <c r="I3316" s="4">
        <f>G3316*$E3315-H3315</f>
        <v/>
      </c>
      <c r="J3316" s="4">
        <f>MAX(0,Resumo!$D$3*$D3316-F3316)</f>
        <v/>
      </c>
      <c r="K3316" s="4" t="n">
        <v>857576.8823423027</v>
      </c>
      <c r="L3316" s="5">
        <f>K3316/$D3316</f>
        <v/>
      </c>
      <c r="M3316" s="4">
        <f>M3315+K3316</f>
        <v/>
      </c>
      <c r="N3316" s="4">
        <f>L3316*$E3315-M3315</f>
        <v/>
      </c>
      <c r="O3316" s="4">
        <f>MAX(0,Resumo!$D$4*$D3316-K3316)</f>
        <v/>
      </c>
      <c r="P3316" s="4" t="n">
        <v>1358619.005854387</v>
      </c>
      <c r="Q3316" s="5">
        <f>P3316/$D3316</f>
        <v/>
      </c>
      <c r="R3316" s="4">
        <f>R3315+P3316</f>
        <v/>
      </c>
      <c r="S3316" s="4">
        <f>Q3316*$E3315-R3315</f>
        <v/>
      </c>
      <c r="T3316" s="4">
        <f>MAX(0,Resumo!$D$5*$D3316-P3316)</f>
        <v/>
      </c>
      <c r="U3316" s="4" t="n">
        <v>1910148.747661672</v>
      </c>
      <c r="V3316" s="5">
        <f>U3316/$D3316</f>
        <v/>
      </c>
      <c r="W3316" s="4">
        <f>W3315+U3316</f>
        <v/>
      </c>
      <c r="X3316" s="4">
        <f>V3316*$E3315-W3315</f>
        <v/>
      </c>
      <c r="Y3316" s="4">
        <f>MAX(0,Resumo!$D$6*$D3316-U3316)</f>
        <v/>
      </c>
      <c r="Z3316" s="4" t="n">
        <v>2513421.47589184</v>
      </c>
      <c r="AA3316" s="5">
        <f>Z3316/$D3316</f>
        <v/>
      </c>
      <c r="AB3316" s="4">
        <f>AB3315+Z3316</f>
        <v/>
      </c>
      <c r="AC3316" s="4">
        <f>AA3316*$E3315-AB3315</f>
        <v/>
      </c>
      <c r="AD3316" s="4">
        <f>MAX(0,Resumo!$D$7*$D3316-Z3316)</f>
        <v/>
      </c>
    </row>
    <row r="3317">
      <c r="A3317" t="inlineStr">
        <is>
          <t>Antônio Cardoso</t>
        </is>
      </c>
      <c r="B3317" t="inlineStr">
        <is>
          <t>Município</t>
        </is>
      </c>
      <c r="C3317" t="inlineStr">
        <is>
          <t>BA</t>
        </is>
      </c>
      <c r="D3317" s="4" t="n">
        <v>5944218.302013298</v>
      </c>
      <c r="E3317" s="4">
        <f>E3316+D3317</f>
        <v/>
      </c>
      <c r="F3317" s="4" t="n">
        <v>167195.2650870788</v>
      </c>
      <c r="G3317" s="5">
        <f>F3317/$D3317</f>
        <v/>
      </c>
      <c r="H3317" s="4">
        <f>H3316+F3317</f>
        <v/>
      </c>
      <c r="I3317" s="4">
        <f>G3317*$E3316-H3316</f>
        <v/>
      </c>
      <c r="J3317" s="4">
        <f>MAX(0,Resumo!$D$3*$D3317-F3317)</f>
        <v/>
      </c>
      <c r="K3317" s="4" t="n">
        <v>356618.2876304433</v>
      </c>
      <c r="L3317" s="5">
        <f>K3317/$D3317</f>
        <v/>
      </c>
      <c r="M3317" s="4">
        <f>M3316+K3317</f>
        <v/>
      </c>
      <c r="N3317" s="4">
        <f>L3317*$E3316-M3316</f>
        <v/>
      </c>
      <c r="O3317" s="4">
        <f>MAX(0,Resumo!$D$4*$D3317-K3317)</f>
        <v/>
      </c>
      <c r="P3317" s="4" t="n">
        <v>564973.69901883</v>
      </c>
      <c r="Q3317" s="5">
        <f>P3317/$D3317</f>
        <v/>
      </c>
      <c r="R3317" s="4">
        <f>R3316+P3317</f>
        <v/>
      </c>
      <c r="S3317" s="4">
        <f>Q3317*$E3316-R3316</f>
        <v/>
      </c>
      <c r="T3317" s="4">
        <f>MAX(0,Resumo!$D$5*$D3317-P3317)</f>
        <v/>
      </c>
      <c r="U3317" s="4" t="n">
        <v>794324.0886461324</v>
      </c>
      <c r="V3317" s="5">
        <f>U3317/$D3317</f>
        <v/>
      </c>
      <c r="W3317" s="4">
        <f>W3316+U3317</f>
        <v/>
      </c>
      <c r="X3317" s="4">
        <f>V3317*$E3316-W3316</f>
        <v/>
      </c>
      <c r="Y3317" s="4">
        <f>MAX(0,Resumo!$D$6*$D3317-U3317)</f>
        <v/>
      </c>
      <c r="Z3317" s="4" t="n">
        <v>1045191.493942764</v>
      </c>
      <c r="AA3317" s="5">
        <f>Z3317/$D3317</f>
        <v/>
      </c>
      <c r="AB3317" s="4">
        <f>AB3316+Z3317</f>
        <v/>
      </c>
      <c r="AC3317" s="4">
        <f>AA3317*$E3316-AB3316</f>
        <v/>
      </c>
      <c r="AD3317" s="4">
        <f>MAX(0,Resumo!$D$7*$D3317-Z3317)</f>
        <v/>
      </c>
    </row>
    <row r="3318">
      <c r="A3318" t="inlineStr">
        <is>
          <t>Cravolândia</t>
        </is>
      </c>
      <c r="B3318" t="inlineStr">
        <is>
          <t>Município</t>
        </is>
      </c>
      <c r="C3318" t="inlineStr">
        <is>
          <t>BA</t>
        </is>
      </c>
      <c r="D3318" s="4" t="n">
        <v>3607696.034126313</v>
      </c>
      <c r="E3318" s="4">
        <f>E3317+D3318</f>
        <v/>
      </c>
      <c r="F3318" s="4" t="n">
        <v>101475.0239867624</v>
      </c>
      <c r="G3318" s="5">
        <f>F3318/$D3318</f>
        <v/>
      </c>
      <c r="H3318" s="4">
        <f>H3317+F3318</f>
        <v/>
      </c>
      <c r="I3318" s="4">
        <f>G3318*$E3317-H3317</f>
        <v/>
      </c>
      <c r="J3318" s="4">
        <f>MAX(0,Resumo!$D$3*$D3318-F3318)</f>
        <v/>
      </c>
      <c r="K3318" s="4" t="n">
        <v>216440.6346828661</v>
      </c>
      <c r="L3318" s="5">
        <f>K3318/$D3318</f>
        <v/>
      </c>
      <c r="M3318" s="4">
        <f>M3317+K3318</f>
        <v/>
      </c>
      <c r="N3318" s="4">
        <f>L3318*$E3317-M3317</f>
        <v/>
      </c>
      <c r="O3318" s="4">
        <f>MAX(0,Resumo!$D$4*$D3318-K3318)</f>
        <v/>
      </c>
      <c r="P3318" s="4" t="n">
        <v>342896.7897503954</v>
      </c>
      <c r="Q3318" s="5">
        <f>P3318/$D3318</f>
        <v/>
      </c>
      <c r="R3318" s="4">
        <f>R3317+P3318</f>
        <v/>
      </c>
      <c r="S3318" s="4">
        <f>Q3318*$E3317-R3317</f>
        <v/>
      </c>
      <c r="T3318" s="4">
        <f>MAX(0,Resumo!$D$5*$D3318-P3318)</f>
        <v/>
      </c>
      <c r="U3318" s="4" t="n">
        <v>482095.3267226151</v>
      </c>
      <c r="V3318" s="5">
        <f>U3318/$D3318</f>
        <v/>
      </c>
      <c r="W3318" s="4">
        <f>W3317+U3318</f>
        <v/>
      </c>
      <c r="X3318" s="4">
        <f>V3318*$E3317-W3317</f>
        <v/>
      </c>
      <c r="Y3318" s="4">
        <f>MAX(0,Resumo!$D$6*$D3318-U3318)</f>
        <v/>
      </c>
      <c r="Z3318" s="4" t="n">
        <v>634353.0832847651</v>
      </c>
      <c r="AA3318" s="5">
        <f>Z3318/$D3318</f>
        <v/>
      </c>
      <c r="AB3318" s="4">
        <f>AB3317+Z3318</f>
        <v/>
      </c>
      <c r="AC3318" s="4">
        <f>AA3318*$E3317-AB3317</f>
        <v/>
      </c>
      <c r="AD3318" s="4">
        <f>MAX(0,Resumo!$D$7*$D3318-Z3318)</f>
        <v/>
      </c>
    </row>
    <row r="3319">
      <c r="A3319" t="inlineStr">
        <is>
          <t>Santa Cruz Cabrália</t>
        </is>
      </c>
      <c r="B3319" t="inlineStr">
        <is>
          <t>Município</t>
        </is>
      </c>
      <c r="C3319" t="inlineStr">
        <is>
          <t>BA</t>
        </is>
      </c>
      <c r="D3319" s="4" t="n">
        <v>23749399.32399425</v>
      </c>
      <c r="E3319" s="4">
        <f>E3318+D3319</f>
        <v/>
      </c>
      <c r="F3319" s="4" t="n">
        <v>668008.2920725183</v>
      </c>
      <c r="G3319" s="5">
        <f>F3319/$D3319</f>
        <v/>
      </c>
      <c r="H3319" s="4">
        <f>H3318+F3319</f>
        <v/>
      </c>
      <c r="I3319" s="4">
        <f>G3319*$E3318-H3318</f>
        <v/>
      </c>
      <c r="J3319" s="4">
        <f>MAX(0,Resumo!$D$3*$D3319-F3319)</f>
        <v/>
      </c>
      <c r="K3319" s="4" t="n">
        <v>1424824.878370607</v>
      </c>
      <c r="L3319" s="5">
        <f>K3319/$D3319</f>
        <v/>
      </c>
      <c r="M3319" s="4">
        <f>M3318+K3319</f>
        <v/>
      </c>
      <c r="N3319" s="4">
        <f>L3319*$E3318-M3318</f>
        <v/>
      </c>
      <c r="O3319" s="4">
        <f>MAX(0,Resumo!$D$4*$D3319-K3319)</f>
        <v/>
      </c>
      <c r="P3319" s="4" t="n">
        <v>2257283.515480537</v>
      </c>
      <c r="Q3319" s="5">
        <f>P3319/$D3319</f>
        <v/>
      </c>
      <c r="R3319" s="4">
        <f>R3318+P3319</f>
        <v/>
      </c>
      <c r="S3319" s="4">
        <f>Q3319*$E3318-R3318</f>
        <v/>
      </c>
      <c r="T3319" s="4">
        <f>MAX(0,Resumo!$D$5*$D3319-P3319)</f>
        <v/>
      </c>
      <c r="U3319" s="4" t="n">
        <v>3173625.027791349</v>
      </c>
      <c r="V3319" s="5">
        <f>U3319/$D3319</f>
        <v/>
      </c>
      <c r="W3319" s="4">
        <f>W3318+U3319</f>
        <v/>
      </c>
      <c r="X3319" s="4">
        <f>V3319*$E3318-W3318</f>
        <v/>
      </c>
      <c r="Y3319" s="4">
        <f>MAX(0,Resumo!$D$6*$D3319-U3319)</f>
        <v/>
      </c>
      <c r="Z3319" s="4" t="n">
        <v>4175935.152193421</v>
      </c>
      <c r="AA3319" s="5">
        <f>Z3319/$D3319</f>
        <v/>
      </c>
      <c r="AB3319" s="4">
        <f>AB3318+Z3319</f>
        <v/>
      </c>
      <c r="AC3319" s="4">
        <f>AA3319*$E3318-AB3318</f>
        <v/>
      </c>
      <c r="AD3319" s="4">
        <f>MAX(0,Resumo!$D$7*$D3319-Z3319)</f>
        <v/>
      </c>
    </row>
    <row r="3320">
      <c r="A3320" t="inlineStr">
        <is>
          <t>Wenceslau Guimarães</t>
        </is>
      </c>
      <c r="B3320" t="inlineStr">
        <is>
          <t>Município</t>
        </is>
      </c>
      <c r="C3320" t="inlineStr">
        <is>
          <t>BA</t>
        </is>
      </c>
      <c r="D3320" s="4" t="n">
        <v>14032195.39545897</v>
      </c>
      <c r="E3320" s="4">
        <f>E3319+D3320</f>
        <v/>
      </c>
      <c r="F3320" s="4" t="n">
        <v>394688.8404321932</v>
      </c>
      <c r="G3320" s="5">
        <f>F3320/$D3320</f>
        <v/>
      </c>
      <c r="H3320" s="4">
        <f>H3319+F3320</f>
        <v/>
      </c>
      <c r="I3320" s="4">
        <f>G3320*$E3319-H3319</f>
        <v/>
      </c>
      <c r="J3320" s="4">
        <f>MAX(0,Resumo!$D$3*$D3320-F3320)</f>
        <v/>
      </c>
      <c r="K3320" s="4" t="n">
        <v>841849.5484813327</v>
      </c>
      <c r="L3320" s="5">
        <f>K3320/$D3320</f>
        <v/>
      </c>
      <c r="M3320" s="4">
        <f>M3319+K3320</f>
        <v/>
      </c>
      <c r="N3320" s="4">
        <f>L3320*$E3319-M3319</f>
        <v/>
      </c>
      <c r="O3320" s="4">
        <f>MAX(0,Resumo!$D$4*$D3320-K3320)</f>
        <v/>
      </c>
      <c r="P3320" s="4" t="n">
        <v>1333702.925284946</v>
      </c>
      <c r="Q3320" s="5">
        <f>P3320/$D3320</f>
        <v/>
      </c>
      <c r="R3320" s="4">
        <f>R3319+P3320</f>
        <v/>
      </c>
      <c r="S3320" s="4">
        <f>Q3320*$E3319-R3319</f>
        <v/>
      </c>
      <c r="T3320" s="4">
        <f>MAX(0,Resumo!$D$5*$D3320-P3320)</f>
        <v/>
      </c>
      <c r="U3320" s="4" t="n">
        <v>1875118.014327843</v>
      </c>
      <c r="V3320" s="5">
        <f>U3320/$D3320</f>
        <v/>
      </c>
      <c r="W3320" s="4">
        <f>W3319+U3320</f>
        <v/>
      </c>
      <c r="X3320" s="4">
        <f>V3320*$E3319-W3319</f>
        <v/>
      </c>
      <c r="Y3320" s="4">
        <f>MAX(0,Resumo!$D$6*$D3320-U3320)</f>
        <v/>
      </c>
      <c r="Z3320" s="4" t="n">
        <v>2467327.161202857</v>
      </c>
      <c r="AA3320" s="5">
        <f>Z3320/$D3320</f>
        <v/>
      </c>
      <c r="AB3320" s="4">
        <f>AB3319+Z3320</f>
        <v/>
      </c>
      <c r="AC3320" s="4">
        <f>AA3320*$E3319-AB3319</f>
        <v/>
      </c>
      <c r="AD3320" s="4">
        <f>MAX(0,Resumo!$D$7*$D3320-Z3320)</f>
        <v/>
      </c>
    </row>
    <row r="3321">
      <c r="A3321" t="inlineStr">
        <is>
          <t>Nova Canaã</t>
        </is>
      </c>
      <c r="B3321" t="inlineStr">
        <is>
          <t>Município</t>
        </is>
      </c>
      <c r="C3321" t="inlineStr">
        <is>
          <t>BA</t>
        </is>
      </c>
      <c r="D3321" s="4" t="n">
        <v>6722558.322575106</v>
      </c>
      <c r="E3321" s="4">
        <f>E3320+D3321</f>
        <v/>
      </c>
      <c r="F3321" s="4" t="n">
        <v>189087.9277474722</v>
      </c>
      <c r="G3321" s="5">
        <f>F3321/$D3321</f>
        <v/>
      </c>
      <c r="H3321" s="4">
        <f>H3320+F3321</f>
        <v/>
      </c>
      <c r="I3321" s="4">
        <f>G3321*$E3320-H3320</f>
        <v/>
      </c>
      <c r="J3321" s="4">
        <f>MAX(0,Resumo!$D$3*$D3321-F3321)</f>
        <v/>
      </c>
      <c r="K3321" s="4" t="n">
        <v>403314.1307546744</v>
      </c>
      <c r="L3321" s="5">
        <f>K3321/$D3321</f>
        <v/>
      </c>
      <c r="M3321" s="4">
        <f>M3320+K3321</f>
        <v/>
      </c>
      <c r="N3321" s="4">
        <f>L3321*$E3320-M3320</f>
        <v/>
      </c>
      <c r="O3321" s="4">
        <f>MAX(0,Resumo!$D$4*$D3321-K3321)</f>
        <v/>
      </c>
      <c r="P3321" s="4" t="n">
        <v>638951.7425846689</v>
      </c>
      <c r="Q3321" s="5">
        <f>P3321/$D3321</f>
        <v/>
      </c>
      <c r="R3321" s="4">
        <f>R3320+P3321</f>
        <v/>
      </c>
      <c r="S3321" s="4">
        <f>Q3321*$E3320-R3320</f>
        <v/>
      </c>
      <c r="T3321" s="4">
        <f>MAX(0,Resumo!$D$5*$D3321-P3321)</f>
        <v/>
      </c>
      <c r="U3321" s="4" t="n">
        <v>898333.429500954</v>
      </c>
      <c r="V3321" s="5">
        <f>U3321/$D3321</f>
        <v/>
      </c>
      <c r="W3321" s="4">
        <f>W3320+U3321</f>
        <v/>
      </c>
      <c r="X3321" s="4">
        <f>V3321*$E3320-W3320</f>
        <v/>
      </c>
      <c r="Y3321" s="4">
        <f>MAX(0,Resumo!$D$6*$D3321-U3321)</f>
        <v/>
      </c>
      <c r="Z3321" s="4" t="n">
        <v>1182049.584873056</v>
      </c>
      <c r="AA3321" s="5">
        <f>Z3321/$D3321</f>
        <v/>
      </c>
      <c r="AB3321" s="4">
        <f>AB3320+Z3321</f>
        <v/>
      </c>
      <c r="AC3321" s="4">
        <f>AA3321*$E3320-AB3320</f>
        <v/>
      </c>
      <c r="AD3321" s="4">
        <f>MAX(0,Resumo!$D$7*$D3321-Z3321)</f>
        <v/>
      </c>
    </row>
    <row r="3322">
      <c r="A3322" t="inlineStr">
        <is>
          <t>Pé de Serra</t>
        </is>
      </c>
      <c r="B3322" t="inlineStr">
        <is>
          <t>Município</t>
        </is>
      </c>
      <c r="C3322" t="inlineStr">
        <is>
          <t>BA</t>
        </is>
      </c>
      <c r="D3322" s="4" t="n">
        <v>5797010.682953631</v>
      </c>
      <c r="E3322" s="4">
        <f>E3321+D3322</f>
        <v/>
      </c>
      <c r="F3322" s="4" t="n">
        <v>163054.7009891582</v>
      </c>
      <c r="G3322" s="5">
        <f>F3322/$D3322</f>
        <v/>
      </c>
      <c r="H3322" s="4">
        <f>H3321+F3322</f>
        <v/>
      </c>
      <c r="I3322" s="4">
        <f>G3322*$E3321-H3321</f>
        <v/>
      </c>
      <c r="J3322" s="4">
        <f>MAX(0,Resumo!$D$3*$D3322-F3322)</f>
        <v/>
      </c>
      <c r="K3322" s="4" t="n">
        <v>347786.69256311</v>
      </c>
      <c r="L3322" s="5">
        <f>K3322/$D3322</f>
        <v/>
      </c>
      <c r="M3322" s="4">
        <f>M3321+K3322</f>
        <v/>
      </c>
      <c r="N3322" s="4">
        <f>L3322*$E3321-M3321</f>
        <v/>
      </c>
      <c r="O3322" s="4">
        <f>MAX(0,Resumo!$D$4*$D3322-K3322)</f>
        <v/>
      </c>
      <c r="P3322" s="4" t="n">
        <v>550982.2153891447</v>
      </c>
      <c r="Q3322" s="5">
        <f>P3322/$D3322</f>
        <v/>
      </c>
      <c r="R3322" s="4">
        <f>R3321+P3322</f>
        <v/>
      </c>
      <c r="S3322" s="4">
        <f>Q3322*$E3321-R3321</f>
        <v/>
      </c>
      <c r="T3322" s="4">
        <f>MAX(0,Resumo!$D$5*$D3322-P3322)</f>
        <v/>
      </c>
      <c r="U3322" s="4" t="n">
        <v>774652.7791634822</v>
      </c>
      <c r="V3322" s="5">
        <f>U3322/$D3322</f>
        <v/>
      </c>
      <c r="W3322" s="4">
        <f>W3321+U3322</f>
        <v/>
      </c>
      <c r="X3322" s="4">
        <f>V3322*$E3321-W3321</f>
        <v/>
      </c>
      <c r="Y3322" s="4">
        <f>MAX(0,Resumo!$D$6*$D3322-U3322)</f>
        <v/>
      </c>
      <c r="Z3322" s="4" t="n">
        <v>1019307.493142757</v>
      </c>
      <c r="AA3322" s="5">
        <f>Z3322/$D3322</f>
        <v/>
      </c>
      <c r="AB3322" s="4">
        <f>AB3321+Z3322</f>
        <v/>
      </c>
      <c r="AC3322" s="4">
        <f>AA3322*$E3321-AB3321</f>
        <v/>
      </c>
      <c r="AD3322" s="4">
        <f>MAX(0,Resumo!$D$7*$D3322-Z3322)</f>
        <v/>
      </c>
    </row>
    <row r="3323">
      <c r="A3323" t="inlineStr">
        <is>
          <t>MA</t>
        </is>
      </c>
      <c r="B3323" t="inlineStr">
        <is>
          <t>Estado</t>
        </is>
      </c>
      <c r="C3323" t="inlineStr">
        <is>
          <t>MA</t>
        </is>
      </c>
      <c r="D3323" s="4" t="n">
        <v>10911656782.03461</v>
      </c>
      <c r="E3323" s="4">
        <f>E3322+D3323</f>
        <v/>
      </c>
      <c r="F3323" s="4" t="n">
        <v>307889924.8580835</v>
      </c>
      <c r="G3323" s="5">
        <f>F3323/$D3323</f>
        <v/>
      </c>
      <c r="H3323" s="4">
        <f>H3322+F3323</f>
        <v/>
      </c>
      <c r="I3323" s="4">
        <f>G3323*$E3322-H3322</f>
        <v/>
      </c>
      <c r="J3323" s="4">
        <f>MAX(0,Resumo!$D$3*$D3323-F3323)</f>
        <v/>
      </c>
      <c r="K3323" s="4" t="n">
        <v>656712244.3591323</v>
      </c>
      <c r="L3323" s="5">
        <f>K3323/$D3323</f>
        <v/>
      </c>
      <c r="M3323" s="4">
        <f>M3322+K3323</f>
        <v/>
      </c>
      <c r="N3323" s="4">
        <f>L3323*$E3322-M3322</f>
        <v/>
      </c>
      <c r="O3323" s="4">
        <f>MAX(0,Resumo!$D$4*$D3323-K3323)</f>
        <v/>
      </c>
      <c r="P3323" s="4" t="n">
        <v>1040398540.276271</v>
      </c>
      <c r="Q3323" s="5">
        <f>P3323/$D3323</f>
        <v/>
      </c>
      <c r="R3323" s="4">
        <f>R3322+P3323</f>
        <v/>
      </c>
      <c r="S3323" s="4">
        <f>Q3323*$E3322-R3322</f>
        <v/>
      </c>
      <c r="T3323" s="4">
        <f>MAX(0,Resumo!$D$5*$D3323-P3323)</f>
        <v/>
      </c>
      <c r="U3323" s="4" t="n">
        <v>1462747069.056346</v>
      </c>
      <c r="V3323" s="5">
        <f>U3323/$D3323</f>
        <v/>
      </c>
      <c r="W3323" s="4">
        <f>W3322+U3323</f>
        <v/>
      </c>
      <c r="X3323" s="4">
        <f>V3323*$E3322-W3322</f>
        <v/>
      </c>
      <c r="Y3323" s="4">
        <f>MAX(0,Resumo!$D$6*$D3323-U3323)</f>
        <v/>
      </c>
      <c r="Z3323" s="4" t="n">
        <v>1924719162.141006</v>
      </c>
      <c r="AA3323" s="5">
        <f>Z3323/$D3323</f>
        <v/>
      </c>
      <c r="AB3323" s="4">
        <f>AB3322+Z3323</f>
        <v/>
      </c>
      <c r="AC3323" s="4">
        <f>AA3323*$E3322-AB3322</f>
        <v/>
      </c>
      <c r="AD3323" s="4">
        <f>MAX(0,Resumo!$D$7*$D3323-Z3323)</f>
        <v/>
      </c>
    </row>
    <row r="3324">
      <c r="A3324" t="inlineStr">
        <is>
          <t>RN</t>
        </is>
      </c>
      <c r="B3324" t="inlineStr">
        <is>
          <t>Estado</t>
        </is>
      </c>
      <c r="C3324" t="inlineStr">
        <is>
          <t>RN</t>
        </is>
      </c>
      <c r="D3324" s="4" t="n">
        <v>7273801762.590813</v>
      </c>
      <c r="E3324" s="4">
        <f>E3323+D3324</f>
        <v/>
      </c>
      <c r="F3324" s="4" t="n">
        <v>205851764.2962691</v>
      </c>
      <c r="G3324" s="5">
        <f>F3324/$D3324</f>
        <v/>
      </c>
      <c r="H3324" s="4">
        <f>H3323+F3324</f>
        <v/>
      </c>
      <c r="I3324" s="4">
        <f>G3324*$E3323-H3323</f>
        <v/>
      </c>
      <c r="J3324" s="4">
        <f>MAX(0,Resumo!$D$3*$D3324-F3324)</f>
        <v/>
      </c>
      <c r="K3324" s="4" t="n">
        <v>439070470.3916549</v>
      </c>
      <c r="L3324" s="5">
        <f>K3324/$D3324</f>
        <v/>
      </c>
      <c r="M3324" s="4">
        <f>M3323+K3324</f>
        <v/>
      </c>
      <c r="N3324" s="4">
        <f>L3324*$E3323-M3323</f>
        <v/>
      </c>
      <c r="O3324" s="4">
        <f>MAX(0,Resumo!$D$4*$D3324-K3324)</f>
        <v/>
      </c>
      <c r="P3324" s="4" t="n">
        <v>695598841.6504712</v>
      </c>
      <c r="Q3324" s="5">
        <f>P3324/$D3324</f>
        <v/>
      </c>
      <c r="R3324" s="4">
        <f>R3323+P3324</f>
        <v/>
      </c>
      <c r="S3324" s="4">
        <f>Q3324*$E3323-R3323</f>
        <v/>
      </c>
      <c r="T3324" s="4">
        <f>MAX(0,Resumo!$D$5*$D3324-P3324)</f>
        <v/>
      </c>
      <c r="U3324" s="4" t="n">
        <v>977976349.9024414</v>
      </c>
      <c r="V3324" s="5">
        <f>U3324/$D3324</f>
        <v/>
      </c>
      <c r="W3324" s="4">
        <f>W3323+U3324</f>
        <v/>
      </c>
      <c r="X3324" s="4">
        <f>V3324*$E3323-W3323</f>
        <v/>
      </c>
      <c r="Y3324" s="4">
        <f>MAX(0,Resumo!$D$6*$D3324-U3324)</f>
        <v/>
      </c>
      <c r="Z3324" s="4" t="n">
        <v>1286845730.61034</v>
      </c>
      <c r="AA3324" s="5">
        <f>Z3324/$D3324</f>
        <v/>
      </c>
      <c r="AB3324" s="4">
        <f>AB3323+Z3324</f>
        <v/>
      </c>
      <c r="AC3324" s="4">
        <f>AA3324*$E3323-AB3323</f>
        <v/>
      </c>
      <c r="AD3324" s="4">
        <f>MAX(0,Resumo!$D$7*$D3324-Z3324)</f>
        <v/>
      </c>
    </row>
    <row r="3325">
      <c r="A3325" t="inlineStr">
        <is>
          <t>Rio Doce</t>
        </is>
      </c>
      <c r="B3325" t="inlineStr">
        <is>
          <t>Município</t>
        </is>
      </c>
      <c r="C3325" t="inlineStr">
        <is>
          <t>MG</t>
        </is>
      </c>
      <c r="D3325" s="4" t="n">
        <v>12843994.05805464</v>
      </c>
      <c r="E3325" s="4">
        <f>E3324+D3325</f>
        <v/>
      </c>
      <c r="F3325" s="4" t="n">
        <v>364534.1743415161</v>
      </c>
      <c r="G3325" s="5">
        <f>F3325/$D3325</f>
        <v/>
      </c>
      <c r="H3325" s="4">
        <f>H3324+F3325</f>
        <v/>
      </c>
      <c r="I3325" s="4">
        <f>G3325*$E3324-H3324</f>
        <v/>
      </c>
      <c r="J3325" s="4">
        <f>MAX(0,Resumo!$D$3*$D3325-F3325)</f>
        <v/>
      </c>
      <c r="K3325" s="4" t="n">
        <v>777531.3072935556</v>
      </c>
      <c r="L3325" s="5">
        <f>K3325/$D3325</f>
        <v/>
      </c>
      <c r="M3325" s="4">
        <f>M3324+K3325</f>
        <v/>
      </c>
      <c r="N3325" s="4">
        <f>L3325*$E3324-M3324</f>
        <v/>
      </c>
      <c r="O3325" s="4">
        <f>MAX(0,Resumo!$D$4*$D3325-K3325)</f>
        <v/>
      </c>
      <c r="P3325" s="4" t="n">
        <v>1231806.539433023</v>
      </c>
      <c r="Q3325" s="5">
        <f>P3325/$D3325</f>
        <v/>
      </c>
      <c r="R3325" s="4">
        <f>R3324+P3325</f>
        <v/>
      </c>
      <c r="S3325" s="4">
        <f>Q3325*$E3324-R3324</f>
        <v/>
      </c>
      <c r="T3325" s="4">
        <f>MAX(0,Resumo!$D$5*$D3325-P3325)</f>
        <v/>
      </c>
      <c r="U3325" s="4" t="n">
        <v>1731856.913910732</v>
      </c>
      <c r="V3325" s="5">
        <f>U3325/$D3325</f>
        <v/>
      </c>
      <c r="W3325" s="4">
        <f>W3324+U3325</f>
        <v/>
      </c>
      <c r="X3325" s="4">
        <f>V3325*$E3324-W3324</f>
        <v/>
      </c>
      <c r="Y3325" s="4">
        <f>MAX(0,Resumo!$D$6*$D3325-U3325)</f>
        <v/>
      </c>
      <c r="Z3325" s="4" t="n">
        <v>2278820.623746518</v>
      </c>
      <c r="AA3325" s="5">
        <f>Z3325/$D3325</f>
        <v/>
      </c>
      <c r="AB3325" s="4">
        <f>AB3324+Z3325</f>
        <v/>
      </c>
      <c r="AC3325" s="4">
        <f>AA3325*$E3324-AB3324</f>
        <v/>
      </c>
      <c r="AD3325" s="4">
        <f>MAX(0,Resumo!$D$7*$D3325-Z3325)</f>
        <v/>
      </c>
    </row>
    <row r="3326">
      <c r="A3326" t="inlineStr">
        <is>
          <t>Queiroz</t>
        </is>
      </c>
      <c r="B3326" t="inlineStr">
        <is>
          <t>Município</t>
        </is>
      </c>
      <c r="C3326" t="inlineStr">
        <is>
          <t>SP</t>
        </is>
      </c>
      <c r="D3326" s="4" t="n">
        <v>16959984.73905168</v>
      </c>
      <c r="E3326" s="4">
        <f>E3325+D3326</f>
        <v/>
      </c>
      <c r="F3326" s="4" t="n">
        <v>481374.516473012</v>
      </c>
      <c r="G3326" s="5">
        <f>F3326/$D3326</f>
        <v/>
      </c>
      <c r="H3326" s="4">
        <f>H3325+F3326</f>
        <v/>
      </c>
      <c r="I3326" s="4">
        <f>G3326*$E3325-H3325</f>
        <v/>
      </c>
      <c r="J3326" s="4">
        <f>MAX(0,Resumo!$D$3*$D3326-F3326)</f>
        <v/>
      </c>
      <c r="K3326" s="4" t="n">
        <v>1026745.318918753</v>
      </c>
      <c r="L3326" s="5">
        <f>K3326/$D3326</f>
        <v/>
      </c>
      <c r="M3326" s="4">
        <f>M3325+K3326</f>
        <v/>
      </c>
      <c r="N3326" s="4">
        <f>L3326*$E3325-M3325</f>
        <v/>
      </c>
      <c r="O3326" s="4">
        <f>MAX(0,Resumo!$D$4*$D3326-K3326)</f>
        <v/>
      </c>
      <c r="P3326" s="4" t="n">
        <v>1626624.659756446</v>
      </c>
      <c r="Q3326" s="5">
        <f>P3326/$D3326</f>
        <v/>
      </c>
      <c r="R3326" s="4">
        <f>R3325+P3326</f>
        <v/>
      </c>
      <c r="S3326" s="4">
        <f>Q3326*$E3325-R3325</f>
        <v/>
      </c>
      <c r="T3326" s="4">
        <f>MAX(0,Resumo!$D$5*$D3326-P3326)</f>
        <v/>
      </c>
      <c r="U3326" s="4" t="n">
        <v>2286950.972539521</v>
      </c>
      <c r="V3326" s="5">
        <f>U3326/$D3326</f>
        <v/>
      </c>
      <c r="W3326" s="4">
        <f>W3325+U3326</f>
        <v/>
      </c>
      <c r="X3326" s="4">
        <f>V3326*$E3325-W3325</f>
        <v/>
      </c>
      <c r="Y3326" s="4">
        <f>MAX(0,Resumo!$D$6*$D3326-U3326)</f>
        <v/>
      </c>
      <c r="Z3326" s="4" t="n">
        <v>3009227.263441721</v>
      </c>
      <c r="AA3326" s="5">
        <f>Z3326/$D3326</f>
        <v/>
      </c>
      <c r="AB3326" s="4">
        <f>AB3325+Z3326</f>
        <v/>
      </c>
      <c r="AC3326" s="4">
        <f>AA3326*$E3325-AB3325</f>
        <v/>
      </c>
      <c r="AD3326" s="4">
        <f>MAX(0,Resumo!$D$7*$D3326-Z3326)</f>
        <v/>
      </c>
    </row>
    <row r="3327">
      <c r="A3327" t="inlineStr">
        <is>
          <t>Ermo</t>
        </is>
      </c>
      <c r="B3327" t="inlineStr">
        <is>
          <t>Município</t>
        </is>
      </c>
      <c r="C3327" t="inlineStr">
        <is>
          <t>SC</t>
        </is>
      </c>
      <c r="D3327" s="4" t="n">
        <v>10799391.31196283</v>
      </c>
      <c r="E3327" s="4">
        <f>E3326+D3327</f>
        <v/>
      </c>
      <c r="F3327" s="4" t="n">
        <v>306686.17917711</v>
      </c>
      <c r="G3327" s="5">
        <f>F3327/$D3327</f>
        <v/>
      </c>
      <c r="H3327" s="4">
        <f>H3326+F3327</f>
        <v/>
      </c>
      <c r="I3327" s="4">
        <f>G3327*$E3326-H3326</f>
        <v/>
      </c>
      <c r="J3327" s="4">
        <f>MAX(0,Resumo!$D$3*$D3327-F3327)</f>
        <v/>
      </c>
      <c r="K3327" s="4" t="n">
        <v>654144.7211504594</v>
      </c>
      <c r="L3327" s="5">
        <f>K3327/$D3327</f>
        <v/>
      </c>
      <c r="M3327" s="4">
        <f>M3326+K3327</f>
        <v/>
      </c>
      <c r="N3327" s="4">
        <f>L3327*$E3326-M3326</f>
        <v/>
      </c>
      <c r="O3327" s="4">
        <f>MAX(0,Resumo!$D$4*$D3327-K3327)</f>
        <v/>
      </c>
      <c r="P3327" s="4" t="n">
        <v>1036330.933160105</v>
      </c>
      <c r="Q3327" s="5">
        <f>P3327/$D3327</f>
        <v/>
      </c>
      <c r="R3327" s="4">
        <f>R3326+P3327</f>
        <v/>
      </c>
      <c r="S3327" s="4">
        <f>Q3327*$E3326-R3326</f>
        <v/>
      </c>
      <c r="T3327" s="4">
        <f>MAX(0,Resumo!$D$5*$D3327-P3327)</f>
        <v/>
      </c>
      <c r="U3327" s="4" t="n">
        <v>1457028.221752249</v>
      </c>
      <c r="V3327" s="5">
        <f>U3327/$D3327</f>
        <v/>
      </c>
      <c r="W3327" s="4">
        <f>W3326+U3327</f>
        <v/>
      </c>
      <c r="X3327" s="4">
        <f>V3327*$E3326-W3326</f>
        <v/>
      </c>
      <c r="Y3327" s="4">
        <f>MAX(0,Resumo!$D$6*$D3327-U3327)</f>
        <v/>
      </c>
      <c r="Z3327" s="4" t="n">
        <v>1917194.159887093</v>
      </c>
      <c r="AA3327" s="5">
        <f>Z3327/$D3327</f>
        <v/>
      </c>
      <c r="AB3327" s="4">
        <f>AB3326+Z3327</f>
        <v/>
      </c>
      <c r="AC3327" s="4">
        <f>AA3327*$E3326-AB3326</f>
        <v/>
      </c>
      <c r="AD3327" s="4">
        <f>MAX(0,Resumo!$D$7*$D3327-Z3327)</f>
        <v/>
      </c>
    </row>
    <row r="3328">
      <c r="A3328" t="inlineStr">
        <is>
          <t>Água Doce</t>
        </is>
      </c>
      <c r="B3328" t="inlineStr">
        <is>
          <t>Município</t>
        </is>
      </c>
      <c r="C3328" t="inlineStr">
        <is>
          <t>SC</t>
        </is>
      </c>
      <c r="D3328" s="4" t="n">
        <v>34393174.48047397</v>
      </c>
      <c r="E3328" s="4">
        <f>E3327+D3328</f>
        <v/>
      </c>
      <c r="F3328" s="4" t="n">
        <v>978859.1978484651</v>
      </c>
      <c r="G3328" s="5">
        <f>F3328/$D3328</f>
        <v/>
      </c>
      <c r="H3328" s="4">
        <f>H3327+F3328</f>
        <v/>
      </c>
      <c r="I3328" s="4">
        <f>G3328*$E3327-H3327</f>
        <v/>
      </c>
      <c r="J3328" s="4">
        <f>MAX(0,Resumo!$D$3*$D3328-F3328)</f>
        <v/>
      </c>
      <c r="K3328" s="4" t="n">
        <v>2087852.731871451</v>
      </c>
      <c r="L3328" s="5">
        <f>K3328/$D3328</f>
        <v/>
      </c>
      <c r="M3328" s="4">
        <f>M3327+K3328</f>
        <v/>
      </c>
      <c r="N3328" s="4">
        <f>L3328*$E3327-M3327</f>
        <v/>
      </c>
      <c r="O3328" s="4">
        <f>MAX(0,Resumo!$D$4*$D3328-K3328)</f>
        <v/>
      </c>
      <c r="P3328" s="4" t="n">
        <v>3307687.580381075</v>
      </c>
      <c r="Q3328" s="5">
        <f>P3328/$D3328</f>
        <v/>
      </c>
      <c r="R3328" s="4">
        <f>R3327+P3328</f>
        <v/>
      </c>
      <c r="S3328" s="4">
        <f>Q3328*$E3327-R3327</f>
        <v/>
      </c>
      <c r="T3328" s="4">
        <f>MAX(0,Resumo!$D$5*$D3328-P3328)</f>
        <v/>
      </c>
      <c r="U3328" s="4" t="n">
        <v>4650439.352088777</v>
      </c>
      <c r="V3328" s="5">
        <f>U3328/$D3328</f>
        <v/>
      </c>
      <c r="W3328" s="4">
        <f>W3327+U3328</f>
        <v/>
      </c>
      <c r="X3328" s="4">
        <f>V3328*$E3327-W3327</f>
        <v/>
      </c>
      <c r="Y3328" s="4">
        <f>MAX(0,Resumo!$D$6*$D3328-U3328)</f>
        <v/>
      </c>
      <c r="Z3328" s="4" t="n">
        <v>6119164.360462024</v>
      </c>
      <c r="AA3328" s="5">
        <f>Z3328/$D3328</f>
        <v/>
      </c>
      <c r="AB3328" s="4">
        <f>AB3327+Z3328</f>
        <v/>
      </c>
      <c r="AC3328" s="4">
        <f>AA3328*$E3327-AB3327</f>
        <v/>
      </c>
      <c r="AD3328" s="4">
        <f>MAX(0,Resumo!$D$7*$D3328-Z3328)</f>
        <v/>
      </c>
    </row>
    <row r="3329">
      <c r="A3329" t="inlineStr">
        <is>
          <t>Guarda-Mor</t>
        </is>
      </c>
      <c r="B3329" t="inlineStr">
        <is>
          <t>Município</t>
        </is>
      </c>
      <c r="C3329" t="inlineStr">
        <is>
          <t>MG</t>
        </is>
      </c>
      <c r="D3329" s="4" t="n">
        <v>32814832.42854186</v>
      </c>
      <c r="E3329" s="4">
        <f>E3328+D3329</f>
        <v/>
      </c>
      <c r="F3329" s="4" t="n">
        <v>934293.5248118705</v>
      </c>
      <c r="G3329" s="5">
        <f>F3329/$D3329</f>
        <v/>
      </c>
      <c r="H3329" s="4">
        <f>H3328+F3329</f>
        <v/>
      </c>
      <c r="I3329" s="4">
        <f>G3329*$E3328-H3328</f>
        <v/>
      </c>
      <c r="J3329" s="4">
        <f>MAX(0,Resumo!$D$3*$D3329-F3329)</f>
        <v/>
      </c>
      <c r="K3329" s="4" t="n">
        <v>1992796.606943923</v>
      </c>
      <c r="L3329" s="5">
        <f>K3329/$D3329</f>
        <v/>
      </c>
      <c r="M3329" s="4">
        <f>M3328+K3329</f>
        <v/>
      </c>
      <c r="N3329" s="4">
        <f>L3329*$E3328-M3328</f>
        <v/>
      </c>
      <c r="O3329" s="4">
        <f>MAX(0,Resumo!$D$4*$D3329-K3329)</f>
        <v/>
      </c>
      <c r="P3329" s="4" t="n">
        <v>3157094.600779439</v>
      </c>
      <c r="Q3329" s="5">
        <f>P3329/$D3329</f>
        <v/>
      </c>
      <c r="R3329" s="4">
        <f>R3328+P3329</f>
        <v/>
      </c>
      <c r="S3329" s="4">
        <f>Q3329*$E3328-R3328</f>
        <v/>
      </c>
      <c r="T3329" s="4">
        <f>MAX(0,Resumo!$D$5*$D3329-P3329)</f>
        <v/>
      </c>
      <c r="U3329" s="4" t="n">
        <v>4438713.334601036</v>
      </c>
      <c r="V3329" s="5">
        <f>U3329/$D3329</f>
        <v/>
      </c>
      <c r="W3329" s="4">
        <f>W3328+U3329</f>
        <v/>
      </c>
      <c r="X3329" s="4">
        <f>V3329*$E3328-W3328</f>
        <v/>
      </c>
      <c r="Y3329" s="4">
        <f>MAX(0,Resumo!$D$6*$D3329-U3329)</f>
        <v/>
      </c>
      <c r="Z3329" s="4" t="n">
        <v>5840569.973501225</v>
      </c>
      <c r="AA3329" s="5">
        <f>Z3329/$D3329</f>
        <v/>
      </c>
      <c r="AB3329" s="4">
        <f>AB3328+Z3329</f>
        <v/>
      </c>
      <c r="AC3329" s="4">
        <f>AA3329*$E3328-AB3328</f>
        <v/>
      </c>
      <c r="AD3329" s="4">
        <f>MAX(0,Resumo!$D$7*$D3329-Z3329)</f>
        <v/>
      </c>
    </row>
    <row r="3330">
      <c r="A3330" t="inlineStr">
        <is>
          <t>Serra da Saudade</t>
        </is>
      </c>
      <c r="B3330" t="inlineStr">
        <is>
          <t>Município</t>
        </is>
      </c>
      <c r="C3330" t="inlineStr">
        <is>
          <t>MG</t>
        </is>
      </c>
      <c r="D3330" s="4" t="n">
        <v>4005873.793652942</v>
      </c>
      <c r="E3330" s="4">
        <f>E3329+D3330</f>
        <v/>
      </c>
      <c r="F3330" s="4" t="n">
        <v>114291.000066676</v>
      </c>
      <c r="G3330" s="5">
        <f>F3330/$D3330</f>
        <v/>
      </c>
      <c r="H3330" s="4">
        <f>H3329+F3330</f>
        <v/>
      </c>
      <c r="I3330" s="4">
        <f>G3330*$E3329-H3329</f>
        <v/>
      </c>
      <c r="J3330" s="4">
        <f>MAX(0,Resumo!$D$3*$D3330-F3330)</f>
        <v/>
      </c>
      <c r="K3330" s="4" t="n">
        <v>243776.4054748867</v>
      </c>
      <c r="L3330" s="5">
        <f>K3330/$D3330</f>
        <v/>
      </c>
      <c r="M3330" s="4">
        <f>M3329+K3330</f>
        <v/>
      </c>
      <c r="N3330" s="4">
        <f>L3330*$E3329-M3329</f>
        <v/>
      </c>
      <c r="O3330" s="4">
        <f>MAX(0,Resumo!$D$4*$D3330-K3330)</f>
        <v/>
      </c>
      <c r="P3330" s="4" t="n">
        <v>386203.5748356938</v>
      </c>
      <c r="Q3330" s="5">
        <f>P3330/$D3330</f>
        <v/>
      </c>
      <c r="R3330" s="4">
        <f>R3329+P3330</f>
        <v/>
      </c>
      <c r="S3330" s="4">
        <f>Q3330*$E3329-R3329</f>
        <v/>
      </c>
      <c r="T3330" s="4">
        <f>MAX(0,Resumo!$D$5*$D3330-P3330)</f>
        <v/>
      </c>
      <c r="U3330" s="4" t="n">
        <v>542982.4488219522</v>
      </c>
      <c r="V3330" s="5">
        <f>U3330/$D3330</f>
        <v/>
      </c>
      <c r="W3330" s="4">
        <f>W3329+U3330</f>
        <v/>
      </c>
      <c r="X3330" s="4">
        <f>V3330*$E3329-W3329</f>
        <v/>
      </c>
      <c r="Y3330" s="4">
        <f>MAX(0,Resumo!$D$6*$D3330-U3330)</f>
        <v/>
      </c>
      <c r="Z3330" s="4" t="n">
        <v>714469.8807211228</v>
      </c>
      <c r="AA3330" s="5">
        <f>Z3330/$D3330</f>
        <v/>
      </c>
      <c r="AB3330" s="4">
        <f>AB3329+Z3330</f>
        <v/>
      </c>
      <c r="AC3330" s="4">
        <f>AA3330*$E3329-AB3329</f>
        <v/>
      </c>
      <c r="AD3330" s="4">
        <f>MAX(0,Resumo!$D$7*$D3330-Z3330)</f>
        <v/>
      </c>
    </row>
    <row r="3331">
      <c r="A3331" t="inlineStr">
        <is>
          <t>Vista Alegre do Prata</t>
        </is>
      </c>
      <c r="B3331" t="inlineStr">
        <is>
          <t>Município</t>
        </is>
      </c>
      <c r="C3331" t="inlineStr">
        <is>
          <t>RS</t>
        </is>
      </c>
      <c r="D3331" s="4" t="n">
        <v>7855996.674575941</v>
      </c>
      <c r="E3331" s="4">
        <f>E3330+D3331</f>
        <v/>
      </c>
      <c r="F3331" s="4" t="n">
        <v>224449.4688927258</v>
      </c>
      <c r="G3331" s="5">
        <f>F3331/$D3331</f>
        <v/>
      </c>
      <c r="H3331" s="4">
        <f>H3330+F3331</f>
        <v/>
      </c>
      <c r="I3331" s="4">
        <f>G3331*$E3330-H3330</f>
        <v/>
      </c>
      <c r="J3331" s="4">
        <f>MAX(0,Resumo!$D$3*$D3331-F3331)</f>
        <v/>
      </c>
      <c r="K3331" s="4" t="n">
        <v>478738.349524422</v>
      </c>
      <c r="L3331" s="5">
        <f>K3331/$D3331</f>
        <v/>
      </c>
      <c r="M3331" s="4">
        <f>M3330+K3331</f>
        <v/>
      </c>
      <c r="N3331" s="4">
        <f>L3331*$E3330-M3330</f>
        <v/>
      </c>
      <c r="O3331" s="4">
        <f>MAX(0,Resumo!$D$4*$D3331-K3331)</f>
        <v/>
      </c>
      <c r="P3331" s="4" t="n">
        <v>758442.8100705531</v>
      </c>
      <c r="Q3331" s="5">
        <f>P3331/$D3331</f>
        <v/>
      </c>
      <c r="R3331" s="4">
        <f>R3330+P3331</f>
        <v/>
      </c>
      <c r="S3331" s="4">
        <f>Q3331*$E3330-R3330</f>
        <v/>
      </c>
      <c r="T3331" s="4">
        <f>MAX(0,Resumo!$D$5*$D3331-P3331)</f>
        <v/>
      </c>
      <c r="U3331" s="4" t="n">
        <v>1066331.751275779</v>
      </c>
      <c r="V3331" s="5">
        <f>U3331/$D3331</f>
        <v/>
      </c>
      <c r="W3331" s="4">
        <f>W3330+U3331</f>
        <v/>
      </c>
      <c r="X3331" s="4">
        <f>V3331*$E3330-W3330</f>
        <v/>
      </c>
      <c r="Y3331" s="4">
        <f>MAX(0,Resumo!$D$6*$D3331-U3331)</f>
        <v/>
      </c>
      <c r="Z3331" s="4" t="n">
        <v>1403105.976622408</v>
      </c>
      <c r="AA3331" s="5">
        <f>Z3331/$D3331</f>
        <v/>
      </c>
      <c r="AB3331" s="4">
        <f>AB3330+Z3331</f>
        <v/>
      </c>
      <c r="AC3331" s="4">
        <f>AA3331*$E3330-AB3330</f>
        <v/>
      </c>
      <c r="AD3331" s="4">
        <f>MAX(0,Resumo!$D$7*$D3331-Z3331)</f>
        <v/>
      </c>
    </row>
    <row r="3332">
      <c r="A3332" t="inlineStr">
        <is>
          <t>Cianorte</t>
        </is>
      </c>
      <c r="B3332" t="inlineStr">
        <is>
          <t>Município</t>
        </is>
      </c>
      <c r="C3332" t="inlineStr">
        <is>
          <t>PR</t>
        </is>
      </c>
      <c r="D3332" s="4" t="n">
        <v>113388399.6877358</v>
      </c>
      <c r="E3332" s="4">
        <f>E3331+D3332</f>
        <v/>
      </c>
      <c r="F3332" s="4" t="n">
        <v>3240820.174782132</v>
      </c>
      <c r="G3332" s="5">
        <f>F3332/$D3332</f>
        <v/>
      </c>
      <c r="H3332" s="4">
        <f>H3331+F3332</f>
        <v/>
      </c>
      <c r="I3332" s="4">
        <f>G3332*$E3331-H3331</f>
        <v/>
      </c>
      <c r="J3332" s="4">
        <f>MAX(0,Resumo!$D$3*$D3332-F3332)</f>
        <v/>
      </c>
      <c r="K3332" s="4" t="n">
        <v>6912490.857005229</v>
      </c>
      <c r="L3332" s="5">
        <f>K3332/$D3332</f>
        <v/>
      </c>
      <c r="M3332" s="4">
        <f>M3331+K3332</f>
        <v/>
      </c>
      <c r="N3332" s="4">
        <f>L3332*$E3331-M3331</f>
        <v/>
      </c>
      <c r="O3332" s="4">
        <f>MAX(0,Resumo!$D$4*$D3332-K3332)</f>
        <v/>
      </c>
      <c r="P3332" s="4" t="n">
        <v>10951136.45142941</v>
      </c>
      <c r="Q3332" s="5">
        <f>P3332/$D3332</f>
        <v/>
      </c>
      <c r="R3332" s="4">
        <f>R3331+P3332</f>
        <v/>
      </c>
      <c r="S3332" s="4">
        <f>Q3332*$E3331-R3331</f>
        <v/>
      </c>
      <c r="T3332" s="4">
        <f>MAX(0,Resumo!$D$5*$D3332-P3332)</f>
        <v/>
      </c>
      <c r="U3332" s="4" t="n">
        <v>15396737.04550836</v>
      </c>
      <c r="V3332" s="5">
        <f>U3332/$D3332</f>
        <v/>
      </c>
      <c r="W3332" s="4">
        <f>W3331+U3332</f>
        <v/>
      </c>
      <c r="X3332" s="4">
        <f>V3332*$E3331-W3331</f>
        <v/>
      </c>
      <c r="Y3332" s="4">
        <f>MAX(0,Resumo!$D$6*$D3332-U3332)</f>
        <v/>
      </c>
      <c r="Z3332" s="4" t="n">
        <v>20259411.52290539</v>
      </c>
      <c r="AA3332" s="5">
        <f>Z3332/$D3332</f>
        <v/>
      </c>
      <c r="AB3332" s="4">
        <f>AB3331+Z3332</f>
        <v/>
      </c>
      <c r="AC3332" s="4">
        <f>AA3332*$E3331-AB3331</f>
        <v/>
      </c>
      <c r="AD3332" s="4">
        <f>MAX(0,Resumo!$D$7*$D3332-Z3332)</f>
        <v/>
      </c>
    </row>
    <row r="3333">
      <c r="A3333" t="inlineStr">
        <is>
          <t>Andirá</t>
        </is>
      </c>
      <c r="B3333" t="inlineStr">
        <is>
          <t>Município</t>
        </is>
      </c>
      <c r="C3333" t="inlineStr">
        <is>
          <t>PR</t>
        </is>
      </c>
      <c r="D3333" s="4" t="n">
        <v>31808025.32029074</v>
      </c>
      <c r="E3333" s="4">
        <f>E3332+D3333</f>
        <v/>
      </c>
      <c r="F3333" s="4" t="n">
        <v>909123.7768754646</v>
      </c>
      <c r="G3333" s="5">
        <f>F3333/$D3333</f>
        <v/>
      </c>
      <c r="H3333" s="4">
        <f>H3332+F3333</f>
        <v/>
      </c>
      <c r="I3333" s="4">
        <f>G3333*$E3332-H3332</f>
        <v/>
      </c>
      <c r="J3333" s="4">
        <f>MAX(0,Resumo!$D$3*$D3333-F3333)</f>
        <v/>
      </c>
      <c r="K3333" s="4" t="n">
        <v>1939110.921500043</v>
      </c>
      <c r="L3333" s="5">
        <f>K3333/$D3333</f>
        <v/>
      </c>
      <c r="M3333" s="4">
        <f>M3332+K3333</f>
        <v/>
      </c>
      <c r="N3333" s="4">
        <f>L3333*$E3332-M3332</f>
        <v/>
      </c>
      <c r="O3333" s="4">
        <f>MAX(0,Resumo!$D$4*$D3333-K3333)</f>
        <v/>
      </c>
      <c r="P3333" s="4" t="n">
        <v>3072042.876452218</v>
      </c>
      <c r="Q3333" s="5">
        <f>P3333/$D3333</f>
        <v/>
      </c>
      <c r="R3333" s="4">
        <f>R3332+P3333</f>
        <v/>
      </c>
      <c r="S3333" s="4">
        <f>Q3333*$E3332-R3332</f>
        <v/>
      </c>
      <c r="T3333" s="4">
        <f>MAX(0,Resumo!$D$5*$D3333-P3333)</f>
        <v/>
      </c>
      <c r="U3333" s="4" t="n">
        <v>4319134.965676379</v>
      </c>
      <c r="V3333" s="5">
        <f>U3333/$D3333</f>
        <v/>
      </c>
      <c r="W3333" s="4">
        <f>W3332+U3333</f>
        <v/>
      </c>
      <c r="X3333" s="4">
        <f>V3333*$E3332-W3332</f>
        <v/>
      </c>
      <c r="Y3333" s="4">
        <f>MAX(0,Resumo!$D$6*$D3333-U3333)</f>
        <v/>
      </c>
      <c r="Z3333" s="4" t="n">
        <v>5683225.766210943</v>
      </c>
      <c r="AA3333" s="5">
        <f>Z3333/$D3333</f>
        <v/>
      </c>
      <c r="AB3333" s="4">
        <f>AB3332+Z3333</f>
        <v/>
      </c>
      <c r="AC3333" s="4">
        <f>AA3333*$E3332-AB3332</f>
        <v/>
      </c>
      <c r="AD3333" s="4">
        <f>MAX(0,Resumo!$D$7*$D3333-Z3333)</f>
        <v/>
      </c>
    </row>
    <row r="3334">
      <c r="A3334" t="inlineStr">
        <is>
          <t>Almirante Tamandaré</t>
        </is>
      </c>
      <c r="B3334" t="inlineStr">
        <is>
          <t>Município</t>
        </is>
      </c>
      <c r="C3334" t="inlineStr">
        <is>
          <t>PR</t>
        </is>
      </c>
      <c r="D3334" s="4" t="n">
        <v>54408175.28895358</v>
      </c>
      <c r="E3334" s="4">
        <f>E3333+D3334</f>
        <v/>
      </c>
      <c r="F3334" s="4" t="n">
        <v>1555071.882442267</v>
      </c>
      <c r="G3334" s="5">
        <f>F3334/$D3334</f>
        <v/>
      </c>
      <c r="H3334" s="4">
        <f>H3333+F3334</f>
        <v/>
      </c>
      <c r="I3334" s="4">
        <f>G3334*$E3333-H3333</f>
        <v/>
      </c>
      <c r="J3334" s="4">
        <f>MAX(0,Resumo!$D$3*$D3334-F3334)</f>
        <v/>
      </c>
      <c r="K3334" s="4" t="n">
        <v>3316882.637615252</v>
      </c>
      <c r="L3334" s="5">
        <f>K3334/$D3334</f>
        <v/>
      </c>
      <c r="M3334" s="4">
        <f>M3333+K3334</f>
        <v/>
      </c>
      <c r="N3334" s="4">
        <f>L3334*$E3333-M3333</f>
        <v/>
      </c>
      <c r="O3334" s="4">
        <f>MAX(0,Resumo!$D$4*$D3334-K3334)</f>
        <v/>
      </c>
      <c r="P3334" s="4" t="n">
        <v>5254782.264354211</v>
      </c>
      <c r="Q3334" s="5">
        <f>P3334/$D3334</f>
        <v/>
      </c>
      <c r="R3334" s="4">
        <f>R3333+P3334</f>
        <v/>
      </c>
      <c r="S3334" s="4">
        <f>Q3334*$E3333-R3333</f>
        <v/>
      </c>
      <c r="T3334" s="4">
        <f>MAX(0,Resumo!$D$5*$D3334-P3334)</f>
        <v/>
      </c>
      <c r="U3334" s="4" t="n">
        <v>7387954.767480076</v>
      </c>
      <c r="V3334" s="5">
        <f>U3334/$D3334</f>
        <v/>
      </c>
      <c r="W3334" s="4">
        <f>W3333+U3334</f>
        <v/>
      </c>
      <c r="X3334" s="4">
        <f>V3334*$E3333-W3333</f>
        <v/>
      </c>
      <c r="Y3334" s="4">
        <f>MAX(0,Resumo!$D$6*$D3334-U3334)</f>
        <v/>
      </c>
      <c r="Z3334" s="4" t="n">
        <v>9721255.581919165</v>
      </c>
      <c r="AA3334" s="5">
        <f>Z3334/$D3334</f>
        <v/>
      </c>
      <c r="AB3334" s="4">
        <f>AB3333+Z3334</f>
        <v/>
      </c>
      <c r="AC3334" s="4">
        <f>AA3334*$E3333-AB3333</f>
        <v/>
      </c>
      <c r="AD3334" s="4">
        <f>MAX(0,Resumo!$D$7*$D3334-Z3334)</f>
        <v/>
      </c>
    </row>
    <row r="3335">
      <c r="A3335" t="inlineStr">
        <is>
          <t>Guaporema</t>
        </is>
      </c>
      <c r="B3335" t="inlineStr">
        <is>
          <t>Município</t>
        </is>
      </c>
      <c r="C3335" t="inlineStr">
        <is>
          <t>PR</t>
        </is>
      </c>
      <c r="D3335" s="4" t="n">
        <v>6394321.438076474</v>
      </c>
      <c r="E3335" s="4">
        <f>E3334+D3335</f>
        <v/>
      </c>
      <c r="F3335" s="4" t="n">
        <v>182759.8411974196</v>
      </c>
      <c r="G3335" s="5">
        <f>F3335/$D3335</f>
        <v/>
      </c>
      <c r="H3335" s="4">
        <f>H3334+F3335</f>
        <v/>
      </c>
      <c r="I3335" s="4">
        <f>G3335*$E3334-H3334</f>
        <v/>
      </c>
      <c r="J3335" s="4">
        <f>MAX(0,Resumo!$D$3*$D3335-F3335)</f>
        <v/>
      </c>
      <c r="K3335" s="4" t="n">
        <v>389816.6708338945</v>
      </c>
      <c r="L3335" s="5">
        <f>K3335/$D3335</f>
        <v/>
      </c>
      <c r="M3335" s="4">
        <f>M3334+K3335</f>
        <v/>
      </c>
      <c r="N3335" s="4">
        <f>L3335*$E3334-M3334</f>
        <v/>
      </c>
      <c r="O3335" s="4">
        <f>MAX(0,Resumo!$D$4*$D3335-K3335)</f>
        <v/>
      </c>
      <c r="P3335" s="4" t="n">
        <v>617568.3471635574</v>
      </c>
      <c r="Q3335" s="5">
        <f>P3335/$D3335</f>
        <v/>
      </c>
      <c r="R3335" s="4">
        <f>R3334+P3335</f>
        <v/>
      </c>
      <c r="S3335" s="4">
        <f>Q3335*$E3334-R3334</f>
        <v/>
      </c>
      <c r="T3335" s="4">
        <f>MAX(0,Resumo!$D$5*$D3335-P3335)</f>
        <v/>
      </c>
      <c r="U3335" s="4" t="n">
        <v>868269.4705776764</v>
      </c>
      <c r="V3335" s="5">
        <f>U3335/$D3335</f>
        <v/>
      </c>
      <c r="W3335" s="4">
        <f>W3334+U3335</f>
        <v/>
      </c>
      <c r="X3335" s="4">
        <f>V3335*$E3334-W3334</f>
        <v/>
      </c>
      <c r="Y3335" s="4">
        <f>MAX(0,Resumo!$D$6*$D3335-U3335)</f>
        <v/>
      </c>
      <c r="Z3335" s="4" t="n">
        <v>1142490.676122835</v>
      </c>
      <c r="AA3335" s="5">
        <f>Z3335/$D3335</f>
        <v/>
      </c>
      <c r="AB3335" s="4">
        <f>AB3334+Z3335</f>
        <v/>
      </c>
      <c r="AC3335" s="4">
        <f>AA3335*$E3334-AB3334</f>
        <v/>
      </c>
      <c r="AD3335" s="4">
        <f>MAX(0,Resumo!$D$7*$D3335-Z3335)</f>
        <v/>
      </c>
    </row>
    <row r="3336">
      <c r="A3336" t="inlineStr">
        <is>
          <t>Antônio Olinto</t>
        </is>
      </c>
      <c r="B3336" t="inlineStr">
        <is>
          <t>Município</t>
        </is>
      </c>
      <c r="C3336" t="inlineStr">
        <is>
          <t>PR</t>
        </is>
      </c>
      <c r="D3336" s="4" t="n">
        <v>13841573.20410563</v>
      </c>
      <c r="E3336" s="4">
        <f>E3335+D3336</f>
        <v/>
      </c>
      <c r="F3336" s="4" t="n">
        <v>395614.0999795871</v>
      </c>
      <c r="G3336" s="5">
        <f>F3336/$D3336</f>
        <v/>
      </c>
      <c r="H3336" s="4">
        <f>H3335+F3336</f>
        <v/>
      </c>
      <c r="I3336" s="4">
        <f>G3336*$E3335-H3335</f>
        <v/>
      </c>
      <c r="J3336" s="4">
        <f>MAX(0,Resumo!$D$3*$D3336-F3336)</f>
        <v/>
      </c>
      <c r="K3336" s="4" t="n">
        <v>843823.0761122347</v>
      </c>
      <c r="L3336" s="5">
        <f>K3336/$D3336</f>
        <v/>
      </c>
      <c r="M3336" s="4">
        <f>M3335+K3336</f>
        <v/>
      </c>
      <c r="N3336" s="4">
        <f>L3336*$E3335-M3335</f>
        <v/>
      </c>
      <c r="O3336" s="4">
        <f>MAX(0,Resumo!$D$4*$D3336-K3336)</f>
        <v/>
      </c>
      <c r="P3336" s="4" t="n">
        <v>1336829.492946843</v>
      </c>
      <c r="Q3336" s="5">
        <f>P3336/$D3336</f>
        <v/>
      </c>
      <c r="R3336" s="4">
        <f>R3335+P3336</f>
        <v/>
      </c>
      <c r="S3336" s="4">
        <f>Q3336*$E3335-R3335</f>
        <v/>
      </c>
      <c r="T3336" s="4">
        <f>MAX(0,Resumo!$D$5*$D3336-P3336)</f>
        <v/>
      </c>
      <c r="U3336" s="4" t="n">
        <v>1879513.808349654</v>
      </c>
      <c r="V3336" s="5">
        <f>U3336/$D3336</f>
        <v/>
      </c>
      <c r="W3336" s="4">
        <f>W3335+U3336</f>
        <v/>
      </c>
      <c r="X3336" s="4">
        <f>V3336*$E3335-W3335</f>
        <v/>
      </c>
      <c r="Y3336" s="4">
        <f>MAX(0,Resumo!$D$6*$D3336-U3336)</f>
        <v/>
      </c>
      <c r="Z3336" s="4" t="n">
        <v>2473111.256871606</v>
      </c>
      <c r="AA3336" s="5">
        <f>Z3336/$D3336</f>
        <v/>
      </c>
      <c r="AB3336" s="4">
        <f>AB3335+Z3336</f>
        <v/>
      </c>
      <c r="AC3336" s="4">
        <f>AA3336*$E3335-AB3335</f>
        <v/>
      </c>
      <c r="AD3336" s="4">
        <f>MAX(0,Resumo!$D$7*$D3336-Z3336)</f>
        <v/>
      </c>
    </row>
    <row r="3337">
      <c r="A3337" t="inlineStr">
        <is>
          <t>Itaúna do Sul</t>
        </is>
      </c>
      <c r="B3337" t="inlineStr">
        <is>
          <t>Município</t>
        </is>
      </c>
      <c r="C3337" t="inlineStr">
        <is>
          <t>PR</t>
        </is>
      </c>
      <c r="D3337" s="4" t="n">
        <v>4339924.765133604</v>
      </c>
      <c r="E3337" s="4">
        <f>E3336+D3337</f>
        <v/>
      </c>
      <c r="F3337" s="4" t="n">
        <v>124041.9282273623</v>
      </c>
      <c r="G3337" s="5">
        <f>F3337/$D3337</f>
        <v/>
      </c>
      <c r="H3337" s="4">
        <f>H3336+F3337</f>
        <v/>
      </c>
      <c r="I3337" s="4">
        <f>G3337*$E3336-H3336</f>
        <v/>
      </c>
      <c r="J3337" s="4">
        <f>MAX(0,Resumo!$D$3*$D3337-F3337)</f>
        <v/>
      </c>
      <c r="K3337" s="4" t="n">
        <v>264574.5979455904</v>
      </c>
      <c r="L3337" s="5">
        <f>K3337/$D3337</f>
        <v/>
      </c>
      <c r="M3337" s="4">
        <f>M3336+K3337</f>
        <v/>
      </c>
      <c r="N3337" s="4">
        <f>L3337*$E3336-M3336</f>
        <v/>
      </c>
      <c r="O3337" s="4">
        <f>MAX(0,Resumo!$D$4*$D3337-K3337)</f>
        <v/>
      </c>
      <c r="P3337" s="4" t="n">
        <v>419153.1798914385</v>
      </c>
      <c r="Q3337" s="5">
        <f>P3337/$D3337</f>
        <v/>
      </c>
      <c r="R3337" s="4">
        <f>R3336+P3337</f>
        <v/>
      </c>
      <c r="S3337" s="4">
        <f>Q3337*$E3336-R3336</f>
        <v/>
      </c>
      <c r="T3337" s="4">
        <f>MAX(0,Resumo!$D$5*$D3337-P3337)</f>
        <v/>
      </c>
      <c r="U3337" s="4" t="n">
        <v>589307.9061885651</v>
      </c>
      <c r="V3337" s="5">
        <f>U3337/$D3337</f>
        <v/>
      </c>
      <c r="W3337" s="4">
        <f>W3336+U3337</f>
        <v/>
      </c>
      <c r="X3337" s="4">
        <f>V3337*$E3336-W3336</f>
        <v/>
      </c>
      <c r="Y3337" s="4">
        <f>MAX(0,Resumo!$D$6*$D3337-U3337)</f>
        <v/>
      </c>
      <c r="Z3337" s="4" t="n">
        <v>775426.0756605442</v>
      </c>
      <c r="AA3337" s="5">
        <f>Z3337/$D3337</f>
        <v/>
      </c>
      <c r="AB3337" s="4">
        <f>AB3336+Z3337</f>
        <v/>
      </c>
      <c r="AC3337" s="4">
        <f>AA3337*$E3336-AB3336</f>
        <v/>
      </c>
      <c r="AD3337" s="4">
        <f>MAX(0,Resumo!$D$7*$D3337-Z3337)</f>
        <v/>
      </c>
    </row>
    <row r="3338">
      <c r="A3338" t="inlineStr">
        <is>
          <t>Santa Cruz de Monte Castelo</t>
        </is>
      </c>
      <c r="B3338" t="inlineStr">
        <is>
          <t>Município</t>
        </is>
      </c>
      <c r="C3338" t="inlineStr">
        <is>
          <t>PR</t>
        </is>
      </c>
      <c r="D3338" s="4" t="n">
        <v>11352634.53835798</v>
      </c>
      <c r="E3338" s="4">
        <f>E3337+D3338</f>
        <v/>
      </c>
      <c r="F3338" s="4" t="n">
        <v>324476.2881402445</v>
      </c>
      <c r="G3338" s="5">
        <f>F3338/$D3338</f>
        <v/>
      </c>
      <c r="H3338" s="4">
        <f>H3337+F3338</f>
        <v/>
      </c>
      <c r="I3338" s="4">
        <f>G3338*$E3337-H3337</f>
        <v/>
      </c>
      <c r="J3338" s="4">
        <f>MAX(0,Resumo!$D$3*$D3338-F3338)</f>
        <v/>
      </c>
      <c r="K3338" s="4" t="n">
        <v>692090.0432975178</v>
      </c>
      <c r="L3338" s="5">
        <f>K3338/$D3338</f>
        <v/>
      </c>
      <c r="M3338" s="4">
        <f>M3337+K3338</f>
        <v/>
      </c>
      <c r="N3338" s="4">
        <f>L3338*$E3337-M3337</f>
        <v/>
      </c>
      <c r="O3338" s="4">
        <f>MAX(0,Resumo!$D$4*$D3338-K3338)</f>
        <v/>
      </c>
      <c r="P3338" s="4" t="n">
        <v>1096445.93499114</v>
      </c>
      <c r="Q3338" s="5">
        <f>P3338/$D3338</f>
        <v/>
      </c>
      <c r="R3338" s="4">
        <f>R3337+P3338</f>
        <v/>
      </c>
      <c r="S3338" s="4">
        <f>Q3338*$E3337-R3337</f>
        <v/>
      </c>
      <c r="T3338" s="4">
        <f>MAX(0,Resumo!$D$5*$D3338-P3338)</f>
        <v/>
      </c>
      <c r="U3338" s="4" t="n">
        <v>1541546.835851144</v>
      </c>
      <c r="V3338" s="5">
        <f>U3338/$D3338</f>
        <v/>
      </c>
      <c r="W3338" s="4">
        <f>W3337+U3338</f>
        <v/>
      </c>
      <c r="X3338" s="4">
        <f>V3338*$E3337-W3337</f>
        <v/>
      </c>
      <c r="Y3338" s="4">
        <f>MAX(0,Resumo!$D$6*$D3338-U3338)</f>
        <v/>
      </c>
      <c r="Z3338" s="4" t="n">
        <v>2028405.865283768</v>
      </c>
      <c r="AA3338" s="5">
        <f>Z3338/$D3338</f>
        <v/>
      </c>
      <c r="AB3338" s="4">
        <f>AB3337+Z3338</f>
        <v/>
      </c>
      <c r="AC3338" s="4">
        <f>AA3338*$E3337-AB3337</f>
        <v/>
      </c>
      <c r="AD3338" s="4">
        <f>MAX(0,Resumo!$D$7*$D3338-Z3338)</f>
        <v/>
      </c>
    </row>
    <row r="3339">
      <c r="A3339" t="inlineStr">
        <is>
          <t>São Jorge do Patrocínio</t>
        </is>
      </c>
      <c r="B3339" t="inlineStr">
        <is>
          <t>Município</t>
        </is>
      </c>
      <c r="C3339" t="inlineStr">
        <is>
          <t>PR</t>
        </is>
      </c>
      <c r="D3339" s="4" t="n">
        <v>23357293.2852015</v>
      </c>
      <c r="E3339" s="4">
        <f>E3338+D3339</f>
        <v/>
      </c>
      <c r="F3339" s="4" t="n">
        <v>667588.4615661587</v>
      </c>
      <c r="G3339" s="5">
        <f>F3339/$D3339</f>
        <v/>
      </c>
      <c r="H3339" s="4">
        <f>H3338+F3339</f>
        <v/>
      </c>
      <c r="I3339" s="4">
        <f>G3339*$E3338-H3338</f>
        <v/>
      </c>
      <c r="J3339" s="4">
        <f>MAX(0,Resumo!$D$3*$D3339-F3339)</f>
        <v/>
      </c>
      <c r="K3339" s="4" t="n">
        <v>1423929.40303406</v>
      </c>
      <c r="L3339" s="5">
        <f>K3339/$D3339</f>
        <v/>
      </c>
      <c r="M3339" s="4">
        <f>M3338+K3339</f>
        <v/>
      </c>
      <c r="N3339" s="4">
        <f>L3339*$E3338-M3338</f>
        <v/>
      </c>
      <c r="O3339" s="4">
        <f>MAX(0,Resumo!$D$4*$D3339-K3339)</f>
        <v/>
      </c>
      <c r="P3339" s="4" t="n">
        <v>2255864.855723544</v>
      </c>
      <c r="Q3339" s="5">
        <f>P3339/$D3339</f>
        <v/>
      </c>
      <c r="R3339" s="4">
        <f>R3338+P3339</f>
        <v/>
      </c>
      <c r="S3339" s="4">
        <f>Q3339*$E3338-R3338</f>
        <v/>
      </c>
      <c r="T3339" s="4">
        <f>MAX(0,Resumo!$D$5*$D3339-P3339)</f>
        <v/>
      </c>
      <c r="U3339" s="4" t="n">
        <v>3171630.464822259</v>
      </c>
      <c r="V3339" s="5">
        <f>U3339/$D3339</f>
        <v/>
      </c>
      <c r="W3339" s="4">
        <f>W3338+U3339</f>
        <v/>
      </c>
      <c r="X3339" s="4">
        <f>V3339*$E3338-W3338</f>
        <v/>
      </c>
      <c r="Y3339" s="4">
        <f>MAX(0,Resumo!$D$6*$D3339-U3339)</f>
        <v/>
      </c>
      <c r="Z3339" s="4" t="n">
        <v>4173310.656374618</v>
      </c>
      <c r="AA3339" s="5">
        <f>Z3339/$D3339</f>
        <v/>
      </c>
      <c r="AB3339" s="4">
        <f>AB3338+Z3339</f>
        <v/>
      </c>
      <c r="AC3339" s="4">
        <f>AA3339*$E3338-AB3338</f>
        <v/>
      </c>
      <c r="AD3339" s="4">
        <f>MAX(0,Resumo!$D$7*$D3339-Z3339)</f>
        <v/>
      </c>
    </row>
    <row r="3340">
      <c r="A3340" t="inlineStr">
        <is>
          <t>Salto do Itararé</t>
        </is>
      </c>
      <c r="B3340" t="inlineStr">
        <is>
          <t>Município</t>
        </is>
      </c>
      <c r="C3340" t="inlineStr">
        <is>
          <t>PR</t>
        </is>
      </c>
      <c r="D3340" s="4" t="n">
        <v>4737721.450731114</v>
      </c>
      <c r="E3340" s="4">
        <f>E3339+D3340</f>
        <v/>
      </c>
      <c r="F3340" s="4" t="n">
        <v>135411.5879782382</v>
      </c>
      <c r="G3340" s="5">
        <f>F3340/$D3340</f>
        <v/>
      </c>
      <c r="H3340" s="4">
        <f>H3339+F3340</f>
        <v/>
      </c>
      <c r="I3340" s="4">
        <f>G3340*$E3339-H3339</f>
        <v/>
      </c>
      <c r="J3340" s="4">
        <f>MAX(0,Resumo!$D$3*$D3340-F3340)</f>
        <v/>
      </c>
      <c r="K3340" s="4" t="n">
        <v>288825.4557027548</v>
      </c>
      <c r="L3340" s="5">
        <f>K3340/$D3340</f>
        <v/>
      </c>
      <c r="M3340" s="4">
        <f>M3339+K3340</f>
        <v/>
      </c>
      <c r="N3340" s="4">
        <f>L3340*$E3339-M3339</f>
        <v/>
      </c>
      <c r="O3340" s="4">
        <f>MAX(0,Resumo!$D$4*$D3340-K3340)</f>
        <v/>
      </c>
      <c r="P3340" s="4" t="n">
        <v>457572.6813210534</v>
      </c>
      <c r="Q3340" s="5">
        <f>P3340/$D3340</f>
        <v/>
      </c>
      <c r="R3340" s="4">
        <f>R3339+P3340</f>
        <v/>
      </c>
      <c r="S3340" s="4">
        <f>Q3340*$E3339-R3339</f>
        <v/>
      </c>
      <c r="T3340" s="4">
        <f>MAX(0,Resumo!$D$5*$D3340-P3340)</f>
        <v/>
      </c>
      <c r="U3340" s="4" t="n">
        <v>643323.757744693</v>
      </c>
      <c r="V3340" s="5">
        <f>U3340/$D3340</f>
        <v/>
      </c>
      <c r="W3340" s="4">
        <f>W3339+U3340</f>
        <v/>
      </c>
      <c r="X3340" s="4">
        <f>V3340*$E3339-W3339</f>
        <v/>
      </c>
      <c r="Y3340" s="4">
        <f>MAX(0,Resumo!$D$6*$D3340-U3340)</f>
        <v/>
      </c>
      <c r="Z3340" s="4" t="n">
        <v>846501.4835343841</v>
      </c>
      <c r="AA3340" s="5">
        <f>Z3340/$D3340</f>
        <v/>
      </c>
      <c r="AB3340" s="4">
        <f>AB3339+Z3340</f>
        <v/>
      </c>
      <c r="AC3340" s="4">
        <f>AA3340*$E3339-AB3339</f>
        <v/>
      </c>
      <c r="AD3340" s="4">
        <f>MAX(0,Resumo!$D$7*$D3340-Z3340)</f>
        <v/>
      </c>
    </row>
    <row r="3341">
      <c r="A3341" t="inlineStr">
        <is>
          <t>Brasilândia do Sul</t>
        </is>
      </c>
      <c r="B3341" t="inlineStr">
        <is>
          <t>Município</t>
        </is>
      </c>
      <c r="C3341" t="inlineStr">
        <is>
          <t>PR</t>
        </is>
      </c>
      <c r="D3341" s="4" t="n">
        <v>11781579.45362944</v>
      </c>
      <c r="E3341" s="4">
        <f>E3340+D3341</f>
        <v/>
      </c>
      <c r="F3341" s="4" t="n">
        <v>336736.2136626992</v>
      </c>
      <c r="G3341" s="5">
        <f>F3341/$D3341</f>
        <v/>
      </c>
      <c r="H3341" s="4">
        <f>H3340+F3341</f>
        <v/>
      </c>
      <c r="I3341" s="4">
        <f>G3341*$E3340-H3340</f>
        <v/>
      </c>
      <c r="J3341" s="4">
        <f>MAX(0,Resumo!$D$3*$D3341-F3341)</f>
        <v/>
      </c>
      <c r="K3341" s="4" t="n">
        <v>718239.7888899988</v>
      </c>
      <c r="L3341" s="5">
        <f>K3341/$D3341</f>
        <v/>
      </c>
      <c r="M3341" s="4">
        <f>M3340+K3341</f>
        <v/>
      </c>
      <c r="N3341" s="4">
        <f>L3341*$E3340-M3340</f>
        <v/>
      </c>
      <c r="O3341" s="4">
        <f>MAX(0,Resumo!$D$4*$D3341-K3341)</f>
        <v/>
      </c>
      <c r="P3341" s="4" t="n">
        <v>1137873.755740185</v>
      </c>
      <c r="Q3341" s="5">
        <f>P3341/$D3341</f>
        <v/>
      </c>
      <c r="R3341" s="4">
        <f>R3340+P3341</f>
        <v/>
      </c>
      <c r="S3341" s="4">
        <f>Q3341*$E3340-R3340</f>
        <v/>
      </c>
      <c r="T3341" s="4">
        <f>MAX(0,Resumo!$D$5*$D3341-P3341)</f>
        <v/>
      </c>
      <c r="U3341" s="4" t="n">
        <v>1599792.230315044</v>
      </c>
      <c r="V3341" s="5">
        <f>U3341/$D3341</f>
        <v/>
      </c>
      <c r="W3341" s="4">
        <f>W3340+U3341</f>
        <v/>
      </c>
      <c r="X3341" s="4">
        <f>V3341*$E3340-W3340</f>
        <v/>
      </c>
      <c r="Y3341" s="4">
        <f>MAX(0,Resumo!$D$6*$D3341-U3341)</f>
        <v/>
      </c>
      <c r="Z3341" s="4" t="n">
        <v>2105046.611454227</v>
      </c>
      <c r="AA3341" s="5">
        <f>Z3341/$D3341</f>
        <v/>
      </c>
      <c r="AB3341" s="4">
        <f>AB3340+Z3341</f>
        <v/>
      </c>
      <c r="AC3341" s="4">
        <f>AA3341*$E3340-AB3340</f>
        <v/>
      </c>
      <c r="AD3341" s="4">
        <f>MAX(0,Resumo!$D$7*$D3341-Z3341)</f>
        <v/>
      </c>
    </row>
    <row r="3342">
      <c r="A3342" t="inlineStr">
        <is>
          <t>Nova Aliança do Ivaí</t>
        </is>
      </c>
      <c r="B3342" t="inlineStr">
        <is>
          <t>Município</t>
        </is>
      </c>
      <c r="C3342" t="inlineStr">
        <is>
          <t>PR</t>
        </is>
      </c>
      <c r="D3342" s="4" t="n">
        <v>3173399.415072917</v>
      </c>
      <c r="E3342" s="4">
        <f>E3341+D3342</f>
        <v/>
      </c>
      <c r="F3342" s="4" t="n">
        <v>90700.78487158065</v>
      </c>
      <c r="G3342" s="5">
        <f>F3342/$D3342</f>
        <v/>
      </c>
      <c r="H3342" s="4">
        <f>H3341+F3342</f>
        <v/>
      </c>
      <c r="I3342" s="4">
        <f>G3342*$E3341-H3341</f>
        <v/>
      </c>
      <c r="J3342" s="4">
        <f>MAX(0,Resumo!$D$3*$D3342-F3342)</f>
        <v/>
      </c>
      <c r="K3342" s="4" t="n">
        <v>193459.7763327452</v>
      </c>
      <c r="L3342" s="5">
        <f>K3342/$D3342</f>
        <v/>
      </c>
      <c r="M3342" s="4">
        <f>M3341+K3342</f>
        <v/>
      </c>
      <c r="N3342" s="4">
        <f>L3342*$E3341-M3341</f>
        <v/>
      </c>
      <c r="O3342" s="4">
        <f>MAX(0,Resumo!$D$4*$D3342-K3342)</f>
        <v/>
      </c>
      <c r="P3342" s="4" t="n">
        <v>306489.2890723869</v>
      </c>
      <c r="Q3342" s="5">
        <f>P3342/$D3342</f>
        <v/>
      </c>
      <c r="R3342" s="4">
        <f>R3341+P3342</f>
        <v/>
      </c>
      <c r="S3342" s="4">
        <f>Q3342*$E3341-R3341</f>
        <v/>
      </c>
      <c r="T3342" s="4">
        <f>MAX(0,Resumo!$D$5*$D3342-P3342)</f>
        <v/>
      </c>
      <c r="U3342" s="4" t="n">
        <v>430908.245189146</v>
      </c>
      <c r="V3342" s="5">
        <f>U3342/$D3342</f>
        <v/>
      </c>
      <c r="W3342" s="4">
        <f>W3341+U3342</f>
        <v/>
      </c>
      <c r="X3342" s="4">
        <f>V3342*$E3341-W3341</f>
        <v/>
      </c>
      <c r="Y3342" s="4">
        <f>MAX(0,Resumo!$D$6*$D3342-U3342)</f>
        <v/>
      </c>
      <c r="Z3342" s="4" t="n">
        <v>566999.8417259902</v>
      </c>
      <c r="AA3342" s="5">
        <f>Z3342/$D3342</f>
        <v/>
      </c>
      <c r="AB3342" s="4">
        <f>AB3341+Z3342</f>
        <v/>
      </c>
      <c r="AC3342" s="4">
        <f>AA3342*$E3341-AB3341</f>
        <v/>
      </c>
      <c r="AD3342" s="4">
        <f>MAX(0,Resumo!$D$7*$D3342-Z3342)</f>
        <v/>
      </c>
    </row>
    <row r="3343">
      <c r="A3343" t="inlineStr">
        <is>
          <t>Iracema do Oeste</t>
        </is>
      </c>
      <c r="B3343" t="inlineStr">
        <is>
          <t>Município</t>
        </is>
      </c>
      <c r="C3343" t="inlineStr">
        <is>
          <t>PR</t>
        </is>
      </c>
      <c r="D3343" s="4" t="n">
        <v>5473253.618699713</v>
      </c>
      <c r="E3343" s="4">
        <f>E3342+D3343</f>
        <v/>
      </c>
      <c r="F3343" s="4" t="n">
        <v>156434.2630994896</v>
      </c>
      <c r="G3343" s="5">
        <f>F3343/$D3343</f>
        <v/>
      </c>
      <c r="H3343" s="4">
        <f>H3342+F3343</f>
        <v/>
      </c>
      <c r="I3343" s="4">
        <f>G3343*$E3342-H3342</f>
        <v/>
      </c>
      <c r="J3343" s="4">
        <f>MAX(0,Resumo!$D$3*$D3343-F3343)</f>
        <v/>
      </c>
      <c r="K3343" s="4" t="n">
        <v>333665.6633440846</v>
      </c>
      <c r="L3343" s="5">
        <f>K3343/$D3343</f>
        <v/>
      </c>
      <c r="M3343" s="4">
        <f>M3342+K3343</f>
        <v/>
      </c>
      <c r="N3343" s="4">
        <f>L3343*$E3342-M3342</f>
        <v/>
      </c>
      <c r="O3343" s="4">
        <f>MAX(0,Resumo!$D$4*$D3343-K3343)</f>
        <v/>
      </c>
      <c r="P3343" s="4" t="n">
        <v>528610.9282495092</v>
      </c>
      <c r="Q3343" s="5">
        <f>P3343/$D3343</f>
        <v/>
      </c>
      <c r="R3343" s="4">
        <f>R3342+P3343</f>
        <v/>
      </c>
      <c r="S3343" s="4">
        <f>Q3343*$E3342-R3342</f>
        <v/>
      </c>
      <c r="T3343" s="4">
        <f>MAX(0,Resumo!$D$5*$D3343-P3343)</f>
        <v/>
      </c>
      <c r="U3343" s="4" t="n">
        <v>743199.8950736696</v>
      </c>
      <c r="V3343" s="5">
        <f>U3343/$D3343</f>
        <v/>
      </c>
      <c r="W3343" s="4">
        <f>W3342+U3343</f>
        <v/>
      </c>
      <c r="X3343" s="4">
        <f>V3343*$E3342-W3342</f>
        <v/>
      </c>
      <c r="Y3343" s="4">
        <f>MAX(0,Resumo!$D$6*$D3343-U3343)</f>
        <v/>
      </c>
      <c r="Z3343" s="4" t="n">
        <v>977921.0019352806</v>
      </c>
      <c r="AA3343" s="5">
        <f>Z3343/$D3343</f>
        <v/>
      </c>
      <c r="AB3343" s="4">
        <f>AB3342+Z3343</f>
        <v/>
      </c>
      <c r="AC3343" s="4">
        <f>AA3343*$E3342-AB3342</f>
        <v/>
      </c>
      <c r="AD3343" s="4">
        <f>MAX(0,Resumo!$D$7*$D3343-Z3343)</f>
        <v/>
      </c>
    </row>
    <row r="3344">
      <c r="A3344" t="inlineStr">
        <is>
          <t>Jaguapitã</t>
        </is>
      </c>
      <c r="B3344" t="inlineStr">
        <is>
          <t>Município</t>
        </is>
      </c>
      <c r="C3344" t="inlineStr">
        <is>
          <t>PR</t>
        </is>
      </c>
      <c r="D3344" s="4" t="n">
        <v>36920529.57387882</v>
      </c>
      <c r="E3344" s="4">
        <f>E3343+D3344</f>
        <v/>
      </c>
      <c r="F3344" s="4" t="n">
        <v>1055247.251360658</v>
      </c>
      <c r="G3344" s="5">
        <f>F3344/$D3344</f>
        <v/>
      </c>
      <c r="H3344" s="4">
        <f>H3343+F3344</f>
        <v/>
      </c>
      <c r="I3344" s="4">
        <f>G3344*$E3343-H3343</f>
        <v/>
      </c>
      <c r="J3344" s="4">
        <f>MAX(0,Resumo!$D$3*$D3344-F3344)</f>
        <v/>
      </c>
      <c r="K3344" s="4" t="n">
        <v>2250784.240875327</v>
      </c>
      <c r="L3344" s="5">
        <f>K3344/$D3344</f>
        <v/>
      </c>
      <c r="M3344" s="4">
        <f>M3343+K3344</f>
        <v/>
      </c>
      <c r="N3344" s="4">
        <f>L3344*$E3343-M3343</f>
        <v/>
      </c>
      <c r="O3344" s="4">
        <f>MAX(0,Resumo!$D$4*$D3344-K3344)</f>
        <v/>
      </c>
      <c r="P3344" s="4" t="n">
        <v>3565812.361194423</v>
      </c>
      <c r="Q3344" s="5">
        <f>P3344/$D3344</f>
        <v/>
      </c>
      <c r="R3344" s="4">
        <f>R3343+P3344</f>
        <v/>
      </c>
      <c r="S3344" s="4">
        <f>Q3344*$E3343-R3343</f>
        <v/>
      </c>
      <c r="T3344" s="4">
        <f>MAX(0,Resumo!$D$5*$D3344-P3344)</f>
        <v/>
      </c>
      <c r="U3344" s="4" t="n">
        <v>5013349.575401158</v>
      </c>
      <c r="V3344" s="5">
        <f>U3344/$D3344</f>
        <v/>
      </c>
      <c r="W3344" s="4">
        <f>W3343+U3344</f>
        <v/>
      </c>
      <c r="X3344" s="4">
        <f>V3344*$E3343-W3343</f>
        <v/>
      </c>
      <c r="Y3344" s="4">
        <f>MAX(0,Resumo!$D$6*$D3344-U3344)</f>
        <v/>
      </c>
      <c r="Z3344" s="4" t="n">
        <v>6596690.705052022</v>
      </c>
      <c r="AA3344" s="5">
        <f>Z3344/$D3344</f>
        <v/>
      </c>
      <c r="AB3344" s="4">
        <f>AB3343+Z3344</f>
        <v/>
      </c>
      <c r="AC3344" s="4">
        <f>AA3344*$E3343-AB3343</f>
        <v/>
      </c>
      <c r="AD3344" s="4">
        <f>MAX(0,Resumo!$D$7*$D3344-Z3344)</f>
        <v/>
      </c>
    </row>
    <row r="3345">
      <c r="A3345" t="inlineStr">
        <is>
          <t>Mangueirinha</t>
        </is>
      </c>
      <c r="B3345" t="inlineStr">
        <is>
          <t>Município</t>
        </is>
      </c>
      <c r="C3345" t="inlineStr">
        <is>
          <t>PR</t>
        </is>
      </c>
      <c r="D3345" s="4" t="n">
        <v>62717237.36966784</v>
      </c>
      <c r="E3345" s="4">
        <f>E3344+D3345</f>
        <v/>
      </c>
      <c r="F3345" s="4" t="n">
        <v>1792558.045919787</v>
      </c>
      <c r="G3345" s="5">
        <f>F3345/$D3345</f>
        <v/>
      </c>
      <c r="H3345" s="4">
        <f>H3344+F3345</f>
        <v/>
      </c>
      <c r="I3345" s="4">
        <f>G3345*$E3344-H3344</f>
        <v/>
      </c>
      <c r="J3345" s="4">
        <f>MAX(0,Resumo!$D$3*$D3345-F3345)</f>
        <v/>
      </c>
      <c r="K3345" s="4" t="n">
        <v>3823427.538340565</v>
      </c>
      <c r="L3345" s="5">
        <f>K3345/$D3345</f>
        <v/>
      </c>
      <c r="M3345" s="4">
        <f>M3344+K3345</f>
        <v/>
      </c>
      <c r="N3345" s="4">
        <f>L3345*$E3344-M3344</f>
        <v/>
      </c>
      <c r="O3345" s="4">
        <f>MAX(0,Resumo!$D$4*$D3345-K3345)</f>
        <v/>
      </c>
      <c r="P3345" s="4" t="n">
        <v>6057277.694926391</v>
      </c>
      <c r="Q3345" s="5">
        <f>P3345/$D3345</f>
        <v/>
      </c>
      <c r="R3345" s="4">
        <f>R3344+P3345</f>
        <v/>
      </c>
      <c r="S3345" s="4">
        <f>Q3345*$E3344-R3344</f>
        <v/>
      </c>
      <c r="T3345" s="4">
        <f>MAX(0,Resumo!$D$5*$D3345-P3345)</f>
        <v/>
      </c>
      <c r="U3345" s="4" t="n">
        <v>8516222.247256489</v>
      </c>
      <c r="V3345" s="5">
        <f>U3345/$D3345</f>
        <v/>
      </c>
      <c r="W3345" s="4">
        <f>W3344+U3345</f>
        <v/>
      </c>
      <c r="X3345" s="4">
        <f>V3345*$E3344-W3344</f>
        <v/>
      </c>
      <c r="Y3345" s="4">
        <f>MAX(0,Resumo!$D$6*$D3345-U3345)</f>
        <v/>
      </c>
      <c r="Z3345" s="4" t="n">
        <v>11205858.13849592</v>
      </c>
      <c r="AA3345" s="5">
        <f>Z3345/$D3345</f>
        <v/>
      </c>
      <c r="AB3345" s="4">
        <f>AB3344+Z3345</f>
        <v/>
      </c>
      <c r="AC3345" s="4">
        <f>AA3345*$E3344-AB3344</f>
        <v/>
      </c>
      <c r="AD3345" s="4">
        <f>MAX(0,Resumo!$D$7*$D3345-Z3345)</f>
        <v/>
      </c>
    </row>
    <row r="3346">
      <c r="A3346" t="inlineStr">
        <is>
          <t>Mercedes</t>
        </is>
      </c>
      <c r="B3346" t="inlineStr">
        <is>
          <t>Município</t>
        </is>
      </c>
      <c r="C3346" t="inlineStr">
        <is>
          <t>PR</t>
        </is>
      </c>
      <c r="D3346" s="4" t="n">
        <v>16516229.24846321</v>
      </c>
      <c r="E3346" s="4">
        <f>E3345+D3346</f>
        <v/>
      </c>
      <c r="F3346" s="4" t="n">
        <v>472060.0088470581</v>
      </c>
      <c r="G3346" s="5">
        <f>F3346/$D3346</f>
        <v/>
      </c>
      <c r="H3346" s="4">
        <f>H3345+F3346</f>
        <v/>
      </c>
      <c r="I3346" s="4">
        <f>G3346*$E3345-H3345</f>
        <v/>
      </c>
      <c r="J3346" s="4">
        <f>MAX(0,Resumo!$D$3*$D3346-F3346)</f>
        <v/>
      </c>
      <c r="K3346" s="4" t="n">
        <v>1006877.987400971</v>
      </c>
      <c r="L3346" s="5">
        <f>K3346/$D3346</f>
        <v/>
      </c>
      <c r="M3346" s="4">
        <f>M3345+K3346</f>
        <v/>
      </c>
      <c r="N3346" s="4">
        <f>L3346*$E3345-M3345</f>
        <v/>
      </c>
      <c r="O3346" s="4">
        <f>MAX(0,Resumo!$D$4*$D3346-K3346)</f>
        <v/>
      </c>
      <c r="P3346" s="4" t="n">
        <v>1595149.774237209</v>
      </c>
      <c r="Q3346" s="5">
        <f>P3346/$D3346</f>
        <v/>
      </c>
      <c r="R3346" s="4">
        <f>R3345+P3346</f>
        <v/>
      </c>
      <c r="S3346" s="4">
        <f>Q3346*$E3345-R3345</f>
        <v/>
      </c>
      <c r="T3346" s="4">
        <f>MAX(0,Resumo!$D$5*$D3346-P3346)</f>
        <v/>
      </c>
      <c r="U3346" s="4" t="n">
        <v>2242698.895321187</v>
      </c>
      <c r="V3346" s="5">
        <f>U3346/$D3346</f>
        <v/>
      </c>
      <c r="W3346" s="4">
        <f>W3345+U3346</f>
        <v/>
      </c>
      <c r="X3346" s="4">
        <f>V3346*$E3345-W3345</f>
        <v/>
      </c>
      <c r="Y3346" s="4">
        <f>MAX(0,Resumo!$D$6*$D3346-U3346)</f>
        <v/>
      </c>
      <c r="Z3346" s="4" t="n">
        <v>2950999.273935908</v>
      </c>
      <c r="AA3346" s="5">
        <f>Z3346/$D3346</f>
        <v/>
      </c>
      <c r="AB3346" s="4">
        <f>AB3345+Z3346</f>
        <v/>
      </c>
      <c r="AC3346" s="4">
        <f>AA3346*$E3345-AB3345</f>
        <v/>
      </c>
      <c r="AD3346" s="4">
        <f>MAX(0,Resumo!$D$7*$D3346-Z3346)</f>
        <v/>
      </c>
    </row>
    <row r="3347">
      <c r="A3347" t="inlineStr">
        <is>
          <t>Iguaraçu</t>
        </is>
      </c>
      <c r="B3347" t="inlineStr">
        <is>
          <t>Município</t>
        </is>
      </c>
      <c r="C3347" t="inlineStr">
        <is>
          <t>PR</t>
        </is>
      </c>
      <c r="D3347" s="4" t="n">
        <v>10313845.53513735</v>
      </c>
      <c r="E3347" s="4">
        <f>E3346+D3347</f>
        <v/>
      </c>
      <c r="F3347" s="4" t="n">
        <v>294786.0520292278</v>
      </c>
      <c r="G3347" s="5">
        <f>F3347/$D3347</f>
        <v/>
      </c>
      <c r="H3347" s="4">
        <f>H3346+F3347</f>
        <v/>
      </c>
      <c r="I3347" s="4">
        <f>G3347*$E3346-H3346</f>
        <v/>
      </c>
      <c r="J3347" s="4">
        <f>MAX(0,Resumo!$D$3*$D3347-F3347)</f>
        <v/>
      </c>
      <c r="K3347" s="4" t="n">
        <v>628762.4056653165</v>
      </c>
      <c r="L3347" s="5">
        <f>K3347/$D3347</f>
        <v/>
      </c>
      <c r="M3347" s="4">
        <f>M3346+K3347</f>
        <v/>
      </c>
      <c r="N3347" s="4">
        <f>L3347*$E3346-M3346</f>
        <v/>
      </c>
      <c r="O3347" s="4">
        <f>MAX(0,Resumo!$D$4*$D3347-K3347)</f>
        <v/>
      </c>
      <c r="P3347" s="4" t="n">
        <v>996118.91609113</v>
      </c>
      <c r="Q3347" s="5">
        <f>P3347/$D3347</f>
        <v/>
      </c>
      <c r="R3347" s="4">
        <f>R3346+P3347</f>
        <v/>
      </c>
      <c r="S3347" s="4">
        <f>Q3347*$E3346-R3346</f>
        <v/>
      </c>
      <c r="T3347" s="4">
        <f>MAX(0,Resumo!$D$5*$D3347-P3347)</f>
        <v/>
      </c>
      <c r="U3347" s="4" t="n">
        <v>1400492.185001498</v>
      </c>
      <c r="V3347" s="5">
        <f>U3347/$D3347</f>
        <v/>
      </c>
      <c r="W3347" s="4">
        <f>W3346+U3347</f>
        <v/>
      </c>
      <c r="X3347" s="4">
        <f>V3347*$E3346-W3346</f>
        <v/>
      </c>
      <c r="Y3347" s="4">
        <f>MAX(0,Resumo!$D$6*$D3347-U3347)</f>
        <v/>
      </c>
      <c r="Z3347" s="4" t="n">
        <v>1842802.629329538</v>
      </c>
      <c r="AA3347" s="5">
        <f>Z3347/$D3347</f>
        <v/>
      </c>
      <c r="AB3347" s="4">
        <f>AB3346+Z3347</f>
        <v/>
      </c>
      <c r="AC3347" s="4">
        <f>AA3347*$E3346-AB3346</f>
        <v/>
      </c>
      <c r="AD3347" s="4">
        <f>MAX(0,Resumo!$D$7*$D3347-Z3347)</f>
        <v/>
      </c>
    </row>
    <row r="3348">
      <c r="A3348" t="inlineStr">
        <is>
          <t>Tuneiras do Oeste</t>
        </is>
      </c>
      <c r="B3348" t="inlineStr">
        <is>
          <t>Município</t>
        </is>
      </c>
      <c r="C3348" t="inlineStr">
        <is>
          <t>PR</t>
        </is>
      </c>
      <c r="D3348" s="4" t="n">
        <v>19714072.4788399</v>
      </c>
      <c r="E3348" s="4">
        <f>E3347+D3348</f>
        <v/>
      </c>
      <c r="F3348" s="4" t="n">
        <v>563459.4367015477</v>
      </c>
      <c r="G3348" s="5">
        <f>F3348/$D3348</f>
        <v/>
      </c>
      <c r="H3348" s="4">
        <f>H3347+F3348</f>
        <v/>
      </c>
      <c r="I3348" s="4">
        <f>G3348*$E3347-H3347</f>
        <v/>
      </c>
      <c r="J3348" s="4">
        <f>MAX(0,Resumo!$D$3*$D3348-F3348)</f>
        <v/>
      </c>
      <c r="K3348" s="4" t="n">
        <v>1201827.930719607</v>
      </c>
      <c r="L3348" s="5">
        <f>K3348/$D3348</f>
        <v/>
      </c>
      <c r="M3348" s="4">
        <f>M3347+K3348</f>
        <v/>
      </c>
      <c r="N3348" s="4">
        <f>L3348*$E3347-M3347</f>
        <v/>
      </c>
      <c r="O3348" s="4">
        <f>MAX(0,Resumo!$D$4*$D3348-K3348)</f>
        <v/>
      </c>
      <c r="P3348" s="4" t="n">
        <v>1903999.865274544</v>
      </c>
      <c r="Q3348" s="5">
        <f>P3348/$D3348</f>
        <v/>
      </c>
      <c r="R3348" s="4">
        <f>R3347+P3348</f>
        <v/>
      </c>
      <c r="S3348" s="4">
        <f>Q3348*$E3347-R3347</f>
        <v/>
      </c>
      <c r="T3348" s="4">
        <f>MAX(0,Resumo!$D$5*$D3348-P3348)</f>
        <v/>
      </c>
      <c r="U3348" s="4" t="n">
        <v>2676926.307176919</v>
      </c>
      <c r="V3348" s="5">
        <f>U3348/$D3348</f>
        <v/>
      </c>
      <c r="W3348" s="4">
        <f>W3347+U3348</f>
        <v/>
      </c>
      <c r="X3348" s="4">
        <f>V3348*$E3347-W3347</f>
        <v/>
      </c>
      <c r="Y3348" s="4">
        <f>MAX(0,Resumo!$D$6*$D3348-U3348)</f>
        <v/>
      </c>
      <c r="Z3348" s="4" t="n">
        <v>3522366.558140959</v>
      </c>
      <c r="AA3348" s="5">
        <f>Z3348/$D3348</f>
        <v/>
      </c>
      <c r="AB3348" s="4">
        <f>AB3347+Z3348</f>
        <v/>
      </c>
      <c r="AC3348" s="4">
        <f>AA3348*$E3347-AB3347</f>
        <v/>
      </c>
      <c r="AD3348" s="4">
        <f>MAX(0,Resumo!$D$7*$D3348-Z3348)</f>
        <v/>
      </c>
    </row>
    <row r="3349">
      <c r="A3349" t="inlineStr">
        <is>
          <t>Palmas</t>
        </is>
      </c>
      <c r="B3349" t="inlineStr">
        <is>
          <t>Município</t>
        </is>
      </c>
      <c r="C3349" t="inlineStr">
        <is>
          <t>PR</t>
        </is>
      </c>
      <c r="D3349" s="4" t="n">
        <v>57992538.8064806</v>
      </c>
      <c r="E3349" s="4">
        <f>E3348+D3349</f>
        <v/>
      </c>
      <c r="F3349" s="4" t="n">
        <v>1657518.672707806</v>
      </c>
      <c r="G3349" s="5">
        <f>F3349/$D3349</f>
        <v/>
      </c>
      <c r="H3349" s="4">
        <f>H3348+F3349</f>
        <v/>
      </c>
      <c r="I3349" s="4">
        <f>G3349*$E3348-H3348</f>
        <v/>
      </c>
      <c r="J3349" s="4">
        <f>MAX(0,Resumo!$D$3*$D3349-F3349)</f>
        <v/>
      </c>
      <c r="K3349" s="4" t="n">
        <v>3535395.996224445</v>
      </c>
      <c r="L3349" s="5">
        <f>K3349/$D3349</f>
        <v/>
      </c>
      <c r="M3349" s="4">
        <f>M3348+K3349</f>
        <v/>
      </c>
      <c r="N3349" s="4">
        <f>L3349*$E3348-M3348</f>
        <v/>
      </c>
      <c r="O3349" s="4">
        <f>MAX(0,Resumo!$D$4*$D3349-K3349)</f>
        <v/>
      </c>
      <c r="P3349" s="4" t="n">
        <v>5600962.773824878</v>
      </c>
      <c r="Q3349" s="5">
        <f>P3349/$D3349</f>
        <v/>
      </c>
      <c r="R3349" s="4">
        <f>R3348+P3349</f>
        <v/>
      </c>
      <c r="S3349" s="4">
        <f>Q3349*$E3348-R3348</f>
        <v/>
      </c>
      <c r="T3349" s="4">
        <f>MAX(0,Resumo!$D$5*$D3349-P3349)</f>
        <v/>
      </c>
      <c r="U3349" s="4" t="n">
        <v>7874666.835970855</v>
      </c>
      <c r="V3349" s="5">
        <f>U3349/$D3349</f>
        <v/>
      </c>
      <c r="W3349" s="4">
        <f>W3348+U3349</f>
        <v/>
      </c>
      <c r="X3349" s="4">
        <f>V3349*$E3348-W3348</f>
        <v/>
      </c>
      <c r="Y3349" s="4">
        <f>MAX(0,Resumo!$D$6*$D3349-U3349)</f>
        <v/>
      </c>
      <c r="Z3349" s="4" t="n">
        <v>10361683.48944102</v>
      </c>
      <c r="AA3349" s="5">
        <f>Z3349/$D3349</f>
        <v/>
      </c>
      <c r="AB3349" s="4">
        <f>AB3348+Z3349</f>
        <v/>
      </c>
      <c r="AC3349" s="4">
        <f>AA3349*$E3348-AB3348</f>
        <v/>
      </c>
      <c r="AD3349" s="4">
        <f>MAX(0,Resumo!$D$7*$D3349-Z3349)</f>
        <v/>
      </c>
    </row>
    <row r="3350">
      <c r="A3350" t="inlineStr">
        <is>
          <t>Siqueira Campos</t>
        </is>
      </c>
      <c r="B3350" t="inlineStr">
        <is>
          <t>Município</t>
        </is>
      </c>
      <c r="C3350" t="inlineStr">
        <is>
          <t>PR</t>
        </is>
      </c>
      <c r="D3350" s="4" t="n">
        <v>23967648.72821039</v>
      </c>
      <c r="E3350" s="4">
        <f>E3349+D3350</f>
        <v/>
      </c>
      <c r="F3350" s="4" t="n">
        <v>685033.3874927857</v>
      </c>
      <c r="G3350" s="5">
        <f>F3350/$D3350</f>
        <v/>
      </c>
      <c r="H3350" s="4">
        <f>H3349+F3350</f>
        <v/>
      </c>
      <c r="I3350" s="4">
        <f>G3350*$E3349-H3349</f>
        <v/>
      </c>
      <c r="J3350" s="4">
        <f>MAX(0,Resumo!$D$3*$D3350-F3350)</f>
        <v/>
      </c>
      <c r="K3350" s="4" t="n">
        <v>1461138.468784537</v>
      </c>
      <c r="L3350" s="5">
        <f>K3350/$D3350</f>
        <v/>
      </c>
      <c r="M3350" s="4">
        <f>M3349+K3350</f>
        <v/>
      </c>
      <c r="N3350" s="4">
        <f>L3350*$E3349-M3349</f>
        <v/>
      </c>
      <c r="O3350" s="4">
        <f>MAX(0,Resumo!$D$4*$D3350-K3350)</f>
        <v/>
      </c>
      <c r="P3350" s="4" t="n">
        <v>2314813.44092865</v>
      </c>
      <c r="Q3350" s="5">
        <f>P3350/$D3350</f>
        <v/>
      </c>
      <c r="R3350" s="4">
        <f>R3349+P3350</f>
        <v/>
      </c>
      <c r="S3350" s="4">
        <f>Q3350*$E3349-R3349</f>
        <v/>
      </c>
      <c r="T3350" s="4">
        <f>MAX(0,Resumo!$D$5*$D3350-P3350)</f>
        <v/>
      </c>
      <c r="U3350" s="4" t="n">
        <v>3254509.156877026</v>
      </c>
      <c r="V3350" s="5">
        <f>U3350/$D3350</f>
        <v/>
      </c>
      <c r="W3350" s="4">
        <f>W3349+U3350</f>
        <v/>
      </c>
      <c r="X3350" s="4">
        <f>V3350*$E3349-W3349</f>
        <v/>
      </c>
      <c r="Y3350" s="4">
        <f>MAX(0,Resumo!$D$6*$D3350-U3350)</f>
        <v/>
      </c>
      <c r="Z3350" s="4" t="n">
        <v>4282364.511347579</v>
      </c>
      <c r="AA3350" s="5">
        <f>Z3350/$D3350</f>
        <v/>
      </c>
      <c r="AB3350" s="4">
        <f>AB3349+Z3350</f>
        <v/>
      </c>
      <c r="AC3350" s="4">
        <f>AA3350*$E3349-AB3349</f>
        <v/>
      </c>
      <c r="AD3350" s="4">
        <f>MAX(0,Resumo!$D$7*$D3350-Z3350)</f>
        <v/>
      </c>
    </row>
    <row r="3351">
      <c r="A3351" t="inlineStr">
        <is>
          <t>Pitangueiras</t>
        </is>
      </c>
      <c r="B3351" t="inlineStr">
        <is>
          <t>Município</t>
        </is>
      </c>
      <c r="C3351" t="inlineStr">
        <is>
          <t>PR</t>
        </is>
      </c>
      <c r="D3351" s="4" t="n">
        <v>6756598.205619141</v>
      </c>
      <c r="E3351" s="4">
        <f>E3350+D3351</f>
        <v/>
      </c>
      <c r="F3351" s="4" t="n">
        <v>193114.2853940081</v>
      </c>
      <c r="G3351" s="5">
        <f>F3351/$D3351</f>
        <v/>
      </c>
      <c r="H3351" s="4">
        <f>H3350+F3351</f>
        <v/>
      </c>
      <c r="I3351" s="4">
        <f>G3351*$E3350-H3350</f>
        <v/>
      </c>
      <c r="J3351" s="4">
        <f>MAX(0,Resumo!$D$3*$D3351-F3351)</f>
        <v/>
      </c>
      <c r="K3351" s="4" t="n">
        <v>411902.1297542126</v>
      </c>
      <c r="L3351" s="5">
        <f>K3351/$D3351</f>
        <v/>
      </c>
      <c r="M3351" s="4">
        <f>M3350+K3351</f>
        <v/>
      </c>
      <c r="N3351" s="4">
        <f>L3351*$E3350-M3350</f>
        <v/>
      </c>
      <c r="O3351" s="4">
        <f>MAX(0,Resumo!$D$4*$D3351-K3351)</f>
        <v/>
      </c>
      <c r="P3351" s="4" t="n">
        <v>652557.3083400828</v>
      </c>
      <c r="Q3351" s="5">
        <f>P3351/$D3351</f>
        <v/>
      </c>
      <c r="R3351" s="4">
        <f>R3350+P3351</f>
        <v/>
      </c>
      <c r="S3351" s="4">
        <f>Q3351*$E3350-R3350</f>
        <v/>
      </c>
      <c r="T3351" s="4">
        <f>MAX(0,Resumo!$D$5*$D3351-P3351)</f>
        <v/>
      </c>
      <c r="U3351" s="4" t="n">
        <v>917462.1582151449</v>
      </c>
      <c r="V3351" s="5">
        <f>U3351/$D3351</f>
        <v/>
      </c>
      <c r="W3351" s="4">
        <f>W3350+U3351</f>
        <v/>
      </c>
      <c r="X3351" s="4">
        <f>V3351*$E3350-W3350</f>
        <v/>
      </c>
      <c r="Y3351" s="4">
        <f>MAX(0,Resumo!$D$6*$D3351-U3351)</f>
        <v/>
      </c>
      <c r="Z3351" s="4" t="n">
        <v>1207219.644333405</v>
      </c>
      <c r="AA3351" s="5">
        <f>Z3351/$D3351</f>
        <v/>
      </c>
      <c r="AB3351" s="4">
        <f>AB3350+Z3351</f>
        <v/>
      </c>
      <c r="AC3351" s="4">
        <f>AA3351*$E3350-AB3350</f>
        <v/>
      </c>
      <c r="AD3351" s="4">
        <f>MAX(0,Resumo!$D$7*$D3351-Z3351)</f>
        <v/>
      </c>
    </row>
    <row r="3352">
      <c r="A3352" t="inlineStr">
        <is>
          <t>Laranjeiras do Sul</t>
        </is>
      </c>
      <c r="B3352" t="inlineStr">
        <is>
          <t>Município</t>
        </is>
      </c>
      <c r="C3352" t="inlineStr">
        <is>
          <t>PR</t>
        </is>
      </c>
      <c r="D3352" s="4" t="n">
        <v>18009333.63427645</v>
      </c>
      <c r="E3352" s="4">
        <f>E3351+D3352</f>
        <v/>
      </c>
      <c r="F3352" s="4" t="n">
        <v>514735.298646766</v>
      </c>
      <c r="G3352" s="5">
        <f>F3352/$D3352</f>
        <v/>
      </c>
      <c r="H3352" s="4">
        <f>H3351+F3352</f>
        <v/>
      </c>
      <c r="I3352" s="4">
        <f>G3352*$E3351-H3351</f>
        <v/>
      </c>
      <c r="J3352" s="4">
        <f>MAX(0,Resumo!$D$3*$D3352-F3352)</f>
        <v/>
      </c>
      <c r="K3352" s="4" t="n">
        <v>1097902.029048194</v>
      </c>
      <c r="L3352" s="5">
        <f>K3352/$D3352</f>
        <v/>
      </c>
      <c r="M3352" s="4">
        <f>M3351+K3352</f>
        <v/>
      </c>
      <c r="N3352" s="4">
        <f>L3352*$E3351-M3351</f>
        <v/>
      </c>
      <c r="O3352" s="4">
        <f>MAX(0,Resumo!$D$4*$D3352-K3352)</f>
        <v/>
      </c>
      <c r="P3352" s="4" t="n">
        <v>1739354.912596147</v>
      </c>
      <c r="Q3352" s="5">
        <f>P3352/$D3352</f>
        <v/>
      </c>
      <c r="R3352" s="4">
        <f>R3351+P3352</f>
        <v/>
      </c>
      <c r="S3352" s="4">
        <f>Q3352*$E3351-R3351</f>
        <v/>
      </c>
      <c r="T3352" s="4">
        <f>MAX(0,Resumo!$D$5*$D3352-P3352)</f>
        <v/>
      </c>
      <c r="U3352" s="4" t="n">
        <v>2445443.935141589</v>
      </c>
      <c r="V3352" s="5">
        <f>U3352/$D3352</f>
        <v/>
      </c>
      <c r="W3352" s="4">
        <f>W3351+U3352</f>
        <v/>
      </c>
      <c r="X3352" s="4">
        <f>V3352*$E3351-W3351</f>
        <v/>
      </c>
      <c r="Y3352" s="4">
        <f>MAX(0,Resumo!$D$6*$D3352-U3352)</f>
        <v/>
      </c>
      <c r="Z3352" s="4" t="n">
        <v>3217776.26595758</v>
      </c>
      <c r="AA3352" s="5">
        <f>Z3352/$D3352</f>
        <v/>
      </c>
      <c r="AB3352" s="4">
        <f>AB3351+Z3352</f>
        <v/>
      </c>
      <c r="AC3352" s="4">
        <f>AA3352*$E3351-AB3351</f>
        <v/>
      </c>
      <c r="AD3352" s="4">
        <f>MAX(0,Resumo!$D$7*$D3352-Z3352)</f>
        <v/>
      </c>
    </row>
    <row r="3353">
      <c r="A3353" t="inlineStr">
        <is>
          <t>Cascavel</t>
        </is>
      </c>
      <c r="B3353" t="inlineStr">
        <is>
          <t>Município</t>
        </is>
      </c>
      <c r="C3353" t="inlineStr">
        <is>
          <t>PR</t>
        </is>
      </c>
      <c r="D3353" s="4" t="n">
        <v>199671335.3123716</v>
      </c>
      <c r="E3353" s="4">
        <f>E3352+D3353</f>
        <v/>
      </c>
      <c r="F3353" s="4" t="n">
        <v>5706923.226609509</v>
      </c>
      <c r="G3353" s="5">
        <f>F3353/$D3353</f>
        <v/>
      </c>
      <c r="H3353" s="4">
        <f>H3352+F3353</f>
        <v/>
      </c>
      <c r="I3353" s="4">
        <f>G3353*$E3352-H3352</f>
        <v/>
      </c>
      <c r="J3353" s="4">
        <f>MAX(0,Resumo!$D$3*$D3353-F3353)</f>
        <v/>
      </c>
      <c r="K3353" s="4" t="n">
        <v>12172552.77924238</v>
      </c>
      <c r="L3353" s="5">
        <f>K3353/$D3353</f>
        <v/>
      </c>
      <c r="M3353" s="4">
        <f>M3352+K3353</f>
        <v/>
      </c>
      <c r="N3353" s="4">
        <f>L3353*$E3352-M3352</f>
        <v/>
      </c>
      <c r="O3353" s="4">
        <f>MAX(0,Resumo!$D$4*$D3353-K3353)</f>
        <v/>
      </c>
      <c r="P3353" s="4" t="n">
        <v>19284406.90993724</v>
      </c>
      <c r="Q3353" s="5">
        <f>P3353/$D3353</f>
        <v/>
      </c>
      <c r="R3353" s="4">
        <f>R3352+P3353</f>
        <v/>
      </c>
      <c r="S3353" s="4">
        <f>Q3353*$E3352-R3352</f>
        <v/>
      </c>
      <c r="T3353" s="4">
        <f>MAX(0,Resumo!$D$5*$D3353-P3353)</f>
        <v/>
      </c>
      <c r="U3353" s="4" t="n">
        <v>27112888.56528973</v>
      </c>
      <c r="V3353" s="5">
        <f>U3353/$D3353</f>
        <v/>
      </c>
      <c r="W3353" s="4">
        <f>W3352+U3353</f>
        <v/>
      </c>
      <c r="X3353" s="4">
        <f>V3353*$E3352-W3352</f>
        <v/>
      </c>
      <c r="Y3353" s="4">
        <f>MAX(0,Resumo!$D$6*$D3353-U3353)</f>
        <v/>
      </c>
      <c r="Z3353" s="4" t="n">
        <v>35675816.59642123</v>
      </c>
      <c r="AA3353" s="5">
        <f>Z3353/$D3353</f>
        <v/>
      </c>
      <c r="AB3353" s="4">
        <f>AB3352+Z3353</f>
        <v/>
      </c>
      <c r="AC3353" s="4">
        <f>AA3353*$E3352-AB3352</f>
        <v/>
      </c>
      <c r="AD3353" s="4">
        <f>MAX(0,Resumo!$D$7*$D3353-Z3353)</f>
        <v/>
      </c>
    </row>
    <row r="3354">
      <c r="A3354" t="inlineStr">
        <is>
          <t>Ibema</t>
        </is>
      </c>
      <c r="B3354" t="inlineStr">
        <is>
          <t>Município</t>
        </is>
      </c>
      <c r="C3354" t="inlineStr">
        <is>
          <t>PR</t>
        </is>
      </c>
      <c r="D3354" s="4" t="n">
        <v>7845491.745143266</v>
      </c>
      <c r="E3354" s="4">
        <f>E3353+D3354</f>
        <v/>
      </c>
      <c r="F3354" s="4" t="n">
        <v>224236.5885643332</v>
      </c>
      <c r="G3354" s="5">
        <f>F3354/$D3354</f>
        <v/>
      </c>
      <c r="H3354" s="4">
        <f>H3353+F3354</f>
        <v/>
      </c>
      <c r="I3354" s="4">
        <f>G3354*$E3353-H3353</f>
        <v/>
      </c>
      <c r="J3354" s="4">
        <f>MAX(0,Resumo!$D$3*$D3354-F3354)</f>
        <v/>
      </c>
      <c r="K3354" s="4" t="n">
        <v>478284.2875141012</v>
      </c>
      <c r="L3354" s="5">
        <f>K3354/$D3354</f>
        <v/>
      </c>
      <c r="M3354" s="4">
        <f>M3353+K3354</f>
        <v/>
      </c>
      <c r="N3354" s="4">
        <f>L3354*$E3353-M3353</f>
        <v/>
      </c>
      <c r="O3354" s="4">
        <f>MAX(0,Resumo!$D$4*$D3354-K3354)</f>
        <v/>
      </c>
      <c r="P3354" s="4" t="n">
        <v>757723.4608322978</v>
      </c>
      <c r="Q3354" s="5">
        <f>P3354/$D3354</f>
        <v/>
      </c>
      <c r="R3354" s="4">
        <f>R3353+P3354</f>
        <v/>
      </c>
      <c r="S3354" s="4">
        <f>Q3354*$E3353-R3353</f>
        <v/>
      </c>
      <c r="T3354" s="4">
        <f>MAX(0,Resumo!$D$5*$D3354-P3354)</f>
        <v/>
      </c>
      <c r="U3354" s="4" t="n">
        <v>1065320.383084503</v>
      </c>
      <c r="V3354" s="5">
        <f>U3354/$D3354</f>
        <v/>
      </c>
      <c r="W3354" s="4">
        <f>W3353+U3354</f>
        <v/>
      </c>
      <c r="X3354" s="4">
        <f>V3354*$E3353-W3353</f>
        <v/>
      </c>
      <c r="Y3354" s="4">
        <f>MAX(0,Resumo!$D$6*$D3354-U3354)</f>
        <v/>
      </c>
      <c r="Z3354" s="4" t="n">
        <v>1401775.193072121</v>
      </c>
      <c r="AA3354" s="5">
        <f>Z3354/$D3354</f>
        <v/>
      </c>
      <c r="AB3354" s="4">
        <f>AB3353+Z3354</f>
        <v/>
      </c>
      <c r="AC3354" s="4">
        <f>AA3354*$E3353-AB3353</f>
        <v/>
      </c>
      <c r="AD3354" s="4">
        <f>MAX(0,Resumo!$D$7*$D3354-Z3354)</f>
        <v/>
      </c>
    </row>
    <row r="3355">
      <c r="A3355" t="inlineStr">
        <is>
          <t>Rondon</t>
        </is>
      </c>
      <c r="B3355" t="inlineStr">
        <is>
          <t>Município</t>
        </is>
      </c>
      <c r="C3355" t="inlineStr">
        <is>
          <t>PR</t>
        </is>
      </c>
      <c r="D3355" s="4" t="n">
        <v>15436963.42382171</v>
      </c>
      <c r="E3355" s="4">
        <f>E3354+D3355</f>
        <v/>
      </c>
      <c r="F3355" s="4" t="n">
        <v>441212.8810272503</v>
      </c>
      <c r="G3355" s="5">
        <f>F3355/$D3355</f>
        <v/>
      </c>
      <c r="H3355" s="4">
        <f>H3354+F3355</f>
        <v/>
      </c>
      <c r="I3355" s="4">
        <f>G3355*$E3354-H3354</f>
        <v/>
      </c>
      <c r="J3355" s="4">
        <f>MAX(0,Resumo!$D$3*$D3355-F3355)</f>
        <v/>
      </c>
      <c r="K3355" s="4" t="n">
        <v>941082.7635010127</v>
      </c>
      <c r="L3355" s="5">
        <f>K3355/$D3355</f>
        <v/>
      </c>
      <c r="M3355" s="4">
        <f>M3354+K3355</f>
        <v/>
      </c>
      <c r="N3355" s="4">
        <f>L3355*$E3354-M3354</f>
        <v/>
      </c>
      <c r="O3355" s="4">
        <f>MAX(0,Resumo!$D$4*$D3355-K3355)</f>
        <v/>
      </c>
      <c r="P3355" s="4" t="n">
        <v>1490913.47364947</v>
      </c>
      <c r="Q3355" s="5">
        <f>P3355/$D3355</f>
        <v/>
      </c>
      <c r="R3355" s="4">
        <f>R3354+P3355</f>
        <v/>
      </c>
      <c r="S3355" s="4">
        <f>Q3355*$E3354-R3354</f>
        <v/>
      </c>
      <c r="T3355" s="4">
        <f>MAX(0,Resumo!$D$5*$D3355-P3355)</f>
        <v/>
      </c>
      <c r="U3355" s="4" t="n">
        <v>2096147.994612018</v>
      </c>
      <c r="V3355" s="5">
        <f>U3355/$D3355</f>
        <v/>
      </c>
      <c r="W3355" s="4">
        <f>W3354+U3355</f>
        <v/>
      </c>
      <c r="X3355" s="4">
        <f>V3355*$E3354-W3354</f>
        <v/>
      </c>
      <c r="Y3355" s="4">
        <f>MAX(0,Resumo!$D$6*$D3355-U3355)</f>
        <v/>
      </c>
      <c r="Z3355" s="4" t="n">
        <v>2758163.935010272</v>
      </c>
      <c r="AA3355" s="5">
        <f>Z3355/$D3355</f>
        <v/>
      </c>
      <c r="AB3355" s="4">
        <f>AB3354+Z3355</f>
        <v/>
      </c>
      <c r="AC3355" s="4">
        <f>AA3355*$E3354-AB3354</f>
        <v/>
      </c>
      <c r="AD3355" s="4">
        <f>MAX(0,Resumo!$D$7*$D3355-Z3355)</f>
        <v/>
      </c>
    </row>
    <row r="3356">
      <c r="A3356" t="inlineStr">
        <is>
          <t>Nova Prata do Iguaçu</t>
        </is>
      </c>
      <c r="B3356" t="inlineStr">
        <is>
          <t>Município</t>
        </is>
      </c>
      <c r="C3356" t="inlineStr">
        <is>
          <t>PR</t>
        </is>
      </c>
      <c r="D3356" s="4" t="n">
        <v>8463162.108966814</v>
      </c>
      <c r="E3356" s="4">
        <f>E3355+D3356</f>
        <v/>
      </c>
      <c r="F3356" s="4" t="n">
        <v>241890.5865214177</v>
      </c>
      <c r="G3356" s="5">
        <f>F3356/$D3356</f>
        <v/>
      </c>
      <c r="H3356" s="4">
        <f>H3355+F3356</f>
        <v/>
      </c>
      <c r="I3356" s="4">
        <f>G3356*$E3355-H3355</f>
        <v/>
      </c>
      <c r="J3356" s="4">
        <f>MAX(0,Resumo!$D$3*$D3356-F3356)</f>
        <v/>
      </c>
      <c r="K3356" s="4" t="n">
        <v>515939.2923852491</v>
      </c>
      <c r="L3356" s="5">
        <f>K3356/$D3356</f>
        <v/>
      </c>
      <c r="M3356" s="4">
        <f>M3355+K3356</f>
        <v/>
      </c>
      <c r="N3356" s="4">
        <f>L3356*$E3355-M3355</f>
        <v/>
      </c>
      <c r="O3356" s="4">
        <f>MAX(0,Resumo!$D$4*$D3356-K3356)</f>
        <v/>
      </c>
      <c r="P3356" s="4" t="n">
        <v>817378.5265609249</v>
      </c>
      <c r="Q3356" s="5">
        <f>P3356/$D3356</f>
        <v/>
      </c>
      <c r="R3356" s="4">
        <f>R3355+P3356</f>
        <v/>
      </c>
      <c r="S3356" s="4">
        <f>Q3356*$E3355-R3355</f>
        <v/>
      </c>
      <c r="T3356" s="4">
        <f>MAX(0,Resumo!$D$5*$D3356-P3356)</f>
        <v/>
      </c>
      <c r="U3356" s="4" t="n">
        <v>1149192.350576634</v>
      </c>
      <c r="V3356" s="5">
        <f>U3356/$D3356</f>
        <v/>
      </c>
      <c r="W3356" s="4">
        <f>W3355+U3356</f>
        <v/>
      </c>
      <c r="X3356" s="4">
        <f>V3356*$E3355-W3355</f>
        <v/>
      </c>
      <c r="Y3356" s="4">
        <f>MAX(0,Resumo!$D$6*$D3356-U3356)</f>
        <v/>
      </c>
      <c r="Z3356" s="4" t="n">
        <v>1512136.024697452</v>
      </c>
      <c r="AA3356" s="5">
        <f>Z3356/$D3356</f>
        <v/>
      </c>
      <c r="AB3356" s="4">
        <f>AB3355+Z3356</f>
        <v/>
      </c>
      <c r="AC3356" s="4">
        <f>AA3356*$E3355-AB3355</f>
        <v/>
      </c>
      <c r="AD3356" s="4">
        <f>MAX(0,Resumo!$D$7*$D3356-Z3356)</f>
        <v/>
      </c>
    </row>
    <row r="3357">
      <c r="A3357" t="inlineStr">
        <is>
          <t>Santo Inácio</t>
        </is>
      </c>
      <c r="B3357" t="inlineStr">
        <is>
          <t>Município</t>
        </is>
      </c>
      <c r="C3357" t="inlineStr">
        <is>
          <t>PR</t>
        </is>
      </c>
      <c r="D3357" s="4" t="n">
        <v>19715681.43205782</v>
      </c>
      <c r="E3357" s="4">
        <f>E3356+D3357</f>
        <v/>
      </c>
      <c r="F3357" s="4" t="n">
        <v>563505.4231345803</v>
      </c>
      <c r="G3357" s="5">
        <f>F3357/$D3357</f>
        <v/>
      </c>
      <c r="H3357" s="4">
        <f>H3356+F3357</f>
        <v/>
      </c>
      <c r="I3357" s="4">
        <f>G3357*$E3356-H3356</f>
        <v/>
      </c>
      <c r="J3357" s="4">
        <f>MAX(0,Resumo!$D$3*$D3357-F3357)</f>
        <v/>
      </c>
      <c r="K3357" s="4" t="n">
        <v>1201926.017247319</v>
      </c>
      <c r="L3357" s="5">
        <f>K3357/$D3357</f>
        <v/>
      </c>
      <c r="M3357" s="4">
        <f>M3356+K3357</f>
        <v/>
      </c>
      <c r="N3357" s="4">
        <f>L3357*$E3356-M3356</f>
        <v/>
      </c>
      <c r="O3357" s="4">
        <f>MAX(0,Resumo!$D$4*$D3357-K3357)</f>
        <v/>
      </c>
      <c r="P3357" s="4" t="n">
        <v>1904155.259179757</v>
      </c>
      <c r="Q3357" s="5">
        <f>P3357/$D3357</f>
        <v/>
      </c>
      <c r="R3357" s="4">
        <f>R3356+P3357</f>
        <v/>
      </c>
      <c r="S3357" s="4">
        <f>Q3357*$E3356-R3356</f>
        <v/>
      </c>
      <c r="T3357" s="4">
        <f>MAX(0,Resumo!$D$5*$D3357-P3357)</f>
        <v/>
      </c>
      <c r="U3357" s="4" t="n">
        <v>2677144.783049963</v>
      </c>
      <c r="V3357" s="5">
        <f>U3357/$D3357</f>
        <v/>
      </c>
      <c r="W3357" s="4">
        <f>W3356+U3357</f>
        <v/>
      </c>
      <c r="X3357" s="4">
        <f>V3357*$E3356-W3356</f>
        <v/>
      </c>
      <c r="Y3357" s="4">
        <f>MAX(0,Resumo!$D$6*$D3357-U3357)</f>
        <v/>
      </c>
      <c r="Z3357" s="4" t="n">
        <v>3522654.034156607</v>
      </c>
      <c r="AA3357" s="5">
        <f>Z3357/$D3357</f>
        <v/>
      </c>
      <c r="AB3357" s="4">
        <f>AB3356+Z3357</f>
        <v/>
      </c>
      <c r="AC3357" s="4">
        <f>AA3357*$E3356-AB3356</f>
        <v/>
      </c>
      <c r="AD3357" s="4">
        <f>MAX(0,Resumo!$D$7*$D3357-Z3357)</f>
        <v/>
      </c>
    </row>
    <row r="3358">
      <c r="A3358" t="inlineStr">
        <is>
          <t>Pato Branco</t>
        </is>
      </c>
      <c r="B3358" t="inlineStr">
        <is>
          <t>Município</t>
        </is>
      </c>
      <c r="C3358" t="inlineStr">
        <is>
          <t>PR</t>
        </is>
      </c>
      <c r="D3358" s="4" t="n">
        <v>140856142.2982967</v>
      </c>
      <c r="E3358" s="4">
        <f>E3357+D3358</f>
        <v/>
      </c>
      <c r="F3358" s="4" t="n">
        <v>4025891.792806362</v>
      </c>
      <c r="G3358" s="5">
        <f>F3358/$D3358</f>
        <v/>
      </c>
      <c r="H3358" s="4">
        <f>H3357+F3358</f>
        <v/>
      </c>
      <c r="I3358" s="4">
        <f>G3358*$E3357-H3357</f>
        <v/>
      </c>
      <c r="J3358" s="4">
        <f>MAX(0,Resumo!$D$3*$D3358-F3358)</f>
        <v/>
      </c>
      <c r="K3358" s="4" t="n">
        <v>8587005.35920269</v>
      </c>
      <c r="L3358" s="5">
        <f>K3358/$D3358</f>
        <v/>
      </c>
      <c r="M3358" s="4">
        <f>M3357+K3358</f>
        <v/>
      </c>
      <c r="N3358" s="4">
        <f>L3358*$E3357-M3357</f>
        <v/>
      </c>
      <c r="O3358" s="4">
        <f>MAX(0,Resumo!$D$4*$D3358-K3358)</f>
        <v/>
      </c>
      <c r="P3358" s="4" t="n">
        <v>13603991.57743337</v>
      </c>
      <c r="Q3358" s="5">
        <f>P3358/$D3358</f>
        <v/>
      </c>
      <c r="R3358" s="4">
        <f>R3357+P3358</f>
        <v/>
      </c>
      <c r="S3358" s="4">
        <f>Q3358*$E3357-R3357</f>
        <v/>
      </c>
      <c r="T3358" s="4">
        <f>MAX(0,Resumo!$D$5*$D3358-P3358)</f>
        <v/>
      </c>
      <c r="U3358" s="4" t="n">
        <v>19126515.50056363</v>
      </c>
      <c r="V3358" s="5">
        <f>U3358/$D3358</f>
        <v/>
      </c>
      <c r="W3358" s="4">
        <f>W3357+U3358</f>
        <v/>
      </c>
      <c r="X3358" s="4">
        <f>V3358*$E3357-W3357</f>
        <v/>
      </c>
      <c r="Y3358" s="4">
        <f>MAX(0,Resumo!$D$6*$D3358-U3358)</f>
        <v/>
      </c>
      <c r="Z3358" s="4" t="n">
        <v>25167147.25852834</v>
      </c>
      <c r="AA3358" s="5">
        <f>Z3358/$D3358</f>
        <v/>
      </c>
      <c r="AB3358" s="4">
        <f>AB3357+Z3358</f>
        <v/>
      </c>
      <c r="AC3358" s="4">
        <f>AA3358*$E3357-AB3357</f>
        <v/>
      </c>
      <c r="AD3358" s="4">
        <f>MAX(0,Resumo!$D$7*$D3358-Z3358)</f>
        <v/>
      </c>
    </row>
    <row r="3359">
      <c r="A3359" t="inlineStr">
        <is>
          <t>Prudentópolis</t>
        </is>
      </c>
      <c r="B3359" t="inlineStr">
        <is>
          <t>Município</t>
        </is>
      </c>
      <c r="C3359" t="inlineStr">
        <is>
          <t>PR</t>
        </is>
      </c>
      <c r="D3359" s="4" t="n">
        <v>70746324.81269301</v>
      </c>
      <c r="E3359" s="4">
        <f>E3358+D3359</f>
        <v/>
      </c>
      <c r="F3359" s="4" t="n">
        <v>2022042.090514344</v>
      </c>
      <c r="G3359" s="5">
        <f>F3359/$D3359</f>
        <v/>
      </c>
      <c r="H3359" s="4">
        <f>H3358+F3359</f>
        <v/>
      </c>
      <c r="I3359" s="4">
        <f>G3359*$E3358-H3358</f>
        <v/>
      </c>
      <c r="J3359" s="4">
        <f>MAX(0,Resumo!$D$3*$D3359-F3359)</f>
        <v/>
      </c>
      <c r="K3359" s="4" t="n">
        <v>4312904.360421599</v>
      </c>
      <c r="L3359" s="5">
        <f>K3359/$D3359</f>
        <v/>
      </c>
      <c r="M3359" s="4">
        <f>M3358+K3359</f>
        <v/>
      </c>
      <c r="N3359" s="4">
        <f>L3359*$E3358-M3358</f>
        <v/>
      </c>
      <c r="O3359" s="4">
        <f>MAX(0,Resumo!$D$4*$D3359-K3359)</f>
        <v/>
      </c>
      <c r="P3359" s="4" t="n">
        <v>6832732.965581715</v>
      </c>
      <c r="Q3359" s="5">
        <f>P3359/$D3359</f>
        <v/>
      </c>
      <c r="R3359" s="4">
        <f>R3358+P3359</f>
        <v/>
      </c>
      <c r="S3359" s="4">
        <f>Q3359*$E3358-R3358</f>
        <v/>
      </c>
      <c r="T3359" s="4">
        <f>MAX(0,Resumo!$D$5*$D3359-P3359)</f>
        <v/>
      </c>
      <c r="U3359" s="4" t="n">
        <v>9606472.646910226</v>
      </c>
      <c r="V3359" s="5">
        <f>U3359/$D3359</f>
        <v/>
      </c>
      <c r="W3359" s="4">
        <f>W3358+U3359</f>
        <v/>
      </c>
      <c r="X3359" s="4">
        <f>V3359*$E3358-W3358</f>
        <v/>
      </c>
      <c r="Y3359" s="4">
        <f>MAX(0,Resumo!$D$6*$D3359-U3359)</f>
        <v/>
      </c>
      <c r="Z3359" s="4" t="n">
        <v>12640436.87062025</v>
      </c>
      <c r="AA3359" s="5">
        <f>Z3359/$D3359</f>
        <v/>
      </c>
      <c r="AB3359" s="4">
        <f>AB3358+Z3359</f>
        <v/>
      </c>
      <c r="AC3359" s="4">
        <f>AA3359*$E3358-AB3358</f>
        <v/>
      </c>
      <c r="AD3359" s="4">
        <f>MAX(0,Resumo!$D$7*$D3359-Z3359)</f>
        <v/>
      </c>
    </row>
    <row r="3360">
      <c r="A3360" t="inlineStr">
        <is>
          <t>Marilena</t>
        </is>
      </c>
      <c r="B3360" t="inlineStr">
        <is>
          <t>Município</t>
        </is>
      </c>
      <c r="C3360" t="inlineStr">
        <is>
          <t>PR</t>
        </is>
      </c>
      <c r="D3360" s="4" t="n">
        <v>9305063.926832289</v>
      </c>
      <c r="E3360" s="4">
        <f>E3359+D3360</f>
        <v/>
      </c>
      <c r="F3360" s="4" t="n">
        <v>265953.4748242614</v>
      </c>
      <c r="G3360" s="5">
        <f>F3360/$D3360</f>
        <v/>
      </c>
      <c r="H3360" s="4">
        <f>H3359+F3360</f>
        <v/>
      </c>
      <c r="I3360" s="4">
        <f>G3360*$E3359-H3359</f>
        <v/>
      </c>
      <c r="J3360" s="4">
        <f>MAX(0,Resumo!$D$3*$D3360-F3360)</f>
        <v/>
      </c>
      <c r="K3360" s="4" t="n">
        <v>567264.107220965</v>
      </c>
      <c r="L3360" s="5">
        <f>K3360/$D3360</f>
        <v/>
      </c>
      <c r="M3360" s="4">
        <f>M3359+K3360</f>
        <v/>
      </c>
      <c r="N3360" s="4">
        <f>L3360*$E3359-M3359</f>
        <v/>
      </c>
      <c r="O3360" s="4">
        <f>MAX(0,Resumo!$D$4*$D3360-K3360)</f>
        <v/>
      </c>
      <c r="P3360" s="4" t="n">
        <v>898690.0338362895</v>
      </c>
      <c r="Q3360" s="5">
        <f>P3360/$D3360</f>
        <v/>
      </c>
      <c r="R3360" s="4">
        <f>R3359+P3360</f>
        <v/>
      </c>
      <c r="S3360" s="4">
        <f>Q3360*$E3359-R3359</f>
        <v/>
      </c>
      <c r="T3360" s="4">
        <f>MAX(0,Resumo!$D$5*$D3360-P3360)</f>
        <v/>
      </c>
      <c r="U3360" s="4" t="n">
        <v>1263512.165862044</v>
      </c>
      <c r="V3360" s="5">
        <f>U3360/$D3360</f>
        <v/>
      </c>
      <c r="W3360" s="4">
        <f>W3359+U3360</f>
        <v/>
      </c>
      <c r="X3360" s="4">
        <f>V3360*$E3359-W3359</f>
        <v/>
      </c>
      <c r="Y3360" s="4">
        <f>MAX(0,Resumo!$D$6*$D3360-U3360)</f>
        <v/>
      </c>
      <c r="Z3360" s="4" t="n">
        <v>1662560.895645372</v>
      </c>
      <c r="AA3360" s="5">
        <f>Z3360/$D3360</f>
        <v/>
      </c>
      <c r="AB3360" s="4">
        <f>AB3359+Z3360</f>
        <v/>
      </c>
      <c r="AC3360" s="4">
        <f>AA3360*$E3359-AB3359</f>
        <v/>
      </c>
      <c r="AD3360" s="4">
        <f>MAX(0,Resumo!$D$7*$D3360-Z3360)</f>
        <v/>
      </c>
    </row>
    <row r="3361">
      <c r="A3361" t="inlineStr">
        <is>
          <t>Iretama</t>
        </is>
      </c>
      <c r="B3361" t="inlineStr">
        <is>
          <t>Município</t>
        </is>
      </c>
      <c r="C3361" t="inlineStr">
        <is>
          <t>PR</t>
        </is>
      </c>
      <c r="D3361" s="4" t="n">
        <v>19181440.10323182</v>
      </c>
      <c r="E3361" s="4">
        <f>E3360+D3361</f>
        <v/>
      </c>
      <c r="F3361" s="4" t="n">
        <v>548235.9592261927</v>
      </c>
      <c r="G3361" s="5">
        <f>F3361/$D3361</f>
        <v/>
      </c>
      <c r="H3361" s="4">
        <f>H3360+F3361</f>
        <v/>
      </c>
      <c r="I3361" s="4">
        <f>G3361*$E3360-H3360</f>
        <v/>
      </c>
      <c r="J3361" s="4">
        <f>MAX(0,Resumo!$D$3*$D3361-F3361)</f>
        <v/>
      </c>
      <c r="K3361" s="4" t="n">
        <v>1169357.09210935</v>
      </c>
      <c r="L3361" s="5">
        <f>K3361/$D3361</f>
        <v/>
      </c>
      <c r="M3361" s="4">
        <f>M3360+K3361</f>
        <v/>
      </c>
      <c r="N3361" s="4">
        <f>L3361*$E3360-M3360</f>
        <v/>
      </c>
      <c r="O3361" s="4">
        <f>MAX(0,Resumo!$D$4*$D3361-K3361)</f>
        <v/>
      </c>
      <c r="P3361" s="4" t="n">
        <v>1852557.832052481</v>
      </c>
      <c r="Q3361" s="5">
        <f>P3361/$D3361</f>
        <v/>
      </c>
      <c r="R3361" s="4">
        <f>R3360+P3361</f>
        <v/>
      </c>
      <c r="S3361" s="4">
        <f>Q3361*$E3360-R3360</f>
        <v/>
      </c>
      <c r="T3361" s="4">
        <f>MAX(0,Resumo!$D$5*$D3361-P3361)</f>
        <v/>
      </c>
      <c r="U3361" s="4" t="n">
        <v>2604601.442801494</v>
      </c>
      <c r="V3361" s="5">
        <f>U3361/$D3361</f>
        <v/>
      </c>
      <c r="W3361" s="4">
        <f>W3360+U3361</f>
        <v/>
      </c>
      <c r="X3361" s="4">
        <f>V3361*$E3360-W3360</f>
        <v/>
      </c>
      <c r="Y3361" s="4">
        <f>MAX(0,Resumo!$D$6*$D3361-U3361)</f>
        <v/>
      </c>
      <c r="Z3361" s="4" t="n">
        <v>3427199.693474168</v>
      </c>
      <c r="AA3361" s="5">
        <f>Z3361/$D3361</f>
        <v/>
      </c>
      <c r="AB3361" s="4">
        <f>AB3360+Z3361</f>
        <v/>
      </c>
      <c r="AC3361" s="4">
        <f>AA3361*$E3360-AB3360</f>
        <v/>
      </c>
      <c r="AD3361" s="4">
        <f>MAX(0,Resumo!$D$7*$D3361-Z3361)</f>
        <v/>
      </c>
    </row>
    <row r="3362">
      <c r="A3362" t="inlineStr">
        <is>
          <t>Telêmaco Borba</t>
        </is>
      </c>
      <c r="B3362" t="inlineStr">
        <is>
          <t>Município</t>
        </is>
      </c>
      <c r="C3362" t="inlineStr">
        <is>
          <t>PR</t>
        </is>
      </c>
      <c r="D3362" s="4" t="n">
        <v>166101208.7456129</v>
      </c>
      <c r="E3362" s="4">
        <f>E3361+D3362</f>
        <v/>
      </c>
      <c r="F3362" s="4" t="n">
        <v>4747435.803317931</v>
      </c>
      <c r="G3362" s="5">
        <f>F3362/$D3362</f>
        <v/>
      </c>
      <c r="H3362" s="4">
        <f>H3361+F3362</f>
        <v/>
      </c>
      <c r="I3362" s="4">
        <f>G3362*$E3361-H3361</f>
        <v/>
      </c>
      <c r="J3362" s="4">
        <f>MAX(0,Resumo!$D$3*$D3362-F3362)</f>
        <v/>
      </c>
      <c r="K3362" s="4" t="n">
        <v>10126018.97507646</v>
      </c>
      <c r="L3362" s="5">
        <f>K3362/$D3362</f>
        <v/>
      </c>
      <c r="M3362" s="4">
        <f>M3361+K3362</f>
        <v/>
      </c>
      <c r="N3362" s="4">
        <f>L3362*$E3361-M3361</f>
        <v/>
      </c>
      <c r="O3362" s="4">
        <f>MAX(0,Resumo!$D$4*$D3362-K3362)</f>
        <v/>
      </c>
      <c r="P3362" s="4" t="n">
        <v>16042178.97712611</v>
      </c>
      <c r="Q3362" s="5">
        <f>P3362/$D3362</f>
        <v/>
      </c>
      <c r="R3362" s="4">
        <f>R3361+P3362</f>
        <v/>
      </c>
      <c r="S3362" s="4">
        <f>Q3362*$E3361-R3361</f>
        <v/>
      </c>
      <c r="T3362" s="4">
        <f>MAX(0,Resumo!$D$5*$D3362-P3362)</f>
        <v/>
      </c>
      <c r="U3362" s="4" t="n">
        <v>22554482.12551066</v>
      </c>
      <c r="V3362" s="5">
        <f>U3362/$D3362</f>
        <v/>
      </c>
      <c r="W3362" s="4">
        <f>W3361+U3362</f>
        <v/>
      </c>
      <c r="X3362" s="4">
        <f>V3362*$E3361-W3361</f>
        <v/>
      </c>
      <c r="Y3362" s="4">
        <f>MAX(0,Resumo!$D$6*$D3362-U3362)</f>
        <v/>
      </c>
      <c r="Z3362" s="4" t="n">
        <v>29677751.44279913</v>
      </c>
      <c r="AA3362" s="5">
        <f>Z3362/$D3362</f>
        <v/>
      </c>
      <c r="AB3362" s="4">
        <f>AB3361+Z3362</f>
        <v/>
      </c>
      <c r="AC3362" s="4">
        <f>AA3362*$E3361-AB3361</f>
        <v/>
      </c>
      <c r="AD3362" s="4">
        <f>MAX(0,Resumo!$D$7*$D3362-Z3362)</f>
        <v/>
      </c>
    </row>
    <row r="3363">
      <c r="A3363" t="inlineStr">
        <is>
          <t>Peabiru</t>
        </is>
      </c>
      <c r="B3363" t="inlineStr">
        <is>
          <t>Município</t>
        </is>
      </c>
      <c r="C3363" t="inlineStr">
        <is>
          <t>PR</t>
        </is>
      </c>
      <c r="D3363" s="4" t="n">
        <v>15776836.00520117</v>
      </c>
      <c r="E3363" s="4">
        <f>E3362+D3363</f>
        <v/>
      </c>
      <c r="F3363" s="4" t="n">
        <v>450926.9780744191</v>
      </c>
      <c r="G3363" s="5">
        <f>F3363/$D3363</f>
        <v/>
      </c>
      <c r="H3363" s="4">
        <f>H3362+F3363</f>
        <v/>
      </c>
      <c r="I3363" s="4">
        <f>G3363*$E3362-H3362</f>
        <v/>
      </c>
      <c r="J3363" s="4">
        <f>MAX(0,Resumo!$D$3*$D3363-F3363)</f>
        <v/>
      </c>
      <c r="K3363" s="4" t="n">
        <v>961802.3972360534</v>
      </c>
      <c r="L3363" s="5">
        <f>K3363/$D3363</f>
        <v/>
      </c>
      <c r="M3363" s="4">
        <f>M3362+K3363</f>
        <v/>
      </c>
      <c r="N3363" s="4">
        <f>L3363*$E3362-M3362</f>
        <v/>
      </c>
      <c r="O3363" s="4">
        <f>MAX(0,Resumo!$D$4*$D3363-K3363)</f>
        <v/>
      </c>
      <c r="P3363" s="4" t="n">
        <v>1523738.621768996</v>
      </c>
      <c r="Q3363" s="5">
        <f>P3363/$D3363</f>
        <v/>
      </c>
      <c r="R3363" s="4">
        <f>R3362+P3363</f>
        <v/>
      </c>
      <c r="S3363" s="4">
        <f>Q3363*$E3362-R3362</f>
        <v/>
      </c>
      <c r="T3363" s="4">
        <f>MAX(0,Resumo!$D$5*$D3363-P3363)</f>
        <v/>
      </c>
      <c r="U3363" s="4" t="n">
        <v>2142298.47189972</v>
      </c>
      <c r="V3363" s="5">
        <f>U3363/$D3363</f>
        <v/>
      </c>
      <c r="W3363" s="4">
        <f>W3362+U3363</f>
        <v/>
      </c>
      <c r="X3363" s="4">
        <f>V3363*$E3362-W3362</f>
        <v/>
      </c>
      <c r="Y3363" s="4">
        <f>MAX(0,Resumo!$D$6*$D3363-U3363)</f>
        <v/>
      </c>
      <c r="Z3363" s="4" t="n">
        <v>2818889.88678736</v>
      </c>
      <c r="AA3363" s="5">
        <f>Z3363/$D3363</f>
        <v/>
      </c>
      <c r="AB3363" s="4">
        <f>AB3362+Z3363</f>
        <v/>
      </c>
      <c r="AC3363" s="4">
        <f>AA3363*$E3362-AB3362</f>
        <v/>
      </c>
      <c r="AD3363" s="4">
        <f>MAX(0,Resumo!$D$7*$D3363-Z3363)</f>
        <v/>
      </c>
    </row>
    <row r="3364">
      <c r="A3364" t="inlineStr">
        <is>
          <t>Colorado</t>
        </is>
      </c>
      <c r="B3364" t="inlineStr">
        <is>
          <t>Município</t>
        </is>
      </c>
      <c r="C3364" t="inlineStr">
        <is>
          <t>PR</t>
        </is>
      </c>
      <c r="D3364" s="4" t="n">
        <v>29146965.45035562</v>
      </c>
      <c r="E3364" s="4">
        <f>E3363+D3364</f>
        <v/>
      </c>
      <c r="F3364" s="4" t="n">
        <v>833066.4682218563</v>
      </c>
      <c r="G3364" s="5">
        <f>F3364/$D3364</f>
        <v/>
      </c>
      <c r="H3364" s="4">
        <f>H3363+F3364</f>
        <v/>
      </c>
      <c r="I3364" s="4">
        <f>G3364*$E3363-H3363</f>
        <v/>
      </c>
      <c r="J3364" s="4">
        <f>MAX(0,Resumo!$D$3*$D3364-F3364)</f>
        <v/>
      </c>
      <c r="K3364" s="4" t="n">
        <v>1776884.873054811</v>
      </c>
      <c r="L3364" s="5">
        <f>K3364/$D3364</f>
        <v/>
      </c>
      <c r="M3364" s="4">
        <f>M3363+K3364</f>
        <v/>
      </c>
      <c r="N3364" s="4">
        <f>L3364*$E3363-M3363</f>
        <v/>
      </c>
      <c r="O3364" s="4">
        <f>MAX(0,Resumo!$D$4*$D3364-K3364)</f>
        <v/>
      </c>
      <c r="P3364" s="4" t="n">
        <v>2815035.723856921</v>
      </c>
      <c r="Q3364" s="5">
        <f>P3364/$D3364</f>
        <v/>
      </c>
      <c r="R3364" s="4">
        <f>R3363+P3364</f>
        <v/>
      </c>
      <c r="S3364" s="4">
        <f>Q3364*$E3363-R3363</f>
        <v/>
      </c>
      <c r="T3364" s="4">
        <f>MAX(0,Resumo!$D$5*$D3364-P3364)</f>
        <v/>
      </c>
      <c r="U3364" s="4" t="n">
        <v>3957796.070405092</v>
      </c>
      <c r="V3364" s="5">
        <f>U3364/$D3364</f>
        <v/>
      </c>
      <c r="W3364" s="4">
        <f>W3363+U3364</f>
        <v/>
      </c>
      <c r="X3364" s="4">
        <f>V3364*$E3363-W3363</f>
        <v/>
      </c>
      <c r="Y3364" s="4">
        <f>MAX(0,Resumo!$D$6*$D3364-U3364)</f>
        <v/>
      </c>
      <c r="Z3364" s="4" t="n">
        <v>5207767.014340617</v>
      </c>
      <c r="AA3364" s="5">
        <f>Z3364/$D3364</f>
        <v/>
      </c>
      <c r="AB3364" s="4">
        <f>AB3363+Z3364</f>
        <v/>
      </c>
      <c r="AC3364" s="4">
        <f>AA3364*$E3363-AB3363</f>
        <v/>
      </c>
      <c r="AD3364" s="4">
        <f>MAX(0,Resumo!$D$7*$D3364-Z3364)</f>
        <v/>
      </c>
    </row>
    <row r="3365">
      <c r="A3365" t="inlineStr">
        <is>
          <t>Diamante do Norte</t>
        </is>
      </c>
      <c r="B3365" t="inlineStr">
        <is>
          <t>Município</t>
        </is>
      </c>
      <c r="C3365" t="inlineStr">
        <is>
          <t>PR</t>
        </is>
      </c>
      <c r="D3365" s="4" t="n">
        <v>11649377.27989778</v>
      </c>
      <c r="E3365" s="4">
        <f>E3364+D3365</f>
        <v/>
      </c>
      <c r="F3365" s="4" t="n">
        <v>332957.6660073878</v>
      </c>
      <c r="G3365" s="5">
        <f>F3365/$D3365</f>
        <v/>
      </c>
      <c r="H3365" s="4">
        <f>H3364+F3365</f>
        <v/>
      </c>
      <c r="I3365" s="4">
        <f>G3365*$E3364-H3364</f>
        <v/>
      </c>
      <c r="J3365" s="4">
        <f>MAX(0,Resumo!$D$3*$D3365-F3365)</f>
        <v/>
      </c>
      <c r="K3365" s="4" t="n">
        <v>710180.3549469062</v>
      </c>
      <c r="L3365" s="5">
        <f>K3365/$D3365</f>
        <v/>
      </c>
      <c r="M3365" s="4">
        <f>M3364+K3365</f>
        <v/>
      </c>
      <c r="N3365" s="4">
        <f>L3365*$E3364-M3364</f>
        <v/>
      </c>
      <c r="O3365" s="4">
        <f>MAX(0,Resumo!$D$4*$D3365-K3365)</f>
        <v/>
      </c>
      <c r="P3365" s="4" t="n">
        <v>1125105.57091971</v>
      </c>
      <c r="Q3365" s="5">
        <f>P3365/$D3365</f>
        <v/>
      </c>
      <c r="R3365" s="4">
        <f>R3364+P3365</f>
        <v/>
      </c>
      <c r="S3365" s="4">
        <f>Q3365*$E3364-R3364</f>
        <v/>
      </c>
      <c r="T3365" s="4">
        <f>MAX(0,Resumo!$D$5*$D3365-P3365)</f>
        <v/>
      </c>
      <c r="U3365" s="4" t="n">
        <v>1581840.81631329</v>
      </c>
      <c r="V3365" s="5">
        <f>U3365/$D3365</f>
        <v/>
      </c>
      <c r="W3365" s="4">
        <f>W3364+U3365</f>
        <v/>
      </c>
      <c r="X3365" s="4">
        <f>V3365*$E3364-W3364</f>
        <v/>
      </c>
      <c r="Y3365" s="4">
        <f>MAX(0,Resumo!$D$6*$D3365-U3365)</f>
        <v/>
      </c>
      <c r="Z3365" s="4" t="n">
        <v>2081425.692125369</v>
      </c>
      <c r="AA3365" s="5">
        <f>Z3365/$D3365</f>
        <v/>
      </c>
      <c r="AB3365" s="4">
        <f>AB3364+Z3365</f>
        <v/>
      </c>
      <c r="AC3365" s="4">
        <f>AA3365*$E3364-AB3364</f>
        <v/>
      </c>
      <c r="AD3365" s="4">
        <f>MAX(0,Resumo!$D$7*$D3365-Z3365)</f>
        <v/>
      </c>
    </row>
    <row r="3366">
      <c r="A3366" t="inlineStr">
        <is>
          <t>Mariópolis</t>
        </is>
      </c>
      <c r="B3366" t="inlineStr">
        <is>
          <t>Município</t>
        </is>
      </c>
      <c r="C3366" t="inlineStr">
        <is>
          <t>PR</t>
        </is>
      </c>
      <c r="D3366" s="4" t="n">
        <v>21266041.81435618</v>
      </c>
      <c r="E3366" s="4">
        <f>E3365+D3366</f>
        <v/>
      </c>
      <c r="F3366" s="4" t="n">
        <v>607817.1800600897</v>
      </c>
      <c r="G3366" s="5">
        <f>F3366/$D3366</f>
        <v/>
      </c>
      <c r="H3366" s="4">
        <f>H3365+F3366</f>
        <v/>
      </c>
      <c r="I3366" s="4">
        <f>G3366*$E3365-H3365</f>
        <v/>
      </c>
      <c r="J3366" s="4">
        <f>MAX(0,Resumo!$D$3*$D3366-F3366)</f>
        <v/>
      </c>
      <c r="K3366" s="4" t="n">
        <v>1296440.553101199</v>
      </c>
      <c r="L3366" s="5">
        <f>K3366/$D3366</f>
        <v/>
      </c>
      <c r="M3366" s="4">
        <f>M3365+K3366</f>
        <v/>
      </c>
      <c r="N3366" s="4">
        <f>L3366*$E3365-M3365</f>
        <v/>
      </c>
      <c r="O3366" s="4">
        <f>MAX(0,Resumo!$D$4*$D3366-K3366)</f>
        <v/>
      </c>
      <c r="P3366" s="4" t="n">
        <v>2053890.224504221</v>
      </c>
      <c r="Q3366" s="5">
        <f>P3366/$D3366</f>
        <v/>
      </c>
      <c r="R3366" s="4">
        <f>R3365+P3366</f>
        <v/>
      </c>
      <c r="S3366" s="4">
        <f>Q3366*$E3365-R3365</f>
        <v/>
      </c>
      <c r="T3366" s="4">
        <f>MAX(0,Resumo!$D$5*$D3366-P3366)</f>
        <v/>
      </c>
      <c r="U3366" s="4" t="n">
        <v>2887664.476402717</v>
      </c>
      <c r="V3366" s="5">
        <f>U3366/$D3366</f>
        <v/>
      </c>
      <c r="W3366" s="4">
        <f>W3365+U3366</f>
        <v/>
      </c>
      <c r="X3366" s="4">
        <f>V3366*$E3365-W3365</f>
        <v/>
      </c>
      <c r="Y3366" s="4">
        <f>MAX(0,Resumo!$D$6*$D3366-U3366)</f>
        <v/>
      </c>
      <c r="Z3366" s="4" t="n">
        <v>3799661.109662486</v>
      </c>
      <c r="AA3366" s="5">
        <f>Z3366/$D3366</f>
        <v/>
      </c>
      <c r="AB3366" s="4">
        <f>AB3365+Z3366</f>
        <v/>
      </c>
      <c r="AC3366" s="4">
        <f>AA3366*$E3365-AB3365</f>
        <v/>
      </c>
      <c r="AD3366" s="4">
        <f>MAX(0,Resumo!$D$7*$D3366-Z3366)</f>
        <v/>
      </c>
    </row>
    <row r="3367">
      <c r="A3367" t="inlineStr">
        <is>
          <t>Tijucas do Sul</t>
        </is>
      </c>
      <c r="B3367" t="inlineStr">
        <is>
          <t>Município</t>
        </is>
      </c>
      <c r="C3367" t="inlineStr">
        <is>
          <t>PR</t>
        </is>
      </c>
      <c r="D3367" s="4" t="n">
        <v>27784691.31053702</v>
      </c>
      <c r="E3367" s="4">
        <f>E3366+D3367</f>
        <v/>
      </c>
      <c r="F3367" s="4" t="n">
        <v>794130.5142083382</v>
      </c>
      <c r="G3367" s="5">
        <f>F3367/$D3367</f>
        <v/>
      </c>
      <c r="H3367" s="4">
        <f>H3366+F3367</f>
        <v/>
      </c>
      <c r="I3367" s="4">
        <f>G3367*$E3366-H3366</f>
        <v/>
      </c>
      <c r="J3367" s="4">
        <f>MAX(0,Resumo!$D$3*$D3367-F3367)</f>
        <v/>
      </c>
      <c r="K3367" s="4" t="n">
        <v>1693836.628594498</v>
      </c>
      <c r="L3367" s="5">
        <f>K3367/$D3367</f>
        <v/>
      </c>
      <c r="M3367" s="4">
        <f>M3366+K3367</f>
        <v/>
      </c>
      <c r="N3367" s="4">
        <f>L3367*$E3366-M3366</f>
        <v/>
      </c>
      <c r="O3367" s="4">
        <f>MAX(0,Resumo!$D$4*$D3367-K3367)</f>
        <v/>
      </c>
      <c r="P3367" s="4" t="n">
        <v>2683466.268511476</v>
      </c>
      <c r="Q3367" s="5">
        <f>P3367/$D3367</f>
        <v/>
      </c>
      <c r="R3367" s="4">
        <f>R3366+P3367</f>
        <v/>
      </c>
      <c r="S3367" s="4">
        <f>Q3367*$E3366-R3366</f>
        <v/>
      </c>
      <c r="T3367" s="4">
        <f>MAX(0,Resumo!$D$5*$D3367-P3367)</f>
        <v/>
      </c>
      <c r="U3367" s="4" t="n">
        <v>3772816.153831213</v>
      </c>
      <c r="V3367" s="5">
        <f>U3367/$D3367</f>
        <v/>
      </c>
      <c r="W3367" s="4">
        <f>W3366+U3367</f>
        <v/>
      </c>
      <c r="X3367" s="4">
        <f>V3367*$E3366-W3366</f>
        <v/>
      </c>
      <c r="Y3367" s="4">
        <f>MAX(0,Resumo!$D$6*$D3367-U3367)</f>
        <v/>
      </c>
      <c r="Z3367" s="4" t="n">
        <v>4964365.815614799</v>
      </c>
      <c r="AA3367" s="5">
        <f>Z3367/$D3367</f>
        <v/>
      </c>
      <c r="AB3367" s="4">
        <f>AB3366+Z3367</f>
        <v/>
      </c>
      <c r="AC3367" s="4">
        <f>AA3367*$E3366-AB3366</f>
        <v/>
      </c>
      <c r="AD3367" s="4">
        <f>MAX(0,Resumo!$D$7*$D3367-Z3367)</f>
        <v/>
      </c>
    </row>
    <row r="3368">
      <c r="A3368" t="inlineStr">
        <is>
          <t>Lupionópolis</t>
        </is>
      </c>
      <c r="B3368" t="inlineStr">
        <is>
          <t>Município</t>
        </is>
      </c>
      <c r="C3368" t="inlineStr">
        <is>
          <t>PR</t>
        </is>
      </c>
      <c r="D3368" s="4" t="n">
        <v>6444407.937310751</v>
      </c>
      <c r="E3368" s="4">
        <f>E3367+D3368</f>
        <v/>
      </c>
      <c r="F3368" s="4" t="n">
        <v>184191.3927287021</v>
      </c>
      <c r="G3368" s="5">
        <f>F3368/$D3368</f>
        <v/>
      </c>
      <c r="H3368" s="4">
        <f>H3367+F3368</f>
        <v/>
      </c>
      <c r="I3368" s="4">
        <f>G3368*$E3367-H3367</f>
        <v/>
      </c>
      <c r="J3368" s="4">
        <f>MAX(0,Resumo!$D$3*$D3368-F3368)</f>
        <v/>
      </c>
      <c r="K3368" s="4" t="n">
        <v>392870.0913687095</v>
      </c>
      <c r="L3368" s="5">
        <f>K3368/$D3368</f>
        <v/>
      </c>
      <c r="M3368" s="4">
        <f>M3367+K3368</f>
        <v/>
      </c>
      <c r="N3368" s="4">
        <f>L3368*$E3367-M3367</f>
        <v/>
      </c>
      <c r="O3368" s="4">
        <f>MAX(0,Resumo!$D$4*$D3368-K3368)</f>
        <v/>
      </c>
      <c r="P3368" s="4" t="n">
        <v>622405.7387221254</v>
      </c>
      <c r="Q3368" s="5">
        <f>P3368/$D3368</f>
        <v/>
      </c>
      <c r="R3368" s="4">
        <f>R3367+P3368</f>
        <v/>
      </c>
      <c r="S3368" s="4">
        <f>Q3368*$E3367-R3367</f>
        <v/>
      </c>
      <c r="T3368" s="4">
        <f>MAX(0,Resumo!$D$5*$D3368-P3368)</f>
        <v/>
      </c>
      <c r="U3368" s="4" t="n">
        <v>875070.5953873041</v>
      </c>
      <c r="V3368" s="5">
        <f>U3368/$D3368</f>
        <v/>
      </c>
      <c r="W3368" s="4">
        <f>W3367+U3368</f>
        <v/>
      </c>
      <c r="X3368" s="4">
        <f>V3368*$E3367-W3367</f>
        <v/>
      </c>
      <c r="Y3368" s="4">
        <f>MAX(0,Resumo!$D$6*$D3368-U3368)</f>
        <v/>
      </c>
      <c r="Z3368" s="4" t="n">
        <v>1151439.766175463</v>
      </c>
      <c r="AA3368" s="5">
        <f>Z3368/$D3368</f>
        <v/>
      </c>
      <c r="AB3368" s="4">
        <f>AB3367+Z3368</f>
        <v/>
      </c>
      <c r="AC3368" s="4">
        <f>AA3368*$E3367-AB3367</f>
        <v/>
      </c>
      <c r="AD3368" s="4">
        <f>MAX(0,Resumo!$D$7*$D3368-Z3368)</f>
        <v/>
      </c>
    </row>
    <row r="3369">
      <c r="A3369" t="inlineStr">
        <is>
          <t>Entre Rios do Oeste</t>
        </is>
      </c>
      <c r="B3369" t="inlineStr">
        <is>
          <t>Município</t>
        </is>
      </c>
      <c r="C3369" t="inlineStr">
        <is>
          <t>PR</t>
        </is>
      </c>
      <c r="D3369" s="4" t="n">
        <v>18161514.34835145</v>
      </c>
      <c r="E3369" s="4">
        <f>E3368+D3369</f>
        <v/>
      </c>
      <c r="F3369" s="4" t="n">
        <v>519084.8646495072</v>
      </c>
      <c r="G3369" s="5">
        <f>F3369/$D3369</f>
        <v/>
      </c>
      <c r="H3369" s="4">
        <f>H3368+F3369</f>
        <v/>
      </c>
      <c r="I3369" s="4">
        <f>G3369*$E3368-H3368</f>
        <v/>
      </c>
      <c r="J3369" s="4">
        <f>MAX(0,Resumo!$D$3*$D3369-F3369)</f>
        <v/>
      </c>
      <c r="K3369" s="4" t="n">
        <v>1107179.413662079</v>
      </c>
      <c r="L3369" s="5">
        <f>K3369/$D3369</f>
        <v/>
      </c>
      <c r="M3369" s="4">
        <f>M3368+K3369</f>
        <v/>
      </c>
      <c r="N3369" s="4">
        <f>L3369*$E3368-M3368</f>
        <v/>
      </c>
      <c r="O3369" s="4">
        <f>MAX(0,Resumo!$D$4*$D3369-K3369)</f>
        <v/>
      </c>
      <c r="P3369" s="4" t="n">
        <v>1754052.639786061</v>
      </c>
      <c r="Q3369" s="5">
        <f>P3369/$D3369</f>
        <v/>
      </c>
      <c r="R3369" s="4">
        <f>R3368+P3369</f>
        <v/>
      </c>
      <c r="S3369" s="4">
        <f>Q3369*$E3368-R3368</f>
        <v/>
      </c>
      <c r="T3369" s="4">
        <f>MAX(0,Resumo!$D$5*$D3369-P3369)</f>
        <v/>
      </c>
      <c r="U3369" s="4" t="n">
        <v>2466108.18690335</v>
      </c>
      <c r="V3369" s="5">
        <f>U3369/$D3369</f>
        <v/>
      </c>
      <c r="W3369" s="4">
        <f>W3368+U3369</f>
        <v/>
      </c>
      <c r="X3369" s="4">
        <f>V3369*$E3368-W3368</f>
        <v/>
      </c>
      <c r="Y3369" s="4">
        <f>MAX(0,Resumo!$D$6*$D3369-U3369)</f>
        <v/>
      </c>
      <c r="Z3369" s="4" t="n">
        <v>3244966.805031998</v>
      </c>
      <c r="AA3369" s="5">
        <f>Z3369/$D3369</f>
        <v/>
      </c>
      <c r="AB3369" s="4">
        <f>AB3368+Z3369</f>
        <v/>
      </c>
      <c r="AC3369" s="4">
        <f>AA3369*$E3368-AB3368</f>
        <v/>
      </c>
      <c r="AD3369" s="4">
        <f>MAX(0,Resumo!$D$7*$D3369-Z3369)</f>
        <v/>
      </c>
    </row>
    <row r="3370">
      <c r="A3370" t="inlineStr">
        <is>
          <t>Manfrinópolis</t>
        </is>
      </c>
      <c r="B3370" t="inlineStr">
        <is>
          <t>Município</t>
        </is>
      </c>
      <c r="C3370" t="inlineStr">
        <is>
          <t>PR</t>
        </is>
      </c>
      <c r="D3370" s="4" t="n">
        <v>7097193.718803293</v>
      </c>
      <c r="E3370" s="4">
        <f>E3369+D3370</f>
        <v/>
      </c>
      <c r="F3370" s="4" t="n">
        <v>202849.0449779452</v>
      </c>
      <c r="G3370" s="5">
        <f>F3370/$D3370</f>
        <v/>
      </c>
      <c r="H3370" s="4">
        <f>H3369+F3370</f>
        <v/>
      </c>
      <c r="I3370" s="4">
        <f>G3370*$E3369-H3369</f>
        <v/>
      </c>
      <c r="J3370" s="4">
        <f>MAX(0,Resumo!$D$3*$D3370-F3370)</f>
        <v/>
      </c>
      <c r="K3370" s="4" t="n">
        <v>432665.8355416319</v>
      </c>
      <c r="L3370" s="5">
        <f>K3370/$D3370</f>
        <v/>
      </c>
      <c r="M3370" s="4">
        <f>M3369+K3370</f>
        <v/>
      </c>
      <c r="N3370" s="4">
        <f>L3370*$E3369-M3369</f>
        <v/>
      </c>
      <c r="O3370" s="4">
        <f>MAX(0,Resumo!$D$4*$D3370-K3370)</f>
        <v/>
      </c>
      <c r="P3370" s="4" t="n">
        <v>685452.2777540281</v>
      </c>
      <c r="Q3370" s="5">
        <f>P3370/$D3370</f>
        <v/>
      </c>
      <c r="R3370" s="4">
        <f>R3369+P3370</f>
        <v/>
      </c>
      <c r="S3370" s="4">
        <f>Q3370*$E3369-R3369</f>
        <v/>
      </c>
      <c r="T3370" s="4">
        <f>MAX(0,Resumo!$D$5*$D3370-P3370)</f>
        <v/>
      </c>
      <c r="U3370" s="4" t="n">
        <v>963710.8006672667</v>
      </c>
      <c r="V3370" s="5">
        <f>U3370/$D3370</f>
        <v/>
      </c>
      <c r="W3370" s="4">
        <f>W3369+U3370</f>
        <v/>
      </c>
      <c r="X3370" s="4">
        <f>V3370*$E3369-W3369</f>
        <v/>
      </c>
      <c r="Y3370" s="4">
        <f>MAX(0,Resumo!$D$6*$D3370-U3370)</f>
        <v/>
      </c>
      <c r="Z3370" s="4" t="n">
        <v>1268074.764287966</v>
      </c>
      <c r="AA3370" s="5">
        <f>Z3370/$D3370</f>
        <v/>
      </c>
      <c r="AB3370" s="4">
        <f>AB3369+Z3370</f>
        <v/>
      </c>
      <c r="AC3370" s="4">
        <f>AA3370*$E3369-AB3369</f>
        <v/>
      </c>
      <c r="AD3370" s="4">
        <f>MAX(0,Resumo!$D$7*$D3370-Z3370)</f>
        <v/>
      </c>
    </row>
    <row r="3371">
      <c r="A3371" t="inlineStr">
        <is>
          <t>Manoel Ribas</t>
        </is>
      </c>
      <c r="B3371" t="inlineStr">
        <is>
          <t>Município</t>
        </is>
      </c>
      <c r="C3371" t="inlineStr">
        <is>
          <t>PR</t>
        </is>
      </c>
      <c r="D3371" s="4" t="n">
        <v>24384109.6113162</v>
      </c>
      <c r="E3371" s="4">
        <f>E3370+D3371</f>
        <v/>
      </c>
      <c r="F3371" s="4" t="n">
        <v>696936.4995897356</v>
      </c>
      <c r="G3371" s="5">
        <f>F3371/$D3371</f>
        <v/>
      </c>
      <c r="H3371" s="4">
        <f>H3370+F3371</f>
        <v/>
      </c>
      <c r="I3371" s="4">
        <f>G3371*$E3370-H3370</f>
        <v/>
      </c>
      <c r="J3371" s="4">
        <f>MAX(0,Resumo!$D$3*$D3371-F3371)</f>
        <v/>
      </c>
      <c r="K3371" s="4" t="n">
        <v>1486527.151001565</v>
      </c>
      <c r="L3371" s="5">
        <f>K3371/$D3371</f>
        <v/>
      </c>
      <c r="M3371" s="4">
        <f>M3370+K3371</f>
        <v/>
      </c>
      <c r="N3371" s="4">
        <f>L3371*$E3370-M3370</f>
        <v/>
      </c>
      <c r="O3371" s="4">
        <f>MAX(0,Resumo!$D$4*$D3371-K3371)</f>
        <v/>
      </c>
      <c r="P3371" s="4" t="n">
        <v>2355035.544513623</v>
      </c>
      <c r="Q3371" s="5">
        <f>P3371/$D3371</f>
        <v/>
      </c>
      <c r="R3371" s="4">
        <f>R3370+P3371</f>
        <v/>
      </c>
      <c r="S3371" s="4">
        <f>Q3371*$E3370-R3370</f>
        <v/>
      </c>
      <c r="T3371" s="4">
        <f>MAX(0,Resumo!$D$5*$D3371-P3371)</f>
        <v/>
      </c>
      <c r="U3371" s="4" t="n">
        <v>3311059.374752744</v>
      </c>
      <c r="V3371" s="5">
        <f>U3371/$D3371</f>
        <v/>
      </c>
      <c r="W3371" s="4">
        <f>W3370+U3371</f>
        <v/>
      </c>
      <c r="X3371" s="4">
        <f>V3371*$E3370-W3370</f>
        <v/>
      </c>
      <c r="Y3371" s="4">
        <f>MAX(0,Resumo!$D$6*$D3371-U3371)</f>
        <v/>
      </c>
      <c r="Z3371" s="4" t="n">
        <v>4356774.701783892</v>
      </c>
      <c r="AA3371" s="5">
        <f>Z3371/$D3371</f>
        <v/>
      </c>
      <c r="AB3371" s="4">
        <f>AB3370+Z3371</f>
        <v/>
      </c>
      <c r="AC3371" s="4">
        <f>AA3371*$E3370-AB3370</f>
        <v/>
      </c>
      <c r="AD3371" s="4">
        <f>MAX(0,Resumo!$D$7*$D3371-Z3371)</f>
        <v/>
      </c>
    </row>
    <row r="3372">
      <c r="A3372" t="inlineStr">
        <is>
          <t>Campina Grande do Sul</t>
        </is>
      </c>
      <c r="B3372" t="inlineStr">
        <is>
          <t>Município</t>
        </is>
      </c>
      <c r="C3372" t="inlineStr">
        <is>
          <t>PR</t>
        </is>
      </c>
      <c r="D3372" s="4" t="n">
        <v>75168652.55653434</v>
      </c>
      <c r="E3372" s="4">
        <f>E3371+D3372</f>
        <v/>
      </c>
      <c r="F3372" s="4" t="n">
        <v>2148439.226475421</v>
      </c>
      <c r="G3372" s="5">
        <f>F3372/$D3372</f>
        <v/>
      </c>
      <c r="H3372" s="4">
        <f>H3371+F3372</f>
        <v/>
      </c>
      <c r="I3372" s="4">
        <f>G3372*$E3371-H3371</f>
        <v/>
      </c>
      <c r="J3372" s="4">
        <f>MAX(0,Resumo!$D$3*$D3372-F3372)</f>
        <v/>
      </c>
      <c r="K3372" s="4" t="n">
        <v>4582502.486686451</v>
      </c>
      <c r="L3372" s="5">
        <f>K3372/$D3372</f>
        <v/>
      </c>
      <c r="M3372" s="4">
        <f>M3371+K3372</f>
        <v/>
      </c>
      <c r="N3372" s="4">
        <f>L3372*$E3371-M3371</f>
        <v/>
      </c>
      <c r="O3372" s="4">
        <f>MAX(0,Resumo!$D$4*$D3372-K3372)</f>
        <v/>
      </c>
      <c r="P3372" s="4" t="n">
        <v>7259844.686790586</v>
      </c>
      <c r="Q3372" s="5">
        <f>P3372/$D3372</f>
        <v/>
      </c>
      <c r="R3372" s="4">
        <f>R3371+P3372</f>
        <v/>
      </c>
      <c r="S3372" s="4">
        <f>Q3372*$E3371-R3371</f>
        <v/>
      </c>
      <c r="T3372" s="4">
        <f>MAX(0,Resumo!$D$5*$D3372-P3372)</f>
        <v/>
      </c>
      <c r="U3372" s="4" t="n">
        <v>10206969.85463602</v>
      </c>
      <c r="V3372" s="5">
        <f>U3372/$D3372</f>
        <v/>
      </c>
      <c r="W3372" s="4">
        <f>W3371+U3372</f>
        <v/>
      </c>
      <c r="X3372" s="4">
        <f>V3372*$E3371-W3371</f>
        <v/>
      </c>
      <c r="Y3372" s="4">
        <f>MAX(0,Resumo!$D$6*$D3372-U3372)</f>
        <v/>
      </c>
      <c r="Z3372" s="4" t="n">
        <v>13430586.10897601</v>
      </c>
      <c r="AA3372" s="5">
        <f>Z3372/$D3372</f>
        <v/>
      </c>
      <c r="AB3372" s="4">
        <f>AB3371+Z3372</f>
        <v/>
      </c>
      <c r="AC3372" s="4">
        <f>AA3372*$E3371-AB3371</f>
        <v/>
      </c>
      <c r="AD3372" s="4">
        <f>MAX(0,Resumo!$D$7*$D3372-Z3372)</f>
        <v/>
      </c>
    </row>
    <row r="3373">
      <c r="A3373" t="inlineStr">
        <is>
          <t>Mandirituba</t>
        </is>
      </c>
      <c r="B3373" t="inlineStr">
        <is>
          <t>Município</t>
        </is>
      </c>
      <c r="C3373" t="inlineStr">
        <is>
          <t>PR</t>
        </is>
      </c>
      <c r="D3373" s="4" t="n">
        <v>32359781.95158564</v>
      </c>
      <c r="E3373" s="4">
        <f>E3372+D3373</f>
        <v/>
      </c>
      <c r="F3373" s="4" t="n">
        <v>924893.8558887922</v>
      </c>
      <c r="G3373" s="5">
        <f>F3373/$D3373</f>
        <v/>
      </c>
      <c r="H3373" s="4">
        <f>H3372+F3373</f>
        <v/>
      </c>
      <c r="I3373" s="4">
        <f>G3373*$E3372-H3372</f>
        <v/>
      </c>
      <c r="J3373" s="4">
        <f>MAX(0,Resumo!$D$3*$D3373-F3373)</f>
        <v/>
      </c>
      <c r="K3373" s="4" t="n">
        <v>1972747.631071936</v>
      </c>
      <c r="L3373" s="5">
        <f>K3373/$D3373</f>
        <v/>
      </c>
      <c r="M3373" s="4">
        <f>M3372+K3373</f>
        <v/>
      </c>
      <c r="N3373" s="4">
        <f>L3373*$E3372-M3372</f>
        <v/>
      </c>
      <c r="O3373" s="4">
        <f>MAX(0,Resumo!$D$4*$D3373-K3373)</f>
        <v/>
      </c>
      <c r="P3373" s="4" t="n">
        <v>3125331.944592626</v>
      </c>
      <c r="Q3373" s="5">
        <f>P3373/$D3373</f>
        <v/>
      </c>
      <c r="R3373" s="4">
        <f>R3372+P3373</f>
        <v/>
      </c>
      <c r="S3373" s="4">
        <f>Q3373*$E3372-R3372</f>
        <v/>
      </c>
      <c r="T3373" s="4">
        <f>MAX(0,Resumo!$D$5*$D3373-P3373)</f>
        <v/>
      </c>
      <c r="U3373" s="4" t="n">
        <v>4394056.66656076</v>
      </c>
      <c r="V3373" s="5">
        <f>U3373/$D3373</f>
        <v/>
      </c>
      <c r="W3373" s="4">
        <f>W3372+U3373</f>
        <v/>
      </c>
      <c r="X3373" s="4">
        <f>V3373*$E3372-W3372</f>
        <v/>
      </c>
      <c r="Y3373" s="4">
        <f>MAX(0,Resumo!$D$6*$D3373-U3373)</f>
        <v/>
      </c>
      <c r="Z3373" s="4" t="n">
        <v>5781809.613277131</v>
      </c>
      <c r="AA3373" s="5">
        <f>Z3373/$D3373</f>
        <v/>
      </c>
      <c r="AB3373" s="4">
        <f>AB3372+Z3373</f>
        <v/>
      </c>
      <c r="AC3373" s="4">
        <f>AA3373*$E3372-AB3372</f>
        <v/>
      </c>
      <c r="AD3373" s="4">
        <f>MAX(0,Resumo!$D$7*$D3373-Z3373)</f>
        <v/>
      </c>
    </row>
    <row r="3374">
      <c r="A3374" t="inlineStr">
        <is>
          <t>Iguatu</t>
        </is>
      </c>
      <c r="B3374" t="inlineStr">
        <is>
          <t>Município</t>
        </is>
      </c>
      <c r="C3374" t="inlineStr">
        <is>
          <t>PR</t>
        </is>
      </c>
      <c r="D3374" s="4" t="n">
        <v>4387510.521515289</v>
      </c>
      <c r="E3374" s="4">
        <f>E3373+D3374</f>
        <v/>
      </c>
      <c r="F3374" s="4" t="n">
        <v>125402.0045644368</v>
      </c>
      <c r="G3374" s="5">
        <f>F3374/$D3374</f>
        <v/>
      </c>
      <c r="H3374" s="4">
        <f>H3373+F3374</f>
        <v/>
      </c>
      <c r="I3374" s="4">
        <f>G3374*$E3373-H3373</f>
        <v/>
      </c>
      <c r="J3374" s="4">
        <f>MAX(0,Resumo!$D$3*$D3374-F3374)</f>
        <v/>
      </c>
      <c r="K3374" s="4" t="n">
        <v>267475.5658295887</v>
      </c>
      <c r="L3374" s="5">
        <f>K3374/$D3374</f>
        <v/>
      </c>
      <c r="M3374" s="4">
        <f>M3373+K3374</f>
        <v/>
      </c>
      <c r="N3374" s="4">
        <f>L3374*$E3373-M3373</f>
        <v/>
      </c>
      <c r="O3374" s="4">
        <f>MAX(0,Resumo!$D$4*$D3374-K3374)</f>
        <v/>
      </c>
      <c r="P3374" s="4" t="n">
        <v>423749.0478348563</v>
      </c>
      <c r="Q3374" s="5">
        <f>P3374/$D3374</f>
        <v/>
      </c>
      <c r="R3374" s="4">
        <f>R3373+P3374</f>
        <v/>
      </c>
      <c r="S3374" s="4">
        <f>Q3374*$E3373-R3373</f>
        <v/>
      </c>
      <c r="T3374" s="4">
        <f>MAX(0,Resumo!$D$5*$D3374-P3374)</f>
        <v/>
      </c>
      <c r="U3374" s="4" t="n">
        <v>595769.4611636607</v>
      </c>
      <c r="V3374" s="5">
        <f>U3374/$D3374</f>
        <v/>
      </c>
      <c r="W3374" s="4">
        <f>W3373+U3374</f>
        <v/>
      </c>
      <c r="X3374" s="4">
        <f>V3374*$E3373-W3373</f>
        <v/>
      </c>
      <c r="Y3374" s="4">
        <f>MAX(0,Resumo!$D$6*$D3374-U3374)</f>
        <v/>
      </c>
      <c r="Z3374" s="4" t="n">
        <v>783928.3512356493</v>
      </c>
      <c r="AA3374" s="5">
        <f>Z3374/$D3374</f>
        <v/>
      </c>
      <c r="AB3374" s="4">
        <f>AB3373+Z3374</f>
        <v/>
      </c>
      <c r="AC3374" s="4">
        <f>AA3374*$E3373-AB3373</f>
        <v/>
      </c>
      <c r="AD3374" s="4">
        <f>MAX(0,Resumo!$D$7*$D3374-Z3374)</f>
        <v/>
      </c>
    </row>
    <row r="3375">
      <c r="A3375" t="inlineStr">
        <is>
          <t>Quatro Barras</t>
        </is>
      </c>
      <c r="B3375" t="inlineStr">
        <is>
          <t>Município</t>
        </is>
      </c>
      <c r="C3375" t="inlineStr">
        <is>
          <t>PR</t>
        </is>
      </c>
      <c r="D3375" s="4" t="n">
        <v>65993576.75674094</v>
      </c>
      <c r="E3375" s="4">
        <f>E3374+D3375</f>
        <v/>
      </c>
      <c r="F3375" s="4" t="n">
        <v>1886201.018342902</v>
      </c>
      <c r="G3375" s="5">
        <f>F3375/$D3375</f>
        <v/>
      </c>
      <c r="H3375" s="4">
        <f>H3374+F3375</f>
        <v/>
      </c>
      <c r="I3375" s="4">
        <f>G3375*$E3374-H3374</f>
        <v/>
      </c>
      <c r="J3375" s="4">
        <f>MAX(0,Resumo!$D$3*$D3375-F3375)</f>
        <v/>
      </c>
      <c r="K3375" s="4" t="n">
        <v>4023162.838600195</v>
      </c>
      <c r="L3375" s="5">
        <f>K3375/$D3375</f>
        <v/>
      </c>
      <c r="M3375" s="4">
        <f>M3374+K3375</f>
        <v/>
      </c>
      <c r="N3375" s="4">
        <f>L3375*$E3374-M3374</f>
        <v/>
      </c>
      <c r="O3375" s="4">
        <f>MAX(0,Resumo!$D$4*$D3375-K3375)</f>
        <v/>
      </c>
      <c r="P3375" s="4" t="n">
        <v>6373709.003489175</v>
      </c>
      <c r="Q3375" s="5">
        <f>P3375/$D3375</f>
        <v/>
      </c>
      <c r="R3375" s="4">
        <f>R3374+P3375</f>
        <v/>
      </c>
      <c r="S3375" s="4">
        <f>Q3375*$E3374-R3374</f>
        <v/>
      </c>
      <c r="T3375" s="4">
        <f>MAX(0,Resumo!$D$5*$D3375-P3375)</f>
        <v/>
      </c>
      <c r="U3375" s="4" t="n">
        <v>8961108.46272058</v>
      </c>
      <c r="V3375" s="5">
        <f>U3375/$D3375</f>
        <v/>
      </c>
      <c r="W3375" s="4">
        <f>W3374+U3375</f>
        <v/>
      </c>
      <c r="X3375" s="4">
        <f>V3375*$E3374-W3374</f>
        <v/>
      </c>
      <c r="Y3375" s="4">
        <f>MAX(0,Resumo!$D$6*$D3375-U3375)</f>
        <v/>
      </c>
      <c r="Z3375" s="4" t="n">
        <v>11791250.54295894</v>
      </c>
      <c r="AA3375" s="5">
        <f>Z3375/$D3375</f>
        <v/>
      </c>
      <c r="AB3375" s="4">
        <f>AB3374+Z3375</f>
        <v/>
      </c>
      <c r="AC3375" s="4">
        <f>AA3375*$E3374-AB3374</f>
        <v/>
      </c>
      <c r="AD3375" s="4">
        <f>MAX(0,Resumo!$D$7*$D3375-Z3375)</f>
        <v/>
      </c>
    </row>
    <row r="3376">
      <c r="A3376" t="inlineStr">
        <is>
          <t>Ribeirão do Pinhal</t>
        </is>
      </c>
      <c r="B3376" t="inlineStr">
        <is>
          <t>Município</t>
        </is>
      </c>
      <c r="C3376" t="inlineStr">
        <is>
          <t>PR</t>
        </is>
      </c>
      <c r="D3376" s="4" t="n">
        <v>8510764.426966628</v>
      </c>
      <c r="E3376" s="4">
        <f>E3375+D3376</f>
        <v/>
      </c>
      <c r="F3376" s="4" t="n">
        <v>243251.1362157872</v>
      </c>
      <c r="G3376" s="5">
        <f>F3376/$D3376</f>
        <v/>
      </c>
      <c r="H3376" s="4">
        <f>H3375+F3376</f>
        <v/>
      </c>
      <c r="I3376" s="4">
        <f>G3376*$E3375-H3375</f>
        <v/>
      </c>
      <c r="J3376" s="4">
        <f>MAX(0,Resumo!$D$3*$D3376-F3376)</f>
        <v/>
      </c>
      <c r="K3376" s="4" t="n">
        <v>518841.2699142746</v>
      </c>
      <c r="L3376" s="5">
        <f>K3376/$D3376</f>
        <v/>
      </c>
      <c r="M3376" s="4">
        <f>M3375+K3376</f>
        <v/>
      </c>
      <c r="N3376" s="4">
        <f>L3376*$E3375-M3375</f>
        <v/>
      </c>
      <c r="O3376" s="4">
        <f>MAX(0,Resumo!$D$4*$D3376-K3376)</f>
        <v/>
      </c>
      <c r="P3376" s="4" t="n">
        <v>821975.994037809</v>
      </c>
      <c r="Q3376" s="5">
        <f>P3376/$D3376</f>
        <v/>
      </c>
      <c r="R3376" s="4">
        <f>R3375+P3376</f>
        <v/>
      </c>
      <c r="S3376" s="4">
        <f>Q3376*$E3375-R3375</f>
        <v/>
      </c>
      <c r="T3376" s="4">
        <f>MAX(0,Resumo!$D$5*$D3376-P3376)</f>
        <v/>
      </c>
      <c r="U3376" s="4" t="n">
        <v>1155656.154413872</v>
      </c>
      <c r="V3376" s="5">
        <f>U3376/$D3376</f>
        <v/>
      </c>
      <c r="W3376" s="4">
        <f>W3375+U3376</f>
        <v/>
      </c>
      <c r="X3376" s="4">
        <f>V3376*$E3375-W3375</f>
        <v/>
      </c>
      <c r="Y3376" s="4">
        <f>MAX(0,Resumo!$D$6*$D3376-U3376)</f>
        <v/>
      </c>
      <c r="Z3376" s="4" t="n">
        <v>1520641.259381585</v>
      </c>
      <c r="AA3376" s="5">
        <f>Z3376/$D3376</f>
        <v/>
      </c>
      <c r="AB3376" s="4">
        <f>AB3375+Z3376</f>
        <v/>
      </c>
      <c r="AC3376" s="4">
        <f>AA3376*$E3375-AB3375</f>
        <v/>
      </c>
      <c r="AD3376" s="4">
        <f>MAX(0,Resumo!$D$7*$D3376-Z3376)</f>
        <v/>
      </c>
    </row>
    <row r="3377">
      <c r="A3377" t="inlineStr">
        <is>
          <t>Uraí</t>
        </is>
      </c>
      <c r="B3377" t="inlineStr">
        <is>
          <t>Município</t>
        </is>
      </c>
      <c r="C3377" t="inlineStr">
        <is>
          <t>PR</t>
        </is>
      </c>
      <c r="D3377" s="4" t="n">
        <v>11707418.43071867</v>
      </c>
      <c r="E3377" s="4">
        <f>E3376+D3377</f>
        <v/>
      </c>
      <c r="F3377" s="4" t="n">
        <v>334616.5740885136</v>
      </c>
      <c r="G3377" s="5">
        <f>F3377/$D3377</f>
        <v/>
      </c>
      <c r="H3377" s="4">
        <f>H3376+F3377</f>
        <v/>
      </c>
      <c r="I3377" s="4">
        <f>G3377*$E3376-H3376</f>
        <v/>
      </c>
      <c r="J3377" s="4">
        <f>MAX(0,Resumo!$D$3*$D3377-F3377)</f>
        <v/>
      </c>
      <c r="K3377" s="4" t="n">
        <v>713718.7144747271</v>
      </c>
      <c r="L3377" s="5">
        <f>K3377/$D3377</f>
        <v/>
      </c>
      <c r="M3377" s="4">
        <f>M3376+K3377</f>
        <v/>
      </c>
      <c r="N3377" s="4">
        <f>L3377*$E3376-M3376</f>
        <v/>
      </c>
      <c r="O3377" s="4">
        <f>MAX(0,Resumo!$D$4*$D3377-K3377)</f>
        <v/>
      </c>
      <c r="P3377" s="4" t="n">
        <v>1130711.228678246</v>
      </c>
      <c r="Q3377" s="5">
        <f>P3377/$D3377</f>
        <v/>
      </c>
      <c r="R3377" s="4">
        <f>R3376+P3377</f>
        <v/>
      </c>
      <c r="S3377" s="4">
        <f>Q3377*$E3376-R3376</f>
        <v/>
      </c>
      <c r="T3377" s="4">
        <f>MAX(0,Resumo!$D$5*$D3377-P3377)</f>
        <v/>
      </c>
      <c r="U3377" s="4" t="n">
        <v>1589722.084057336</v>
      </c>
      <c r="V3377" s="5">
        <f>U3377/$D3377</f>
        <v/>
      </c>
      <c r="W3377" s="4">
        <f>W3376+U3377</f>
        <v/>
      </c>
      <c r="X3377" s="4">
        <f>V3377*$E3376-W3376</f>
        <v/>
      </c>
      <c r="Y3377" s="4">
        <f>MAX(0,Resumo!$D$6*$D3377-U3377)</f>
        <v/>
      </c>
      <c r="Z3377" s="4" t="n">
        <v>2091796.061254678</v>
      </c>
      <c r="AA3377" s="5">
        <f>Z3377/$D3377</f>
        <v/>
      </c>
      <c r="AB3377" s="4">
        <f>AB3376+Z3377</f>
        <v/>
      </c>
      <c r="AC3377" s="4">
        <f>AA3377*$E3376-AB3376</f>
        <v/>
      </c>
      <c r="AD3377" s="4">
        <f>MAX(0,Resumo!$D$7*$D3377-Z3377)</f>
        <v/>
      </c>
    </row>
    <row r="3378">
      <c r="A3378" t="inlineStr">
        <is>
          <t>Cambará</t>
        </is>
      </c>
      <c r="B3378" t="inlineStr">
        <is>
          <t>Município</t>
        </is>
      </c>
      <c r="C3378" t="inlineStr">
        <is>
          <t>PR</t>
        </is>
      </c>
      <c r="D3378" s="4" t="n">
        <v>30649827.46720005</v>
      </c>
      <c r="E3378" s="4">
        <f>E3377+D3378</f>
        <v/>
      </c>
      <c r="F3378" s="4" t="n">
        <v>876020.646581514</v>
      </c>
      <c r="G3378" s="5">
        <f>F3378/$D3378</f>
        <v/>
      </c>
      <c r="H3378" s="4">
        <f>H3377+F3378</f>
        <v/>
      </c>
      <c r="I3378" s="4">
        <f>G3378*$E3377-H3377</f>
        <v/>
      </c>
      <c r="J3378" s="4">
        <f>MAX(0,Resumo!$D$3*$D3378-F3378)</f>
        <v/>
      </c>
      <c r="K3378" s="4" t="n">
        <v>1868503.768633078</v>
      </c>
      <c r="L3378" s="5">
        <f>K3378/$D3378</f>
        <v/>
      </c>
      <c r="M3378" s="4">
        <f>M3377+K3378</f>
        <v/>
      </c>
      <c r="N3378" s="4">
        <f>L3378*$E3377-M3377</f>
        <v/>
      </c>
      <c r="O3378" s="4">
        <f>MAX(0,Resumo!$D$4*$D3378-K3378)</f>
        <v/>
      </c>
      <c r="P3378" s="4" t="n">
        <v>2960183.261519134</v>
      </c>
      <c r="Q3378" s="5">
        <f>P3378/$D3378</f>
        <v/>
      </c>
      <c r="R3378" s="4">
        <f>R3377+P3378</f>
        <v/>
      </c>
      <c r="S3378" s="4">
        <f>Q3378*$E3377-R3377</f>
        <v/>
      </c>
      <c r="T3378" s="4">
        <f>MAX(0,Resumo!$D$5*$D3378-P3378)</f>
        <v/>
      </c>
      <c r="U3378" s="4" t="n">
        <v>4161866.075385846</v>
      </c>
      <c r="V3378" s="5">
        <f>U3378/$D3378</f>
        <v/>
      </c>
      <c r="W3378" s="4">
        <f>W3377+U3378</f>
        <v/>
      </c>
      <c r="X3378" s="4">
        <f>V3378*$E3377-W3377</f>
        <v/>
      </c>
      <c r="Y3378" s="4">
        <f>MAX(0,Resumo!$D$6*$D3378-U3378)</f>
        <v/>
      </c>
      <c r="Z3378" s="4" t="n">
        <v>5476287.428644408</v>
      </c>
      <c r="AA3378" s="5">
        <f>Z3378/$D3378</f>
        <v/>
      </c>
      <c r="AB3378" s="4">
        <f>AB3377+Z3378</f>
        <v/>
      </c>
      <c r="AC3378" s="4">
        <f>AA3378*$E3377-AB3377</f>
        <v/>
      </c>
      <c r="AD3378" s="4">
        <f>MAX(0,Resumo!$D$7*$D3378-Z3378)</f>
        <v/>
      </c>
    </row>
    <row r="3379">
      <c r="A3379" t="inlineStr">
        <is>
          <t>Laranjal</t>
        </is>
      </c>
      <c r="B3379" t="inlineStr">
        <is>
          <t>Município</t>
        </is>
      </c>
      <c r="C3379" t="inlineStr">
        <is>
          <t>PR</t>
        </is>
      </c>
      <c r="D3379" s="4" t="n">
        <v>7945011.589303056</v>
      </c>
      <c r="E3379" s="4">
        <f>E3378+D3379</f>
        <v/>
      </c>
      <c r="F3379" s="4" t="n">
        <v>227081.0234415555</v>
      </c>
      <c r="G3379" s="5">
        <f>F3379/$D3379</f>
        <v/>
      </c>
      <c r="H3379" s="4">
        <f>H3378+F3379</f>
        <v/>
      </c>
      <c r="I3379" s="4">
        <f>G3379*$E3378-H3378</f>
        <v/>
      </c>
      <c r="J3379" s="4">
        <f>MAX(0,Resumo!$D$3*$D3379-F3379)</f>
        <v/>
      </c>
      <c r="K3379" s="4" t="n">
        <v>484351.31037305</v>
      </c>
      <c r="L3379" s="5">
        <f>K3379/$D3379</f>
        <v/>
      </c>
      <c r="M3379" s="4">
        <f>M3378+K3379</f>
        <v/>
      </c>
      <c r="N3379" s="4">
        <f>L3379*$E3378-M3378</f>
        <v/>
      </c>
      <c r="O3379" s="4">
        <f>MAX(0,Resumo!$D$4*$D3379-K3379)</f>
        <v/>
      </c>
      <c r="P3379" s="4" t="n">
        <v>767335.1618177622</v>
      </c>
      <c r="Q3379" s="5">
        <f>P3379/$D3379</f>
        <v/>
      </c>
      <c r="R3379" s="4">
        <f>R3378+P3379</f>
        <v/>
      </c>
      <c r="S3379" s="4">
        <f>Q3379*$E3378-R3378</f>
        <v/>
      </c>
      <c r="T3379" s="4">
        <f>MAX(0,Resumo!$D$5*$D3379-P3379)</f>
        <v/>
      </c>
      <c r="U3379" s="4" t="n">
        <v>1078833.942457049</v>
      </c>
      <c r="V3379" s="5">
        <f>U3379/$D3379</f>
        <v/>
      </c>
      <c r="W3379" s="4">
        <f>W3378+U3379</f>
        <v/>
      </c>
      <c r="X3379" s="4">
        <f>V3379*$E3378-W3378</f>
        <v/>
      </c>
      <c r="Y3379" s="4">
        <f>MAX(0,Resumo!$D$6*$D3379-U3379)</f>
        <v/>
      </c>
      <c r="Z3379" s="4" t="n">
        <v>1419556.672333502</v>
      </c>
      <c r="AA3379" s="5">
        <f>Z3379/$D3379</f>
        <v/>
      </c>
      <c r="AB3379" s="4">
        <f>AB3378+Z3379</f>
        <v/>
      </c>
      <c r="AC3379" s="4">
        <f>AA3379*$E3378-AB3378</f>
        <v/>
      </c>
      <c r="AD3379" s="4">
        <f>MAX(0,Resumo!$D$7*$D3379-Z3379)</f>
        <v/>
      </c>
    </row>
    <row r="3380">
      <c r="A3380" t="inlineStr">
        <is>
          <t>Goioxim</t>
        </is>
      </c>
      <c r="B3380" t="inlineStr">
        <is>
          <t>Município</t>
        </is>
      </c>
      <c r="C3380" t="inlineStr">
        <is>
          <t>PR</t>
        </is>
      </c>
      <c r="D3380" s="4" t="n">
        <v>14675306.11121524</v>
      </c>
      <c r="E3380" s="4">
        <f>E3379+D3380</f>
        <v/>
      </c>
      <c r="F3380" s="4" t="n">
        <v>419443.5078659463</v>
      </c>
      <c r="G3380" s="5">
        <f>F3380/$D3380</f>
        <v/>
      </c>
      <c r="H3380" s="4">
        <f>H3379+F3380</f>
        <v/>
      </c>
      <c r="I3380" s="4">
        <f>G3380*$E3379-H3379</f>
        <v/>
      </c>
      <c r="J3380" s="4">
        <f>MAX(0,Resumo!$D$3*$D3380-F3380)</f>
        <v/>
      </c>
      <c r="K3380" s="4" t="n">
        <v>894649.8900848364</v>
      </c>
      <c r="L3380" s="5">
        <f>K3380/$D3380</f>
        <v/>
      </c>
      <c r="M3380" s="4">
        <f>M3379+K3380</f>
        <v/>
      </c>
      <c r="N3380" s="4">
        <f>L3380*$E3379-M3379</f>
        <v/>
      </c>
      <c r="O3380" s="4">
        <f>MAX(0,Resumo!$D$4*$D3380-K3380)</f>
        <v/>
      </c>
      <c r="P3380" s="4" t="n">
        <v>1417352.040711416</v>
      </c>
      <c r="Q3380" s="5">
        <f>P3380/$D3380</f>
        <v/>
      </c>
      <c r="R3380" s="4">
        <f>R3379+P3380</f>
        <v/>
      </c>
      <c r="S3380" s="4">
        <f>Q3380*$E3379-R3379</f>
        <v/>
      </c>
      <c r="T3380" s="4">
        <f>MAX(0,Resumo!$D$5*$D3380-P3380)</f>
        <v/>
      </c>
      <c r="U3380" s="4" t="n">
        <v>1992724.386965328</v>
      </c>
      <c r="V3380" s="5">
        <f>U3380/$D3380</f>
        <v/>
      </c>
      <c r="W3380" s="4">
        <f>W3379+U3380</f>
        <v/>
      </c>
      <c r="X3380" s="4">
        <f>V3380*$E3379-W3379</f>
        <v/>
      </c>
      <c r="Y3380" s="4">
        <f>MAX(0,Resumo!$D$6*$D3380-U3380)</f>
        <v/>
      </c>
      <c r="Z3380" s="4" t="n">
        <v>2622076.56647857</v>
      </c>
      <c r="AA3380" s="5">
        <f>Z3380/$D3380</f>
        <v/>
      </c>
      <c r="AB3380" s="4">
        <f>AB3379+Z3380</f>
        <v/>
      </c>
      <c r="AC3380" s="4">
        <f>AA3380*$E3379-AB3379</f>
        <v/>
      </c>
      <c r="AD3380" s="4">
        <f>MAX(0,Resumo!$D$7*$D3380-Z3380)</f>
        <v/>
      </c>
    </row>
    <row r="3381">
      <c r="A3381" t="inlineStr">
        <is>
          <t>Planalto</t>
        </is>
      </c>
      <c r="B3381" t="inlineStr">
        <is>
          <t>Município</t>
        </is>
      </c>
      <c r="C3381" t="inlineStr">
        <is>
          <t>PR</t>
        </is>
      </c>
      <c r="D3381" s="4" t="n">
        <v>25501210.02863622</v>
      </c>
      <c r="E3381" s="4">
        <f>E3380+D3381</f>
        <v/>
      </c>
      <c r="F3381" s="4" t="n">
        <v>728865.000033153</v>
      </c>
      <c r="G3381" s="5">
        <f>F3381/$D3381</f>
        <v/>
      </c>
      <c r="H3381" s="4">
        <f>H3380+F3381</f>
        <v/>
      </c>
      <c r="I3381" s="4">
        <f>G3381*$E3380-H3380</f>
        <v/>
      </c>
      <c r="J3381" s="4">
        <f>MAX(0,Resumo!$D$3*$D3381-F3381)</f>
        <v/>
      </c>
      <c r="K3381" s="4" t="n">
        <v>1554628.883121844</v>
      </c>
      <c r="L3381" s="5">
        <f>K3381/$D3381</f>
        <v/>
      </c>
      <c r="M3381" s="4">
        <f>M3380+K3381</f>
        <v/>
      </c>
      <c r="N3381" s="4">
        <f>L3381*$E3380-M3380</f>
        <v/>
      </c>
      <c r="O3381" s="4">
        <f>MAX(0,Resumo!$D$4*$D3381-K3381)</f>
        <v/>
      </c>
      <c r="P3381" s="4" t="n">
        <v>2462925.938360882</v>
      </c>
      <c r="Q3381" s="5">
        <f>P3381/$D3381</f>
        <v/>
      </c>
      <c r="R3381" s="4">
        <f>R3380+P3381</f>
        <v/>
      </c>
      <c r="S3381" s="4">
        <f>Q3381*$E3380-R3380</f>
        <v/>
      </c>
      <c r="T3381" s="4">
        <f>MAX(0,Resumo!$D$5*$D3381-P3381)</f>
        <v/>
      </c>
      <c r="U3381" s="4" t="n">
        <v>3462747.743459514</v>
      </c>
      <c r="V3381" s="5">
        <f>U3381/$D3381</f>
        <v/>
      </c>
      <c r="W3381" s="4">
        <f>W3380+U3381</f>
        <v/>
      </c>
      <c r="X3381" s="4">
        <f>V3381*$E3380-W3380</f>
        <v/>
      </c>
      <c r="Y3381" s="4">
        <f>MAX(0,Resumo!$D$6*$D3381-U3381)</f>
        <v/>
      </c>
      <c r="Z3381" s="4" t="n">
        <v>4556370.049537472</v>
      </c>
      <c r="AA3381" s="5">
        <f>Z3381/$D3381</f>
        <v/>
      </c>
      <c r="AB3381" s="4">
        <f>AB3380+Z3381</f>
        <v/>
      </c>
      <c r="AC3381" s="4">
        <f>AA3381*$E3380-AB3380</f>
        <v/>
      </c>
      <c r="AD3381" s="4">
        <f>MAX(0,Resumo!$D$7*$D3381-Z3381)</f>
        <v/>
      </c>
    </row>
    <row r="3382">
      <c r="A3382" t="inlineStr">
        <is>
          <t>Adrianópolis</t>
        </is>
      </c>
      <c r="B3382" t="inlineStr">
        <is>
          <t>Município</t>
        </is>
      </c>
      <c r="C3382" t="inlineStr">
        <is>
          <t>PR</t>
        </is>
      </c>
      <c r="D3382" s="4" t="n">
        <v>23577192.24966118</v>
      </c>
      <c r="E3382" s="4">
        <f>E3381+D3382</f>
        <v/>
      </c>
      <c r="F3382" s="4" t="n">
        <v>673873.5224930018</v>
      </c>
      <c r="G3382" s="5">
        <f>F3382/$D3382</f>
        <v/>
      </c>
      <c r="H3382" s="4">
        <f>H3381+F3382</f>
        <v/>
      </c>
      <c r="I3382" s="4">
        <f>G3382*$E3381-H3381</f>
        <v/>
      </c>
      <c r="J3382" s="4">
        <f>MAX(0,Resumo!$D$3*$D3382-F3382)</f>
        <v/>
      </c>
      <c r="K3382" s="4" t="n">
        <v>1437335.091671334</v>
      </c>
      <c r="L3382" s="5">
        <f>K3382/$D3382</f>
        <v/>
      </c>
      <c r="M3382" s="4">
        <f>M3381+K3382</f>
        <v/>
      </c>
      <c r="N3382" s="4">
        <f>L3382*$E3381-M3381</f>
        <v/>
      </c>
      <c r="O3382" s="4">
        <f>MAX(0,Resumo!$D$4*$D3382-K3382)</f>
        <v/>
      </c>
      <c r="P3382" s="4" t="n">
        <v>2277102.862185915</v>
      </c>
      <c r="Q3382" s="5">
        <f>P3382/$D3382</f>
        <v/>
      </c>
      <c r="R3382" s="4">
        <f>R3381+P3382</f>
        <v/>
      </c>
      <c r="S3382" s="4">
        <f>Q3382*$E3381-R3381</f>
        <v/>
      </c>
      <c r="T3382" s="4">
        <f>MAX(0,Resumo!$D$5*$D3382-P3382)</f>
        <v/>
      </c>
      <c r="U3382" s="4" t="n">
        <v>3201490.014314883</v>
      </c>
      <c r="V3382" s="5">
        <f>U3382/$D3382</f>
        <v/>
      </c>
      <c r="W3382" s="4">
        <f>W3381+U3382</f>
        <v/>
      </c>
      <c r="X3382" s="4">
        <f>V3382*$E3381-W3381</f>
        <v/>
      </c>
      <c r="Y3382" s="4">
        <f>MAX(0,Resumo!$D$6*$D3382-U3382)</f>
        <v/>
      </c>
      <c r="Z3382" s="4" t="n">
        <v>4212600.598085749</v>
      </c>
      <c r="AA3382" s="5">
        <f>Z3382/$D3382</f>
        <v/>
      </c>
      <c r="AB3382" s="4">
        <f>AB3381+Z3382</f>
        <v/>
      </c>
      <c r="AC3382" s="4">
        <f>AA3382*$E3381-AB3381</f>
        <v/>
      </c>
      <c r="AD3382" s="4">
        <f>MAX(0,Resumo!$D$7*$D3382-Z3382)</f>
        <v/>
      </c>
    </row>
    <row r="3383">
      <c r="A3383" t="inlineStr">
        <is>
          <t>Santa Cecília do Pavão</t>
        </is>
      </c>
      <c r="B3383" t="inlineStr">
        <is>
          <t>Município</t>
        </is>
      </c>
      <c r="C3383" t="inlineStr">
        <is>
          <t>PR</t>
        </is>
      </c>
      <c r="D3383" s="4" t="n">
        <v>5423235.414601578</v>
      </c>
      <c r="E3383" s="4">
        <f>E3382+D3383</f>
        <v/>
      </c>
      <c r="F3383" s="4" t="n">
        <v>155004.6635514404</v>
      </c>
      <c r="G3383" s="5">
        <f>F3383/$D3383</f>
        <v/>
      </c>
      <c r="H3383" s="4">
        <f>H3382+F3383</f>
        <v/>
      </c>
      <c r="I3383" s="4">
        <f>G3383*$E3382-H3382</f>
        <v/>
      </c>
      <c r="J3383" s="4">
        <f>MAX(0,Resumo!$D$3*$D3383-F3383)</f>
        <v/>
      </c>
      <c r="K3383" s="4" t="n">
        <v>330616.4062819482</v>
      </c>
      <c r="L3383" s="5">
        <f>K3383/$D3383</f>
        <v/>
      </c>
      <c r="M3383" s="4">
        <f>M3382+K3383</f>
        <v/>
      </c>
      <c r="N3383" s="4">
        <f>L3383*$E3382-M3382</f>
        <v/>
      </c>
      <c r="O3383" s="4">
        <f>MAX(0,Resumo!$D$4*$D3383-K3383)</f>
        <v/>
      </c>
      <c r="P3383" s="4" t="n">
        <v>523780.1326862717</v>
      </c>
      <c r="Q3383" s="5">
        <f>P3383/$D3383</f>
        <v/>
      </c>
      <c r="R3383" s="4">
        <f>R3382+P3383</f>
        <v/>
      </c>
      <c r="S3383" s="4">
        <f>Q3383*$E3382-R3382</f>
        <v/>
      </c>
      <c r="T3383" s="4">
        <f>MAX(0,Resumo!$D$5*$D3383-P3383)</f>
        <v/>
      </c>
      <c r="U3383" s="4" t="n">
        <v>736408.0438956973</v>
      </c>
      <c r="V3383" s="5">
        <f>U3383/$D3383</f>
        <v/>
      </c>
      <c r="W3383" s="4">
        <f>W3382+U3383</f>
        <v/>
      </c>
      <c r="X3383" s="4">
        <f>V3383*$E3382-W3382</f>
        <v/>
      </c>
      <c r="Y3383" s="4">
        <f>MAX(0,Resumo!$D$6*$D3383-U3383)</f>
        <v/>
      </c>
      <c r="Z3383" s="4" t="n">
        <v>968984.1143590255</v>
      </c>
      <c r="AA3383" s="5">
        <f>Z3383/$D3383</f>
        <v/>
      </c>
      <c r="AB3383" s="4">
        <f>AB3382+Z3383</f>
        <v/>
      </c>
      <c r="AC3383" s="4">
        <f>AA3383*$E3382-AB3382</f>
        <v/>
      </c>
      <c r="AD3383" s="4">
        <f>MAX(0,Resumo!$D$7*$D3383-Z3383)</f>
        <v/>
      </c>
    </row>
    <row r="3384">
      <c r="A3384" t="inlineStr">
        <is>
          <t>São Pedro do Ivaí</t>
        </is>
      </c>
      <c r="B3384" t="inlineStr">
        <is>
          <t>Município</t>
        </is>
      </c>
      <c r="C3384" t="inlineStr">
        <is>
          <t>PR</t>
        </is>
      </c>
      <c r="D3384" s="4" t="n">
        <v>16397064.06079322</v>
      </c>
      <c r="E3384" s="4">
        <f>E3383+D3384</f>
        <v/>
      </c>
      <c r="F3384" s="4" t="n">
        <v>468654.078915988</v>
      </c>
      <c r="G3384" s="5">
        <f>F3384/$D3384</f>
        <v/>
      </c>
      <c r="H3384" s="4">
        <f>H3383+F3384</f>
        <v/>
      </c>
      <c r="I3384" s="4">
        <f>G3384*$E3383-H3383</f>
        <v/>
      </c>
      <c r="J3384" s="4">
        <f>MAX(0,Resumo!$D$3*$D3384-F3384)</f>
        <v/>
      </c>
      <c r="K3384" s="4" t="n">
        <v>999613.3265316883</v>
      </c>
      <c r="L3384" s="5">
        <f>K3384/$D3384</f>
        <v/>
      </c>
      <c r="M3384" s="4">
        <f>M3383+K3384</f>
        <v/>
      </c>
      <c r="N3384" s="4">
        <f>L3384*$E3383-M3383</f>
        <v/>
      </c>
      <c r="O3384" s="4">
        <f>MAX(0,Resumo!$D$4*$D3384-K3384)</f>
        <v/>
      </c>
      <c r="P3384" s="4" t="n">
        <v>1583640.711281667</v>
      </c>
      <c r="Q3384" s="5">
        <f>P3384/$D3384</f>
        <v/>
      </c>
      <c r="R3384" s="4">
        <f>R3383+P3384</f>
        <v/>
      </c>
      <c r="S3384" s="4">
        <f>Q3384*$E3383-R3383</f>
        <v/>
      </c>
      <c r="T3384" s="4">
        <f>MAX(0,Resumo!$D$5*$D3384-P3384)</f>
        <v/>
      </c>
      <c r="U3384" s="4" t="n">
        <v>2226517.742182186</v>
      </c>
      <c r="V3384" s="5">
        <f>U3384/$D3384</f>
        <v/>
      </c>
      <c r="W3384" s="4">
        <f>W3383+U3384</f>
        <v/>
      </c>
      <c r="X3384" s="4">
        <f>V3384*$E3383-W3383</f>
        <v/>
      </c>
      <c r="Y3384" s="4">
        <f>MAX(0,Resumo!$D$6*$D3384-U3384)</f>
        <v/>
      </c>
      <c r="Z3384" s="4" t="n">
        <v>2929707.708106783</v>
      </c>
      <c r="AA3384" s="5">
        <f>Z3384/$D3384</f>
        <v/>
      </c>
      <c r="AB3384" s="4">
        <f>AB3383+Z3384</f>
        <v/>
      </c>
      <c r="AC3384" s="4">
        <f>AA3384*$E3383-AB3383</f>
        <v/>
      </c>
      <c r="AD3384" s="4">
        <f>MAX(0,Resumo!$D$7*$D3384-Z3384)</f>
        <v/>
      </c>
    </row>
    <row r="3385">
      <c r="A3385" t="inlineStr">
        <is>
          <t>Engenheiro Beltrão</t>
        </is>
      </c>
      <c r="B3385" t="inlineStr">
        <is>
          <t>Município</t>
        </is>
      </c>
      <c r="C3385" t="inlineStr">
        <is>
          <t>PR</t>
        </is>
      </c>
      <c r="D3385" s="4" t="n">
        <v>18598588.70485042</v>
      </c>
      <c r="E3385" s="4">
        <f>E3384+D3385</f>
        <v/>
      </c>
      <c r="F3385" s="4" t="n">
        <v>531577.1424867699</v>
      </c>
      <c r="G3385" s="5">
        <f>F3385/$D3385</f>
        <v/>
      </c>
      <c r="H3385" s="4">
        <f>H3384+F3385</f>
        <v/>
      </c>
      <c r="I3385" s="4">
        <f>G3385*$E3384-H3384</f>
        <v/>
      </c>
      <c r="J3385" s="4">
        <f>MAX(0,Resumo!$D$3*$D3385-F3385)</f>
        <v/>
      </c>
      <c r="K3385" s="4" t="n">
        <v>1133824.753938959</v>
      </c>
      <c r="L3385" s="5">
        <f>K3385/$D3385</f>
        <v/>
      </c>
      <c r="M3385" s="4">
        <f>M3384+K3385</f>
        <v/>
      </c>
      <c r="N3385" s="4">
        <f>L3385*$E3384-M3384</f>
        <v/>
      </c>
      <c r="O3385" s="4">
        <f>MAX(0,Resumo!$D$4*$D3385-K3385)</f>
        <v/>
      </c>
      <c r="P3385" s="4" t="n">
        <v>1796265.608049327</v>
      </c>
      <c r="Q3385" s="5">
        <f>P3385/$D3385</f>
        <v/>
      </c>
      <c r="R3385" s="4">
        <f>R3384+P3385</f>
        <v/>
      </c>
      <c r="S3385" s="4">
        <f>Q3385*$E3384-R3384</f>
        <v/>
      </c>
      <c r="T3385" s="4">
        <f>MAX(0,Resumo!$D$5*$D3385-P3385)</f>
        <v/>
      </c>
      <c r="U3385" s="4" t="n">
        <v>2525457.45856502</v>
      </c>
      <c r="V3385" s="5">
        <f>U3385/$D3385</f>
        <v/>
      </c>
      <c r="W3385" s="4">
        <f>W3384+U3385</f>
        <v/>
      </c>
      <c r="X3385" s="4">
        <f>V3385*$E3384-W3384</f>
        <v/>
      </c>
      <c r="Y3385" s="4">
        <f>MAX(0,Resumo!$D$6*$D3385-U3385)</f>
        <v/>
      </c>
      <c r="Z3385" s="4" t="n">
        <v>3323060.060416212</v>
      </c>
      <c r="AA3385" s="5">
        <f>Z3385/$D3385</f>
        <v/>
      </c>
      <c r="AB3385" s="4">
        <f>AB3384+Z3385</f>
        <v/>
      </c>
      <c r="AC3385" s="4">
        <f>AA3385*$E3384-AB3384</f>
        <v/>
      </c>
      <c r="AD3385" s="4">
        <f>MAX(0,Resumo!$D$7*$D3385-Z3385)</f>
        <v/>
      </c>
    </row>
    <row r="3386">
      <c r="A3386" t="inlineStr">
        <is>
          <t>Nova Laranjeiras</t>
        </is>
      </c>
      <c r="B3386" t="inlineStr">
        <is>
          <t>Município</t>
        </is>
      </c>
      <c r="C3386" t="inlineStr">
        <is>
          <t>PR</t>
        </is>
      </c>
      <c r="D3386" s="4" t="n">
        <v>21598891.32938819</v>
      </c>
      <c r="E3386" s="4">
        <f>E3385+D3386</f>
        <v/>
      </c>
      <c r="F3386" s="4" t="n">
        <v>617330.5467400401</v>
      </c>
      <c r="G3386" s="5">
        <f>F3386/$D3386</f>
        <v/>
      </c>
      <c r="H3386" s="4">
        <f>H3385+F3386</f>
        <v/>
      </c>
      <c r="I3386" s="4">
        <f>G3386*$E3385-H3385</f>
        <v/>
      </c>
      <c r="J3386" s="4">
        <f>MAX(0,Resumo!$D$3*$D3386-F3386)</f>
        <v/>
      </c>
      <c r="K3386" s="4" t="n">
        <v>1316732.040023615</v>
      </c>
      <c r="L3386" s="5">
        <f>K3386/$D3386</f>
        <v/>
      </c>
      <c r="M3386" s="4">
        <f>M3385+K3386</f>
        <v/>
      </c>
      <c r="N3386" s="4">
        <f>L3386*$E3385-M3385</f>
        <v/>
      </c>
      <c r="O3386" s="4">
        <f>MAX(0,Resumo!$D$4*$D3386-K3386)</f>
        <v/>
      </c>
      <c r="P3386" s="4" t="n">
        <v>2086037.079622964</v>
      </c>
      <c r="Q3386" s="5">
        <f>P3386/$D3386</f>
        <v/>
      </c>
      <c r="R3386" s="4">
        <f>R3385+P3386</f>
        <v/>
      </c>
      <c r="S3386" s="4">
        <f>Q3386*$E3385-R3385</f>
        <v/>
      </c>
      <c r="T3386" s="4">
        <f>MAX(0,Resumo!$D$5*$D3386-P3386)</f>
        <v/>
      </c>
      <c r="U3386" s="4" t="n">
        <v>2932861.308466546</v>
      </c>
      <c r="V3386" s="5">
        <f>U3386/$D3386</f>
        <v/>
      </c>
      <c r="W3386" s="4">
        <f>W3385+U3386</f>
        <v/>
      </c>
      <c r="X3386" s="4">
        <f>V3386*$E3385-W3385</f>
        <v/>
      </c>
      <c r="Y3386" s="4">
        <f>MAX(0,Resumo!$D$6*$D3386-U3386)</f>
        <v/>
      </c>
      <c r="Z3386" s="4" t="n">
        <v>3859132.231212872</v>
      </c>
      <c r="AA3386" s="5">
        <f>Z3386/$D3386</f>
        <v/>
      </c>
      <c r="AB3386" s="4">
        <f>AB3385+Z3386</f>
        <v/>
      </c>
      <c r="AC3386" s="4">
        <f>AA3386*$E3385-AB3385</f>
        <v/>
      </c>
      <c r="AD3386" s="4">
        <f>MAX(0,Resumo!$D$7*$D3386-Z3386)</f>
        <v/>
      </c>
    </row>
    <row r="3387">
      <c r="A3387" t="inlineStr">
        <is>
          <t>Querência do Norte</t>
        </is>
      </c>
      <c r="B3387" t="inlineStr">
        <is>
          <t>Município</t>
        </is>
      </c>
      <c r="C3387" t="inlineStr">
        <is>
          <t>PR</t>
        </is>
      </c>
      <c r="D3387" s="4" t="n">
        <v>17537409.29863613</v>
      </c>
      <c r="E3387" s="4">
        <f>E3386+D3387</f>
        <v/>
      </c>
      <c r="F3387" s="4" t="n">
        <v>501246.953171164</v>
      </c>
      <c r="G3387" s="5">
        <f>F3387/$D3387</f>
        <v/>
      </c>
      <c r="H3387" s="4">
        <f>H3386+F3387</f>
        <v/>
      </c>
      <c r="I3387" s="4">
        <f>G3387*$E3386-H3386</f>
        <v/>
      </c>
      <c r="J3387" s="4">
        <f>MAX(0,Resumo!$D$3*$D3387-F3387)</f>
        <v/>
      </c>
      <c r="K3387" s="4" t="n">
        <v>1069132.131384096</v>
      </c>
      <c r="L3387" s="5">
        <f>K3387/$D3387</f>
        <v/>
      </c>
      <c r="M3387" s="4">
        <f>M3386+K3387</f>
        <v/>
      </c>
      <c r="N3387" s="4">
        <f>L3387*$E3386-M3386</f>
        <v/>
      </c>
      <c r="O3387" s="4">
        <f>MAX(0,Resumo!$D$4*$D3387-K3387)</f>
        <v/>
      </c>
      <c r="P3387" s="4" t="n">
        <v>1693776.107281141</v>
      </c>
      <c r="Q3387" s="5">
        <f>P3387/$D3387</f>
        <v/>
      </c>
      <c r="R3387" s="4">
        <f>R3386+P3387</f>
        <v/>
      </c>
      <c r="S3387" s="4">
        <f>Q3387*$E3386-R3386</f>
        <v/>
      </c>
      <c r="T3387" s="4">
        <f>MAX(0,Resumo!$D$5*$D3387-P3387)</f>
        <v/>
      </c>
      <c r="U3387" s="4" t="n">
        <v>2381362.468948922</v>
      </c>
      <c r="V3387" s="5">
        <f>U3387/$D3387</f>
        <v/>
      </c>
      <c r="W3387" s="4">
        <f>W3386+U3387</f>
        <v/>
      </c>
      <c r="X3387" s="4">
        <f>V3387*$E3386-W3386</f>
        <v/>
      </c>
      <c r="Y3387" s="4">
        <f>MAX(0,Resumo!$D$6*$D3387-U3387)</f>
        <v/>
      </c>
      <c r="Z3387" s="4" t="n">
        <v>3133456.270704616</v>
      </c>
      <c r="AA3387" s="5">
        <f>Z3387/$D3387</f>
        <v/>
      </c>
      <c r="AB3387" s="4">
        <f>AB3386+Z3387</f>
        <v/>
      </c>
      <c r="AC3387" s="4">
        <f>AA3387*$E3386-AB3386</f>
        <v/>
      </c>
      <c r="AD3387" s="4">
        <f>MAX(0,Resumo!$D$7*$D3387-Z3387)</f>
        <v/>
      </c>
    </row>
    <row r="3388">
      <c r="A3388" t="inlineStr">
        <is>
          <t>Rancho Alegre</t>
        </is>
      </c>
      <c r="B3388" t="inlineStr">
        <is>
          <t>Município</t>
        </is>
      </c>
      <c r="C3388" t="inlineStr">
        <is>
          <t>PR</t>
        </is>
      </c>
      <c r="D3388" s="4" t="n">
        <v>6438742.185022997</v>
      </c>
      <c r="E3388" s="4">
        <f>E3387+D3388</f>
        <v/>
      </c>
      <c r="F3388" s="4" t="n">
        <v>184029.4565485458</v>
      </c>
      <c r="G3388" s="5">
        <f>F3388/$D3388</f>
        <v/>
      </c>
      <c r="H3388" s="4">
        <f>H3387+F3388</f>
        <v/>
      </c>
      <c r="I3388" s="4">
        <f>G3388*$E3387-H3387</f>
        <v/>
      </c>
      <c r="J3388" s="4">
        <f>MAX(0,Resumo!$D$3*$D3388-F3388)</f>
        <v/>
      </c>
      <c r="K3388" s="4" t="n">
        <v>392524.69041945</v>
      </c>
      <c r="L3388" s="5">
        <f>K3388/$D3388</f>
        <v/>
      </c>
      <c r="M3388" s="4">
        <f>M3387+K3388</f>
        <v/>
      </c>
      <c r="N3388" s="4">
        <f>L3388*$E3387-M3387</f>
        <v/>
      </c>
      <c r="O3388" s="4">
        <f>MAX(0,Resumo!$D$4*$D3388-K3388)</f>
        <v/>
      </c>
      <c r="P3388" s="4" t="n">
        <v>621858.5361284381</v>
      </c>
      <c r="Q3388" s="5">
        <f>P3388/$D3388</f>
        <v/>
      </c>
      <c r="R3388" s="4">
        <f>R3387+P3388</f>
        <v/>
      </c>
      <c r="S3388" s="4">
        <f>Q3388*$E3387-R3387</f>
        <v/>
      </c>
      <c r="T3388" s="4">
        <f>MAX(0,Resumo!$D$5*$D3388-P3388)</f>
        <v/>
      </c>
      <c r="U3388" s="4" t="n">
        <v>874301.2565626997</v>
      </c>
      <c r="V3388" s="5">
        <f>U3388/$D3388</f>
        <v/>
      </c>
      <c r="W3388" s="4">
        <f>W3387+U3388</f>
        <v/>
      </c>
      <c r="X3388" s="4">
        <f>V3388*$E3387-W3387</f>
        <v/>
      </c>
      <c r="Y3388" s="4">
        <f>MAX(0,Resumo!$D$6*$D3388-U3388)</f>
        <v/>
      </c>
      <c r="Z3388" s="4" t="n">
        <v>1150427.450916578</v>
      </c>
      <c r="AA3388" s="5">
        <f>Z3388/$D3388</f>
        <v/>
      </c>
      <c r="AB3388" s="4">
        <f>AB3387+Z3388</f>
        <v/>
      </c>
      <c r="AC3388" s="4">
        <f>AA3388*$E3387-AB3387</f>
        <v/>
      </c>
      <c r="AD3388" s="4">
        <f>MAX(0,Resumo!$D$7*$D3388-Z3388)</f>
        <v/>
      </c>
    </row>
    <row r="3389">
      <c r="A3389" t="inlineStr">
        <is>
          <t>Irati</t>
        </is>
      </c>
      <c r="B3389" t="inlineStr">
        <is>
          <t>Município</t>
        </is>
      </c>
      <c r="C3389" t="inlineStr">
        <is>
          <t>PR</t>
        </is>
      </c>
      <c r="D3389" s="4" t="n">
        <v>75037915.26395658</v>
      </c>
      <c r="E3389" s="4">
        <f>E3388+D3389</f>
        <v/>
      </c>
      <c r="F3389" s="4" t="n">
        <v>2144702.54744521</v>
      </c>
      <c r="G3389" s="5">
        <f>F3389/$D3389</f>
        <v/>
      </c>
      <c r="H3389" s="4">
        <f>H3388+F3389</f>
        <v/>
      </c>
      <c r="I3389" s="4">
        <f>G3389*$E3388-H3388</f>
        <v/>
      </c>
      <c r="J3389" s="4">
        <f>MAX(0,Resumo!$D$3*$D3389-F3389)</f>
        <v/>
      </c>
      <c r="K3389" s="4" t="n">
        <v>4574532.35621365</v>
      </c>
      <c r="L3389" s="5">
        <f>K3389/$D3389</f>
        <v/>
      </c>
      <c r="M3389" s="4">
        <f>M3388+K3389</f>
        <v/>
      </c>
      <c r="N3389" s="4">
        <f>L3389*$E3388-M3388</f>
        <v/>
      </c>
      <c r="O3389" s="4">
        <f>MAX(0,Resumo!$D$4*$D3389-K3389)</f>
        <v/>
      </c>
      <c r="P3389" s="4" t="n">
        <v>7247217.981287621</v>
      </c>
      <c r="Q3389" s="5">
        <f>P3389/$D3389</f>
        <v/>
      </c>
      <c r="R3389" s="4">
        <f>R3388+P3389</f>
        <v/>
      </c>
      <c r="S3389" s="4">
        <f>Q3389*$E3388-R3388</f>
        <v/>
      </c>
      <c r="T3389" s="4">
        <f>MAX(0,Resumo!$D$5*$D3389-P3389)</f>
        <v/>
      </c>
      <c r="U3389" s="4" t="n">
        <v>10189217.35330956</v>
      </c>
      <c r="V3389" s="5">
        <f>U3389/$D3389</f>
        <v/>
      </c>
      <c r="W3389" s="4">
        <f>W3388+U3389</f>
        <v/>
      </c>
      <c r="X3389" s="4">
        <f>V3389*$E3388-W3388</f>
        <v/>
      </c>
      <c r="Y3389" s="4">
        <f>MAX(0,Resumo!$D$6*$D3389-U3389)</f>
        <v/>
      </c>
      <c r="Z3389" s="4" t="n">
        <v>13407226.92391813</v>
      </c>
      <c r="AA3389" s="5">
        <f>Z3389/$D3389</f>
        <v/>
      </c>
      <c r="AB3389" s="4">
        <f>AB3388+Z3389</f>
        <v/>
      </c>
      <c r="AC3389" s="4">
        <f>AA3389*$E3388-AB3388</f>
        <v/>
      </c>
      <c r="AD3389" s="4">
        <f>MAX(0,Resumo!$D$7*$D3389-Z3389)</f>
        <v/>
      </c>
    </row>
    <row r="3390">
      <c r="A3390" t="inlineStr">
        <is>
          <t>Ivaté</t>
        </is>
      </c>
      <c r="B3390" t="inlineStr">
        <is>
          <t>Município</t>
        </is>
      </c>
      <c r="C3390" t="inlineStr">
        <is>
          <t>PR</t>
        </is>
      </c>
      <c r="D3390" s="4" t="n">
        <v>10111195.46435407</v>
      </c>
      <c r="E3390" s="4">
        <f>E3389+D3390</f>
        <v/>
      </c>
      <c r="F3390" s="4" t="n">
        <v>288993.9918217978</v>
      </c>
      <c r="G3390" s="5">
        <f>F3390/$D3390</f>
        <v/>
      </c>
      <c r="H3390" s="4">
        <f>H3389+F3390</f>
        <v/>
      </c>
      <c r="I3390" s="4">
        <f>G3390*$E3389-H3389</f>
        <v/>
      </c>
      <c r="J3390" s="4">
        <f>MAX(0,Resumo!$D$3*$D3390-F3390)</f>
        <v/>
      </c>
      <c r="K3390" s="4" t="n">
        <v>616408.2603972054</v>
      </c>
      <c r="L3390" s="5">
        <f>K3390/$D3390</f>
        <v/>
      </c>
      <c r="M3390" s="4">
        <f>M3389+K3390</f>
        <v/>
      </c>
      <c r="N3390" s="4">
        <f>L3390*$E3389-M3389</f>
        <v/>
      </c>
      <c r="O3390" s="4">
        <f>MAX(0,Resumo!$D$4*$D3390-K3390)</f>
        <v/>
      </c>
      <c r="P3390" s="4" t="n">
        <v>976546.8206814473</v>
      </c>
      <c r="Q3390" s="5">
        <f>P3390/$D3390</f>
        <v/>
      </c>
      <c r="R3390" s="4">
        <f>R3389+P3390</f>
        <v/>
      </c>
      <c r="S3390" s="4">
        <f>Q3390*$E3389-R3389</f>
        <v/>
      </c>
      <c r="T3390" s="4">
        <f>MAX(0,Resumo!$D$5*$D3390-P3390)</f>
        <v/>
      </c>
      <c r="U3390" s="4" t="n">
        <v>1372974.821138029</v>
      </c>
      <c r="V3390" s="5">
        <f>U3390/$D3390</f>
        <v/>
      </c>
      <c r="W3390" s="4">
        <f>W3389+U3390</f>
        <v/>
      </c>
      <c r="X3390" s="4">
        <f>V3390*$E3389-W3389</f>
        <v/>
      </c>
      <c r="Y3390" s="4">
        <f>MAX(0,Resumo!$D$6*$D3390-U3390)</f>
        <v/>
      </c>
      <c r="Z3390" s="4" t="n">
        <v>1806594.59402389</v>
      </c>
      <c r="AA3390" s="5">
        <f>Z3390/$D3390</f>
        <v/>
      </c>
      <c r="AB3390" s="4">
        <f>AB3389+Z3390</f>
        <v/>
      </c>
      <c r="AC3390" s="4">
        <f>AA3390*$E3389-AB3389</f>
        <v/>
      </c>
      <c r="AD3390" s="4">
        <f>MAX(0,Resumo!$D$7*$D3390-Z3390)</f>
        <v/>
      </c>
    </row>
    <row r="3391">
      <c r="A3391" t="inlineStr">
        <is>
          <t>Quinta do Sol</t>
        </is>
      </c>
      <c r="B3391" t="inlineStr">
        <is>
          <t>Município</t>
        </is>
      </c>
      <c r="C3391" t="inlineStr">
        <is>
          <t>PR</t>
        </is>
      </c>
      <c r="D3391" s="4" t="n">
        <v>10624795.92020438</v>
      </c>
      <c r="E3391" s="4">
        <f>E3390+D3391</f>
        <v/>
      </c>
      <c r="F3391" s="4" t="n">
        <v>303673.5068663779</v>
      </c>
      <c r="G3391" s="5">
        <f>F3391/$D3391</f>
        <v/>
      </c>
      <c r="H3391" s="4">
        <f>H3390+F3391</f>
        <v/>
      </c>
      <c r="I3391" s="4">
        <f>G3391*$E3390-H3390</f>
        <v/>
      </c>
      <c r="J3391" s="4">
        <f>MAX(0,Resumo!$D$3*$D3391-F3391)</f>
        <v/>
      </c>
      <c r="K3391" s="4" t="n">
        <v>647718.8571160599</v>
      </c>
      <c r="L3391" s="5">
        <f>K3391/$D3391</f>
        <v/>
      </c>
      <c r="M3391" s="4">
        <f>M3390+K3391</f>
        <v/>
      </c>
      <c r="N3391" s="4">
        <f>L3391*$E3390-M3390</f>
        <v/>
      </c>
      <c r="O3391" s="4">
        <f>MAX(0,Resumo!$D$4*$D3391-K3391)</f>
        <v/>
      </c>
      <c r="P3391" s="4" t="n">
        <v>1026150.736858257</v>
      </c>
      <c r="Q3391" s="5">
        <f>P3391/$D3391</f>
        <v/>
      </c>
      <c r="R3391" s="4">
        <f>R3390+P3391</f>
        <v/>
      </c>
      <c r="S3391" s="4">
        <f>Q3391*$E3390-R3390</f>
        <v/>
      </c>
      <c r="T3391" s="4">
        <f>MAX(0,Resumo!$D$5*$D3391-P3391)</f>
        <v/>
      </c>
      <c r="U3391" s="4" t="n">
        <v>1442715.387077383</v>
      </c>
      <c r="V3391" s="5">
        <f>U3391/$D3391</f>
        <v/>
      </c>
      <c r="W3391" s="4">
        <f>W3390+U3391</f>
        <v/>
      </c>
      <c r="X3391" s="4">
        <f>V3391*$E3390-W3390</f>
        <v/>
      </c>
      <c r="Y3391" s="4">
        <f>MAX(0,Resumo!$D$6*$D3391-U3391)</f>
        <v/>
      </c>
      <c r="Z3391" s="4" t="n">
        <v>1898360.974201038</v>
      </c>
      <c r="AA3391" s="5">
        <f>Z3391/$D3391</f>
        <v/>
      </c>
      <c r="AB3391" s="4">
        <f>AB3390+Z3391</f>
        <v/>
      </c>
      <c r="AC3391" s="4">
        <f>AA3391*$E3390-AB3390</f>
        <v/>
      </c>
      <c r="AD3391" s="4">
        <f>MAX(0,Resumo!$D$7*$D3391-Z3391)</f>
        <v/>
      </c>
    </row>
    <row r="3392">
      <c r="A3392" t="inlineStr">
        <is>
          <t>Boa Esperança do Iguaçu</t>
        </is>
      </c>
      <c r="B3392" t="inlineStr">
        <is>
          <t>Município</t>
        </is>
      </c>
      <c r="C3392" t="inlineStr">
        <is>
          <t>PR</t>
        </is>
      </c>
      <c r="D3392" s="4" t="n">
        <v>8886611.742982885</v>
      </c>
      <c r="E3392" s="4">
        <f>E3391+D3392</f>
        <v/>
      </c>
      <c r="F3392" s="4" t="n">
        <v>253993.4481960043</v>
      </c>
      <c r="G3392" s="5">
        <f>F3392/$D3392</f>
        <v/>
      </c>
      <c r="H3392" s="4">
        <f>H3391+F3392</f>
        <v/>
      </c>
      <c r="I3392" s="4">
        <f>G3392*$E3391-H3391</f>
        <v/>
      </c>
      <c r="J3392" s="4">
        <f>MAX(0,Resumo!$D$3*$D3392-F3392)</f>
        <v/>
      </c>
      <c r="K3392" s="4" t="n">
        <v>541754.029444766</v>
      </c>
      <c r="L3392" s="5">
        <f>K3392/$D3392</f>
        <v/>
      </c>
      <c r="M3392" s="4">
        <f>M3391+K3392</f>
        <v/>
      </c>
      <c r="N3392" s="4">
        <f>L3392*$E3391-M3391</f>
        <v/>
      </c>
      <c r="O3392" s="4">
        <f>MAX(0,Resumo!$D$4*$D3392-K3392)</f>
        <v/>
      </c>
      <c r="P3392" s="4" t="n">
        <v>858275.6089360933</v>
      </c>
      <c r="Q3392" s="5">
        <f>P3392/$D3392</f>
        <v/>
      </c>
      <c r="R3392" s="4">
        <f>R3391+P3392</f>
        <v/>
      </c>
      <c r="S3392" s="4">
        <f>Q3392*$E3391-R3391</f>
        <v/>
      </c>
      <c r="T3392" s="4">
        <f>MAX(0,Resumo!$D$5*$D3392-P3392)</f>
        <v/>
      </c>
      <c r="U3392" s="4" t="n">
        <v>1206691.554065855</v>
      </c>
      <c r="V3392" s="5">
        <f>U3392/$D3392</f>
        <v/>
      </c>
      <c r="W3392" s="4">
        <f>W3391+U3392</f>
        <v/>
      </c>
      <c r="X3392" s="4">
        <f>V3392*$E3391-W3391</f>
        <v/>
      </c>
      <c r="Y3392" s="4">
        <f>MAX(0,Resumo!$D$6*$D3392-U3392)</f>
        <v/>
      </c>
      <c r="Z3392" s="4" t="n">
        <v>1587794.914128654</v>
      </c>
      <c r="AA3392" s="5">
        <f>Z3392/$D3392</f>
        <v/>
      </c>
      <c r="AB3392" s="4">
        <f>AB3391+Z3392</f>
        <v/>
      </c>
      <c r="AC3392" s="4">
        <f>AA3392*$E3391-AB3391</f>
        <v/>
      </c>
      <c r="AD3392" s="4">
        <f>MAX(0,Resumo!$D$7*$D3392-Z3392)</f>
        <v/>
      </c>
    </row>
    <row r="3393">
      <c r="A3393" t="inlineStr">
        <is>
          <t>Candói</t>
        </is>
      </c>
      <c r="B3393" t="inlineStr">
        <is>
          <t>Município</t>
        </is>
      </c>
      <c r="C3393" t="inlineStr">
        <is>
          <t>PR</t>
        </is>
      </c>
      <c r="D3393" s="4" t="n">
        <v>35136686.68505622</v>
      </c>
      <c r="E3393" s="4">
        <f>E3392+D3393</f>
        <v/>
      </c>
      <c r="F3393" s="4" t="n">
        <v>1004262.194347253</v>
      </c>
      <c r="G3393" s="5">
        <f>F3393/$D3393</f>
        <v/>
      </c>
      <c r="H3393" s="4">
        <f>H3392+F3393</f>
        <v/>
      </c>
      <c r="I3393" s="4">
        <f>G3393*$E3392-H3392</f>
        <v/>
      </c>
      <c r="J3393" s="4">
        <f>MAX(0,Resumo!$D$3*$D3393-F3393)</f>
        <v/>
      </c>
      <c r="K3393" s="4" t="n">
        <v>2142035.92364642</v>
      </c>
      <c r="L3393" s="5">
        <f>K3393/$D3393</f>
        <v/>
      </c>
      <c r="M3393" s="4">
        <f>M3392+K3393</f>
        <v/>
      </c>
      <c r="N3393" s="4">
        <f>L3393*$E3392-M3392</f>
        <v/>
      </c>
      <c r="O3393" s="4">
        <f>MAX(0,Resumo!$D$4*$D3393-K3393)</f>
        <v/>
      </c>
      <c r="P3393" s="4" t="n">
        <v>3393527.480755095</v>
      </c>
      <c r="Q3393" s="5">
        <f>P3393/$D3393</f>
        <v/>
      </c>
      <c r="R3393" s="4">
        <f>R3392+P3393</f>
        <v/>
      </c>
      <c r="S3393" s="4">
        <f>Q3393*$E3392-R3392</f>
        <v/>
      </c>
      <c r="T3393" s="4">
        <f>MAX(0,Resumo!$D$5*$D3393-P3393)</f>
        <v/>
      </c>
      <c r="U3393" s="4" t="n">
        <v>4771125.856172919</v>
      </c>
      <c r="V3393" s="5">
        <f>U3393/$D3393</f>
        <v/>
      </c>
      <c r="W3393" s="4">
        <f>W3392+U3393</f>
        <v/>
      </c>
      <c r="X3393" s="4">
        <f>V3393*$E3392-W3392</f>
        <v/>
      </c>
      <c r="Y3393" s="4">
        <f>MAX(0,Resumo!$D$6*$D3393-U3393)</f>
        <v/>
      </c>
      <c r="Z3393" s="4" t="n">
        <v>6277966.679698533</v>
      </c>
      <c r="AA3393" s="5">
        <f>Z3393/$D3393</f>
        <v/>
      </c>
      <c r="AB3393" s="4">
        <f>AB3392+Z3393</f>
        <v/>
      </c>
      <c r="AC3393" s="4">
        <f>AA3393*$E3392-AB3392</f>
        <v/>
      </c>
      <c r="AD3393" s="4">
        <f>MAX(0,Resumo!$D$7*$D3393-Z3393)</f>
        <v/>
      </c>
    </row>
    <row r="3394">
      <c r="A3394" t="inlineStr">
        <is>
          <t>Sengés</t>
        </is>
      </c>
      <c r="B3394" t="inlineStr">
        <is>
          <t>Município</t>
        </is>
      </c>
      <c r="C3394" t="inlineStr">
        <is>
          <t>PR</t>
        </is>
      </c>
      <c r="D3394" s="4" t="n">
        <v>34324943.40531898</v>
      </c>
      <c r="E3394" s="4">
        <f>E3393+D3394</f>
        <v/>
      </c>
      <c r="F3394" s="4" t="n">
        <v>981061.2848630282</v>
      </c>
      <c r="G3394" s="5">
        <f>F3394/$D3394</f>
        <v/>
      </c>
      <c r="H3394" s="4">
        <f>H3393+F3394</f>
        <v/>
      </c>
      <c r="I3394" s="4">
        <f>G3394*$E3393-H3393</f>
        <v/>
      </c>
      <c r="J3394" s="4">
        <f>MAX(0,Resumo!$D$3*$D3394-F3394)</f>
        <v/>
      </c>
      <c r="K3394" s="4" t="n">
        <v>2092549.662134026</v>
      </c>
      <c r="L3394" s="5">
        <f>K3394/$D3394</f>
        <v/>
      </c>
      <c r="M3394" s="4">
        <f>M3393+K3394</f>
        <v/>
      </c>
      <c r="N3394" s="4">
        <f>L3394*$E3393-M3393</f>
        <v/>
      </c>
      <c r="O3394" s="4">
        <f>MAX(0,Resumo!$D$4*$D3394-K3394)</f>
        <v/>
      </c>
      <c r="P3394" s="4" t="n">
        <v>3315128.707649428</v>
      </c>
      <c r="Q3394" s="5">
        <f>P3394/$D3394</f>
        <v/>
      </c>
      <c r="R3394" s="4">
        <f>R3393+P3394</f>
        <v/>
      </c>
      <c r="S3394" s="4">
        <f>Q3394*$E3393-R3393</f>
        <v/>
      </c>
      <c r="T3394" s="4">
        <f>MAX(0,Resumo!$D$5*$D3394-P3394)</f>
        <v/>
      </c>
      <c r="U3394" s="4" t="n">
        <v>4660901.195969651</v>
      </c>
      <c r="V3394" s="5">
        <f>U3394/$D3394</f>
        <v/>
      </c>
      <c r="W3394" s="4">
        <f>W3393+U3394</f>
        <v/>
      </c>
      <c r="X3394" s="4">
        <f>V3394*$E3393-W3393</f>
        <v/>
      </c>
      <c r="Y3394" s="4">
        <f>MAX(0,Resumo!$D$6*$D3394-U3394)</f>
        <v/>
      </c>
      <c r="Z3394" s="4" t="n">
        <v>6132930.316186574</v>
      </c>
      <c r="AA3394" s="5">
        <f>Z3394/$D3394</f>
        <v/>
      </c>
      <c r="AB3394" s="4">
        <f>AB3393+Z3394</f>
        <v/>
      </c>
      <c r="AC3394" s="4">
        <f>AA3394*$E3393-AB3393</f>
        <v/>
      </c>
      <c r="AD3394" s="4">
        <f>MAX(0,Resumo!$D$7*$D3394-Z3394)</f>
        <v/>
      </c>
    </row>
    <row r="3395">
      <c r="A3395" t="inlineStr">
        <is>
          <t>Arapuã</t>
        </is>
      </c>
      <c r="B3395" t="inlineStr">
        <is>
          <t>Município</t>
        </is>
      </c>
      <c r="C3395" t="inlineStr">
        <is>
          <t>PR</t>
        </is>
      </c>
      <c r="D3395" s="4" t="n">
        <v>7766507.38855604</v>
      </c>
      <c r="E3395" s="4">
        <f>E3394+D3395</f>
        <v/>
      </c>
      <c r="F3395" s="4" t="n">
        <v>221979.0904690695</v>
      </c>
      <c r="G3395" s="5">
        <f>F3395/$D3395</f>
        <v/>
      </c>
      <c r="H3395" s="4">
        <f>H3394+F3395</f>
        <v/>
      </c>
      <c r="I3395" s="4">
        <f>G3395*$E3394-H3394</f>
        <v/>
      </c>
      <c r="J3395" s="4">
        <f>MAX(0,Resumo!$D$3*$D3395-F3395)</f>
        <v/>
      </c>
      <c r="K3395" s="4" t="n">
        <v>473469.1684696554</v>
      </c>
      <c r="L3395" s="5">
        <f>K3395/$D3395</f>
        <v/>
      </c>
      <c r="M3395" s="4">
        <f>M3394+K3395</f>
        <v/>
      </c>
      <c r="N3395" s="4">
        <f>L3395*$E3394-M3394</f>
        <v/>
      </c>
      <c r="O3395" s="4">
        <f>MAX(0,Resumo!$D$4*$D3395-K3395)</f>
        <v/>
      </c>
      <c r="P3395" s="4" t="n">
        <v>750095.0925962424</v>
      </c>
      <c r="Q3395" s="5">
        <f>P3395/$D3395</f>
        <v/>
      </c>
      <c r="R3395" s="4">
        <f>R3394+P3395</f>
        <v/>
      </c>
      <c r="S3395" s="4">
        <f>Q3395*$E3394-R3394</f>
        <v/>
      </c>
      <c r="T3395" s="4">
        <f>MAX(0,Resumo!$D$5*$D3395-P3395)</f>
        <v/>
      </c>
      <c r="U3395" s="4" t="n">
        <v>1054595.287991607</v>
      </c>
      <c r="V3395" s="5">
        <f>U3395/$D3395</f>
        <v/>
      </c>
      <c r="W3395" s="4">
        <f>W3394+U3395</f>
        <v/>
      </c>
      <c r="X3395" s="4">
        <f>V3395*$E3394-W3394</f>
        <v/>
      </c>
      <c r="Y3395" s="4">
        <f>MAX(0,Resumo!$D$6*$D3395-U3395)</f>
        <v/>
      </c>
      <c r="Z3395" s="4" t="n">
        <v>1387662.844821513</v>
      </c>
      <c r="AA3395" s="5">
        <f>Z3395/$D3395</f>
        <v/>
      </c>
      <c r="AB3395" s="4">
        <f>AB3394+Z3395</f>
        <v/>
      </c>
      <c r="AC3395" s="4">
        <f>AA3395*$E3394-AB3394</f>
        <v/>
      </c>
      <c r="AD3395" s="4">
        <f>MAX(0,Resumo!$D$7*$D3395-Z3395)</f>
        <v/>
      </c>
    </row>
    <row r="3396">
      <c r="A3396" t="inlineStr">
        <is>
          <t>Assis Chateaubriand</t>
        </is>
      </c>
      <c r="B3396" t="inlineStr">
        <is>
          <t>Município</t>
        </is>
      </c>
      <c r="C3396" t="inlineStr">
        <is>
          <t>PR</t>
        </is>
      </c>
      <c r="D3396" s="4" t="n">
        <v>76536865.34632044</v>
      </c>
      <c r="E3396" s="4">
        <f>E3395+D3396</f>
        <v/>
      </c>
      <c r="F3396" s="4" t="n">
        <v>2187544.916517304</v>
      </c>
      <c r="G3396" s="5">
        <f>F3396/$D3396</f>
        <v/>
      </c>
      <c r="H3396" s="4">
        <f>H3395+F3396</f>
        <v/>
      </c>
      <c r="I3396" s="4">
        <f>G3396*$E3395-H3395</f>
        <v/>
      </c>
      <c r="J3396" s="4">
        <f>MAX(0,Resumo!$D$3*$D3396-F3396)</f>
        <v/>
      </c>
      <c r="K3396" s="4" t="n">
        <v>4665912.768742464</v>
      </c>
      <c r="L3396" s="5">
        <f>K3396/$D3396</f>
        <v/>
      </c>
      <c r="M3396" s="4">
        <f>M3395+K3396</f>
        <v/>
      </c>
      <c r="N3396" s="4">
        <f>L3396*$E3395-M3395</f>
        <v/>
      </c>
      <c r="O3396" s="4">
        <f>MAX(0,Resumo!$D$4*$D3396-K3396)</f>
        <v/>
      </c>
      <c r="P3396" s="4" t="n">
        <v>7391987.701391744</v>
      </c>
      <c r="Q3396" s="5">
        <f>P3396/$D3396</f>
        <v/>
      </c>
      <c r="R3396" s="4">
        <f>R3395+P3396</f>
        <v/>
      </c>
      <c r="S3396" s="4">
        <f>Q3396*$E3395-R3395</f>
        <v/>
      </c>
      <c r="T3396" s="4">
        <f>MAX(0,Resumo!$D$5*$D3396-P3396)</f>
        <v/>
      </c>
      <c r="U3396" s="4" t="n">
        <v>10392756.16615159</v>
      </c>
      <c r="V3396" s="5">
        <f>U3396/$D3396</f>
        <v/>
      </c>
      <c r="W3396" s="4">
        <f>W3395+U3396</f>
        <v/>
      </c>
      <c r="X3396" s="4">
        <f>V3396*$E3395-W3395</f>
        <v/>
      </c>
      <c r="Y3396" s="4">
        <f>MAX(0,Resumo!$D$6*$D3396-U3396)</f>
        <v/>
      </c>
      <c r="Z3396" s="4" t="n">
        <v>13675048.38232598</v>
      </c>
      <c r="AA3396" s="5">
        <f>Z3396/$D3396</f>
        <v/>
      </c>
      <c r="AB3396" s="4">
        <f>AB3395+Z3396</f>
        <v/>
      </c>
      <c r="AC3396" s="4">
        <f>AA3396*$E3395-AB3395</f>
        <v/>
      </c>
      <c r="AD3396" s="4">
        <f>MAX(0,Resumo!$D$7*$D3396-Z3396)</f>
        <v/>
      </c>
    </row>
    <row r="3397">
      <c r="A3397" t="inlineStr">
        <is>
          <t>Campo Largo</t>
        </is>
      </c>
      <c r="B3397" t="inlineStr">
        <is>
          <t>Município</t>
        </is>
      </c>
      <c r="C3397" t="inlineStr">
        <is>
          <t>PR</t>
        </is>
      </c>
      <c r="D3397" s="4" t="n">
        <v>159936977.5152554</v>
      </c>
      <c r="E3397" s="4">
        <f>E3396+D3397</f>
        <v/>
      </c>
      <c r="F3397" s="4" t="n">
        <v>4571252.304932026</v>
      </c>
      <c r="G3397" s="5">
        <f>F3397/$D3397</f>
        <v/>
      </c>
      <c r="H3397" s="4">
        <f>H3396+F3397</f>
        <v/>
      </c>
      <c r="I3397" s="4">
        <f>G3397*$E3396-H3396</f>
        <v/>
      </c>
      <c r="J3397" s="4">
        <f>MAX(0,Resumo!$D$3*$D3397-F3397)</f>
        <v/>
      </c>
      <c r="K3397" s="4" t="n">
        <v>9750229.281089617</v>
      </c>
      <c r="L3397" s="5">
        <f>K3397/$D3397</f>
        <v/>
      </c>
      <c r="M3397" s="4">
        <f>M3396+K3397</f>
        <v/>
      </c>
      <c r="N3397" s="4">
        <f>L3397*$E3396-M3396</f>
        <v/>
      </c>
      <c r="O3397" s="4">
        <f>MAX(0,Resumo!$D$4*$D3397-K3397)</f>
        <v/>
      </c>
      <c r="P3397" s="4" t="n">
        <v>15446832.91432151</v>
      </c>
      <c r="Q3397" s="5">
        <f>P3397/$D3397</f>
        <v/>
      </c>
      <c r="R3397" s="4">
        <f>R3396+P3397</f>
        <v/>
      </c>
      <c r="S3397" s="4">
        <f>Q3397*$E3396-R3396</f>
        <v/>
      </c>
      <c r="T3397" s="4">
        <f>MAX(0,Resumo!$D$5*$D3397-P3397)</f>
        <v/>
      </c>
      <c r="U3397" s="4" t="n">
        <v>21717456.04874357</v>
      </c>
      <c r="V3397" s="5">
        <f>U3397/$D3397</f>
        <v/>
      </c>
      <c r="W3397" s="4">
        <f>W3396+U3397</f>
        <v/>
      </c>
      <c r="X3397" s="4">
        <f>V3397*$E3396-W3396</f>
        <v/>
      </c>
      <c r="Y3397" s="4">
        <f>MAX(0,Resumo!$D$6*$D3397-U3397)</f>
        <v/>
      </c>
      <c r="Z3397" s="4" t="n">
        <v>28576371.60533711</v>
      </c>
      <c r="AA3397" s="5">
        <f>Z3397/$D3397</f>
        <v/>
      </c>
      <c r="AB3397" s="4">
        <f>AB3396+Z3397</f>
        <v/>
      </c>
      <c r="AC3397" s="4">
        <f>AA3397*$E3396-AB3396</f>
        <v/>
      </c>
      <c r="AD3397" s="4">
        <f>MAX(0,Resumo!$D$7*$D3397-Z3397)</f>
        <v/>
      </c>
    </row>
    <row r="3398">
      <c r="A3398" t="inlineStr">
        <is>
          <t>Marquinho</t>
        </is>
      </c>
      <c r="B3398" t="inlineStr">
        <is>
          <t>Município</t>
        </is>
      </c>
      <c r="C3398" t="inlineStr">
        <is>
          <t>PR</t>
        </is>
      </c>
      <c r="D3398" s="4" t="n">
        <v>8671248.908214232</v>
      </c>
      <c r="E3398" s="4">
        <f>E3397+D3398</f>
        <v/>
      </c>
      <c r="F3398" s="4" t="n">
        <v>247838.0370451402</v>
      </c>
      <c r="G3398" s="5">
        <f>F3398/$D3398</f>
        <v/>
      </c>
      <c r="H3398" s="4">
        <f>H3397+F3398</f>
        <v/>
      </c>
      <c r="I3398" s="4">
        <f>G3398*$E3397-H3397</f>
        <v/>
      </c>
      <c r="J3398" s="4">
        <f>MAX(0,Resumo!$D$3*$D3398-F3398)</f>
        <v/>
      </c>
      <c r="K3398" s="4" t="n">
        <v>528624.8766356885</v>
      </c>
      <c r="L3398" s="5">
        <f>K3398/$D3398</f>
        <v/>
      </c>
      <c r="M3398" s="4">
        <f>M3397+K3398</f>
        <v/>
      </c>
      <c r="N3398" s="4">
        <f>L3398*$E3397-M3397</f>
        <v/>
      </c>
      <c r="O3398" s="4">
        <f>MAX(0,Resumo!$D$4*$D3398-K3398)</f>
        <v/>
      </c>
      <c r="P3398" s="4" t="n">
        <v>837475.7052721096</v>
      </c>
      <c r="Q3398" s="5">
        <f>P3398/$D3398</f>
        <v/>
      </c>
      <c r="R3398" s="4">
        <f>R3397+P3398</f>
        <v/>
      </c>
      <c r="S3398" s="4">
        <f>Q3398*$E3397-R3397</f>
        <v/>
      </c>
      <c r="T3398" s="4">
        <f>MAX(0,Resumo!$D$5*$D3398-P3398)</f>
        <v/>
      </c>
      <c r="U3398" s="4" t="n">
        <v>1177447.954672619</v>
      </c>
      <c r="V3398" s="5">
        <f>U3398/$D3398</f>
        <v/>
      </c>
      <c r="W3398" s="4">
        <f>W3397+U3398</f>
        <v/>
      </c>
      <c r="X3398" s="4">
        <f>V3398*$E3397-W3397</f>
        <v/>
      </c>
      <c r="Y3398" s="4">
        <f>MAX(0,Resumo!$D$6*$D3398-U3398)</f>
        <v/>
      </c>
      <c r="Z3398" s="4" t="n">
        <v>1549315.454957051</v>
      </c>
      <c r="AA3398" s="5">
        <f>Z3398/$D3398</f>
        <v/>
      </c>
      <c r="AB3398" s="4">
        <f>AB3397+Z3398</f>
        <v/>
      </c>
      <c r="AC3398" s="4">
        <f>AA3398*$E3397-AB3397</f>
        <v/>
      </c>
      <c r="AD3398" s="4">
        <f>MAX(0,Resumo!$D$7*$D3398-Z3398)</f>
        <v/>
      </c>
    </row>
    <row r="3399">
      <c r="A3399" t="inlineStr">
        <is>
          <t>Itaipulândia</t>
        </is>
      </c>
      <c r="B3399" t="inlineStr">
        <is>
          <t>Município</t>
        </is>
      </c>
      <c r="C3399" t="inlineStr">
        <is>
          <t>PR</t>
        </is>
      </c>
      <c r="D3399" s="4" t="n">
        <v>26576555.58340678</v>
      </c>
      <c r="E3399" s="4">
        <f>E3398+D3399</f>
        <v/>
      </c>
      <c r="F3399" s="4" t="n">
        <v>759600.0803267296</v>
      </c>
      <c r="G3399" s="5">
        <f>F3399/$D3399</f>
        <v/>
      </c>
      <c r="H3399" s="4">
        <f>H3398+F3399</f>
        <v/>
      </c>
      <c r="I3399" s="4">
        <f>G3399*$E3398-H3398</f>
        <v/>
      </c>
      <c r="J3399" s="4">
        <f>MAX(0,Resumo!$D$3*$D3399-F3399)</f>
        <v/>
      </c>
      <c r="K3399" s="4" t="n">
        <v>1620185.115822399</v>
      </c>
      <c r="L3399" s="5">
        <f>K3399/$D3399</f>
        <v/>
      </c>
      <c r="M3399" s="4">
        <f>M3398+K3399</f>
        <v/>
      </c>
      <c r="N3399" s="4">
        <f>L3399*$E3398-M3398</f>
        <v/>
      </c>
      <c r="O3399" s="4">
        <f>MAX(0,Resumo!$D$4*$D3399-K3399)</f>
        <v/>
      </c>
      <c r="P3399" s="4" t="n">
        <v>2566783.616352295</v>
      </c>
      <c r="Q3399" s="5">
        <f>P3399/$D3399</f>
        <v/>
      </c>
      <c r="R3399" s="4">
        <f>R3398+P3399</f>
        <v/>
      </c>
      <c r="S3399" s="4">
        <f>Q3399*$E3398-R3398</f>
        <v/>
      </c>
      <c r="T3399" s="4">
        <f>MAX(0,Resumo!$D$5*$D3399-P3399)</f>
        <v/>
      </c>
      <c r="U3399" s="4" t="n">
        <v>3608766.320187425</v>
      </c>
      <c r="V3399" s="5">
        <f>U3399/$D3399</f>
        <v/>
      </c>
      <c r="W3399" s="4">
        <f>W3398+U3399</f>
        <v/>
      </c>
      <c r="X3399" s="4">
        <f>V3399*$E3398-W3398</f>
        <v/>
      </c>
      <c r="Y3399" s="4">
        <f>MAX(0,Resumo!$D$6*$D3399-U3399)</f>
        <v/>
      </c>
      <c r="Z3399" s="4" t="n">
        <v>4748504.943260469</v>
      </c>
      <c r="AA3399" s="5">
        <f>Z3399/$D3399</f>
        <v/>
      </c>
      <c r="AB3399" s="4">
        <f>AB3398+Z3399</f>
        <v/>
      </c>
      <c r="AC3399" s="4">
        <f>AA3399*$E3398-AB3398</f>
        <v/>
      </c>
      <c r="AD3399" s="4">
        <f>MAX(0,Resumo!$D$7*$D3399-Z3399)</f>
        <v/>
      </c>
    </row>
    <row r="3400">
      <c r="A3400" t="inlineStr">
        <is>
          <t>Marumbi</t>
        </is>
      </c>
      <c r="B3400" t="inlineStr">
        <is>
          <t>Município</t>
        </is>
      </c>
      <c r="C3400" t="inlineStr">
        <is>
          <t>PR</t>
        </is>
      </c>
      <c r="D3400" s="4" t="n">
        <v>5603784.977903768</v>
      </c>
      <c r="E3400" s="4">
        <f>E3399+D3400</f>
        <v/>
      </c>
      <c r="F3400" s="4" t="n">
        <v>160165.0562274923</v>
      </c>
      <c r="G3400" s="5">
        <f>F3400/$D3400</f>
        <v/>
      </c>
      <c r="H3400" s="4">
        <f>H3399+F3400</f>
        <v/>
      </c>
      <c r="I3400" s="4">
        <f>G3400*$E3399-H3399</f>
        <v/>
      </c>
      <c r="J3400" s="4">
        <f>MAX(0,Resumo!$D$3*$D3400-F3400)</f>
        <v/>
      </c>
      <c r="K3400" s="4" t="n">
        <v>341623.2395117999</v>
      </c>
      <c r="L3400" s="5">
        <f>K3400/$D3400</f>
        <v/>
      </c>
      <c r="M3400" s="4">
        <f>M3399+K3400</f>
        <v/>
      </c>
      <c r="N3400" s="4">
        <f>L3400*$E3399-M3399</f>
        <v/>
      </c>
      <c r="O3400" s="4">
        <f>MAX(0,Resumo!$D$4*$D3400-K3400)</f>
        <v/>
      </c>
      <c r="P3400" s="4" t="n">
        <v>541217.7445532124</v>
      </c>
      <c r="Q3400" s="5">
        <f>P3400/$D3400</f>
        <v/>
      </c>
      <c r="R3400" s="4">
        <f>R3399+P3400</f>
        <v/>
      </c>
      <c r="S3400" s="4">
        <f>Q3400*$E3399-R3399</f>
        <v/>
      </c>
      <c r="T3400" s="4">
        <f>MAX(0,Resumo!$D$5*$D3400-P3400)</f>
        <v/>
      </c>
      <c r="U3400" s="4" t="n">
        <v>760924.4332044871</v>
      </c>
      <c r="V3400" s="5">
        <f>U3400/$D3400</f>
        <v/>
      </c>
      <c r="W3400" s="4">
        <f>W3399+U3400</f>
        <v/>
      </c>
      <c r="X3400" s="4">
        <f>V3400*$E3399-W3399</f>
        <v/>
      </c>
      <c r="Y3400" s="4">
        <f>MAX(0,Resumo!$D$6*$D3400-U3400)</f>
        <v/>
      </c>
      <c r="Z3400" s="4" t="n">
        <v>1001243.392321263</v>
      </c>
      <c r="AA3400" s="5">
        <f>Z3400/$D3400</f>
        <v/>
      </c>
      <c r="AB3400" s="4">
        <f>AB3399+Z3400</f>
        <v/>
      </c>
      <c r="AC3400" s="4">
        <f>AA3400*$E3399-AB3399</f>
        <v/>
      </c>
      <c r="AD3400" s="4">
        <f>MAX(0,Resumo!$D$7*$D3400-Z3400)</f>
        <v/>
      </c>
    </row>
    <row r="3401">
      <c r="A3401" t="inlineStr">
        <is>
          <t>Doutor Ulysses</t>
        </is>
      </c>
      <c r="B3401" t="inlineStr">
        <is>
          <t>Município</t>
        </is>
      </c>
      <c r="C3401" t="inlineStr">
        <is>
          <t>PR</t>
        </is>
      </c>
      <c r="D3401" s="4" t="n">
        <v>8954605.289398277</v>
      </c>
      <c r="E3401" s="4">
        <f>E3400+D3401</f>
        <v/>
      </c>
      <c r="F3401" s="4" t="n">
        <v>255936.8115169862</v>
      </c>
      <c r="G3401" s="5">
        <f>F3401/$D3401</f>
        <v/>
      </c>
      <c r="H3401" s="4">
        <f>H3400+F3401</f>
        <v/>
      </c>
      <c r="I3401" s="4">
        <f>G3401*$E3400-H3400</f>
        <v/>
      </c>
      <c r="J3401" s="4">
        <f>MAX(0,Resumo!$D$3*$D3401-F3401)</f>
        <v/>
      </c>
      <c r="K3401" s="4" t="n">
        <v>545899.1163251358</v>
      </c>
      <c r="L3401" s="5">
        <f>K3401/$D3401</f>
        <v/>
      </c>
      <c r="M3401" s="4">
        <f>M3400+K3401</f>
        <v/>
      </c>
      <c r="N3401" s="4">
        <f>L3401*$E3400-M3400</f>
        <v/>
      </c>
      <c r="O3401" s="4">
        <f>MAX(0,Resumo!$D$4*$D3401-K3401)</f>
        <v/>
      </c>
      <c r="P3401" s="4" t="n">
        <v>864842.4765051053</v>
      </c>
      <c r="Q3401" s="5">
        <f>P3401/$D3401</f>
        <v/>
      </c>
      <c r="R3401" s="4">
        <f>R3400+P3401</f>
        <v/>
      </c>
      <c r="S3401" s="4">
        <f>Q3401*$E3400-R3400</f>
        <v/>
      </c>
      <c r="T3401" s="4">
        <f>MAX(0,Resumo!$D$5*$D3401-P3401)</f>
        <v/>
      </c>
      <c r="U3401" s="4" t="n">
        <v>1215924.233580095</v>
      </c>
      <c r="V3401" s="5">
        <f>U3401/$D3401</f>
        <v/>
      </c>
      <c r="W3401" s="4">
        <f>W3400+U3401</f>
        <v/>
      </c>
      <c r="X3401" s="4">
        <f>V3401*$E3400-W3400</f>
        <v/>
      </c>
      <c r="Y3401" s="4">
        <f>MAX(0,Resumo!$D$6*$D3401-U3401)</f>
        <v/>
      </c>
      <c r="Z3401" s="4" t="n">
        <v>1599943.504650478</v>
      </c>
      <c r="AA3401" s="5">
        <f>Z3401/$D3401</f>
        <v/>
      </c>
      <c r="AB3401" s="4">
        <f>AB3400+Z3401</f>
        <v/>
      </c>
      <c r="AC3401" s="4">
        <f>AA3401*$E3400-AB3400</f>
        <v/>
      </c>
      <c r="AD3401" s="4">
        <f>MAX(0,Resumo!$D$7*$D3401-Z3401)</f>
        <v/>
      </c>
    </row>
    <row r="3402">
      <c r="A3402" t="inlineStr">
        <is>
          <t>Cantagalo</t>
        </is>
      </c>
      <c r="B3402" t="inlineStr">
        <is>
          <t>Município</t>
        </is>
      </c>
      <c r="C3402" t="inlineStr">
        <is>
          <t>PR</t>
        </is>
      </c>
      <c r="D3402" s="4" t="n">
        <v>12220494.83231772</v>
      </c>
      <c r="E3402" s="4">
        <f>E3401+D3402</f>
        <v/>
      </c>
      <c r="F3402" s="4" t="n">
        <v>349281.1108320078</v>
      </c>
      <c r="G3402" s="5">
        <f>F3402/$D3402</f>
        <v/>
      </c>
      <c r="H3402" s="4">
        <f>H3401+F3402</f>
        <v/>
      </c>
      <c r="I3402" s="4">
        <f>G3402*$E3401-H3401</f>
        <v/>
      </c>
      <c r="J3402" s="4">
        <f>MAX(0,Resumo!$D$3*$D3402-F3402)</f>
        <v/>
      </c>
      <c r="K3402" s="4" t="n">
        <v>744997.3633027002</v>
      </c>
      <c r="L3402" s="5">
        <f>K3402/$D3402</f>
        <v/>
      </c>
      <c r="M3402" s="4">
        <f>M3401+K3402</f>
        <v/>
      </c>
      <c r="N3402" s="4">
        <f>L3402*$E3401-M3401</f>
        <v/>
      </c>
      <c r="O3402" s="4">
        <f>MAX(0,Resumo!$D$4*$D3402-K3402)</f>
        <v/>
      </c>
      <c r="P3402" s="4" t="n">
        <v>1180264.531303499</v>
      </c>
      <c r="Q3402" s="5">
        <f>P3402/$D3402</f>
        <v/>
      </c>
      <c r="R3402" s="4">
        <f>R3401+P3402</f>
        <v/>
      </c>
      <c r="S3402" s="4">
        <f>Q3402*$E3401-R3401</f>
        <v/>
      </c>
      <c r="T3402" s="4">
        <f>MAX(0,Resumo!$D$5*$D3402-P3402)</f>
        <v/>
      </c>
      <c r="U3402" s="4" t="n">
        <v>1659391.48993511</v>
      </c>
      <c r="V3402" s="5">
        <f>U3402/$D3402</f>
        <v/>
      </c>
      <c r="W3402" s="4">
        <f>W3401+U3402</f>
        <v/>
      </c>
      <c r="X3402" s="4">
        <f>V3402*$E3401-W3401</f>
        <v/>
      </c>
      <c r="Y3402" s="4">
        <f>MAX(0,Resumo!$D$6*$D3402-U3402)</f>
        <v/>
      </c>
      <c r="Z3402" s="4" t="n">
        <v>2183468.807243797</v>
      </c>
      <c r="AA3402" s="5">
        <f>Z3402/$D3402</f>
        <v/>
      </c>
      <c r="AB3402" s="4">
        <f>AB3401+Z3402</f>
        <v/>
      </c>
      <c r="AC3402" s="4">
        <f>AA3402*$E3401-AB3401</f>
        <v/>
      </c>
      <c r="AD3402" s="4">
        <f>MAX(0,Resumo!$D$7*$D3402-Z3402)</f>
        <v/>
      </c>
    </row>
    <row r="3403">
      <c r="A3403" t="inlineStr">
        <is>
          <t>Cruzeiro do Iguaçu</t>
        </is>
      </c>
      <c r="B3403" t="inlineStr">
        <is>
          <t>Município</t>
        </is>
      </c>
      <c r="C3403" t="inlineStr">
        <is>
          <t>PR</t>
        </is>
      </c>
      <c r="D3403" s="4" t="n">
        <v>13347943.24714559</v>
      </c>
      <c r="E3403" s="4">
        <f>E3402+D3403</f>
        <v/>
      </c>
      <c r="F3403" s="4" t="n">
        <v>381505.373444963</v>
      </c>
      <c r="G3403" s="5">
        <f>F3403/$D3403</f>
        <v/>
      </c>
      <c r="H3403" s="4">
        <f>H3402+F3403</f>
        <v/>
      </c>
      <c r="I3403" s="4">
        <f>G3403*$E3402-H3402</f>
        <v/>
      </c>
      <c r="J3403" s="4">
        <f>MAX(0,Resumo!$D$3*$D3403-F3403)</f>
        <v/>
      </c>
      <c r="K3403" s="4" t="n">
        <v>813729.9398335046</v>
      </c>
      <c r="L3403" s="5">
        <f>K3403/$D3403</f>
        <v/>
      </c>
      <c r="M3403" s="4">
        <f>M3402+K3403</f>
        <v/>
      </c>
      <c r="N3403" s="4">
        <f>L3403*$E3402-M3402</f>
        <v/>
      </c>
      <c r="O3403" s="4">
        <f>MAX(0,Resumo!$D$4*$D3403-K3403)</f>
        <v/>
      </c>
      <c r="P3403" s="4" t="n">
        <v>1289154.342489919</v>
      </c>
      <c r="Q3403" s="5">
        <f>P3403/$D3403</f>
        <v/>
      </c>
      <c r="R3403" s="4">
        <f>R3402+P3403</f>
        <v/>
      </c>
      <c r="S3403" s="4">
        <f>Q3403*$E3402-R3402</f>
        <v/>
      </c>
      <c r="T3403" s="4">
        <f>MAX(0,Resumo!$D$5*$D3403-P3403)</f>
        <v/>
      </c>
      <c r="U3403" s="4" t="n">
        <v>1812484.988240807</v>
      </c>
      <c r="V3403" s="5">
        <f>U3403/$D3403</f>
        <v/>
      </c>
      <c r="W3403" s="4">
        <f>W3402+U3403</f>
        <v/>
      </c>
      <c r="X3403" s="4">
        <f>V3403*$E3402-W3402</f>
        <v/>
      </c>
      <c r="Y3403" s="4">
        <f>MAX(0,Resumo!$D$6*$D3403-U3403)</f>
        <v/>
      </c>
      <c r="Z3403" s="4" t="n">
        <v>2384913.059651884</v>
      </c>
      <c r="AA3403" s="5">
        <f>Z3403/$D3403</f>
        <v/>
      </c>
      <c r="AB3403" s="4">
        <f>AB3402+Z3403</f>
        <v/>
      </c>
      <c r="AC3403" s="4">
        <f>AA3403*$E3402-AB3402</f>
        <v/>
      </c>
      <c r="AD3403" s="4">
        <f>MAX(0,Resumo!$D$7*$D3403-Z3403)</f>
        <v/>
      </c>
    </row>
    <row r="3404">
      <c r="A3404" t="inlineStr">
        <is>
          <t>Nova Olímpia</t>
        </is>
      </c>
      <c r="B3404" t="inlineStr">
        <is>
          <t>Município</t>
        </is>
      </c>
      <c r="C3404" t="inlineStr">
        <is>
          <t>PR</t>
        </is>
      </c>
      <c r="D3404" s="4" t="n">
        <v>6178842.020379287</v>
      </c>
      <c r="E3404" s="4">
        <f>E3403+D3404</f>
        <v/>
      </c>
      <c r="F3404" s="4" t="n">
        <v>176601.0979216832</v>
      </c>
      <c r="G3404" s="5">
        <f>F3404/$D3404</f>
        <v/>
      </c>
      <c r="H3404" s="4">
        <f>H3403+F3404</f>
        <v/>
      </c>
      <c r="I3404" s="4">
        <f>G3404*$E3403-H3403</f>
        <v/>
      </c>
      <c r="J3404" s="4">
        <f>MAX(0,Resumo!$D$3*$D3404-F3404)</f>
        <v/>
      </c>
      <c r="K3404" s="4" t="n">
        <v>376680.4107860712</v>
      </c>
      <c r="L3404" s="5">
        <f>K3404/$D3404</f>
        <v/>
      </c>
      <c r="M3404" s="4">
        <f>M3403+K3404</f>
        <v/>
      </c>
      <c r="N3404" s="4">
        <f>L3404*$E3403-M3403</f>
        <v/>
      </c>
      <c r="O3404" s="4">
        <f>MAX(0,Resumo!$D$4*$D3404-K3404)</f>
        <v/>
      </c>
      <c r="P3404" s="4" t="n">
        <v>596757.1838331372</v>
      </c>
      <c r="Q3404" s="5">
        <f>P3404/$D3404</f>
        <v/>
      </c>
      <c r="R3404" s="4">
        <f>R3403+P3404</f>
        <v/>
      </c>
      <c r="S3404" s="4">
        <f>Q3404*$E3403-R3403</f>
        <v/>
      </c>
      <c r="T3404" s="4">
        <f>MAX(0,Resumo!$D$5*$D3404-P3404)</f>
        <v/>
      </c>
      <c r="U3404" s="4" t="n">
        <v>839010.0406700359</v>
      </c>
      <c r="V3404" s="5">
        <f>U3404/$D3404</f>
        <v/>
      </c>
      <c r="W3404" s="4">
        <f>W3403+U3404</f>
        <v/>
      </c>
      <c r="X3404" s="4">
        <f>V3404*$E3403-W3403</f>
        <v/>
      </c>
      <c r="Y3404" s="4">
        <f>MAX(0,Resumo!$D$6*$D3404-U3404)</f>
        <v/>
      </c>
      <c r="Z3404" s="4" t="n">
        <v>1103990.386764615</v>
      </c>
      <c r="AA3404" s="5">
        <f>Z3404/$D3404</f>
        <v/>
      </c>
      <c r="AB3404" s="4">
        <f>AB3403+Z3404</f>
        <v/>
      </c>
      <c r="AC3404" s="4">
        <f>AA3404*$E3403-AB3403</f>
        <v/>
      </c>
      <c r="AD3404" s="4">
        <f>MAX(0,Resumo!$D$7*$D3404-Z3404)</f>
        <v/>
      </c>
    </row>
    <row r="3405">
      <c r="A3405" t="inlineStr">
        <is>
          <t>Flor da Serra do Sul</t>
        </is>
      </c>
      <c r="B3405" t="inlineStr">
        <is>
          <t>Município</t>
        </is>
      </c>
      <c r="C3405" t="inlineStr">
        <is>
          <t>PR</t>
        </is>
      </c>
      <c r="D3405" s="4" t="n">
        <v>16994259.51830553</v>
      </c>
      <c r="E3405" s="4">
        <f>E3404+D3405</f>
        <v/>
      </c>
      <c r="F3405" s="4" t="n">
        <v>485722.8715995791</v>
      </c>
      <c r="G3405" s="5">
        <f>F3405/$D3405</f>
        <v/>
      </c>
      <c r="H3405" s="4">
        <f>H3404+F3405</f>
        <v/>
      </c>
      <c r="I3405" s="4">
        <f>G3405*$E3404-H3404</f>
        <v/>
      </c>
      <c r="J3405" s="4">
        <f>MAX(0,Resumo!$D$3*$D3405-F3405)</f>
        <v/>
      </c>
      <c r="K3405" s="4" t="n">
        <v>1036020.12080048</v>
      </c>
      <c r="L3405" s="5">
        <f>K3405/$D3405</f>
        <v/>
      </c>
      <c r="M3405" s="4">
        <f>M3404+K3405</f>
        <v/>
      </c>
      <c r="N3405" s="4">
        <f>L3405*$E3404-M3404</f>
        <v/>
      </c>
      <c r="O3405" s="4">
        <f>MAX(0,Resumo!$D$4*$D3405-K3405)</f>
        <v/>
      </c>
      <c r="P3405" s="4" t="n">
        <v>1641318.295244416</v>
      </c>
      <c r="Q3405" s="5">
        <f>P3405/$D3405</f>
        <v/>
      </c>
      <c r="R3405" s="4">
        <f>R3404+P3405</f>
        <v/>
      </c>
      <c r="S3405" s="4">
        <f>Q3405*$E3404-R3404</f>
        <v/>
      </c>
      <c r="T3405" s="4">
        <f>MAX(0,Resumo!$D$5*$D3405-P3405)</f>
        <v/>
      </c>
      <c r="U3405" s="4" t="n">
        <v>2307609.471577883</v>
      </c>
      <c r="V3405" s="5">
        <f>U3405/$D3405</f>
        <v/>
      </c>
      <c r="W3405" s="4">
        <f>W3404+U3405</f>
        <v/>
      </c>
      <c r="X3405" s="4">
        <f>V3405*$E3404-W3404</f>
        <v/>
      </c>
      <c r="Y3405" s="4">
        <f>MAX(0,Resumo!$D$6*$D3405-U3405)</f>
        <v/>
      </c>
      <c r="Z3405" s="4" t="n">
        <v>3036410.232938873</v>
      </c>
      <c r="AA3405" s="5">
        <f>Z3405/$D3405</f>
        <v/>
      </c>
      <c r="AB3405" s="4">
        <f>AB3404+Z3405</f>
        <v/>
      </c>
      <c r="AC3405" s="4">
        <f>AA3405*$E3404-AB3404</f>
        <v/>
      </c>
      <c r="AD3405" s="4">
        <f>MAX(0,Resumo!$D$7*$D3405-Z3405)</f>
        <v/>
      </c>
    </row>
    <row r="3406">
      <c r="A3406" t="inlineStr">
        <is>
          <t>Inajá</t>
        </is>
      </c>
      <c r="B3406" t="inlineStr">
        <is>
          <t>Município</t>
        </is>
      </c>
      <c r="C3406" t="inlineStr">
        <is>
          <t>PR</t>
        </is>
      </c>
      <c r="D3406" s="4" t="n">
        <v>4312535.762027179</v>
      </c>
      <c r="E3406" s="4">
        <f>E3405+D3406</f>
        <v/>
      </c>
      <c r="F3406" s="4" t="n">
        <v>123259.1071091622</v>
      </c>
      <c r="G3406" s="5">
        <f>F3406/$D3406</f>
        <v/>
      </c>
      <c r="H3406" s="4">
        <f>H3405+F3406</f>
        <v/>
      </c>
      <c r="I3406" s="4">
        <f>G3406*$E3405-H3405</f>
        <v/>
      </c>
      <c r="J3406" s="4">
        <f>MAX(0,Resumo!$D$3*$D3406-F3406)</f>
        <v/>
      </c>
      <c r="K3406" s="4" t="n">
        <v>262904.8836355107</v>
      </c>
      <c r="L3406" s="5">
        <f>K3406/$D3406</f>
        <v/>
      </c>
      <c r="M3406" s="4">
        <f>M3405+K3406</f>
        <v/>
      </c>
      <c r="N3406" s="4">
        <f>L3406*$E3405-M3405</f>
        <v/>
      </c>
      <c r="O3406" s="4">
        <f>MAX(0,Resumo!$D$4*$D3406-K3406)</f>
        <v/>
      </c>
      <c r="P3406" s="4" t="n">
        <v>416507.9294856378</v>
      </c>
      <c r="Q3406" s="5">
        <f>P3406/$D3406</f>
        <v/>
      </c>
      <c r="R3406" s="4">
        <f>R3405+P3406</f>
        <v/>
      </c>
      <c r="S3406" s="4">
        <f>Q3406*$E3405-R3405</f>
        <v/>
      </c>
      <c r="T3406" s="4">
        <f>MAX(0,Resumo!$D$5*$D3406-P3406)</f>
        <v/>
      </c>
      <c r="U3406" s="4" t="n">
        <v>585588.8195806795</v>
      </c>
      <c r="V3406" s="5">
        <f>U3406/$D3406</f>
        <v/>
      </c>
      <c r="W3406" s="4">
        <f>W3405+U3406</f>
        <v/>
      </c>
      <c r="X3406" s="4">
        <f>V3406*$E3405-W3405</f>
        <v/>
      </c>
      <c r="Y3406" s="4">
        <f>MAX(0,Resumo!$D$6*$D3406-U3406)</f>
        <v/>
      </c>
      <c r="Z3406" s="4" t="n">
        <v>770532.4085247234</v>
      </c>
      <c r="AA3406" s="5">
        <f>Z3406/$D3406</f>
        <v/>
      </c>
      <c r="AB3406" s="4">
        <f>AB3405+Z3406</f>
        <v/>
      </c>
      <c r="AC3406" s="4">
        <f>AA3406*$E3405-AB3405</f>
        <v/>
      </c>
      <c r="AD3406" s="4">
        <f>MAX(0,Resumo!$D$7*$D3406-Z3406)</f>
        <v/>
      </c>
    </row>
    <row r="3407">
      <c r="A3407" t="inlineStr">
        <is>
          <t>Tamarana</t>
        </is>
      </c>
      <c r="B3407" t="inlineStr">
        <is>
          <t>Município</t>
        </is>
      </c>
      <c r="C3407" t="inlineStr">
        <is>
          <t>PR</t>
        </is>
      </c>
      <c r="D3407" s="4" t="n">
        <v>22575220.62789473</v>
      </c>
      <c r="E3407" s="4">
        <f>E3406+D3407</f>
        <v/>
      </c>
      <c r="F3407" s="4" t="n">
        <v>645235.5854966026</v>
      </c>
      <c r="G3407" s="5">
        <f>F3407/$D3407</f>
        <v/>
      </c>
      <c r="H3407" s="4">
        <f>H3406+F3407</f>
        <v/>
      </c>
      <c r="I3407" s="4">
        <f>G3407*$E3406-H3406</f>
        <v/>
      </c>
      <c r="J3407" s="4">
        <f>MAX(0,Resumo!$D$3*$D3407-F3407)</f>
        <v/>
      </c>
      <c r="K3407" s="4" t="n">
        <v>1376251.950066783</v>
      </c>
      <c r="L3407" s="5">
        <f>K3407/$D3407</f>
        <v/>
      </c>
      <c r="M3407" s="4">
        <f>M3406+K3407</f>
        <v/>
      </c>
      <c r="N3407" s="4">
        <f>L3407*$E3406-M3406</f>
        <v/>
      </c>
      <c r="O3407" s="4">
        <f>MAX(0,Resumo!$D$4*$D3407-K3407)</f>
        <v/>
      </c>
      <c r="P3407" s="4" t="n">
        <v>2180331.693524547</v>
      </c>
      <c r="Q3407" s="5">
        <f>P3407/$D3407</f>
        <v/>
      </c>
      <c r="R3407" s="4">
        <f>R3406+P3407</f>
        <v/>
      </c>
      <c r="S3407" s="4">
        <f>Q3407*$E3406-R3406</f>
        <v/>
      </c>
      <c r="T3407" s="4">
        <f>MAX(0,Resumo!$D$5*$D3407-P3407)</f>
        <v/>
      </c>
      <c r="U3407" s="4" t="n">
        <v>3065434.706806488</v>
      </c>
      <c r="V3407" s="5">
        <f>U3407/$D3407</f>
        <v/>
      </c>
      <c r="W3407" s="4">
        <f>W3406+U3407</f>
        <v/>
      </c>
      <c r="X3407" s="4">
        <f>V3407*$E3406-W3406</f>
        <v/>
      </c>
      <c r="Y3407" s="4">
        <f>MAX(0,Resumo!$D$6*$D3407-U3407)</f>
        <v/>
      </c>
      <c r="Z3407" s="4" t="n">
        <v>4033575.623083521</v>
      </c>
      <c r="AA3407" s="5">
        <f>Z3407/$D3407</f>
        <v/>
      </c>
      <c r="AB3407" s="4">
        <f>AB3406+Z3407</f>
        <v/>
      </c>
      <c r="AC3407" s="4">
        <f>AA3407*$E3406-AB3406</f>
        <v/>
      </c>
      <c r="AD3407" s="4">
        <f>MAX(0,Resumo!$D$7*$D3407-Z3407)</f>
        <v/>
      </c>
    </row>
    <row r="3408">
      <c r="A3408" t="inlineStr">
        <is>
          <t>Tunas do Paraná</t>
        </is>
      </c>
      <c r="B3408" t="inlineStr">
        <is>
          <t>Município</t>
        </is>
      </c>
      <c r="C3408" t="inlineStr">
        <is>
          <t>PR</t>
        </is>
      </c>
      <c r="D3408" s="4" t="n">
        <v>10180040.2201102</v>
      </c>
      <c r="E3408" s="4">
        <f>E3407+D3408</f>
        <v/>
      </c>
      <c r="F3408" s="4" t="n">
        <v>290961.6840548379</v>
      </c>
      <c r="G3408" s="5">
        <f>F3408/$D3408</f>
        <v/>
      </c>
      <c r="H3408" s="4">
        <f>H3407+F3408</f>
        <v/>
      </c>
      <c r="I3408" s="4">
        <f>G3408*$E3407-H3407</f>
        <v/>
      </c>
      <c r="J3408" s="4">
        <f>MAX(0,Resumo!$D$3*$D3408-F3408)</f>
        <v/>
      </c>
      <c r="K3408" s="4" t="n">
        <v>620605.2395064227</v>
      </c>
      <c r="L3408" s="5">
        <f>K3408/$D3408</f>
        <v/>
      </c>
      <c r="M3408" s="4">
        <f>M3407+K3408</f>
        <v/>
      </c>
      <c r="N3408" s="4">
        <f>L3408*$E3407-M3407</f>
        <v/>
      </c>
      <c r="O3408" s="4">
        <f>MAX(0,Resumo!$D$4*$D3408-K3408)</f>
        <v/>
      </c>
      <c r="P3408" s="4" t="n">
        <v>983195.8986852551</v>
      </c>
      <c r="Q3408" s="5">
        <f>P3408/$D3408</f>
        <v/>
      </c>
      <c r="R3408" s="4">
        <f>R3407+P3408</f>
        <v/>
      </c>
      <c r="S3408" s="4">
        <f>Q3408*$E3407-R3407</f>
        <v/>
      </c>
      <c r="T3408" s="4">
        <f>MAX(0,Resumo!$D$5*$D3408-P3408)</f>
        <v/>
      </c>
      <c r="U3408" s="4" t="n">
        <v>1382323.084313614</v>
      </c>
      <c r="V3408" s="5">
        <f>U3408/$D3408</f>
        <v/>
      </c>
      <c r="W3408" s="4">
        <f>W3407+U3408</f>
        <v/>
      </c>
      <c r="X3408" s="4">
        <f>V3408*$E3407-W3407</f>
        <v/>
      </c>
      <c r="Y3408" s="4">
        <f>MAX(0,Resumo!$D$6*$D3408-U3408)</f>
        <v/>
      </c>
      <c r="Z3408" s="4" t="n">
        <v>1818895.272416904</v>
      </c>
      <c r="AA3408" s="5">
        <f>Z3408/$D3408</f>
        <v/>
      </c>
      <c r="AB3408" s="4">
        <f>AB3407+Z3408</f>
        <v/>
      </c>
      <c r="AC3408" s="4">
        <f>AA3408*$E3407-AB3407</f>
        <v/>
      </c>
      <c r="AD3408" s="4">
        <f>MAX(0,Resumo!$D$7*$D3408-Z3408)</f>
        <v/>
      </c>
    </row>
    <row r="3409">
      <c r="A3409" t="inlineStr">
        <is>
          <t>Bocaiúva do Sul</t>
        </is>
      </c>
      <c r="B3409" t="inlineStr">
        <is>
          <t>Município</t>
        </is>
      </c>
      <c r="C3409" t="inlineStr">
        <is>
          <t>PR</t>
        </is>
      </c>
      <c r="D3409" s="4" t="n">
        <v>16215738.77105583</v>
      </c>
      <c r="E3409" s="4">
        <f>E3408+D3409</f>
        <v/>
      </c>
      <c r="F3409" s="4" t="n">
        <v>463471.5147489524</v>
      </c>
      <c r="G3409" s="5">
        <f>F3409/$D3409</f>
        <v/>
      </c>
      <c r="H3409" s="4">
        <f>H3408+F3409</f>
        <v/>
      </c>
      <c r="I3409" s="4">
        <f>G3409*$E3408-H3408</f>
        <v/>
      </c>
      <c r="J3409" s="4">
        <f>MAX(0,Resumo!$D$3*$D3409-F3409)</f>
        <v/>
      </c>
      <c r="K3409" s="4" t="n">
        <v>988559.2027332628</v>
      </c>
      <c r="L3409" s="5">
        <f>K3409/$D3409</f>
        <v/>
      </c>
      <c r="M3409" s="4">
        <f>M3408+K3409</f>
        <v/>
      </c>
      <c r="N3409" s="4">
        <f>L3409*$E3408-M3408</f>
        <v/>
      </c>
      <c r="O3409" s="4">
        <f>MAX(0,Resumo!$D$4*$D3409-K3409)</f>
        <v/>
      </c>
      <c r="P3409" s="4" t="n">
        <v>1566128.179175405</v>
      </c>
      <c r="Q3409" s="5">
        <f>P3409/$D3409</f>
        <v/>
      </c>
      <c r="R3409" s="4">
        <f>R3408+P3409</f>
        <v/>
      </c>
      <c r="S3409" s="4">
        <f>Q3409*$E3408-R3408</f>
        <v/>
      </c>
      <c r="T3409" s="4">
        <f>MAX(0,Resumo!$D$5*$D3409-P3409)</f>
        <v/>
      </c>
      <c r="U3409" s="4" t="n">
        <v>2201896.018853558</v>
      </c>
      <c r="V3409" s="5">
        <f>U3409/$D3409</f>
        <v/>
      </c>
      <c r="W3409" s="4">
        <f>W3408+U3409</f>
        <v/>
      </c>
      <c r="X3409" s="4">
        <f>V3409*$E3408-W3408</f>
        <v/>
      </c>
      <c r="Y3409" s="4">
        <f>MAX(0,Resumo!$D$6*$D3409-U3409)</f>
        <v/>
      </c>
      <c r="Z3409" s="4" t="n">
        <v>2897309.829007892</v>
      </c>
      <c r="AA3409" s="5">
        <f>Z3409/$D3409</f>
        <v/>
      </c>
      <c r="AB3409" s="4">
        <f>AB3408+Z3409</f>
        <v/>
      </c>
      <c r="AC3409" s="4">
        <f>AA3409*$E3408-AB3408</f>
        <v/>
      </c>
      <c r="AD3409" s="4">
        <f>MAX(0,Resumo!$D$7*$D3409-Z3409)</f>
        <v/>
      </c>
    </row>
    <row r="3410">
      <c r="A3410" t="inlineStr">
        <is>
          <t>Paranavaí</t>
        </is>
      </c>
      <c r="B3410" t="inlineStr">
        <is>
          <t>Município</t>
        </is>
      </c>
      <c r="C3410" t="inlineStr">
        <is>
          <t>PR</t>
        </is>
      </c>
      <c r="D3410" s="4" t="n">
        <v>99057362.708573</v>
      </c>
      <c r="E3410" s="4">
        <f>E3409+D3410</f>
        <v/>
      </c>
      <c r="F3410" s="4" t="n">
        <v>2831216.424349776</v>
      </c>
      <c r="G3410" s="5">
        <f>F3410/$D3410</f>
        <v/>
      </c>
      <c r="H3410" s="4">
        <f>H3409+F3410</f>
        <v/>
      </c>
      <c r="I3410" s="4">
        <f>G3410*$E3409-H3409</f>
        <v/>
      </c>
      <c r="J3410" s="4">
        <f>MAX(0,Resumo!$D$3*$D3410-F3410)</f>
        <v/>
      </c>
      <c r="K3410" s="4" t="n">
        <v>6038828.627335528</v>
      </c>
      <c r="L3410" s="5">
        <f>K3410/$D3410</f>
        <v/>
      </c>
      <c r="M3410" s="4">
        <f>M3409+K3410</f>
        <v/>
      </c>
      <c r="N3410" s="4">
        <f>L3410*$E3409-M3409</f>
        <v/>
      </c>
      <c r="O3410" s="4">
        <f>MAX(0,Resumo!$D$4*$D3410-K3410)</f>
        <v/>
      </c>
      <c r="P3410" s="4" t="n">
        <v>9567034.180989951</v>
      </c>
      <c r="Q3410" s="5">
        <f>P3410/$D3410</f>
        <v/>
      </c>
      <c r="R3410" s="4">
        <f>R3409+P3410</f>
        <v/>
      </c>
      <c r="S3410" s="4">
        <f>Q3410*$E3409-R3409</f>
        <v/>
      </c>
      <c r="T3410" s="4">
        <f>MAX(0,Resumo!$D$5*$D3410-P3410)</f>
        <v/>
      </c>
      <c r="U3410" s="4" t="n">
        <v>13450760.13283224</v>
      </c>
      <c r="V3410" s="5">
        <f>U3410/$D3410</f>
        <v/>
      </c>
      <c r="W3410" s="4">
        <f>W3409+U3410</f>
        <v/>
      </c>
      <c r="X3410" s="4">
        <f>V3410*$E3409-W3409</f>
        <v/>
      </c>
      <c r="Y3410" s="4">
        <f>MAX(0,Resumo!$D$6*$D3410-U3410)</f>
        <v/>
      </c>
      <c r="Z3410" s="4" t="n">
        <v>17698846.45178343</v>
      </c>
      <c r="AA3410" s="5">
        <f>Z3410/$D3410</f>
        <v/>
      </c>
      <c r="AB3410" s="4">
        <f>AB3409+Z3410</f>
        <v/>
      </c>
      <c r="AC3410" s="4">
        <f>AA3410*$E3409-AB3409</f>
        <v/>
      </c>
      <c r="AD3410" s="4">
        <f>MAX(0,Resumo!$D$7*$D3410-Z3410)</f>
        <v/>
      </c>
    </row>
    <row r="3411">
      <c r="A3411" t="inlineStr">
        <is>
          <t>Apucarana</t>
        </is>
      </c>
      <c r="B3411" t="inlineStr">
        <is>
          <t>Município</t>
        </is>
      </c>
      <c r="C3411" t="inlineStr">
        <is>
          <t>PR</t>
        </is>
      </c>
      <c r="D3411" s="4" t="n">
        <v>121868955.7540932</v>
      </c>
      <c r="E3411" s="4">
        <f>E3410+D3411</f>
        <v/>
      </c>
      <c r="F3411" s="4" t="n">
        <v>3483207.908173829</v>
      </c>
      <c r="G3411" s="5">
        <f>F3411/$D3411</f>
        <v/>
      </c>
      <c r="H3411" s="4">
        <f>H3410+F3411</f>
        <v/>
      </c>
      <c r="I3411" s="4">
        <f>G3411*$E3410-H3410</f>
        <v/>
      </c>
      <c r="J3411" s="4">
        <f>MAX(0,Resumo!$D$3*$D3411-F3411)</f>
        <v/>
      </c>
      <c r="K3411" s="4" t="n">
        <v>7429490.536270977</v>
      </c>
      <c r="L3411" s="5">
        <f>K3411/$D3411</f>
        <v/>
      </c>
      <c r="M3411" s="4">
        <f>M3410+K3411</f>
        <v/>
      </c>
      <c r="N3411" s="4">
        <f>L3411*$E3410-M3410</f>
        <v/>
      </c>
      <c r="O3411" s="4">
        <f>MAX(0,Resumo!$D$4*$D3411-K3411)</f>
        <v/>
      </c>
      <c r="P3411" s="4" t="n">
        <v>11770194.89940504</v>
      </c>
      <c r="Q3411" s="5">
        <f>P3411/$D3411</f>
        <v/>
      </c>
      <c r="R3411" s="4">
        <f>R3410+P3411</f>
        <v/>
      </c>
      <c r="S3411" s="4">
        <f>Q3411*$E3410-R3410</f>
        <v/>
      </c>
      <c r="T3411" s="4">
        <f>MAX(0,Resumo!$D$5*$D3411-P3411)</f>
        <v/>
      </c>
      <c r="U3411" s="4" t="n">
        <v>16548291.27956568</v>
      </c>
      <c r="V3411" s="5">
        <f>U3411/$D3411</f>
        <v/>
      </c>
      <c r="W3411" s="4">
        <f>W3410+U3411</f>
        <v/>
      </c>
      <c r="X3411" s="4">
        <f>V3411*$E3410-W3410</f>
        <v/>
      </c>
      <c r="Y3411" s="4">
        <f>MAX(0,Resumo!$D$6*$D3411-U3411)</f>
        <v/>
      </c>
      <c r="Z3411" s="4" t="n">
        <v>21774655.37293382</v>
      </c>
      <c r="AA3411" s="5">
        <f>Z3411/$D3411</f>
        <v/>
      </c>
      <c r="AB3411" s="4">
        <f>AB3410+Z3411</f>
        <v/>
      </c>
      <c r="AC3411" s="4">
        <f>AA3411*$E3410-AB3410</f>
        <v/>
      </c>
      <c r="AD3411" s="4">
        <f>MAX(0,Resumo!$D$7*$D3411-Z3411)</f>
        <v/>
      </c>
    </row>
    <row r="3412">
      <c r="A3412" t="inlineStr">
        <is>
          <t>Cafezal do Sul</t>
        </is>
      </c>
      <c r="B3412" t="inlineStr">
        <is>
          <t>Município</t>
        </is>
      </c>
      <c r="C3412" t="inlineStr">
        <is>
          <t>PR</t>
        </is>
      </c>
      <c r="D3412" s="4" t="n">
        <v>8927498.031013474</v>
      </c>
      <c r="E3412" s="4">
        <f>E3411+D3412</f>
        <v/>
      </c>
      <c r="F3412" s="4" t="n">
        <v>255162.0431094733</v>
      </c>
      <c r="G3412" s="5">
        <f>F3412/$D3412</f>
        <v/>
      </c>
      <c r="H3412" s="4">
        <f>H3411+F3412</f>
        <v/>
      </c>
      <c r="I3412" s="4">
        <f>G3412*$E3411-H3411</f>
        <v/>
      </c>
      <c r="J3412" s="4">
        <f>MAX(0,Resumo!$D$3*$D3412-F3412)</f>
        <v/>
      </c>
      <c r="K3412" s="4" t="n">
        <v>544246.5780032311</v>
      </c>
      <c r="L3412" s="5">
        <f>K3412/$D3412</f>
        <v/>
      </c>
      <c r="M3412" s="4">
        <f>M3411+K3412</f>
        <v/>
      </c>
      <c r="N3412" s="4">
        <f>L3412*$E3411-M3411</f>
        <v/>
      </c>
      <c r="O3412" s="4">
        <f>MAX(0,Resumo!$D$4*$D3412-K3412)</f>
        <v/>
      </c>
      <c r="P3412" s="4" t="n">
        <v>862224.4372152514</v>
      </c>
      <c r="Q3412" s="5">
        <f>P3412/$D3412</f>
        <v/>
      </c>
      <c r="R3412" s="4">
        <f>R3411+P3412</f>
        <v/>
      </c>
      <c r="S3412" s="4">
        <f>Q3412*$E3411-R3411</f>
        <v/>
      </c>
      <c r="T3412" s="4">
        <f>MAX(0,Resumo!$D$5*$D3412-P3412)</f>
        <v/>
      </c>
      <c r="U3412" s="4" t="n">
        <v>1212243.404407755</v>
      </c>
      <c r="V3412" s="5">
        <f>U3412/$D3412</f>
        <v/>
      </c>
      <c r="W3412" s="4">
        <f>W3411+U3412</f>
        <v/>
      </c>
      <c r="X3412" s="4">
        <f>V3412*$E3411-W3411</f>
        <v/>
      </c>
      <c r="Y3412" s="4">
        <f>MAX(0,Resumo!$D$6*$D3412-U3412)</f>
        <v/>
      </c>
      <c r="Z3412" s="4" t="n">
        <v>1595100.177604784</v>
      </c>
      <c r="AA3412" s="5">
        <f>Z3412/$D3412</f>
        <v/>
      </c>
      <c r="AB3412" s="4">
        <f>AB3411+Z3412</f>
        <v/>
      </c>
      <c r="AC3412" s="4">
        <f>AA3412*$E3411-AB3411</f>
        <v/>
      </c>
      <c r="AD3412" s="4">
        <f>MAX(0,Resumo!$D$7*$D3412-Z3412)</f>
        <v/>
      </c>
    </row>
    <row r="3413">
      <c r="A3413" t="inlineStr">
        <is>
          <t>Guaíra</t>
        </is>
      </c>
      <c r="B3413" t="inlineStr">
        <is>
          <t>Município</t>
        </is>
      </c>
      <c r="C3413" t="inlineStr">
        <is>
          <t>PR</t>
        </is>
      </c>
      <c r="D3413" s="4" t="n">
        <v>37340244.21931454</v>
      </c>
      <c r="E3413" s="4">
        <f>E3412+D3413</f>
        <v/>
      </c>
      <c r="F3413" s="4" t="n">
        <v>1067243.361141954</v>
      </c>
      <c r="G3413" s="5">
        <f>F3413/$D3413</f>
        <v/>
      </c>
      <c r="H3413" s="4">
        <f>H3412+F3413</f>
        <v/>
      </c>
      <c r="I3413" s="4">
        <f>G3413*$E3412-H3412</f>
        <v/>
      </c>
      <c r="J3413" s="4">
        <f>MAX(0,Resumo!$D$3*$D3413-F3413)</f>
        <v/>
      </c>
      <c r="K3413" s="4" t="n">
        <v>2276371.282028703</v>
      </c>
      <c r="L3413" s="5">
        <f>K3413/$D3413</f>
        <v/>
      </c>
      <c r="M3413" s="4">
        <f>M3412+K3413</f>
        <v/>
      </c>
      <c r="N3413" s="4">
        <f>L3413*$E3412-M3412</f>
        <v/>
      </c>
      <c r="O3413" s="4">
        <f>MAX(0,Resumo!$D$4*$D3413-K3413)</f>
        <v/>
      </c>
      <c r="P3413" s="4" t="n">
        <v>3606348.715578891</v>
      </c>
      <c r="Q3413" s="5">
        <f>P3413/$D3413</f>
        <v/>
      </c>
      <c r="R3413" s="4">
        <f>R3412+P3413</f>
        <v/>
      </c>
      <c r="S3413" s="4">
        <f>Q3413*$E3412-R3412</f>
        <v/>
      </c>
      <c r="T3413" s="4">
        <f>MAX(0,Resumo!$D$5*$D3413-P3413)</f>
        <v/>
      </c>
      <c r="U3413" s="4" t="n">
        <v>5070341.613808254</v>
      </c>
      <c r="V3413" s="5">
        <f>U3413/$D3413</f>
        <v/>
      </c>
      <c r="W3413" s="4">
        <f>W3412+U3413</f>
        <v/>
      </c>
      <c r="X3413" s="4">
        <f>V3413*$E3412-W3412</f>
        <v/>
      </c>
      <c r="Y3413" s="4">
        <f>MAX(0,Resumo!$D$6*$D3413-U3413)</f>
        <v/>
      </c>
      <c r="Z3413" s="4" t="n">
        <v>6671682.253989035</v>
      </c>
      <c r="AA3413" s="5">
        <f>Z3413/$D3413</f>
        <v/>
      </c>
      <c r="AB3413" s="4">
        <f>AB3412+Z3413</f>
        <v/>
      </c>
      <c r="AC3413" s="4">
        <f>AA3413*$E3412-AB3412</f>
        <v/>
      </c>
      <c r="AD3413" s="4">
        <f>MAX(0,Resumo!$D$7*$D3413-Z3413)</f>
        <v/>
      </c>
    </row>
    <row r="3414">
      <c r="A3414" t="inlineStr">
        <is>
          <t>Amaporã</t>
        </is>
      </c>
      <c r="B3414" t="inlineStr">
        <is>
          <t>Município</t>
        </is>
      </c>
      <c r="C3414" t="inlineStr">
        <is>
          <t>PR</t>
        </is>
      </c>
      <c r="D3414" s="4" t="n">
        <v>8132725.530149269</v>
      </c>
      <c r="E3414" s="4">
        <f>E3413+D3414</f>
        <v/>
      </c>
      <c r="F3414" s="4" t="n">
        <v>232446.1853827913</v>
      </c>
      <c r="G3414" s="5">
        <f>F3414/$D3414</f>
        <v/>
      </c>
      <c r="H3414" s="4">
        <f>H3413+F3414</f>
        <v/>
      </c>
      <c r="I3414" s="4">
        <f>G3414*$E3413-H3413</f>
        <v/>
      </c>
      <c r="J3414" s="4">
        <f>MAX(0,Resumo!$D$3*$D3414-F3414)</f>
        <v/>
      </c>
      <c r="K3414" s="4" t="n">
        <v>495794.9051623344</v>
      </c>
      <c r="L3414" s="5">
        <f>K3414/$D3414</f>
        <v/>
      </c>
      <c r="M3414" s="4">
        <f>M3413+K3414</f>
        <v/>
      </c>
      <c r="N3414" s="4">
        <f>L3414*$E3413-M3413</f>
        <v/>
      </c>
      <c r="O3414" s="4">
        <f>MAX(0,Resumo!$D$4*$D3414-K3414)</f>
        <v/>
      </c>
      <c r="P3414" s="4" t="n">
        <v>785464.7146265473</v>
      </c>
      <c r="Q3414" s="5">
        <f>P3414/$D3414</f>
        <v/>
      </c>
      <c r="R3414" s="4">
        <f>R3413+P3414</f>
        <v/>
      </c>
      <c r="S3414" s="4">
        <f>Q3414*$E3413-R3413</f>
        <v/>
      </c>
      <c r="T3414" s="4">
        <f>MAX(0,Resumo!$D$5*$D3414-P3414)</f>
        <v/>
      </c>
      <c r="U3414" s="4" t="n">
        <v>1104323.165295934</v>
      </c>
      <c r="V3414" s="5">
        <f>U3414/$D3414</f>
        <v/>
      </c>
      <c r="W3414" s="4">
        <f>W3413+U3414</f>
        <v/>
      </c>
      <c r="X3414" s="4">
        <f>V3414*$E3413-W3413</f>
        <v/>
      </c>
      <c r="Y3414" s="4">
        <f>MAX(0,Resumo!$D$6*$D3414-U3414)</f>
        <v/>
      </c>
      <c r="Z3414" s="4" t="n">
        <v>1453096.028975477</v>
      </c>
      <c r="AA3414" s="5">
        <f>Z3414/$D3414</f>
        <v/>
      </c>
      <c r="AB3414" s="4">
        <f>AB3413+Z3414</f>
        <v/>
      </c>
      <c r="AC3414" s="4">
        <f>AA3414*$E3413-AB3413</f>
        <v/>
      </c>
      <c r="AD3414" s="4">
        <f>MAX(0,Resumo!$D$7*$D3414-Z3414)</f>
        <v/>
      </c>
    </row>
    <row r="3415">
      <c r="A3415" t="inlineStr">
        <is>
          <t>Cruz Machado</t>
        </is>
      </c>
      <c r="B3415" t="inlineStr">
        <is>
          <t>Município</t>
        </is>
      </c>
      <c r="C3415" t="inlineStr">
        <is>
          <t>PR</t>
        </is>
      </c>
      <c r="D3415" s="4" t="n">
        <v>31795215.76215138</v>
      </c>
      <c r="E3415" s="4">
        <f>E3414+D3415</f>
        <v/>
      </c>
      <c r="F3415" s="4" t="n">
        <v>908757.6594016985</v>
      </c>
      <c r="G3415" s="5">
        <f>F3415/$D3415</f>
        <v/>
      </c>
      <c r="H3415" s="4">
        <f>H3414+F3415</f>
        <v/>
      </c>
      <c r="I3415" s="4">
        <f>G3415*$E3414-H3414</f>
        <v/>
      </c>
      <c r="J3415" s="4">
        <f>MAX(0,Resumo!$D$3*$D3415-F3415)</f>
        <v/>
      </c>
      <c r="K3415" s="4" t="n">
        <v>1938330.01310232</v>
      </c>
      <c r="L3415" s="5">
        <f>K3415/$D3415</f>
        <v/>
      </c>
      <c r="M3415" s="4">
        <f>M3414+K3415</f>
        <v/>
      </c>
      <c r="N3415" s="4">
        <f>L3415*$E3414-M3414</f>
        <v/>
      </c>
      <c r="O3415" s="4">
        <f>MAX(0,Resumo!$D$4*$D3415-K3415)</f>
        <v/>
      </c>
      <c r="P3415" s="4" t="n">
        <v>3070805.719746127</v>
      </c>
      <c r="Q3415" s="5">
        <f>P3415/$D3415</f>
        <v/>
      </c>
      <c r="R3415" s="4">
        <f>R3414+P3415</f>
        <v/>
      </c>
      <c r="S3415" s="4">
        <f>Q3415*$E3414-R3414</f>
        <v/>
      </c>
      <c r="T3415" s="4">
        <f>MAX(0,Resumo!$D$5*$D3415-P3415)</f>
        <v/>
      </c>
      <c r="U3415" s="4" t="n">
        <v>4317395.586702129</v>
      </c>
      <c r="V3415" s="5">
        <f>U3415/$D3415</f>
        <v/>
      </c>
      <c r="W3415" s="4">
        <f>W3414+U3415</f>
        <v/>
      </c>
      <c r="X3415" s="4">
        <f>V3415*$E3414-W3414</f>
        <v/>
      </c>
      <c r="Y3415" s="4">
        <f>MAX(0,Resumo!$D$6*$D3415-U3415)</f>
        <v/>
      </c>
      <c r="Z3415" s="4" t="n">
        <v>5680937.047872149</v>
      </c>
      <c r="AA3415" s="5">
        <f>Z3415/$D3415</f>
        <v/>
      </c>
      <c r="AB3415" s="4">
        <f>AB3414+Z3415</f>
        <v/>
      </c>
      <c r="AC3415" s="4">
        <f>AA3415*$E3414-AB3414</f>
        <v/>
      </c>
      <c r="AD3415" s="4">
        <f>MAX(0,Resumo!$D$7*$D3415-Z3415)</f>
        <v/>
      </c>
    </row>
    <row r="3416">
      <c r="A3416" t="inlineStr">
        <is>
          <t>Sulina</t>
        </is>
      </c>
      <c r="B3416" t="inlineStr">
        <is>
          <t>Município</t>
        </is>
      </c>
      <c r="C3416" t="inlineStr">
        <is>
          <t>PR</t>
        </is>
      </c>
      <c r="D3416" s="4" t="n">
        <v>9405789.601736303</v>
      </c>
      <c r="E3416" s="4">
        <f>E3415+D3416</f>
        <v/>
      </c>
      <c r="F3416" s="4" t="n">
        <v>268832.3742553007</v>
      </c>
      <c r="G3416" s="5">
        <f>F3416/$D3416</f>
        <v/>
      </c>
      <c r="H3416" s="4">
        <f>H3415+F3416</f>
        <v/>
      </c>
      <c r="I3416" s="4">
        <f>G3416*$E3415-H3415</f>
        <v/>
      </c>
      <c r="J3416" s="4">
        <f>MAX(0,Resumo!$D$3*$D3416-F3416)</f>
        <v/>
      </c>
      <c r="K3416" s="4" t="n">
        <v>573404.6410741382</v>
      </c>
      <c r="L3416" s="5">
        <f>K3416/$D3416</f>
        <v/>
      </c>
      <c r="M3416" s="4">
        <f>M3415+K3416</f>
        <v/>
      </c>
      <c r="N3416" s="4">
        <f>L3416*$E3415-M3415</f>
        <v/>
      </c>
      <c r="O3416" s="4">
        <f>MAX(0,Resumo!$D$4*$D3416-K3416)</f>
        <v/>
      </c>
      <c r="P3416" s="4" t="n">
        <v>908418.1948569402</v>
      </c>
      <c r="Q3416" s="5">
        <f>P3416/$D3416</f>
        <v/>
      </c>
      <c r="R3416" s="4">
        <f>R3415+P3416</f>
        <v/>
      </c>
      <c r="S3416" s="4">
        <f>Q3416*$E3415-R3415</f>
        <v/>
      </c>
      <c r="T3416" s="4">
        <f>MAX(0,Resumo!$D$5*$D3416-P3416)</f>
        <v/>
      </c>
      <c r="U3416" s="4" t="n">
        <v>1277189.462080171</v>
      </c>
      <c r="V3416" s="5">
        <f>U3416/$D3416</f>
        <v/>
      </c>
      <c r="W3416" s="4">
        <f>W3415+U3416</f>
        <v/>
      </c>
      <c r="X3416" s="4">
        <f>V3416*$E3415-W3415</f>
        <v/>
      </c>
      <c r="Y3416" s="4">
        <f>MAX(0,Resumo!$D$6*$D3416-U3416)</f>
        <v/>
      </c>
      <c r="Z3416" s="4" t="n">
        <v>1680557.823941588</v>
      </c>
      <c r="AA3416" s="5">
        <f>Z3416/$D3416</f>
        <v/>
      </c>
      <c r="AB3416" s="4">
        <f>AB3415+Z3416</f>
        <v/>
      </c>
      <c r="AC3416" s="4">
        <f>AA3416*$E3415-AB3415</f>
        <v/>
      </c>
      <c r="AD3416" s="4">
        <f>MAX(0,Resumo!$D$7*$D3416-Z3416)</f>
        <v/>
      </c>
    </row>
    <row r="3417">
      <c r="A3417" t="inlineStr">
        <is>
          <t>Tamboara</t>
        </is>
      </c>
      <c r="B3417" t="inlineStr">
        <is>
          <t>Município</t>
        </is>
      </c>
      <c r="C3417" t="inlineStr">
        <is>
          <t>PR</t>
        </is>
      </c>
      <c r="D3417" s="4" t="n">
        <v>8367026.593481096</v>
      </c>
      <c r="E3417" s="4">
        <f>E3416+D3417</f>
        <v/>
      </c>
      <c r="F3417" s="4" t="n">
        <v>239142.8811215955</v>
      </c>
      <c r="G3417" s="5">
        <f>F3417/$D3417</f>
        <v/>
      </c>
      <c r="H3417" s="4">
        <f>H3416+F3417</f>
        <v/>
      </c>
      <c r="I3417" s="4">
        <f>G3417*$E3416-H3416</f>
        <v/>
      </c>
      <c r="J3417" s="4">
        <f>MAX(0,Resumo!$D$3*$D3417-F3417)</f>
        <v/>
      </c>
      <c r="K3417" s="4" t="n">
        <v>510078.5881716029</v>
      </c>
      <c r="L3417" s="5">
        <f>K3417/$D3417</f>
        <v/>
      </c>
      <c r="M3417" s="4">
        <f>M3416+K3417</f>
        <v/>
      </c>
      <c r="N3417" s="4">
        <f>L3417*$E3416-M3416</f>
        <v/>
      </c>
      <c r="O3417" s="4">
        <f>MAX(0,Resumo!$D$4*$D3417-K3417)</f>
        <v/>
      </c>
      <c r="P3417" s="4" t="n">
        <v>808093.6865701328</v>
      </c>
      <c r="Q3417" s="5">
        <f>P3417/$D3417</f>
        <v/>
      </c>
      <c r="R3417" s="4">
        <f>R3416+P3417</f>
        <v/>
      </c>
      <c r="S3417" s="4">
        <f>Q3417*$E3416-R3416</f>
        <v/>
      </c>
      <c r="T3417" s="4">
        <f>MAX(0,Resumo!$D$5*$D3417-P3417)</f>
        <v/>
      </c>
      <c r="U3417" s="4" t="n">
        <v>1136138.34102412</v>
      </c>
      <c r="V3417" s="5">
        <f>U3417/$D3417</f>
        <v/>
      </c>
      <c r="W3417" s="4">
        <f>W3416+U3417</f>
        <v/>
      </c>
      <c r="X3417" s="4">
        <f>V3417*$E3416-W3416</f>
        <v/>
      </c>
      <c r="Y3417" s="4">
        <f>MAX(0,Resumo!$D$6*$D3417-U3417)</f>
        <v/>
      </c>
      <c r="Z3417" s="4" t="n">
        <v>1494959.232578016</v>
      </c>
      <c r="AA3417" s="5">
        <f>Z3417/$D3417</f>
        <v/>
      </c>
      <c r="AB3417" s="4">
        <f>AB3416+Z3417</f>
        <v/>
      </c>
      <c r="AC3417" s="4">
        <f>AA3417*$E3416-AB3416</f>
        <v/>
      </c>
      <c r="AD3417" s="4">
        <f>MAX(0,Resumo!$D$7*$D3417-Z3417)</f>
        <v/>
      </c>
    </row>
    <row r="3418">
      <c r="A3418" t="inlineStr">
        <is>
          <t>Terra Boa</t>
        </is>
      </c>
      <c r="B3418" t="inlineStr">
        <is>
          <t>Município</t>
        </is>
      </c>
      <c r="C3418" t="inlineStr">
        <is>
          <t>PR</t>
        </is>
      </c>
      <c r="D3418" s="4" t="n">
        <v>22490586.46031101</v>
      </c>
      <c r="E3418" s="4">
        <f>E3417+D3418</f>
        <v/>
      </c>
      <c r="F3418" s="4" t="n">
        <v>642816.6068485525</v>
      </c>
      <c r="G3418" s="5">
        <f>F3418/$D3418</f>
        <v/>
      </c>
      <c r="H3418" s="4">
        <f>H3417+F3418</f>
        <v/>
      </c>
      <c r="I3418" s="4">
        <f>G3418*$E3417-H3417</f>
        <v/>
      </c>
      <c r="J3418" s="4">
        <f>MAX(0,Resumo!$D$3*$D3418-F3418)</f>
        <v/>
      </c>
      <c r="K3418" s="4" t="n">
        <v>1371092.401901152</v>
      </c>
      <c r="L3418" s="5">
        <f>K3418/$D3418</f>
        <v/>
      </c>
      <c r="M3418" s="4">
        <f>M3417+K3418</f>
        <v/>
      </c>
      <c r="N3418" s="4">
        <f>L3418*$E3417-M3417</f>
        <v/>
      </c>
      <c r="O3418" s="4">
        <f>MAX(0,Resumo!$D$4*$D3418-K3418)</f>
        <v/>
      </c>
      <c r="P3418" s="4" t="n">
        <v>2172157.662316638</v>
      </c>
      <c r="Q3418" s="5">
        <f>P3418/$D3418</f>
        <v/>
      </c>
      <c r="R3418" s="4">
        <f>R3417+P3418</f>
        <v/>
      </c>
      <c r="S3418" s="4">
        <f>Q3418*$E3417-R3417</f>
        <v/>
      </c>
      <c r="T3418" s="4">
        <f>MAX(0,Resumo!$D$5*$D3418-P3418)</f>
        <v/>
      </c>
      <c r="U3418" s="4" t="n">
        <v>3053942.437518443</v>
      </c>
      <c r="V3418" s="5">
        <f>U3418/$D3418</f>
        <v/>
      </c>
      <c r="W3418" s="4">
        <f>W3417+U3418</f>
        <v/>
      </c>
      <c r="X3418" s="4">
        <f>V3418*$E3417-W3417</f>
        <v/>
      </c>
      <c r="Y3418" s="4">
        <f>MAX(0,Resumo!$D$6*$D3418-U3418)</f>
        <v/>
      </c>
      <c r="Z3418" s="4" t="n">
        <v>4018453.807847578</v>
      </c>
      <c r="AA3418" s="5">
        <f>Z3418/$D3418</f>
        <v/>
      </c>
      <c r="AB3418" s="4">
        <f>AB3417+Z3418</f>
        <v/>
      </c>
      <c r="AC3418" s="4">
        <f>AA3418*$E3417-AB3417</f>
        <v/>
      </c>
      <c r="AD3418" s="4">
        <f>MAX(0,Resumo!$D$7*$D3418-Z3418)</f>
        <v/>
      </c>
    </row>
    <row r="3419">
      <c r="A3419" t="inlineStr">
        <is>
          <t>Braganey</t>
        </is>
      </c>
      <c r="B3419" t="inlineStr">
        <is>
          <t>Município</t>
        </is>
      </c>
      <c r="C3419" t="inlineStr">
        <is>
          <t>PR</t>
        </is>
      </c>
      <c r="D3419" s="4" t="n">
        <v>11874867.94209908</v>
      </c>
      <c r="E3419" s="4">
        <f>E3418+D3419</f>
        <v/>
      </c>
      <c r="F3419" s="4" t="n">
        <v>339402.5465180879</v>
      </c>
      <c r="G3419" s="5">
        <f>F3419/$D3419</f>
        <v/>
      </c>
      <c r="H3419" s="4">
        <f>H3418+F3419</f>
        <v/>
      </c>
      <c r="I3419" s="4">
        <f>G3419*$E3418-H3418</f>
        <v/>
      </c>
      <c r="J3419" s="4">
        <f>MAX(0,Resumo!$D$3*$D3419-F3419)</f>
        <v/>
      </c>
      <c r="K3419" s="4" t="n">
        <v>723926.9299501616</v>
      </c>
      <c r="L3419" s="5">
        <f>K3419/$D3419</f>
        <v/>
      </c>
      <c r="M3419" s="4">
        <f>M3418+K3419</f>
        <v/>
      </c>
      <c r="N3419" s="4">
        <f>L3419*$E3418-M3418</f>
        <v/>
      </c>
      <c r="O3419" s="4">
        <f>MAX(0,Resumo!$D$4*$D3419-K3419)</f>
        <v/>
      </c>
      <c r="P3419" s="4" t="n">
        <v>1146883.627732313</v>
      </c>
      <c r="Q3419" s="5">
        <f>P3419/$D3419</f>
        <v/>
      </c>
      <c r="R3419" s="4">
        <f>R3418+P3419</f>
        <v/>
      </c>
      <c r="S3419" s="4">
        <f>Q3419*$E3418-R3418</f>
        <v/>
      </c>
      <c r="T3419" s="4">
        <f>MAX(0,Resumo!$D$5*$D3419-P3419)</f>
        <v/>
      </c>
      <c r="U3419" s="4" t="n">
        <v>1612459.648942485</v>
      </c>
      <c r="V3419" s="5">
        <f>U3419/$D3419</f>
        <v/>
      </c>
      <c r="W3419" s="4">
        <f>W3418+U3419</f>
        <v/>
      </c>
      <c r="X3419" s="4">
        <f>V3419*$E3418-W3418</f>
        <v/>
      </c>
      <c r="Y3419" s="4">
        <f>MAX(0,Resumo!$D$6*$D3419-U3419)</f>
        <v/>
      </c>
      <c r="Z3419" s="4" t="n">
        <v>2121714.717569678</v>
      </c>
      <c r="AA3419" s="5">
        <f>Z3419/$D3419</f>
        <v/>
      </c>
      <c r="AB3419" s="4">
        <f>AB3418+Z3419</f>
        <v/>
      </c>
      <c r="AC3419" s="4">
        <f>AA3419*$E3418-AB3418</f>
        <v/>
      </c>
      <c r="AD3419" s="4">
        <f>MAX(0,Resumo!$D$7*$D3419-Z3419)</f>
        <v/>
      </c>
    </row>
    <row r="3420">
      <c r="A3420" t="inlineStr">
        <is>
          <t>Campina da Lagoa</t>
        </is>
      </c>
      <c r="B3420" t="inlineStr">
        <is>
          <t>Município</t>
        </is>
      </c>
      <c r="C3420" t="inlineStr">
        <is>
          <t>PR</t>
        </is>
      </c>
      <c r="D3420" s="4" t="n">
        <v>21831691.77937446</v>
      </c>
      <c r="E3420" s="4">
        <f>E3419+D3420</f>
        <v/>
      </c>
      <c r="F3420" s="4" t="n">
        <v>623984.352571074</v>
      </c>
      <c r="G3420" s="5">
        <f>F3420/$D3420</f>
        <v/>
      </c>
      <c r="H3420" s="4">
        <f>H3419+F3420</f>
        <v/>
      </c>
      <c r="I3420" s="4">
        <f>G3420*$E3419-H3419</f>
        <v/>
      </c>
      <c r="J3420" s="4">
        <f>MAX(0,Resumo!$D$3*$D3420-F3420)</f>
        <v/>
      </c>
      <c r="K3420" s="4" t="n">
        <v>1330924.241222931</v>
      </c>
      <c r="L3420" s="5">
        <f>K3420/$D3420</f>
        <v/>
      </c>
      <c r="M3420" s="4">
        <f>M3419+K3420</f>
        <v/>
      </c>
      <c r="N3420" s="4">
        <f>L3420*$E3419-M3419</f>
        <v/>
      </c>
      <c r="O3420" s="4">
        <f>MAX(0,Resumo!$D$4*$D3420-K3420)</f>
        <v/>
      </c>
      <c r="P3420" s="4" t="n">
        <v>2108521.121207242</v>
      </c>
      <c r="Q3420" s="5">
        <f>P3420/$D3420</f>
        <v/>
      </c>
      <c r="R3420" s="4">
        <f>R3419+P3420</f>
        <v/>
      </c>
      <c r="S3420" s="4">
        <f>Q3420*$E3419-R3419</f>
        <v/>
      </c>
      <c r="T3420" s="4">
        <f>MAX(0,Resumo!$D$5*$D3420-P3420)</f>
        <v/>
      </c>
      <c r="U3420" s="4" t="n">
        <v>2964472.719531397</v>
      </c>
      <c r="V3420" s="5">
        <f>U3420/$D3420</f>
        <v/>
      </c>
      <c r="W3420" s="4">
        <f>W3419+U3420</f>
        <v/>
      </c>
      <c r="X3420" s="4">
        <f>V3420*$E3419-W3419</f>
        <v/>
      </c>
      <c r="Y3420" s="4">
        <f>MAX(0,Resumo!$D$6*$D3420-U3420)</f>
        <v/>
      </c>
      <c r="Z3420" s="4" t="n">
        <v>3900727.316177277</v>
      </c>
      <c r="AA3420" s="5">
        <f>Z3420/$D3420</f>
        <v/>
      </c>
      <c r="AB3420" s="4">
        <f>AB3419+Z3420</f>
        <v/>
      </c>
      <c r="AC3420" s="4">
        <f>AA3420*$E3419-AB3419</f>
        <v/>
      </c>
      <c r="AD3420" s="4">
        <f>MAX(0,Resumo!$D$7*$D3420-Z3420)</f>
        <v/>
      </c>
    </row>
    <row r="3421">
      <c r="A3421" t="inlineStr">
        <is>
          <t>Nova Esperança</t>
        </is>
      </c>
      <c r="B3421" t="inlineStr">
        <is>
          <t>Município</t>
        </is>
      </c>
      <c r="C3421" t="inlineStr">
        <is>
          <t>PR</t>
        </is>
      </c>
      <c r="D3421" s="4" t="n">
        <v>29625526.51027657</v>
      </c>
      <c r="E3421" s="4">
        <f>E3420+D3421</f>
        <v/>
      </c>
      <c r="F3421" s="4" t="n">
        <v>846744.5017960852</v>
      </c>
      <c r="G3421" s="5">
        <f>F3421/$D3421</f>
        <v/>
      </c>
      <c r="H3421" s="4">
        <f>H3420+F3421</f>
        <v/>
      </c>
      <c r="I3421" s="4">
        <f>G3421*$E3420-H3420</f>
        <v/>
      </c>
      <c r="J3421" s="4">
        <f>MAX(0,Resumo!$D$3*$D3421-F3421)</f>
        <v/>
      </c>
      <c r="K3421" s="4" t="n">
        <v>1806059.364981079</v>
      </c>
      <c r="L3421" s="5">
        <f>K3421/$D3421</f>
        <v/>
      </c>
      <c r="M3421" s="4">
        <f>M3420+K3421</f>
        <v/>
      </c>
      <c r="N3421" s="4">
        <f>L3421*$E3420-M3420</f>
        <v/>
      </c>
      <c r="O3421" s="4">
        <f>MAX(0,Resumo!$D$4*$D3421-K3421)</f>
        <v/>
      </c>
      <c r="P3421" s="4" t="n">
        <v>2861255.508966931</v>
      </c>
      <c r="Q3421" s="5">
        <f>P3421/$D3421</f>
        <v/>
      </c>
      <c r="R3421" s="4">
        <f>R3420+P3421</f>
        <v/>
      </c>
      <c r="S3421" s="4">
        <f>Q3421*$E3420-R3420</f>
        <v/>
      </c>
      <c r="T3421" s="4">
        <f>MAX(0,Resumo!$D$5*$D3421-P3421)</f>
        <v/>
      </c>
      <c r="U3421" s="4" t="n">
        <v>4022778.721365106</v>
      </c>
      <c r="V3421" s="5">
        <f>U3421/$D3421</f>
        <v/>
      </c>
      <c r="W3421" s="4">
        <f>W3420+U3421</f>
        <v/>
      </c>
      <c r="X3421" s="4">
        <f>V3421*$E3420-W3420</f>
        <v/>
      </c>
      <c r="Y3421" s="4">
        <f>MAX(0,Resumo!$D$6*$D3421-U3421)</f>
        <v/>
      </c>
      <c r="Z3421" s="4" t="n">
        <v>5293272.811040074</v>
      </c>
      <c r="AA3421" s="5">
        <f>Z3421/$D3421</f>
        <v/>
      </c>
      <c r="AB3421" s="4">
        <f>AB3420+Z3421</f>
        <v/>
      </c>
      <c r="AC3421" s="4">
        <f>AA3421*$E3420-AB3420</f>
        <v/>
      </c>
      <c r="AD3421" s="4">
        <f>MAX(0,Resumo!$D$7*$D3421-Z3421)</f>
        <v/>
      </c>
    </row>
    <row r="3422">
      <c r="A3422" t="inlineStr">
        <is>
          <t>Boa Vista da Aparecida</t>
        </is>
      </c>
      <c r="B3422" t="inlineStr">
        <is>
          <t>Município</t>
        </is>
      </c>
      <c r="C3422" t="inlineStr">
        <is>
          <t>PR</t>
        </is>
      </c>
      <c r="D3422" s="4" t="n">
        <v>11968190.9289799</v>
      </c>
      <c r="E3422" s="4">
        <f>E3421+D3422</f>
        <v/>
      </c>
      <c r="F3422" s="4" t="n">
        <v>342069.8653927451</v>
      </c>
      <c r="G3422" s="5">
        <f>F3422/$D3422</f>
        <v/>
      </c>
      <c r="H3422" s="4">
        <f>H3421+F3422</f>
        <v/>
      </c>
      <c r="I3422" s="4">
        <f>G3422*$E3421-H3421</f>
        <v/>
      </c>
      <c r="J3422" s="4">
        <f>MAX(0,Resumo!$D$3*$D3422-F3422)</f>
        <v/>
      </c>
      <c r="K3422" s="4" t="n">
        <v>729616.1741350923</v>
      </c>
      <c r="L3422" s="5">
        <f>K3422/$D3422</f>
        <v/>
      </c>
      <c r="M3422" s="4">
        <f>M3421+K3422</f>
        <v/>
      </c>
      <c r="N3422" s="4">
        <f>L3422*$E3421-M3421</f>
        <v/>
      </c>
      <c r="O3422" s="4">
        <f>MAX(0,Resumo!$D$4*$D3422-K3422)</f>
        <v/>
      </c>
      <c r="P3422" s="4" t="n">
        <v>1155896.831606794</v>
      </c>
      <c r="Q3422" s="5">
        <f>P3422/$D3422</f>
        <v/>
      </c>
      <c r="R3422" s="4">
        <f>R3421+P3422</f>
        <v/>
      </c>
      <c r="S3422" s="4">
        <f>Q3422*$E3421-R3421</f>
        <v/>
      </c>
      <c r="T3422" s="4">
        <f>MAX(0,Resumo!$D$5*$D3422-P3422)</f>
        <v/>
      </c>
      <c r="U3422" s="4" t="n">
        <v>1625131.75202589</v>
      </c>
      <c r="V3422" s="5">
        <f>U3422/$D3422</f>
        <v/>
      </c>
      <c r="W3422" s="4">
        <f>W3421+U3422</f>
        <v/>
      </c>
      <c r="X3422" s="4">
        <f>V3422*$E3421-W3421</f>
        <v/>
      </c>
      <c r="Y3422" s="4">
        <f>MAX(0,Resumo!$D$6*$D3422-U3422)</f>
        <v/>
      </c>
      <c r="Z3422" s="4" t="n">
        <v>2138388.987609399</v>
      </c>
      <c r="AA3422" s="5">
        <f>Z3422/$D3422</f>
        <v/>
      </c>
      <c r="AB3422" s="4">
        <f>AB3421+Z3422</f>
        <v/>
      </c>
      <c r="AC3422" s="4">
        <f>AA3422*$E3421-AB3421</f>
        <v/>
      </c>
      <c r="AD3422" s="4">
        <f>MAX(0,Resumo!$D$7*$D3422-Z3422)</f>
        <v/>
      </c>
    </row>
    <row r="3423">
      <c r="A3423" t="inlineStr">
        <is>
          <t>Paranacity</t>
        </is>
      </c>
      <c r="B3423" t="inlineStr">
        <is>
          <t>Município</t>
        </is>
      </c>
      <c r="C3423" t="inlineStr">
        <is>
          <t>PR</t>
        </is>
      </c>
      <c r="D3423" s="4" t="n">
        <v>15776840.5221893</v>
      </c>
      <c r="E3423" s="4">
        <f>E3422+D3423</f>
        <v/>
      </c>
      <c r="F3423" s="4" t="n">
        <v>450927.1071770989</v>
      </c>
      <c r="G3423" s="5">
        <f>F3423/$D3423</f>
        <v/>
      </c>
      <c r="H3423" s="4">
        <f>H3422+F3423</f>
        <v/>
      </c>
      <c r="I3423" s="4">
        <f>G3423*$E3422-H3422</f>
        <v/>
      </c>
      <c r="J3423" s="4">
        <f>MAX(0,Resumo!$D$3*$D3423-F3423)</f>
        <v/>
      </c>
      <c r="K3423" s="4" t="n">
        <v>961802.6726049555</v>
      </c>
      <c r="L3423" s="5">
        <f>K3423/$D3423</f>
        <v/>
      </c>
      <c r="M3423" s="4">
        <f>M3422+K3423</f>
        <v/>
      </c>
      <c r="N3423" s="4">
        <f>L3423*$E3422-M3422</f>
        <v/>
      </c>
      <c r="O3423" s="4">
        <f>MAX(0,Resumo!$D$4*$D3423-K3423)</f>
        <v/>
      </c>
      <c r="P3423" s="4" t="n">
        <v>1523739.058023088</v>
      </c>
      <c r="Q3423" s="5">
        <f>P3423/$D3423</f>
        <v/>
      </c>
      <c r="R3423" s="4">
        <f>R3422+P3423</f>
        <v/>
      </c>
      <c r="S3423" s="4">
        <f>Q3423*$E3422-R3422</f>
        <v/>
      </c>
      <c r="T3423" s="4">
        <f>MAX(0,Resumo!$D$5*$D3423-P3423)</f>
        <v/>
      </c>
      <c r="U3423" s="4" t="n">
        <v>2142299.085250632</v>
      </c>
      <c r="V3423" s="5">
        <f>U3423/$D3423</f>
        <v/>
      </c>
      <c r="W3423" s="4">
        <f>W3422+U3423</f>
        <v/>
      </c>
      <c r="X3423" s="4">
        <f>V3423*$E3422-W3422</f>
        <v/>
      </c>
      <c r="Y3423" s="4">
        <f>MAX(0,Resumo!$D$6*$D3423-U3423)</f>
        <v/>
      </c>
      <c r="Z3423" s="4" t="n">
        <v>2818890.693849825</v>
      </c>
      <c r="AA3423" s="5">
        <f>Z3423/$D3423</f>
        <v/>
      </c>
      <c r="AB3423" s="4">
        <f>AB3422+Z3423</f>
        <v/>
      </c>
      <c r="AC3423" s="4">
        <f>AA3423*$E3422-AB3422</f>
        <v/>
      </c>
      <c r="AD3423" s="4">
        <f>MAX(0,Resumo!$D$7*$D3423-Z3423)</f>
        <v/>
      </c>
    </row>
    <row r="3424">
      <c r="A3424" t="inlineStr">
        <is>
          <t>Mandaguari</t>
        </is>
      </c>
      <c r="B3424" t="inlineStr">
        <is>
          <t>Município</t>
        </is>
      </c>
      <c r="C3424" t="inlineStr">
        <is>
          <t>PR</t>
        </is>
      </c>
      <c r="D3424" s="4" t="n">
        <v>58192438.29125578</v>
      </c>
      <c r="E3424" s="4">
        <f>E3423+D3424</f>
        <v/>
      </c>
      <c r="F3424" s="4" t="n">
        <v>1663232.116807662</v>
      </c>
      <c r="G3424" s="5">
        <f>F3424/$D3424</f>
        <v/>
      </c>
      <c r="H3424" s="4">
        <f>H3423+F3424</f>
        <v/>
      </c>
      <c r="I3424" s="4">
        <f>G3424*$E3423-H3423</f>
        <v/>
      </c>
      <c r="J3424" s="4">
        <f>MAX(0,Resumo!$D$3*$D3424-F3424)</f>
        <v/>
      </c>
      <c r="K3424" s="4" t="n">
        <v>3547582.457667007</v>
      </c>
      <c r="L3424" s="5">
        <f>K3424/$D3424</f>
        <v/>
      </c>
      <c r="M3424" s="4">
        <f>M3423+K3424</f>
        <v/>
      </c>
      <c r="N3424" s="4">
        <f>L3424*$E3423-M3423</f>
        <v/>
      </c>
      <c r="O3424" s="4">
        <f>MAX(0,Resumo!$D$4*$D3424-K3424)</f>
        <v/>
      </c>
      <c r="P3424" s="4" t="n">
        <v>5620269.215580579</v>
      </c>
      <c r="Q3424" s="5">
        <f>P3424/$D3424</f>
        <v/>
      </c>
      <c r="R3424" s="4">
        <f>R3423+P3424</f>
        <v/>
      </c>
      <c r="S3424" s="4">
        <f>Q3424*$E3423-R3423</f>
        <v/>
      </c>
      <c r="T3424" s="4">
        <f>MAX(0,Resumo!$D$5*$D3424-P3424)</f>
        <v/>
      </c>
      <c r="U3424" s="4" t="n">
        <v>7901810.704400889</v>
      </c>
      <c r="V3424" s="5">
        <f>U3424/$D3424</f>
        <v/>
      </c>
      <c r="W3424" s="4">
        <f>W3423+U3424</f>
        <v/>
      </c>
      <c r="X3424" s="4">
        <f>V3424*$E3423-W3423</f>
        <v/>
      </c>
      <c r="Y3424" s="4">
        <f>MAX(0,Resumo!$D$6*$D3424-U3424)</f>
        <v/>
      </c>
      <c r="Z3424" s="4" t="n">
        <v>10397400.07011797</v>
      </c>
      <c r="AA3424" s="5">
        <f>Z3424/$D3424</f>
        <v/>
      </c>
      <c r="AB3424" s="4">
        <f>AB3423+Z3424</f>
        <v/>
      </c>
      <c r="AC3424" s="4">
        <f>AA3424*$E3423-AB3423</f>
        <v/>
      </c>
      <c r="AD3424" s="4">
        <f>MAX(0,Resumo!$D$7*$D3424-Z3424)</f>
        <v/>
      </c>
    </row>
    <row r="3425">
      <c r="A3425" t="inlineStr">
        <is>
          <t>Jardim Olinda</t>
        </is>
      </c>
      <c r="B3425" t="inlineStr">
        <is>
          <t>Município</t>
        </is>
      </c>
      <c r="C3425" t="inlineStr">
        <is>
          <t>PR</t>
        </is>
      </c>
      <c r="D3425" s="4" t="n">
        <v>5213697.173446466</v>
      </c>
      <c r="E3425" s="4">
        <f>E3424+D3425</f>
        <v/>
      </c>
      <c r="F3425" s="4" t="n">
        <v>149015.7285175747</v>
      </c>
      <c r="G3425" s="5">
        <f>F3425/$D3425</f>
        <v/>
      </c>
      <c r="H3425" s="4">
        <f>H3424+F3425</f>
        <v/>
      </c>
      <c r="I3425" s="4">
        <f>G3425*$E3424-H3424</f>
        <v/>
      </c>
      <c r="J3425" s="4">
        <f>MAX(0,Resumo!$D$3*$D3425-F3425)</f>
        <v/>
      </c>
      <c r="K3425" s="4" t="n">
        <v>317842.3378572543</v>
      </c>
      <c r="L3425" s="5">
        <f>K3425/$D3425</f>
        <v/>
      </c>
      <c r="M3425" s="4">
        <f>M3424+K3425</f>
        <v/>
      </c>
      <c r="N3425" s="4">
        <f>L3425*$E3424-M3424</f>
        <v/>
      </c>
      <c r="O3425" s="4">
        <f>MAX(0,Resumo!$D$4*$D3425-K3425)</f>
        <v/>
      </c>
      <c r="P3425" s="4" t="n">
        <v>503542.7726300264</v>
      </c>
      <c r="Q3425" s="5">
        <f>P3425/$D3425</f>
        <v/>
      </c>
      <c r="R3425" s="4">
        <f>R3424+P3425</f>
        <v/>
      </c>
      <c r="S3425" s="4">
        <f>Q3425*$E3424-R3424</f>
        <v/>
      </c>
      <c r="T3425" s="4">
        <f>MAX(0,Resumo!$D$5*$D3425-P3425)</f>
        <v/>
      </c>
      <c r="U3425" s="4" t="n">
        <v>707955.3520072119</v>
      </c>
      <c r="V3425" s="5">
        <f>U3425/$D3425</f>
        <v/>
      </c>
      <c r="W3425" s="4">
        <f>W3424+U3425</f>
        <v/>
      </c>
      <c r="X3425" s="4">
        <f>V3425*$E3424-W3424</f>
        <v/>
      </c>
      <c r="Y3425" s="4">
        <f>MAX(0,Resumo!$D$6*$D3425-U3425)</f>
        <v/>
      </c>
      <c r="Z3425" s="4" t="n">
        <v>931545.3510548604</v>
      </c>
      <c r="AA3425" s="5">
        <f>Z3425/$D3425</f>
        <v/>
      </c>
      <c r="AB3425" s="4">
        <f>AB3424+Z3425</f>
        <v/>
      </c>
      <c r="AC3425" s="4">
        <f>AA3425*$E3424-AB3424</f>
        <v/>
      </c>
      <c r="AD3425" s="4">
        <f>MAX(0,Resumo!$D$7*$D3425-Z3425)</f>
        <v/>
      </c>
    </row>
    <row r="3426">
      <c r="A3426" t="inlineStr">
        <is>
          <t>Inácio Martins</t>
        </is>
      </c>
      <c r="B3426" t="inlineStr">
        <is>
          <t>Município</t>
        </is>
      </c>
      <c r="C3426" t="inlineStr">
        <is>
          <t>PR</t>
        </is>
      </c>
      <c r="D3426" s="4" t="n">
        <v>19190427.85393675</v>
      </c>
      <c r="E3426" s="4">
        <f>E3425+D3426</f>
        <v/>
      </c>
      <c r="F3426" s="4" t="n">
        <v>548492.8433862184</v>
      </c>
      <c r="G3426" s="5">
        <f>F3426/$D3426</f>
        <v/>
      </c>
      <c r="H3426" s="4">
        <f>H3425+F3426</f>
        <v/>
      </c>
      <c r="I3426" s="4">
        <f>G3426*$E3425-H3425</f>
        <v/>
      </c>
      <c r="J3426" s="4">
        <f>MAX(0,Resumo!$D$3*$D3426-F3426)</f>
        <v/>
      </c>
      <c r="K3426" s="4" t="n">
        <v>1169905.011867843</v>
      </c>
      <c r="L3426" s="5">
        <f>K3426/$D3426</f>
        <v/>
      </c>
      <c r="M3426" s="4">
        <f>M3425+K3426</f>
        <v/>
      </c>
      <c r="N3426" s="4">
        <f>L3426*$E3425-M3425</f>
        <v/>
      </c>
      <c r="O3426" s="4">
        <f>MAX(0,Resumo!$D$4*$D3426-K3426)</f>
        <v/>
      </c>
      <c r="P3426" s="4" t="n">
        <v>1853425.875738009</v>
      </c>
      <c r="Q3426" s="5">
        <f>P3426/$D3426</f>
        <v/>
      </c>
      <c r="R3426" s="4">
        <f>R3425+P3426</f>
        <v/>
      </c>
      <c r="S3426" s="4">
        <f>Q3426*$E3425-R3425</f>
        <v/>
      </c>
      <c r="T3426" s="4">
        <f>MAX(0,Resumo!$D$5*$D3426-P3426)</f>
        <v/>
      </c>
      <c r="U3426" s="4" t="n">
        <v>2605821.867771028</v>
      </c>
      <c r="V3426" s="5">
        <f>U3426/$D3426</f>
        <v/>
      </c>
      <c r="W3426" s="4">
        <f>W3425+U3426</f>
        <v/>
      </c>
      <c r="X3426" s="4">
        <f>V3426*$E3425-W3425</f>
        <v/>
      </c>
      <c r="Y3426" s="4">
        <f>MAX(0,Resumo!$D$6*$D3426-U3426)</f>
        <v/>
      </c>
      <c r="Z3426" s="4" t="n">
        <v>3428805.559159704</v>
      </c>
      <c r="AA3426" s="5">
        <f>Z3426/$D3426</f>
        <v/>
      </c>
      <c r="AB3426" s="4">
        <f>AB3425+Z3426</f>
        <v/>
      </c>
      <c r="AC3426" s="4">
        <f>AA3426*$E3425-AB3425</f>
        <v/>
      </c>
      <c r="AD3426" s="4">
        <f>MAX(0,Resumo!$D$7*$D3426-Z3426)</f>
        <v/>
      </c>
    </row>
    <row r="3427">
      <c r="A3427" t="inlineStr">
        <is>
          <t>Porto Amazonas</t>
        </is>
      </c>
      <c r="B3427" t="inlineStr">
        <is>
          <t>Município</t>
        </is>
      </c>
      <c r="C3427" t="inlineStr">
        <is>
          <t>PR</t>
        </is>
      </c>
      <c r="D3427" s="4" t="n">
        <v>8145023.900415623</v>
      </c>
      <c r="E3427" s="4">
        <f>E3426+D3427</f>
        <v/>
      </c>
      <c r="F3427" s="4" t="n">
        <v>232797.6922969545</v>
      </c>
      <c r="G3427" s="5">
        <f>F3427/$D3427</f>
        <v/>
      </c>
      <c r="H3427" s="4">
        <f>H3426+F3427</f>
        <v/>
      </c>
      <c r="I3427" s="4">
        <f>G3427*$E3426-H3426</f>
        <v/>
      </c>
      <c r="J3427" s="4">
        <f>MAX(0,Resumo!$D$3*$D3427-F3427)</f>
        <v/>
      </c>
      <c r="K3427" s="4" t="n">
        <v>496544.6500414963</v>
      </c>
      <c r="L3427" s="5">
        <f>K3427/$D3427</f>
        <v/>
      </c>
      <c r="M3427" s="4">
        <f>M3426+K3427</f>
        <v/>
      </c>
      <c r="N3427" s="4">
        <f>L3427*$E3426-M3426</f>
        <v/>
      </c>
      <c r="O3427" s="4">
        <f>MAX(0,Resumo!$D$4*$D3427-K3427)</f>
        <v/>
      </c>
      <c r="P3427" s="4" t="n">
        <v>786652.5004255173</v>
      </c>
      <c r="Q3427" s="5">
        <f>P3427/$D3427</f>
        <v/>
      </c>
      <c r="R3427" s="4">
        <f>R3426+P3427</f>
        <v/>
      </c>
      <c r="S3427" s="4">
        <f>Q3427*$E3426-R3426</f>
        <v/>
      </c>
      <c r="T3427" s="4">
        <f>MAX(0,Resumo!$D$5*$D3427-P3427)</f>
        <v/>
      </c>
      <c r="U3427" s="4" t="n">
        <v>1105993.131303046</v>
      </c>
      <c r="V3427" s="5">
        <f>U3427/$D3427</f>
        <v/>
      </c>
      <c r="W3427" s="4">
        <f>W3426+U3427</f>
        <v/>
      </c>
      <c r="X3427" s="4">
        <f>V3427*$E3426-W3426</f>
        <v/>
      </c>
      <c r="Y3427" s="4">
        <f>MAX(0,Resumo!$D$6*$D3427-U3427)</f>
        <v/>
      </c>
      <c r="Z3427" s="4" t="n">
        <v>1455293.411996785</v>
      </c>
      <c r="AA3427" s="5">
        <f>Z3427/$D3427</f>
        <v/>
      </c>
      <c r="AB3427" s="4">
        <f>AB3426+Z3427</f>
        <v/>
      </c>
      <c r="AC3427" s="4">
        <f>AA3427*$E3426-AB3426</f>
        <v/>
      </c>
      <c r="AD3427" s="4">
        <f>MAX(0,Resumo!$D$7*$D3427-Z3427)</f>
        <v/>
      </c>
    </row>
    <row r="3428">
      <c r="A3428" t="inlineStr">
        <is>
          <t>Jesuítas</t>
        </is>
      </c>
      <c r="B3428" t="inlineStr">
        <is>
          <t>Município</t>
        </is>
      </c>
      <c r="C3428" t="inlineStr">
        <is>
          <t>PR</t>
        </is>
      </c>
      <c r="D3428" s="4" t="n">
        <v>21153984.72025463</v>
      </c>
      <c r="E3428" s="4">
        <f>E3427+D3428</f>
        <v/>
      </c>
      <c r="F3428" s="4" t="n">
        <v>604614.4107089756</v>
      </c>
      <c r="G3428" s="5">
        <f>F3428/$D3428</f>
        <v/>
      </c>
      <c r="H3428" s="4">
        <f>H3427+F3428</f>
        <v/>
      </c>
      <c r="I3428" s="4">
        <f>G3428*$E3427-H3427</f>
        <v/>
      </c>
      <c r="J3428" s="4">
        <f>MAX(0,Resumo!$D$3*$D3428-F3428)</f>
        <v/>
      </c>
      <c r="K3428" s="4" t="n">
        <v>1289609.2225544</v>
      </c>
      <c r="L3428" s="5">
        <f>K3428/$D3428</f>
        <v/>
      </c>
      <c r="M3428" s="4">
        <f>M3427+K3428</f>
        <v/>
      </c>
      <c r="N3428" s="4">
        <f>L3428*$E3427-M3427</f>
        <v/>
      </c>
      <c r="O3428" s="4">
        <f>MAX(0,Resumo!$D$4*$D3428-K3428)</f>
        <v/>
      </c>
      <c r="P3428" s="4" t="n">
        <v>2043067.666542065</v>
      </c>
      <c r="Q3428" s="5">
        <f>P3428/$D3428</f>
        <v/>
      </c>
      <c r="R3428" s="4">
        <f>R3427+P3428</f>
        <v/>
      </c>
      <c r="S3428" s="4">
        <f>Q3428*$E3427-R3427</f>
        <v/>
      </c>
      <c r="T3428" s="4">
        <f>MAX(0,Resumo!$D$5*$D3428-P3428)</f>
        <v/>
      </c>
      <c r="U3428" s="4" t="n">
        <v>2872448.514128651</v>
      </c>
      <c r="V3428" s="5">
        <f>U3428/$D3428</f>
        <v/>
      </c>
      <c r="W3428" s="4">
        <f>W3427+U3428</f>
        <v/>
      </c>
      <c r="X3428" s="4">
        <f>V3428*$E3427-W3427</f>
        <v/>
      </c>
      <c r="Y3428" s="4">
        <f>MAX(0,Resumo!$D$6*$D3428-U3428)</f>
        <v/>
      </c>
      <c r="Z3428" s="4" t="n">
        <v>3779639.566103213</v>
      </c>
      <c r="AA3428" s="5">
        <f>Z3428/$D3428</f>
        <v/>
      </c>
      <c r="AB3428" s="4">
        <f>AB3427+Z3428</f>
        <v/>
      </c>
      <c r="AC3428" s="4">
        <f>AA3428*$E3427-AB3427</f>
        <v/>
      </c>
      <c r="AD3428" s="4">
        <f>MAX(0,Resumo!$D$7*$D3428-Z3428)</f>
        <v/>
      </c>
    </row>
    <row r="3429">
      <c r="A3429" t="inlineStr">
        <is>
          <t>Salto do Lontra</t>
        </is>
      </c>
      <c r="B3429" t="inlineStr">
        <is>
          <t>Município</t>
        </is>
      </c>
      <c r="C3429" t="inlineStr">
        <is>
          <t>PR</t>
        </is>
      </c>
      <c r="D3429" s="4" t="n">
        <v>23021011.97806251</v>
      </c>
      <c r="E3429" s="4">
        <f>E3428+D3429</f>
        <v/>
      </c>
      <c r="F3429" s="4" t="n">
        <v>657977.0088286703</v>
      </c>
      <c r="G3429" s="5">
        <f>F3429/$D3429</f>
        <v/>
      </c>
      <c r="H3429" s="4">
        <f>H3428+F3429</f>
        <v/>
      </c>
      <c r="I3429" s="4">
        <f>G3429*$E3428-H3428</f>
        <v/>
      </c>
      <c r="J3429" s="4">
        <f>MAX(0,Resumo!$D$3*$D3429-F3429)</f>
        <v/>
      </c>
      <c r="K3429" s="4" t="n">
        <v>1403428.703955657</v>
      </c>
      <c r="L3429" s="5">
        <f>K3429/$D3429</f>
        <v/>
      </c>
      <c r="M3429" s="4">
        <f>M3428+K3429</f>
        <v/>
      </c>
      <c r="N3429" s="4">
        <f>L3429*$E3428-M3428</f>
        <v/>
      </c>
      <c r="O3429" s="4">
        <f>MAX(0,Resumo!$D$4*$D3429-K3429)</f>
        <v/>
      </c>
      <c r="P3429" s="4" t="n">
        <v>2223386.555556279</v>
      </c>
      <c r="Q3429" s="5">
        <f>P3429/$D3429</f>
        <v/>
      </c>
      <c r="R3429" s="4">
        <f>R3428+P3429</f>
        <v/>
      </c>
      <c r="S3429" s="4">
        <f>Q3429*$E3428-R3428</f>
        <v/>
      </c>
      <c r="T3429" s="4">
        <f>MAX(0,Resumo!$D$5*$D3429-P3429)</f>
        <v/>
      </c>
      <c r="U3429" s="4" t="n">
        <v>3125967.637993433</v>
      </c>
      <c r="V3429" s="5">
        <f>U3429/$D3429</f>
        <v/>
      </c>
      <c r="W3429" s="4">
        <f>W3428+U3429</f>
        <v/>
      </c>
      <c r="X3429" s="4">
        <f>V3429*$E3428-W3428</f>
        <v/>
      </c>
      <c r="Y3429" s="4">
        <f>MAX(0,Resumo!$D$6*$D3429-U3429)</f>
        <v/>
      </c>
      <c r="Z3429" s="4" t="n">
        <v>4113226.36726258</v>
      </c>
      <c r="AA3429" s="5">
        <f>Z3429/$D3429</f>
        <v/>
      </c>
      <c r="AB3429" s="4">
        <f>AB3428+Z3429</f>
        <v/>
      </c>
      <c r="AC3429" s="4">
        <f>AA3429*$E3428-AB3428</f>
        <v/>
      </c>
      <c r="AD3429" s="4">
        <f>MAX(0,Resumo!$D$7*$D3429-Z3429)</f>
        <v/>
      </c>
    </row>
    <row r="3430">
      <c r="A3430" t="inlineStr">
        <is>
          <t>São João do Ivaí</t>
        </is>
      </c>
      <c r="B3430" t="inlineStr">
        <is>
          <t>Município</t>
        </is>
      </c>
      <c r="C3430" t="inlineStr">
        <is>
          <t>PR</t>
        </is>
      </c>
      <c r="D3430" s="4" t="n">
        <v>15119687.87385471</v>
      </c>
      <c r="E3430" s="4">
        <f>E3429+D3430</f>
        <v/>
      </c>
      <c r="F3430" s="4" t="n">
        <v>432144.6429523691</v>
      </c>
      <c r="G3430" s="5">
        <f>F3430/$D3430</f>
        <v/>
      </c>
      <c r="H3430" s="4">
        <f>H3429+F3430</f>
        <v/>
      </c>
      <c r="I3430" s="4">
        <f>G3430*$E3429-H3429</f>
        <v/>
      </c>
      <c r="J3430" s="4">
        <f>MAX(0,Resumo!$D$3*$D3430-F3430)</f>
        <v/>
      </c>
      <c r="K3430" s="4" t="n">
        <v>921740.7113657142</v>
      </c>
      <c r="L3430" s="5">
        <f>K3430/$D3430</f>
        <v/>
      </c>
      <c r="M3430" s="4">
        <f>M3429+K3430</f>
        <v/>
      </c>
      <c r="N3430" s="4">
        <f>L3430*$E3429-M3429</f>
        <v/>
      </c>
      <c r="O3430" s="4">
        <f>MAX(0,Resumo!$D$4*$D3430-K3430)</f>
        <v/>
      </c>
      <c r="P3430" s="4" t="n">
        <v>1460270.763725354</v>
      </c>
      <c r="Q3430" s="5">
        <f>P3430/$D3430</f>
        <v/>
      </c>
      <c r="R3430" s="4">
        <f>R3429+P3430</f>
        <v/>
      </c>
      <c r="S3430" s="4">
        <f>Q3430*$E3429-R3429</f>
        <v/>
      </c>
      <c r="T3430" s="4">
        <f>MAX(0,Resumo!$D$5*$D3430-P3430)</f>
        <v/>
      </c>
      <c r="U3430" s="4" t="n">
        <v>2053065.913664901</v>
      </c>
      <c r="V3430" s="5">
        <f>U3430/$D3430</f>
        <v/>
      </c>
      <c r="W3430" s="4">
        <f>W3429+U3430</f>
        <v/>
      </c>
      <c r="X3430" s="4">
        <f>V3430*$E3429-W3429</f>
        <v/>
      </c>
      <c r="Y3430" s="4">
        <f>MAX(0,Resumo!$D$6*$D3430-U3430)</f>
        <v/>
      </c>
      <c r="Z3430" s="4" t="n">
        <v>2701475.455848034</v>
      </c>
      <c r="AA3430" s="5">
        <f>Z3430/$D3430</f>
        <v/>
      </c>
      <c r="AB3430" s="4">
        <f>AB3429+Z3430</f>
        <v/>
      </c>
      <c r="AC3430" s="4">
        <f>AA3430*$E3429-AB3429</f>
        <v/>
      </c>
      <c r="AD3430" s="4">
        <f>MAX(0,Resumo!$D$7*$D3430-Z3430)</f>
        <v/>
      </c>
    </row>
    <row r="3431">
      <c r="A3431" t="inlineStr">
        <is>
          <t>Marechal Cândido Rondon</t>
        </is>
      </c>
      <c r="B3431" t="inlineStr">
        <is>
          <t>Município</t>
        </is>
      </c>
      <c r="C3431" t="inlineStr">
        <is>
          <t>PR</t>
        </is>
      </c>
      <c r="D3431" s="4" t="n">
        <v>120217206.1741011</v>
      </c>
      <c r="E3431" s="4">
        <f>E3430+D3431</f>
        <v/>
      </c>
      <c r="F3431" s="4" t="n">
        <v>3435998.287284319</v>
      </c>
      <c r="G3431" s="5">
        <f>F3431/$D3431</f>
        <v/>
      </c>
      <c r="H3431" s="4">
        <f>H3430+F3431</f>
        <v/>
      </c>
      <c r="I3431" s="4">
        <f>G3431*$E3430-H3430</f>
        <v/>
      </c>
      <c r="J3431" s="4">
        <f>MAX(0,Resumo!$D$3*$D3431-F3431)</f>
        <v/>
      </c>
      <c r="K3431" s="4" t="n">
        <v>7328795.016260103</v>
      </c>
      <c r="L3431" s="5">
        <f>K3431/$D3431</f>
        <v/>
      </c>
      <c r="M3431" s="4">
        <f>M3430+K3431</f>
        <v/>
      </c>
      <c r="N3431" s="4">
        <f>L3431*$E3430-M3430</f>
        <v/>
      </c>
      <c r="O3431" s="4">
        <f>MAX(0,Resumo!$D$4*$D3431-K3431)</f>
        <v/>
      </c>
      <c r="P3431" s="4" t="n">
        <v>11610667.68953262</v>
      </c>
      <c r="Q3431" s="5">
        <f>P3431/$D3431</f>
        <v/>
      </c>
      <c r="R3431" s="4">
        <f>R3430+P3431</f>
        <v/>
      </c>
      <c r="S3431" s="4">
        <f>Q3431*$E3430-R3430</f>
        <v/>
      </c>
      <c r="T3431" s="4">
        <f>MAX(0,Resumo!$D$5*$D3431-P3431)</f>
        <v/>
      </c>
      <c r="U3431" s="4" t="n">
        <v>16324004.19183709</v>
      </c>
      <c r="V3431" s="5">
        <f>U3431/$D3431</f>
        <v/>
      </c>
      <c r="W3431" s="4">
        <f>W3430+U3431</f>
        <v/>
      </c>
      <c r="X3431" s="4">
        <f>V3431*$E3430-W3430</f>
        <v/>
      </c>
      <c r="Y3431" s="4">
        <f>MAX(0,Resumo!$D$6*$D3431-U3431)</f>
        <v/>
      </c>
      <c r="Z3431" s="4" t="n">
        <v>21479532.81572337</v>
      </c>
      <c r="AA3431" s="5">
        <f>Z3431/$D3431</f>
        <v/>
      </c>
      <c r="AB3431" s="4">
        <f>AB3430+Z3431</f>
        <v/>
      </c>
      <c r="AC3431" s="4">
        <f>AA3431*$E3430-AB3430</f>
        <v/>
      </c>
      <c r="AD3431" s="4">
        <f>MAX(0,Resumo!$D$7*$D3431-Z3431)</f>
        <v/>
      </c>
    </row>
    <row r="3432">
      <c r="A3432" t="inlineStr">
        <is>
          <t>Matelândia</t>
        </is>
      </c>
      <c r="B3432" t="inlineStr">
        <is>
          <t>Município</t>
        </is>
      </c>
      <c r="C3432" t="inlineStr">
        <is>
          <t>PR</t>
        </is>
      </c>
      <c r="D3432" s="4" t="n">
        <v>61958972.24361437</v>
      </c>
      <c r="E3432" s="4">
        <f>E3431+D3432</f>
        <v/>
      </c>
      <c r="F3432" s="4" t="n">
        <v>1770885.626826517</v>
      </c>
      <c r="G3432" s="5">
        <f>F3432/$D3432</f>
        <v/>
      </c>
      <c r="H3432" s="4">
        <f>H3431+F3432</f>
        <v/>
      </c>
      <c r="I3432" s="4">
        <f>G3432*$E3431-H3431</f>
        <v/>
      </c>
      <c r="J3432" s="4">
        <f>MAX(0,Resumo!$D$3*$D3432-F3432)</f>
        <v/>
      </c>
      <c r="K3432" s="4" t="n">
        <v>3777201.462609138</v>
      </c>
      <c r="L3432" s="5">
        <f>K3432/$D3432</f>
        <v/>
      </c>
      <c r="M3432" s="4">
        <f>M3431+K3432</f>
        <v/>
      </c>
      <c r="N3432" s="4">
        <f>L3432*$E3431-M3431</f>
        <v/>
      </c>
      <c r="O3432" s="4">
        <f>MAX(0,Resumo!$D$4*$D3432-K3432)</f>
        <v/>
      </c>
      <c r="P3432" s="4" t="n">
        <v>5984043.881902835</v>
      </c>
      <c r="Q3432" s="5">
        <f>P3432/$D3432</f>
        <v/>
      </c>
      <c r="R3432" s="4">
        <f>R3431+P3432</f>
        <v/>
      </c>
      <c r="S3432" s="4">
        <f>Q3432*$E3431-R3431</f>
        <v/>
      </c>
      <c r="T3432" s="4">
        <f>MAX(0,Resumo!$D$5*$D3432-P3432)</f>
        <v/>
      </c>
      <c r="U3432" s="4" t="n">
        <v>8413259.256432239</v>
      </c>
      <c r="V3432" s="5">
        <f>U3432/$D3432</f>
        <v/>
      </c>
      <c r="W3432" s="4">
        <f>W3431+U3432</f>
        <v/>
      </c>
      <c r="X3432" s="4">
        <f>V3432*$E3431-W3431</f>
        <v/>
      </c>
      <c r="Y3432" s="4">
        <f>MAX(0,Resumo!$D$6*$D3432-U3432)</f>
        <v/>
      </c>
      <c r="Z3432" s="4" t="n">
        <v>11070376.8610946</v>
      </c>
      <c r="AA3432" s="5">
        <f>Z3432/$D3432</f>
        <v/>
      </c>
      <c r="AB3432" s="4">
        <f>AB3431+Z3432</f>
        <v/>
      </c>
      <c r="AC3432" s="4">
        <f>AA3432*$E3431-AB3431</f>
        <v/>
      </c>
      <c r="AD3432" s="4">
        <f>MAX(0,Resumo!$D$7*$D3432-Z3432)</f>
        <v/>
      </c>
    </row>
    <row r="3433">
      <c r="A3433" t="inlineStr">
        <is>
          <t>Novo Itacolomi</t>
        </is>
      </c>
      <c r="B3433" t="inlineStr">
        <is>
          <t>Município</t>
        </is>
      </c>
      <c r="C3433" t="inlineStr">
        <is>
          <t>PR</t>
        </is>
      </c>
      <c r="D3433" s="4" t="n">
        <v>5182981.630180682</v>
      </c>
      <c r="E3433" s="4">
        <f>E3432+D3433</f>
        <v/>
      </c>
      <c r="F3433" s="4" t="n">
        <v>148137.8296093153</v>
      </c>
      <c r="G3433" s="5">
        <f>F3433/$D3433</f>
        <v/>
      </c>
      <c r="H3433" s="4">
        <f>H3432+F3433</f>
        <v/>
      </c>
      <c r="I3433" s="4">
        <f>G3433*$E3432-H3432</f>
        <v/>
      </c>
      <c r="J3433" s="4">
        <f>MAX(0,Resumo!$D$3*$D3433-F3433)</f>
        <v/>
      </c>
      <c r="K3433" s="4" t="n">
        <v>315969.8278599583</v>
      </c>
      <c r="L3433" s="5">
        <f>K3433/$D3433</f>
        <v/>
      </c>
      <c r="M3433" s="4">
        <f>M3432+K3433</f>
        <v/>
      </c>
      <c r="N3433" s="4">
        <f>L3433*$E3432-M3432</f>
        <v/>
      </c>
      <c r="O3433" s="4">
        <f>MAX(0,Resumo!$D$4*$D3433-K3433)</f>
        <v/>
      </c>
      <c r="P3433" s="4" t="n">
        <v>500576.2424875275</v>
      </c>
      <c r="Q3433" s="5">
        <f>P3433/$D3433</f>
        <v/>
      </c>
      <c r="R3433" s="4">
        <f>R3432+P3433</f>
        <v/>
      </c>
      <c r="S3433" s="4">
        <f>Q3433*$E3432-R3432</f>
        <v/>
      </c>
      <c r="T3433" s="4">
        <f>MAX(0,Resumo!$D$5*$D3433-P3433)</f>
        <v/>
      </c>
      <c r="U3433" s="4" t="n">
        <v>703784.5625421908</v>
      </c>
      <c r="V3433" s="5">
        <f>U3433/$D3433</f>
        <v/>
      </c>
      <c r="W3433" s="4">
        <f>W3432+U3433</f>
        <v/>
      </c>
      <c r="X3433" s="4">
        <f>V3433*$E3432-W3432</f>
        <v/>
      </c>
      <c r="Y3433" s="4">
        <f>MAX(0,Resumo!$D$6*$D3433-U3433)</f>
        <v/>
      </c>
      <c r="Z3433" s="4" t="n">
        <v>926057.3220070491</v>
      </c>
      <c r="AA3433" s="5">
        <f>Z3433/$D3433</f>
        <v/>
      </c>
      <c r="AB3433" s="4">
        <f>AB3432+Z3433</f>
        <v/>
      </c>
      <c r="AC3433" s="4">
        <f>AA3433*$E3432-AB3432</f>
        <v/>
      </c>
      <c r="AD3433" s="4">
        <f>MAX(0,Resumo!$D$7*$D3433-Z3433)</f>
        <v/>
      </c>
    </row>
    <row r="3434">
      <c r="A3434" t="inlineStr">
        <is>
          <t>Foz do Iguaçu</t>
        </is>
      </c>
      <c r="B3434" t="inlineStr">
        <is>
          <t>Município</t>
        </is>
      </c>
      <c r="C3434" t="inlineStr">
        <is>
          <t>PR</t>
        </is>
      </c>
      <c r="D3434" s="4" t="n">
        <v>496092186.7048302</v>
      </c>
      <c r="E3434" s="4">
        <f>E3433+D3434</f>
        <v/>
      </c>
      <c r="F3434" s="4" t="n">
        <v>14179100.96317105</v>
      </c>
      <c r="G3434" s="5">
        <f>F3434/$D3434</f>
        <v/>
      </c>
      <c r="H3434" s="4">
        <f>H3433+F3434</f>
        <v/>
      </c>
      <c r="I3434" s="4">
        <f>G3434*$E3433-H3433</f>
        <v/>
      </c>
      <c r="J3434" s="4">
        <f>MAX(0,Resumo!$D$3*$D3434-F3434)</f>
        <v/>
      </c>
      <c r="K3434" s="4" t="n">
        <v>30243241.05704598</v>
      </c>
      <c r="L3434" s="5">
        <f>K3434/$D3434</f>
        <v/>
      </c>
      <c r="M3434" s="4">
        <f>M3433+K3434</f>
        <v/>
      </c>
      <c r="N3434" s="4">
        <f>L3434*$E3433-M3433</f>
        <v/>
      </c>
      <c r="O3434" s="4">
        <f>MAX(0,Resumo!$D$4*$D3434-K3434)</f>
        <v/>
      </c>
      <c r="P3434" s="4" t="n">
        <v>47912954.44731642</v>
      </c>
      <c r="Q3434" s="5">
        <f>P3434/$D3434</f>
        <v/>
      </c>
      <c r="R3434" s="4">
        <f>R3433+P3434</f>
        <v/>
      </c>
      <c r="S3434" s="4">
        <f>Q3434*$E3433-R3433</f>
        <v/>
      </c>
      <c r="T3434" s="4">
        <f>MAX(0,Resumo!$D$5*$D3434-P3434)</f>
        <v/>
      </c>
      <c r="U3434" s="4" t="n">
        <v>67363160.34145127</v>
      </c>
      <c r="V3434" s="5">
        <f>U3434/$D3434</f>
        <v/>
      </c>
      <c r="W3434" s="4">
        <f>W3433+U3434</f>
        <v/>
      </c>
      <c r="X3434" s="4">
        <f>V3434*$E3433-W3433</f>
        <v/>
      </c>
      <c r="Y3434" s="4">
        <f>MAX(0,Resumo!$D$6*$D3434-U3434)</f>
        <v/>
      </c>
      <c r="Z3434" s="4" t="n">
        <v>88638130.45628732</v>
      </c>
      <c r="AA3434" s="5">
        <f>Z3434/$D3434</f>
        <v/>
      </c>
      <c r="AB3434" s="4">
        <f>AB3433+Z3434</f>
        <v/>
      </c>
      <c r="AC3434" s="4">
        <f>AA3434*$E3433-AB3433</f>
        <v/>
      </c>
      <c r="AD3434" s="4">
        <f>MAX(0,Resumo!$D$7*$D3434-Z3434)</f>
        <v/>
      </c>
    </row>
    <row r="3435">
      <c r="A3435" t="inlineStr">
        <is>
          <t>Terra Rica</t>
        </is>
      </c>
      <c r="B3435" t="inlineStr">
        <is>
          <t>Município</t>
        </is>
      </c>
      <c r="C3435" t="inlineStr">
        <is>
          <t>PR</t>
        </is>
      </c>
      <c r="D3435" s="4" t="n">
        <v>21819705.50526068</v>
      </c>
      <c r="E3435" s="4">
        <f>E3434+D3435</f>
        <v/>
      </c>
      <c r="F3435" s="4" t="n">
        <v>623641.7658595991</v>
      </c>
      <c r="G3435" s="5">
        <f>F3435/$D3435</f>
        <v/>
      </c>
      <c r="H3435" s="4">
        <f>H3434+F3435</f>
        <v/>
      </c>
      <c r="I3435" s="4">
        <f>G3435*$E3434-H3434</f>
        <v/>
      </c>
      <c r="J3435" s="4">
        <f>MAX(0,Resumo!$D$3*$D3435-F3435)</f>
        <v/>
      </c>
      <c r="K3435" s="4" t="n">
        <v>1330193.522644582</v>
      </c>
      <c r="L3435" s="5">
        <f>K3435/$D3435</f>
        <v/>
      </c>
      <c r="M3435" s="4">
        <f>M3434+K3435</f>
        <v/>
      </c>
      <c r="N3435" s="4">
        <f>L3435*$E3434-M3434</f>
        <v/>
      </c>
      <c r="O3435" s="4">
        <f>MAX(0,Resumo!$D$4*$D3435-K3435)</f>
        <v/>
      </c>
      <c r="P3435" s="4" t="n">
        <v>2107363.477888121</v>
      </c>
      <c r="Q3435" s="5">
        <f>P3435/$D3435</f>
        <v/>
      </c>
      <c r="R3435" s="4">
        <f>R3434+P3435</f>
        <v/>
      </c>
      <c r="S3435" s="4">
        <f>Q3435*$E3434-R3434</f>
        <v/>
      </c>
      <c r="T3435" s="4">
        <f>MAX(0,Resumo!$D$5*$D3435-P3435)</f>
        <v/>
      </c>
      <c r="U3435" s="4" t="n">
        <v>2962845.132307364</v>
      </c>
      <c r="V3435" s="5">
        <f>U3435/$D3435</f>
        <v/>
      </c>
      <c r="W3435" s="4">
        <f>W3434+U3435</f>
        <v/>
      </c>
      <c r="X3435" s="4">
        <f>V3435*$E3434-W3434</f>
        <v/>
      </c>
      <c r="Y3435" s="4">
        <f>MAX(0,Resumo!$D$6*$D3435-U3435)</f>
        <v/>
      </c>
      <c r="Z3435" s="4" t="n">
        <v>3898585.696218214</v>
      </c>
      <c r="AA3435" s="5">
        <f>Z3435/$D3435</f>
        <v/>
      </c>
      <c r="AB3435" s="4">
        <f>AB3434+Z3435</f>
        <v/>
      </c>
      <c r="AC3435" s="4">
        <f>AA3435*$E3434-AB3434</f>
        <v/>
      </c>
      <c r="AD3435" s="4">
        <f>MAX(0,Resumo!$D$7*$D3435-Z3435)</f>
        <v/>
      </c>
    </row>
    <row r="3436">
      <c r="A3436" t="inlineStr">
        <is>
          <t>Godoy Moreira</t>
        </is>
      </c>
      <c r="B3436" t="inlineStr">
        <is>
          <t>Município</t>
        </is>
      </c>
      <c r="C3436" t="inlineStr">
        <is>
          <t>PR</t>
        </is>
      </c>
      <c r="D3436" s="4" t="n">
        <v>3190353.330886444</v>
      </c>
      <c r="E3436" s="4">
        <f>E3435+D3436</f>
        <v/>
      </c>
      <c r="F3436" s="4" t="n">
        <v>91185.35465615607</v>
      </c>
      <c r="G3436" s="5">
        <f>F3436/$D3436</f>
        <v/>
      </c>
      <c r="H3436" s="4">
        <f>H3435+F3436</f>
        <v/>
      </c>
      <c r="I3436" s="4">
        <f>G3436*$E3435-H3435</f>
        <v/>
      </c>
      <c r="J3436" s="4">
        <f>MAX(0,Resumo!$D$3*$D3436-F3436)</f>
        <v/>
      </c>
      <c r="K3436" s="4" t="n">
        <v>194493.3369824606</v>
      </c>
      <c r="L3436" s="5">
        <f>K3436/$D3436</f>
        <v/>
      </c>
      <c r="M3436" s="4">
        <f>M3435+K3436</f>
        <v/>
      </c>
      <c r="N3436" s="4">
        <f>L3436*$E3435-M3435</f>
        <v/>
      </c>
      <c r="O3436" s="4">
        <f>MAX(0,Resumo!$D$4*$D3436-K3436)</f>
        <v/>
      </c>
      <c r="P3436" s="4" t="n">
        <v>308126.7109424485</v>
      </c>
      <c r="Q3436" s="5">
        <f>P3436/$D3436</f>
        <v/>
      </c>
      <c r="R3436" s="4">
        <f>R3435+P3436</f>
        <v/>
      </c>
      <c r="S3436" s="4">
        <f>Q3436*$E3435-R3435</f>
        <v/>
      </c>
      <c r="T3436" s="4">
        <f>MAX(0,Resumo!$D$5*$D3436-P3436)</f>
        <v/>
      </c>
      <c r="U3436" s="4" t="n">
        <v>433210.3764864519</v>
      </c>
      <c r="V3436" s="5">
        <f>U3436/$D3436</f>
        <v/>
      </c>
      <c r="W3436" s="4">
        <f>W3435+U3436</f>
        <v/>
      </c>
      <c r="X3436" s="4">
        <f>V3436*$E3435-W3435</f>
        <v/>
      </c>
      <c r="Y3436" s="4">
        <f>MAX(0,Resumo!$D$6*$D3436-U3436)</f>
        <v/>
      </c>
      <c r="Z3436" s="4" t="n">
        <v>570029.0436402676</v>
      </c>
      <c r="AA3436" s="5">
        <f>Z3436/$D3436</f>
        <v/>
      </c>
      <c r="AB3436" s="4">
        <f>AB3435+Z3436</f>
        <v/>
      </c>
      <c r="AC3436" s="4">
        <f>AA3436*$E3435-AB3435</f>
        <v/>
      </c>
      <c r="AD3436" s="4">
        <f>MAX(0,Resumo!$D$7*$D3436-Z3436)</f>
        <v/>
      </c>
    </row>
    <row r="3437">
      <c r="A3437" t="inlineStr">
        <is>
          <t>Doutor Camargo</t>
        </is>
      </c>
      <c r="B3437" t="inlineStr">
        <is>
          <t>Município</t>
        </is>
      </c>
      <c r="C3437" t="inlineStr">
        <is>
          <t>PR</t>
        </is>
      </c>
      <c r="D3437" s="4" t="n">
        <v>8128710.659269773</v>
      </c>
      <c r="E3437" s="4">
        <f>E3436+D3437</f>
        <v/>
      </c>
      <c r="F3437" s="4" t="n">
        <v>232331.4340098003</v>
      </c>
      <c r="G3437" s="5">
        <f>F3437/$D3437</f>
        <v/>
      </c>
      <c r="H3437" s="4">
        <f>H3436+F3437</f>
        <v/>
      </c>
      <c r="I3437" s="4">
        <f>G3437*$E3436-H3436</f>
        <v/>
      </c>
      <c r="J3437" s="4">
        <f>MAX(0,Resumo!$D$3*$D3437-F3437)</f>
        <v/>
      </c>
      <c r="K3437" s="4" t="n">
        <v>495550.1468067796</v>
      </c>
      <c r="L3437" s="5">
        <f>K3437/$D3437</f>
        <v/>
      </c>
      <c r="M3437" s="4">
        <f>M3436+K3437</f>
        <v/>
      </c>
      <c r="N3437" s="4">
        <f>L3437*$E3436-M3436</f>
        <v/>
      </c>
      <c r="O3437" s="4">
        <f>MAX(0,Resumo!$D$4*$D3437-K3437)</f>
        <v/>
      </c>
      <c r="P3437" s="4" t="n">
        <v>785076.955394057</v>
      </c>
      <c r="Q3437" s="5">
        <f>P3437/$D3437</f>
        <v/>
      </c>
      <c r="R3437" s="4">
        <f>R3436+P3437</f>
        <v/>
      </c>
      <c r="S3437" s="4">
        <f>Q3437*$E3436-R3436</f>
        <v/>
      </c>
      <c r="T3437" s="4">
        <f>MAX(0,Resumo!$D$5*$D3437-P3437)</f>
        <v/>
      </c>
      <c r="U3437" s="4" t="n">
        <v>1103777.995672114</v>
      </c>
      <c r="V3437" s="5">
        <f>U3437/$D3437</f>
        <v/>
      </c>
      <c r="W3437" s="4">
        <f>W3436+U3437</f>
        <v/>
      </c>
      <c r="X3437" s="4">
        <f>V3437*$E3436-W3436</f>
        <v/>
      </c>
      <c r="Y3437" s="4">
        <f>MAX(0,Resumo!$D$6*$D3437-U3437)</f>
        <v/>
      </c>
      <c r="Z3437" s="4" t="n">
        <v>1452378.681155214</v>
      </c>
      <c r="AA3437" s="5">
        <f>Z3437/$D3437</f>
        <v/>
      </c>
      <c r="AB3437" s="4">
        <f>AB3436+Z3437</f>
        <v/>
      </c>
      <c r="AC3437" s="4">
        <f>AA3437*$E3436-AB3436</f>
        <v/>
      </c>
      <c r="AD3437" s="4">
        <f>MAX(0,Resumo!$D$7*$D3437-Z3437)</f>
        <v/>
      </c>
    </row>
    <row r="3438">
      <c r="A3438" t="inlineStr">
        <is>
          <t>Leópolis</t>
        </is>
      </c>
      <c r="B3438" t="inlineStr">
        <is>
          <t>Município</t>
        </is>
      </c>
      <c r="C3438" t="inlineStr">
        <is>
          <t>PR</t>
        </is>
      </c>
      <c r="D3438" s="4" t="n">
        <v>9607147.100085968</v>
      </c>
      <c r="E3438" s="4">
        <f>E3437+D3438</f>
        <v/>
      </c>
      <c r="F3438" s="4" t="n">
        <v>274587.4906939521</v>
      </c>
      <c r="G3438" s="5">
        <f>F3438/$D3438</f>
        <v/>
      </c>
      <c r="H3438" s="4">
        <f>H3437+F3438</f>
        <v/>
      </c>
      <c r="I3438" s="4">
        <f>G3438*$E3437-H3437</f>
        <v/>
      </c>
      <c r="J3438" s="4">
        <f>MAX(0,Resumo!$D$3*$D3438-F3438)</f>
        <v/>
      </c>
      <c r="K3438" s="4" t="n">
        <v>585679.9873191216</v>
      </c>
      <c r="L3438" s="5">
        <f>K3438/$D3438</f>
        <v/>
      </c>
      <c r="M3438" s="4">
        <f>M3437+K3438</f>
        <v/>
      </c>
      <c r="N3438" s="4">
        <f>L3438*$E3437-M3437</f>
        <v/>
      </c>
      <c r="O3438" s="4">
        <f>MAX(0,Resumo!$D$4*$D3438-K3438)</f>
        <v/>
      </c>
      <c r="P3438" s="4" t="n">
        <v>927865.4526541959</v>
      </c>
      <c r="Q3438" s="5">
        <f>P3438/$D3438</f>
        <v/>
      </c>
      <c r="R3438" s="4">
        <f>R3437+P3438</f>
        <v/>
      </c>
      <c r="S3438" s="4">
        <f>Q3438*$E3437-R3437</f>
        <v/>
      </c>
      <c r="T3438" s="4">
        <f>MAX(0,Resumo!$D$5*$D3438-P3438)</f>
        <v/>
      </c>
      <c r="U3438" s="4" t="n">
        <v>1304531.310653473</v>
      </c>
      <c r="V3438" s="5">
        <f>U3438/$D3438</f>
        <v/>
      </c>
      <c r="W3438" s="4">
        <f>W3437+U3438</f>
        <v/>
      </c>
      <c r="X3438" s="4">
        <f>V3438*$E3437-W3437</f>
        <v/>
      </c>
      <c r="Y3438" s="4">
        <f>MAX(0,Resumo!$D$6*$D3438-U3438)</f>
        <v/>
      </c>
      <c r="Z3438" s="4" t="n">
        <v>1716534.911840553</v>
      </c>
      <c r="AA3438" s="5">
        <f>Z3438/$D3438</f>
        <v/>
      </c>
      <c r="AB3438" s="4">
        <f>AB3437+Z3438</f>
        <v/>
      </c>
      <c r="AC3438" s="4">
        <f>AA3438*$E3437-AB3437</f>
        <v/>
      </c>
      <c r="AD3438" s="4">
        <f>MAX(0,Resumo!$D$7*$D3438-Z3438)</f>
        <v/>
      </c>
    </row>
    <row r="3439">
      <c r="A3439" t="inlineStr">
        <is>
          <t>Mandaguaçu</t>
        </is>
      </c>
      <c r="B3439" t="inlineStr">
        <is>
          <t>Município</t>
        </is>
      </c>
      <c r="C3439" t="inlineStr">
        <is>
          <t>PR</t>
        </is>
      </c>
      <c r="D3439" s="4" t="n">
        <v>24342378.44241462</v>
      </c>
      <c r="E3439" s="4">
        <f>E3438+D3439</f>
        <v/>
      </c>
      <c r="F3439" s="4" t="n">
        <v>695743.7566419037</v>
      </c>
      <c r="G3439" s="5">
        <f>F3439/$D3439</f>
        <v/>
      </c>
      <c r="H3439" s="4">
        <f>H3438+F3439</f>
        <v/>
      </c>
      <c r="I3439" s="4">
        <f>G3439*$E3438-H3438</f>
        <v/>
      </c>
      <c r="J3439" s="4">
        <f>MAX(0,Resumo!$D$3*$D3439-F3439)</f>
        <v/>
      </c>
      <c r="K3439" s="4" t="n">
        <v>1483983.09601641</v>
      </c>
      <c r="L3439" s="5">
        <f>K3439/$D3439</f>
        <v/>
      </c>
      <c r="M3439" s="4">
        <f>M3438+K3439</f>
        <v/>
      </c>
      <c r="N3439" s="4">
        <f>L3439*$E3438-M3438</f>
        <v/>
      </c>
      <c r="O3439" s="4">
        <f>MAX(0,Resumo!$D$4*$D3439-K3439)</f>
        <v/>
      </c>
      <c r="P3439" s="4" t="n">
        <v>2351005.11700801</v>
      </c>
      <c r="Q3439" s="5">
        <f>P3439/$D3439</f>
        <v/>
      </c>
      <c r="R3439" s="4">
        <f>R3438+P3439</f>
        <v/>
      </c>
      <c r="S3439" s="4">
        <f>Q3439*$E3438-R3438</f>
        <v/>
      </c>
      <c r="T3439" s="4">
        <f>MAX(0,Resumo!$D$5*$D3439-P3439)</f>
        <v/>
      </c>
      <c r="U3439" s="4" t="n">
        <v>3305392.800077125</v>
      </c>
      <c r="V3439" s="5">
        <f>U3439/$D3439</f>
        <v/>
      </c>
      <c r="W3439" s="4">
        <f>W3438+U3439</f>
        <v/>
      </c>
      <c r="X3439" s="4">
        <f>V3439*$E3438-W3438</f>
        <v/>
      </c>
      <c r="Y3439" s="4">
        <f>MAX(0,Resumo!$D$6*$D3439-U3439)</f>
        <v/>
      </c>
      <c r="Z3439" s="4" t="n">
        <v>4349318.481161347</v>
      </c>
      <c r="AA3439" s="5">
        <f>Z3439/$D3439</f>
        <v/>
      </c>
      <c r="AB3439" s="4">
        <f>AB3438+Z3439</f>
        <v/>
      </c>
      <c r="AC3439" s="4">
        <f>AA3439*$E3438-AB3438</f>
        <v/>
      </c>
      <c r="AD3439" s="4">
        <f>MAX(0,Resumo!$D$7*$D3439-Z3439)</f>
        <v/>
      </c>
    </row>
    <row r="3440">
      <c r="A3440" t="inlineStr">
        <is>
          <t>Mariluz</t>
        </is>
      </c>
      <c r="B3440" t="inlineStr">
        <is>
          <t>Município</t>
        </is>
      </c>
      <c r="C3440" t="inlineStr">
        <is>
          <t>PR</t>
        </is>
      </c>
      <c r="D3440" s="4" t="n">
        <v>12337668.83930016</v>
      </c>
      <c r="E3440" s="4">
        <f>E3439+D3440</f>
        <v/>
      </c>
      <c r="F3440" s="4" t="n">
        <v>352630.1296631631</v>
      </c>
      <c r="G3440" s="5">
        <f>F3440/$D3440</f>
        <v/>
      </c>
      <c r="H3440" s="4">
        <f>H3439+F3440</f>
        <v/>
      </c>
      <c r="I3440" s="4">
        <f>G3440*$E3439-H3439</f>
        <v/>
      </c>
      <c r="J3440" s="4">
        <f>MAX(0,Resumo!$D$3*$D3440-F3440)</f>
        <v/>
      </c>
      <c r="K3440" s="4" t="n">
        <v>752140.6359317825</v>
      </c>
      <c r="L3440" s="5">
        <f>K3440/$D3440</f>
        <v/>
      </c>
      <c r="M3440" s="4">
        <f>M3439+K3440</f>
        <v/>
      </c>
      <c r="N3440" s="4">
        <f>L3440*$E3439-M3439</f>
        <v/>
      </c>
      <c r="O3440" s="4">
        <f>MAX(0,Resumo!$D$4*$D3440-K3440)</f>
        <v/>
      </c>
      <c r="P3440" s="4" t="n">
        <v>1191581.284538922</v>
      </c>
      <c r="Q3440" s="5">
        <f>P3440/$D3440</f>
        <v/>
      </c>
      <c r="R3440" s="4">
        <f>R3439+P3440</f>
        <v/>
      </c>
      <c r="S3440" s="4">
        <f>Q3440*$E3439-R3439</f>
        <v/>
      </c>
      <c r="T3440" s="4">
        <f>MAX(0,Resumo!$D$5*$D3440-P3440)</f>
        <v/>
      </c>
      <c r="U3440" s="4" t="n">
        <v>1675302.26545576</v>
      </c>
      <c r="V3440" s="5">
        <f>U3440/$D3440</f>
        <v/>
      </c>
      <c r="W3440" s="4">
        <f>W3439+U3440</f>
        <v/>
      </c>
      <c r="X3440" s="4">
        <f>V3440*$E3439-W3439</f>
        <v/>
      </c>
      <c r="Y3440" s="4">
        <f>MAX(0,Resumo!$D$6*$D3440-U3440)</f>
        <v/>
      </c>
      <c r="Z3440" s="4" t="n">
        <v>2204404.603443257</v>
      </c>
      <c r="AA3440" s="5">
        <f>Z3440/$D3440</f>
        <v/>
      </c>
      <c r="AB3440" s="4">
        <f>AB3439+Z3440</f>
        <v/>
      </c>
      <c r="AC3440" s="4">
        <f>AA3440*$E3439-AB3439</f>
        <v/>
      </c>
      <c r="AD3440" s="4">
        <f>MAX(0,Resumo!$D$7*$D3440-Z3440)</f>
        <v/>
      </c>
    </row>
    <row r="3441">
      <c r="A3441" t="inlineStr">
        <is>
          <t>Goioerê</t>
        </is>
      </c>
      <c r="B3441" t="inlineStr">
        <is>
          <t>Município</t>
        </is>
      </c>
      <c r="C3441" t="inlineStr">
        <is>
          <t>PR</t>
        </is>
      </c>
      <c r="D3441" s="4" t="n">
        <v>36498173.19360729</v>
      </c>
      <c r="E3441" s="4">
        <f>E3440+D3441</f>
        <v/>
      </c>
      <c r="F3441" s="4" t="n">
        <v>1043175.636610812</v>
      </c>
      <c r="G3441" s="5">
        <f>F3441/$D3441</f>
        <v/>
      </c>
      <c r="H3441" s="4">
        <f>H3440+F3441</f>
        <v/>
      </c>
      <c r="I3441" s="4">
        <f>G3441*$E3440-H3440</f>
        <v/>
      </c>
      <c r="J3441" s="4">
        <f>MAX(0,Resumo!$D$3*$D3441-F3441)</f>
        <v/>
      </c>
      <c r="K3441" s="4" t="n">
        <v>2225036.151784512</v>
      </c>
      <c r="L3441" s="5">
        <f>K3441/$D3441</f>
        <v/>
      </c>
      <c r="M3441" s="4">
        <f>M3440+K3441</f>
        <v/>
      </c>
      <c r="N3441" s="4">
        <f>L3441*$E3440-M3440</f>
        <v/>
      </c>
      <c r="O3441" s="4">
        <f>MAX(0,Resumo!$D$4*$D3441-K3441)</f>
        <v/>
      </c>
      <c r="P3441" s="4" t="n">
        <v>3525020.866083608</v>
      </c>
      <c r="Q3441" s="5">
        <f>P3441/$D3441</f>
        <v/>
      </c>
      <c r="R3441" s="4">
        <f>R3440+P3441</f>
        <v/>
      </c>
      <c r="S3441" s="4">
        <f>Q3441*$E3440-R3440</f>
        <v/>
      </c>
      <c r="T3441" s="4">
        <f>MAX(0,Resumo!$D$5*$D3441-P3441)</f>
        <v/>
      </c>
      <c r="U3441" s="4" t="n">
        <v>4955998.82219852</v>
      </c>
      <c r="V3441" s="5">
        <f>U3441/$D3441</f>
        <v/>
      </c>
      <c r="W3441" s="4">
        <f>W3440+U3441</f>
        <v/>
      </c>
      <c r="X3441" s="4">
        <f>V3441*$E3440-W3440</f>
        <v/>
      </c>
      <c r="Y3441" s="4">
        <f>MAX(0,Resumo!$D$6*$D3441-U3441)</f>
        <v/>
      </c>
      <c r="Z3441" s="4" t="n">
        <v>6521227.150219163</v>
      </c>
      <c r="AA3441" s="5">
        <f>Z3441/$D3441</f>
        <v/>
      </c>
      <c r="AB3441" s="4">
        <f>AB3440+Z3441</f>
        <v/>
      </c>
      <c r="AC3441" s="4">
        <f>AA3441*$E3440-AB3440</f>
        <v/>
      </c>
      <c r="AD3441" s="4">
        <f>MAX(0,Resumo!$D$7*$D3441-Z3441)</f>
        <v/>
      </c>
    </row>
    <row r="3442">
      <c r="A3442" t="inlineStr">
        <is>
          <t>Floraí</t>
        </is>
      </c>
      <c r="B3442" t="inlineStr">
        <is>
          <t>Município</t>
        </is>
      </c>
      <c r="C3442" t="inlineStr">
        <is>
          <t>PR</t>
        </is>
      </c>
      <c r="D3442" s="4" t="n">
        <v>9602583.074594557</v>
      </c>
      <c r="E3442" s="4">
        <f>E3441+D3442</f>
        <v/>
      </c>
      <c r="F3442" s="4" t="n">
        <v>274457.0436117856</v>
      </c>
      <c r="G3442" s="5">
        <f>F3442/$D3442</f>
        <v/>
      </c>
      <c r="H3442" s="4">
        <f>H3441+F3442</f>
        <v/>
      </c>
      <c r="I3442" s="4">
        <f>G3442*$E3441-H3441</f>
        <v/>
      </c>
      <c r="J3442" s="4">
        <f>MAX(0,Resumo!$D$3*$D3442-F3442)</f>
        <v/>
      </c>
      <c r="K3442" s="4" t="n">
        <v>585401.750880761</v>
      </c>
      <c r="L3442" s="5">
        <f>K3442/$D3442</f>
        <v/>
      </c>
      <c r="M3442" s="4">
        <f>M3441+K3442</f>
        <v/>
      </c>
      <c r="N3442" s="4">
        <f>L3442*$E3441-M3441</f>
        <v/>
      </c>
      <c r="O3442" s="4">
        <f>MAX(0,Resumo!$D$4*$D3442-K3442)</f>
        <v/>
      </c>
      <c r="P3442" s="4" t="n">
        <v>927424.655658543</v>
      </c>
      <c r="Q3442" s="5">
        <f>P3442/$D3442</f>
        <v/>
      </c>
      <c r="R3442" s="4">
        <f>R3441+P3442</f>
        <v/>
      </c>
      <c r="S3442" s="4">
        <f>Q3442*$E3441-R3441</f>
        <v/>
      </c>
      <c r="T3442" s="4">
        <f>MAX(0,Resumo!$D$5*$D3442-P3442)</f>
        <v/>
      </c>
      <c r="U3442" s="4" t="n">
        <v>1303911.572650699</v>
      </c>
      <c r="V3442" s="5">
        <f>U3442/$D3442</f>
        <v/>
      </c>
      <c r="W3442" s="4">
        <f>W3441+U3442</f>
        <v/>
      </c>
      <c r="X3442" s="4">
        <f>V3442*$E3441-W3441</f>
        <v/>
      </c>
      <c r="Y3442" s="4">
        <f>MAX(0,Resumo!$D$6*$D3442-U3442)</f>
        <v/>
      </c>
      <c r="Z3442" s="4" t="n">
        <v>1715719.445083052</v>
      </c>
      <c r="AA3442" s="5">
        <f>Z3442/$D3442</f>
        <v/>
      </c>
      <c r="AB3442" s="4">
        <f>AB3441+Z3442</f>
        <v/>
      </c>
      <c r="AC3442" s="4">
        <f>AA3442*$E3441-AB3441</f>
        <v/>
      </c>
      <c r="AD3442" s="4">
        <f>MAX(0,Resumo!$D$7*$D3442-Z3442)</f>
        <v/>
      </c>
    </row>
    <row r="3443">
      <c r="A3443" t="inlineStr">
        <is>
          <t>Santo Antônio do Caiuá</t>
        </is>
      </c>
      <c r="B3443" t="inlineStr">
        <is>
          <t>Município</t>
        </is>
      </c>
      <c r="C3443" t="inlineStr">
        <is>
          <t>PR</t>
        </is>
      </c>
      <c r="D3443" s="4" t="n">
        <v>4528835.55438791</v>
      </c>
      <c r="E3443" s="4">
        <f>E3442+D3443</f>
        <v/>
      </c>
      <c r="F3443" s="4" t="n">
        <v>129441.2979930121</v>
      </c>
      <c r="G3443" s="5">
        <f>F3443/$D3443</f>
        <v/>
      </c>
      <c r="H3443" s="4">
        <f>H3442+F3443</f>
        <v/>
      </c>
      <c r="I3443" s="4">
        <f>G3443*$E3442-H3442</f>
        <v/>
      </c>
      <c r="J3443" s="4">
        <f>MAX(0,Resumo!$D$3*$D3443-F3443)</f>
        <v/>
      </c>
      <c r="K3443" s="4" t="n">
        <v>276091.156139429</v>
      </c>
      <c r="L3443" s="5">
        <f>K3443/$D3443</f>
        <v/>
      </c>
      <c r="M3443" s="4">
        <f>M3442+K3443</f>
        <v/>
      </c>
      <c r="N3443" s="4">
        <f>L3443*$E3442-M3442</f>
        <v/>
      </c>
      <c r="O3443" s="4">
        <f>MAX(0,Resumo!$D$4*$D3443-K3443)</f>
        <v/>
      </c>
      <c r="P3443" s="4" t="n">
        <v>437398.3252146677</v>
      </c>
      <c r="Q3443" s="5">
        <f>P3443/$D3443</f>
        <v/>
      </c>
      <c r="R3443" s="4">
        <f>R3442+P3443</f>
        <v/>
      </c>
      <c r="S3443" s="4">
        <f>Q3443*$E3442-R3442</f>
        <v/>
      </c>
      <c r="T3443" s="4">
        <f>MAX(0,Resumo!$D$5*$D3443-P3443)</f>
        <v/>
      </c>
      <c r="U3443" s="4" t="n">
        <v>614959.6461832923</v>
      </c>
      <c r="V3443" s="5">
        <f>U3443/$D3443</f>
        <v/>
      </c>
      <c r="W3443" s="4">
        <f>W3442+U3443</f>
        <v/>
      </c>
      <c r="X3443" s="4">
        <f>V3443*$E3442-W3442</f>
        <v/>
      </c>
      <c r="Y3443" s="4">
        <f>MAX(0,Resumo!$D$6*$D3443-U3443)</f>
        <v/>
      </c>
      <c r="Z3443" s="4" t="n">
        <v>809179.2764391052</v>
      </c>
      <c r="AA3443" s="5">
        <f>Z3443/$D3443</f>
        <v/>
      </c>
      <c r="AB3443" s="4">
        <f>AB3442+Z3443</f>
        <v/>
      </c>
      <c r="AC3443" s="4">
        <f>AA3443*$E3442-AB3442</f>
        <v/>
      </c>
      <c r="AD3443" s="4">
        <f>MAX(0,Resumo!$D$7*$D3443-Z3443)</f>
        <v/>
      </c>
    </row>
    <row r="3444">
      <c r="A3444" t="inlineStr">
        <is>
          <t>Bandeirantes</t>
        </is>
      </c>
      <c r="B3444" t="inlineStr">
        <is>
          <t>Município</t>
        </is>
      </c>
      <c r="C3444" t="inlineStr">
        <is>
          <t>PR</t>
        </is>
      </c>
      <c r="D3444" s="4" t="n">
        <v>29679242.78415255</v>
      </c>
      <c r="E3444" s="4">
        <f>E3443+D3444</f>
        <v/>
      </c>
      <c r="F3444" s="4" t="n">
        <v>848279.7980395352</v>
      </c>
      <c r="G3444" s="5">
        <f>F3444/$D3444</f>
        <v/>
      </c>
      <c r="H3444" s="4">
        <f>H3443+F3444</f>
        <v/>
      </c>
      <c r="I3444" s="4">
        <f>G3444*$E3443-H3443</f>
        <v/>
      </c>
      <c r="J3444" s="4">
        <f>MAX(0,Resumo!$D$3*$D3444-F3444)</f>
        <v/>
      </c>
      <c r="K3444" s="4" t="n">
        <v>1809334.067270402</v>
      </c>
      <c r="L3444" s="5">
        <f>K3444/$D3444</f>
        <v/>
      </c>
      <c r="M3444" s="4">
        <f>M3443+K3444</f>
        <v/>
      </c>
      <c r="N3444" s="4">
        <f>L3444*$E3443-M3443</f>
        <v/>
      </c>
      <c r="O3444" s="4">
        <f>MAX(0,Resumo!$D$4*$D3444-K3444)</f>
        <v/>
      </c>
      <c r="P3444" s="4" t="n">
        <v>2866443.466875307</v>
      </c>
      <c r="Q3444" s="5">
        <f>P3444/$D3444</f>
        <v/>
      </c>
      <c r="R3444" s="4">
        <f>R3443+P3444</f>
        <v/>
      </c>
      <c r="S3444" s="4">
        <f>Q3444*$E3443-R3443</f>
        <v/>
      </c>
      <c r="T3444" s="4">
        <f>MAX(0,Resumo!$D$5*$D3444-P3444)</f>
        <v/>
      </c>
      <c r="U3444" s="4" t="n">
        <v>4030072.724510141</v>
      </c>
      <c r="V3444" s="5">
        <f>U3444/$D3444</f>
        <v/>
      </c>
      <c r="W3444" s="4">
        <f>W3443+U3444</f>
        <v/>
      </c>
      <c r="X3444" s="4">
        <f>V3444*$E3443-W3443</f>
        <v/>
      </c>
      <c r="Y3444" s="4">
        <f>MAX(0,Resumo!$D$6*$D3444-U3444)</f>
        <v/>
      </c>
      <c r="Z3444" s="4" t="n">
        <v>5302870.44272839</v>
      </c>
      <c r="AA3444" s="5">
        <f>Z3444/$D3444</f>
        <v/>
      </c>
      <c r="AB3444" s="4">
        <f>AB3443+Z3444</f>
        <v/>
      </c>
      <c r="AC3444" s="4">
        <f>AA3444*$E3443-AB3443</f>
        <v/>
      </c>
      <c r="AD3444" s="4">
        <f>MAX(0,Resumo!$D$7*$D3444-Z3444)</f>
        <v/>
      </c>
    </row>
    <row r="3445">
      <c r="A3445" t="inlineStr">
        <is>
          <t>Itaguajé</t>
        </is>
      </c>
      <c r="B3445" t="inlineStr">
        <is>
          <t>Município</t>
        </is>
      </c>
      <c r="C3445" t="inlineStr">
        <is>
          <t>PR</t>
        </is>
      </c>
      <c r="D3445" s="4" t="n">
        <v>6988857.656701294</v>
      </c>
      <c r="E3445" s="4">
        <f>E3444+D3445</f>
        <v/>
      </c>
      <c r="F3445" s="4" t="n">
        <v>199752.6286189216</v>
      </c>
      <c r="G3445" s="5">
        <f>F3445/$D3445</f>
        <v/>
      </c>
      <c r="H3445" s="4">
        <f>H3444+F3445</f>
        <v/>
      </c>
      <c r="I3445" s="4">
        <f>G3445*$E3444-H3444</f>
        <v/>
      </c>
      <c r="J3445" s="4">
        <f>MAX(0,Resumo!$D$3*$D3445-F3445)</f>
        <v/>
      </c>
      <c r="K3445" s="4" t="n">
        <v>426061.3500666948</v>
      </c>
      <c r="L3445" s="5">
        <f>K3445/$D3445</f>
        <v/>
      </c>
      <c r="M3445" s="4">
        <f>M3444+K3445</f>
        <v/>
      </c>
      <c r="N3445" s="4">
        <f>L3445*$E3444-M3444</f>
        <v/>
      </c>
      <c r="O3445" s="4">
        <f>MAX(0,Resumo!$D$4*$D3445-K3445)</f>
        <v/>
      </c>
      <c r="P3445" s="4" t="n">
        <v>674989.0998455578</v>
      </c>
      <c r="Q3445" s="5">
        <f>P3445/$D3445</f>
        <v/>
      </c>
      <c r="R3445" s="4">
        <f>R3444+P3445</f>
        <v/>
      </c>
      <c r="S3445" s="4">
        <f>Q3445*$E3444-R3444</f>
        <v/>
      </c>
      <c r="T3445" s="4">
        <f>MAX(0,Resumo!$D$5*$D3445-P3445)</f>
        <v/>
      </c>
      <c r="U3445" s="4" t="n">
        <v>949000.1083449131</v>
      </c>
      <c r="V3445" s="5">
        <f>U3445/$D3445</f>
        <v/>
      </c>
      <c r="W3445" s="4">
        <f>W3444+U3445</f>
        <v/>
      </c>
      <c r="X3445" s="4">
        <f>V3445*$E3444-W3444</f>
        <v/>
      </c>
      <c r="Y3445" s="4">
        <f>MAX(0,Resumo!$D$6*$D3445-U3445)</f>
        <v/>
      </c>
      <c r="Z3445" s="4" t="n">
        <v>1248718.067562906</v>
      </c>
      <c r="AA3445" s="5">
        <f>Z3445/$D3445</f>
        <v/>
      </c>
      <c r="AB3445" s="4">
        <f>AB3444+Z3445</f>
        <v/>
      </c>
      <c r="AC3445" s="4">
        <f>AA3445*$E3444-AB3444</f>
        <v/>
      </c>
      <c r="AD3445" s="4">
        <f>MAX(0,Resumo!$D$7*$D3445-Z3445)</f>
        <v/>
      </c>
    </row>
    <row r="3446">
      <c r="A3446" t="inlineStr">
        <is>
          <t>Ponta Grossa</t>
        </is>
      </c>
      <c r="B3446" t="inlineStr">
        <is>
          <t>Município</t>
        </is>
      </c>
      <c r="C3446" t="inlineStr">
        <is>
          <t>PR</t>
        </is>
      </c>
      <c r="D3446" s="4" t="n">
        <v>547733473.3554553</v>
      </c>
      <c r="E3446" s="4">
        <f>E3445+D3446</f>
        <v/>
      </c>
      <c r="F3446" s="4" t="n">
        <v>15655090.78302874</v>
      </c>
      <c r="G3446" s="5">
        <f>F3446/$D3446</f>
        <v/>
      </c>
      <c r="H3446" s="4">
        <f>H3445+F3446</f>
        <v/>
      </c>
      <c r="I3446" s="4">
        <f>G3446*$E3445-H3445</f>
        <v/>
      </c>
      <c r="J3446" s="4">
        <f>MAX(0,Resumo!$D$3*$D3446-F3446)</f>
        <v/>
      </c>
      <c r="K3446" s="4" t="n">
        <v>33391446.01275137</v>
      </c>
      <c r="L3446" s="5">
        <f>K3446/$D3446</f>
        <v/>
      </c>
      <c r="M3446" s="4">
        <f>M3445+K3446</f>
        <v/>
      </c>
      <c r="N3446" s="4">
        <f>L3446*$E3445-M3445</f>
        <v/>
      </c>
      <c r="O3446" s="4">
        <f>MAX(0,Resumo!$D$4*$D3446-K3446)</f>
        <v/>
      </c>
      <c r="P3446" s="4" t="n">
        <v>52900508.5374686</v>
      </c>
      <c r="Q3446" s="5">
        <f>P3446/$D3446</f>
        <v/>
      </c>
      <c r="R3446" s="4">
        <f>R3445+P3446</f>
        <v/>
      </c>
      <c r="S3446" s="4">
        <f>Q3446*$E3445-R3445</f>
        <v/>
      </c>
      <c r="T3446" s="4">
        <f>MAX(0,Resumo!$D$5*$D3446-P3446)</f>
        <v/>
      </c>
      <c r="U3446" s="4" t="n">
        <v>74375405.98069717</v>
      </c>
      <c r="V3446" s="5">
        <f>U3446/$D3446</f>
        <v/>
      </c>
      <c r="W3446" s="4">
        <f>W3445+U3446</f>
        <v/>
      </c>
      <c r="X3446" s="4">
        <f>V3446*$E3445-W3445</f>
        <v/>
      </c>
      <c r="Y3446" s="4">
        <f>MAX(0,Resumo!$D$6*$D3446-U3446)</f>
        <v/>
      </c>
      <c r="Z3446" s="4" t="n">
        <v>97865018.57454778</v>
      </c>
      <c r="AA3446" s="5">
        <f>Z3446/$D3446</f>
        <v/>
      </c>
      <c r="AB3446" s="4">
        <f>AB3445+Z3446</f>
        <v/>
      </c>
      <c r="AC3446" s="4">
        <f>AA3446*$E3445-AB3445</f>
        <v/>
      </c>
      <c r="AD3446" s="4">
        <f>MAX(0,Resumo!$D$7*$D3446-Z3446)</f>
        <v/>
      </c>
    </row>
    <row r="3447">
      <c r="A3447" t="inlineStr">
        <is>
          <t>São Tomé</t>
        </is>
      </c>
      <c r="B3447" t="inlineStr">
        <is>
          <t>Município</t>
        </is>
      </c>
      <c r="C3447" t="inlineStr">
        <is>
          <t>PR</t>
        </is>
      </c>
      <c r="D3447" s="4" t="n">
        <v>10012567.22499472</v>
      </c>
      <c r="E3447" s="4">
        <f>E3446+D3447</f>
        <v/>
      </c>
      <c r="F3447" s="4" t="n">
        <v>286175.0404228956</v>
      </c>
      <c r="G3447" s="5">
        <f>F3447/$D3447</f>
        <v/>
      </c>
      <c r="H3447" s="4">
        <f>H3446+F3447</f>
        <v/>
      </c>
      <c r="I3447" s="4">
        <f>G3447*$E3446-H3446</f>
        <v/>
      </c>
      <c r="J3447" s="4">
        <f>MAX(0,Resumo!$D$3*$D3447-F3447)</f>
        <v/>
      </c>
      <c r="K3447" s="4" t="n">
        <v>610395.5923933218</v>
      </c>
      <c r="L3447" s="5">
        <f>K3447/$D3447</f>
        <v/>
      </c>
      <c r="M3447" s="4">
        <f>M3446+K3447</f>
        <v/>
      </c>
      <c r="N3447" s="4">
        <f>L3447*$E3446-M3446</f>
        <v/>
      </c>
      <c r="O3447" s="4">
        <f>MAX(0,Resumo!$D$4*$D3447-K3447)</f>
        <v/>
      </c>
      <c r="P3447" s="4" t="n">
        <v>967021.231554491</v>
      </c>
      <c r="Q3447" s="5">
        <f>P3447/$D3447</f>
        <v/>
      </c>
      <c r="R3447" s="4">
        <f>R3446+P3447</f>
        <v/>
      </c>
      <c r="S3447" s="4">
        <f>Q3447*$E3446-R3446</f>
        <v/>
      </c>
      <c r="T3447" s="4">
        <f>MAX(0,Resumo!$D$5*$D3447-P3447)</f>
        <v/>
      </c>
      <c r="U3447" s="4" t="n">
        <v>1359582.330628776</v>
      </c>
      <c r="V3447" s="5">
        <f>U3447/$D3447</f>
        <v/>
      </c>
      <c r="W3447" s="4">
        <f>W3446+U3447</f>
        <v/>
      </c>
      <c r="X3447" s="4">
        <f>V3447*$E3446-W3446</f>
        <v/>
      </c>
      <c r="Y3447" s="4">
        <f>MAX(0,Resumo!$D$6*$D3447-U3447)</f>
        <v/>
      </c>
      <c r="Z3447" s="4" t="n">
        <v>1788972.420199553</v>
      </c>
      <c r="AA3447" s="5">
        <f>Z3447/$D3447</f>
        <v/>
      </c>
      <c r="AB3447" s="4">
        <f>AB3446+Z3447</f>
        <v/>
      </c>
      <c r="AC3447" s="4">
        <f>AA3447*$E3446-AB3446</f>
        <v/>
      </c>
      <c r="AD3447" s="4">
        <f>MAX(0,Resumo!$D$7*$D3447-Z3447)</f>
        <v/>
      </c>
    </row>
    <row r="3448">
      <c r="A3448" t="inlineStr">
        <is>
          <t>Bituruna</t>
        </is>
      </c>
      <c r="B3448" t="inlineStr">
        <is>
          <t>Município</t>
        </is>
      </c>
      <c r="C3448" t="inlineStr">
        <is>
          <t>PR</t>
        </is>
      </c>
      <c r="D3448" s="4" t="n">
        <v>32296181.24104199</v>
      </c>
      <c r="E3448" s="4">
        <f>E3447+D3448</f>
        <v/>
      </c>
      <c r="F3448" s="4" t="n">
        <v>923076.0467793245</v>
      </c>
      <c r="G3448" s="5">
        <f>F3448/$D3448</f>
        <v/>
      </c>
      <c r="H3448" s="4">
        <f>H3447+F3448</f>
        <v/>
      </c>
      <c r="I3448" s="4">
        <f>G3448*$E3447-H3447</f>
        <v/>
      </c>
      <c r="J3448" s="4">
        <f>MAX(0,Resumo!$D$3*$D3448-F3448)</f>
        <v/>
      </c>
      <c r="K3448" s="4" t="n">
        <v>1968870.344406433</v>
      </c>
      <c r="L3448" s="5">
        <f>K3448/$D3448</f>
        <v/>
      </c>
      <c r="M3448" s="4">
        <f>M3447+K3448</f>
        <v/>
      </c>
      <c r="N3448" s="4">
        <f>L3448*$E3447-M3447</f>
        <v/>
      </c>
      <c r="O3448" s="4">
        <f>MAX(0,Resumo!$D$4*$D3448-K3448)</f>
        <v/>
      </c>
      <c r="P3448" s="4" t="n">
        <v>3119189.340397757</v>
      </c>
      <c r="Q3448" s="5">
        <f>P3448/$D3448</f>
        <v/>
      </c>
      <c r="R3448" s="4">
        <f>R3447+P3448</f>
        <v/>
      </c>
      <c r="S3448" s="4">
        <f>Q3448*$E3447-R3447</f>
        <v/>
      </c>
      <c r="T3448" s="4">
        <f>MAX(0,Resumo!$D$5*$D3448-P3448)</f>
        <v/>
      </c>
      <c r="U3448" s="4" t="n">
        <v>4385420.479624135</v>
      </c>
      <c r="V3448" s="5">
        <f>U3448/$D3448</f>
        <v/>
      </c>
      <c r="W3448" s="4">
        <f>W3447+U3448</f>
        <v/>
      </c>
      <c r="X3448" s="4">
        <f>V3448*$E3447-W3447</f>
        <v/>
      </c>
      <c r="Y3448" s="4">
        <f>MAX(0,Resumo!$D$6*$D3448-U3448)</f>
        <v/>
      </c>
      <c r="Z3448" s="4" t="n">
        <v>5770445.902601247</v>
      </c>
      <c r="AA3448" s="5">
        <f>Z3448/$D3448</f>
        <v/>
      </c>
      <c r="AB3448" s="4">
        <f>AB3447+Z3448</f>
        <v/>
      </c>
      <c r="AC3448" s="4">
        <f>AA3448*$E3447-AB3447</f>
        <v/>
      </c>
      <c r="AD3448" s="4">
        <f>MAX(0,Resumo!$D$7*$D3448-Z3448)</f>
        <v/>
      </c>
    </row>
    <row r="3449">
      <c r="A3449" t="inlineStr">
        <is>
          <t>Paranapoema</t>
        </is>
      </c>
      <c r="B3449" t="inlineStr">
        <is>
          <t>Município</t>
        </is>
      </c>
      <c r="C3449" t="inlineStr">
        <is>
          <t>PR</t>
        </is>
      </c>
      <c r="D3449" s="4" t="n">
        <v>4647211.725162711</v>
      </c>
      <c r="E3449" s="4">
        <f>E3448+D3449</f>
        <v/>
      </c>
      <c r="F3449" s="4" t="n">
        <v>132824.6765706879</v>
      </c>
      <c r="G3449" s="5">
        <f>F3449/$D3449</f>
        <v/>
      </c>
      <c r="H3449" s="4">
        <f>H3448+F3449</f>
        <v/>
      </c>
      <c r="I3449" s="4">
        <f>G3449*$E3448-H3448</f>
        <v/>
      </c>
      <c r="J3449" s="4">
        <f>MAX(0,Resumo!$D$3*$D3449-F3449)</f>
        <v/>
      </c>
      <c r="K3449" s="4" t="n">
        <v>283307.7162145476</v>
      </c>
      <c r="L3449" s="5">
        <f>K3449/$D3449</f>
        <v/>
      </c>
      <c r="M3449" s="4">
        <f>M3448+K3449</f>
        <v/>
      </c>
      <c r="N3449" s="4">
        <f>L3449*$E3448-M3448</f>
        <v/>
      </c>
      <c r="O3449" s="4">
        <f>MAX(0,Resumo!$D$4*$D3449-K3449)</f>
        <v/>
      </c>
      <c r="P3449" s="4" t="n">
        <v>448831.1843283216</v>
      </c>
      <c r="Q3449" s="5">
        <f>P3449/$D3449</f>
        <v/>
      </c>
      <c r="R3449" s="4">
        <f>R3448+P3449</f>
        <v/>
      </c>
      <c r="S3449" s="4">
        <f>Q3449*$E3448-R3448</f>
        <v/>
      </c>
      <c r="T3449" s="4">
        <f>MAX(0,Resumo!$D$5*$D3449-P3449)</f>
        <v/>
      </c>
      <c r="U3449" s="4" t="n">
        <v>631033.6606229806</v>
      </c>
      <c r="V3449" s="5">
        <f>U3449/$D3449</f>
        <v/>
      </c>
      <c r="W3449" s="4">
        <f>W3448+U3449</f>
        <v/>
      </c>
      <c r="X3449" s="4">
        <f>V3449*$E3448-W3448</f>
        <v/>
      </c>
      <c r="Y3449" s="4">
        <f>MAX(0,Resumo!$D$6*$D3449-U3449)</f>
        <v/>
      </c>
      <c r="Z3449" s="4" t="n">
        <v>830329.8664892073</v>
      </c>
      <c r="AA3449" s="5">
        <f>Z3449/$D3449</f>
        <v/>
      </c>
      <c r="AB3449" s="4">
        <f>AB3448+Z3449</f>
        <v/>
      </c>
      <c r="AC3449" s="4">
        <f>AA3449*$E3448-AB3448</f>
        <v/>
      </c>
      <c r="AD3449" s="4">
        <f>MAX(0,Resumo!$D$7*$D3449-Z3449)</f>
        <v/>
      </c>
    </row>
    <row r="3450">
      <c r="A3450" t="inlineStr">
        <is>
          <t>Pinhal de São Bento</t>
        </is>
      </c>
      <c r="B3450" t="inlineStr">
        <is>
          <t>Município</t>
        </is>
      </c>
      <c r="C3450" t="inlineStr">
        <is>
          <t>PR</t>
        </is>
      </c>
      <c r="D3450" s="4" t="n">
        <v>3906185.734528515</v>
      </c>
      <c r="E3450" s="4">
        <f>E3449+D3450</f>
        <v/>
      </c>
      <c r="F3450" s="4" t="n">
        <v>111644.9792903763</v>
      </c>
      <c r="G3450" s="5">
        <f>F3450/$D3450</f>
        <v/>
      </c>
      <c r="H3450" s="4">
        <f>H3449+F3450</f>
        <v/>
      </c>
      <c r="I3450" s="4">
        <f>G3450*$E3449-H3449</f>
        <v/>
      </c>
      <c r="J3450" s="4">
        <f>MAX(0,Resumo!$D$3*$D3450-F3450)</f>
        <v/>
      </c>
      <c r="K3450" s="4" t="n">
        <v>238132.5889601838</v>
      </c>
      <c r="L3450" s="5">
        <f>K3450/$D3450</f>
        <v/>
      </c>
      <c r="M3450" s="4">
        <f>M3449+K3450</f>
        <v/>
      </c>
      <c r="N3450" s="4">
        <f>L3450*$E3449-M3449</f>
        <v/>
      </c>
      <c r="O3450" s="4">
        <f>MAX(0,Resumo!$D$4*$D3450-K3450)</f>
        <v/>
      </c>
      <c r="P3450" s="4" t="n">
        <v>377262.339897682</v>
      </c>
      <c r="Q3450" s="5">
        <f>P3450/$D3450</f>
        <v/>
      </c>
      <c r="R3450" s="4">
        <f>R3449+P3450</f>
        <v/>
      </c>
      <c r="S3450" s="4">
        <f>Q3450*$E3449-R3449</f>
        <v/>
      </c>
      <c r="T3450" s="4">
        <f>MAX(0,Resumo!$D$5*$D3450-P3450)</f>
        <v/>
      </c>
      <c r="U3450" s="4" t="n">
        <v>530411.5303777107</v>
      </c>
      <c r="V3450" s="5">
        <f>U3450/$D3450</f>
        <v/>
      </c>
      <c r="W3450" s="4">
        <f>W3449+U3450</f>
        <v/>
      </c>
      <c r="X3450" s="4">
        <f>V3450*$E3449-W3449</f>
        <v/>
      </c>
      <c r="Y3450" s="4">
        <f>MAX(0,Resumo!$D$6*$D3450-U3450)</f>
        <v/>
      </c>
      <c r="Z3450" s="4" t="n">
        <v>697928.7519592292</v>
      </c>
      <c r="AA3450" s="5">
        <f>Z3450/$D3450</f>
        <v/>
      </c>
      <c r="AB3450" s="4">
        <f>AB3449+Z3450</f>
        <v/>
      </c>
      <c r="AC3450" s="4">
        <f>AA3450*$E3449-AB3449</f>
        <v/>
      </c>
      <c r="AD3450" s="4">
        <f>MAX(0,Resumo!$D$7*$D3450-Z3450)</f>
        <v/>
      </c>
    </row>
    <row r="3451">
      <c r="A3451" t="inlineStr">
        <is>
          <t>Campina do Simão</t>
        </is>
      </c>
      <c r="B3451" t="inlineStr">
        <is>
          <t>Município</t>
        </is>
      </c>
      <c r="C3451" t="inlineStr">
        <is>
          <t>PR</t>
        </is>
      </c>
      <c r="D3451" s="4" t="n">
        <v>16741305.28332016</v>
      </c>
      <c r="E3451" s="4">
        <f>E3450+D3451</f>
        <v/>
      </c>
      <c r="F3451" s="4" t="n">
        <v>478493.0386511048</v>
      </c>
      <c r="G3451" s="5">
        <f>F3451/$D3451</f>
        <v/>
      </c>
      <c r="H3451" s="4">
        <f>H3450+F3451</f>
        <v/>
      </c>
      <c r="I3451" s="4">
        <f>G3451*$E3450-H3450</f>
        <v/>
      </c>
      <c r="J3451" s="4">
        <f>MAX(0,Resumo!$D$3*$D3451-F3451)</f>
        <v/>
      </c>
      <c r="K3451" s="4" t="n">
        <v>1020599.285499933</v>
      </c>
      <c r="L3451" s="5">
        <f>K3451/$D3451</f>
        <v/>
      </c>
      <c r="M3451" s="4">
        <f>M3450+K3451</f>
        <v/>
      </c>
      <c r="N3451" s="4">
        <f>L3451*$E3450-M3450</f>
        <v/>
      </c>
      <c r="O3451" s="4">
        <f>MAX(0,Resumo!$D$4*$D3451-K3451)</f>
        <v/>
      </c>
      <c r="P3451" s="4" t="n">
        <v>1616887.786030771</v>
      </c>
      <c r="Q3451" s="5">
        <f>P3451/$D3451</f>
        <v/>
      </c>
      <c r="R3451" s="4">
        <f>R3450+P3451</f>
        <v/>
      </c>
      <c r="S3451" s="4">
        <f>Q3451*$E3450-R3450</f>
        <v/>
      </c>
      <c r="T3451" s="4">
        <f>MAX(0,Resumo!$D$5*$D3451-P3451)</f>
        <v/>
      </c>
      <c r="U3451" s="4" t="n">
        <v>2273261.426704306</v>
      </c>
      <c r="V3451" s="5">
        <f>U3451/$D3451</f>
        <v/>
      </c>
      <c r="W3451" s="4">
        <f>W3450+U3451</f>
        <v/>
      </c>
      <c r="X3451" s="4">
        <f>V3451*$E3450-W3450</f>
        <v/>
      </c>
      <c r="Y3451" s="4">
        <f>MAX(0,Resumo!$D$6*$D3451-U3451)</f>
        <v/>
      </c>
      <c r="Z3451" s="4" t="n">
        <v>2991214.216793099</v>
      </c>
      <c r="AA3451" s="5">
        <f>Z3451/$D3451</f>
        <v/>
      </c>
      <c r="AB3451" s="4">
        <f>AB3450+Z3451</f>
        <v/>
      </c>
      <c r="AC3451" s="4">
        <f>AA3451*$E3450-AB3450</f>
        <v/>
      </c>
      <c r="AD3451" s="4">
        <f>MAX(0,Resumo!$D$7*$D3451-Z3451)</f>
        <v/>
      </c>
    </row>
    <row r="3452">
      <c r="A3452" t="inlineStr">
        <is>
          <t>Itapejara d'Oeste</t>
        </is>
      </c>
      <c r="B3452" t="inlineStr">
        <is>
          <t>Município</t>
        </is>
      </c>
      <c r="C3452" t="inlineStr">
        <is>
          <t>PR</t>
        </is>
      </c>
      <c r="D3452" s="4" t="n">
        <v>27858476.620577</v>
      </c>
      <c r="E3452" s="4">
        <f>E3451+D3452</f>
        <v/>
      </c>
      <c r="F3452" s="4" t="n">
        <v>796239.4153132014</v>
      </c>
      <c r="G3452" s="5">
        <f>F3452/$D3452</f>
        <v/>
      </c>
      <c r="H3452" s="4">
        <f>H3451+F3452</f>
        <v/>
      </c>
      <c r="I3452" s="4">
        <f>G3452*$E3451-H3451</f>
        <v/>
      </c>
      <c r="J3452" s="4">
        <f>MAX(0,Resumo!$D$3*$D3452-F3452)</f>
        <v/>
      </c>
      <c r="K3452" s="4" t="n">
        <v>1698334.798446417</v>
      </c>
      <c r="L3452" s="5">
        <f>K3452/$D3452</f>
        <v/>
      </c>
      <c r="M3452" s="4">
        <f>M3451+K3452</f>
        <v/>
      </c>
      <c r="N3452" s="4">
        <f>L3452*$E3451-M3451</f>
        <v/>
      </c>
      <c r="O3452" s="4">
        <f>MAX(0,Resumo!$D$4*$D3452-K3452)</f>
        <v/>
      </c>
      <c r="P3452" s="4" t="n">
        <v>2690592.508943338</v>
      </c>
      <c r="Q3452" s="5">
        <f>P3452/$D3452</f>
        <v/>
      </c>
      <c r="R3452" s="4">
        <f>R3451+P3452</f>
        <v/>
      </c>
      <c r="S3452" s="4">
        <f>Q3452*$E3451-R3451</f>
        <v/>
      </c>
      <c r="T3452" s="4">
        <f>MAX(0,Resumo!$D$5*$D3452-P3452)</f>
        <v/>
      </c>
      <c r="U3452" s="4" t="n">
        <v>3782835.282945263</v>
      </c>
      <c r="V3452" s="5">
        <f>U3452/$D3452</f>
        <v/>
      </c>
      <c r="W3452" s="4">
        <f>W3451+U3452</f>
        <v/>
      </c>
      <c r="X3452" s="4">
        <f>V3452*$E3451-W3451</f>
        <v/>
      </c>
      <c r="Y3452" s="4">
        <f>MAX(0,Resumo!$D$6*$D3452-U3452)</f>
        <v/>
      </c>
      <c r="Z3452" s="4" t="n">
        <v>4977549.236181294</v>
      </c>
      <c r="AA3452" s="5">
        <f>Z3452/$D3452</f>
        <v/>
      </c>
      <c r="AB3452" s="4">
        <f>AB3451+Z3452</f>
        <v/>
      </c>
      <c r="AC3452" s="4">
        <f>AA3452*$E3451-AB3451</f>
        <v/>
      </c>
      <c r="AD3452" s="4">
        <f>MAX(0,Resumo!$D$7*$D3452-Z3452)</f>
        <v/>
      </c>
    </row>
    <row r="3453">
      <c r="A3453" t="inlineStr">
        <is>
          <t>Teixeira Soares</t>
        </is>
      </c>
      <c r="B3453" t="inlineStr">
        <is>
          <t>Município</t>
        </is>
      </c>
      <c r="C3453" t="inlineStr">
        <is>
          <t>PR</t>
        </is>
      </c>
      <c r="D3453" s="4" t="n">
        <v>29902931.59749525</v>
      </c>
      <c r="E3453" s="4">
        <f>E3452+D3453</f>
        <v/>
      </c>
      <c r="F3453" s="4" t="n">
        <v>854673.1788540677</v>
      </c>
      <c r="G3453" s="5">
        <f>F3453/$D3453</f>
        <v/>
      </c>
      <c r="H3453" s="4">
        <f>H3452+F3453</f>
        <v/>
      </c>
      <c r="I3453" s="4">
        <f>G3453*$E3452-H3452</f>
        <v/>
      </c>
      <c r="J3453" s="4">
        <f>MAX(0,Resumo!$D$3*$D3453-F3453)</f>
        <v/>
      </c>
      <c r="K3453" s="4" t="n">
        <v>1822970.79625947</v>
      </c>
      <c r="L3453" s="5">
        <f>K3453/$D3453</f>
        <v/>
      </c>
      <c r="M3453" s="4">
        <f>M3452+K3453</f>
        <v/>
      </c>
      <c r="N3453" s="4">
        <f>L3453*$E3452-M3452</f>
        <v/>
      </c>
      <c r="O3453" s="4">
        <f>MAX(0,Resumo!$D$4*$D3453-K3453)</f>
        <v/>
      </c>
      <c r="P3453" s="4" t="n">
        <v>2888047.499777443</v>
      </c>
      <c r="Q3453" s="5">
        <f>P3453/$D3453</f>
        <v/>
      </c>
      <c r="R3453" s="4">
        <f>R3452+P3453</f>
        <v/>
      </c>
      <c r="S3453" s="4">
        <f>Q3453*$E3452-R3452</f>
        <v/>
      </c>
      <c r="T3453" s="4">
        <f>MAX(0,Resumo!$D$5*$D3453-P3453)</f>
        <v/>
      </c>
      <c r="U3453" s="4" t="n">
        <v>4060446.888432943</v>
      </c>
      <c r="V3453" s="5">
        <f>U3453/$D3453</f>
        <v/>
      </c>
      <c r="W3453" s="4">
        <f>W3452+U3453</f>
        <v/>
      </c>
      <c r="X3453" s="4">
        <f>V3453*$E3452-W3452</f>
        <v/>
      </c>
      <c r="Y3453" s="4">
        <f>MAX(0,Resumo!$D$6*$D3453-U3453)</f>
        <v/>
      </c>
      <c r="Z3453" s="4" t="n">
        <v>5342837.526972109</v>
      </c>
      <c r="AA3453" s="5">
        <f>Z3453/$D3453</f>
        <v/>
      </c>
      <c r="AB3453" s="4">
        <f>AB3452+Z3453</f>
        <v/>
      </c>
      <c r="AC3453" s="4">
        <f>AA3453*$E3452-AB3452</f>
        <v/>
      </c>
      <c r="AD3453" s="4">
        <f>MAX(0,Resumo!$D$7*$D3453-Z3453)</f>
        <v/>
      </c>
    </row>
    <row r="3454">
      <c r="A3454" t="inlineStr">
        <is>
          <t>Santana do Itararé</t>
        </is>
      </c>
      <c r="B3454" t="inlineStr">
        <is>
          <t>Município</t>
        </is>
      </c>
      <c r="C3454" t="inlineStr">
        <is>
          <t>PR</t>
        </is>
      </c>
      <c r="D3454" s="4" t="n">
        <v>8257589.937987537</v>
      </c>
      <c r="E3454" s="4">
        <f>E3453+D3454</f>
        <v/>
      </c>
      <c r="F3454" s="4" t="n">
        <v>236015.0080590871</v>
      </c>
      <c r="G3454" s="5">
        <f>F3454/$D3454</f>
        <v/>
      </c>
      <c r="H3454" s="4">
        <f>H3453+F3454</f>
        <v/>
      </c>
      <c r="I3454" s="4">
        <f>G3454*$E3453-H3453</f>
        <v/>
      </c>
      <c r="J3454" s="4">
        <f>MAX(0,Resumo!$D$3*$D3454-F3454)</f>
        <v/>
      </c>
      <c r="K3454" s="4" t="n">
        <v>503407.0072814613</v>
      </c>
      <c r="L3454" s="5">
        <f>K3454/$D3454</f>
        <v/>
      </c>
      <c r="M3454" s="4">
        <f>M3453+K3454</f>
        <v/>
      </c>
      <c r="N3454" s="4">
        <f>L3454*$E3453-M3453</f>
        <v/>
      </c>
      <c r="O3454" s="4">
        <f>MAX(0,Resumo!$D$4*$D3454-K3454)</f>
        <v/>
      </c>
      <c r="P3454" s="4" t="n">
        <v>797524.2125287098</v>
      </c>
      <c r="Q3454" s="5">
        <f>P3454/$D3454</f>
        <v/>
      </c>
      <c r="R3454" s="4">
        <f>R3453+P3454</f>
        <v/>
      </c>
      <c r="S3454" s="4">
        <f>Q3454*$E3453-R3453</f>
        <v/>
      </c>
      <c r="T3454" s="4">
        <f>MAX(0,Resumo!$D$5*$D3454-P3454)</f>
        <v/>
      </c>
      <c r="U3454" s="4" t="n">
        <v>1121278.201782236</v>
      </c>
      <c r="V3454" s="5">
        <f>U3454/$D3454</f>
        <v/>
      </c>
      <c r="W3454" s="4">
        <f>W3453+U3454</f>
        <v/>
      </c>
      <c r="X3454" s="4">
        <f>V3454*$E3453-W3453</f>
        <v/>
      </c>
      <c r="Y3454" s="4">
        <f>MAX(0,Resumo!$D$6*$D3454-U3454)</f>
        <v/>
      </c>
      <c r="Z3454" s="4" t="n">
        <v>1475405.889860064</v>
      </c>
      <c r="AA3454" s="5">
        <f>Z3454/$D3454</f>
        <v/>
      </c>
      <c r="AB3454" s="4">
        <f>AB3453+Z3454</f>
        <v/>
      </c>
      <c r="AC3454" s="4">
        <f>AA3454*$E3453-AB3453</f>
        <v/>
      </c>
      <c r="AD3454" s="4">
        <f>MAX(0,Resumo!$D$7*$D3454-Z3454)</f>
        <v/>
      </c>
    </row>
    <row r="3455">
      <c r="A3455" t="inlineStr">
        <is>
          <t>São João do Caiuá</t>
        </is>
      </c>
      <c r="B3455" t="inlineStr">
        <is>
          <t>Município</t>
        </is>
      </c>
      <c r="C3455" t="inlineStr">
        <is>
          <t>PR</t>
        </is>
      </c>
      <c r="D3455" s="4" t="n">
        <v>4818160.3332094</v>
      </c>
      <c r="E3455" s="4">
        <f>E3454+D3455</f>
        <v/>
      </c>
      <c r="F3455" s="4" t="n">
        <v>137710.6587287777</v>
      </c>
      <c r="G3455" s="5">
        <f>F3455/$D3455</f>
        <v/>
      </c>
      <c r="H3455" s="4">
        <f>H3454+F3455</f>
        <v/>
      </c>
      <c r="I3455" s="4">
        <f>G3455*$E3454-H3454</f>
        <v/>
      </c>
      <c r="J3455" s="4">
        <f>MAX(0,Resumo!$D$3*$D3455-F3455)</f>
        <v/>
      </c>
      <c r="K3455" s="4" t="n">
        <v>293729.2469301656</v>
      </c>
      <c r="L3455" s="5">
        <f>K3455/$D3455</f>
        <v/>
      </c>
      <c r="M3455" s="4">
        <f>M3454+K3455</f>
        <v/>
      </c>
      <c r="N3455" s="4">
        <f>L3455*$E3454-M3454</f>
        <v/>
      </c>
      <c r="O3455" s="4">
        <f>MAX(0,Resumo!$D$4*$D3455-K3455)</f>
        <v/>
      </c>
      <c r="P3455" s="4" t="n">
        <v>465341.5287555894</v>
      </c>
      <c r="Q3455" s="5">
        <f>P3455/$D3455</f>
        <v/>
      </c>
      <c r="R3455" s="4">
        <f>R3454+P3455</f>
        <v/>
      </c>
      <c r="S3455" s="4">
        <f>Q3455*$E3454-R3454</f>
        <v/>
      </c>
      <c r="T3455" s="4">
        <f>MAX(0,Resumo!$D$5*$D3455-P3455)</f>
        <v/>
      </c>
      <c r="U3455" s="4" t="n">
        <v>654246.3593967444</v>
      </c>
      <c r="V3455" s="5">
        <f>U3455/$D3455</f>
        <v/>
      </c>
      <c r="W3455" s="4">
        <f>W3454+U3455</f>
        <v/>
      </c>
      <c r="X3455" s="4">
        <f>V3455*$E3454-W3454</f>
        <v/>
      </c>
      <c r="Y3455" s="4">
        <f>MAX(0,Resumo!$D$6*$D3455-U3455)</f>
        <v/>
      </c>
      <c r="Z3455" s="4" t="n">
        <v>860873.7158531941</v>
      </c>
      <c r="AA3455" s="5">
        <f>Z3455/$D3455</f>
        <v/>
      </c>
      <c r="AB3455" s="4">
        <f>AB3454+Z3455</f>
        <v/>
      </c>
      <c r="AC3455" s="4">
        <f>AA3455*$E3454-AB3454</f>
        <v/>
      </c>
      <c r="AD3455" s="4">
        <f>MAX(0,Resumo!$D$7*$D3455-Z3455)</f>
        <v/>
      </c>
    </row>
    <row r="3456">
      <c r="A3456" t="inlineStr">
        <is>
          <t>Miraselva</t>
        </is>
      </c>
      <c r="B3456" t="inlineStr">
        <is>
          <t>Município</t>
        </is>
      </c>
      <c r="C3456" t="inlineStr">
        <is>
          <t>PR</t>
        </is>
      </c>
      <c r="D3456" s="4" t="n">
        <v>2871417.360276616</v>
      </c>
      <c r="E3456" s="4">
        <f>E3455+D3456</f>
        <v/>
      </c>
      <c r="F3456" s="4" t="n">
        <v>82069.65912766676</v>
      </c>
      <c r="G3456" s="5">
        <f>F3456/$D3456</f>
        <v/>
      </c>
      <c r="H3456" s="4">
        <f>H3455+F3456</f>
        <v/>
      </c>
      <c r="I3456" s="4">
        <f>G3456*$E3455-H3455</f>
        <v/>
      </c>
      <c r="J3456" s="4">
        <f>MAX(0,Resumo!$D$3*$D3456-F3456)</f>
        <v/>
      </c>
      <c r="K3456" s="4" t="n">
        <v>175050.0607136186</v>
      </c>
      <c r="L3456" s="5">
        <f>K3456/$D3456</f>
        <v/>
      </c>
      <c r="M3456" s="4">
        <f>M3455+K3456</f>
        <v/>
      </c>
      <c r="N3456" s="4">
        <f>L3456*$E3455-M3455</f>
        <v/>
      </c>
      <c r="O3456" s="4">
        <f>MAX(0,Resumo!$D$4*$D3456-K3456)</f>
        <v/>
      </c>
      <c r="P3456" s="4" t="n">
        <v>277323.6363507265</v>
      </c>
      <c r="Q3456" s="5">
        <f>P3456/$D3456</f>
        <v/>
      </c>
      <c r="R3456" s="4">
        <f>R3455+P3456</f>
        <v/>
      </c>
      <c r="S3456" s="4">
        <f>Q3456*$E3455-R3455</f>
        <v/>
      </c>
      <c r="T3456" s="4">
        <f>MAX(0,Resumo!$D$5*$D3456-P3456)</f>
        <v/>
      </c>
      <c r="U3456" s="4" t="n">
        <v>389902.8310289191</v>
      </c>
      <c r="V3456" s="5">
        <f>U3456/$D3456</f>
        <v/>
      </c>
      <c r="W3456" s="4">
        <f>W3455+U3456</f>
        <v/>
      </c>
      <c r="X3456" s="4">
        <f>V3456*$E3455-W3455</f>
        <v/>
      </c>
      <c r="Y3456" s="4">
        <f>MAX(0,Resumo!$D$6*$D3456-U3456)</f>
        <v/>
      </c>
      <c r="Z3456" s="4" t="n">
        <v>513043.8926386114</v>
      </c>
      <c r="AA3456" s="5">
        <f>Z3456/$D3456</f>
        <v/>
      </c>
      <c r="AB3456" s="4">
        <f>AB3455+Z3456</f>
        <v/>
      </c>
      <c r="AC3456" s="4">
        <f>AA3456*$E3455-AB3455</f>
        <v/>
      </c>
      <c r="AD3456" s="4">
        <f>MAX(0,Resumo!$D$7*$D3456-Z3456)</f>
        <v/>
      </c>
    </row>
    <row r="3457">
      <c r="A3457" t="inlineStr">
        <is>
          <t>Nova Cantu</t>
        </is>
      </c>
      <c r="B3457" t="inlineStr">
        <is>
          <t>Município</t>
        </is>
      </c>
      <c r="C3457" t="inlineStr">
        <is>
          <t>PR</t>
        </is>
      </c>
      <c r="D3457" s="4" t="n">
        <v>17170341.92602529</v>
      </c>
      <c r="E3457" s="4">
        <f>E3456+D3457</f>
        <v/>
      </c>
      <c r="F3457" s="4" t="n">
        <v>490755.5858889946</v>
      </c>
      <c r="G3457" s="5">
        <f>F3457/$D3457</f>
        <v/>
      </c>
      <c r="H3457" s="4">
        <f>H3456+F3457</f>
        <v/>
      </c>
      <c r="I3457" s="4">
        <f>G3457*$E3456-H3456</f>
        <v/>
      </c>
      <c r="J3457" s="4">
        <f>MAX(0,Resumo!$D$3*$D3457-F3457)</f>
        <v/>
      </c>
      <c r="K3457" s="4" t="n">
        <v>1046754.623066976</v>
      </c>
      <c r="L3457" s="5">
        <f>K3457/$D3457</f>
        <v/>
      </c>
      <c r="M3457" s="4">
        <f>M3456+K3457</f>
        <v/>
      </c>
      <c r="N3457" s="4">
        <f>L3457*$E3456-M3456</f>
        <v/>
      </c>
      <c r="O3457" s="4">
        <f>MAX(0,Resumo!$D$4*$D3457-K3457)</f>
        <v/>
      </c>
      <c r="P3457" s="4" t="n">
        <v>1658324.465883968</v>
      </c>
      <c r="Q3457" s="5">
        <f>P3457/$D3457</f>
        <v/>
      </c>
      <c r="R3457" s="4">
        <f>R3456+P3457</f>
        <v/>
      </c>
      <c r="S3457" s="4">
        <f>Q3457*$E3456-R3456</f>
        <v/>
      </c>
      <c r="T3457" s="4">
        <f>MAX(0,Resumo!$D$5*$D3457-P3457)</f>
        <v/>
      </c>
      <c r="U3457" s="4" t="n">
        <v>2331519.276614971</v>
      </c>
      <c r="V3457" s="5">
        <f>U3457/$D3457</f>
        <v/>
      </c>
      <c r="W3457" s="4">
        <f>W3456+U3457</f>
        <v/>
      </c>
      <c r="X3457" s="4">
        <f>V3457*$E3456-W3456</f>
        <v/>
      </c>
      <c r="Y3457" s="4">
        <f>MAX(0,Resumo!$D$6*$D3457-U3457)</f>
        <v/>
      </c>
      <c r="Z3457" s="4" t="n">
        <v>3067871.352151799</v>
      </c>
      <c r="AA3457" s="5">
        <f>Z3457/$D3457</f>
        <v/>
      </c>
      <c r="AB3457" s="4">
        <f>AB3456+Z3457</f>
        <v/>
      </c>
      <c r="AC3457" s="4">
        <f>AA3457*$E3456-AB3456</f>
        <v/>
      </c>
      <c r="AD3457" s="4">
        <f>MAX(0,Resumo!$D$7*$D3457-Z3457)</f>
        <v/>
      </c>
    </row>
    <row r="3458">
      <c r="A3458" t="inlineStr">
        <is>
          <t>Jaboti</t>
        </is>
      </c>
      <c r="B3458" t="inlineStr">
        <is>
          <t>Município</t>
        </is>
      </c>
      <c r="C3458" t="inlineStr">
        <is>
          <t>PR</t>
        </is>
      </c>
      <c r="D3458" s="4" t="n">
        <v>6265892.597426073</v>
      </c>
      <c r="E3458" s="4">
        <f>E3457+D3458</f>
        <v/>
      </c>
      <c r="F3458" s="4" t="n">
        <v>179089.141382007</v>
      </c>
      <c r="G3458" s="5">
        <f>F3458/$D3458</f>
        <v/>
      </c>
      <c r="H3458" s="4">
        <f>H3457+F3458</f>
        <v/>
      </c>
      <c r="I3458" s="4">
        <f>G3458*$E3457-H3457</f>
        <v/>
      </c>
      <c r="J3458" s="4">
        <f>MAX(0,Resumo!$D$3*$D3458-F3458)</f>
        <v/>
      </c>
      <c r="K3458" s="4" t="n">
        <v>381987.27039067</v>
      </c>
      <c r="L3458" s="5">
        <f>K3458/$D3458</f>
        <v/>
      </c>
      <c r="M3458" s="4">
        <f>M3457+K3458</f>
        <v/>
      </c>
      <c r="N3458" s="4">
        <f>L3458*$E3457-M3457</f>
        <v/>
      </c>
      <c r="O3458" s="4">
        <f>MAX(0,Resumo!$D$4*$D3458-K3458)</f>
        <v/>
      </c>
      <c r="P3458" s="4" t="n">
        <v>605164.5936743587</v>
      </c>
      <c r="Q3458" s="5">
        <f>P3458/$D3458</f>
        <v/>
      </c>
      <c r="R3458" s="4">
        <f>R3457+P3458</f>
        <v/>
      </c>
      <c r="S3458" s="4">
        <f>Q3458*$E3457-R3457</f>
        <v/>
      </c>
      <c r="T3458" s="4">
        <f>MAX(0,Resumo!$D$5*$D3458-P3458)</f>
        <v/>
      </c>
      <c r="U3458" s="4" t="n">
        <v>850830.4283652519</v>
      </c>
      <c r="V3458" s="5">
        <f>U3458/$D3458</f>
        <v/>
      </c>
      <c r="W3458" s="4">
        <f>W3457+U3458</f>
        <v/>
      </c>
      <c r="X3458" s="4">
        <f>V3458*$E3457-W3457</f>
        <v/>
      </c>
      <c r="Y3458" s="4">
        <f>MAX(0,Resumo!$D$6*$D3458-U3458)</f>
        <v/>
      </c>
      <c r="Z3458" s="4" t="n">
        <v>1119543.948403672</v>
      </c>
      <c r="AA3458" s="5">
        <f>Z3458/$D3458</f>
        <v/>
      </c>
      <c r="AB3458" s="4">
        <f>AB3457+Z3458</f>
        <v/>
      </c>
      <c r="AC3458" s="4">
        <f>AA3458*$E3457-AB3457</f>
        <v/>
      </c>
      <c r="AD3458" s="4">
        <f>MAX(0,Resumo!$D$7*$D3458-Z3458)</f>
        <v/>
      </c>
    </row>
    <row r="3459">
      <c r="A3459" t="inlineStr">
        <is>
          <t>Jacarezinho</t>
        </is>
      </c>
      <c r="B3459" t="inlineStr">
        <is>
          <t>Município</t>
        </is>
      </c>
      <c r="C3459" t="inlineStr">
        <is>
          <t>PR</t>
        </is>
      </c>
      <c r="D3459" s="4" t="n">
        <v>60171761.52488525</v>
      </c>
      <c r="E3459" s="4">
        <f>E3458+D3459</f>
        <v/>
      </c>
      <c r="F3459" s="4" t="n">
        <v>1719804.311896638</v>
      </c>
      <c r="G3459" s="5">
        <f>F3459/$D3459</f>
        <v/>
      </c>
      <c r="H3459" s="4">
        <f>H3458+F3459</f>
        <v/>
      </c>
      <c r="I3459" s="4">
        <f>G3459*$E3458-H3458</f>
        <v/>
      </c>
      <c r="J3459" s="4">
        <f>MAX(0,Resumo!$D$3*$D3459-F3459)</f>
        <v/>
      </c>
      <c r="K3459" s="4" t="n">
        <v>3668247.832548399</v>
      </c>
      <c r="L3459" s="5">
        <f>K3459/$D3459</f>
        <v/>
      </c>
      <c r="M3459" s="4">
        <f>M3458+K3459</f>
        <v/>
      </c>
      <c r="N3459" s="4">
        <f>L3459*$E3458-M3458</f>
        <v/>
      </c>
      <c r="O3459" s="4">
        <f>MAX(0,Resumo!$D$4*$D3459-K3459)</f>
        <v/>
      </c>
      <c r="P3459" s="4" t="n">
        <v>5811433.733932146</v>
      </c>
      <c r="Q3459" s="5">
        <f>P3459/$D3459</f>
        <v/>
      </c>
      <c r="R3459" s="4">
        <f>R3458+P3459</f>
        <v/>
      </c>
      <c r="S3459" s="4">
        <f>Q3459*$E3458-R3458</f>
        <v/>
      </c>
      <c r="T3459" s="4">
        <f>MAX(0,Resumo!$D$5*$D3459-P3459)</f>
        <v/>
      </c>
      <c r="U3459" s="4" t="n">
        <v>8170578.227711782</v>
      </c>
      <c r="V3459" s="5">
        <f>U3459/$D3459</f>
        <v/>
      </c>
      <c r="W3459" s="4">
        <f>W3458+U3459</f>
        <v/>
      </c>
      <c r="X3459" s="4">
        <f>V3459*$E3458-W3458</f>
        <v/>
      </c>
      <c r="Y3459" s="4">
        <f>MAX(0,Resumo!$D$6*$D3459-U3459)</f>
        <v/>
      </c>
      <c r="Z3459" s="4" t="n">
        <v>10751051.09647852</v>
      </c>
      <c r="AA3459" s="5">
        <f>Z3459/$D3459</f>
        <v/>
      </c>
      <c r="AB3459" s="4">
        <f>AB3458+Z3459</f>
        <v/>
      </c>
      <c r="AC3459" s="4">
        <f>AA3459*$E3458-AB3458</f>
        <v/>
      </c>
      <c r="AD3459" s="4">
        <f>MAX(0,Resumo!$D$7*$D3459-Z3459)</f>
        <v/>
      </c>
    </row>
    <row r="3460">
      <c r="A3460" t="inlineStr">
        <is>
          <t>Jandaia do Sul</t>
        </is>
      </c>
      <c r="B3460" t="inlineStr">
        <is>
          <t>Município</t>
        </is>
      </c>
      <c r="C3460" t="inlineStr">
        <is>
          <t>PR</t>
        </is>
      </c>
      <c r="D3460" s="4" t="n">
        <v>26744090.28091126</v>
      </c>
      <c r="E3460" s="4">
        <f>E3459+D3460</f>
        <v/>
      </c>
      <c r="F3460" s="4" t="n">
        <v>764388.4875107431</v>
      </c>
      <c r="G3460" s="5">
        <f>F3460/$D3460</f>
        <v/>
      </c>
      <c r="H3460" s="4">
        <f>H3459+F3460</f>
        <v/>
      </c>
      <c r="I3460" s="4">
        <f>G3460*$E3459-H3459</f>
        <v/>
      </c>
      <c r="J3460" s="4">
        <f>MAX(0,Resumo!$D$3*$D3460-F3460)</f>
        <v/>
      </c>
      <c r="K3460" s="4" t="n">
        <v>1630398.524494892</v>
      </c>
      <c r="L3460" s="5">
        <f>K3460/$D3460</f>
        <v/>
      </c>
      <c r="M3460" s="4">
        <f>M3459+K3460</f>
        <v/>
      </c>
      <c r="N3460" s="4">
        <f>L3460*$E3459-M3459</f>
        <v/>
      </c>
      <c r="O3460" s="4">
        <f>MAX(0,Resumo!$D$4*$D3460-K3460)</f>
        <v/>
      </c>
      <c r="P3460" s="4" t="n">
        <v>2582964.24274594</v>
      </c>
      <c r="Q3460" s="5">
        <f>P3460/$D3460</f>
        <v/>
      </c>
      <c r="R3460" s="4">
        <f>R3459+P3460</f>
        <v/>
      </c>
      <c r="S3460" s="4">
        <f>Q3460*$E3459-R3459</f>
        <v/>
      </c>
      <c r="T3460" s="4">
        <f>MAX(0,Resumo!$D$5*$D3460-P3460)</f>
        <v/>
      </c>
      <c r="U3460" s="4" t="n">
        <v>3631515.4522907</v>
      </c>
      <c r="V3460" s="5">
        <f>U3460/$D3460</f>
        <v/>
      </c>
      <c r="W3460" s="4">
        <f>W3459+U3460</f>
        <v/>
      </c>
      <c r="X3460" s="4">
        <f>V3460*$E3459-W3459</f>
        <v/>
      </c>
      <c r="Y3460" s="4">
        <f>MAX(0,Resumo!$D$6*$D3460-U3460)</f>
        <v/>
      </c>
      <c r="Z3460" s="4" t="n">
        <v>4778438.820010261</v>
      </c>
      <c r="AA3460" s="5">
        <f>Z3460/$D3460</f>
        <v/>
      </c>
      <c r="AB3460" s="4">
        <f>AB3459+Z3460</f>
        <v/>
      </c>
      <c r="AC3460" s="4">
        <f>AA3460*$E3459-AB3459</f>
        <v/>
      </c>
      <c r="AD3460" s="4">
        <f>MAX(0,Resumo!$D$7*$D3460-Z3460)</f>
        <v/>
      </c>
    </row>
    <row r="3461">
      <c r="A3461" t="inlineStr">
        <is>
          <t>Santa Fé</t>
        </is>
      </c>
      <c r="B3461" t="inlineStr">
        <is>
          <t>Município</t>
        </is>
      </c>
      <c r="C3461" t="inlineStr">
        <is>
          <t>PR</t>
        </is>
      </c>
      <c r="D3461" s="4" t="n">
        <v>10793399.45320131</v>
      </c>
      <c r="E3461" s="4">
        <f>E3460+D3461</f>
        <v/>
      </c>
      <c r="F3461" s="4" t="n">
        <v>308492.463062786</v>
      </c>
      <c r="G3461" s="5">
        <f>F3461/$D3461</f>
        <v/>
      </c>
      <c r="H3461" s="4">
        <f>H3460+F3461</f>
        <v/>
      </c>
      <c r="I3461" s="4">
        <f>G3461*$E3460-H3460</f>
        <v/>
      </c>
      <c r="J3461" s="4">
        <f>MAX(0,Resumo!$D$3*$D3461-F3461)</f>
        <v/>
      </c>
      <c r="K3461" s="4" t="n">
        <v>657997.4251486781</v>
      </c>
      <c r="L3461" s="5">
        <f>K3461/$D3461</f>
        <v/>
      </c>
      <c r="M3461" s="4">
        <f>M3460+K3461</f>
        <v/>
      </c>
      <c r="N3461" s="4">
        <f>L3461*$E3460-M3460</f>
        <v/>
      </c>
      <c r="O3461" s="4">
        <f>MAX(0,Resumo!$D$4*$D3461-K3461)</f>
        <v/>
      </c>
      <c r="P3461" s="4" t="n">
        <v>1042434.592183206</v>
      </c>
      <c r="Q3461" s="5">
        <f>P3461/$D3461</f>
        <v/>
      </c>
      <c r="R3461" s="4">
        <f>R3460+P3461</f>
        <v/>
      </c>
      <c r="S3461" s="4">
        <f>Q3461*$E3460-R3460</f>
        <v/>
      </c>
      <c r="T3461" s="4">
        <f>MAX(0,Resumo!$D$5*$D3461-P3461)</f>
        <v/>
      </c>
      <c r="U3461" s="4" t="n">
        <v>1465609.653771742</v>
      </c>
      <c r="V3461" s="5">
        <f>U3461/$D3461</f>
        <v/>
      </c>
      <c r="W3461" s="4">
        <f>W3460+U3461</f>
        <v/>
      </c>
      <c r="X3461" s="4">
        <f>V3461*$E3460-W3460</f>
        <v/>
      </c>
      <c r="Y3461" s="4">
        <f>MAX(0,Resumo!$D$6*$D3461-U3461)</f>
        <v/>
      </c>
      <c r="Z3461" s="4" t="n">
        <v>1928485.822674141</v>
      </c>
      <c r="AA3461" s="5">
        <f>Z3461/$D3461</f>
        <v/>
      </c>
      <c r="AB3461" s="4">
        <f>AB3460+Z3461</f>
        <v/>
      </c>
      <c r="AC3461" s="4">
        <f>AA3461*$E3460-AB3460</f>
        <v/>
      </c>
      <c r="AD3461" s="4">
        <f>MAX(0,Resumo!$D$7*$D3461-Z3461)</f>
        <v/>
      </c>
    </row>
    <row r="3462">
      <c r="A3462" t="inlineStr">
        <is>
          <t>Anahy</t>
        </is>
      </c>
      <c r="B3462" t="inlineStr">
        <is>
          <t>Município</t>
        </is>
      </c>
      <c r="C3462" t="inlineStr">
        <is>
          <t>PR</t>
        </is>
      </c>
      <c r="D3462" s="4" t="n">
        <v>6488340.374344932</v>
      </c>
      <c r="E3462" s="4">
        <f>E3461+D3462</f>
        <v/>
      </c>
      <c r="F3462" s="4" t="n">
        <v>185447.0514086008</v>
      </c>
      <c r="G3462" s="5">
        <f>F3462/$D3462</f>
        <v/>
      </c>
      <c r="H3462" s="4">
        <f>H3461+F3462</f>
        <v/>
      </c>
      <c r="I3462" s="4">
        <f>G3462*$E3461-H3461</f>
        <v/>
      </c>
      <c r="J3462" s="4">
        <f>MAX(0,Resumo!$D$3*$D3462-F3462)</f>
        <v/>
      </c>
      <c r="K3462" s="4" t="n">
        <v>395548.3421435776</v>
      </c>
      <c r="L3462" s="5">
        <f>K3462/$D3462</f>
        <v/>
      </c>
      <c r="M3462" s="4">
        <f>M3461+K3462</f>
        <v/>
      </c>
      <c r="N3462" s="4">
        <f>L3462*$E3461-M3461</f>
        <v/>
      </c>
      <c r="O3462" s="4">
        <f>MAX(0,Resumo!$D$4*$D3462-K3462)</f>
        <v/>
      </c>
      <c r="P3462" s="4" t="n">
        <v>626648.7663504375</v>
      </c>
      <c r="Q3462" s="5">
        <f>P3462/$D3462</f>
        <v/>
      </c>
      <c r="R3462" s="4">
        <f>R3461+P3462</f>
        <v/>
      </c>
      <c r="S3462" s="4">
        <f>Q3462*$E3461-R3461</f>
        <v/>
      </c>
      <c r="T3462" s="4">
        <f>MAX(0,Resumo!$D$5*$D3462-P3462)</f>
        <v/>
      </c>
      <c r="U3462" s="4" t="n">
        <v>881036.0749482331</v>
      </c>
      <c r="V3462" s="5">
        <f>U3462/$D3462</f>
        <v/>
      </c>
      <c r="W3462" s="4">
        <f>W3461+U3462</f>
        <v/>
      </c>
      <c r="X3462" s="4">
        <f>V3462*$E3461-W3461</f>
        <v/>
      </c>
      <c r="Y3462" s="4">
        <f>MAX(0,Resumo!$D$6*$D3462-U3462)</f>
        <v/>
      </c>
      <c r="Z3462" s="4" t="n">
        <v>1159289.293318722</v>
      </c>
      <c r="AA3462" s="5">
        <f>Z3462/$D3462</f>
        <v/>
      </c>
      <c r="AB3462" s="4">
        <f>AB3461+Z3462</f>
        <v/>
      </c>
      <c r="AC3462" s="4">
        <f>AA3462*$E3461-AB3461</f>
        <v/>
      </c>
      <c r="AD3462" s="4">
        <f>MAX(0,Resumo!$D$7*$D3462-Z3462)</f>
        <v/>
      </c>
    </row>
    <row r="3463">
      <c r="A3463" t="inlineStr">
        <is>
          <t>Ipiranga</t>
        </is>
      </c>
      <c r="B3463" t="inlineStr">
        <is>
          <t>Município</t>
        </is>
      </c>
      <c r="C3463" t="inlineStr">
        <is>
          <t>PR</t>
        </is>
      </c>
      <c r="D3463" s="4" t="n">
        <v>32047815.29911522</v>
      </c>
      <c r="E3463" s="4">
        <f>E3462+D3463</f>
        <v/>
      </c>
      <c r="F3463" s="4" t="n">
        <v>915977.3545185488</v>
      </c>
      <c r="G3463" s="5">
        <f>F3463/$D3463</f>
        <v/>
      </c>
      <c r="H3463" s="4">
        <f>H3462+F3463</f>
        <v/>
      </c>
      <c r="I3463" s="4">
        <f>G3463*$E3462-H3462</f>
        <v/>
      </c>
      <c r="J3463" s="4">
        <f>MAX(0,Resumo!$D$3*$D3463-F3463)</f>
        <v/>
      </c>
      <c r="K3463" s="4" t="n">
        <v>1953729.224966628</v>
      </c>
      <c r="L3463" s="5">
        <f>K3463/$D3463</f>
        <v/>
      </c>
      <c r="M3463" s="4">
        <f>M3462+K3463</f>
        <v/>
      </c>
      <c r="N3463" s="4">
        <f>L3463*$E3462-M3462</f>
        <v/>
      </c>
      <c r="O3463" s="4">
        <f>MAX(0,Resumo!$D$4*$D3463-K3463)</f>
        <v/>
      </c>
      <c r="P3463" s="4" t="n">
        <v>3095201.971959555</v>
      </c>
      <c r="Q3463" s="5">
        <f>P3463/$D3463</f>
        <v/>
      </c>
      <c r="R3463" s="4">
        <f>R3462+P3463</f>
        <v/>
      </c>
      <c r="S3463" s="4">
        <f>Q3463*$E3462-R3462</f>
        <v/>
      </c>
      <c r="T3463" s="4">
        <f>MAX(0,Resumo!$D$5*$D3463-P3463)</f>
        <v/>
      </c>
      <c r="U3463" s="4" t="n">
        <v>4351695.467987692</v>
      </c>
      <c r="V3463" s="5">
        <f>U3463/$D3463</f>
        <v/>
      </c>
      <c r="W3463" s="4">
        <f>W3462+U3463</f>
        <v/>
      </c>
      <c r="X3463" s="4">
        <f>V3463*$E3462-W3462</f>
        <v/>
      </c>
      <c r="Y3463" s="4">
        <f>MAX(0,Resumo!$D$6*$D3463-U3463)</f>
        <v/>
      </c>
      <c r="Z3463" s="4" t="n">
        <v>5726069.689164725</v>
      </c>
      <c r="AA3463" s="5">
        <f>Z3463/$D3463</f>
        <v/>
      </c>
      <c r="AB3463" s="4">
        <f>AB3462+Z3463</f>
        <v/>
      </c>
      <c r="AC3463" s="4">
        <f>AA3463*$E3462-AB3462</f>
        <v/>
      </c>
      <c r="AD3463" s="4">
        <f>MAX(0,Resumo!$D$7*$D3463-Z3463)</f>
        <v/>
      </c>
    </row>
    <row r="3464">
      <c r="A3464" t="inlineStr">
        <is>
          <t>Ubiratã</t>
        </is>
      </c>
      <c r="B3464" t="inlineStr">
        <is>
          <t>Município</t>
        </is>
      </c>
      <c r="C3464" t="inlineStr">
        <is>
          <t>PR</t>
        </is>
      </c>
      <c r="D3464" s="4" t="n">
        <v>57045078.19758146</v>
      </c>
      <c r="E3464" s="4">
        <f>E3463+D3464</f>
        <v/>
      </c>
      <c r="F3464" s="4" t="n">
        <v>1630438.746854829</v>
      </c>
      <c r="G3464" s="5">
        <f>F3464/$D3464</f>
        <v/>
      </c>
      <c r="H3464" s="4">
        <f>H3463+F3464</f>
        <v/>
      </c>
      <c r="I3464" s="4">
        <f>G3464*$E3463-H3463</f>
        <v/>
      </c>
      <c r="J3464" s="4">
        <f>MAX(0,Resumo!$D$3*$D3464-F3464)</f>
        <v/>
      </c>
      <c r="K3464" s="4" t="n">
        <v>3477636.006539219</v>
      </c>
      <c r="L3464" s="5">
        <f>K3464/$D3464</f>
        <v/>
      </c>
      <c r="M3464" s="4">
        <f>M3463+K3464</f>
        <v/>
      </c>
      <c r="N3464" s="4">
        <f>L3464*$E3463-M3463</f>
        <v/>
      </c>
      <c r="O3464" s="4">
        <f>MAX(0,Resumo!$D$4*$D3464-K3464)</f>
        <v/>
      </c>
      <c r="P3464" s="4" t="n">
        <v>5509456.319558102</v>
      </c>
      <c r="Q3464" s="5">
        <f>P3464/$D3464</f>
        <v/>
      </c>
      <c r="R3464" s="4">
        <f>R3463+P3464</f>
        <v/>
      </c>
      <c r="S3464" s="4">
        <f>Q3464*$E3463-R3463</f>
        <v/>
      </c>
      <c r="T3464" s="4">
        <f>MAX(0,Resumo!$D$5*$D3464-P3464)</f>
        <v/>
      </c>
      <c r="U3464" s="4" t="n">
        <v>7746013.447296431</v>
      </c>
      <c r="V3464" s="5">
        <f>U3464/$D3464</f>
        <v/>
      </c>
      <c r="W3464" s="4">
        <f>W3463+U3464</f>
        <v/>
      </c>
      <c r="X3464" s="4">
        <f>V3464*$E3463-W3463</f>
        <v/>
      </c>
      <c r="Y3464" s="4">
        <f>MAX(0,Resumo!$D$6*$D3464-U3464)</f>
        <v/>
      </c>
      <c r="Z3464" s="4" t="n">
        <v>10192398.14428851</v>
      </c>
      <c r="AA3464" s="5">
        <f>Z3464/$D3464</f>
        <v/>
      </c>
      <c r="AB3464" s="4">
        <f>AB3463+Z3464</f>
        <v/>
      </c>
      <c r="AC3464" s="4">
        <f>AA3464*$E3463-AB3463</f>
        <v/>
      </c>
      <c r="AD3464" s="4">
        <f>MAX(0,Resumo!$D$7*$D3464-Z3464)</f>
        <v/>
      </c>
    </row>
    <row r="3465">
      <c r="A3465" t="inlineStr">
        <is>
          <t>Tapejara</t>
        </is>
      </c>
      <c r="B3465" t="inlineStr">
        <is>
          <t>Município</t>
        </is>
      </c>
      <c r="C3465" t="inlineStr">
        <is>
          <t>PR</t>
        </is>
      </c>
      <c r="D3465" s="4" t="n">
        <v>21925883.54706926</v>
      </c>
      <c r="E3465" s="4">
        <f>E3464+D3465</f>
        <v/>
      </c>
      <c r="F3465" s="4" t="n">
        <v>626676.5025783443</v>
      </c>
      <c r="G3465" s="5">
        <f>F3465/$D3465</f>
        <v/>
      </c>
      <c r="H3465" s="4">
        <f>H3464+F3465</f>
        <v/>
      </c>
      <c r="I3465" s="4">
        <f>G3465*$E3464-H3464</f>
        <v/>
      </c>
      <c r="J3465" s="4">
        <f>MAX(0,Resumo!$D$3*$D3465-F3465)</f>
        <v/>
      </c>
      <c r="K3465" s="4" t="n">
        <v>1336666.44884548</v>
      </c>
      <c r="L3465" s="5">
        <f>K3465/$D3465</f>
        <v/>
      </c>
      <c r="M3465" s="4">
        <f>M3464+K3465</f>
        <v/>
      </c>
      <c r="N3465" s="4">
        <f>L3465*$E3464-M3464</f>
        <v/>
      </c>
      <c r="O3465" s="4">
        <f>MAX(0,Resumo!$D$4*$D3465-K3465)</f>
        <v/>
      </c>
      <c r="P3465" s="4" t="n">
        <v>2117618.232582549</v>
      </c>
      <c r="Q3465" s="5">
        <f>P3465/$D3465</f>
        <v/>
      </c>
      <c r="R3465" s="4">
        <f>R3464+P3465</f>
        <v/>
      </c>
      <c r="S3465" s="4">
        <f>Q3465*$E3464-R3464</f>
        <v/>
      </c>
      <c r="T3465" s="4">
        <f>MAX(0,Resumo!$D$5*$D3465-P3465)</f>
        <v/>
      </c>
      <c r="U3465" s="4" t="n">
        <v>2977262.792264078</v>
      </c>
      <c r="V3465" s="5">
        <f>U3465/$D3465</f>
        <v/>
      </c>
      <c r="W3465" s="4">
        <f>W3464+U3465</f>
        <v/>
      </c>
      <c r="X3465" s="4">
        <f>V3465*$E3464-W3464</f>
        <v/>
      </c>
      <c r="Y3465" s="4">
        <f>MAX(0,Resumo!$D$6*$D3465-U3465)</f>
        <v/>
      </c>
      <c r="Z3465" s="4" t="n">
        <v>3917556.813630757</v>
      </c>
      <c r="AA3465" s="5">
        <f>Z3465/$D3465</f>
        <v/>
      </c>
      <c r="AB3465" s="4">
        <f>AB3464+Z3465</f>
        <v/>
      </c>
      <c r="AC3465" s="4">
        <f>AA3465*$E3464-AB3464</f>
        <v/>
      </c>
      <c r="AD3465" s="4">
        <f>MAX(0,Resumo!$D$7*$D3465-Z3465)</f>
        <v/>
      </c>
    </row>
    <row r="3466">
      <c r="A3466" t="inlineStr">
        <is>
          <t>São Mateus do Sul</t>
        </is>
      </c>
      <c r="B3466" t="inlineStr">
        <is>
          <t>Município</t>
        </is>
      </c>
      <c r="C3466" t="inlineStr">
        <is>
          <t>PR</t>
        </is>
      </c>
      <c r="D3466" s="4" t="n">
        <v>72951307.54194753</v>
      </c>
      <c r="E3466" s="4">
        <f>E3465+D3466</f>
        <v/>
      </c>
      <c r="F3466" s="4" t="n">
        <v>2085063.991640859</v>
      </c>
      <c r="G3466" s="5">
        <f>F3466/$D3466</f>
        <v/>
      </c>
      <c r="H3466" s="4">
        <f>H3465+F3466</f>
        <v/>
      </c>
      <c r="I3466" s="4">
        <f>G3466*$E3465-H3465</f>
        <v/>
      </c>
      <c r="J3466" s="4">
        <f>MAX(0,Resumo!$D$3*$D3466-F3466)</f>
        <v/>
      </c>
      <c r="K3466" s="4" t="n">
        <v>4447326.602889096</v>
      </c>
      <c r="L3466" s="5">
        <f>K3466/$D3466</f>
        <v/>
      </c>
      <c r="M3466" s="4">
        <f>M3465+K3466</f>
        <v/>
      </c>
      <c r="N3466" s="4">
        <f>L3466*$E3465-M3465</f>
        <v/>
      </c>
      <c r="O3466" s="4">
        <f>MAX(0,Resumo!$D$4*$D3466-K3466)</f>
        <v/>
      </c>
      <c r="P3466" s="4" t="n">
        <v>7045691.846804229</v>
      </c>
      <c r="Q3466" s="5">
        <f>P3466/$D3466</f>
        <v/>
      </c>
      <c r="R3466" s="4">
        <f>R3465+P3466</f>
        <v/>
      </c>
      <c r="S3466" s="4">
        <f>Q3466*$E3465-R3465</f>
        <v/>
      </c>
      <c r="T3466" s="4">
        <f>MAX(0,Resumo!$D$5*$D3466-P3466)</f>
        <v/>
      </c>
      <c r="U3466" s="4" t="n">
        <v>9905881.928333316</v>
      </c>
      <c r="V3466" s="5">
        <f>U3466/$D3466</f>
        <v/>
      </c>
      <c r="W3466" s="4">
        <f>W3465+U3466</f>
        <v/>
      </c>
      <c r="X3466" s="4">
        <f>V3466*$E3465-W3465</f>
        <v/>
      </c>
      <c r="Y3466" s="4">
        <f>MAX(0,Resumo!$D$6*$D3466-U3466)</f>
        <v/>
      </c>
      <c r="Z3466" s="4" t="n">
        <v>13034407.08834878</v>
      </c>
      <c r="AA3466" s="5">
        <f>Z3466/$D3466</f>
        <v/>
      </c>
      <c r="AB3466" s="4">
        <f>AB3465+Z3466</f>
        <v/>
      </c>
      <c r="AC3466" s="4">
        <f>AA3466*$E3465-AB3465</f>
        <v/>
      </c>
      <c r="AD3466" s="4">
        <f>MAX(0,Resumo!$D$7*$D3466-Z3466)</f>
        <v/>
      </c>
    </row>
    <row r="3467">
      <c r="A3467" t="inlineStr">
        <is>
          <t>Balsa Nova</t>
        </is>
      </c>
      <c r="B3467" t="inlineStr">
        <is>
          <t>Município</t>
        </is>
      </c>
      <c r="C3467" t="inlineStr">
        <is>
          <t>PR</t>
        </is>
      </c>
      <c r="D3467" s="4" t="n">
        <v>43155563.51516271</v>
      </c>
      <c r="E3467" s="4">
        <f>E3466+D3467</f>
        <v/>
      </c>
      <c r="F3467" s="4" t="n">
        <v>1233454.403441575</v>
      </c>
      <c r="G3467" s="5">
        <f>F3467/$D3467</f>
        <v/>
      </c>
      <c r="H3467" s="4">
        <f>H3466+F3467</f>
        <v/>
      </c>
      <c r="I3467" s="4">
        <f>G3467*$E3466-H3466</f>
        <v/>
      </c>
      <c r="J3467" s="4">
        <f>MAX(0,Resumo!$D$3*$D3467-F3467)</f>
        <v/>
      </c>
      <c r="K3467" s="4" t="n">
        <v>2630890.276686183</v>
      </c>
      <c r="L3467" s="5">
        <f>K3467/$D3467</f>
        <v/>
      </c>
      <c r="M3467" s="4">
        <f>M3466+K3467</f>
        <v/>
      </c>
      <c r="N3467" s="4">
        <f>L3467*$E3466-M3466</f>
        <v/>
      </c>
      <c r="O3467" s="4">
        <f>MAX(0,Resumo!$D$4*$D3467-K3467)</f>
        <v/>
      </c>
      <c r="P3467" s="4" t="n">
        <v>4167996.602777637</v>
      </c>
      <c r="Q3467" s="5">
        <f>P3467/$D3467</f>
        <v/>
      </c>
      <c r="R3467" s="4">
        <f>R3466+P3467</f>
        <v/>
      </c>
      <c r="S3467" s="4">
        <f>Q3467*$E3466-R3466</f>
        <v/>
      </c>
      <c r="T3467" s="4">
        <f>MAX(0,Resumo!$D$5*$D3467-P3467)</f>
        <v/>
      </c>
      <c r="U3467" s="4" t="n">
        <v>5859989.781349413</v>
      </c>
      <c r="V3467" s="5">
        <f>U3467/$D3467</f>
        <v/>
      </c>
      <c r="W3467" s="4">
        <f>W3466+U3467</f>
        <v/>
      </c>
      <c r="X3467" s="4">
        <f>V3467*$E3466-W3466</f>
        <v/>
      </c>
      <c r="Y3467" s="4">
        <f>MAX(0,Resumo!$D$6*$D3467-U3467)</f>
        <v/>
      </c>
      <c r="Z3467" s="4" t="n">
        <v>7710721.054043849</v>
      </c>
      <c r="AA3467" s="5">
        <f>Z3467/$D3467</f>
        <v/>
      </c>
      <c r="AB3467" s="4">
        <f>AB3466+Z3467</f>
        <v/>
      </c>
      <c r="AC3467" s="4">
        <f>AA3467*$E3466-AB3466</f>
        <v/>
      </c>
      <c r="AD3467" s="4">
        <f>MAX(0,Resumo!$D$7*$D3467-Z3467)</f>
        <v/>
      </c>
    </row>
    <row r="3468">
      <c r="A3468" t="inlineStr">
        <is>
          <t>Boa Ventura de São Roque</t>
        </is>
      </c>
      <c r="B3468" t="inlineStr">
        <is>
          <t>Município</t>
        </is>
      </c>
      <c r="C3468" t="inlineStr">
        <is>
          <t>PR</t>
        </is>
      </c>
      <c r="D3468" s="4" t="n">
        <v>17900729.63597343</v>
      </c>
      <c r="E3468" s="4">
        <f>E3467+D3468</f>
        <v/>
      </c>
      <c r="F3468" s="4" t="n">
        <v>511631.2242464595</v>
      </c>
      <c r="G3468" s="5">
        <f>F3468/$D3468</f>
        <v/>
      </c>
      <c r="H3468" s="4">
        <f>H3467+F3468</f>
        <v/>
      </c>
      <c r="I3468" s="4">
        <f>G3468*$E3467-H3467</f>
        <v/>
      </c>
      <c r="J3468" s="4">
        <f>MAX(0,Resumo!$D$3*$D3468-F3468)</f>
        <v/>
      </c>
      <c r="K3468" s="4" t="n">
        <v>1091281.209393174</v>
      </c>
      <c r="L3468" s="5">
        <f>K3468/$D3468</f>
        <v/>
      </c>
      <c r="M3468" s="4">
        <f>M3467+K3468</f>
        <v/>
      </c>
      <c r="N3468" s="4">
        <f>L3468*$E3467-M3467</f>
        <v/>
      </c>
      <c r="O3468" s="4">
        <f>MAX(0,Resumo!$D$4*$D3468-K3468)</f>
        <v/>
      </c>
      <c r="P3468" s="4" t="n">
        <v>1728865.857208978</v>
      </c>
      <c r="Q3468" s="5">
        <f>P3468/$D3468</f>
        <v/>
      </c>
      <c r="R3468" s="4">
        <f>R3467+P3468</f>
        <v/>
      </c>
      <c r="S3468" s="4">
        <f>Q3468*$E3467-R3467</f>
        <v/>
      </c>
      <c r="T3468" s="4">
        <f>MAX(0,Resumo!$D$5*$D3468-P3468)</f>
        <v/>
      </c>
      <c r="U3468" s="4" t="n">
        <v>2430696.860409365</v>
      </c>
      <c r="V3468" s="5">
        <f>U3468/$D3468</f>
        <v/>
      </c>
      <c r="W3468" s="4">
        <f>W3467+U3468</f>
        <v/>
      </c>
      <c r="X3468" s="4">
        <f>V3468*$E3467-W3467</f>
        <v/>
      </c>
      <c r="Y3468" s="4">
        <f>MAX(0,Resumo!$D$6*$D3468-U3468)</f>
        <v/>
      </c>
      <c r="Z3468" s="4" t="n">
        <v>3198371.696348052</v>
      </c>
      <c r="AA3468" s="5">
        <f>Z3468/$D3468</f>
        <v/>
      </c>
      <c r="AB3468" s="4">
        <f>AB3467+Z3468</f>
        <v/>
      </c>
      <c r="AC3468" s="4">
        <f>AA3468*$E3467-AB3467</f>
        <v/>
      </c>
      <c r="AD3468" s="4">
        <f>MAX(0,Resumo!$D$7*$D3468-Z3468)</f>
        <v/>
      </c>
    </row>
    <row r="3469">
      <c r="A3469" t="inlineStr">
        <is>
          <t>Céu Azul</t>
        </is>
      </c>
      <c r="B3469" t="inlineStr">
        <is>
          <t>Município</t>
        </is>
      </c>
      <c r="C3469" t="inlineStr">
        <is>
          <t>PR</t>
        </is>
      </c>
      <c r="D3469" s="4" t="n">
        <v>38310093.0839987</v>
      </c>
      <c r="E3469" s="4">
        <f>E3468+D3469</f>
        <v/>
      </c>
      <c r="F3469" s="4" t="n">
        <v>1094963.178828895</v>
      </c>
      <c r="G3469" s="5">
        <f>F3469/$D3469</f>
        <v/>
      </c>
      <c r="H3469" s="4">
        <f>H3468+F3469</f>
        <v/>
      </c>
      <c r="I3469" s="4">
        <f>G3469*$E3468-H3468</f>
        <v/>
      </c>
      <c r="J3469" s="4">
        <f>MAX(0,Resumo!$D$3*$D3469-F3469)</f>
        <v/>
      </c>
      <c r="K3469" s="4" t="n">
        <v>2335496.125736426</v>
      </c>
      <c r="L3469" s="5">
        <f>K3469/$D3469</f>
        <v/>
      </c>
      <c r="M3469" s="4">
        <f>M3468+K3469</f>
        <v/>
      </c>
      <c r="N3469" s="4">
        <f>L3469*$E3468-M3468</f>
        <v/>
      </c>
      <c r="O3469" s="4">
        <f>MAX(0,Resumo!$D$4*$D3469-K3469)</f>
        <v/>
      </c>
      <c r="P3469" s="4" t="n">
        <v>3700017.444334827</v>
      </c>
      <c r="Q3469" s="5">
        <f>P3469/$D3469</f>
        <v/>
      </c>
      <c r="R3469" s="4">
        <f>R3468+P3469</f>
        <v/>
      </c>
      <c r="S3469" s="4">
        <f>Q3469*$E3468-R3468</f>
        <v/>
      </c>
      <c r="T3469" s="4">
        <f>MAX(0,Resumo!$D$5*$D3469-P3469)</f>
        <v/>
      </c>
      <c r="U3469" s="4" t="n">
        <v>5202035.049684851</v>
      </c>
      <c r="V3469" s="5">
        <f>U3469/$D3469</f>
        <v/>
      </c>
      <c r="W3469" s="4">
        <f>W3468+U3469</f>
        <v/>
      </c>
      <c r="X3469" s="4">
        <f>V3469*$E3468-W3468</f>
        <v/>
      </c>
      <c r="Y3469" s="4">
        <f>MAX(0,Resumo!$D$6*$D3469-U3469)</f>
        <v/>
      </c>
      <c r="Z3469" s="4" t="n">
        <v>6844967.769251354</v>
      </c>
      <c r="AA3469" s="5">
        <f>Z3469/$D3469</f>
        <v/>
      </c>
      <c r="AB3469" s="4">
        <f>AB3468+Z3469</f>
        <v/>
      </c>
      <c r="AC3469" s="4">
        <f>AA3469*$E3468-AB3468</f>
        <v/>
      </c>
      <c r="AD3469" s="4">
        <f>MAX(0,Resumo!$D$7*$D3469-Z3469)</f>
        <v/>
      </c>
    </row>
    <row r="3470">
      <c r="A3470" t="inlineStr">
        <is>
          <t>Lunardelli</t>
        </is>
      </c>
      <c r="B3470" t="inlineStr">
        <is>
          <t>Município</t>
        </is>
      </c>
      <c r="C3470" t="inlineStr">
        <is>
          <t>PR</t>
        </is>
      </c>
      <c r="D3470" s="4" t="n">
        <v>9116011.25078964</v>
      </c>
      <c r="E3470" s="4">
        <f>E3469+D3470</f>
        <v/>
      </c>
      <c r="F3470" s="4" t="n">
        <v>260550.0497093215</v>
      </c>
      <c r="G3470" s="5">
        <f>F3470/$D3470</f>
        <v/>
      </c>
      <c r="H3470" s="4">
        <f>H3469+F3470</f>
        <v/>
      </c>
      <c r="I3470" s="4">
        <f>G3470*$E3469-H3469</f>
        <v/>
      </c>
      <c r="J3470" s="4">
        <f>MAX(0,Resumo!$D$3*$D3470-F3470)</f>
        <v/>
      </c>
      <c r="K3470" s="4" t="n">
        <v>555738.8991905485</v>
      </c>
      <c r="L3470" s="5">
        <f>K3470/$D3470</f>
        <v/>
      </c>
      <c r="M3470" s="4">
        <f>M3469+K3470</f>
        <v/>
      </c>
      <c r="N3470" s="4">
        <f>L3470*$E3469-M3469</f>
        <v/>
      </c>
      <c r="O3470" s="4">
        <f>MAX(0,Resumo!$D$4*$D3470-K3470)</f>
        <v/>
      </c>
      <c r="P3470" s="4" t="n">
        <v>880431.1849809174</v>
      </c>
      <c r="Q3470" s="5">
        <f>P3470/$D3470</f>
        <v/>
      </c>
      <c r="R3470" s="4">
        <f>R3469+P3470</f>
        <v/>
      </c>
      <c r="S3470" s="4">
        <f>Q3470*$E3469-R3469</f>
        <v/>
      </c>
      <c r="T3470" s="4">
        <f>MAX(0,Resumo!$D$5*$D3470-P3470)</f>
        <v/>
      </c>
      <c r="U3470" s="4" t="n">
        <v>1237841.159402879</v>
      </c>
      <c r="V3470" s="5">
        <f>U3470/$D3470</f>
        <v/>
      </c>
      <c r="W3470" s="4">
        <f>W3469+U3470</f>
        <v/>
      </c>
      <c r="X3470" s="4">
        <f>V3470*$E3469-W3469</f>
        <v/>
      </c>
      <c r="Y3470" s="4">
        <f>MAX(0,Resumo!$D$6*$D3470-U3470)</f>
        <v/>
      </c>
      <c r="Z3470" s="4" t="n">
        <v>1628782.343571242</v>
      </c>
      <c r="AA3470" s="5">
        <f>Z3470/$D3470</f>
        <v/>
      </c>
      <c r="AB3470" s="4">
        <f>AB3469+Z3470</f>
        <v/>
      </c>
      <c r="AC3470" s="4">
        <f>AA3470*$E3469-AB3469</f>
        <v/>
      </c>
      <c r="AD3470" s="4">
        <f>MAX(0,Resumo!$D$7*$D3470-Z3470)</f>
        <v/>
      </c>
    </row>
    <row r="3471">
      <c r="A3471" t="inlineStr">
        <is>
          <t>Ourizona</t>
        </is>
      </c>
      <c r="B3471" t="inlineStr">
        <is>
          <t>Município</t>
        </is>
      </c>
      <c r="C3471" t="inlineStr">
        <is>
          <t>PR</t>
        </is>
      </c>
      <c r="D3471" s="4" t="n">
        <v>6984101.591127785</v>
      </c>
      <c r="E3471" s="4">
        <f>E3470+D3471</f>
        <v/>
      </c>
      <c r="F3471" s="4" t="n">
        <v>199616.6927268404</v>
      </c>
      <c r="G3471" s="5">
        <f>F3471/$D3471</f>
        <v/>
      </c>
      <c r="H3471" s="4">
        <f>H3470+F3471</f>
        <v/>
      </c>
      <c r="I3471" s="4">
        <f>G3471*$E3470-H3470</f>
        <v/>
      </c>
      <c r="J3471" s="4">
        <f>MAX(0,Resumo!$D$3*$D3471-F3471)</f>
        <v/>
      </c>
      <c r="K3471" s="4" t="n">
        <v>425771.4062992306</v>
      </c>
      <c r="L3471" s="5">
        <f>K3471/$D3471</f>
        <v/>
      </c>
      <c r="M3471" s="4">
        <f>M3470+K3471</f>
        <v/>
      </c>
      <c r="N3471" s="4">
        <f>L3471*$E3470-M3470</f>
        <v/>
      </c>
      <c r="O3471" s="4">
        <f>MAX(0,Resumo!$D$4*$D3471-K3471)</f>
        <v/>
      </c>
      <c r="P3471" s="4" t="n">
        <v>674529.7554751383</v>
      </c>
      <c r="Q3471" s="5">
        <f>P3471/$D3471</f>
        <v/>
      </c>
      <c r="R3471" s="4">
        <f>R3470+P3471</f>
        <v/>
      </c>
      <c r="S3471" s="4">
        <f>Q3471*$E3470-R3470</f>
        <v/>
      </c>
      <c r="T3471" s="4">
        <f>MAX(0,Resumo!$D$5*$D3471-P3471)</f>
        <v/>
      </c>
      <c r="U3471" s="4" t="n">
        <v>948354.2936830238</v>
      </c>
      <c r="V3471" s="5">
        <f>U3471/$D3471</f>
        <v/>
      </c>
      <c r="W3471" s="4">
        <f>W3470+U3471</f>
        <v/>
      </c>
      <c r="X3471" s="4">
        <f>V3471*$E3470-W3470</f>
        <v/>
      </c>
      <c r="Y3471" s="4">
        <f>MAX(0,Resumo!$D$6*$D3471-U3471)</f>
        <v/>
      </c>
      <c r="Z3471" s="4" t="n">
        <v>1247868.288485426</v>
      </c>
      <c r="AA3471" s="5">
        <f>Z3471/$D3471</f>
        <v/>
      </c>
      <c r="AB3471" s="4">
        <f>AB3470+Z3471</f>
        <v/>
      </c>
      <c r="AC3471" s="4">
        <f>AA3471*$E3470-AB3470</f>
        <v/>
      </c>
      <c r="AD3471" s="4">
        <f>MAX(0,Resumo!$D$7*$D3471-Z3471)</f>
        <v/>
      </c>
    </row>
    <row r="3472">
      <c r="A3472" t="inlineStr">
        <is>
          <t>Imbituva</t>
        </is>
      </c>
      <c r="B3472" t="inlineStr">
        <is>
          <t>Município</t>
        </is>
      </c>
      <c r="C3472" t="inlineStr">
        <is>
          <t>PR</t>
        </is>
      </c>
      <c r="D3472" s="4" t="n">
        <v>46582896.24920592</v>
      </c>
      <c r="E3472" s="4">
        <f>E3471+D3472</f>
        <v/>
      </c>
      <c r="F3472" s="4" t="n">
        <v>1331413.005033691</v>
      </c>
      <c r="G3472" s="5">
        <f>F3472/$D3472</f>
        <v/>
      </c>
      <c r="H3472" s="4">
        <f>H3471+F3472</f>
        <v/>
      </c>
      <c r="I3472" s="4">
        <f>G3472*$E3471-H3471</f>
        <v/>
      </c>
      <c r="J3472" s="4">
        <f>MAX(0,Resumo!$D$3*$D3472-F3472)</f>
        <v/>
      </c>
      <c r="K3472" s="4" t="n">
        <v>2839830.576163318</v>
      </c>
      <c r="L3472" s="5">
        <f>K3472/$D3472</f>
        <v/>
      </c>
      <c r="M3472" s="4">
        <f>M3471+K3472</f>
        <v/>
      </c>
      <c r="N3472" s="4">
        <f>L3472*$E3471-M3471</f>
        <v/>
      </c>
      <c r="O3472" s="4">
        <f>MAX(0,Resumo!$D$4*$D3472-K3472)</f>
        <v/>
      </c>
      <c r="P3472" s="4" t="n">
        <v>4499010.961727247</v>
      </c>
      <c r="Q3472" s="5">
        <f>P3472/$D3472</f>
        <v/>
      </c>
      <c r="R3472" s="4">
        <f>R3471+P3472</f>
        <v/>
      </c>
      <c r="S3472" s="4">
        <f>Q3472*$E3471-R3471</f>
        <v/>
      </c>
      <c r="T3472" s="4">
        <f>MAX(0,Resumo!$D$5*$D3472-P3472)</f>
        <v/>
      </c>
      <c r="U3472" s="4" t="n">
        <v>6325379.018862695</v>
      </c>
      <c r="V3472" s="5">
        <f>U3472/$D3472</f>
        <v/>
      </c>
      <c r="W3472" s="4">
        <f>W3471+U3472</f>
        <v/>
      </c>
      <c r="X3472" s="4">
        <f>V3472*$E3471-W3471</f>
        <v/>
      </c>
      <c r="Y3472" s="4">
        <f>MAX(0,Resumo!$D$6*$D3472-U3472)</f>
        <v/>
      </c>
      <c r="Z3472" s="4" t="n">
        <v>8323091.847494745</v>
      </c>
      <c r="AA3472" s="5">
        <f>Z3472/$D3472</f>
        <v/>
      </c>
      <c r="AB3472" s="4">
        <f>AB3471+Z3472</f>
        <v/>
      </c>
      <c r="AC3472" s="4">
        <f>AA3472*$E3471-AB3471</f>
        <v/>
      </c>
      <c r="AD3472" s="4">
        <f>MAX(0,Resumo!$D$7*$D3472-Z3472)</f>
        <v/>
      </c>
    </row>
    <row r="3473">
      <c r="A3473" t="inlineStr">
        <is>
          <t>Tapira</t>
        </is>
      </c>
      <c r="B3473" t="inlineStr">
        <is>
          <t>Município</t>
        </is>
      </c>
      <c r="C3473" t="inlineStr">
        <is>
          <t>PR</t>
        </is>
      </c>
      <c r="D3473" s="4" t="n">
        <v>3944541.145099367</v>
      </c>
      <c r="E3473" s="4">
        <f>E3472+D3473</f>
        <v/>
      </c>
      <c r="F3473" s="4" t="n">
        <v>112741.2377148042</v>
      </c>
      <c r="G3473" s="5">
        <f>F3473/$D3473</f>
        <v/>
      </c>
      <c r="H3473" s="4">
        <f>H3472+F3473</f>
        <v/>
      </c>
      <c r="I3473" s="4">
        <f>G3473*$E3472-H3472</f>
        <v/>
      </c>
      <c r="J3473" s="4">
        <f>MAX(0,Resumo!$D$3*$D3473-F3473)</f>
        <v/>
      </c>
      <c r="K3473" s="4" t="n">
        <v>240470.8477734121</v>
      </c>
      <c r="L3473" s="5">
        <f>K3473/$D3473</f>
        <v/>
      </c>
      <c r="M3473" s="4">
        <f>M3472+K3473</f>
        <v/>
      </c>
      <c r="N3473" s="4">
        <f>L3473*$E3472-M3472</f>
        <v/>
      </c>
      <c r="O3473" s="4">
        <f>MAX(0,Resumo!$D$4*$D3473-K3473)</f>
        <v/>
      </c>
      <c r="P3473" s="4" t="n">
        <v>380966.7341387927</v>
      </c>
      <c r="Q3473" s="5">
        <f>P3473/$D3473</f>
        <v/>
      </c>
      <c r="R3473" s="4">
        <f>R3472+P3473</f>
        <v/>
      </c>
      <c r="S3473" s="4">
        <f>Q3473*$E3472-R3472</f>
        <v/>
      </c>
      <c r="T3473" s="4">
        <f>MAX(0,Resumo!$D$5*$D3473-P3473)</f>
        <v/>
      </c>
      <c r="U3473" s="4" t="n">
        <v>535619.7189795276</v>
      </c>
      <c r="V3473" s="5">
        <f>U3473/$D3473</f>
        <v/>
      </c>
      <c r="W3473" s="4">
        <f>W3472+U3473</f>
        <v/>
      </c>
      <c r="X3473" s="4">
        <f>V3473*$E3472-W3472</f>
        <v/>
      </c>
      <c r="Y3473" s="4">
        <f>MAX(0,Resumo!$D$6*$D3473-U3473)</f>
        <v/>
      </c>
      <c r="Z3473" s="4" t="n">
        <v>704781.8167262147</v>
      </c>
      <c r="AA3473" s="5">
        <f>Z3473/$D3473</f>
        <v/>
      </c>
      <c r="AB3473" s="4">
        <f>AB3472+Z3473</f>
        <v/>
      </c>
      <c r="AC3473" s="4">
        <f>AA3473*$E3472-AB3472</f>
        <v/>
      </c>
      <c r="AD3473" s="4">
        <f>MAX(0,Resumo!$D$7*$D3473-Z3473)</f>
        <v/>
      </c>
    </row>
    <row r="3474">
      <c r="A3474" t="inlineStr">
        <is>
          <t>Bom Sucesso do Sul</t>
        </is>
      </c>
      <c r="B3474" t="inlineStr">
        <is>
          <t>Município</t>
        </is>
      </c>
      <c r="C3474" t="inlineStr">
        <is>
          <t>PR</t>
        </is>
      </c>
      <c r="D3474" s="4" t="n">
        <v>5483542.430366118</v>
      </c>
      <c r="E3474" s="4">
        <f>E3473+D3474</f>
        <v/>
      </c>
      <c r="F3474" s="4" t="n">
        <v>156728.3336438738</v>
      </c>
      <c r="G3474" s="5">
        <f>F3474/$D3474</f>
        <v/>
      </c>
      <c r="H3474" s="4">
        <f>H3473+F3474</f>
        <v/>
      </c>
      <c r="I3474" s="4">
        <f>G3474*$E3473-H3473</f>
        <v/>
      </c>
      <c r="J3474" s="4">
        <f>MAX(0,Resumo!$D$3*$D3474-F3474)</f>
        <v/>
      </c>
      <c r="K3474" s="4" t="n">
        <v>334292.8996113689</v>
      </c>
      <c r="L3474" s="5">
        <f>K3474/$D3474</f>
        <v/>
      </c>
      <c r="M3474" s="4">
        <f>M3473+K3474</f>
        <v/>
      </c>
      <c r="N3474" s="4">
        <f>L3474*$E3473-M3473</f>
        <v/>
      </c>
      <c r="O3474" s="4">
        <f>MAX(0,Resumo!$D$4*$D3474-K3474)</f>
        <v/>
      </c>
      <c r="P3474" s="4" t="n">
        <v>529604.629375834</v>
      </c>
      <c r="Q3474" s="5">
        <f>P3474/$D3474</f>
        <v/>
      </c>
      <c r="R3474" s="4">
        <f>R3473+P3474</f>
        <v/>
      </c>
      <c r="S3474" s="4">
        <f>Q3474*$E3473-R3473</f>
        <v/>
      </c>
      <c r="T3474" s="4">
        <f>MAX(0,Resumo!$D$5*$D3474-P3474)</f>
        <v/>
      </c>
      <c r="U3474" s="4" t="n">
        <v>744596.9879700743</v>
      </c>
      <c r="V3474" s="5">
        <f>U3474/$D3474</f>
        <v/>
      </c>
      <c r="W3474" s="4">
        <f>W3473+U3474</f>
        <v/>
      </c>
      <c r="X3474" s="4">
        <f>V3474*$E3473-W3473</f>
        <v/>
      </c>
      <c r="Y3474" s="4">
        <f>MAX(0,Resumo!$D$6*$D3474-U3474)</f>
        <v/>
      </c>
      <c r="Z3474" s="4" t="n">
        <v>979759.3316956921</v>
      </c>
      <c r="AA3474" s="5">
        <f>Z3474/$D3474</f>
        <v/>
      </c>
      <c r="AB3474" s="4">
        <f>AB3473+Z3474</f>
        <v/>
      </c>
      <c r="AC3474" s="4">
        <f>AA3474*$E3473-AB3473</f>
        <v/>
      </c>
      <c r="AD3474" s="4">
        <f>MAX(0,Resumo!$D$7*$D3474-Z3474)</f>
        <v/>
      </c>
    </row>
    <row r="3475">
      <c r="A3475" t="inlineStr">
        <is>
          <t>Paranaguá</t>
        </is>
      </c>
      <c r="B3475" t="inlineStr">
        <is>
          <t>Município</t>
        </is>
      </c>
      <c r="C3475" t="inlineStr">
        <is>
          <t>PR</t>
        </is>
      </c>
      <c r="D3475" s="4" t="n">
        <v>187265514.5326856</v>
      </c>
      <c r="E3475" s="4">
        <f>E3474+D3475</f>
        <v/>
      </c>
      <c r="F3475" s="4" t="n">
        <v>5352345.206474647</v>
      </c>
      <c r="G3475" s="5">
        <f>F3475/$D3475</f>
        <v/>
      </c>
      <c r="H3475" s="4">
        <f>H3474+F3475</f>
        <v/>
      </c>
      <c r="I3475" s="4">
        <f>G3475*$E3474-H3474</f>
        <v/>
      </c>
      <c r="J3475" s="4">
        <f>MAX(0,Resumo!$D$3*$D3475-F3475)</f>
        <v/>
      </c>
      <c r="K3475" s="4" t="n">
        <v>11416257.4002672</v>
      </c>
      <c r="L3475" s="5">
        <f>K3475/$D3475</f>
        <v/>
      </c>
      <c r="M3475" s="4">
        <f>M3474+K3475</f>
        <v/>
      </c>
      <c r="N3475" s="4">
        <f>L3475*$E3474-M3474</f>
        <v/>
      </c>
      <c r="O3475" s="4">
        <f>MAX(0,Resumo!$D$4*$D3475-K3475)</f>
        <v/>
      </c>
      <c r="P3475" s="4" t="n">
        <v>18086243.46002117</v>
      </c>
      <c r="Q3475" s="5">
        <f>P3475/$D3475</f>
        <v/>
      </c>
      <c r="R3475" s="4">
        <f>R3474+P3475</f>
        <v/>
      </c>
      <c r="S3475" s="4">
        <f>Q3475*$E3474-R3474</f>
        <v/>
      </c>
      <c r="T3475" s="4">
        <f>MAX(0,Resumo!$D$5*$D3475-P3475)</f>
        <v/>
      </c>
      <c r="U3475" s="4" t="n">
        <v>25428332.11238489</v>
      </c>
      <c r="V3475" s="5">
        <f>U3475/$D3475</f>
        <v/>
      </c>
      <c r="W3475" s="4">
        <f>W3474+U3475</f>
        <v/>
      </c>
      <c r="X3475" s="4">
        <f>V3475*$E3474-W3474</f>
        <v/>
      </c>
      <c r="Y3475" s="4">
        <f>MAX(0,Resumo!$D$6*$D3475-U3475)</f>
        <v/>
      </c>
      <c r="Z3475" s="4" t="n">
        <v>33459235.10177779</v>
      </c>
      <c r="AA3475" s="5">
        <f>Z3475/$D3475</f>
        <v/>
      </c>
      <c r="AB3475" s="4">
        <f>AB3474+Z3475</f>
        <v/>
      </c>
      <c r="AC3475" s="4">
        <f>AA3475*$E3474-AB3474</f>
        <v/>
      </c>
      <c r="AD3475" s="4">
        <f>MAX(0,Resumo!$D$7*$D3475-Z3475)</f>
        <v/>
      </c>
    </row>
    <row r="3476">
      <c r="A3476" t="inlineStr">
        <is>
          <t>Cidade Gaúcha</t>
        </is>
      </c>
      <c r="B3476" t="inlineStr">
        <is>
          <t>Município</t>
        </is>
      </c>
      <c r="C3476" t="inlineStr">
        <is>
          <t>PR</t>
        </is>
      </c>
      <c r="D3476" s="4" t="n">
        <v>7530119.522868186</v>
      </c>
      <c r="E3476" s="4">
        <f>E3475+D3476</f>
        <v/>
      </c>
      <c r="F3476" s="4" t="n">
        <v>215222.7506115122</v>
      </c>
      <c r="G3476" s="5">
        <f>F3476/$D3476</f>
        <v/>
      </c>
      <c r="H3476" s="4">
        <f>H3475+F3476</f>
        <v/>
      </c>
      <c r="I3476" s="4">
        <f>G3476*$E3475-H3475</f>
        <v/>
      </c>
      <c r="J3476" s="4">
        <f>MAX(0,Resumo!$D$3*$D3476-F3476)</f>
        <v/>
      </c>
      <c r="K3476" s="4" t="n">
        <v>459058.2678415994</v>
      </c>
      <c r="L3476" s="5">
        <f>K3476/$D3476</f>
        <v/>
      </c>
      <c r="M3476" s="4">
        <f>M3475+K3476</f>
        <v/>
      </c>
      <c r="N3476" s="4">
        <f>L3476*$E3475-M3475</f>
        <v/>
      </c>
      <c r="O3476" s="4">
        <f>MAX(0,Resumo!$D$4*$D3476-K3476)</f>
        <v/>
      </c>
      <c r="P3476" s="4" t="n">
        <v>727264.5757202745</v>
      </c>
      <c r="Q3476" s="5">
        <f>P3476/$D3476</f>
        <v/>
      </c>
      <c r="R3476" s="4">
        <f>R3475+P3476</f>
        <v/>
      </c>
      <c r="S3476" s="4">
        <f>Q3476*$E3475-R3475</f>
        <v/>
      </c>
      <c r="T3476" s="4">
        <f>MAX(0,Resumo!$D$5*$D3476-P3476)</f>
        <v/>
      </c>
      <c r="U3476" s="4" t="n">
        <v>1022496.750409561</v>
      </c>
      <c r="V3476" s="5">
        <f>U3476/$D3476</f>
        <v/>
      </c>
      <c r="W3476" s="4">
        <f>W3475+U3476</f>
        <v/>
      </c>
      <c r="X3476" s="4">
        <f>V3476*$E3475-W3475</f>
        <v/>
      </c>
      <c r="Y3476" s="4">
        <f>MAX(0,Resumo!$D$6*$D3476-U3476)</f>
        <v/>
      </c>
      <c r="Z3476" s="4" t="n">
        <v>1345426.786607619</v>
      </c>
      <c r="AA3476" s="5">
        <f>Z3476/$D3476</f>
        <v/>
      </c>
      <c r="AB3476" s="4">
        <f>AB3475+Z3476</f>
        <v/>
      </c>
      <c r="AC3476" s="4">
        <f>AA3476*$E3475-AB3475</f>
        <v/>
      </c>
      <c r="AD3476" s="4">
        <f>MAX(0,Resumo!$D$7*$D3476-Z3476)</f>
        <v/>
      </c>
    </row>
    <row r="3477">
      <c r="A3477" t="inlineStr">
        <is>
          <t>Colombo</t>
        </is>
      </c>
      <c r="B3477" t="inlineStr">
        <is>
          <t>Município</t>
        </is>
      </c>
      <c r="C3477" t="inlineStr">
        <is>
          <t>PR</t>
        </is>
      </c>
      <c r="D3477" s="4" t="n">
        <v>162450597.2471474</v>
      </c>
      <c r="E3477" s="4">
        <f>E3476+D3477</f>
        <v/>
      </c>
      <c r="F3477" s="4" t="n">
        <v>4643095.540759323</v>
      </c>
      <c r="G3477" s="5">
        <f>F3477/$D3477</f>
        <v/>
      </c>
      <c r="H3477" s="4">
        <f>H3476+F3477</f>
        <v/>
      </c>
      <c r="I3477" s="4">
        <f>G3477*$E3476-H3476</f>
        <v/>
      </c>
      <c r="J3477" s="4">
        <f>MAX(0,Resumo!$D$3*$D3477-F3477)</f>
        <v/>
      </c>
      <c r="K3477" s="4" t="n">
        <v>9903466.94440034</v>
      </c>
      <c r="L3477" s="5">
        <f>K3477/$D3477</f>
        <v/>
      </c>
      <c r="M3477" s="4">
        <f>M3476+K3477</f>
        <v/>
      </c>
      <c r="N3477" s="4">
        <f>L3477*$E3476-M3476</f>
        <v/>
      </c>
      <c r="O3477" s="4">
        <f>MAX(0,Resumo!$D$4*$D3477-K3477)</f>
        <v/>
      </c>
      <c r="P3477" s="4" t="n">
        <v>15689600.18810579</v>
      </c>
      <c r="Q3477" s="5">
        <f>P3477/$D3477</f>
        <v/>
      </c>
      <c r="R3477" s="4">
        <f>R3476+P3477</f>
        <v/>
      </c>
      <c r="S3477" s="4">
        <f>Q3477*$E3476-R3476</f>
        <v/>
      </c>
      <c r="T3477" s="4">
        <f>MAX(0,Resumo!$D$5*$D3477-P3477)</f>
        <v/>
      </c>
      <c r="U3477" s="4" t="n">
        <v>22058774.40362751</v>
      </c>
      <c r="V3477" s="5">
        <f>U3477/$D3477</f>
        <v/>
      </c>
      <c r="W3477" s="4">
        <f>W3476+U3477</f>
        <v/>
      </c>
      <c r="X3477" s="4">
        <f>V3477*$E3476-W3476</f>
        <v/>
      </c>
      <c r="Y3477" s="4">
        <f>MAX(0,Resumo!$D$6*$D3477-U3477)</f>
        <v/>
      </c>
      <c r="Z3477" s="4" t="n">
        <v>29025486.82965226</v>
      </c>
      <c r="AA3477" s="5">
        <f>Z3477/$D3477</f>
        <v/>
      </c>
      <c r="AB3477" s="4">
        <f>AB3476+Z3477</f>
        <v/>
      </c>
      <c r="AC3477" s="4">
        <f>AA3477*$E3476-AB3476</f>
        <v/>
      </c>
      <c r="AD3477" s="4">
        <f>MAX(0,Resumo!$D$7*$D3477-Z3477)</f>
        <v/>
      </c>
    </row>
    <row r="3478">
      <c r="A3478" t="inlineStr">
        <is>
          <t>Flórida</t>
        </is>
      </c>
      <c r="B3478" t="inlineStr">
        <is>
          <t>Município</t>
        </is>
      </c>
      <c r="C3478" t="inlineStr">
        <is>
          <t>PR</t>
        </is>
      </c>
      <c r="D3478" s="4" t="n">
        <v>2908091.167052814</v>
      </c>
      <c r="E3478" s="4">
        <f>E3477+D3478</f>
        <v/>
      </c>
      <c r="F3478" s="4" t="n">
        <v>83117.85465043347</v>
      </c>
      <c r="G3478" s="5">
        <f>F3478/$D3478</f>
        <v/>
      </c>
      <c r="H3478" s="4">
        <f>H3477+F3478</f>
        <v/>
      </c>
      <c r="I3478" s="4">
        <f>G3478*$E3477-H3477</f>
        <v/>
      </c>
      <c r="J3478" s="4">
        <f>MAX(0,Resumo!$D$3*$D3478-F3478)</f>
        <v/>
      </c>
      <c r="K3478" s="4" t="n">
        <v>177285.8040059677</v>
      </c>
      <c r="L3478" s="5">
        <f>K3478/$D3478</f>
        <v/>
      </c>
      <c r="M3478" s="4">
        <f>M3477+K3478</f>
        <v/>
      </c>
      <c r="N3478" s="4">
        <f>L3478*$E3477-M3477</f>
        <v/>
      </c>
      <c r="O3478" s="4">
        <f>MAX(0,Resumo!$D$4*$D3478-K3478)</f>
        <v/>
      </c>
      <c r="P3478" s="4" t="n">
        <v>280865.6200395831</v>
      </c>
      <c r="Q3478" s="5">
        <f>P3478/$D3478</f>
        <v/>
      </c>
      <c r="R3478" s="4">
        <f>R3477+P3478</f>
        <v/>
      </c>
      <c r="S3478" s="4">
        <f>Q3478*$E3477-R3477</f>
        <v/>
      </c>
      <c r="T3478" s="4">
        <f>MAX(0,Resumo!$D$5*$D3478-P3478)</f>
        <v/>
      </c>
      <c r="U3478" s="4" t="n">
        <v>394882.6787112742</v>
      </c>
      <c r="V3478" s="5">
        <f>U3478/$D3478</f>
        <v/>
      </c>
      <c r="W3478" s="4">
        <f>W3477+U3478</f>
        <v/>
      </c>
      <c r="X3478" s="4">
        <f>V3478*$E3477-W3477</f>
        <v/>
      </c>
      <c r="Y3478" s="4">
        <f>MAX(0,Resumo!$D$6*$D3478-U3478)</f>
        <v/>
      </c>
      <c r="Z3478" s="4" t="n">
        <v>519596.500715246</v>
      </c>
      <c r="AA3478" s="5">
        <f>Z3478/$D3478</f>
        <v/>
      </c>
      <c r="AB3478" s="4">
        <f>AB3477+Z3478</f>
        <v/>
      </c>
      <c r="AC3478" s="4">
        <f>AA3478*$E3477-AB3477</f>
        <v/>
      </c>
      <c r="AD3478" s="4">
        <f>MAX(0,Resumo!$D$7*$D3478-Z3478)</f>
        <v/>
      </c>
    </row>
    <row r="3479">
      <c r="A3479" t="inlineStr">
        <is>
          <t>Quedas do Iguaçu</t>
        </is>
      </c>
      <c r="B3479" t="inlineStr">
        <is>
          <t>Município</t>
        </is>
      </c>
      <c r="C3479" t="inlineStr">
        <is>
          <t>PR</t>
        </is>
      </c>
      <c r="D3479" s="4" t="n">
        <v>34807953.35356554</v>
      </c>
      <c r="E3479" s="4">
        <f>E3478+D3479</f>
        <v/>
      </c>
      <c r="F3479" s="4" t="n">
        <v>994866.4747167416</v>
      </c>
      <c r="G3479" s="5">
        <f>F3479/$D3479</f>
        <v/>
      </c>
      <c r="H3479" s="4">
        <f>H3478+F3479</f>
        <v/>
      </c>
      <c r="I3479" s="4">
        <f>G3479*$E3478-H3478</f>
        <v/>
      </c>
      <c r="J3479" s="4">
        <f>MAX(0,Resumo!$D$3*$D3479-F3479)</f>
        <v/>
      </c>
      <c r="K3479" s="4" t="n">
        <v>2121995.371397864</v>
      </c>
      <c r="L3479" s="5">
        <f>K3479/$D3479</f>
        <v/>
      </c>
      <c r="M3479" s="4">
        <f>M3478+K3479</f>
        <v/>
      </c>
      <c r="N3479" s="4">
        <f>L3479*$E3478-M3478</f>
        <v/>
      </c>
      <c r="O3479" s="4">
        <f>MAX(0,Resumo!$D$4*$D3479-K3479)</f>
        <v/>
      </c>
      <c r="P3479" s="4" t="n">
        <v>3361778.1697215</v>
      </c>
      <c r="Q3479" s="5">
        <f>P3479/$D3479</f>
        <v/>
      </c>
      <c r="R3479" s="4">
        <f>R3478+P3479</f>
        <v/>
      </c>
      <c r="S3479" s="4">
        <f>Q3479*$E3478-R3478</f>
        <v/>
      </c>
      <c r="T3479" s="4">
        <f>MAX(0,Resumo!$D$5*$D3479-P3479)</f>
        <v/>
      </c>
      <c r="U3479" s="4" t="n">
        <v>4726487.950734666</v>
      </c>
      <c r="V3479" s="5">
        <f>U3479/$D3479</f>
        <v/>
      </c>
      <c r="W3479" s="4">
        <f>W3478+U3479</f>
        <v/>
      </c>
      <c r="X3479" s="4">
        <f>V3479*$E3478-W3478</f>
        <v/>
      </c>
      <c r="Y3479" s="4">
        <f>MAX(0,Resumo!$D$6*$D3479-U3479)</f>
        <v/>
      </c>
      <c r="Z3479" s="4" t="n">
        <v>6219231.007775245</v>
      </c>
      <c r="AA3479" s="5">
        <f>Z3479/$D3479</f>
        <v/>
      </c>
      <c r="AB3479" s="4">
        <f>AB3478+Z3479</f>
        <v/>
      </c>
      <c r="AC3479" s="4">
        <f>AA3479*$E3478-AB3478</f>
        <v/>
      </c>
      <c r="AD3479" s="4">
        <f>MAX(0,Resumo!$D$7*$D3479-Z3479)</f>
        <v/>
      </c>
    </row>
    <row r="3480">
      <c r="A3480" t="inlineStr">
        <is>
          <t>Renascença</t>
        </is>
      </c>
      <c r="B3480" t="inlineStr">
        <is>
          <t>Município</t>
        </is>
      </c>
      <c r="C3480" t="inlineStr">
        <is>
          <t>PR</t>
        </is>
      </c>
      <c r="D3480" s="4" t="n">
        <v>18437653.5753729</v>
      </c>
      <c r="E3480" s="4">
        <f>E3479+D3480</f>
        <v/>
      </c>
      <c r="F3480" s="4" t="n">
        <v>526977.3614167637</v>
      </c>
      <c r="G3480" s="5">
        <f>F3480/$D3480</f>
        <v/>
      </c>
      <c r="H3480" s="4">
        <f>H3479+F3480</f>
        <v/>
      </c>
      <c r="I3480" s="4">
        <f>G3480*$E3479-H3479</f>
        <v/>
      </c>
      <c r="J3480" s="4">
        <f>MAX(0,Resumo!$D$3*$D3480-F3480)</f>
        <v/>
      </c>
      <c r="K3480" s="4" t="n">
        <v>1124013.674373959</v>
      </c>
      <c r="L3480" s="5">
        <f>K3480/$D3480</f>
        <v/>
      </c>
      <c r="M3480" s="4">
        <f>M3479+K3480</f>
        <v/>
      </c>
      <c r="N3480" s="4">
        <f>L3480*$E3479-M3479</f>
        <v/>
      </c>
      <c r="O3480" s="4">
        <f>MAX(0,Resumo!$D$4*$D3480-K3480)</f>
        <v/>
      </c>
      <c r="P3480" s="4" t="n">
        <v>1780722.372871915</v>
      </c>
      <c r="Q3480" s="5">
        <f>P3480/$D3480</f>
        <v/>
      </c>
      <c r="R3480" s="4">
        <f>R3479+P3480</f>
        <v/>
      </c>
      <c r="S3480" s="4">
        <f>Q3480*$E3479-R3479</f>
        <v/>
      </c>
      <c r="T3480" s="4">
        <f>MAX(0,Resumo!$D$5*$D3480-P3480)</f>
        <v/>
      </c>
      <c r="U3480" s="4" t="n">
        <v>2503604.465871109</v>
      </c>
      <c r="V3480" s="5">
        <f>U3480/$D3480</f>
        <v/>
      </c>
      <c r="W3480" s="4">
        <f>W3479+U3480</f>
        <v/>
      </c>
      <c r="X3480" s="4">
        <f>V3480*$E3479-W3479</f>
        <v/>
      </c>
      <c r="Y3480" s="4">
        <f>MAX(0,Resumo!$D$6*$D3480-U3480)</f>
        <v/>
      </c>
      <c r="Z3480" s="4" t="n">
        <v>3294305.346304748</v>
      </c>
      <c r="AA3480" s="5">
        <f>Z3480/$D3480</f>
        <v/>
      </c>
      <c r="AB3480" s="4">
        <f>AB3479+Z3480</f>
        <v/>
      </c>
      <c r="AC3480" s="4">
        <f>AA3480*$E3479-AB3479</f>
        <v/>
      </c>
      <c r="AD3480" s="4">
        <f>MAX(0,Resumo!$D$7*$D3480-Z3480)</f>
        <v/>
      </c>
    </row>
    <row r="3481">
      <c r="A3481" t="inlineStr">
        <is>
          <t>São José dos Pinhais</t>
        </is>
      </c>
      <c r="B3481" t="inlineStr">
        <is>
          <t>Município</t>
        </is>
      </c>
      <c r="C3481" t="inlineStr">
        <is>
          <t>PR</t>
        </is>
      </c>
      <c r="D3481" s="4" t="n">
        <v>966207996.9747276</v>
      </c>
      <c r="E3481" s="4">
        <f>E3480+D3481</f>
        <v/>
      </c>
      <c r="F3481" s="4" t="n">
        <v>27615755.91731556</v>
      </c>
      <c r="G3481" s="5">
        <f>F3481/$D3481</f>
        <v/>
      </c>
      <c r="H3481" s="4">
        <f>H3480+F3481</f>
        <v/>
      </c>
      <c r="I3481" s="4">
        <f>G3481*$E3480-H3480</f>
        <v/>
      </c>
      <c r="J3481" s="4">
        <f>MAX(0,Resumo!$D$3*$D3481-F3481)</f>
        <v/>
      </c>
      <c r="K3481" s="4" t="n">
        <v>58902885.68712854</v>
      </c>
      <c r="L3481" s="5">
        <f>K3481/$D3481</f>
        <v/>
      </c>
      <c r="M3481" s="4">
        <f>M3480+K3481</f>
        <v/>
      </c>
      <c r="N3481" s="4">
        <f>L3481*$E3480-M3480</f>
        <v/>
      </c>
      <c r="O3481" s="4">
        <f>MAX(0,Resumo!$D$4*$D3481-K3481)</f>
        <v/>
      </c>
      <c r="P3481" s="4" t="n">
        <v>93317091.02934808</v>
      </c>
      <c r="Q3481" s="5">
        <f>P3481/$D3481</f>
        <v/>
      </c>
      <c r="R3481" s="4">
        <f>R3480+P3481</f>
        <v/>
      </c>
      <c r="S3481" s="4">
        <f>Q3481*$E3480-R3480</f>
        <v/>
      </c>
      <c r="T3481" s="4">
        <f>MAX(0,Resumo!$D$5*$D3481-P3481)</f>
        <v/>
      </c>
      <c r="U3481" s="4" t="n">
        <v>131199051.2403031</v>
      </c>
      <c r="V3481" s="5">
        <f>U3481/$D3481</f>
        <v/>
      </c>
      <c r="W3481" s="4">
        <f>W3480+U3481</f>
        <v/>
      </c>
      <c r="X3481" s="4">
        <f>V3481*$E3480-W3480</f>
        <v/>
      </c>
      <c r="Y3481" s="4">
        <f>MAX(0,Resumo!$D$6*$D3481-U3481)</f>
        <v/>
      </c>
      <c r="Z3481" s="4" t="n">
        <v>172634991.5982665</v>
      </c>
      <c r="AA3481" s="5">
        <f>Z3481/$D3481</f>
        <v/>
      </c>
      <c r="AB3481" s="4">
        <f>AB3480+Z3481</f>
        <v/>
      </c>
      <c r="AC3481" s="4">
        <f>AA3481*$E3480-AB3480</f>
        <v/>
      </c>
      <c r="AD3481" s="4">
        <f>MAX(0,Resumo!$D$7*$D3481-Z3481)</f>
        <v/>
      </c>
    </row>
    <row r="3482">
      <c r="A3482" t="inlineStr">
        <is>
          <t>São Pedro do Paraná</t>
        </is>
      </c>
      <c r="B3482" t="inlineStr">
        <is>
          <t>Município</t>
        </is>
      </c>
      <c r="C3482" t="inlineStr">
        <is>
          <t>PR</t>
        </is>
      </c>
      <c r="D3482" s="4" t="n">
        <v>8484069.882782811</v>
      </c>
      <c r="E3482" s="4">
        <f>E3481+D3482</f>
        <v/>
      </c>
      <c r="F3482" s="4" t="n">
        <v>242488.1638342581</v>
      </c>
      <c r="G3482" s="5">
        <f>F3482/$D3482</f>
        <v/>
      </c>
      <c r="H3482" s="4">
        <f>H3481+F3482</f>
        <v/>
      </c>
      <c r="I3482" s="4">
        <f>G3482*$E3481-H3481</f>
        <v/>
      </c>
      <c r="J3482" s="4">
        <f>MAX(0,Resumo!$D$3*$D3482-F3482)</f>
        <v/>
      </c>
      <c r="K3482" s="4" t="n">
        <v>517213.8918658083</v>
      </c>
      <c r="L3482" s="5">
        <f>K3482/$D3482</f>
        <v/>
      </c>
      <c r="M3482" s="4">
        <f>M3481+K3482</f>
        <v/>
      </c>
      <c r="N3482" s="4">
        <f>L3482*$E3481-M3481</f>
        <v/>
      </c>
      <c r="O3482" s="4">
        <f>MAX(0,Resumo!$D$4*$D3482-K3482)</f>
        <v/>
      </c>
      <c r="P3482" s="4" t="n">
        <v>819397.8149941788</v>
      </c>
      <c r="Q3482" s="5">
        <f>P3482/$D3482</f>
        <v/>
      </c>
      <c r="R3482" s="4">
        <f>R3481+P3482</f>
        <v/>
      </c>
      <c r="S3482" s="4">
        <f>Q3482*$E3481-R3481</f>
        <v/>
      </c>
      <c r="T3482" s="4">
        <f>MAX(0,Resumo!$D$5*$D3482-P3482)</f>
        <v/>
      </c>
      <c r="U3482" s="4" t="n">
        <v>1152031.366706489</v>
      </c>
      <c r="V3482" s="5">
        <f>U3482/$D3482</f>
        <v/>
      </c>
      <c r="W3482" s="4">
        <f>W3481+U3482</f>
        <v/>
      </c>
      <c r="X3482" s="4">
        <f>V3482*$E3481-W3481</f>
        <v/>
      </c>
      <c r="Y3482" s="4">
        <f>MAX(0,Resumo!$D$6*$D3482-U3482)</f>
        <v/>
      </c>
      <c r="Z3482" s="4" t="n">
        <v>1515871.673096518</v>
      </c>
      <c r="AA3482" s="5">
        <f>Z3482/$D3482</f>
        <v/>
      </c>
      <c r="AB3482" s="4">
        <f>AB3481+Z3482</f>
        <v/>
      </c>
      <c r="AC3482" s="4">
        <f>AA3482*$E3481-AB3481</f>
        <v/>
      </c>
      <c r="AD3482" s="4">
        <f>MAX(0,Resumo!$D$7*$D3482-Z3482)</f>
        <v/>
      </c>
    </row>
    <row r="3483">
      <c r="A3483" t="inlineStr">
        <is>
          <t>Congonhinhas</t>
        </is>
      </c>
      <c r="B3483" t="inlineStr">
        <is>
          <t>Município</t>
        </is>
      </c>
      <c r="C3483" t="inlineStr">
        <is>
          <t>PR</t>
        </is>
      </c>
      <c r="D3483" s="4" t="n">
        <v>16772382.17971169</v>
      </c>
      <c r="E3483" s="4">
        <f>E3482+D3483</f>
        <v/>
      </c>
      <c r="F3483" s="4" t="n">
        <v>479381.2656044143</v>
      </c>
      <c r="G3483" s="5">
        <f>F3483/$D3483</f>
        <v/>
      </c>
      <c r="H3483" s="4">
        <f>H3482+F3483</f>
        <v/>
      </c>
      <c r="I3483" s="4">
        <f>G3483*$E3482-H3482</f>
        <v/>
      </c>
      <c r="J3483" s="4">
        <f>MAX(0,Resumo!$D$3*$D3483-F3483)</f>
        <v/>
      </c>
      <c r="K3483" s="4" t="n">
        <v>1022493.824648225</v>
      </c>
      <c r="L3483" s="5">
        <f>K3483/$D3483</f>
        <v/>
      </c>
      <c r="M3483" s="4">
        <f>M3482+K3483</f>
        <v/>
      </c>
      <c r="N3483" s="4">
        <f>L3483*$E3482-M3482</f>
        <v/>
      </c>
      <c r="O3483" s="4">
        <f>MAX(0,Resumo!$D$4*$D3483-K3483)</f>
        <v/>
      </c>
      <c r="P3483" s="4" t="n">
        <v>1619889.21592843</v>
      </c>
      <c r="Q3483" s="5">
        <f>P3483/$D3483</f>
        <v/>
      </c>
      <c r="R3483" s="4">
        <f>R3482+P3483</f>
        <v/>
      </c>
      <c r="S3483" s="4">
        <f>Q3483*$E3482-R3482</f>
        <v/>
      </c>
      <c r="T3483" s="4">
        <f>MAX(0,Resumo!$D$5*$D3483-P3483)</f>
        <v/>
      </c>
      <c r="U3483" s="4" t="n">
        <v>2277481.283437875</v>
      </c>
      <c r="V3483" s="5">
        <f>U3483/$D3483</f>
        <v/>
      </c>
      <c r="W3483" s="4">
        <f>W3482+U3483</f>
        <v/>
      </c>
      <c r="X3483" s="4">
        <f>V3483*$E3482-W3482</f>
        <v/>
      </c>
      <c r="Y3483" s="4">
        <f>MAX(0,Resumo!$D$6*$D3483-U3483)</f>
        <v/>
      </c>
      <c r="Z3483" s="4" t="n">
        <v>2996766.809779547</v>
      </c>
      <c r="AA3483" s="5">
        <f>Z3483/$D3483</f>
        <v/>
      </c>
      <c r="AB3483" s="4">
        <f>AB3482+Z3483</f>
        <v/>
      </c>
      <c r="AC3483" s="4">
        <f>AA3483*$E3482-AB3482</f>
        <v/>
      </c>
      <c r="AD3483" s="4">
        <f>MAX(0,Resumo!$D$7*$D3483-Z3483)</f>
        <v/>
      </c>
    </row>
    <row r="3484">
      <c r="A3484" t="inlineStr">
        <is>
          <t>Curiúva</t>
        </is>
      </c>
      <c r="B3484" t="inlineStr">
        <is>
          <t>Município</t>
        </is>
      </c>
      <c r="C3484" t="inlineStr">
        <is>
          <t>PR</t>
        </is>
      </c>
      <c r="D3484" s="4" t="n">
        <v>9232010.038775017</v>
      </c>
      <c r="E3484" s="4">
        <f>E3483+D3484</f>
        <v/>
      </c>
      <c r="F3484" s="4" t="n">
        <v>263865.4789189106</v>
      </c>
      <c r="G3484" s="5">
        <f>F3484/$D3484</f>
        <v/>
      </c>
      <c r="H3484" s="4">
        <f>H3483+F3484</f>
        <v/>
      </c>
      <c r="I3484" s="4">
        <f>G3484*$E3483-H3483</f>
        <v/>
      </c>
      <c r="J3484" s="4">
        <f>MAX(0,Resumo!$D$3*$D3484-F3484)</f>
        <v/>
      </c>
      <c r="K3484" s="4" t="n">
        <v>562810.5270076869</v>
      </c>
      <c r="L3484" s="5">
        <f>K3484/$D3484</f>
        <v/>
      </c>
      <c r="M3484" s="4">
        <f>M3483+K3484</f>
        <v/>
      </c>
      <c r="N3484" s="4">
        <f>L3484*$E3483-M3483</f>
        <v/>
      </c>
      <c r="O3484" s="4">
        <f>MAX(0,Resumo!$D$4*$D3484-K3484)</f>
        <v/>
      </c>
      <c r="P3484" s="4" t="n">
        <v>891634.4346865898</v>
      </c>
      <c r="Q3484" s="5">
        <f>P3484/$D3484</f>
        <v/>
      </c>
      <c r="R3484" s="4">
        <f>R3483+P3484</f>
        <v/>
      </c>
      <c r="S3484" s="4">
        <f>Q3484*$E3483-R3483</f>
        <v/>
      </c>
      <c r="T3484" s="4">
        <f>MAX(0,Resumo!$D$5*$D3484-P3484)</f>
        <v/>
      </c>
      <c r="U3484" s="4" t="n">
        <v>1253592.354773191</v>
      </c>
      <c r="V3484" s="5">
        <f>U3484/$D3484</f>
        <v/>
      </c>
      <c r="W3484" s="4">
        <f>W3483+U3484</f>
        <v/>
      </c>
      <c r="X3484" s="4">
        <f>V3484*$E3483-W3483</f>
        <v/>
      </c>
      <c r="Y3484" s="4">
        <f>MAX(0,Resumo!$D$6*$D3484-U3484)</f>
        <v/>
      </c>
      <c r="Z3484" s="4" t="n">
        <v>1649508.160219382</v>
      </c>
      <c r="AA3484" s="5">
        <f>Z3484/$D3484</f>
        <v/>
      </c>
      <c r="AB3484" s="4">
        <f>AB3483+Z3484</f>
        <v/>
      </c>
      <c r="AC3484" s="4">
        <f>AA3484*$E3483-AB3483</f>
        <v/>
      </c>
      <c r="AD3484" s="4">
        <f>MAX(0,Resumo!$D$7*$D3484-Z3484)</f>
        <v/>
      </c>
    </row>
    <row r="3485">
      <c r="A3485" t="inlineStr">
        <is>
          <t>Pontal do Paraná</t>
        </is>
      </c>
      <c r="B3485" t="inlineStr">
        <is>
          <t>Município</t>
        </is>
      </c>
      <c r="C3485" t="inlineStr">
        <is>
          <t>PR</t>
        </is>
      </c>
      <c r="D3485" s="4" t="n">
        <v>30223063.9816591</v>
      </c>
      <c r="E3485" s="4">
        <f>E3484+D3485</f>
        <v/>
      </c>
      <c r="F3485" s="4" t="n">
        <v>863823.0697781525</v>
      </c>
      <c r="G3485" s="5">
        <f>F3485/$D3485</f>
        <v/>
      </c>
      <c r="H3485" s="4">
        <f>H3484+F3485</f>
        <v/>
      </c>
      <c r="I3485" s="4">
        <f>G3485*$E3484-H3484</f>
        <v/>
      </c>
      <c r="J3485" s="4">
        <f>MAX(0,Resumo!$D$3*$D3485-F3485)</f>
        <v/>
      </c>
      <c r="K3485" s="4" t="n">
        <v>1842487.009422881</v>
      </c>
      <c r="L3485" s="5">
        <f>K3485/$D3485</f>
        <v/>
      </c>
      <c r="M3485" s="4">
        <f>M3484+K3485</f>
        <v/>
      </c>
      <c r="N3485" s="4">
        <f>L3485*$E3484-M3484</f>
        <v/>
      </c>
      <c r="O3485" s="4">
        <f>MAX(0,Resumo!$D$4*$D3485-K3485)</f>
        <v/>
      </c>
      <c r="P3485" s="4" t="n">
        <v>2918966.124885078</v>
      </c>
      <c r="Q3485" s="5">
        <f>P3485/$D3485</f>
        <v/>
      </c>
      <c r="R3485" s="4">
        <f>R3484+P3485</f>
        <v/>
      </c>
      <c r="S3485" s="4">
        <f>Q3485*$E3484-R3484</f>
        <v/>
      </c>
      <c r="T3485" s="4">
        <f>MAX(0,Resumo!$D$5*$D3485-P3485)</f>
        <v/>
      </c>
      <c r="U3485" s="4" t="n">
        <v>4103916.891998534</v>
      </c>
      <c r="V3485" s="5">
        <f>U3485/$D3485</f>
        <v/>
      </c>
      <c r="W3485" s="4">
        <f>W3484+U3485</f>
        <v/>
      </c>
      <c r="X3485" s="4">
        <f>V3485*$E3484-W3484</f>
        <v/>
      </c>
      <c r="Y3485" s="4">
        <f>MAX(0,Resumo!$D$6*$D3485-U3485)</f>
        <v/>
      </c>
      <c r="Z3485" s="4" t="n">
        <v>5400036.444413801</v>
      </c>
      <c r="AA3485" s="5">
        <f>Z3485/$D3485</f>
        <v/>
      </c>
      <c r="AB3485" s="4">
        <f>AB3484+Z3485</f>
        <v/>
      </c>
      <c r="AC3485" s="4">
        <f>AA3485*$E3484-AB3484</f>
        <v/>
      </c>
      <c r="AD3485" s="4">
        <f>MAX(0,Resumo!$D$7*$D3485-Z3485)</f>
        <v/>
      </c>
    </row>
    <row r="3486">
      <c r="A3486" t="inlineStr">
        <is>
          <t>Vera Cruz do Oeste</t>
        </is>
      </c>
      <c r="B3486" t="inlineStr">
        <is>
          <t>Município</t>
        </is>
      </c>
      <c r="C3486" t="inlineStr">
        <is>
          <t>PR</t>
        </is>
      </c>
      <c r="D3486" s="4" t="n">
        <v>16833804.91891228</v>
      </c>
      <c r="E3486" s="4">
        <f>E3485+D3486</f>
        <v/>
      </c>
      <c r="F3486" s="4" t="n">
        <v>481136.8248409841</v>
      </c>
      <c r="G3486" s="5">
        <f>F3486/$D3486</f>
        <v/>
      </c>
      <c r="H3486" s="4">
        <f>H3485+F3486</f>
        <v/>
      </c>
      <c r="I3486" s="4">
        <f>G3486*$E3485-H3485</f>
        <v/>
      </c>
      <c r="J3486" s="4">
        <f>MAX(0,Resumo!$D$3*$D3486-F3486)</f>
        <v/>
      </c>
      <c r="K3486" s="4" t="n">
        <v>1026238.335764932</v>
      </c>
      <c r="L3486" s="5">
        <f>K3486/$D3486</f>
        <v/>
      </c>
      <c r="M3486" s="4">
        <f>M3485+K3486</f>
        <v/>
      </c>
      <c r="N3486" s="4">
        <f>L3486*$E3485-M3485</f>
        <v/>
      </c>
      <c r="O3486" s="4">
        <f>MAX(0,Resumo!$D$4*$D3486-K3486)</f>
        <v/>
      </c>
      <c r="P3486" s="4" t="n">
        <v>1625821.47002196</v>
      </c>
      <c r="Q3486" s="5">
        <f>P3486/$D3486</f>
        <v/>
      </c>
      <c r="R3486" s="4">
        <f>R3485+P3486</f>
        <v/>
      </c>
      <c r="S3486" s="4">
        <f>Q3486*$E3485-R3485</f>
        <v/>
      </c>
      <c r="T3486" s="4">
        <f>MAX(0,Resumo!$D$5*$D3486-P3486)</f>
        <v/>
      </c>
      <c r="U3486" s="4" t="n">
        <v>2285821.728903997</v>
      </c>
      <c r="V3486" s="5">
        <f>U3486/$D3486</f>
        <v/>
      </c>
      <c r="W3486" s="4">
        <f>W3485+U3486</f>
        <v/>
      </c>
      <c r="X3486" s="4">
        <f>V3486*$E3485-W3485</f>
        <v/>
      </c>
      <c r="Y3486" s="4">
        <f>MAX(0,Resumo!$D$6*$D3486-U3486)</f>
        <v/>
      </c>
      <c r="Z3486" s="4" t="n">
        <v>3007741.376435007</v>
      </c>
      <c r="AA3486" s="5">
        <f>Z3486/$D3486</f>
        <v/>
      </c>
      <c r="AB3486" s="4">
        <f>AB3485+Z3486</f>
        <v/>
      </c>
      <c r="AC3486" s="4">
        <f>AA3486*$E3485-AB3485</f>
        <v/>
      </c>
      <c r="AD3486" s="4">
        <f>MAX(0,Resumo!$D$7*$D3486-Z3486)</f>
        <v/>
      </c>
    </row>
    <row r="3487">
      <c r="A3487" t="inlineStr">
        <is>
          <t>Piraí do Sul</t>
        </is>
      </c>
      <c r="B3487" t="inlineStr">
        <is>
          <t>Município</t>
        </is>
      </c>
      <c r="C3487" t="inlineStr">
        <is>
          <t>PR</t>
        </is>
      </c>
      <c r="D3487" s="4" t="n">
        <v>61028866.23451436</v>
      </c>
      <c r="E3487" s="4">
        <f>E3486+D3487</f>
        <v/>
      </c>
      <c r="F3487" s="4" t="n">
        <v>1744301.722941476</v>
      </c>
      <c r="G3487" s="5">
        <f>F3487/$D3487</f>
        <v/>
      </c>
      <c r="H3487" s="4">
        <f>H3486+F3487</f>
        <v/>
      </c>
      <c r="I3487" s="4">
        <f>G3487*$E3486-H3486</f>
        <v/>
      </c>
      <c r="J3487" s="4">
        <f>MAX(0,Resumo!$D$3*$D3487-F3487)</f>
        <v/>
      </c>
      <c r="K3487" s="4" t="n">
        <v>3720499.460449699</v>
      </c>
      <c r="L3487" s="5">
        <f>K3487/$D3487</f>
        <v/>
      </c>
      <c r="M3487" s="4">
        <f>M3486+K3487</f>
        <v/>
      </c>
      <c r="N3487" s="4">
        <f>L3487*$E3486-M3486</f>
        <v/>
      </c>
      <c r="O3487" s="4">
        <f>MAX(0,Resumo!$D$4*$D3487-K3487)</f>
        <v/>
      </c>
      <c r="P3487" s="4" t="n">
        <v>5894213.547865144</v>
      </c>
      <c r="Q3487" s="5">
        <f>P3487/$D3487</f>
        <v/>
      </c>
      <c r="R3487" s="4">
        <f>R3486+P3487</f>
        <v/>
      </c>
      <c r="S3487" s="4">
        <f>Q3487*$E3486-R3486</f>
        <v/>
      </c>
      <c r="T3487" s="4">
        <f>MAX(0,Resumo!$D$5*$D3487-P3487)</f>
        <v/>
      </c>
      <c r="U3487" s="4" t="n">
        <v>8286962.406966176</v>
      </c>
      <c r="V3487" s="5">
        <f>U3487/$D3487</f>
        <v/>
      </c>
      <c r="W3487" s="4">
        <f>W3486+U3487</f>
        <v/>
      </c>
      <c r="X3487" s="4">
        <f>V3487*$E3486-W3486</f>
        <v/>
      </c>
      <c r="Y3487" s="4">
        <f>MAX(0,Resumo!$D$6*$D3487-U3487)</f>
        <v/>
      </c>
      <c r="Z3487" s="4" t="n">
        <v>10904192.30914593</v>
      </c>
      <c r="AA3487" s="5">
        <f>Z3487/$D3487</f>
        <v/>
      </c>
      <c r="AB3487" s="4">
        <f>AB3486+Z3487</f>
        <v/>
      </c>
      <c r="AC3487" s="4">
        <f>AA3487*$E3486-AB3486</f>
        <v/>
      </c>
      <c r="AD3487" s="4">
        <f>MAX(0,Resumo!$D$7*$D3487-Z3487)</f>
        <v/>
      </c>
    </row>
    <row r="3488">
      <c r="A3488" t="inlineStr">
        <is>
          <t>Chopinzinho</t>
        </is>
      </c>
      <c r="B3488" t="inlineStr">
        <is>
          <t>Município</t>
        </is>
      </c>
      <c r="C3488" t="inlineStr">
        <is>
          <t>PR</t>
        </is>
      </c>
      <c r="D3488" s="4" t="n">
        <v>43935520.29826336</v>
      </c>
      <c r="E3488" s="4">
        <f>E3487+D3488</f>
        <v/>
      </c>
      <c r="F3488" s="4" t="n">
        <v>1255746.804472826</v>
      </c>
      <c r="G3488" s="5">
        <f>F3488/$D3488</f>
        <v/>
      </c>
      <c r="H3488" s="4">
        <f>H3487+F3488</f>
        <v/>
      </c>
      <c r="I3488" s="4">
        <f>G3488*$E3487-H3487</f>
        <v/>
      </c>
      <c r="J3488" s="4">
        <f>MAX(0,Resumo!$D$3*$D3488-F3488)</f>
        <v/>
      </c>
      <c r="K3488" s="4" t="n">
        <v>2678438.739729054</v>
      </c>
      <c r="L3488" s="5">
        <f>K3488/$D3488</f>
        <v/>
      </c>
      <c r="M3488" s="4">
        <f>M3487+K3488</f>
        <v/>
      </c>
      <c r="N3488" s="4">
        <f>L3488*$E3487-M3487</f>
        <v/>
      </c>
      <c r="O3488" s="4">
        <f>MAX(0,Resumo!$D$4*$D3488-K3488)</f>
        <v/>
      </c>
      <c r="P3488" s="4" t="n">
        <v>4243325.412263227</v>
      </c>
      <c r="Q3488" s="5">
        <f>P3488/$D3488</f>
        <v/>
      </c>
      <c r="R3488" s="4">
        <f>R3487+P3488</f>
        <v/>
      </c>
      <c r="S3488" s="4">
        <f>Q3488*$E3487-R3487</f>
        <v/>
      </c>
      <c r="T3488" s="4">
        <f>MAX(0,Resumo!$D$5*$D3488-P3488)</f>
        <v/>
      </c>
      <c r="U3488" s="4" t="n">
        <v>5965898.229914988</v>
      </c>
      <c r="V3488" s="5">
        <f>U3488/$D3488</f>
        <v/>
      </c>
      <c r="W3488" s="4">
        <f>W3487+U3488</f>
        <v/>
      </c>
      <c r="X3488" s="4">
        <f>V3488*$E3487-W3487</f>
        <v/>
      </c>
      <c r="Y3488" s="4">
        <f>MAX(0,Resumo!$D$6*$D3488-U3488)</f>
        <v/>
      </c>
      <c r="Z3488" s="4" t="n">
        <v>7850078.038377643</v>
      </c>
      <c r="AA3488" s="5">
        <f>Z3488/$D3488</f>
        <v/>
      </c>
      <c r="AB3488" s="4">
        <f>AB3487+Z3488</f>
        <v/>
      </c>
      <c r="AC3488" s="4">
        <f>AA3488*$E3487-AB3487</f>
        <v/>
      </c>
      <c r="AD3488" s="4">
        <f>MAX(0,Resumo!$D$7*$D3488-Z3488)</f>
        <v/>
      </c>
    </row>
    <row r="3489">
      <c r="A3489" t="inlineStr">
        <is>
          <t>Lobato</t>
        </is>
      </c>
      <c r="B3489" t="inlineStr">
        <is>
          <t>Município</t>
        </is>
      </c>
      <c r="C3489" t="inlineStr">
        <is>
          <t>PR</t>
        </is>
      </c>
      <c r="D3489" s="4" t="n">
        <v>9663958.6662673</v>
      </c>
      <c r="E3489" s="4">
        <f>E3488+D3489</f>
        <v/>
      </c>
      <c r="F3489" s="4" t="n">
        <v>276211.2552972843</v>
      </c>
      <c r="G3489" s="5">
        <f>F3489/$D3489</f>
        <v/>
      </c>
      <c r="H3489" s="4">
        <f>H3488+F3489</f>
        <v/>
      </c>
      <c r="I3489" s="4">
        <f>G3489*$E3488-H3488</f>
        <v/>
      </c>
      <c r="J3489" s="4">
        <f>MAX(0,Resumo!$D$3*$D3489-F3489)</f>
        <v/>
      </c>
      <c r="K3489" s="4" t="n">
        <v>589143.3877452859</v>
      </c>
      <c r="L3489" s="5">
        <f>K3489/$D3489</f>
        <v/>
      </c>
      <c r="M3489" s="4">
        <f>M3488+K3489</f>
        <v/>
      </c>
      <c r="N3489" s="4">
        <f>L3489*$E3488-M3488</f>
        <v/>
      </c>
      <c r="O3489" s="4">
        <f>MAX(0,Resumo!$D$4*$D3489-K3489)</f>
        <v/>
      </c>
      <c r="P3489" s="4" t="n">
        <v>933352.3562085677</v>
      </c>
      <c r="Q3489" s="5">
        <f>P3489/$D3489</f>
        <v/>
      </c>
      <c r="R3489" s="4">
        <f>R3488+P3489</f>
        <v/>
      </c>
      <c r="S3489" s="4">
        <f>Q3489*$E3488-R3488</f>
        <v/>
      </c>
      <c r="T3489" s="4">
        <f>MAX(0,Resumo!$D$5*$D3489-P3489)</f>
        <v/>
      </c>
      <c r="U3489" s="4" t="n">
        <v>1312245.61606784</v>
      </c>
      <c r="V3489" s="5">
        <f>U3489/$D3489</f>
        <v/>
      </c>
      <c r="W3489" s="4">
        <f>W3488+U3489</f>
        <v/>
      </c>
      <c r="X3489" s="4">
        <f>V3489*$E3488-W3488</f>
        <v/>
      </c>
      <c r="Y3489" s="4">
        <f>MAX(0,Resumo!$D$6*$D3489-U3489)</f>
        <v/>
      </c>
      <c r="Z3489" s="4" t="n">
        <v>1726685.587762411</v>
      </c>
      <c r="AA3489" s="5">
        <f>Z3489/$D3489</f>
        <v/>
      </c>
      <c r="AB3489" s="4">
        <f>AB3488+Z3489</f>
        <v/>
      </c>
      <c r="AC3489" s="4">
        <f>AA3489*$E3488-AB3488</f>
        <v/>
      </c>
      <c r="AD3489" s="4">
        <f>MAX(0,Resumo!$D$7*$D3489-Z3489)</f>
        <v/>
      </c>
    </row>
    <row r="3490">
      <c r="A3490" t="inlineStr">
        <is>
          <t>Guaratuba</t>
        </is>
      </c>
      <c r="B3490" t="inlineStr">
        <is>
          <t>Município</t>
        </is>
      </c>
      <c r="C3490" t="inlineStr">
        <is>
          <t>PR</t>
        </is>
      </c>
      <c r="D3490" s="4" t="n">
        <v>27611706.39803601</v>
      </c>
      <c r="E3490" s="4">
        <f>E3489+D3490</f>
        <v/>
      </c>
      <c r="F3490" s="4" t="n">
        <v>789186.3312415612</v>
      </c>
      <c r="G3490" s="5">
        <f>F3490/$D3490</f>
        <v/>
      </c>
      <c r="H3490" s="4">
        <f>H3489+F3490</f>
        <v/>
      </c>
      <c r="I3490" s="4">
        <f>G3490*$E3489-H3489</f>
        <v/>
      </c>
      <c r="J3490" s="4">
        <f>MAX(0,Resumo!$D$3*$D3490-F3490)</f>
        <v/>
      </c>
      <c r="K3490" s="4" t="n">
        <v>1683290.958760934</v>
      </c>
      <c r="L3490" s="5">
        <f>K3490/$D3490</f>
        <v/>
      </c>
      <c r="M3490" s="4">
        <f>M3489+K3490</f>
        <v/>
      </c>
      <c r="N3490" s="4">
        <f>L3490*$E3489-M3489</f>
        <v/>
      </c>
      <c r="O3490" s="4">
        <f>MAX(0,Resumo!$D$4*$D3490-K3490)</f>
        <v/>
      </c>
      <c r="P3490" s="4" t="n">
        <v>2666759.256276942</v>
      </c>
      <c r="Q3490" s="5">
        <f>P3490/$D3490</f>
        <v/>
      </c>
      <c r="R3490" s="4">
        <f>R3489+P3490</f>
        <v/>
      </c>
      <c r="S3490" s="4">
        <f>Q3490*$E3489-R3489</f>
        <v/>
      </c>
      <c r="T3490" s="4">
        <f>MAX(0,Resumo!$D$5*$D3490-P3490)</f>
        <v/>
      </c>
      <c r="U3490" s="4" t="n">
        <v>3749326.950191747</v>
      </c>
      <c r="V3490" s="5">
        <f>U3490/$D3490</f>
        <v/>
      </c>
      <c r="W3490" s="4">
        <f>W3489+U3490</f>
        <v/>
      </c>
      <c r="X3490" s="4">
        <f>V3490*$E3489-W3489</f>
        <v/>
      </c>
      <c r="Y3490" s="4">
        <f>MAX(0,Resumo!$D$6*$D3490-U3490)</f>
        <v/>
      </c>
      <c r="Z3490" s="4" t="n">
        <v>4933458.134235901</v>
      </c>
      <c r="AA3490" s="5">
        <f>Z3490/$D3490</f>
        <v/>
      </c>
      <c r="AB3490" s="4">
        <f>AB3489+Z3490</f>
        <v/>
      </c>
      <c r="AC3490" s="4">
        <f>AA3490*$E3489-AB3489</f>
        <v/>
      </c>
      <c r="AD3490" s="4">
        <f>MAX(0,Resumo!$D$7*$D3490-Z3490)</f>
        <v/>
      </c>
    </row>
    <row r="3491">
      <c r="A3491" t="inlineStr">
        <is>
          <t>Honório Serpa</t>
        </is>
      </c>
      <c r="B3491" t="inlineStr">
        <is>
          <t>Município</t>
        </is>
      </c>
      <c r="C3491" t="inlineStr">
        <is>
          <t>PR</t>
        </is>
      </c>
      <c r="D3491" s="4" t="n">
        <v>15946625.18217141</v>
      </c>
      <c r="E3491" s="4">
        <f>E3490+D3491</f>
        <v/>
      </c>
      <c r="F3491" s="4" t="n">
        <v>455779.8218547369</v>
      </c>
      <c r="G3491" s="5">
        <f>F3491/$D3491</f>
        <v/>
      </c>
      <c r="H3491" s="4">
        <f>H3490+F3491</f>
        <v/>
      </c>
      <c r="I3491" s="4">
        <f>G3491*$E3490-H3490</f>
        <v/>
      </c>
      <c r="J3491" s="4">
        <f>MAX(0,Resumo!$D$3*$D3491-F3491)</f>
        <v/>
      </c>
      <c r="K3491" s="4" t="n">
        <v>972153.2456178757</v>
      </c>
      <c r="L3491" s="5">
        <f>K3491/$D3491</f>
        <v/>
      </c>
      <c r="M3491" s="4">
        <f>M3490+K3491</f>
        <v/>
      </c>
      <c r="N3491" s="4">
        <f>L3491*$E3490-M3490</f>
        <v/>
      </c>
      <c r="O3491" s="4">
        <f>MAX(0,Resumo!$D$4*$D3491-K3491)</f>
        <v/>
      </c>
      <c r="P3491" s="4" t="n">
        <v>1540136.987475696</v>
      </c>
      <c r="Q3491" s="5">
        <f>P3491/$D3491</f>
        <v/>
      </c>
      <c r="R3491" s="4">
        <f>R3490+P3491</f>
        <v/>
      </c>
      <c r="S3491" s="4">
        <f>Q3491*$E3490-R3490</f>
        <v/>
      </c>
      <c r="T3491" s="4">
        <f>MAX(0,Resumo!$D$5*$D3491-P3491)</f>
        <v/>
      </c>
      <c r="U3491" s="4" t="n">
        <v>2165353.734326771</v>
      </c>
      <c r="V3491" s="5">
        <f>U3491/$D3491</f>
        <v/>
      </c>
      <c r="W3491" s="4">
        <f>W3490+U3491</f>
        <v/>
      </c>
      <c r="X3491" s="4">
        <f>V3491*$E3490-W3490</f>
        <v/>
      </c>
      <c r="Y3491" s="4">
        <f>MAX(0,Resumo!$D$6*$D3491-U3491)</f>
        <v/>
      </c>
      <c r="Z3491" s="4" t="n">
        <v>2849226.577470433</v>
      </c>
      <c r="AA3491" s="5">
        <f>Z3491/$D3491</f>
        <v/>
      </c>
      <c r="AB3491" s="4">
        <f>AB3490+Z3491</f>
        <v/>
      </c>
      <c r="AC3491" s="4">
        <f>AA3491*$E3490-AB3490</f>
        <v/>
      </c>
      <c r="AD3491" s="4">
        <f>MAX(0,Resumo!$D$7*$D3491-Z3491)</f>
        <v/>
      </c>
    </row>
    <row r="3492">
      <c r="A3492" t="inlineStr">
        <is>
          <t>Rolândia</t>
        </is>
      </c>
      <c r="B3492" t="inlineStr">
        <is>
          <t>Município</t>
        </is>
      </c>
      <c r="C3492" t="inlineStr">
        <is>
          <t>PR</t>
        </is>
      </c>
      <c r="D3492" s="4" t="n">
        <v>117974367.6035253</v>
      </c>
      <c r="E3492" s="4">
        <f>E3491+D3492</f>
        <v/>
      </c>
      <c r="F3492" s="4" t="n">
        <v>3371894.406214308</v>
      </c>
      <c r="G3492" s="5">
        <f>F3492/$D3492</f>
        <v/>
      </c>
      <c r="H3492" s="4">
        <f>H3491+F3492</f>
        <v/>
      </c>
      <c r="I3492" s="4">
        <f>G3492*$E3491-H3491</f>
        <v/>
      </c>
      <c r="J3492" s="4">
        <f>MAX(0,Resumo!$D$3*$D3492-F3492)</f>
        <v/>
      </c>
      <c r="K3492" s="4" t="n">
        <v>7192064.970192431</v>
      </c>
      <c r="L3492" s="5">
        <f>K3492/$D3492</f>
        <v/>
      </c>
      <c r="M3492" s="4">
        <f>M3491+K3492</f>
        <v/>
      </c>
      <c r="N3492" s="4">
        <f>L3492*$E3491-M3491</f>
        <v/>
      </c>
      <c r="O3492" s="4">
        <f>MAX(0,Resumo!$D$4*$D3492-K3492)</f>
        <v/>
      </c>
      <c r="P3492" s="4" t="n">
        <v>11394052.66284077</v>
      </c>
      <c r="Q3492" s="5">
        <f>P3492/$D3492</f>
        <v/>
      </c>
      <c r="R3492" s="4">
        <f>R3491+P3492</f>
        <v/>
      </c>
      <c r="S3492" s="4">
        <f>Q3492*$E3491-R3491</f>
        <v/>
      </c>
      <c r="T3492" s="4">
        <f>MAX(0,Resumo!$D$5*$D3492-P3492)</f>
        <v/>
      </c>
      <c r="U3492" s="4" t="n">
        <v>16019454.5571145</v>
      </c>
      <c r="V3492" s="5">
        <f>U3492/$D3492</f>
        <v/>
      </c>
      <c r="W3492" s="4">
        <f>W3491+U3492</f>
        <v/>
      </c>
      <c r="X3492" s="4">
        <f>V3492*$E3491-W3491</f>
        <v/>
      </c>
      <c r="Y3492" s="4">
        <f>MAX(0,Resumo!$D$6*$D3492-U3492)</f>
        <v/>
      </c>
      <c r="Z3492" s="4" t="n">
        <v>21078798.79261453</v>
      </c>
      <c r="AA3492" s="5">
        <f>Z3492/$D3492</f>
        <v/>
      </c>
      <c r="AB3492" s="4">
        <f>AB3491+Z3492</f>
        <v/>
      </c>
      <c r="AC3492" s="4">
        <f>AA3492*$E3491-AB3491</f>
        <v/>
      </c>
      <c r="AD3492" s="4">
        <f>MAX(0,Resumo!$D$7*$D3492-Z3492)</f>
        <v/>
      </c>
    </row>
    <row r="3493">
      <c r="A3493" t="inlineStr">
        <is>
          <t>Bom Sucesso</t>
        </is>
      </c>
      <c r="B3493" t="inlineStr">
        <is>
          <t>Município</t>
        </is>
      </c>
      <c r="C3493" t="inlineStr">
        <is>
          <t>PR</t>
        </is>
      </c>
      <c r="D3493" s="4" t="n">
        <v>7844776.497459203</v>
      </c>
      <c r="E3493" s="4">
        <f>E3492+D3493</f>
        <v/>
      </c>
      <c r="F3493" s="4" t="n">
        <v>224216.1456519113</v>
      </c>
      <c r="G3493" s="5">
        <f>F3493/$D3493</f>
        <v/>
      </c>
      <c r="H3493" s="4">
        <f>H3492+F3493</f>
        <v/>
      </c>
      <c r="I3493" s="4">
        <f>G3493*$E3492-H3492</f>
        <v/>
      </c>
      <c r="J3493" s="4">
        <f>MAX(0,Resumo!$D$3*$D3493-F3493)</f>
        <v/>
      </c>
      <c r="K3493" s="4" t="n">
        <v>478240.6839083515</v>
      </c>
      <c r="L3493" s="5">
        <f>K3493/$D3493</f>
        <v/>
      </c>
      <c r="M3493" s="4">
        <f>M3492+K3493</f>
        <v/>
      </c>
      <c r="N3493" s="4">
        <f>L3493*$E3492-M3492</f>
        <v/>
      </c>
      <c r="O3493" s="4">
        <f>MAX(0,Resumo!$D$4*$D3493-K3493)</f>
        <v/>
      </c>
      <c r="P3493" s="4" t="n">
        <v>757654.3816759969</v>
      </c>
      <c r="Q3493" s="5">
        <f>P3493/$D3493</f>
        <v/>
      </c>
      <c r="R3493" s="4">
        <f>R3492+P3493</f>
        <v/>
      </c>
      <c r="S3493" s="4">
        <f>Q3493*$E3492-R3492</f>
        <v/>
      </c>
      <c r="T3493" s="4">
        <f>MAX(0,Resumo!$D$5*$D3493-P3493)</f>
        <v/>
      </c>
      <c r="U3493" s="4" t="n">
        <v>1065223.261328271</v>
      </c>
      <c r="V3493" s="5">
        <f>U3493/$D3493</f>
        <v/>
      </c>
      <c r="W3493" s="4">
        <f>W3492+U3493</f>
        <v/>
      </c>
      <c r="X3493" s="4">
        <f>V3493*$E3492-W3492</f>
        <v/>
      </c>
      <c r="Y3493" s="4">
        <f>MAX(0,Resumo!$D$6*$D3493-U3493)</f>
        <v/>
      </c>
      <c r="Z3493" s="4" t="n">
        <v>1401647.397837228</v>
      </c>
      <c r="AA3493" s="5">
        <f>Z3493/$D3493</f>
        <v/>
      </c>
      <c r="AB3493" s="4">
        <f>AB3492+Z3493</f>
        <v/>
      </c>
      <c r="AC3493" s="4">
        <f>AA3493*$E3492-AB3492</f>
        <v/>
      </c>
      <c r="AD3493" s="4">
        <f>MAX(0,Resumo!$D$7*$D3493-Z3493)</f>
        <v/>
      </c>
    </row>
    <row r="3494">
      <c r="A3494" t="inlineStr">
        <is>
          <t>Paula Freitas</t>
        </is>
      </c>
      <c r="B3494" t="inlineStr">
        <is>
          <t>Município</t>
        </is>
      </c>
      <c r="C3494" t="inlineStr">
        <is>
          <t>PR</t>
        </is>
      </c>
      <c r="D3494" s="4" t="n">
        <v>16202177.85475585</v>
      </c>
      <c r="E3494" s="4">
        <f>E3493+D3494</f>
        <v/>
      </c>
      <c r="F3494" s="4" t="n">
        <v>463083.922268112</v>
      </c>
      <c r="G3494" s="5">
        <f>F3494/$D3494</f>
        <v/>
      </c>
      <c r="H3494" s="4">
        <f>H3493+F3494</f>
        <v/>
      </c>
      <c r="I3494" s="4">
        <f>G3494*$E3493-H3493</f>
        <v/>
      </c>
      <c r="J3494" s="4">
        <f>MAX(0,Resumo!$D$3*$D3494-F3494)</f>
        <v/>
      </c>
      <c r="K3494" s="4" t="n">
        <v>987732.4893287669</v>
      </c>
      <c r="L3494" s="5">
        <f>K3494/$D3494</f>
        <v/>
      </c>
      <c r="M3494" s="4">
        <f>M3493+K3494</f>
        <v/>
      </c>
      <c r="N3494" s="4">
        <f>L3494*$E3493-M3493</f>
        <v/>
      </c>
      <c r="O3494" s="4">
        <f>MAX(0,Resumo!$D$4*$D3494-K3494)</f>
        <v/>
      </c>
      <c r="P3494" s="4" t="n">
        <v>1564818.455736178</v>
      </c>
      <c r="Q3494" s="5">
        <f>P3494/$D3494</f>
        <v/>
      </c>
      <c r="R3494" s="4">
        <f>R3493+P3494</f>
        <v/>
      </c>
      <c r="S3494" s="4">
        <f>Q3494*$E3493-R3493</f>
        <v/>
      </c>
      <c r="T3494" s="4">
        <f>MAX(0,Resumo!$D$5*$D3494-P3494)</f>
        <v/>
      </c>
      <c r="U3494" s="4" t="n">
        <v>2200054.614768644</v>
      </c>
      <c r="V3494" s="5">
        <f>U3494/$D3494</f>
        <v/>
      </c>
      <c r="W3494" s="4">
        <f>W3493+U3494</f>
        <v/>
      </c>
      <c r="X3494" s="4">
        <f>V3494*$E3493-W3493</f>
        <v/>
      </c>
      <c r="Y3494" s="4">
        <f>MAX(0,Resumo!$D$6*$D3494-U3494)</f>
        <v/>
      </c>
      <c r="Z3494" s="4" t="n">
        <v>2894886.86347786</v>
      </c>
      <c r="AA3494" s="5">
        <f>Z3494/$D3494</f>
        <v/>
      </c>
      <c r="AB3494" s="4">
        <f>AB3493+Z3494</f>
        <v/>
      </c>
      <c r="AC3494" s="4">
        <f>AA3494*$E3493-AB3493</f>
        <v/>
      </c>
      <c r="AD3494" s="4">
        <f>MAX(0,Resumo!$D$7*$D3494-Z3494)</f>
        <v/>
      </c>
    </row>
    <row r="3495">
      <c r="A3495" t="inlineStr">
        <is>
          <t>Virmond</t>
        </is>
      </c>
      <c r="B3495" t="inlineStr">
        <is>
          <t>Município</t>
        </is>
      </c>
      <c r="C3495" t="inlineStr">
        <is>
          <t>PR</t>
        </is>
      </c>
      <c r="D3495" s="4" t="n">
        <v>8444044.550959732</v>
      </c>
      <c r="E3495" s="4">
        <f>E3494+D3495</f>
        <v/>
      </c>
      <c r="F3495" s="4" t="n">
        <v>241344.1764137477</v>
      </c>
      <c r="G3495" s="5">
        <f>F3495/$D3495</f>
        <v/>
      </c>
      <c r="H3495" s="4">
        <f>H3494+F3495</f>
        <v/>
      </c>
      <c r="I3495" s="4">
        <f>G3495*$E3494-H3494</f>
        <v/>
      </c>
      <c r="J3495" s="4">
        <f>MAX(0,Resumo!$D$3*$D3495-F3495)</f>
        <v/>
      </c>
      <c r="K3495" s="4" t="n">
        <v>514773.8297339008</v>
      </c>
      <c r="L3495" s="5">
        <f>K3495/$D3495</f>
        <v/>
      </c>
      <c r="M3495" s="4">
        <f>M3494+K3495</f>
        <v/>
      </c>
      <c r="N3495" s="4">
        <f>L3495*$E3494-M3494</f>
        <v/>
      </c>
      <c r="O3495" s="4">
        <f>MAX(0,Resumo!$D$4*$D3495-K3495)</f>
        <v/>
      </c>
      <c r="P3495" s="4" t="n">
        <v>815532.1385094998</v>
      </c>
      <c r="Q3495" s="5">
        <f>P3495/$D3495</f>
        <v/>
      </c>
      <c r="R3495" s="4">
        <f>R3494+P3495</f>
        <v/>
      </c>
      <c r="S3495" s="4">
        <f>Q3495*$E3494-R3494</f>
        <v/>
      </c>
      <c r="T3495" s="4">
        <f>MAX(0,Resumo!$D$5*$D3495-P3495)</f>
        <v/>
      </c>
      <c r="U3495" s="4" t="n">
        <v>1146596.423529442</v>
      </c>
      <c r="V3495" s="5">
        <f>U3495/$D3495</f>
        <v/>
      </c>
      <c r="W3495" s="4">
        <f>W3494+U3495</f>
        <v/>
      </c>
      <c r="X3495" s="4">
        <f>V3495*$E3494-W3494</f>
        <v/>
      </c>
      <c r="Y3495" s="4">
        <f>MAX(0,Resumo!$D$6*$D3495-U3495)</f>
        <v/>
      </c>
      <c r="Z3495" s="4" t="n">
        <v>1508720.23899058</v>
      </c>
      <c r="AA3495" s="5">
        <f>Z3495/$D3495</f>
        <v/>
      </c>
      <c r="AB3495" s="4">
        <f>AB3494+Z3495</f>
        <v/>
      </c>
      <c r="AC3495" s="4">
        <f>AA3495*$E3494-AB3494</f>
        <v/>
      </c>
      <c r="AD3495" s="4">
        <f>MAX(0,Resumo!$D$7*$D3495-Z3495)</f>
        <v/>
      </c>
    </row>
    <row r="3496">
      <c r="A3496" t="inlineStr">
        <is>
          <t>São José das Palmeiras</t>
        </is>
      </c>
      <c r="B3496" t="inlineStr">
        <is>
          <t>Município</t>
        </is>
      </c>
      <c r="C3496" t="inlineStr">
        <is>
          <t>PR</t>
        </is>
      </c>
      <c r="D3496" s="4" t="n">
        <v>5996379.191772955</v>
      </c>
      <c r="E3496" s="4">
        <f>E3495+D3496</f>
        <v/>
      </c>
      <c r="F3496" s="4" t="n">
        <v>171386.0210908637</v>
      </c>
      <c r="G3496" s="5">
        <f>F3496/$D3496</f>
        <v/>
      </c>
      <c r="H3496" s="4">
        <f>H3495+F3496</f>
        <v/>
      </c>
      <c r="I3496" s="4">
        <f>G3496*$E3495-H3495</f>
        <v/>
      </c>
      <c r="J3496" s="4">
        <f>MAX(0,Resumo!$D$3*$D3496-F3496)</f>
        <v/>
      </c>
      <c r="K3496" s="4" t="n">
        <v>365556.9392673089</v>
      </c>
      <c r="L3496" s="5">
        <f>K3496/$D3496</f>
        <v/>
      </c>
      <c r="M3496" s="4">
        <f>M3495+K3496</f>
        <v/>
      </c>
      <c r="N3496" s="4">
        <f>L3496*$E3495-M3495</f>
        <v/>
      </c>
      <c r="O3496" s="4">
        <f>MAX(0,Resumo!$D$4*$D3496-K3496)</f>
        <v/>
      </c>
      <c r="P3496" s="4" t="n">
        <v>579134.7873720834</v>
      </c>
      <c r="Q3496" s="5">
        <f>P3496/$D3496</f>
        <v/>
      </c>
      <c r="R3496" s="4">
        <f>R3495+P3496</f>
        <v/>
      </c>
      <c r="S3496" s="4">
        <f>Q3496*$E3495-R3495</f>
        <v/>
      </c>
      <c r="T3496" s="4">
        <f>MAX(0,Resumo!$D$5*$D3496-P3496)</f>
        <v/>
      </c>
      <c r="U3496" s="4" t="n">
        <v>814233.8536847001</v>
      </c>
      <c r="V3496" s="5">
        <f>U3496/$D3496</f>
        <v/>
      </c>
      <c r="W3496" s="4">
        <f>W3495+U3496</f>
        <v/>
      </c>
      <c r="X3496" s="4">
        <f>V3496*$E3495-W3495</f>
        <v/>
      </c>
      <c r="Y3496" s="4">
        <f>MAX(0,Resumo!$D$6*$D3496-U3496)</f>
        <v/>
      </c>
      <c r="Z3496" s="4" t="n">
        <v>1071389.260524637</v>
      </c>
      <c r="AA3496" s="5">
        <f>Z3496/$D3496</f>
        <v/>
      </c>
      <c r="AB3496" s="4">
        <f>AB3495+Z3496</f>
        <v/>
      </c>
      <c r="AC3496" s="4">
        <f>AA3496*$E3495-AB3495</f>
        <v/>
      </c>
      <c r="AD3496" s="4">
        <f>MAX(0,Resumo!$D$7*$D3496-Z3496)</f>
        <v/>
      </c>
    </row>
    <row r="3497">
      <c r="A3497" t="inlineStr">
        <is>
          <t>Pinhalão</t>
        </is>
      </c>
      <c r="B3497" t="inlineStr">
        <is>
          <t>Município</t>
        </is>
      </c>
      <c r="C3497" t="inlineStr">
        <is>
          <t>PR</t>
        </is>
      </c>
      <c r="D3497" s="4" t="n">
        <v>8724583.924588596</v>
      </c>
      <c r="E3497" s="4">
        <f>E3496+D3497</f>
        <v/>
      </c>
      <c r="F3497" s="4" t="n">
        <v>249362.4363449309</v>
      </c>
      <c r="G3497" s="5">
        <f>F3497/$D3497</f>
        <v/>
      </c>
      <c r="H3497" s="4">
        <f>H3496+F3497</f>
        <v/>
      </c>
      <c r="I3497" s="4">
        <f>G3497*$E3496-H3496</f>
        <v/>
      </c>
      <c r="J3497" s="4">
        <f>MAX(0,Resumo!$D$3*$D3497-F3497)</f>
        <v/>
      </c>
      <c r="K3497" s="4" t="n">
        <v>531876.33634463</v>
      </c>
      <c r="L3497" s="5">
        <f>K3497/$D3497</f>
        <v/>
      </c>
      <c r="M3497" s="4">
        <f>M3496+K3497</f>
        <v/>
      </c>
      <c r="N3497" s="4">
        <f>L3497*$E3496-M3496</f>
        <v/>
      </c>
      <c r="O3497" s="4">
        <f>MAX(0,Resumo!$D$4*$D3497-K3497)</f>
        <v/>
      </c>
      <c r="P3497" s="4" t="n">
        <v>842626.8410458168</v>
      </c>
      <c r="Q3497" s="5">
        <f>P3497/$D3497</f>
        <v/>
      </c>
      <c r="R3497" s="4">
        <f>R3496+P3497</f>
        <v/>
      </c>
      <c r="S3497" s="4">
        <f>Q3497*$E3496-R3496</f>
        <v/>
      </c>
      <c r="T3497" s="4">
        <f>MAX(0,Resumo!$D$5*$D3497-P3497)</f>
        <v/>
      </c>
      <c r="U3497" s="4" t="n">
        <v>1184690.187781963</v>
      </c>
      <c r="V3497" s="5">
        <f>U3497/$D3497</f>
        <v/>
      </c>
      <c r="W3497" s="4">
        <f>W3496+U3497</f>
        <v/>
      </c>
      <c r="X3497" s="4">
        <f>V3497*$E3496-W3496</f>
        <v/>
      </c>
      <c r="Y3497" s="4">
        <f>MAX(0,Resumo!$D$6*$D3497-U3497)</f>
        <v/>
      </c>
      <c r="Z3497" s="4" t="n">
        <v>1558844.966338152</v>
      </c>
      <c r="AA3497" s="5">
        <f>Z3497/$D3497</f>
        <v/>
      </c>
      <c r="AB3497" s="4">
        <f>AB3496+Z3497</f>
        <v/>
      </c>
      <c r="AC3497" s="4">
        <f>AA3497*$E3496-AB3496</f>
        <v/>
      </c>
      <c r="AD3497" s="4">
        <f>MAX(0,Resumo!$D$7*$D3497-Z3497)</f>
        <v/>
      </c>
    </row>
    <row r="3498">
      <c r="A3498" t="inlineStr">
        <is>
          <t>Cruzeiro do Sul</t>
        </is>
      </c>
      <c r="B3498" t="inlineStr">
        <is>
          <t>Município</t>
        </is>
      </c>
      <c r="C3498" t="inlineStr">
        <is>
          <t>PR</t>
        </is>
      </c>
      <c r="D3498" s="4" t="n">
        <v>8145883.802664726</v>
      </c>
      <c r="E3498" s="4">
        <f>E3497+D3498</f>
        <v/>
      </c>
      <c r="F3498" s="4" t="n">
        <v>232822.2696661114</v>
      </c>
      <c r="G3498" s="5">
        <f>F3498/$D3498</f>
        <v/>
      </c>
      <c r="H3498" s="4">
        <f>H3497+F3498</f>
        <v/>
      </c>
      <c r="I3498" s="4">
        <f>G3498*$E3497-H3497</f>
        <v/>
      </c>
      <c r="J3498" s="4">
        <f>MAX(0,Resumo!$D$3*$D3498-F3498)</f>
        <v/>
      </c>
      <c r="K3498" s="4" t="n">
        <v>496597.0722156448</v>
      </c>
      <c r="L3498" s="5">
        <f>K3498/$D3498</f>
        <v/>
      </c>
      <c r="M3498" s="4">
        <f>M3497+K3498</f>
        <v/>
      </c>
      <c r="N3498" s="4">
        <f>L3498*$E3497-M3497</f>
        <v/>
      </c>
      <c r="O3498" s="4">
        <f>MAX(0,Resumo!$D$4*$D3498-K3498)</f>
        <v/>
      </c>
      <c r="P3498" s="4" t="n">
        <v>786735.5504279054</v>
      </c>
      <c r="Q3498" s="5">
        <f>P3498/$D3498</f>
        <v/>
      </c>
      <c r="R3498" s="4">
        <f>R3497+P3498</f>
        <v/>
      </c>
      <c r="S3498" s="4">
        <f>Q3498*$E3497-R3497</f>
        <v/>
      </c>
      <c r="T3498" s="4">
        <f>MAX(0,Resumo!$D$5*$D3498-P3498)</f>
        <v/>
      </c>
      <c r="U3498" s="4" t="n">
        <v>1106109.895353432</v>
      </c>
      <c r="V3498" s="5">
        <f>U3498/$D3498</f>
        <v/>
      </c>
      <c r="W3498" s="4">
        <f>W3497+U3498</f>
        <v/>
      </c>
      <c r="X3498" s="4">
        <f>V3498*$E3497-W3497</f>
        <v/>
      </c>
      <c r="Y3498" s="4">
        <f>MAX(0,Resumo!$D$6*$D3498-U3498)</f>
        <v/>
      </c>
      <c r="Z3498" s="4" t="n">
        <v>1455447.053053383</v>
      </c>
      <c r="AA3498" s="5">
        <f>Z3498/$D3498</f>
        <v/>
      </c>
      <c r="AB3498" s="4">
        <f>AB3497+Z3498</f>
        <v/>
      </c>
      <c r="AC3498" s="4">
        <f>AA3498*$E3497-AB3497</f>
        <v/>
      </c>
      <c r="AD3498" s="4">
        <f>MAX(0,Resumo!$D$7*$D3498-Z3498)</f>
        <v/>
      </c>
    </row>
    <row r="3499">
      <c r="A3499" t="inlineStr">
        <is>
          <t>Mirador</t>
        </is>
      </c>
      <c r="B3499" t="inlineStr">
        <is>
          <t>Município</t>
        </is>
      </c>
      <c r="C3499" t="inlineStr">
        <is>
          <t>PR</t>
        </is>
      </c>
      <c r="D3499" s="4" t="n">
        <v>4316985.040665048</v>
      </c>
      <c r="E3499" s="4">
        <f>E3498+D3499</f>
        <v/>
      </c>
      <c r="F3499" s="4" t="n">
        <v>123386.2745443897</v>
      </c>
      <c r="G3499" s="5">
        <f>F3499/$D3499</f>
        <v/>
      </c>
      <c r="H3499" s="4">
        <f>H3498+F3499</f>
        <v/>
      </c>
      <c r="I3499" s="4">
        <f>G3499*$E3498-H3498</f>
        <v/>
      </c>
      <c r="J3499" s="4">
        <f>MAX(0,Resumo!$D$3*$D3499-F3499)</f>
        <v/>
      </c>
      <c r="K3499" s="4" t="n">
        <v>263176.1247676658</v>
      </c>
      <c r="L3499" s="5">
        <f>K3499/$D3499</f>
        <v/>
      </c>
      <c r="M3499" s="4">
        <f>M3498+K3499</f>
        <v/>
      </c>
      <c r="N3499" s="4">
        <f>L3499*$E3498-M3498</f>
        <v/>
      </c>
      <c r="O3499" s="4">
        <f>MAX(0,Resumo!$D$4*$D3499-K3499)</f>
        <v/>
      </c>
      <c r="P3499" s="4" t="n">
        <v>416937.64414435</v>
      </c>
      <c r="Q3499" s="5">
        <f>P3499/$D3499</f>
        <v/>
      </c>
      <c r="R3499" s="4">
        <f>R3498+P3499</f>
        <v/>
      </c>
      <c r="S3499" s="4">
        <f>Q3499*$E3498-R3498</f>
        <v/>
      </c>
      <c r="T3499" s="4">
        <f>MAX(0,Resumo!$D$5*$D3499-P3499)</f>
        <v/>
      </c>
      <c r="U3499" s="4" t="n">
        <v>586192.9763852393</v>
      </c>
      <c r="V3499" s="5">
        <f>U3499/$D3499</f>
        <v/>
      </c>
      <c r="W3499" s="4">
        <f>W3498+U3499</f>
        <v/>
      </c>
      <c r="X3499" s="4">
        <f>V3499*$E3498-W3498</f>
        <v/>
      </c>
      <c r="Y3499" s="4">
        <f>MAX(0,Resumo!$D$6*$D3499-U3499)</f>
        <v/>
      </c>
      <c r="Z3499" s="4" t="n">
        <v>771327.3731520831</v>
      </c>
      <c r="AA3499" s="5">
        <f>Z3499/$D3499</f>
        <v/>
      </c>
      <c r="AB3499" s="4">
        <f>AB3498+Z3499</f>
        <v/>
      </c>
      <c r="AC3499" s="4">
        <f>AA3499*$E3498-AB3498</f>
        <v/>
      </c>
      <c r="AD3499" s="4">
        <f>MAX(0,Resumo!$D$7*$D3499-Z3499)</f>
        <v/>
      </c>
    </row>
    <row r="3500">
      <c r="A3500" t="inlineStr">
        <is>
          <t>Reserva</t>
        </is>
      </c>
      <c r="B3500" t="inlineStr">
        <is>
          <t>Município</t>
        </is>
      </c>
      <c r="C3500" t="inlineStr">
        <is>
          <t>PR</t>
        </is>
      </c>
      <c r="D3500" s="4" t="n">
        <v>34192066.02136175</v>
      </c>
      <c r="E3500" s="4">
        <f>E3499+D3500</f>
        <v/>
      </c>
      <c r="F3500" s="4" t="n">
        <v>977263.438629315</v>
      </c>
      <c r="G3500" s="5">
        <f>F3500/$D3500</f>
        <v/>
      </c>
      <c r="H3500" s="4">
        <f>H3499+F3500</f>
        <v/>
      </c>
      <c r="I3500" s="4">
        <f>G3500*$E3499-H3499</f>
        <v/>
      </c>
      <c r="J3500" s="4">
        <f>MAX(0,Resumo!$D$3*$D3500-F3500)</f>
        <v/>
      </c>
      <c r="K3500" s="4" t="n">
        <v>2084449.065386593</v>
      </c>
      <c r="L3500" s="5">
        <f>K3500/$D3500</f>
        <v/>
      </c>
      <c r="M3500" s="4">
        <f>M3499+K3500</f>
        <v/>
      </c>
      <c r="N3500" s="4">
        <f>L3500*$E3499-M3499</f>
        <v/>
      </c>
      <c r="O3500" s="4">
        <f>MAX(0,Resumo!$D$4*$D3500-K3500)</f>
        <v/>
      </c>
      <c r="P3500" s="4" t="n">
        <v>3302295.31052034</v>
      </c>
      <c r="Q3500" s="5">
        <f>P3500/$D3500</f>
        <v/>
      </c>
      <c r="R3500" s="4">
        <f>R3499+P3500</f>
        <v/>
      </c>
      <c r="S3500" s="4">
        <f>Q3500*$E3499-R3499</f>
        <v/>
      </c>
      <c r="T3500" s="4">
        <f>MAX(0,Resumo!$D$5*$D3500-P3500)</f>
        <v/>
      </c>
      <c r="U3500" s="4" t="n">
        <v>4642858.096801495</v>
      </c>
      <c r="V3500" s="5">
        <f>U3500/$D3500</f>
        <v/>
      </c>
      <c r="W3500" s="4">
        <f>W3499+U3500</f>
        <v/>
      </c>
      <c r="X3500" s="4">
        <f>V3500*$E3499-W3499</f>
        <v/>
      </c>
      <c r="Y3500" s="4">
        <f>MAX(0,Resumo!$D$6*$D3500-U3500)</f>
        <v/>
      </c>
      <c r="Z3500" s="4" t="n">
        <v>6109188.755223635</v>
      </c>
      <c r="AA3500" s="5">
        <f>Z3500/$D3500</f>
        <v/>
      </c>
      <c r="AB3500" s="4">
        <f>AB3499+Z3500</f>
        <v/>
      </c>
      <c r="AC3500" s="4">
        <f>AA3500*$E3499-AB3499</f>
        <v/>
      </c>
      <c r="AD3500" s="4">
        <f>MAX(0,Resumo!$D$7*$D3500-Z3500)</f>
        <v/>
      </c>
    </row>
    <row r="3501">
      <c r="A3501" t="inlineStr">
        <is>
          <t>Uniflor</t>
        </is>
      </c>
      <c r="B3501" t="inlineStr">
        <is>
          <t>Município</t>
        </is>
      </c>
      <c r="C3501" t="inlineStr">
        <is>
          <t>PR</t>
        </is>
      </c>
      <c r="D3501" s="4" t="n">
        <v>4224552.59245076</v>
      </c>
      <c r="E3501" s="4">
        <f>E3500+D3501</f>
        <v/>
      </c>
      <c r="F3501" s="4" t="n">
        <v>120744.4086762556</v>
      </c>
      <c r="G3501" s="5">
        <f>F3501/$D3501</f>
        <v/>
      </c>
      <c r="H3501" s="4">
        <f>H3500+F3501</f>
        <v/>
      </c>
      <c r="I3501" s="4">
        <f>G3501*$E3500-H3500</f>
        <v/>
      </c>
      <c r="J3501" s="4">
        <f>MAX(0,Resumo!$D$3*$D3501-F3501)</f>
        <v/>
      </c>
      <c r="K3501" s="4" t="n">
        <v>257541.1704431363</v>
      </c>
      <c r="L3501" s="5">
        <f>K3501/$D3501</f>
        <v/>
      </c>
      <c r="M3501" s="4">
        <f>M3500+K3501</f>
        <v/>
      </c>
      <c r="N3501" s="4">
        <f>L3501*$E3500-M3500</f>
        <v/>
      </c>
      <c r="O3501" s="4">
        <f>MAX(0,Resumo!$D$4*$D3501-K3501)</f>
        <v/>
      </c>
      <c r="P3501" s="4" t="n">
        <v>408010.4491603658</v>
      </c>
      <c r="Q3501" s="5">
        <f>P3501/$D3501</f>
        <v/>
      </c>
      <c r="R3501" s="4">
        <f>R3500+P3501</f>
        <v/>
      </c>
      <c r="S3501" s="4">
        <f>Q3501*$E3500-R3500</f>
        <v/>
      </c>
      <c r="T3501" s="4">
        <f>MAX(0,Resumo!$D$5*$D3501-P3501)</f>
        <v/>
      </c>
      <c r="U3501" s="4" t="n">
        <v>573641.7973973776</v>
      </c>
      <c r="V3501" s="5">
        <f>U3501/$D3501</f>
        <v/>
      </c>
      <c r="W3501" s="4">
        <f>W3500+U3501</f>
        <v/>
      </c>
      <c r="X3501" s="4">
        <f>V3501*$E3500-W3500</f>
        <v/>
      </c>
      <c r="Y3501" s="4">
        <f>MAX(0,Resumo!$D$6*$D3501-U3501)</f>
        <v/>
      </c>
      <c r="Z3501" s="4" t="n">
        <v>754812.2180603807</v>
      </c>
      <c r="AA3501" s="5">
        <f>Z3501/$D3501</f>
        <v/>
      </c>
      <c r="AB3501" s="4">
        <f>AB3500+Z3501</f>
        <v/>
      </c>
      <c r="AC3501" s="4">
        <f>AA3501*$E3500-AB3500</f>
        <v/>
      </c>
      <c r="AD3501" s="4">
        <f>MAX(0,Resumo!$D$7*$D3501-Z3501)</f>
        <v/>
      </c>
    </row>
    <row r="3502">
      <c r="A3502" t="inlineStr">
        <is>
          <t>Verê</t>
        </is>
      </c>
      <c r="B3502" t="inlineStr">
        <is>
          <t>Município</t>
        </is>
      </c>
      <c r="C3502" t="inlineStr">
        <is>
          <t>PR</t>
        </is>
      </c>
      <c r="D3502" s="4" t="n">
        <v>24770071.05919313</v>
      </c>
      <c r="E3502" s="4">
        <f>E3501+D3502</f>
        <v/>
      </c>
      <c r="F3502" s="4" t="n">
        <v>707967.8894886354</v>
      </c>
      <c r="G3502" s="5">
        <f>F3502/$D3502</f>
        <v/>
      </c>
      <c r="H3502" s="4">
        <f>H3501+F3502</f>
        <v/>
      </c>
      <c r="I3502" s="4">
        <f>G3502*$E3501-H3501</f>
        <v/>
      </c>
      <c r="J3502" s="4">
        <f>MAX(0,Resumo!$D$3*$D3502-F3502)</f>
        <v/>
      </c>
      <c r="K3502" s="4" t="n">
        <v>1510056.497803823</v>
      </c>
      <c r="L3502" s="5">
        <f>K3502/$D3502</f>
        <v/>
      </c>
      <c r="M3502" s="4">
        <f>M3501+K3502</f>
        <v/>
      </c>
      <c r="N3502" s="4">
        <f>L3502*$E3501-M3501</f>
        <v/>
      </c>
      <c r="O3502" s="4">
        <f>MAX(0,Resumo!$D$4*$D3502-K3502)</f>
        <v/>
      </c>
      <c r="P3502" s="4" t="n">
        <v>2392311.989831942</v>
      </c>
      <c r="Q3502" s="5">
        <f>P3502/$D3502</f>
        <v/>
      </c>
      <c r="R3502" s="4">
        <f>R3501+P3502</f>
        <v/>
      </c>
      <c r="S3502" s="4">
        <f>Q3502*$E3501-R3501</f>
        <v/>
      </c>
      <c r="T3502" s="4">
        <f>MAX(0,Resumo!$D$5*$D3502-P3502)</f>
        <v/>
      </c>
      <c r="U3502" s="4" t="n">
        <v>3363468.147952032</v>
      </c>
      <c r="V3502" s="5">
        <f>U3502/$D3502</f>
        <v/>
      </c>
      <c r="W3502" s="4">
        <f>W3501+U3502</f>
        <v/>
      </c>
      <c r="X3502" s="4">
        <f>V3502*$E3501-W3501</f>
        <v/>
      </c>
      <c r="Y3502" s="4">
        <f>MAX(0,Resumo!$D$6*$D3502-U3502)</f>
        <v/>
      </c>
      <c r="Z3502" s="4" t="n">
        <v>4425735.475778843</v>
      </c>
      <c r="AA3502" s="5">
        <f>Z3502/$D3502</f>
        <v/>
      </c>
      <c r="AB3502" s="4">
        <f>AB3501+Z3502</f>
        <v/>
      </c>
      <c r="AC3502" s="4">
        <f>AA3502*$E3501-AB3501</f>
        <v/>
      </c>
      <c r="AD3502" s="4">
        <f>MAX(0,Resumo!$D$7*$D3502-Z3502)</f>
        <v/>
      </c>
    </row>
    <row r="3503">
      <c r="A3503" t="inlineStr">
        <is>
          <t>Campo Magro</t>
        </is>
      </c>
      <c r="B3503" t="inlineStr">
        <is>
          <t>Município</t>
        </is>
      </c>
      <c r="C3503" t="inlineStr">
        <is>
          <t>PR</t>
        </is>
      </c>
      <c r="D3503" s="4" t="n">
        <v>40722414.60980372</v>
      </c>
      <c r="E3503" s="4">
        <f>E3502+D3503</f>
        <v/>
      </c>
      <c r="F3503" s="4" t="n">
        <v>1163911.151376528</v>
      </c>
      <c r="G3503" s="5">
        <f>F3503/$D3503</f>
        <v/>
      </c>
      <c r="H3503" s="4">
        <f>H3502+F3503</f>
        <v/>
      </c>
      <c r="I3503" s="4">
        <f>G3503*$E3502-H3502</f>
        <v/>
      </c>
      <c r="J3503" s="4">
        <f>MAX(0,Resumo!$D$3*$D3503-F3503)</f>
        <v/>
      </c>
      <c r="K3503" s="4" t="n">
        <v>2482558.352006542</v>
      </c>
      <c r="L3503" s="5">
        <f>K3503/$D3503</f>
        <v/>
      </c>
      <c r="M3503" s="4">
        <f>M3502+K3503</f>
        <v/>
      </c>
      <c r="N3503" s="4">
        <f>L3503*$E3502-M3502</f>
        <v/>
      </c>
      <c r="O3503" s="4">
        <f>MAX(0,Resumo!$D$4*$D3503-K3503)</f>
        <v/>
      </c>
      <c r="P3503" s="4" t="n">
        <v>3933001.261608585</v>
      </c>
      <c r="Q3503" s="5">
        <f>P3503/$D3503</f>
        <v/>
      </c>
      <c r="R3503" s="4">
        <f>R3502+P3503</f>
        <v/>
      </c>
      <c r="S3503" s="4">
        <f>Q3503*$E3502-R3502</f>
        <v/>
      </c>
      <c r="T3503" s="4">
        <f>MAX(0,Resumo!$D$5*$D3503-P3503)</f>
        <v/>
      </c>
      <c r="U3503" s="4" t="n">
        <v>5529598.365723579</v>
      </c>
      <c r="V3503" s="5">
        <f>U3503/$D3503</f>
        <v/>
      </c>
      <c r="W3503" s="4">
        <f>W3502+U3503</f>
        <v/>
      </c>
      <c r="X3503" s="4">
        <f>V3503*$E3502-W3502</f>
        <v/>
      </c>
      <c r="Y3503" s="4">
        <f>MAX(0,Resumo!$D$6*$D3503-U3503)</f>
        <v/>
      </c>
      <c r="Z3503" s="4" t="n">
        <v>7275983.769578001</v>
      </c>
      <c r="AA3503" s="5">
        <f>Z3503/$D3503</f>
        <v/>
      </c>
      <c r="AB3503" s="4">
        <f>AB3502+Z3503</f>
        <v/>
      </c>
      <c r="AC3503" s="4">
        <f>AA3503*$E3502-AB3502</f>
        <v/>
      </c>
      <c r="AD3503" s="4">
        <f>MAX(0,Resumo!$D$7*$D3503-Z3503)</f>
        <v/>
      </c>
    </row>
    <row r="3504">
      <c r="A3504" t="inlineStr">
        <is>
          <t>Capanema</t>
        </is>
      </c>
      <c r="B3504" t="inlineStr">
        <is>
          <t>Município</t>
        </is>
      </c>
      <c r="C3504" t="inlineStr">
        <is>
          <t>PR</t>
        </is>
      </c>
      <c r="D3504" s="4" t="n">
        <v>40306458.42987335</v>
      </c>
      <c r="E3504" s="4">
        <f>E3503+D3504</f>
        <v/>
      </c>
      <c r="F3504" s="4" t="n">
        <v>1152022.464496247</v>
      </c>
      <c r="G3504" s="5">
        <f>F3504/$D3504</f>
        <v/>
      </c>
      <c r="H3504" s="4">
        <f>H3503+F3504</f>
        <v/>
      </c>
      <c r="I3504" s="4">
        <f>G3504*$E3503-H3503</f>
        <v/>
      </c>
      <c r="J3504" s="4">
        <f>MAX(0,Resumo!$D$3*$D3504-F3504)</f>
        <v/>
      </c>
      <c r="K3504" s="4" t="n">
        <v>2457200.43798181</v>
      </c>
      <c r="L3504" s="5">
        <f>K3504/$D3504</f>
        <v/>
      </c>
      <c r="M3504" s="4">
        <f>M3503+K3504</f>
        <v/>
      </c>
      <c r="N3504" s="4">
        <f>L3504*$E3503-M3503</f>
        <v/>
      </c>
      <c r="O3504" s="4">
        <f>MAX(0,Resumo!$D$4*$D3504-K3504)</f>
        <v/>
      </c>
      <c r="P3504" s="4" t="n">
        <v>3892827.902633791</v>
      </c>
      <c r="Q3504" s="5">
        <f>P3504/$D3504</f>
        <v/>
      </c>
      <c r="R3504" s="4">
        <f>R3503+P3504</f>
        <v/>
      </c>
      <c r="S3504" s="4">
        <f>Q3504*$E3503-R3503</f>
        <v/>
      </c>
      <c r="T3504" s="4">
        <f>MAX(0,Resumo!$D$5*$D3504-P3504)</f>
        <v/>
      </c>
      <c r="U3504" s="4" t="n">
        <v>5473116.680273575</v>
      </c>
      <c r="V3504" s="5">
        <f>U3504/$D3504</f>
        <v/>
      </c>
      <c r="W3504" s="4">
        <f>W3503+U3504</f>
        <v/>
      </c>
      <c r="X3504" s="4">
        <f>V3504*$E3503-W3503</f>
        <v/>
      </c>
      <c r="Y3504" s="4">
        <f>MAX(0,Resumo!$D$6*$D3504-U3504)</f>
        <v/>
      </c>
      <c r="Z3504" s="4" t="n">
        <v>7201663.75582075</v>
      </c>
      <c r="AA3504" s="5">
        <f>Z3504/$D3504</f>
        <v/>
      </c>
      <c r="AB3504" s="4">
        <f>AB3503+Z3504</f>
        <v/>
      </c>
      <c r="AC3504" s="4">
        <f>AA3504*$E3503-AB3503</f>
        <v/>
      </c>
      <c r="AD3504" s="4">
        <f>MAX(0,Resumo!$D$7*$D3504-Z3504)</f>
        <v/>
      </c>
    </row>
    <row r="3505">
      <c r="A3505" t="inlineStr">
        <is>
          <t>Mamborê</t>
        </is>
      </c>
      <c r="B3505" t="inlineStr">
        <is>
          <t>Município</t>
        </is>
      </c>
      <c r="C3505" t="inlineStr">
        <is>
          <t>PR</t>
        </is>
      </c>
      <c r="D3505" s="4" t="n">
        <v>37197507.13480978</v>
      </c>
      <c r="E3505" s="4">
        <f>E3504+D3505</f>
        <v/>
      </c>
      <c r="F3505" s="4" t="n">
        <v>1063163.709039742</v>
      </c>
      <c r="G3505" s="5">
        <f>F3505/$D3505</f>
        <v/>
      </c>
      <c r="H3505" s="4">
        <f>H3504+F3505</f>
        <v/>
      </c>
      <c r="I3505" s="4">
        <f>G3505*$E3504-H3504</f>
        <v/>
      </c>
      <c r="J3505" s="4">
        <f>MAX(0,Resumo!$D$3*$D3505-F3505)</f>
        <v/>
      </c>
      <c r="K3505" s="4" t="n">
        <v>2267669.608891841</v>
      </c>
      <c r="L3505" s="5">
        <f>K3505/$D3505</f>
        <v/>
      </c>
      <c r="M3505" s="4">
        <f>M3504+K3505</f>
        <v/>
      </c>
      <c r="N3505" s="4">
        <f>L3505*$E3504-M3504</f>
        <v/>
      </c>
      <c r="O3505" s="4">
        <f>MAX(0,Resumo!$D$4*$D3505-K3505)</f>
        <v/>
      </c>
      <c r="P3505" s="4" t="n">
        <v>3592563.061196296</v>
      </c>
      <c r="Q3505" s="5">
        <f>P3505/$D3505</f>
        <v/>
      </c>
      <c r="R3505" s="4">
        <f>R3504+P3505</f>
        <v/>
      </c>
      <c r="S3505" s="4">
        <f>Q3505*$E3504-R3504</f>
        <v/>
      </c>
      <c r="T3505" s="4">
        <f>MAX(0,Resumo!$D$5*$D3505-P3505)</f>
        <v/>
      </c>
      <c r="U3505" s="4" t="n">
        <v>5050959.689706543</v>
      </c>
      <c r="V3505" s="5">
        <f>U3505/$D3505</f>
        <v/>
      </c>
      <c r="W3505" s="4">
        <f>W3504+U3505</f>
        <v/>
      </c>
      <c r="X3505" s="4">
        <f>V3505*$E3504-W3504</f>
        <v/>
      </c>
      <c r="Y3505" s="4">
        <f>MAX(0,Resumo!$D$6*$D3505-U3505)</f>
        <v/>
      </c>
      <c r="Z3505" s="4" t="n">
        <v>6646179.033707903</v>
      </c>
      <c r="AA3505" s="5">
        <f>Z3505/$D3505</f>
        <v/>
      </c>
      <c r="AB3505" s="4">
        <f>AB3504+Z3505</f>
        <v/>
      </c>
      <c r="AC3505" s="4">
        <f>AA3505*$E3504-AB3504</f>
        <v/>
      </c>
      <c r="AD3505" s="4">
        <f>MAX(0,Resumo!$D$7*$D3505-Z3505)</f>
        <v/>
      </c>
    </row>
    <row r="3506">
      <c r="A3506" t="inlineStr">
        <is>
          <t>Realeza</t>
        </is>
      </c>
      <c r="B3506" t="inlineStr">
        <is>
          <t>Município</t>
        </is>
      </c>
      <c r="C3506" t="inlineStr">
        <is>
          <t>PR</t>
        </is>
      </c>
      <c r="D3506" s="4" t="n">
        <v>21425951.95303837</v>
      </c>
      <c r="E3506" s="4">
        <f>E3505+D3506</f>
        <v/>
      </c>
      <c r="F3506" s="4" t="n">
        <v>612387.6652686354</v>
      </c>
      <c r="G3506" s="5">
        <f>F3506/$D3506</f>
        <v/>
      </c>
      <c r="H3506" s="4">
        <f>H3505+F3506</f>
        <v/>
      </c>
      <c r="I3506" s="4">
        <f>G3506*$E3505-H3505</f>
        <v/>
      </c>
      <c r="J3506" s="4">
        <f>MAX(0,Resumo!$D$3*$D3506-F3506)</f>
        <v/>
      </c>
      <c r="K3506" s="4" t="n">
        <v>1306189.146207965</v>
      </c>
      <c r="L3506" s="5">
        <f>K3506/$D3506</f>
        <v/>
      </c>
      <c r="M3506" s="4">
        <f>M3505+K3506</f>
        <v/>
      </c>
      <c r="N3506" s="4">
        <f>L3506*$E3505-M3505</f>
        <v/>
      </c>
      <c r="O3506" s="4">
        <f>MAX(0,Resumo!$D$4*$D3506-K3506)</f>
        <v/>
      </c>
      <c r="P3506" s="4" t="n">
        <v>2069334.465303971</v>
      </c>
      <c r="Q3506" s="5">
        <f>P3506/$D3506</f>
        <v/>
      </c>
      <c r="R3506" s="4">
        <f>R3505+P3506</f>
        <v/>
      </c>
      <c r="S3506" s="4">
        <f>Q3506*$E3505-R3505</f>
        <v/>
      </c>
      <c r="T3506" s="4">
        <f>MAX(0,Resumo!$D$5*$D3506-P3506)</f>
        <v/>
      </c>
      <c r="U3506" s="4" t="n">
        <v>2909378.288071115</v>
      </c>
      <c r="V3506" s="5">
        <f>U3506/$D3506</f>
        <v/>
      </c>
      <c r="W3506" s="4">
        <f>W3505+U3506</f>
        <v/>
      </c>
      <c r="X3506" s="4">
        <f>V3506*$E3505-W3505</f>
        <v/>
      </c>
      <c r="Y3506" s="4">
        <f>MAX(0,Resumo!$D$6*$D3506-U3506)</f>
        <v/>
      </c>
      <c r="Z3506" s="4" t="n">
        <v>3828232.685901054</v>
      </c>
      <c r="AA3506" s="5">
        <f>Z3506/$D3506</f>
        <v/>
      </c>
      <c r="AB3506" s="4">
        <f>AB3505+Z3506</f>
        <v/>
      </c>
      <c r="AC3506" s="4">
        <f>AA3506*$E3505-AB3505</f>
        <v/>
      </c>
      <c r="AD3506" s="4">
        <f>MAX(0,Resumo!$D$7*$D3506-Z3506)</f>
        <v/>
      </c>
    </row>
    <row r="3507">
      <c r="A3507" t="inlineStr">
        <is>
          <t>Piên</t>
        </is>
      </c>
      <c r="B3507" t="inlineStr">
        <is>
          <t>Município</t>
        </is>
      </c>
      <c r="C3507" t="inlineStr">
        <is>
          <t>PR</t>
        </is>
      </c>
      <c r="D3507" s="4" t="n">
        <v>27430930.08999069</v>
      </c>
      <c r="E3507" s="4">
        <f>E3506+D3507</f>
        <v/>
      </c>
      <c r="F3507" s="4" t="n">
        <v>784019.4578413782</v>
      </c>
      <c r="G3507" s="5">
        <f>F3507/$D3507</f>
        <v/>
      </c>
      <c r="H3507" s="4">
        <f>H3506+F3507</f>
        <v/>
      </c>
      <c r="I3507" s="4">
        <f>G3507*$E3506-H3506</f>
        <v/>
      </c>
      <c r="J3507" s="4">
        <f>MAX(0,Resumo!$D$3*$D3507-F3507)</f>
        <v/>
      </c>
      <c r="K3507" s="4" t="n">
        <v>1672270.302503612</v>
      </c>
      <c r="L3507" s="5">
        <f>K3507/$D3507</f>
        <v/>
      </c>
      <c r="M3507" s="4">
        <f>M3506+K3507</f>
        <v/>
      </c>
      <c r="N3507" s="4">
        <f>L3507*$E3506-M3506</f>
        <v/>
      </c>
      <c r="O3507" s="4">
        <f>MAX(0,Resumo!$D$4*$D3507-K3507)</f>
        <v/>
      </c>
      <c r="P3507" s="4" t="n">
        <v>2649299.745233115</v>
      </c>
      <c r="Q3507" s="5">
        <f>P3507/$D3507</f>
        <v/>
      </c>
      <c r="R3507" s="4">
        <f>R3506+P3507</f>
        <v/>
      </c>
      <c r="S3507" s="4">
        <f>Q3507*$E3506-R3506</f>
        <v/>
      </c>
      <c r="T3507" s="4">
        <f>MAX(0,Resumo!$D$5*$D3507-P3507)</f>
        <v/>
      </c>
      <c r="U3507" s="4" t="n">
        <v>3724779.771761707</v>
      </c>
      <c r="V3507" s="5">
        <f>U3507/$D3507</f>
        <v/>
      </c>
      <c r="W3507" s="4">
        <f>W3506+U3507</f>
        <v/>
      </c>
      <c r="X3507" s="4">
        <f>V3507*$E3506-W3506</f>
        <v/>
      </c>
      <c r="Y3507" s="4">
        <f>MAX(0,Resumo!$D$6*$D3507-U3507)</f>
        <v/>
      </c>
      <c r="Z3507" s="4" t="n">
        <v>4901158.343178194</v>
      </c>
      <c r="AA3507" s="5">
        <f>Z3507/$D3507</f>
        <v/>
      </c>
      <c r="AB3507" s="4">
        <f>AB3506+Z3507</f>
        <v/>
      </c>
      <c r="AC3507" s="4">
        <f>AA3507*$E3506-AB3506</f>
        <v/>
      </c>
      <c r="AD3507" s="4">
        <f>MAX(0,Resumo!$D$7*$D3507-Z3507)</f>
        <v/>
      </c>
    </row>
    <row r="3508">
      <c r="A3508" t="inlineStr">
        <is>
          <t>Porto Rico</t>
        </is>
      </c>
      <c r="B3508" t="inlineStr">
        <is>
          <t>Município</t>
        </is>
      </c>
      <c r="C3508" t="inlineStr">
        <is>
          <t>PR</t>
        </is>
      </c>
      <c r="D3508" s="4" t="n">
        <v>6964381.107440102</v>
      </c>
      <c r="E3508" s="4">
        <f>E3507+D3508</f>
        <v/>
      </c>
      <c r="F3508" s="4" t="n">
        <v>199053.0500476288</v>
      </c>
      <c r="G3508" s="5">
        <f>F3508/$D3508</f>
        <v/>
      </c>
      <c r="H3508" s="4">
        <f>H3507+F3508</f>
        <v/>
      </c>
      <c r="I3508" s="4">
        <f>G3508*$E3507-H3507</f>
        <v/>
      </c>
      <c r="J3508" s="4">
        <f>MAX(0,Resumo!$D$3*$D3508-F3508)</f>
        <v/>
      </c>
      <c r="K3508" s="4" t="n">
        <v>424569.1875223342</v>
      </c>
      <c r="L3508" s="5">
        <f>K3508/$D3508</f>
        <v/>
      </c>
      <c r="M3508" s="4">
        <f>M3507+K3508</f>
        <v/>
      </c>
      <c r="N3508" s="4">
        <f>L3508*$E3507-M3507</f>
        <v/>
      </c>
      <c r="O3508" s="4">
        <f>MAX(0,Resumo!$D$4*$D3508-K3508)</f>
        <v/>
      </c>
      <c r="P3508" s="4" t="n">
        <v>672625.1364105184</v>
      </c>
      <c r="Q3508" s="5">
        <f>P3508/$D3508</f>
        <v/>
      </c>
      <c r="R3508" s="4">
        <f>R3507+P3508</f>
        <v/>
      </c>
      <c r="S3508" s="4">
        <f>Q3508*$E3507-R3507</f>
        <v/>
      </c>
      <c r="T3508" s="4">
        <f>MAX(0,Resumo!$D$5*$D3508-P3508)</f>
        <v/>
      </c>
      <c r="U3508" s="4" t="n">
        <v>945676.4968132763</v>
      </c>
      <c r="V3508" s="5">
        <f>U3508/$D3508</f>
        <v/>
      </c>
      <c r="W3508" s="4">
        <f>W3507+U3508</f>
        <v/>
      </c>
      <c r="X3508" s="4">
        <f>V3508*$E3507-W3507</f>
        <v/>
      </c>
      <c r="Y3508" s="4">
        <f>MAX(0,Resumo!$D$6*$D3508-U3508)</f>
        <v/>
      </c>
      <c r="Z3508" s="4" t="n">
        <v>1244344.77641929</v>
      </c>
      <c r="AA3508" s="5">
        <f>Z3508/$D3508</f>
        <v/>
      </c>
      <c r="AB3508" s="4">
        <f>AB3507+Z3508</f>
        <v/>
      </c>
      <c r="AC3508" s="4">
        <f>AA3508*$E3507-AB3507</f>
        <v/>
      </c>
      <c r="AD3508" s="4">
        <f>MAX(0,Resumo!$D$7*$D3508-Z3508)</f>
        <v/>
      </c>
    </row>
    <row r="3509">
      <c r="A3509" t="inlineStr">
        <is>
          <t>Santa Helena</t>
        </is>
      </c>
      <c r="B3509" t="inlineStr">
        <is>
          <t>Município</t>
        </is>
      </c>
      <c r="C3509" t="inlineStr">
        <is>
          <t>PR</t>
        </is>
      </c>
      <c r="D3509" s="4" t="n">
        <v>68110170.94494559</v>
      </c>
      <c r="E3509" s="4">
        <f>E3508+D3509</f>
        <v/>
      </c>
      <c r="F3509" s="4" t="n">
        <v>1946696.634877317</v>
      </c>
      <c r="G3509" s="5">
        <f>F3509/$D3509</f>
        <v/>
      </c>
      <c r="H3509" s="4">
        <f>H3508+F3509</f>
        <v/>
      </c>
      <c r="I3509" s="4">
        <f>G3509*$E3508-H3508</f>
        <v/>
      </c>
      <c r="J3509" s="4">
        <f>MAX(0,Resumo!$D$3*$D3509-F3509)</f>
        <v/>
      </c>
      <c r="K3509" s="4" t="n">
        <v>4152196.65523618</v>
      </c>
      <c r="L3509" s="5">
        <f>K3509/$D3509</f>
        <v/>
      </c>
      <c r="M3509" s="4">
        <f>M3508+K3509</f>
        <v/>
      </c>
      <c r="N3509" s="4">
        <f>L3509*$E3508-M3508</f>
        <v/>
      </c>
      <c r="O3509" s="4">
        <f>MAX(0,Resumo!$D$4*$D3509-K3509)</f>
        <v/>
      </c>
      <c r="P3509" s="4" t="n">
        <v>6578131.253306311</v>
      </c>
      <c r="Q3509" s="5">
        <f>P3509/$D3509</f>
        <v/>
      </c>
      <c r="R3509" s="4">
        <f>R3508+P3509</f>
        <v/>
      </c>
      <c r="S3509" s="4">
        <f>Q3509*$E3508-R3508</f>
        <v/>
      </c>
      <c r="T3509" s="4">
        <f>MAX(0,Resumo!$D$5*$D3509-P3509)</f>
        <v/>
      </c>
      <c r="U3509" s="4" t="n">
        <v>9248515.677546658</v>
      </c>
      <c r="V3509" s="5">
        <f>U3509/$D3509</f>
        <v/>
      </c>
      <c r="W3509" s="4">
        <f>W3508+U3509</f>
        <v/>
      </c>
      <c r="X3509" s="4">
        <f>V3509*$E3508-W3508</f>
        <v/>
      </c>
      <c r="Y3509" s="4">
        <f>MAX(0,Resumo!$D$6*$D3509-U3509)</f>
        <v/>
      </c>
      <c r="Z3509" s="4" t="n">
        <v>12169428.14140745</v>
      </c>
      <c r="AA3509" s="5">
        <f>Z3509/$D3509</f>
        <v/>
      </c>
      <c r="AB3509" s="4">
        <f>AB3508+Z3509</f>
        <v/>
      </c>
      <c r="AC3509" s="4">
        <f>AA3509*$E3508-AB3508</f>
        <v/>
      </c>
      <c r="AD3509" s="4">
        <f>MAX(0,Resumo!$D$7*$D3509-Z3509)</f>
        <v/>
      </c>
    </row>
    <row r="3510">
      <c r="A3510" t="inlineStr">
        <is>
          <t>Reserva do Iguaçu</t>
        </is>
      </c>
      <c r="B3510" t="inlineStr">
        <is>
          <t>Município</t>
        </is>
      </c>
      <c r="C3510" t="inlineStr">
        <is>
          <t>PR</t>
        </is>
      </c>
      <c r="D3510" s="4" t="n">
        <v>16245080.75291708</v>
      </c>
      <c r="E3510" s="4">
        <f>E3509+D3510</f>
        <v/>
      </c>
      <c r="F3510" s="4" t="n">
        <v>464310.1550952835</v>
      </c>
      <c r="G3510" s="5">
        <f>F3510/$D3510</f>
        <v/>
      </c>
      <c r="H3510" s="4">
        <f>H3509+F3510</f>
        <v/>
      </c>
      <c r="I3510" s="4">
        <f>G3510*$E3509-H3509</f>
        <v/>
      </c>
      <c r="J3510" s="4">
        <f>MAX(0,Resumo!$D$3*$D3510-F3510)</f>
        <v/>
      </c>
      <c r="K3510" s="4" t="n">
        <v>990347.9763811924</v>
      </c>
      <c r="L3510" s="5">
        <f>K3510/$D3510</f>
        <v/>
      </c>
      <c r="M3510" s="4">
        <f>M3509+K3510</f>
        <v/>
      </c>
      <c r="N3510" s="4">
        <f>L3510*$E3509-M3509</f>
        <v/>
      </c>
      <c r="O3510" s="4">
        <f>MAX(0,Resumo!$D$4*$D3510-K3510)</f>
        <v/>
      </c>
      <c r="P3510" s="4" t="n">
        <v>1568962.04973009</v>
      </c>
      <c r="Q3510" s="5">
        <f>P3510/$D3510</f>
        <v/>
      </c>
      <c r="R3510" s="4">
        <f>R3509+P3510</f>
        <v/>
      </c>
      <c r="S3510" s="4">
        <f>Q3510*$E3509-R3509</f>
        <v/>
      </c>
      <c r="T3510" s="4">
        <f>MAX(0,Resumo!$D$5*$D3510-P3510)</f>
        <v/>
      </c>
      <c r="U3510" s="4" t="n">
        <v>2205880.29573158</v>
      </c>
      <c r="V3510" s="5">
        <f>U3510/$D3510</f>
        <v/>
      </c>
      <c r="W3510" s="4">
        <f>W3509+U3510</f>
        <v/>
      </c>
      <c r="X3510" s="4">
        <f>V3510*$E3509-W3509</f>
        <v/>
      </c>
      <c r="Y3510" s="4">
        <f>MAX(0,Resumo!$D$6*$D3510-U3510)</f>
        <v/>
      </c>
      <c r="Z3510" s="4" t="n">
        <v>2902552.440130916</v>
      </c>
      <c r="AA3510" s="5">
        <f>Z3510/$D3510</f>
        <v/>
      </c>
      <c r="AB3510" s="4">
        <f>AB3509+Z3510</f>
        <v/>
      </c>
      <c r="AC3510" s="4">
        <f>AA3510*$E3509-AB3509</f>
        <v/>
      </c>
      <c r="AD3510" s="4">
        <f>MAX(0,Resumo!$D$7*$D3510-Z3510)</f>
        <v/>
      </c>
    </row>
    <row r="3511">
      <c r="A3511" t="inlineStr">
        <is>
          <t>São Jorge do Ivaí</t>
        </is>
      </c>
      <c r="B3511" t="inlineStr">
        <is>
          <t>Município</t>
        </is>
      </c>
      <c r="C3511" t="inlineStr">
        <is>
          <t>PR</t>
        </is>
      </c>
      <c r="D3511" s="4" t="n">
        <v>16944194.80149337</v>
      </c>
      <c r="E3511" s="4">
        <f>E3510+D3511</f>
        <v/>
      </c>
      <c r="F3511" s="4" t="n">
        <v>484291.9426444442</v>
      </c>
      <c r="G3511" s="5">
        <f>F3511/$D3511</f>
        <v/>
      </c>
      <c r="H3511" s="4">
        <f>H3510+F3511</f>
        <v/>
      </c>
      <c r="I3511" s="4">
        <f>G3511*$E3510-H3510</f>
        <v/>
      </c>
      <c r="J3511" s="4">
        <f>MAX(0,Resumo!$D$3*$D3511-F3511)</f>
        <v/>
      </c>
      <c r="K3511" s="4" t="n">
        <v>1032968.028186282</v>
      </c>
      <c r="L3511" s="5">
        <f>K3511/$D3511</f>
        <v/>
      </c>
      <c r="M3511" s="4">
        <f>M3510+K3511</f>
        <v/>
      </c>
      <c r="N3511" s="4">
        <f>L3511*$E3510-M3510</f>
        <v/>
      </c>
      <c r="O3511" s="4">
        <f>MAX(0,Resumo!$D$4*$D3511-K3511)</f>
        <v/>
      </c>
      <c r="P3511" s="4" t="n">
        <v>1636483.007448469</v>
      </c>
      <c r="Q3511" s="5">
        <f>P3511/$D3511</f>
        <v/>
      </c>
      <c r="R3511" s="4">
        <f>R3510+P3511</f>
        <v/>
      </c>
      <c r="S3511" s="4">
        <f>Q3511*$E3510-R3510</f>
        <v/>
      </c>
      <c r="T3511" s="4">
        <f>MAX(0,Resumo!$D$5*$D3511-P3511)</f>
        <v/>
      </c>
      <c r="U3511" s="4" t="n">
        <v>2300811.304550767</v>
      </c>
      <c r="V3511" s="5">
        <f>U3511/$D3511</f>
        <v/>
      </c>
      <c r="W3511" s="4">
        <f>W3510+U3511</f>
        <v/>
      </c>
      <c r="X3511" s="4">
        <f>V3511*$E3510-W3510</f>
        <v/>
      </c>
      <c r="Y3511" s="4">
        <f>MAX(0,Resumo!$D$6*$D3511-U3511)</f>
        <v/>
      </c>
      <c r="Z3511" s="4" t="n">
        <v>3027465.034810418</v>
      </c>
      <c r="AA3511" s="5">
        <f>Z3511/$D3511</f>
        <v/>
      </c>
      <c r="AB3511" s="4">
        <f>AB3510+Z3511</f>
        <v/>
      </c>
      <c r="AC3511" s="4">
        <f>AA3511*$E3510-AB3510</f>
        <v/>
      </c>
      <c r="AD3511" s="4">
        <f>MAX(0,Resumo!$D$7*$D3511-Z3511)</f>
        <v/>
      </c>
    </row>
    <row r="3512">
      <c r="A3512" t="inlineStr">
        <is>
          <t>Mallet</t>
        </is>
      </c>
      <c r="B3512" t="inlineStr">
        <is>
          <t>Município</t>
        </is>
      </c>
      <c r="C3512" t="inlineStr">
        <is>
          <t>PR</t>
        </is>
      </c>
      <c r="D3512" s="4" t="n">
        <v>31454480.99092714</v>
      </c>
      <c r="E3512" s="4">
        <f>E3511+D3512</f>
        <v/>
      </c>
      <c r="F3512" s="4" t="n">
        <v>899018.9196022627</v>
      </c>
      <c r="G3512" s="5">
        <f>F3512/$D3512</f>
        <v/>
      </c>
      <c r="H3512" s="4">
        <f>H3511+F3512</f>
        <v/>
      </c>
      <c r="I3512" s="4">
        <f>G3512*$E3511-H3511</f>
        <v/>
      </c>
      <c r="J3512" s="4">
        <f>MAX(0,Resumo!$D$3*$D3512-F3512)</f>
        <v/>
      </c>
      <c r="K3512" s="4" t="n">
        <v>1917557.81773456</v>
      </c>
      <c r="L3512" s="5">
        <f>K3512/$D3512</f>
        <v/>
      </c>
      <c r="M3512" s="4">
        <f>M3511+K3512</f>
        <v/>
      </c>
      <c r="N3512" s="4">
        <f>L3512*$E3511-M3511</f>
        <v/>
      </c>
      <c r="O3512" s="4">
        <f>MAX(0,Resumo!$D$4*$D3512-K3512)</f>
        <v/>
      </c>
      <c r="P3512" s="4" t="n">
        <v>3037897.300686512</v>
      </c>
      <c r="Q3512" s="5">
        <f>P3512/$D3512</f>
        <v/>
      </c>
      <c r="R3512" s="4">
        <f>R3511+P3512</f>
        <v/>
      </c>
      <c r="S3512" s="4">
        <f>Q3512*$E3511-R3511</f>
        <v/>
      </c>
      <c r="T3512" s="4">
        <f>MAX(0,Resumo!$D$5*$D3512-P3512)</f>
        <v/>
      </c>
      <c r="U3512" s="4" t="n">
        <v>4271128.034736947</v>
      </c>
      <c r="V3512" s="5">
        <f>U3512/$D3512</f>
        <v/>
      </c>
      <c r="W3512" s="4">
        <f>W3511+U3512</f>
        <v/>
      </c>
      <c r="X3512" s="4">
        <f>V3512*$E3511-W3511</f>
        <v/>
      </c>
      <c r="Y3512" s="4">
        <f>MAX(0,Resumo!$D$6*$D3512-U3512)</f>
        <v/>
      </c>
      <c r="Z3512" s="4" t="n">
        <v>5620057.046307568</v>
      </c>
      <c r="AA3512" s="5">
        <f>Z3512/$D3512</f>
        <v/>
      </c>
      <c r="AB3512" s="4">
        <f>AB3511+Z3512</f>
        <v/>
      </c>
      <c r="AC3512" s="4">
        <f>AA3512*$E3511-AB3511</f>
        <v/>
      </c>
      <c r="AD3512" s="4">
        <f>MAX(0,Resumo!$D$7*$D3512-Z3512)</f>
        <v/>
      </c>
    </row>
    <row r="3513">
      <c r="A3513" t="inlineStr">
        <is>
          <t>Nova Santa Bárbara</t>
        </is>
      </c>
      <c r="B3513" t="inlineStr">
        <is>
          <t>Município</t>
        </is>
      </c>
      <c r="C3513" t="inlineStr">
        <is>
          <t>PR</t>
        </is>
      </c>
      <c r="D3513" s="4" t="n">
        <v>3999697.317143493</v>
      </c>
      <c r="E3513" s="4">
        <f>E3512+D3513</f>
        <v/>
      </c>
      <c r="F3513" s="4" t="n">
        <v>114317.6885300253</v>
      </c>
      <c r="G3513" s="5">
        <f>F3513/$D3513</f>
        <v/>
      </c>
      <c r="H3513" s="4">
        <f>H3512+F3513</f>
        <v/>
      </c>
      <c r="I3513" s="4">
        <f>G3513*$E3512-H3512</f>
        <v/>
      </c>
      <c r="J3513" s="4">
        <f>MAX(0,Resumo!$D$3*$D3513-F3513)</f>
        <v/>
      </c>
      <c r="K3513" s="4" t="n">
        <v>243833.330496622</v>
      </c>
      <c r="L3513" s="5">
        <f>K3513/$D3513</f>
        <v/>
      </c>
      <c r="M3513" s="4">
        <f>M3512+K3513</f>
        <v/>
      </c>
      <c r="N3513" s="4">
        <f>L3513*$E3512-M3512</f>
        <v/>
      </c>
      <c r="O3513" s="4">
        <f>MAX(0,Resumo!$D$4*$D3513-K3513)</f>
        <v/>
      </c>
      <c r="P3513" s="4" t="n">
        <v>386293.7584892305</v>
      </c>
      <c r="Q3513" s="5">
        <f>P3513/$D3513</f>
        <v/>
      </c>
      <c r="R3513" s="4">
        <f>R3512+P3513</f>
        <v/>
      </c>
      <c r="S3513" s="4">
        <f>Q3513*$E3512-R3512</f>
        <v/>
      </c>
      <c r="T3513" s="4">
        <f>MAX(0,Resumo!$D$5*$D3513-P3513)</f>
        <v/>
      </c>
      <c r="U3513" s="4" t="n">
        <v>543109.2424205404</v>
      </c>
      <c r="V3513" s="5">
        <f>U3513/$D3513</f>
        <v/>
      </c>
      <c r="W3513" s="4">
        <f>W3512+U3513</f>
        <v/>
      </c>
      <c r="X3513" s="4">
        <f>V3513*$E3512-W3512</f>
        <v/>
      </c>
      <c r="Y3513" s="4">
        <f>MAX(0,Resumo!$D$6*$D3513-U3513)</f>
        <v/>
      </c>
      <c r="Z3513" s="4" t="n">
        <v>714636.7189079851</v>
      </c>
      <c r="AA3513" s="5">
        <f>Z3513/$D3513</f>
        <v/>
      </c>
      <c r="AB3513" s="4">
        <f>AB3512+Z3513</f>
        <v/>
      </c>
      <c r="AC3513" s="4">
        <f>AA3513*$E3512-AB3512</f>
        <v/>
      </c>
      <c r="AD3513" s="4">
        <f>MAX(0,Resumo!$D$7*$D3513-Z3513)</f>
        <v/>
      </c>
    </row>
    <row r="3514">
      <c r="A3514" t="inlineStr">
        <is>
          <t>Guapirama</t>
        </is>
      </c>
      <c r="B3514" t="inlineStr">
        <is>
          <t>Município</t>
        </is>
      </c>
      <c r="C3514" t="inlineStr">
        <is>
          <t>PR</t>
        </is>
      </c>
      <c r="D3514" s="4" t="n">
        <v>9218032.110622752</v>
      </c>
      <c r="E3514" s="4">
        <f>E3513+D3514</f>
        <v/>
      </c>
      <c r="F3514" s="4" t="n">
        <v>263465.9675784007</v>
      </c>
      <c r="G3514" s="5">
        <f>F3514/$D3514</f>
        <v/>
      </c>
      <c r="H3514" s="4">
        <f>H3513+F3514</f>
        <v/>
      </c>
      <c r="I3514" s="4">
        <f>G3514*$E3513-H3513</f>
        <v/>
      </c>
      <c r="J3514" s="4">
        <f>MAX(0,Resumo!$D$3*$D3514-F3514)</f>
        <v/>
      </c>
      <c r="K3514" s="4" t="n">
        <v>561958.3913322695</v>
      </c>
      <c r="L3514" s="5">
        <f>K3514/$D3514</f>
        <v/>
      </c>
      <c r="M3514" s="4">
        <f>M3513+K3514</f>
        <v/>
      </c>
      <c r="N3514" s="4">
        <f>L3514*$E3513-M3513</f>
        <v/>
      </c>
      <c r="O3514" s="4">
        <f>MAX(0,Resumo!$D$4*$D3514-K3514)</f>
        <v/>
      </c>
      <c r="P3514" s="4" t="n">
        <v>890284.4359307621</v>
      </c>
      <c r="Q3514" s="5">
        <f>P3514/$D3514</f>
        <v/>
      </c>
      <c r="R3514" s="4">
        <f>R3513+P3514</f>
        <v/>
      </c>
      <c r="S3514" s="4">
        <f>Q3514*$E3513-R3513</f>
        <v/>
      </c>
      <c r="T3514" s="4">
        <f>MAX(0,Resumo!$D$5*$D3514-P3514)</f>
        <v/>
      </c>
      <c r="U3514" s="4" t="n">
        <v>1251694.325655625</v>
      </c>
      <c r="V3514" s="5">
        <f>U3514/$D3514</f>
        <v/>
      </c>
      <c r="W3514" s="4">
        <f>W3513+U3514</f>
        <v/>
      </c>
      <c r="X3514" s="4">
        <f>V3514*$E3513-W3513</f>
        <v/>
      </c>
      <c r="Y3514" s="4">
        <f>MAX(0,Resumo!$D$6*$D3514-U3514)</f>
        <v/>
      </c>
      <c r="Z3514" s="4" t="n">
        <v>1647010.686055762</v>
      </c>
      <c r="AA3514" s="5">
        <f>Z3514/$D3514</f>
        <v/>
      </c>
      <c r="AB3514" s="4">
        <f>AB3513+Z3514</f>
        <v/>
      </c>
      <c r="AC3514" s="4">
        <f>AA3514*$E3513-AB3513</f>
        <v/>
      </c>
      <c r="AD3514" s="4">
        <f>MAX(0,Resumo!$D$7*$D3514-Z3514)</f>
        <v/>
      </c>
    </row>
    <row r="3515">
      <c r="A3515" t="inlineStr">
        <is>
          <t>Ibaiti</t>
        </is>
      </c>
      <c r="B3515" t="inlineStr">
        <is>
          <t>Município</t>
        </is>
      </c>
      <c r="C3515" t="inlineStr">
        <is>
          <t>PR</t>
        </is>
      </c>
      <c r="D3515" s="4" t="n">
        <v>32396734.63757742</v>
      </c>
      <c r="E3515" s="4">
        <f>E3514+D3515</f>
        <v/>
      </c>
      <c r="F3515" s="4" t="n">
        <v>925950.0222215418</v>
      </c>
      <c r="G3515" s="5">
        <f>F3515/$D3515</f>
        <v/>
      </c>
      <c r="H3515" s="4">
        <f>H3514+F3515</f>
        <v/>
      </c>
      <c r="I3515" s="4">
        <f>G3515*$E3514-H3514</f>
        <v/>
      </c>
      <c r="J3515" s="4">
        <f>MAX(0,Resumo!$D$3*$D3515-F3515)</f>
        <v/>
      </c>
      <c r="K3515" s="4" t="n">
        <v>1975000.375662771</v>
      </c>
      <c r="L3515" s="5">
        <f>K3515/$D3515</f>
        <v/>
      </c>
      <c r="M3515" s="4">
        <f>M3514+K3515</f>
        <v/>
      </c>
      <c r="N3515" s="4">
        <f>L3515*$E3514-M3514</f>
        <v/>
      </c>
      <c r="O3515" s="4">
        <f>MAX(0,Resumo!$D$4*$D3515-K3515)</f>
        <v/>
      </c>
      <c r="P3515" s="4" t="n">
        <v>3128900.862644713</v>
      </c>
      <c r="Q3515" s="5">
        <f>P3515/$D3515</f>
        <v/>
      </c>
      <c r="R3515" s="4">
        <f>R3514+P3515</f>
        <v/>
      </c>
      <c r="S3515" s="4">
        <f>Q3515*$E3514-R3514</f>
        <v/>
      </c>
      <c r="T3515" s="4">
        <f>MAX(0,Resumo!$D$5*$D3515-P3515)</f>
        <v/>
      </c>
      <c r="U3515" s="4" t="n">
        <v>4399074.382578515</v>
      </c>
      <c r="V3515" s="5">
        <f>U3515/$D3515</f>
        <v/>
      </c>
      <c r="W3515" s="4">
        <f>W3514+U3515</f>
        <v/>
      </c>
      <c r="X3515" s="4">
        <f>V3515*$E3514-W3514</f>
        <v/>
      </c>
      <c r="Y3515" s="4">
        <f>MAX(0,Resumo!$D$6*$D3515-U3515)</f>
        <v/>
      </c>
      <c r="Z3515" s="4" t="n">
        <v>5788412.049456192</v>
      </c>
      <c r="AA3515" s="5">
        <f>Z3515/$D3515</f>
        <v/>
      </c>
      <c r="AB3515" s="4">
        <f>AB3514+Z3515</f>
        <v/>
      </c>
      <c r="AC3515" s="4">
        <f>AA3515*$E3514-AB3514</f>
        <v/>
      </c>
      <c r="AD3515" s="4">
        <f>MAX(0,Resumo!$D$7*$D3515-Z3515)</f>
        <v/>
      </c>
    </row>
    <row r="3516">
      <c r="A3516" t="inlineStr">
        <is>
          <t>Japurá</t>
        </is>
      </c>
      <c r="B3516" t="inlineStr">
        <is>
          <t>Município</t>
        </is>
      </c>
      <c r="C3516" t="inlineStr">
        <is>
          <t>PR</t>
        </is>
      </c>
      <c r="D3516" s="4" t="n">
        <v>14082142.43451313</v>
      </c>
      <c r="E3516" s="4">
        <f>E3515+D3516</f>
        <v/>
      </c>
      <c r="F3516" s="4" t="n">
        <v>402489.9498679664</v>
      </c>
      <c r="G3516" s="5">
        <f>F3516/$D3516</f>
        <v/>
      </c>
      <c r="H3516" s="4">
        <f>H3515+F3516</f>
        <v/>
      </c>
      <c r="I3516" s="4">
        <f>G3516*$E3515-H3515</f>
        <v/>
      </c>
      <c r="J3516" s="4">
        <f>MAX(0,Resumo!$D$3*$D3516-F3516)</f>
        <v/>
      </c>
      <c r="K3516" s="4" t="n">
        <v>858488.8850507876</v>
      </c>
      <c r="L3516" s="5">
        <f>K3516/$D3516</f>
        <v/>
      </c>
      <c r="M3516" s="4">
        <f>M3515+K3516</f>
        <v/>
      </c>
      <c r="N3516" s="4">
        <f>L3516*$E3515-M3515</f>
        <v/>
      </c>
      <c r="O3516" s="4">
        <f>MAX(0,Resumo!$D$4*$D3516-K3516)</f>
        <v/>
      </c>
      <c r="P3516" s="4" t="n">
        <v>1360063.849154913</v>
      </c>
      <c r="Q3516" s="5">
        <f>P3516/$D3516</f>
        <v/>
      </c>
      <c r="R3516" s="4">
        <f>R3515+P3516</f>
        <v/>
      </c>
      <c r="S3516" s="4">
        <f>Q3516*$E3515-R3515</f>
        <v/>
      </c>
      <c r="T3516" s="4">
        <f>MAX(0,Resumo!$D$5*$D3516-P3516)</f>
        <v/>
      </c>
      <c r="U3516" s="4" t="n">
        <v>1912180.123352115</v>
      </c>
      <c r="V3516" s="5">
        <f>U3516/$D3516</f>
        <v/>
      </c>
      <c r="W3516" s="4">
        <f>W3515+U3516</f>
        <v/>
      </c>
      <c r="X3516" s="4">
        <f>V3516*$E3515-W3515</f>
        <v/>
      </c>
      <c r="Y3516" s="4">
        <f>MAX(0,Resumo!$D$6*$D3516-U3516)</f>
        <v/>
      </c>
      <c r="Z3516" s="4" t="n">
        <v>2516094.410809718</v>
      </c>
      <c r="AA3516" s="5">
        <f>Z3516/$D3516</f>
        <v/>
      </c>
      <c r="AB3516" s="4">
        <f>AB3515+Z3516</f>
        <v/>
      </c>
      <c r="AC3516" s="4">
        <f>AA3516*$E3515-AB3515</f>
        <v/>
      </c>
      <c r="AD3516" s="4">
        <f>MAX(0,Resumo!$D$7*$D3516-Z3516)</f>
        <v/>
      </c>
    </row>
    <row r="3517">
      <c r="A3517" t="inlineStr">
        <is>
          <t>Jardim Alegre</t>
        </is>
      </c>
      <c r="B3517" t="inlineStr">
        <is>
          <t>Município</t>
        </is>
      </c>
      <c r="C3517" t="inlineStr">
        <is>
          <t>PR</t>
        </is>
      </c>
      <c r="D3517" s="4" t="n">
        <v>17190441.03225444</v>
      </c>
      <c r="E3517" s="4">
        <f>E3516+D3517</f>
        <v/>
      </c>
      <c r="F3517" s="4" t="n">
        <v>491330.0502005282</v>
      </c>
      <c r="G3517" s="5">
        <f>F3517/$D3517</f>
        <v/>
      </c>
      <c r="H3517" s="4">
        <f>H3516+F3517</f>
        <v/>
      </c>
      <c r="I3517" s="4">
        <f>G3517*$E3516-H3516</f>
        <v/>
      </c>
      <c r="J3517" s="4">
        <f>MAX(0,Resumo!$D$3*$D3517-F3517)</f>
        <v/>
      </c>
      <c r="K3517" s="4" t="n">
        <v>1047979.923789321</v>
      </c>
      <c r="L3517" s="5">
        <f>K3517/$D3517</f>
        <v/>
      </c>
      <c r="M3517" s="4">
        <f>M3516+K3517</f>
        <v/>
      </c>
      <c r="N3517" s="4">
        <f>L3517*$E3516-M3516</f>
        <v/>
      </c>
      <c r="O3517" s="4">
        <f>MAX(0,Resumo!$D$4*$D3517-K3517)</f>
        <v/>
      </c>
      <c r="P3517" s="4" t="n">
        <v>1660265.652596836</v>
      </c>
      <c r="Q3517" s="5">
        <f>P3517/$D3517</f>
        <v/>
      </c>
      <c r="R3517" s="4">
        <f>R3516+P3517</f>
        <v/>
      </c>
      <c r="S3517" s="4">
        <f>Q3517*$E3516-R3516</f>
        <v/>
      </c>
      <c r="T3517" s="4">
        <f>MAX(0,Resumo!$D$5*$D3517-P3517)</f>
        <v/>
      </c>
      <c r="U3517" s="4" t="n">
        <v>2334248.485725534</v>
      </c>
      <c r="V3517" s="5">
        <f>U3517/$D3517</f>
        <v/>
      </c>
      <c r="W3517" s="4">
        <f>W3516+U3517</f>
        <v/>
      </c>
      <c r="X3517" s="4">
        <f>V3517*$E3516-W3516</f>
        <v/>
      </c>
      <c r="Y3517" s="4">
        <f>MAX(0,Resumo!$D$6*$D3517-U3517)</f>
        <v/>
      </c>
      <c r="Z3517" s="4" t="n">
        <v>3071462.513729705</v>
      </c>
      <c r="AA3517" s="5">
        <f>Z3517/$D3517</f>
        <v/>
      </c>
      <c r="AB3517" s="4">
        <f>AB3516+Z3517</f>
        <v/>
      </c>
      <c r="AC3517" s="4">
        <f>AA3517*$E3516-AB3516</f>
        <v/>
      </c>
      <c r="AD3517" s="4">
        <f>MAX(0,Resumo!$D$7*$D3517-Z3517)</f>
        <v/>
      </c>
    </row>
    <row r="3518">
      <c r="A3518" t="inlineStr">
        <is>
          <t>São Miguel do Iguaçu</t>
        </is>
      </c>
      <c r="B3518" t="inlineStr">
        <is>
          <t>Município</t>
        </is>
      </c>
      <c r="C3518" t="inlineStr">
        <is>
          <t>PR</t>
        </is>
      </c>
      <c r="D3518" s="4" t="n">
        <v>62869724.85229652</v>
      </c>
      <c r="E3518" s="4">
        <f>E3517+D3518</f>
        <v/>
      </c>
      <c r="F3518" s="4" t="n">
        <v>1796916.379853996</v>
      </c>
      <c r="G3518" s="5">
        <f>F3518/$D3518</f>
        <v/>
      </c>
      <c r="H3518" s="4">
        <f>H3517+F3518</f>
        <v/>
      </c>
      <c r="I3518" s="4">
        <f>G3518*$E3517-H3517</f>
        <v/>
      </c>
      <c r="J3518" s="4">
        <f>MAX(0,Resumo!$D$3*$D3518-F3518)</f>
        <v/>
      </c>
      <c r="K3518" s="4" t="n">
        <v>3832723.624469141</v>
      </c>
      <c r="L3518" s="5">
        <f>K3518/$D3518</f>
        <v/>
      </c>
      <c r="M3518" s="4">
        <f>M3517+K3518</f>
        <v/>
      </c>
      <c r="N3518" s="4">
        <f>L3518*$E3517-M3517</f>
        <v/>
      </c>
      <c r="O3518" s="4">
        <f>MAX(0,Resumo!$D$4*$D3518-K3518)</f>
        <v/>
      </c>
      <c r="P3518" s="4" t="n">
        <v>6072005.05005267</v>
      </c>
      <c r="Q3518" s="5">
        <f>P3518/$D3518</f>
        <v/>
      </c>
      <c r="R3518" s="4">
        <f>R3517+P3518</f>
        <v/>
      </c>
      <c r="S3518" s="4">
        <f>Q3518*$E3517-R3517</f>
        <v/>
      </c>
      <c r="T3518" s="4">
        <f>MAX(0,Resumo!$D$5*$D3518-P3518)</f>
        <v/>
      </c>
      <c r="U3518" s="4" t="n">
        <v>8536928.154379537</v>
      </c>
      <c r="V3518" s="5">
        <f>U3518/$D3518</f>
        <v/>
      </c>
      <c r="W3518" s="4">
        <f>W3517+U3518</f>
        <v/>
      </c>
      <c r="X3518" s="4">
        <f>V3518*$E3517-W3517</f>
        <v/>
      </c>
      <c r="Y3518" s="4">
        <f>MAX(0,Resumo!$D$6*$D3518-U3518)</f>
        <v/>
      </c>
      <c r="Z3518" s="4" t="n">
        <v>11233103.4887361</v>
      </c>
      <c r="AA3518" s="5">
        <f>Z3518/$D3518</f>
        <v/>
      </c>
      <c r="AB3518" s="4">
        <f>AB3517+Z3518</f>
        <v/>
      </c>
      <c r="AC3518" s="4">
        <f>AA3518*$E3517-AB3517</f>
        <v/>
      </c>
      <c r="AD3518" s="4">
        <f>MAX(0,Resumo!$D$7*$D3518-Z3518)</f>
        <v/>
      </c>
    </row>
    <row r="3519">
      <c r="A3519" t="inlineStr">
        <is>
          <t>Lidianópolis</t>
        </is>
      </c>
      <c r="B3519" t="inlineStr">
        <is>
          <t>Município</t>
        </is>
      </c>
      <c r="C3519" t="inlineStr">
        <is>
          <t>PR</t>
        </is>
      </c>
      <c r="D3519" s="4" t="n">
        <v>6086829.54778503</v>
      </c>
      <c r="E3519" s="4">
        <f>E3518+D3519</f>
        <v/>
      </c>
      <c r="F3519" s="4" t="n">
        <v>173971.2356223981</v>
      </c>
      <c r="G3519" s="5">
        <f>F3519/$D3519</f>
        <v/>
      </c>
      <c r="H3519" s="4">
        <f>H3518+F3519</f>
        <v/>
      </c>
      <c r="I3519" s="4">
        <f>G3519*$E3518-H3518</f>
        <v/>
      </c>
      <c r="J3519" s="4">
        <f>MAX(0,Resumo!$D$3*$D3519-F3519)</f>
        <v/>
      </c>
      <c r="K3519" s="4" t="n">
        <v>371071.0594124753</v>
      </c>
      <c r="L3519" s="5">
        <f>K3519/$D3519</f>
        <v/>
      </c>
      <c r="M3519" s="4">
        <f>M3518+K3519</f>
        <v/>
      </c>
      <c r="N3519" s="4">
        <f>L3519*$E3518-M3518</f>
        <v/>
      </c>
      <c r="O3519" s="4">
        <f>MAX(0,Resumo!$D$4*$D3519-K3519)</f>
        <v/>
      </c>
      <c r="P3519" s="4" t="n">
        <v>587870.550408659</v>
      </c>
      <c r="Q3519" s="5">
        <f>P3519/$D3519</f>
        <v/>
      </c>
      <c r="R3519" s="4">
        <f>R3518+P3519</f>
        <v/>
      </c>
      <c r="S3519" s="4">
        <f>Q3519*$E3518-R3518</f>
        <v/>
      </c>
      <c r="T3519" s="4">
        <f>MAX(0,Resumo!$D$5*$D3519-P3519)</f>
        <v/>
      </c>
      <c r="U3519" s="4" t="n">
        <v>826515.8891576916</v>
      </c>
      <c r="V3519" s="5">
        <f>U3519/$D3519</f>
        <v/>
      </c>
      <c r="W3519" s="4">
        <f>W3518+U3519</f>
        <v/>
      </c>
      <c r="X3519" s="4">
        <f>V3519*$E3518-W3518</f>
        <v/>
      </c>
      <c r="Y3519" s="4">
        <f>MAX(0,Resumo!$D$6*$D3519-U3519)</f>
        <v/>
      </c>
      <c r="Z3519" s="4" t="n">
        <v>1087550.269850885</v>
      </c>
      <c r="AA3519" s="5">
        <f>Z3519/$D3519</f>
        <v/>
      </c>
      <c r="AB3519" s="4">
        <f>AB3518+Z3519</f>
        <v/>
      </c>
      <c r="AC3519" s="4">
        <f>AA3519*$E3518-AB3518</f>
        <v/>
      </c>
      <c r="AD3519" s="4">
        <f>MAX(0,Resumo!$D$7*$D3519-Z3519)</f>
        <v/>
      </c>
    </row>
    <row r="3520">
      <c r="A3520" t="inlineStr">
        <is>
          <t>Nova América da Colina</t>
        </is>
      </c>
      <c r="B3520" t="inlineStr">
        <is>
          <t>Município</t>
        </is>
      </c>
      <c r="C3520" t="inlineStr">
        <is>
          <t>PR</t>
        </is>
      </c>
      <c r="D3520" s="4" t="n">
        <v>6256752.881166101</v>
      </c>
      <c r="E3520" s="4">
        <f>E3519+D3520</f>
        <v/>
      </c>
      <c r="F3520" s="4" t="n">
        <v>178827.9138055647</v>
      </c>
      <c r="G3520" s="5">
        <f>F3520/$D3520</f>
        <v/>
      </c>
      <c r="H3520" s="4">
        <f>H3519+F3520</f>
        <v/>
      </c>
      <c r="I3520" s="4">
        <f>G3520*$E3519-H3519</f>
        <v/>
      </c>
      <c r="J3520" s="4">
        <f>MAX(0,Resumo!$D$3*$D3520-F3520)</f>
        <v/>
      </c>
      <c r="K3520" s="4" t="n">
        <v>381430.0863642911</v>
      </c>
      <c r="L3520" s="5">
        <f>K3520/$D3520</f>
        <v/>
      </c>
      <c r="M3520" s="4">
        <f>M3519+K3520</f>
        <v/>
      </c>
      <c r="N3520" s="4">
        <f>L3520*$E3519-M3519</f>
        <v/>
      </c>
      <c r="O3520" s="4">
        <f>MAX(0,Resumo!$D$4*$D3520-K3520)</f>
        <v/>
      </c>
      <c r="P3520" s="4" t="n">
        <v>604281.8730418608</v>
      </c>
      <c r="Q3520" s="5">
        <f>P3520/$D3520</f>
        <v/>
      </c>
      <c r="R3520" s="4">
        <f>R3519+P3520</f>
        <v/>
      </c>
      <c r="S3520" s="4">
        <f>Q3520*$E3519-R3519</f>
        <v/>
      </c>
      <c r="T3520" s="4">
        <f>MAX(0,Resumo!$D$5*$D3520-P3520)</f>
        <v/>
      </c>
      <c r="U3520" s="4" t="n">
        <v>849589.368359882</v>
      </c>
      <c r="V3520" s="5">
        <f>U3520/$D3520</f>
        <v/>
      </c>
      <c r="W3520" s="4">
        <f>W3519+U3520</f>
        <v/>
      </c>
      <c r="X3520" s="4">
        <f>V3520*$E3519-W3519</f>
        <v/>
      </c>
      <c r="Y3520" s="4">
        <f>MAX(0,Resumo!$D$6*$D3520-U3520)</f>
        <v/>
      </c>
      <c r="Z3520" s="4" t="n">
        <v>1117910.930622107</v>
      </c>
      <c r="AA3520" s="5">
        <f>Z3520/$D3520</f>
        <v/>
      </c>
      <c r="AB3520" s="4">
        <f>AB3519+Z3520</f>
        <v/>
      </c>
      <c r="AC3520" s="4">
        <f>AA3520*$E3519-AB3519</f>
        <v/>
      </c>
      <c r="AD3520" s="4">
        <f>MAX(0,Resumo!$D$7*$D3520-Z3520)</f>
        <v/>
      </c>
    </row>
    <row r="3521">
      <c r="A3521" t="inlineStr">
        <is>
          <t>Araruna</t>
        </is>
      </c>
      <c r="B3521" t="inlineStr">
        <is>
          <t>Município</t>
        </is>
      </c>
      <c r="C3521" t="inlineStr">
        <is>
          <t>PR</t>
        </is>
      </c>
      <c r="D3521" s="4" t="n">
        <v>24796708.67062134</v>
      </c>
      <c r="E3521" s="4">
        <f>E3520+D3521</f>
        <v/>
      </c>
      <c r="F3521" s="4" t="n">
        <v>708729.2346417751</v>
      </c>
      <c r="G3521" s="5">
        <f>F3521/$D3521</f>
        <v/>
      </c>
      <c r="H3521" s="4">
        <f>H3520+F3521</f>
        <v/>
      </c>
      <c r="I3521" s="4">
        <f>G3521*$E3520-H3520</f>
        <v/>
      </c>
      <c r="J3521" s="4">
        <f>MAX(0,Resumo!$D$3*$D3521-F3521)</f>
        <v/>
      </c>
      <c r="K3521" s="4" t="n">
        <v>1511680.405063799</v>
      </c>
      <c r="L3521" s="5">
        <f>K3521/$D3521</f>
        <v/>
      </c>
      <c r="M3521" s="4">
        <f>M3520+K3521</f>
        <v/>
      </c>
      <c r="N3521" s="4">
        <f>L3521*$E3520-M3520</f>
        <v/>
      </c>
      <c r="O3521" s="4">
        <f>MAX(0,Resumo!$D$4*$D3521-K3521)</f>
        <v/>
      </c>
      <c r="P3521" s="4" t="n">
        <v>2394884.670267452</v>
      </c>
      <c r="Q3521" s="5">
        <f>P3521/$D3521</f>
        <v/>
      </c>
      <c r="R3521" s="4">
        <f>R3520+P3521</f>
        <v/>
      </c>
      <c r="S3521" s="4">
        <f>Q3521*$E3520-R3520</f>
        <v/>
      </c>
      <c r="T3521" s="4">
        <f>MAX(0,Resumo!$D$5*$D3521-P3521)</f>
        <v/>
      </c>
      <c r="U3521" s="4" t="n">
        <v>3367085.204897981</v>
      </c>
      <c r="V3521" s="5">
        <f>U3521/$D3521</f>
        <v/>
      </c>
      <c r="W3521" s="4">
        <f>W3520+U3521</f>
        <v/>
      </c>
      <c r="X3521" s="4">
        <f>V3521*$E3520-W3520</f>
        <v/>
      </c>
      <c r="Y3521" s="4">
        <f>MAX(0,Resumo!$D$6*$D3521-U3521)</f>
        <v/>
      </c>
      <c r="Z3521" s="4" t="n">
        <v>4430494.889734747</v>
      </c>
      <c r="AA3521" s="5">
        <f>Z3521/$D3521</f>
        <v/>
      </c>
      <c r="AB3521" s="4">
        <f>AB3520+Z3521</f>
        <v/>
      </c>
      <c r="AC3521" s="4">
        <f>AA3521*$E3520-AB3520</f>
        <v/>
      </c>
      <c r="AD3521" s="4">
        <f>MAX(0,Resumo!$D$7*$D3521-Z3521)</f>
        <v/>
      </c>
    </row>
    <row r="3522">
      <c r="A3522" t="inlineStr">
        <is>
          <t>Cafeara</t>
        </is>
      </c>
      <c r="B3522" t="inlineStr">
        <is>
          <t>Município</t>
        </is>
      </c>
      <c r="C3522" t="inlineStr">
        <is>
          <t>PR</t>
        </is>
      </c>
      <c r="D3522" s="4" t="n">
        <v>5356648.72085275</v>
      </c>
      <c r="E3522" s="4">
        <f>E3521+D3522</f>
        <v/>
      </c>
      <c r="F3522" s="4" t="n">
        <v>153101.5103094199</v>
      </c>
      <c r="G3522" s="5">
        <f>F3522/$D3522</f>
        <v/>
      </c>
      <c r="H3522" s="4">
        <f>H3521+F3522</f>
        <v/>
      </c>
      <c r="I3522" s="4">
        <f>G3522*$E3521-H3521</f>
        <v/>
      </c>
      <c r="J3522" s="4">
        <f>MAX(0,Resumo!$D$3*$D3522-F3522)</f>
        <v/>
      </c>
      <c r="K3522" s="4" t="n">
        <v>326557.0852843457</v>
      </c>
      <c r="L3522" s="5">
        <f>K3522/$D3522</f>
        <v/>
      </c>
      <c r="M3522" s="4">
        <f>M3521+K3522</f>
        <v/>
      </c>
      <c r="N3522" s="4">
        <f>L3522*$E3521-M3521</f>
        <v/>
      </c>
      <c r="O3522" s="4">
        <f>MAX(0,Resumo!$D$4*$D3522-K3522)</f>
        <v/>
      </c>
      <c r="P3522" s="4" t="n">
        <v>517349.1400000611</v>
      </c>
      <c r="Q3522" s="5">
        <f>P3522/$D3522</f>
        <v/>
      </c>
      <c r="R3522" s="4">
        <f>R3521+P3522</f>
        <v/>
      </c>
      <c r="S3522" s="4">
        <f>Q3522*$E3521-R3521</f>
        <v/>
      </c>
      <c r="T3522" s="4">
        <f>MAX(0,Resumo!$D$5*$D3522-P3522)</f>
        <v/>
      </c>
      <c r="U3522" s="4" t="n">
        <v>727366.3975085549</v>
      </c>
      <c r="V3522" s="5">
        <f>U3522/$D3522</f>
        <v/>
      </c>
      <c r="W3522" s="4">
        <f>W3521+U3522</f>
        <v/>
      </c>
      <c r="X3522" s="4">
        <f>V3522*$E3521-W3521</f>
        <v/>
      </c>
      <c r="Y3522" s="4">
        <f>MAX(0,Resumo!$D$6*$D3522-U3522)</f>
        <v/>
      </c>
      <c r="Z3522" s="4" t="n">
        <v>957086.8900016641</v>
      </c>
      <c r="AA3522" s="5">
        <f>Z3522/$D3522</f>
        <v/>
      </c>
      <c r="AB3522" s="4">
        <f>AB3521+Z3522</f>
        <v/>
      </c>
      <c r="AC3522" s="4">
        <f>AA3522*$E3521-AB3521</f>
        <v/>
      </c>
      <c r="AD3522" s="4">
        <f>MAX(0,Resumo!$D$7*$D3522-Z3522)</f>
        <v/>
      </c>
    </row>
    <row r="3523">
      <c r="A3523" t="inlineStr">
        <is>
          <t>Fênix</t>
        </is>
      </c>
      <c r="B3523" t="inlineStr">
        <is>
          <t>Município</t>
        </is>
      </c>
      <c r="C3523" t="inlineStr">
        <is>
          <t>PR</t>
        </is>
      </c>
      <c r="D3523" s="4" t="n">
        <v>10709081.63238792</v>
      </c>
      <c r="E3523" s="4">
        <f>E3522+D3523</f>
        <v/>
      </c>
      <c r="F3523" s="4" t="n">
        <v>306082.5261068166</v>
      </c>
      <c r="G3523" s="5">
        <f>F3523/$D3523</f>
        <v/>
      </c>
      <c r="H3523" s="4">
        <f>H3522+F3523</f>
        <v/>
      </c>
      <c r="I3523" s="4">
        <f>G3523*$E3522-H3522</f>
        <v/>
      </c>
      <c r="J3523" s="4">
        <f>MAX(0,Resumo!$D$3*$D3523-F3523)</f>
        <v/>
      </c>
      <c r="K3523" s="4" t="n">
        <v>652857.1624140395</v>
      </c>
      <c r="L3523" s="5">
        <f>K3523/$D3523</f>
        <v/>
      </c>
      <c r="M3523" s="4">
        <f>M3522+K3523</f>
        <v/>
      </c>
      <c r="N3523" s="4">
        <f>L3523*$E3522-M3522</f>
        <v/>
      </c>
      <c r="O3523" s="4">
        <f>MAX(0,Resumo!$D$4*$D3523-K3523)</f>
        <v/>
      </c>
      <c r="P3523" s="4" t="n">
        <v>1034291.113982988</v>
      </c>
      <c r="Q3523" s="5">
        <f>P3523/$D3523</f>
        <v/>
      </c>
      <c r="R3523" s="4">
        <f>R3522+P3523</f>
        <v/>
      </c>
      <c r="S3523" s="4">
        <f>Q3523*$E3522-R3522</f>
        <v/>
      </c>
      <c r="T3523" s="4">
        <f>MAX(0,Resumo!$D$5*$D3523-P3523)</f>
        <v/>
      </c>
      <c r="U3523" s="4" t="n">
        <v>1454160.340447898</v>
      </c>
      <c r="V3523" s="5">
        <f>U3523/$D3523</f>
        <v/>
      </c>
      <c r="W3523" s="4">
        <f>W3522+U3523</f>
        <v/>
      </c>
      <c r="X3523" s="4">
        <f>V3523*$E3522-W3522</f>
        <v/>
      </c>
      <c r="Y3523" s="4">
        <f>MAX(0,Resumo!$D$6*$D3523-U3523)</f>
        <v/>
      </c>
      <c r="Z3523" s="4" t="n">
        <v>1913420.529969796</v>
      </c>
      <c r="AA3523" s="5">
        <f>Z3523/$D3523</f>
        <v/>
      </c>
      <c r="AB3523" s="4">
        <f>AB3522+Z3523</f>
        <v/>
      </c>
      <c r="AC3523" s="4">
        <f>AA3523*$E3522-AB3522</f>
        <v/>
      </c>
      <c r="AD3523" s="4">
        <f>MAX(0,Resumo!$D$7*$D3523-Z3523)</f>
        <v/>
      </c>
    </row>
    <row r="3524">
      <c r="A3524" t="inlineStr">
        <is>
          <t>Barra do Jacaré</t>
        </is>
      </c>
      <c r="B3524" t="inlineStr">
        <is>
          <t>Município</t>
        </is>
      </c>
      <c r="C3524" t="inlineStr">
        <is>
          <t>PR</t>
        </is>
      </c>
      <c r="D3524" s="4" t="n">
        <v>7321896.106397538</v>
      </c>
      <c r="E3524" s="4">
        <f>E3523+D3524</f>
        <v/>
      </c>
      <c r="F3524" s="4" t="n">
        <v>209271.3953510223</v>
      </c>
      <c r="G3524" s="5">
        <f>F3524/$D3524</f>
        <v/>
      </c>
      <c r="H3524" s="4">
        <f>H3523+F3524</f>
        <v/>
      </c>
      <c r="I3524" s="4">
        <f>G3524*$E3523-H3523</f>
        <v/>
      </c>
      <c r="J3524" s="4">
        <f>MAX(0,Resumo!$D$3*$D3524-F3524)</f>
        <v/>
      </c>
      <c r="K3524" s="4" t="n">
        <v>446364.3550027939</v>
      </c>
      <c r="L3524" s="5">
        <f>K3524/$D3524</f>
        <v/>
      </c>
      <c r="M3524" s="4">
        <f>M3523+K3524</f>
        <v/>
      </c>
      <c r="N3524" s="4">
        <f>L3524*$E3523-M3523</f>
        <v/>
      </c>
      <c r="O3524" s="4">
        <f>MAX(0,Resumo!$D$4*$D3524-K3524)</f>
        <v/>
      </c>
      <c r="P3524" s="4" t="n">
        <v>707154.2024154864</v>
      </c>
      <c r="Q3524" s="5">
        <f>P3524/$D3524</f>
        <v/>
      </c>
      <c r="R3524" s="4">
        <f>R3523+P3524</f>
        <v/>
      </c>
      <c r="S3524" s="4">
        <f>Q3524*$E3523-R3523</f>
        <v/>
      </c>
      <c r="T3524" s="4">
        <f>MAX(0,Resumo!$D$5*$D3524-P3524)</f>
        <v/>
      </c>
      <c r="U3524" s="4" t="n">
        <v>994222.595390662</v>
      </c>
      <c r="V3524" s="5">
        <f>U3524/$D3524</f>
        <v/>
      </c>
      <c r="W3524" s="4">
        <f>W3523+U3524</f>
        <v/>
      </c>
      <c r="X3524" s="4">
        <f>V3524*$E3523-W3523</f>
        <v/>
      </c>
      <c r="Y3524" s="4">
        <f>MAX(0,Resumo!$D$6*$D3524-U3524)</f>
        <v/>
      </c>
      <c r="Z3524" s="4" t="n">
        <v>1308222.946579877</v>
      </c>
      <c r="AA3524" s="5">
        <f>Z3524/$D3524</f>
        <v/>
      </c>
      <c r="AB3524" s="4">
        <f>AB3523+Z3524</f>
        <v/>
      </c>
      <c r="AC3524" s="4">
        <f>AA3524*$E3523-AB3523</f>
        <v/>
      </c>
      <c r="AD3524" s="4">
        <f>MAX(0,Resumo!$D$7*$D3524-Z3524)</f>
        <v/>
      </c>
    </row>
    <row r="3525">
      <c r="A3525" t="inlineStr">
        <is>
          <t>Matinhos</t>
        </is>
      </c>
      <c r="B3525" t="inlineStr">
        <is>
          <t>Município</t>
        </is>
      </c>
      <c r="C3525" t="inlineStr">
        <is>
          <t>PR</t>
        </is>
      </c>
      <c r="D3525" s="4" t="n">
        <v>21838701.91929612</v>
      </c>
      <c r="E3525" s="4">
        <f>E3524+D3525</f>
        <v/>
      </c>
      <c r="F3525" s="4" t="n">
        <v>624184.713480556</v>
      </c>
      <c r="G3525" s="5">
        <f>F3525/$D3525</f>
        <v/>
      </c>
      <c r="H3525" s="4">
        <f>H3524+F3525</f>
        <v/>
      </c>
      <c r="I3525" s="4">
        <f>G3525*$E3524-H3524</f>
        <v/>
      </c>
      <c r="J3525" s="4">
        <f>MAX(0,Resumo!$D$3*$D3525-F3525)</f>
        <v/>
      </c>
      <c r="K3525" s="4" t="n">
        <v>1331351.600002562</v>
      </c>
      <c r="L3525" s="5">
        <f>K3525/$D3525</f>
        <v/>
      </c>
      <c r="M3525" s="4">
        <f>M3524+K3525</f>
        <v/>
      </c>
      <c r="N3525" s="4">
        <f>L3525*$E3524-M3524</f>
        <v/>
      </c>
      <c r="O3525" s="4">
        <f>MAX(0,Resumo!$D$4*$D3525-K3525)</f>
        <v/>
      </c>
      <c r="P3525" s="4" t="n">
        <v>2109198.165764155</v>
      </c>
      <c r="Q3525" s="5">
        <f>P3525/$D3525</f>
        <v/>
      </c>
      <c r="R3525" s="4">
        <f>R3524+P3525</f>
        <v/>
      </c>
      <c r="S3525" s="4">
        <f>Q3525*$E3524-R3524</f>
        <v/>
      </c>
      <c r="T3525" s="4">
        <f>MAX(0,Resumo!$D$5*$D3525-P3525)</f>
        <v/>
      </c>
      <c r="U3525" s="4" t="n">
        <v>2965424.609507119</v>
      </c>
      <c r="V3525" s="5">
        <f>U3525/$D3525</f>
        <v/>
      </c>
      <c r="W3525" s="4">
        <f>W3524+U3525</f>
        <v/>
      </c>
      <c r="X3525" s="4">
        <f>V3525*$E3524-W3524</f>
        <v/>
      </c>
      <c r="Y3525" s="4">
        <f>MAX(0,Resumo!$D$6*$D3525-U3525)</f>
        <v/>
      </c>
      <c r="Z3525" s="4" t="n">
        <v>3901979.836804583</v>
      </c>
      <c r="AA3525" s="5">
        <f>Z3525/$D3525</f>
        <v/>
      </c>
      <c r="AB3525" s="4">
        <f>AB3524+Z3525</f>
        <v/>
      </c>
      <c r="AC3525" s="4">
        <f>AA3525*$E3524-AB3524</f>
        <v/>
      </c>
      <c r="AD3525" s="4">
        <f>MAX(0,Resumo!$D$7*$D3525-Z3525)</f>
        <v/>
      </c>
    </row>
    <row r="3526">
      <c r="A3526" t="inlineStr">
        <is>
          <t>Primeiro de Maio</t>
        </is>
      </c>
      <c r="B3526" t="inlineStr">
        <is>
          <t>Município</t>
        </is>
      </c>
      <c r="C3526" t="inlineStr">
        <is>
          <t>PR</t>
        </is>
      </c>
      <c r="D3526" s="4" t="n">
        <v>18755926.47962477</v>
      </c>
      <c r="E3526" s="4">
        <f>E3525+D3526</f>
        <v/>
      </c>
      <c r="F3526" s="4" t="n">
        <v>536074.1054578346</v>
      </c>
      <c r="G3526" s="5">
        <f>F3526/$D3526</f>
        <v/>
      </c>
      <c r="H3526" s="4">
        <f>H3525+F3526</f>
        <v/>
      </c>
      <c r="I3526" s="4">
        <f>G3526*$E3525-H3525</f>
        <v/>
      </c>
      <c r="J3526" s="4">
        <f>MAX(0,Resumo!$D$3*$D3526-F3526)</f>
        <v/>
      </c>
      <c r="K3526" s="4" t="n">
        <v>1143416.528164403</v>
      </c>
      <c r="L3526" s="5">
        <f>K3526/$D3526</f>
        <v/>
      </c>
      <c r="M3526" s="4">
        <f>M3525+K3526</f>
        <v/>
      </c>
      <c r="N3526" s="4">
        <f>L3526*$E3525-M3525</f>
        <v/>
      </c>
      <c r="O3526" s="4">
        <f>MAX(0,Resumo!$D$4*$D3526-K3526)</f>
        <v/>
      </c>
      <c r="P3526" s="4" t="n">
        <v>1811461.408018841</v>
      </c>
      <c r="Q3526" s="5">
        <f>P3526/$D3526</f>
        <v/>
      </c>
      <c r="R3526" s="4">
        <f>R3525+P3526</f>
        <v/>
      </c>
      <c r="S3526" s="4">
        <f>Q3526*$E3525-R3525</f>
        <v/>
      </c>
      <c r="T3526" s="4">
        <f>MAX(0,Resumo!$D$5*$D3526-P3526)</f>
        <v/>
      </c>
      <c r="U3526" s="4" t="n">
        <v>2546821.975148703</v>
      </c>
      <c r="V3526" s="5">
        <f>U3526/$D3526</f>
        <v/>
      </c>
      <c r="W3526" s="4">
        <f>W3525+U3526</f>
        <v/>
      </c>
      <c r="X3526" s="4">
        <f>V3526*$E3525-W3525</f>
        <v/>
      </c>
      <c r="Y3526" s="4">
        <f>MAX(0,Resumo!$D$6*$D3526-U3526)</f>
        <v/>
      </c>
      <c r="Z3526" s="4" t="n">
        <v>3351172.025449937</v>
      </c>
      <c r="AA3526" s="5">
        <f>Z3526/$D3526</f>
        <v/>
      </c>
      <c r="AB3526" s="4">
        <f>AB3525+Z3526</f>
        <v/>
      </c>
      <c r="AC3526" s="4">
        <f>AA3526*$E3525-AB3525</f>
        <v/>
      </c>
      <c r="AD3526" s="4">
        <f>MAX(0,Resumo!$D$7*$D3526-Z3526)</f>
        <v/>
      </c>
    </row>
    <row r="3527">
      <c r="A3527" t="inlineStr">
        <is>
          <t>Rancho Alegre D'Oeste</t>
        </is>
      </c>
      <c r="B3527" t="inlineStr">
        <is>
          <t>Município</t>
        </is>
      </c>
      <c r="C3527" t="inlineStr">
        <is>
          <t>PR</t>
        </is>
      </c>
      <c r="D3527" s="4" t="n">
        <v>10115348.74478682</v>
      </c>
      <c r="E3527" s="4">
        <f>E3526+D3527</f>
        <v/>
      </c>
      <c r="F3527" s="4" t="n">
        <v>289112.6991591892</v>
      </c>
      <c r="G3527" s="5">
        <f>F3527/$D3527</f>
        <v/>
      </c>
      <c r="H3527" s="4">
        <f>H3526+F3527</f>
        <v/>
      </c>
      <c r="I3527" s="4">
        <f>G3527*$E3526-H3526</f>
        <v/>
      </c>
      <c r="J3527" s="4">
        <f>MAX(0,Resumo!$D$3*$D3527-F3527)</f>
        <v/>
      </c>
      <c r="K3527" s="4" t="n">
        <v>616661.4566068448</v>
      </c>
      <c r="L3527" s="5">
        <f>K3527/$D3527</f>
        <v/>
      </c>
      <c r="M3527" s="4">
        <f>M3526+K3527</f>
        <v/>
      </c>
      <c r="N3527" s="4">
        <f>L3527*$E3526-M3526</f>
        <v/>
      </c>
      <c r="O3527" s="4">
        <f>MAX(0,Resumo!$D$4*$D3527-K3527)</f>
        <v/>
      </c>
      <c r="P3527" s="4" t="n">
        <v>976947.9476121159</v>
      </c>
      <c r="Q3527" s="5">
        <f>P3527/$D3527</f>
        <v/>
      </c>
      <c r="R3527" s="4">
        <f>R3526+P3527</f>
        <v/>
      </c>
      <c r="S3527" s="4">
        <f>Q3527*$E3526-R3526</f>
        <v/>
      </c>
      <c r="T3527" s="4">
        <f>MAX(0,Resumo!$D$5*$D3527-P3527)</f>
        <v/>
      </c>
      <c r="U3527" s="4" t="n">
        <v>1373538.78506093</v>
      </c>
      <c r="V3527" s="5">
        <f>U3527/$D3527</f>
        <v/>
      </c>
      <c r="W3527" s="4">
        <f>W3526+U3527</f>
        <v/>
      </c>
      <c r="X3527" s="4">
        <f>V3527*$E3526-W3526</f>
        <v/>
      </c>
      <c r="Y3527" s="4">
        <f>MAX(0,Resumo!$D$6*$D3527-U3527)</f>
        <v/>
      </c>
      <c r="Z3527" s="4" t="n">
        <v>1807336.671852742</v>
      </c>
      <c r="AA3527" s="5">
        <f>Z3527/$D3527</f>
        <v/>
      </c>
      <c r="AB3527" s="4">
        <f>AB3526+Z3527</f>
        <v/>
      </c>
      <c r="AC3527" s="4">
        <f>AA3527*$E3526-AB3526</f>
        <v/>
      </c>
      <c r="AD3527" s="4">
        <f>MAX(0,Resumo!$D$7*$D3527-Z3527)</f>
        <v/>
      </c>
    </row>
    <row r="3528">
      <c r="A3528" t="inlineStr">
        <is>
          <t>Sertaneja</t>
        </is>
      </c>
      <c r="B3528" t="inlineStr">
        <is>
          <t>Município</t>
        </is>
      </c>
      <c r="C3528" t="inlineStr">
        <is>
          <t>PR</t>
        </is>
      </c>
      <c r="D3528" s="4" t="n">
        <v>17748914.90936209</v>
      </c>
      <c r="E3528" s="4">
        <f>E3527+D3528</f>
        <v/>
      </c>
      <c r="F3528" s="4" t="n">
        <v>507292.1187454907</v>
      </c>
      <c r="G3528" s="5">
        <f>F3528/$D3528</f>
        <v/>
      </c>
      <c r="H3528" s="4">
        <f>H3527+F3528</f>
        <v/>
      </c>
      <c r="I3528" s="4">
        <f>G3528*$E3527-H3527</f>
        <v/>
      </c>
      <c r="J3528" s="4">
        <f>MAX(0,Resumo!$D$3*$D3528-F3528)</f>
        <v/>
      </c>
      <c r="K3528" s="4" t="n">
        <v>1082026.136453176</v>
      </c>
      <c r="L3528" s="5">
        <f>K3528/$D3528</f>
        <v/>
      </c>
      <c r="M3528" s="4">
        <f>M3527+K3528</f>
        <v/>
      </c>
      <c r="N3528" s="4">
        <f>L3528*$E3527-M3527</f>
        <v/>
      </c>
      <c r="O3528" s="4">
        <f>MAX(0,Resumo!$D$4*$D3528-K3528)</f>
        <v/>
      </c>
      <c r="P3528" s="4" t="n">
        <v>1714203.477362045</v>
      </c>
      <c r="Q3528" s="5">
        <f>P3528/$D3528</f>
        <v/>
      </c>
      <c r="R3528" s="4">
        <f>R3527+P3528</f>
        <v/>
      </c>
      <c r="S3528" s="4">
        <f>Q3528*$E3527-R3527</f>
        <v/>
      </c>
      <c r="T3528" s="4">
        <f>MAX(0,Resumo!$D$5*$D3528-P3528)</f>
        <v/>
      </c>
      <c r="U3528" s="4" t="n">
        <v>2410082.305201708</v>
      </c>
      <c r="V3528" s="5">
        <f>U3528/$D3528</f>
        <v/>
      </c>
      <c r="W3528" s="4">
        <f>W3527+U3528</f>
        <v/>
      </c>
      <c r="X3528" s="4">
        <f>V3528*$E3527-W3527</f>
        <v/>
      </c>
      <c r="Y3528" s="4">
        <f>MAX(0,Resumo!$D$6*$D3528-U3528)</f>
        <v/>
      </c>
      <c r="Z3528" s="4" t="n">
        <v>3171246.549241938</v>
      </c>
      <c r="AA3528" s="5">
        <f>Z3528/$D3528</f>
        <v/>
      </c>
      <c r="AB3528" s="4">
        <f>AB3527+Z3528</f>
        <v/>
      </c>
      <c r="AC3528" s="4">
        <f>AA3528*$E3527-AB3527</f>
        <v/>
      </c>
      <c r="AD3528" s="4">
        <f>MAX(0,Resumo!$D$7*$D3528-Z3528)</f>
        <v/>
      </c>
    </row>
    <row r="3529">
      <c r="A3529" t="inlineStr">
        <is>
          <t>Santa Lúcia</t>
        </is>
      </c>
      <c r="B3529" t="inlineStr">
        <is>
          <t>Município</t>
        </is>
      </c>
      <c r="C3529" t="inlineStr">
        <is>
          <t>PR</t>
        </is>
      </c>
      <c r="D3529" s="4" t="n">
        <v>7719671.03079243</v>
      </c>
      <c r="E3529" s="4">
        <f>E3528+D3529</f>
        <v/>
      </c>
      <c r="F3529" s="4" t="n">
        <v>220640.4331322375</v>
      </c>
      <c r="G3529" s="5">
        <f>F3529/$D3529</f>
        <v/>
      </c>
      <c r="H3529" s="4">
        <f>H3528+F3529</f>
        <v/>
      </c>
      <c r="I3529" s="4">
        <f>G3529*$E3528-H3528</f>
        <v/>
      </c>
      <c r="J3529" s="4">
        <f>MAX(0,Resumo!$D$3*$D3529-F3529)</f>
        <v/>
      </c>
      <c r="K3529" s="4" t="n">
        <v>470613.8861329439</v>
      </c>
      <c r="L3529" s="5">
        <f>K3529/$D3529</f>
        <v/>
      </c>
      <c r="M3529" s="4">
        <f>M3528+K3529</f>
        <v/>
      </c>
      <c r="N3529" s="4">
        <f>L3529*$E3528-M3528</f>
        <v/>
      </c>
      <c r="O3529" s="4">
        <f>MAX(0,Resumo!$D$4*$D3529-K3529)</f>
        <v/>
      </c>
      <c r="P3529" s="4" t="n">
        <v>745571.6021318759</v>
      </c>
      <c r="Q3529" s="5">
        <f>P3529/$D3529</f>
        <v/>
      </c>
      <c r="R3529" s="4">
        <f>R3528+P3529</f>
        <v/>
      </c>
      <c r="S3529" s="4">
        <f>Q3529*$E3528-R3528</f>
        <v/>
      </c>
      <c r="T3529" s="4">
        <f>MAX(0,Resumo!$D$5*$D3529-P3529)</f>
        <v/>
      </c>
      <c r="U3529" s="4" t="n">
        <v>1048235.492045623</v>
      </c>
      <c r="V3529" s="5">
        <f>U3529/$D3529</f>
        <v/>
      </c>
      <c r="W3529" s="4">
        <f>W3528+U3529</f>
        <v/>
      </c>
      <c r="X3529" s="4">
        <f>V3529*$E3528-W3528</f>
        <v/>
      </c>
      <c r="Y3529" s="4">
        <f>MAX(0,Resumo!$D$6*$D3529-U3529)</f>
        <v/>
      </c>
      <c r="Z3529" s="4" t="n">
        <v>1379294.466320889</v>
      </c>
      <c r="AA3529" s="5">
        <f>Z3529/$D3529</f>
        <v/>
      </c>
      <c r="AB3529" s="4">
        <f>AB3528+Z3529</f>
        <v/>
      </c>
      <c r="AC3529" s="4">
        <f>AA3529*$E3528-AB3528</f>
        <v/>
      </c>
      <c r="AD3529" s="4">
        <f>MAX(0,Resumo!$D$7*$D3529-Z3529)</f>
        <v/>
      </c>
    </row>
    <row r="3530">
      <c r="A3530" t="inlineStr">
        <is>
          <t>Sarandi</t>
        </is>
      </c>
      <c r="B3530" t="inlineStr">
        <is>
          <t>Município</t>
        </is>
      </c>
      <c r="C3530" t="inlineStr">
        <is>
          <t>PR</t>
        </is>
      </c>
      <c r="D3530" s="4" t="n">
        <v>48124320.49473468</v>
      </c>
      <c r="E3530" s="4">
        <f>E3529+D3530</f>
        <v/>
      </c>
      <c r="F3530" s="4" t="n">
        <v>1375469.35300725</v>
      </c>
      <c r="G3530" s="5">
        <f>F3530/$D3530</f>
        <v/>
      </c>
      <c r="H3530" s="4">
        <f>H3529+F3530</f>
        <v/>
      </c>
      <c r="I3530" s="4">
        <f>G3530*$E3529-H3529</f>
        <v/>
      </c>
      <c r="J3530" s="4">
        <f>MAX(0,Resumo!$D$3*$D3530-F3530)</f>
        <v/>
      </c>
      <c r="K3530" s="4" t="n">
        <v>2933800.338796242</v>
      </c>
      <c r="L3530" s="5">
        <f>K3530/$D3530</f>
        <v/>
      </c>
      <c r="M3530" s="4">
        <f>M3529+K3530</f>
        <v/>
      </c>
      <c r="N3530" s="4">
        <f>L3530*$E3529-M3529</f>
        <v/>
      </c>
      <c r="O3530" s="4">
        <f>MAX(0,Resumo!$D$4*$D3530-K3530)</f>
        <v/>
      </c>
      <c r="P3530" s="4" t="n">
        <v>4647882.868278662</v>
      </c>
      <c r="Q3530" s="5">
        <f>P3530/$D3530</f>
        <v/>
      </c>
      <c r="R3530" s="4">
        <f>R3529+P3530</f>
        <v/>
      </c>
      <c r="S3530" s="4">
        <f>Q3530*$E3529-R3529</f>
        <v/>
      </c>
      <c r="T3530" s="4">
        <f>MAX(0,Resumo!$D$5*$D3530-P3530)</f>
        <v/>
      </c>
      <c r="U3530" s="4" t="n">
        <v>6534685.295777585</v>
      </c>
      <c r="V3530" s="5">
        <f>U3530/$D3530</f>
        <v/>
      </c>
      <c r="W3530" s="4">
        <f>W3529+U3530</f>
        <v/>
      </c>
      <c r="X3530" s="4">
        <f>V3530*$E3529-W3529</f>
        <v/>
      </c>
      <c r="Y3530" s="4">
        <f>MAX(0,Resumo!$D$6*$D3530-U3530)</f>
        <v/>
      </c>
      <c r="Z3530" s="4" t="n">
        <v>8598502.279316271</v>
      </c>
      <c r="AA3530" s="5">
        <f>Z3530/$D3530</f>
        <v/>
      </c>
      <c r="AB3530" s="4">
        <f>AB3529+Z3530</f>
        <v/>
      </c>
      <c r="AC3530" s="4">
        <f>AA3530*$E3529-AB3529</f>
        <v/>
      </c>
      <c r="AD3530" s="4">
        <f>MAX(0,Resumo!$D$7*$D3530-Z3530)</f>
        <v/>
      </c>
    </row>
    <row r="3531">
      <c r="A3531" t="inlineStr">
        <is>
          <t>Bela Vista do Paraíso</t>
        </is>
      </c>
      <c r="B3531" t="inlineStr">
        <is>
          <t>Município</t>
        </is>
      </c>
      <c r="C3531" t="inlineStr">
        <is>
          <t>PR</t>
        </is>
      </c>
      <c r="D3531" s="4" t="n">
        <v>16215411.47477614</v>
      </c>
      <c r="E3531" s="4">
        <f>E3530+D3531</f>
        <v/>
      </c>
      <c r="F3531" s="4" t="n">
        <v>463462.16010254</v>
      </c>
      <c r="G3531" s="5">
        <f>F3531/$D3531</f>
        <v/>
      </c>
      <c r="H3531" s="4">
        <f>H3530+F3531</f>
        <v/>
      </c>
      <c r="I3531" s="4">
        <f>G3531*$E3530-H3530</f>
        <v/>
      </c>
      <c r="J3531" s="4">
        <f>MAX(0,Resumo!$D$3*$D3531-F3531)</f>
        <v/>
      </c>
      <c r="K3531" s="4" t="n">
        <v>988539.2497879253</v>
      </c>
      <c r="L3531" s="5">
        <f>K3531/$D3531</f>
        <v/>
      </c>
      <c r="M3531" s="4">
        <f>M3530+K3531</f>
        <v/>
      </c>
      <c r="N3531" s="4">
        <f>L3531*$E3530-M3530</f>
        <v/>
      </c>
      <c r="O3531" s="4">
        <f>MAX(0,Resumo!$D$4*$D3531-K3531)</f>
        <v/>
      </c>
      <c r="P3531" s="4" t="n">
        <v>1566096.568655909</v>
      </c>
      <c r="Q3531" s="5">
        <f>P3531/$D3531</f>
        <v/>
      </c>
      <c r="R3531" s="4">
        <f>R3530+P3531</f>
        <v/>
      </c>
      <c r="S3531" s="4">
        <f>Q3531*$E3530-R3530</f>
        <v/>
      </c>
      <c r="T3531" s="4">
        <f>MAX(0,Resumo!$D$5*$D3531-P3531)</f>
        <v/>
      </c>
      <c r="U3531" s="4" t="n">
        <v>2201851.576081914</v>
      </c>
      <c r="V3531" s="5">
        <f>U3531/$D3531</f>
        <v/>
      </c>
      <c r="W3531" s="4">
        <f>W3530+U3531</f>
        <v/>
      </c>
      <c r="X3531" s="4">
        <f>V3531*$E3530-W3530</f>
        <v/>
      </c>
      <c r="Y3531" s="4">
        <f>MAX(0,Resumo!$D$6*$D3531-U3531)</f>
        <v/>
      </c>
      <c r="Z3531" s="4" t="n">
        <v>2897251.350097894</v>
      </c>
      <c r="AA3531" s="5">
        <f>Z3531/$D3531</f>
        <v/>
      </c>
      <c r="AB3531" s="4">
        <f>AB3530+Z3531</f>
        <v/>
      </c>
      <c r="AC3531" s="4">
        <f>AA3531*$E3530-AB3530</f>
        <v/>
      </c>
      <c r="AD3531" s="4">
        <f>MAX(0,Resumo!$D$7*$D3531-Z3531)</f>
        <v/>
      </c>
    </row>
    <row r="3532">
      <c r="A3532" t="inlineStr">
        <is>
          <t>Piraquara</t>
        </is>
      </c>
      <c r="B3532" t="inlineStr">
        <is>
          <t>Município</t>
        </is>
      </c>
      <c r="C3532" t="inlineStr">
        <is>
          <t>PR</t>
        </is>
      </c>
      <c r="D3532" s="4" t="n">
        <v>119990360.1588797</v>
      </c>
      <c r="E3532" s="4">
        <f>E3531+D3532</f>
        <v/>
      </c>
      <c r="F3532" s="4" t="n">
        <v>3429514.668636175</v>
      </c>
      <c r="G3532" s="5">
        <f>F3532/$D3532</f>
        <v/>
      </c>
      <c r="H3532" s="4">
        <f>H3531+F3532</f>
        <v/>
      </c>
      <c r="I3532" s="4">
        <f>G3532*$E3531-H3531</f>
        <v/>
      </c>
      <c r="J3532" s="4">
        <f>MAX(0,Resumo!$D$3*$D3532-F3532)</f>
        <v/>
      </c>
      <c r="K3532" s="4" t="n">
        <v>7314965.81494423</v>
      </c>
      <c r="L3532" s="5">
        <f>K3532/$D3532</f>
        <v/>
      </c>
      <c r="M3532" s="4">
        <f>M3531+K3532</f>
        <v/>
      </c>
      <c r="N3532" s="4">
        <f>L3532*$E3531-M3531</f>
        <v/>
      </c>
      <c r="O3532" s="4">
        <f>MAX(0,Resumo!$D$4*$D3532-K3532)</f>
        <v/>
      </c>
      <c r="P3532" s="4" t="n">
        <v>11588758.73171158</v>
      </c>
      <c r="Q3532" s="5">
        <f>P3532/$D3532</f>
        <v/>
      </c>
      <c r="R3532" s="4">
        <f>R3531+P3532</f>
        <v/>
      </c>
      <c r="S3532" s="4">
        <f>Q3532*$E3531-R3531</f>
        <v/>
      </c>
      <c r="T3532" s="4">
        <f>MAX(0,Resumo!$D$5*$D3532-P3532)</f>
        <v/>
      </c>
      <c r="U3532" s="4" t="n">
        <v>16293201.31909346</v>
      </c>
      <c r="V3532" s="5">
        <f>U3532/$D3532</f>
        <v/>
      </c>
      <c r="W3532" s="4">
        <f>W3531+U3532</f>
        <v/>
      </c>
      <c r="X3532" s="4">
        <f>V3532*$E3531-W3531</f>
        <v/>
      </c>
      <c r="Y3532" s="4">
        <f>MAX(0,Resumo!$D$6*$D3532-U3532)</f>
        <v/>
      </c>
      <c r="Z3532" s="4" t="n">
        <v>21439001.62569547</v>
      </c>
      <c r="AA3532" s="5">
        <f>Z3532/$D3532</f>
        <v/>
      </c>
      <c r="AB3532" s="4">
        <f>AB3531+Z3532</f>
        <v/>
      </c>
      <c r="AC3532" s="4">
        <f>AA3532*$E3531-AB3531</f>
        <v/>
      </c>
      <c r="AD3532" s="4">
        <f>MAX(0,Resumo!$D$7*$D3532-Z3532)</f>
        <v/>
      </c>
    </row>
    <row r="3533">
      <c r="A3533" t="inlineStr">
        <is>
          <t>Abatiá</t>
        </is>
      </c>
      <c r="B3533" t="inlineStr">
        <is>
          <t>Município</t>
        </is>
      </c>
      <c r="C3533" t="inlineStr">
        <is>
          <t>PR</t>
        </is>
      </c>
      <c r="D3533" s="4" t="n">
        <v>7970001.895561077</v>
      </c>
      <c r="E3533" s="4">
        <f>E3532+D3533</f>
        <v/>
      </c>
      <c r="F3533" s="4" t="n">
        <v>227795.2860020822</v>
      </c>
      <c r="G3533" s="5">
        <f>F3533/$D3533</f>
        <v/>
      </c>
      <c r="H3533" s="4">
        <f>H3532+F3533</f>
        <v/>
      </c>
      <c r="I3533" s="4">
        <f>G3533*$E3532-H3532</f>
        <v/>
      </c>
      <c r="J3533" s="4">
        <f>MAX(0,Resumo!$D$3*$D3533-F3533)</f>
        <v/>
      </c>
      <c r="K3533" s="4" t="n">
        <v>485874.7930573288</v>
      </c>
      <c r="L3533" s="5">
        <f>K3533/$D3533</f>
        <v/>
      </c>
      <c r="M3533" s="4">
        <f>M3532+K3533</f>
        <v/>
      </c>
      <c r="N3533" s="4">
        <f>L3533*$E3532-M3532</f>
        <v/>
      </c>
      <c r="O3533" s="4">
        <f>MAX(0,Resumo!$D$4*$D3533-K3533)</f>
        <v/>
      </c>
      <c r="P3533" s="4" t="n">
        <v>769748.7442878234</v>
      </c>
      <c r="Q3533" s="5">
        <f>P3533/$D3533</f>
        <v/>
      </c>
      <c r="R3533" s="4">
        <f>R3532+P3533</f>
        <v/>
      </c>
      <c r="S3533" s="4">
        <f>Q3533*$E3532-R3532</f>
        <v/>
      </c>
      <c r="T3533" s="4">
        <f>MAX(0,Resumo!$D$5*$D3533-P3533)</f>
        <v/>
      </c>
      <c r="U3533" s="4" t="n">
        <v>1082227.315810947</v>
      </c>
      <c r="V3533" s="5">
        <f>U3533/$D3533</f>
        <v/>
      </c>
      <c r="W3533" s="4">
        <f>W3532+U3533</f>
        <v/>
      </c>
      <c r="X3533" s="4">
        <f>V3533*$E3532-W3532</f>
        <v/>
      </c>
      <c r="Y3533" s="4">
        <f>MAX(0,Resumo!$D$6*$D3533-U3533)</f>
        <v/>
      </c>
      <c r="Z3533" s="4" t="n">
        <v>1424021.757826894</v>
      </c>
      <c r="AA3533" s="5">
        <f>Z3533/$D3533</f>
        <v/>
      </c>
      <c r="AB3533" s="4">
        <f>AB3532+Z3533</f>
        <v/>
      </c>
      <c r="AC3533" s="4">
        <f>AA3533*$E3532-AB3532</f>
        <v/>
      </c>
      <c r="AD3533" s="4">
        <f>MAX(0,Resumo!$D$7*$D3533-Z3533)</f>
        <v/>
      </c>
    </row>
    <row r="3534">
      <c r="A3534" t="inlineStr">
        <is>
          <t>Luiziana</t>
        </is>
      </c>
      <c r="B3534" t="inlineStr">
        <is>
          <t>Município</t>
        </is>
      </c>
      <c r="C3534" t="inlineStr">
        <is>
          <t>PR</t>
        </is>
      </c>
      <c r="D3534" s="4" t="n">
        <v>26690377.45055037</v>
      </c>
      <c r="E3534" s="4">
        <f>E3533+D3534</f>
        <v/>
      </c>
      <c r="F3534" s="4" t="n">
        <v>762853.289688412</v>
      </c>
      <c r="G3534" s="5">
        <f>F3534/$D3534</f>
        <v/>
      </c>
      <c r="H3534" s="4">
        <f>H3533+F3534</f>
        <v/>
      </c>
      <c r="I3534" s="4">
        <f>G3534*$E3533-H3533</f>
        <v/>
      </c>
      <c r="J3534" s="4">
        <f>MAX(0,Resumo!$D$3*$D3534-F3534)</f>
        <v/>
      </c>
      <c r="K3534" s="4" t="n">
        <v>1627124.032132393</v>
      </c>
      <c r="L3534" s="5">
        <f>K3534/$D3534</f>
        <v/>
      </c>
      <c r="M3534" s="4">
        <f>M3533+K3534</f>
        <v/>
      </c>
      <c r="N3534" s="4">
        <f>L3534*$E3533-M3533</f>
        <v/>
      </c>
      <c r="O3534" s="4">
        <f>MAX(0,Resumo!$D$4*$D3534-K3534)</f>
        <v/>
      </c>
      <c r="P3534" s="4" t="n">
        <v>2577776.617414826</v>
      </c>
      <c r="Q3534" s="5">
        <f>P3534/$D3534</f>
        <v/>
      </c>
      <c r="R3534" s="4">
        <f>R3533+P3534</f>
        <v/>
      </c>
      <c r="S3534" s="4">
        <f>Q3534*$E3533-R3533</f>
        <v/>
      </c>
      <c r="T3534" s="4">
        <f>MAX(0,Resumo!$D$5*$D3534-P3534)</f>
        <v/>
      </c>
      <c r="U3534" s="4" t="n">
        <v>3624221.916732265</v>
      </c>
      <c r="V3534" s="5">
        <f>U3534/$D3534</f>
        <v/>
      </c>
      <c r="W3534" s="4">
        <f>W3533+U3534</f>
        <v/>
      </c>
      <c r="X3534" s="4">
        <f>V3534*$E3533-W3533</f>
        <v/>
      </c>
      <c r="Y3534" s="4">
        <f>MAX(0,Resumo!$D$6*$D3534-U3534)</f>
        <v/>
      </c>
      <c r="Z3534" s="4" t="n">
        <v>4768841.803584082</v>
      </c>
      <c r="AA3534" s="5">
        <f>Z3534/$D3534</f>
        <v/>
      </c>
      <c r="AB3534" s="4">
        <f>AB3533+Z3534</f>
        <v/>
      </c>
      <c r="AC3534" s="4">
        <f>AA3534*$E3533-AB3533</f>
        <v/>
      </c>
      <c r="AD3534" s="4">
        <f>MAX(0,Resumo!$D$7*$D3534-Z3534)</f>
        <v/>
      </c>
    </row>
    <row r="3535">
      <c r="A3535" t="inlineStr">
        <is>
          <t>Palmeira</t>
        </is>
      </c>
      <c r="B3535" t="inlineStr">
        <is>
          <t>Município</t>
        </is>
      </c>
      <c r="C3535" t="inlineStr">
        <is>
          <t>PR</t>
        </is>
      </c>
      <c r="D3535" s="4" t="n">
        <v>79167688.26458566</v>
      </c>
      <c r="E3535" s="4">
        <f>E3534+D3535</f>
        <v/>
      </c>
      <c r="F3535" s="4" t="n">
        <v>2262738.005168994</v>
      </c>
      <c r="G3535" s="5">
        <f>F3535/$D3535</f>
        <v/>
      </c>
      <c r="H3535" s="4">
        <f>H3534+F3535</f>
        <v/>
      </c>
      <c r="I3535" s="4">
        <f>G3535*$E3534-H3534</f>
        <v/>
      </c>
      <c r="J3535" s="4">
        <f>MAX(0,Resumo!$D$3*$D3535-F3535)</f>
        <v/>
      </c>
      <c r="K3535" s="4" t="n">
        <v>4826295.483543891</v>
      </c>
      <c r="L3535" s="5">
        <f>K3535/$D3535</f>
        <v/>
      </c>
      <c r="M3535" s="4">
        <f>M3534+K3535</f>
        <v/>
      </c>
      <c r="N3535" s="4">
        <f>L3535*$E3534-M3534</f>
        <v/>
      </c>
      <c r="O3535" s="4">
        <f>MAX(0,Resumo!$D$4*$D3535-K3535)</f>
        <v/>
      </c>
      <c r="P3535" s="4" t="n">
        <v>7646074.546578841</v>
      </c>
      <c r="Q3535" s="5">
        <f>P3535/$D3535</f>
        <v/>
      </c>
      <c r="R3535" s="4">
        <f>R3534+P3535</f>
        <v/>
      </c>
      <c r="S3535" s="4">
        <f>Q3535*$E3534-R3534</f>
        <v/>
      </c>
      <c r="T3535" s="4">
        <f>MAX(0,Resumo!$D$5*$D3535-P3535)</f>
        <v/>
      </c>
      <c r="U3535" s="4" t="n">
        <v>10749989.25875522</v>
      </c>
      <c r="V3535" s="5">
        <f>U3535/$D3535</f>
        <v/>
      </c>
      <c r="W3535" s="4">
        <f>W3534+U3535</f>
        <v/>
      </c>
      <c r="X3535" s="4">
        <f>V3535*$E3534-W3534</f>
        <v/>
      </c>
      <c r="Y3535" s="4">
        <f>MAX(0,Resumo!$D$6*$D3535-U3535)</f>
        <v/>
      </c>
      <c r="Z3535" s="4" t="n">
        <v>14145104.61640115</v>
      </c>
      <c r="AA3535" s="5">
        <f>Z3535/$D3535</f>
        <v/>
      </c>
      <c r="AB3535" s="4">
        <f>AB3534+Z3535</f>
        <v/>
      </c>
      <c r="AC3535" s="4">
        <f>AA3535*$E3534-AB3534</f>
        <v/>
      </c>
      <c r="AD3535" s="4">
        <f>MAX(0,Resumo!$D$7*$D3535-Z3535)</f>
        <v/>
      </c>
    </row>
    <row r="3536">
      <c r="A3536" t="inlineStr">
        <is>
          <t>Ivatuba</t>
        </is>
      </c>
      <c r="B3536" t="inlineStr">
        <is>
          <t>Município</t>
        </is>
      </c>
      <c r="C3536" t="inlineStr">
        <is>
          <t>PR</t>
        </is>
      </c>
      <c r="D3536" s="4" t="n">
        <v>5500392.991056795</v>
      </c>
      <c r="E3536" s="4">
        <f>E3535+D3536</f>
        <v/>
      </c>
      <c r="F3536" s="4" t="n">
        <v>157209.9493752283</v>
      </c>
      <c r="G3536" s="5">
        <f>F3536/$D3536</f>
        <v/>
      </c>
      <c r="H3536" s="4">
        <f>H3535+F3536</f>
        <v/>
      </c>
      <c r="I3536" s="4">
        <f>G3536*$E3535-H3535</f>
        <v/>
      </c>
      <c r="J3536" s="4">
        <f>MAX(0,Resumo!$D$3*$D3536-F3536)</f>
        <v/>
      </c>
      <c r="K3536" s="4" t="n">
        <v>335320.1594283387</v>
      </c>
      <c r="L3536" s="5">
        <f>K3536/$D3536</f>
        <v/>
      </c>
      <c r="M3536" s="4">
        <f>M3535+K3536</f>
        <v/>
      </c>
      <c r="N3536" s="4">
        <f>L3536*$E3535-M3535</f>
        <v/>
      </c>
      <c r="O3536" s="4">
        <f>MAX(0,Resumo!$D$4*$D3536-K3536)</f>
        <v/>
      </c>
      <c r="P3536" s="4" t="n">
        <v>531232.0691308257</v>
      </c>
      <c r="Q3536" s="5">
        <f>P3536/$D3536</f>
        <v/>
      </c>
      <c r="R3536" s="4">
        <f>R3535+P3536</f>
        <v/>
      </c>
      <c r="S3536" s="4">
        <f>Q3536*$E3535-R3535</f>
        <v/>
      </c>
      <c r="T3536" s="4">
        <f>MAX(0,Resumo!$D$5*$D3536-P3536)</f>
        <v/>
      </c>
      <c r="U3536" s="4" t="n">
        <v>746885.0849247735</v>
      </c>
      <c r="V3536" s="5">
        <f>U3536/$D3536</f>
        <v/>
      </c>
      <c r="W3536" s="4">
        <f>W3535+U3536</f>
        <v/>
      </c>
      <c r="X3536" s="4">
        <f>V3536*$E3535-W3535</f>
        <v/>
      </c>
      <c r="Y3536" s="4">
        <f>MAX(0,Resumo!$D$6*$D3536-U3536)</f>
        <v/>
      </c>
      <c r="Z3536" s="4" t="n">
        <v>982770.0668711092</v>
      </c>
      <c r="AA3536" s="5">
        <f>Z3536/$D3536</f>
        <v/>
      </c>
      <c r="AB3536" s="4">
        <f>AB3535+Z3536</f>
        <v/>
      </c>
      <c r="AC3536" s="4">
        <f>AA3536*$E3535-AB3535</f>
        <v/>
      </c>
      <c r="AD3536" s="4">
        <f>MAX(0,Resumo!$D$7*$D3536-Z3536)</f>
        <v/>
      </c>
    </row>
    <row r="3537">
      <c r="A3537" t="inlineStr">
        <is>
          <t>Marilândia do Sul</t>
        </is>
      </c>
      <c r="B3537" t="inlineStr">
        <is>
          <t>Município</t>
        </is>
      </c>
      <c r="C3537" t="inlineStr">
        <is>
          <t>PR</t>
        </is>
      </c>
      <c r="D3537" s="4" t="n">
        <v>18123472.36099334</v>
      </c>
      <c r="E3537" s="4">
        <f>E3536+D3537</f>
        <v/>
      </c>
      <c r="F3537" s="4" t="n">
        <v>517997.5643572506</v>
      </c>
      <c r="G3537" s="5">
        <f>F3537/$D3537</f>
        <v/>
      </c>
      <c r="H3537" s="4">
        <f>H3536+F3537</f>
        <v/>
      </c>
      <c r="I3537" s="4">
        <f>G3537*$E3536-H3536</f>
        <v/>
      </c>
      <c r="J3537" s="4">
        <f>MAX(0,Resumo!$D$3*$D3537-F3537)</f>
        <v/>
      </c>
      <c r="K3537" s="4" t="n">
        <v>1104860.26205116</v>
      </c>
      <c r="L3537" s="5">
        <f>K3537/$D3537</f>
        <v/>
      </c>
      <c r="M3537" s="4">
        <f>M3536+K3537</f>
        <v/>
      </c>
      <c r="N3537" s="4">
        <f>L3537*$E3536-M3536</f>
        <v/>
      </c>
      <c r="O3537" s="4">
        <f>MAX(0,Resumo!$D$4*$D3537-K3537)</f>
        <v/>
      </c>
      <c r="P3537" s="4" t="n">
        <v>1750378.516193263</v>
      </c>
      <c r="Q3537" s="5">
        <f>P3537/$D3537</f>
        <v/>
      </c>
      <c r="R3537" s="4">
        <f>R3536+P3537</f>
        <v/>
      </c>
      <c r="S3537" s="4">
        <f>Q3537*$E3536-R3536</f>
        <v/>
      </c>
      <c r="T3537" s="4">
        <f>MAX(0,Resumo!$D$5*$D3537-P3537)</f>
        <v/>
      </c>
      <c r="U3537" s="4" t="n">
        <v>2460942.557282908</v>
      </c>
      <c r="V3537" s="5">
        <f>U3537/$D3537</f>
        <v/>
      </c>
      <c r="W3537" s="4">
        <f>W3536+U3537</f>
        <v/>
      </c>
      <c r="X3537" s="4">
        <f>V3537*$E3536-W3536</f>
        <v/>
      </c>
      <c r="Y3537" s="4">
        <f>MAX(0,Resumo!$D$6*$D3537-U3537)</f>
        <v/>
      </c>
      <c r="Z3537" s="4" t="n">
        <v>3238169.740436681</v>
      </c>
      <c r="AA3537" s="5">
        <f>Z3537/$D3537</f>
        <v/>
      </c>
      <c r="AB3537" s="4">
        <f>AB3536+Z3537</f>
        <v/>
      </c>
      <c r="AC3537" s="4">
        <f>AA3537*$E3536-AB3536</f>
        <v/>
      </c>
      <c r="AD3537" s="4">
        <f>MAX(0,Resumo!$D$7*$D3537-Z3537)</f>
        <v/>
      </c>
    </row>
    <row r="3538">
      <c r="A3538" t="inlineStr">
        <is>
          <t>Itambé</t>
        </is>
      </c>
      <c r="B3538" t="inlineStr">
        <is>
          <t>Município</t>
        </is>
      </c>
      <c r="C3538" t="inlineStr">
        <is>
          <t>PR</t>
        </is>
      </c>
      <c r="D3538" s="4" t="n">
        <v>8640385.256300656</v>
      </c>
      <c r="E3538" s="4">
        <f>E3537+D3538</f>
        <v/>
      </c>
      <c r="F3538" s="4" t="n">
        <v>246955.9049569863</v>
      </c>
      <c r="G3538" s="5">
        <f>F3538/$D3538</f>
        <v/>
      </c>
      <c r="H3538" s="4">
        <f>H3537+F3538</f>
        <v/>
      </c>
      <c r="I3538" s="4">
        <f>G3538*$E3537-H3537</f>
        <v/>
      </c>
      <c r="J3538" s="4">
        <f>MAX(0,Resumo!$D$3*$D3538-F3538)</f>
        <v/>
      </c>
      <c r="K3538" s="4" t="n">
        <v>526743.3374989345</v>
      </c>
      <c r="L3538" s="5">
        <f>K3538/$D3538</f>
        <v/>
      </c>
      <c r="M3538" s="4">
        <f>M3537+K3538</f>
        <v/>
      </c>
      <c r="N3538" s="4">
        <f>L3538*$E3537-M3537</f>
        <v/>
      </c>
      <c r="O3538" s="4">
        <f>MAX(0,Resumo!$D$4*$D3538-K3538)</f>
        <v/>
      </c>
      <c r="P3538" s="4" t="n">
        <v>834494.8706856283</v>
      </c>
      <c r="Q3538" s="5">
        <f>P3538/$D3538</f>
        <v/>
      </c>
      <c r="R3538" s="4">
        <f>R3537+P3538</f>
        <v/>
      </c>
      <c r="S3538" s="4">
        <f>Q3538*$E3537-R3537</f>
        <v/>
      </c>
      <c r="T3538" s="4">
        <f>MAX(0,Resumo!$D$5*$D3538-P3538)</f>
        <v/>
      </c>
      <c r="U3538" s="4" t="n">
        <v>1173257.053891886</v>
      </c>
      <c r="V3538" s="5">
        <f>U3538/$D3538</f>
        <v/>
      </c>
      <c r="W3538" s="4">
        <f>W3537+U3538</f>
        <v/>
      </c>
      <c r="X3538" s="4">
        <f>V3538*$E3537-W3537</f>
        <v/>
      </c>
      <c r="Y3538" s="4">
        <f>MAX(0,Resumo!$D$6*$D3538-U3538)</f>
        <v/>
      </c>
      <c r="Z3538" s="4" t="n">
        <v>1543800.962937243</v>
      </c>
      <c r="AA3538" s="5">
        <f>Z3538/$D3538</f>
        <v/>
      </c>
      <c r="AB3538" s="4">
        <f>AB3537+Z3538</f>
        <v/>
      </c>
      <c r="AC3538" s="4">
        <f>AA3538*$E3537-AB3537</f>
        <v/>
      </c>
      <c r="AD3538" s="4">
        <f>MAX(0,Resumo!$D$7*$D3538-Z3538)</f>
        <v/>
      </c>
    </row>
    <row r="3539">
      <c r="A3539" t="inlineStr">
        <is>
          <t>Porto Barreiro</t>
        </is>
      </c>
      <c r="B3539" t="inlineStr">
        <is>
          <t>Município</t>
        </is>
      </c>
      <c r="C3539" t="inlineStr">
        <is>
          <t>PR</t>
        </is>
      </c>
      <c r="D3539" s="4" t="n">
        <v>15203387.21544885</v>
      </c>
      <c r="E3539" s="4">
        <f>E3538+D3539</f>
        <v/>
      </c>
      <c r="F3539" s="4" t="n">
        <v>434536.9027920114</v>
      </c>
      <c r="G3539" s="5">
        <f>F3539/$D3539</f>
        <v/>
      </c>
      <c r="H3539" s="4">
        <f>H3538+F3539</f>
        <v/>
      </c>
      <c r="I3539" s="4">
        <f>G3539*$E3538-H3538</f>
        <v/>
      </c>
      <c r="J3539" s="4">
        <f>MAX(0,Resumo!$D$3*$D3539-F3539)</f>
        <v/>
      </c>
      <c r="K3539" s="4" t="n">
        <v>926843.2697852724</v>
      </c>
      <c r="L3539" s="5">
        <f>K3539/$D3539</f>
        <v/>
      </c>
      <c r="M3539" s="4">
        <f>M3538+K3539</f>
        <v/>
      </c>
      <c r="N3539" s="4">
        <f>L3539*$E3538-M3538</f>
        <v/>
      </c>
      <c r="O3539" s="4">
        <f>MAX(0,Resumo!$D$4*$D3539-K3539)</f>
        <v/>
      </c>
      <c r="P3539" s="4" t="n">
        <v>1468354.508739981</v>
      </c>
      <c r="Q3539" s="5">
        <f>P3539/$D3539</f>
        <v/>
      </c>
      <c r="R3539" s="4">
        <f>R3538+P3539</f>
        <v/>
      </c>
      <c r="S3539" s="4">
        <f>Q3539*$E3538-R3538</f>
        <v/>
      </c>
      <c r="T3539" s="4">
        <f>MAX(0,Resumo!$D$5*$D3539-P3539)</f>
        <v/>
      </c>
      <c r="U3539" s="4" t="n">
        <v>2064431.245188728</v>
      </c>
      <c r="V3539" s="5">
        <f>U3539/$D3539</f>
        <v/>
      </c>
      <c r="W3539" s="4">
        <f>W3538+U3539</f>
        <v/>
      </c>
      <c r="X3539" s="4">
        <f>V3539*$E3538-W3538</f>
        <v/>
      </c>
      <c r="Y3539" s="4">
        <f>MAX(0,Resumo!$D$6*$D3539-U3539)</f>
        <v/>
      </c>
      <c r="Z3539" s="4" t="n">
        <v>2716430.243200372</v>
      </c>
      <c r="AA3539" s="5">
        <f>Z3539/$D3539</f>
        <v/>
      </c>
      <c r="AB3539" s="4">
        <f>AB3538+Z3539</f>
        <v/>
      </c>
      <c r="AC3539" s="4">
        <f>AA3539*$E3538-AB3538</f>
        <v/>
      </c>
      <c r="AD3539" s="4">
        <f>MAX(0,Resumo!$D$7*$D3539-Z3539)</f>
        <v/>
      </c>
    </row>
    <row r="3540">
      <c r="A3540" t="inlineStr">
        <is>
          <t>Quarto Centenário</t>
        </is>
      </c>
      <c r="B3540" t="inlineStr">
        <is>
          <t>Município</t>
        </is>
      </c>
      <c r="C3540" t="inlineStr">
        <is>
          <t>PR</t>
        </is>
      </c>
      <c r="D3540" s="4" t="n">
        <v>16912868.83200257</v>
      </c>
      <c r="E3540" s="4">
        <f>E3539+D3540</f>
        <v/>
      </c>
      <c r="F3540" s="4" t="n">
        <v>483396.5967871962</v>
      </c>
      <c r="G3540" s="5">
        <f>F3540/$D3540</f>
        <v/>
      </c>
      <c r="H3540" s="4">
        <f>H3539+F3540</f>
        <v/>
      </c>
      <c r="I3540" s="4">
        <f>G3540*$E3539-H3539</f>
        <v/>
      </c>
      <c r="J3540" s="4">
        <f>MAX(0,Resumo!$D$3*$D3540-F3540)</f>
        <v/>
      </c>
      <c r="K3540" s="4" t="n">
        <v>1031058.304808156</v>
      </c>
      <c r="L3540" s="5">
        <f>K3540/$D3540</f>
        <v/>
      </c>
      <c r="M3540" s="4">
        <f>M3539+K3540</f>
        <v/>
      </c>
      <c r="N3540" s="4">
        <f>L3540*$E3539-M3539</f>
        <v/>
      </c>
      <c r="O3540" s="4">
        <f>MAX(0,Resumo!$D$4*$D3540-K3540)</f>
        <v/>
      </c>
      <c r="P3540" s="4" t="n">
        <v>1633457.521884586</v>
      </c>
      <c r="Q3540" s="5">
        <f>P3540/$D3540</f>
        <v/>
      </c>
      <c r="R3540" s="4">
        <f>R3539+P3540</f>
        <v/>
      </c>
      <c r="S3540" s="4">
        <f>Q3540*$E3539-R3539</f>
        <v/>
      </c>
      <c r="T3540" s="4">
        <f>MAX(0,Resumo!$D$5*$D3540-P3540)</f>
        <v/>
      </c>
      <c r="U3540" s="4" t="n">
        <v>2296557.626782374</v>
      </c>
      <c r="V3540" s="5">
        <f>U3540/$D3540</f>
        <v/>
      </c>
      <c r="W3540" s="4">
        <f>W3539+U3540</f>
        <v/>
      </c>
      <c r="X3540" s="4">
        <f>V3540*$E3539-W3539</f>
        <v/>
      </c>
      <c r="Y3540" s="4">
        <f>MAX(0,Resumo!$D$6*$D3540-U3540)</f>
        <v/>
      </c>
      <c r="Z3540" s="4" t="n">
        <v>3021867.939260822</v>
      </c>
      <c r="AA3540" s="5">
        <f>Z3540/$D3540</f>
        <v/>
      </c>
      <c r="AB3540" s="4">
        <f>AB3539+Z3540</f>
        <v/>
      </c>
      <c r="AC3540" s="4">
        <f>AA3540*$E3539-AB3539</f>
        <v/>
      </c>
      <c r="AD3540" s="4">
        <f>MAX(0,Resumo!$D$7*$D3540-Z3540)</f>
        <v/>
      </c>
    </row>
    <row r="3541">
      <c r="A3541" t="inlineStr">
        <is>
          <t>Jaguariaíva</t>
        </is>
      </c>
      <c r="B3541" t="inlineStr">
        <is>
          <t>Município</t>
        </is>
      </c>
      <c r="C3541" t="inlineStr">
        <is>
          <t>PR</t>
        </is>
      </c>
      <c r="D3541" s="4" t="n">
        <v>70578108.13311899</v>
      </c>
      <c r="E3541" s="4">
        <f>E3540+D3541</f>
        <v/>
      </c>
      <c r="F3541" s="4" t="n">
        <v>2017234.191201895</v>
      </c>
      <c r="G3541" s="5">
        <f>F3541/$D3541</f>
        <v/>
      </c>
      <c r="H3541" s="4">
        <f>H3540+F3541</f>
        <v/>
      </c>
      <c r="I3541" s="4">
        <f>G3541*$E3540-H3540</f>
        <v/>
      </c>
      <c r="J3541" s="4">
        <f>MAX(0,Resumo!$D$3*$D3541-F3541)</f>
        <v/>
      </c>
      <c r="K3541" s="4" t="n">
        <v>4302649.376113209</v>
      </c>
      <c r="L3541" s="5">
        <f>K3541/$D3541</f>
        <v/>
      </c>
      <c r="M3541" s="4">
        <f>M3540+K3541</f>
        <v/>
      </c>
      <c r="N3541" s="4">
        <f>L3541*$E3540-M3540</f>
        <v/>
      </c>
      <c r="O3541" s="4">
        <f>MAX(0,Resumo!$D$4*$D3541-K3541)</f>
        <v/>
      </c>
      <c r="P3541" s="4" t="n">
        <v>6816486.472849701</v>
      </c>
      <c r="Q3541" s="5">
        <f>P3541/$D3541</f>
        <v/>
      </c>
      <c r="R3541" s="4">
        <f>R3540+P3541</f>
        <v/>
      </c>
      <c r="S3541" s="4">
        <f>Q3541*$E3540-R3540</f>
        <v/>
      </c>
      <c r="T3541" s="4">
        <f>MAX(0,Resumo!$D$5*$D3541-P3541)</f>
        <v/>
      </c>
      <c r="U3541" s="4" t="n">
        <v>9583630.910108203</v>
      </c>
      <c r="V3541" s="5">
        <f>U3541/$D3541</f>
        <v/>
      </c>
      <c r="W3541" s="4">
        <f>W3540+U3541</f>
        <v/>
      </c>
      <c r="X3541" s="4">
        <f>V3541*$E3540-W3540</f>
        <v/>
      </c>
      <c r="Y3541" s="4">
        <f>MAX(0,Resumo!$D$6*$D3541-U3541)</f>
        <v/>
      </c>
      <c r="Z3541" s="4" t="n">
        <v>12610381.14229273</v>
      </c>
      <c r="AA3541" s="5">
        <f>Z3541/$D3541</f>
        <v/>
      </c>
      <c r="AB3541" s="4">
        <f>AB3540+Z3541</f>
        <v/>
      </c>
      <c r="AC3541" s="4">
        <f>AA3541*$E3540-AB3540</f>
        <v/>
      </c>
      <c r="AD3541" s="4">
        <f>MAX(0,Resumo!$D$7*$D3541-Z3541)</f>
        <v/>
      </c>
    </row>
    <row r="3542">
      <c r="A3542" t="inlineStr">
        <is>
          <t>Joaquim Távora</t>
        </is>
      </c>
      <c r="B3542" t="inlineStr">
        <is>
          <t>Município</t>
        </is>
      </c>
      <c r="C3542" t="inlineStr">
        <is>
          <t>PR</t>
        </is>
      </c>
      <c r="D3542" s="4" t="n">
        <v>29610798.04578039</v>
      </c>
      <c r="E3542" s="4">
        <f>E3541+D3542</f>
        <v/>
      </c>
      <c r="F3542" s="4" t="n">
        <v>846323.5389373251</v>
      </c>
      <c r="G3542" s="5">
        <f>F3542/$D3542</f>
        <v/>
      </c>
      <c r="H3542" s="4">
        <f>H3541+F3542</f>
        <v/>
      </c>
      <c r="I3542" s="4">
        <f>G3542*$E3541-H3541</f>
        <v/>
      </c>
      <c r="J3542" s="4">
        <f>MAX(0,Resumo!$D$3*$D3542-F3542)</f>
        <v/>
      </c>
      <c r="K3542" s="4" t="n">
        <v>1805161.474399257</v>
      </c>
      <c r="L3542" s="5">
        <f>K3542/$D3542</f>
        <v/>
      </c>
      <c r="M3542" s="4">
        <f>M3541+K3542</f>
        <v/>
      </c>
      <c r="N3542" s="4">
        <f>L3542*$E3541-M3541</f>
        <v/>
      </c>
      <c r="O3542" s="4">
        <f>MAX(0,Resumo!$D$4*$D3542-K3542)</f>
        <v/>
      </c>
      <c r="P3542" s="4" t="n">
        <v>2859833.022849639</v>
      </c>
      <c r="Q3542" s="5">
        <f>P3542/$D3542</f>
        <v/>
      </c>
      <c r="R3542" s="4">
        <f>R3541+P3542</f>
        <v/>
      </c>
      <c r="S3542" s="4">
        <f>Q3542*$E3541-R3541</f>
        <v/>
      </c>
      <c r="T3542" s="4">
        <f>MAX(0,Resumo!$D$5*$D3542-P3542)</f>
        <v/>
      </c>
      <c r="U3542" s="4" t="n">
        <v>4020778.778729384</v>
      </c>
      <c r="V3542" s="5">
        <f>U3542/$D3542</f>
        <v/>
      </c>
      <c r="W3542" s="4">
        <f>W3541+U3542</f>
        <v/>
      </c>
      <c r="X3542" s="4">
        <f>V3542*$E3541-W3541</f>
        <v/>
      </c>
      <c r="Y3542" s="4">
        <f>MAX(0,Resumo!$D$6*$D3542-U3542)</f>
        <v/>
      </c>
      <c r="Z3542" s="4" t="n">
        <v>5290641.236521425</v>
      </c>
      <c r="AA3542" s="5">
        <f>Z3542/$D3542</f>
        <v/>
      </c>
      <c r="AB3542" s="4">
        <f>AB3541+Z3542</f>
        <v/>
      </c>
      <c r="AC3542" s="4">
        <f>AA3542*$E3541-AB3541</f>
        <v/>
      </c>
      <c r="AD3542" s="4">
        <f>MAX(0,Resumo!$D$7*$D3542-Z3542)</f>
        <v/>
      </c>
    </row>
    <row r="3543">
      <c r="A3543" t="inlineStr">
        <is>
          <t>Fernandes Pinheiro</t>
        </is>
      </c>
      <c r="B3543" t="inlineStr">
        <is>
          <t>Município</t>
        </is>
      </c>
      <c r="C3543" t="inlineStr">
        <is>
          <t>PR</t>
        </is>
      </c>
      <c r="D3543" s="4" t="n">
        <v>22494490.7409647</v>
      </c>
      <c r="E3543" s="4">
        <f>E3542+D3543</f>
        <v/>
      </c>
      <c r="F3543" s="4" t="n">
        <v>642928.1973776132</v>
      </c>
      <c r="G3543" s="5">
        <f>F3543/$D3543</f>
        <v/>
      </c>
      <c r="H3543" s="4">
        <f>H3542+F3543</f>
        <v/>
      </c>
      <c r="I3543" s="4">
        <f>G3543*$E3542-H3542</f>
        <v/>
      </c>
      <c r="J3543" s="4">
        <f>MAX(0,Resumo!$D$3*$D3543-F3543)</f>
        <v/>
      </c>
      <c r="K3543" s="4" t="n">
        <v>1371330.418350772</v>
      </c>
      <c r="L3543" s="5">
        <f>K3543/$D3543</f>
        <v/>
      </c>
      <c r="M3543" s="4">
        <f>M3542+K3543</f>
        <v/>
      </c>
      <c r="N3543" s="4">
        <f>L3543*$E3542-M3542</f>
        <v/>
      </c>
      <c r="O3543" s="4">
        <f>MAX(0,Resumo!$D$4*$D3543-K3543)</f>
        <v/>
      </c>
      <c r="P3543" s="4" t="n">
        <v>2172534.740662403</v>
      </c>
      <c r="Q3543" s="5">
        <f>P3543/$D3543</f>
        <v/>
      </c>
      <c r="R3543" s="4">
        <f>R3542+P3543</f>
        <v/>
      </c>
      <c r="S3543" s="4">
        <f>Q3543*$E3542-R3542</f>
        <v/>
      </c>
      <c r="T3543" s="4">
        <f>MAX(0,Resumo!$D$5*$D3543-P3543)</f>
        <v/>
      </c>
      <c r="U3543" s="4" t="n">
        <v>3054472.590362493</v>
      </c>
      <c r="V3543" s="5">
        <f>U3543/$D3543</f>
        <v/>
      </c>
      <c r="W3543" s="4">
        <f>W3542+U3543</f>
        <v/>
      </c>
      <c r="X3543" s="4">
        <f>V3543*$E3542-W3542</f>
        <v/>
      </c>
      <c r="Y3543" s="4">
        <f>MAX(0,Resumo!$D$6*$D3543-U3543)</f>
        <v/>
      </c>
      <c r="Z3543" s="4" t="n">
        <v>4019151.396213601</v>
      </c>
      <c r="AA3543" s="5">
        <f>Z3543/$D3543</f>
        <v/>
      </c>
      <c r="AB3543" s="4">
        <f>AB3542+Z3543</f>
        <v/>
      </c>
      <c r="AC3543" s="4">
        <f>AA3543*$E3542-AB3542</f>
        <v/>
      </c>
      <c r="AD3543" s="4">
        <f>MAX(0,Resumo!$D$7*$D3543-Z3543)</f>
        <v/>
      </c>
    </row>
    <row r="3544">
      <c r="A3544" t="inlineStr">
        <is>
          <t>Sapopema</t>
        </is>
      </c>
      <c r="B3544" t="inlineStr">
        <is>
          <t>Município</t>
        </is>
      </c>
      <c r="C3544" t="inlineStr">
        <is>
          <t>PR</t>
        </is>
      </c>
      <c r="D3544" s="4" t="n">
        <v>9710732.741607437</v>
      </c>
      <c r="E3544" s="4">
        <f>E3543+D3544</f>
        <v/>
      </c>
      <c r="F3544" s="4" t="n">
        <v>277548.1325037406</v>
      </c>
      <c r="G3544" s="5">
        <f>F3544/$D3544</f>
        <v/>
      </c>
      <c r="H3544" s="4">
        <f>H3543+F3544</f>
        <v/>
      </c>
      <c r="I3544" s="4">
        <f>G3544*$E3543-H3543</f>
        <v/>
      </c>
      <c r="J3544" s="4">
        <f>MAX(0,Resumo!$D$3*$D3544-F3544)</f>
        <v/>
      </c>
      <c r="K3544" s="4" t="n">
        <v>591994.8731619951</v>
      </c>
      <c r="L3544" s="5">
        <f>K3544/$D3544</f>
        <v/>
      </c>
      <c r="M3544" s="4">
        <f>M3543+K3544</f>
        <v/>
      </c>
      <c r="N3544" s="4">
        <f>L3544*$E3543-M3543</f>
        <v/>
      </c>
      <c r="O3544" s="4">
        <f>MAX(0,Resumo!$D$4*$D3544-K3544)</f>
        <v/>
      </c>
      <c r="P3544" s="4" t="n">
        <v>937869.8313898908</v>
      </c>
      <c r="Q3544" s="5">
        <f>P3544/$D3544</f>
        <v/>
      </c>
      <c r="R3544" s="4">
        <f>R3543+P3544</f>
        <v/>
      </c>
      <c r="S3544" s="4">
        <f>Q3544*$E3543-R3543</f>
        <v/>
      </c>
      <c r="T3544" s="4">
        <f>MAX(0,Resumo!$D$5*$D3544-P3544)</f>
        <v/>
      </c>
      <c r="U3544" s="4" t="n">
        <v>1318596.954833906</v>
      </c>
      <c r="V3544" s="5">
        <f>U3544/$D3544</f>
        <v/>
      </c>
      <c r="W3544" s="4">
        <f>W3543+U3544</f>
        <v/>
      </c>
      <c r="X3544" s="4">
        <f>V3544*$E3543-W3543</f>
        <v/>
      </c>
      <c r="Y3544" s="4">
        <f>MAX(0,Resumo!$D$6*$D3544-U3544)</f>
        <v/>
      </c>
      <c r="Z3544" s="4" t="n">
        <v>1735042.838094269</v>
      </c>
      <c r="AA3544" s="5">
        <f>Z3544/$D3544</f>
        <v/>
      </c>
      <c r="AB3544" s="4">
        <f>AB3543+Z3544</f>
        <v/>
      </c>
      <c r="AC3544" s="4">
        <f>AA3544*$E3543-AB3543</f>
        <v/>
      </c>
      <c r="AD3544" s="4">
        <f>MAX(0,Resumo!$D$7*$D3544-Z3544)</f>
        <v/>
      </c>
    </row>
    <row r="3545">
      <c r="A3545" t="inlineStr">
        <is>
          <t>Alvorada do Sul</t>
        </is>
      </c>
      <c r="B3545" t="inlineStr">
        <is>
          <t>Município</t>
        </is>
      </c>
      <c r="C3545" t="inlineStr">
        <is>
          <t>PR</t>
        </is>
      </c>
      <c r="D3545" s="4" t="n">
        <v>13905866.33561026</v>
      </c>
      <c r="E3545" s="4">
        <f>E3544+D3545</f>
        <v/>
      </c>
      <c r="F3545" s="4" t="n">
        <v>397451.6995775524</v>
      </c>
      <c r="G3545" s="5">
        <f>F3545/$D3545</f>
        <v/>
      </c>
      <c r="H3545" s="4">
        <f>H3544+F3545</f>
        <v/>
      </c>
      <c r="I3545" s="4">
        <f>G3545*$E3544-H3544</f>
        <v/>
      </c>
      <c r="J3545" s="4">
        <f>MAX(0,Resumo!$D$3*$D3545-F3545)</f>
        <v/>
      </c>
      <c r="K3545" s="4" t="n">
        <v>847742.574799207</v>
      </c>
      <c r="L3545" s="5">
        <f>K3545/$D3545</f>
        <v/>
      </c>
      <c r="M3545" s="4">
        <f>M3544+K3545</f>
        <v/>
      </c>
      <c r="N3545" s="4">
        <f>L3545*$E3544-M3544</f>
        <v/>
      </c>
      <c r="O3545" s="4">
        <f>MAX(0,Resumo!$D$4*$D3545-K3545)</f>
        <v/>
      </c>
      <c r="P3545" s="4" t="n">
        <v>1343038.971676024</v>
      </c>
      <c r="Q3545" s="5">
        <f>P3545/$D3545</f>
        <v/>
      </c>
      <c r="R3545" s="4">
        <f>R3544+P3545</f>
        <v/>
      </c>
      <c r="S3545" s="4">
        <f>Q3545*$E3544-R3544</f>
        <v/>
      </c>
      <c r="T3545" s="4">
        <f>MAX(0,Resumo!$D$5*$D3545-P3545)</f>
        <v/>
      </c>
      <c r="U3545" s="4" t="n">
        <v>1888244.017456892</v>
      </c>
      <c r="V3545" s="5">
        <f>U3545/$D3545</f>
        <v/>
      </c>
      <c r="W3545" s="4">
        <f>W3544+U3545</f>
        <v/>
      </c>
      <c r="X3545" s="4">
        <f>V3545*$E3544-W3544</f>
        <v/>
      </c>
      <c r="Y3545" s="4">
        <f>MAX(0,Resumo!$D$6*$D3545-U3545)</f>
        <v/>
      </c>
      <c r="Z3545" s="4" t="n">
        <v>2484598.684270137</v>
      </c>
      <c r="AA3545" s="5">
        <f>Z3545/$D3545</f>
        <v/>
      </c>
      <c r="AB3545" s="4">
        <f>AB3544+Z3545</f>
        <v/>
      </c>
      <c r="AC3545" s="4">
        <f>AA3545*$E3544-AB3544</f>
        <v/>
      </c>
      <c r="AD3545" s="4">
        <f>MAX(0,Resumo!$D$7*$D3545-Z3545)</f>
        <v/>
      </c>
    </row>
    <row r="3546">
      <c r="A3546" t="inlineStr">
        <is>
          <t>Rebouças</t>
        </is>
      </c>
      <c r="B3546" t="inlineStr">
        <is>
          <t>Município</t>
        </is>
      </c>
      <c r="C3546" t="inlineStr">
        <is>
          <t>PR</t>
        </is>
      </c>
      <c r="D3546" s="4" t="n">
        <v>21333990.46042183</v>
      </c>
      <c r="E3546" s="4">
        <f>E3545+D3546</f>
        <v/>
      </c>
      <c r="F3546" s="4" t="n">
        <v>609759.2600579126</v>
      </c>
      <c r="G3546" s="5">
        <f>F3546/$D3546</f>
        <v/>
      </c>
      <c r="H3546" s="4">
        <f>H3545+F3546</f>
        <v/>
      </c>
      <c r="I3546" s="4">
        <f>G3546*$E3545-H3545</f>
        <v/>
      </c>
      <c r="J3546" s="4">
        <f>MAX(0,Resumo!$D$3*$D3546-F3546)</f>
        <v/>
      </c>
      <c r="K3546" s="4" t="n">
        <v>1300582.902723984</v>
      </c>
      <c r="L3546" s="5">
        <f>K3546/$D3546</f>
        <v/>
      </c>
      <c r="M3546" s="4">
        <f>M3545+K3546</f>
        <v/>
      </c>
      <c r="N3546" s="4">
        <f>L3546*$E3545-M3545</f>
        <v/>
      </c>
      <c r="O3546" s="4">
        <f>MAX(0,Resumo!$D$4*$D3546-K3546)</f>
        <v/>
      </c>
      <c r="P3546" s="4" t="n">
        <v>2060452.755563872</v>
      </c>
      <c r="Q3546" s="5">
        <f>P3546/$D3546</f>
        <v/>
      </c>
      <c r="R3546" s="4">
        <f>R3545+P3546</f>
        <v/>
      </c>
      <c r="S3546" s="4">
        <f>Q3546*$E3545-R3545</f>
        <v/>
      </c>
      <c r="T3546" s="4">
        <f>MAX(0,Resumo!$D$5*$D3546-P3546)</f>
        <v/>
      </c>
      <c r="U3546" s="4" t="n">
        <v>2896891.059006866</v>
      </c>
      <c r="V3546" s="5">
        <f>U3546/$D3546</f>
        <v/>
      </c>
      <c r="W3546" s="4">
        <f>W3545+U3546</f>
        <v/>
      </c>
      <c r="X3546" s="4">
        <f>V3546*$E3545-W3545</f>
        <v/>
      </c>
      <c r="Y3546" s="4">
        <f>MAX(0,Resumo!$D$6*$D3546-U3546)</f>
        <v/>
      </c>
      <c r="Z3546" s="4" t="n">
        <v>3811801.67771759</v>
      </c>
      <c r="AA3546" s="5">
        <f>Z3546/$D3546</f>
        <v/>
      </c>
      <c r="AB3546" s="4">
        <f>AB3545+Z3546</f>
        <v/>
      </c>
      <c r="AC3546" s="4">
        <f>AA3546*$E3545-AB3545</f>
        <v/>
      </c>
      <c r="AD3546" s="4">
        <f>MAX(0,Resumo!$D$7*$D3546-Z3546)</f>
        <v/>
      </c>
    </row>
    <row r="3547">
      <c r="A3547" t="inlineStr">
        <is>
          <t>Jussara</t>
        </is>
      </c>
      <c r="B3547" t="inlineStr">
        <is>
          <t>Município</t>
        </is>
      </c>
      <c r="C3547" t="inlineStr">
        <is>
          <t>PR</t>
        </is>
      </c>
      <c r="D3547" s="4" t="n">
        <v>24610782.06845116</v>
      </c>
      <c r="E3547" s="4">
        <f>E3546+D3547</f>
        <v/>
      </c>
      <c r="F3547" s="4" t="n">
        <v>703415.157672692</v>
      </c>
      <c r="G3547" s="5">
        <f>F3547/$D3547</f>
        <v/>
      </c>
      <c r="H3547" s="4">
        <f>H3546+F3547</f>
        <v/>
      </c>
      <c r="I3547" s="4">
        <f>G3547*$E3546-H3546</f>
        <v/>
      </c>
      <c r="J3547" s="4">
        <f>MAX(0,Resumo!$D$3*$D3547-F3547)</f>
        <v/>
      </c>
      <c r="K3547" s="4" t="n">
        <v>1500345.77170523</v>
      </c>
      <c r="L3547" s="5">
        <f>K3547/$D3547</f>
        <v/>
      </c>
      <c r="M3547" s="4">
        <f>M3546+K3547</f>
        <v/>
      </c>
      <c r="N3547" s="4">
        <f>L3547*$E3546-M3546</f>
        <v/>
      </c>
      <c r="O3547" s="4">
        <f>MAX(0,Resumo!$D$4*$D3547-K3547)</f>
        <v/>
      </c>
      <c r="P3547" s="4" t="n">
        <v>2376927.73996485</v>
      </c>
      <c r="Q3547" s="5">
        <f>P3547/$D3547</f>
        <v/>
      </c>
      <c r="R3547" s="4">
        <f>R3546+P3547</f>
        <v/>
      </c>
      <c r="S3547" s="4">
        <f>Q3547*$E3546-R3546</f>
        <v/>
      </c>
      <c r="T3547" s="4">
        <f>MAX(0,Resumo!$D$5*$D3547-P3547)</f>
        <v/>
      </c>
      <c r="U3547" s="4" t="n">
        <v>3341838.68046283</v>
      </c>
      <c r="V3547" s="5">
        <f>U3547/$D3547</f>
        <v/>
      </c>
      <c r="W3547" s="4">
        <f>W3546+U3547</f>
        <v/>
      </c>
      <c r="X3547" s="4">
        <f>V3547*$E3546-W3546</f>
        <v/>
      </c>
      <c r="Y3547" s="4">
        <f>MAX(0,Resumo!$D$6*$D3547-U3547)</f>
        <v/>
      </c>
      <c r="Z3547" s="4" t="n">
        <v>4397274.881719865</v>
      </c>
      <c r="AA3547" s="5">
        <f>Z3547/$D3547</f>
        <v/>
      </c>
      <c r="AB3547" s="4">
        <f>AB3546+Z3547</f>
        <v/>
      </c>
      <c r="AC3547" s="4">
        <f>AA3547*$E3546-AB3546</f>
        <v/>
      </c>
      <c r="AD3547" s="4">
        <f>MAX(0,Resumo!$D$7*$D3547-Z3547)</f>
        <v/>
      </c>
    </row>
    <row r="3548">
      <c r="A3548" t="inlineStr">
        <is>
          <t>Fazenda Rio Grande</t>
        </is>
      </c>
      <c r="B3548" t="inlineStr">
        <is>
          <t>Município</t>
        </is>
      </c>
      <c r="C3548" t="inlineStr">
        <is>
          <t>PR</t>
        </is>
      </c>
      <c r="D3548" s="4" t="n">
        <v>93391207.48593673</v>
      </c>
      <c r="E3548" s="4">
        <f>E3547+D3548</f>
        <v/>
      </c>
      <c r="F3548" s="4" t="n">
        <v>2669268.727675891</v>
      </c>
      <c r="G3548" s="5">
        <f>F3548/$D3548</f>
        <v/>
      </c>
      <c r="H3548" s="4">
        <f>H3547+F3548</f>
        <v/>
      </c>
      <c r="I3548" s="4">
        <f>G3548*$E3547-H3547</f>
        <v/>
      </c>
      <c r="J3548" s="4">
        <f>MAX(0,Resumo!$D$3*$D3548-F3548)</f>
        <v/>
      </c>
      <c r="K3548" s="4" t="n">
        <v>5693403.113978699</v>
      </c>
      <c r="L3548" s="5">
        <f>K3548/$D3548</f>
        <v/>
      </c>
      <c r="M3548" s="4">
        <f>M3547+K3548</f>
        <v/>
      </c>
      <c r="N3548" s="4">
        <f>L3548*$E3547-M3547</f>
        <v/>
      </c>
      <c r="O3548" s="4">
        <f>MAX(0,Resumo!$D$4*$D3548-K3548)</f>
        <v/>
      </c>
      <c r="P3548" s="4" t="n">
        <v>9019792.671550246</v>
      </c>
      <c r="Q3548" s="5">
        <f>P3548/$D3548</f>
        <v/>
      </c>
      <c r="R3548" s="4">
        <f>R3547+P3548</f>
        <v/>
      </c>
      <c r="S3548" s="4">
        <f>Q3548*$E3547-R3547</f>
        <v/>
      </c>
      <c r="T3548" s="4">
        <f>MAX(0,Resumo!$D$5*$D3548-P3548)</f>
        <v/>
      </c>
      <c r="U3548" s="4" t="n">
        <v>12681366.59467297</v>
      </c>
      <c r="V3548" s="5">
        <f>U3548/$D3548</f>
        <v/>
      </c>
      <c r="W3548" s="4">
        <f>W3547+U3548</f>
        <v/>
      </c>
      <c r="X3548" s="4">
        <f>V3548*$E3547-W3547</f>
        <v/>
      </c>
      <c r="Y3548" s="4">
        <f>MAX(0,Resumo!$D$6*$D3548-U3548)</f>
        <v/>
      </c>
      <c r="Z3548" s="4" t="n">
        <v>16686459.19943504</v>
      </c>
      <c r="AA3548" s="5">
        <f>Z3548/$D3548</f>
        <v/>
      </c>
      <c r="AB3548" s="4">
        <f>AB3547+Z3548</f>
        <v/>
      </c>
      <c r="AC3548" s="4">
        <f>AA3548*$E3547-AB3547</f>
        <v/>
      </c>
      <c r="AD3548" s="4">
        <f>MAX(0,Resumo!$D$7*$D3548-Z3548)</f>
        <v/>
      </c>
    </row>
    <row r="3549">
      <c r="A3549" t="inlineStr">
        <is>
          <t>Castro</t>
        </is>
      </c>
      <c r="B3549" t="inlineStr">
        <is>
          <t>Município</t>
        </is>
      </c>
      <c r="C3549" t="inlineStr">
        <is>
          <t>PR</t>
        </is>
      </c>
      <c r="D3549" s="4" t="n">
        <v>185512583.4431905</v>
      </c>
      <c r="E3549" s="4">
        <f>E3548+D3549</f>
        <v/>
      </c>
      <c r="F3549" s="4" t="n">
        <v>5302243.657678797</v>
      </c>
      <c r="G3549" s="5">
        <f>F3549/$D3549</f>
        <v/>
      </c>
      <c r="H3549" s="4">
        <f>H3548+F3549</f>
        <v/>
      </c>
      <c r="I3549" s="4">
        <f>G3549*$E3548-H3548</f>
        <v/>
      </c>
      <c r="J3549" s="4">
        <f>MAX(0,Resumo!$D$3*$D3549-F3549)</f>
        <v/>
      </c>
      <c r="K3549" s="4" t="n">
        <v>11309393.55738323</v>
      </c>
      <c r="L3549" s="5">
        <f>K3549/$D3549</f>
        <v/>
      </c>
      <c r="M3549" s="4">
        <f>M3548+K3549</f>
        <v/>
      </c>
      <c r="N3549" s="4">
        <f>L3549*$E3548-M3548</f>
        <v/>
      </c>
      <c r="O3549" s="4">
        <f>MAX(0,Resumo!$D$4*$D3549-K3549)</f>
        <v/>
      </c>
      <c r="P3549" s="4" t="n">
        <v>17916944.06428157</v>
      </c>
      <c r="Q3549" s="5">
        <f>P3549/$D3549</f>
        <v/>
      </c>
      <c r="R3549" s="4">
        <f>R3548+P3549</f>
        <v/>
      </c>
      <c r="S3549" s="4">
        <f>Q3549*$E3548-R3548</f>
        <v/>
      </c>
      <c r="T3549" s="4">
        <f>MAX(0,Resumo!$D$5*$D3549-P3549)</f>
        <v/>
      </c>
      <c r="U3549" s="4" t="n">
        <v>25190305.83175848</v>
      </c>
      <c r="V3549" s="5">
        <f>U3549/$D3549</f>
        <v/>
      </c>
      <c r="W3549" s="4">
        <f>W3548+U3549</f>
        <v/>
      </c>
      <c r="X3549" s="4">
        <f>V3549*$E3548-W3548</f>
        <v/>
      </c>
      <c r="Y3549" s="4">
        <f>MAX(0,Resumo!$D$6*$D3549-U3549)</f>
        <v/>
      </c>
      <c r="Z3549" s="4" t="n">
        <v>33146034.17107256</v>
      </c>
      <c r="AA3549" s="5">
        <f>Z3549/$D3549</f>
        <v/>
      </c>
      <c r="AB3549" s="4">
        <f>AB3548+Z3549</f>
        <v/>
      </c>
      <c r="AC3549" s="4">
        <f>AA3549*$E3548-AB3548</f>
        <v/>
      </c>
      <c r="AD3549" s="4">
        <f>MAX(0,Resumo!$D$7*$D3549-Z3549)</f>
        <v/>
      </c>
    </row>
    <row r="3550">
      <c r="A3550" t="inlineStr">
        <is>
          <t>Mauá da Serra</t>
        </is>
      </c>
      <c r="B3550" t="inlineStr">
        <is>
          <t>Município</t>
        </is>
      </c>
      <c r="C3550" t="inlineStr">
        <is>
          <t>PR</t>
        </is>
      </c>
      <c r="D3550" s="4" t="n">
        <v>21462411.71583403</v>
      </c>
      <c r="E3550" s="4">
        <f>E3549+D3550</f>
        <v/>
      </c>
      <c r="F3550" s="4" t="n">
        <v>613429.7430751954</v>
      </c>
      <c r="G3550" s="5">
        <f>F3550/$D3550</f>
        <v/>
      </c>
      <c r="H3550" s="4">
        <f>H3549+F3550</f>
        <v/>
      </c>
      <c r="I3550" s="4">
        <f>G3550*$E3549-H3549</f>
        <v/>
      </c>
      <c r="J3550" s="4">
        <f>MAX(0,Resumo!$D$3*$D3550-F3550)</f>
        <v/>
      </c>
      <c r="K3550" s="4" t="n">
        <v>1308411.840748744</v>
      </c>
      <c r="L3550" s="5">
        <f>K3550/$D3550</f>
        <v/>
      </c>
      <c r="M3550" s="4">
        <f>M3549+K3550</f>
        <v/>
      </c>
      <c r="N3550" s="4">
        <f>L3550*$E3549-M3549</f>
        <v/>
      </c>
      <c r="O3550" s="4">
        <f>MAX(0,Resumo!$D$4*$D3550-K3550)</f>
        <v/>
      </c>
      <c r="P3550" s="4" t="n">
        <v>2072855.776465092</v>
      </c>
      <c r="Q3550" s="5">
        <f>P3550/$D3550</f>
        <v/>
      </c>
      <c r="R3550" s="4">
        <f>R3549+P3550</f>
        <v/>
      </c>
      <c r="S3550" s="4">
        <f>Q3550*$E3549-R3549</f>
        <v/>
      </c>
      <c r="T3550" s="4">
        <f>MAX(0,Resumo!$D$5*$D3550-P3550)</f>
        <v/>
      </c>
      <c r="U3550" s="4" t="n">
        <v>2914329.071238108</v>
      </c>
      <c r="V3550" s="5">
        <f>U3550/$D3550</f>
        <v/>
      </c>
      <c r="W3550" s="4">
        <f>W3549+U3550</f>
        <v/>
      </c>
      <c r="X3550" s="4">
        <f>V3550*$E3549-W3549</f>
        <v/>
      </c>
      <c r="Y3550" s="4">
        <f>MAX(0,Resumo!$D$6*$D3550-U3550)</f>
        <v/>
      </c>
      <c r="Z3550" s="4" t="n">
        <v>3834747.050161764</v>
      </c>
      <c r="AA3550" s="5">
        <f>Z3550/$D3550</f>
        <v/>
      </c>
      <c r="AB3550" s="4">
        <f>AB3549+Z3550</f>
        <v/>
      </c>
      <c r="AC3550" s="4">
        <f>AA3550*$E3549-AB3549</f>
        <v/>
      </c>
      <c r="AD3550" s="4">
        <f>MAX(0,Resumo!$D$7*$D3550-Z3550)</f>
        <v/>
      </c>
    </row>
    <row r="3551">
      <c r="A3551" t="inlineStr">
        <is>
          <t>Rio Azul</t>
        </is>
      </c>
      <c r="B3551" t="inlineStr">
        <is>
          <t>Município</t>
        </is>
      </c>
      <c r="C3551" t="inlineStr">
        <is>
          <t>PR</t>
        </is>
      </c>
      <c r="D3551" s="4" t="n">
        <v>25684180.99346471</v>
      </c>
      <c r="E3551" s="4">
        <f>E3550+D3551</f>
        <v/>
      </c>
      <c r="F3551" s="4" t="n">
        <v>734094.6002025577</v>
      </c>
      <c r="G3551" s="5">
        <f>F3551/$D3551</f>
        <v/>
      </c>
      <c r="H3551" s="4">
        <f>H3550+F3551</f>
        <v/>
      </c>
      <c r="I3551" s="4">
        <f>G3551*$E3550-H3550</f>
        <v/>
      </c>
      <c r="J3551" s="4">
        <f>MAX(0,Resumo!$D$3*$D3551-F3551)</f>
        <v/>
      </c>
      <c r="K3551" s="4" t="n">
        <v>1565783.332121544</v>
      </c>
      <c r="L3551" s="5">
        <f>K3551/$D3551</f>
        <v/>
      </c>
      <c r="M3551" s="4">
        <f>M3550+K3551</f>
        <v/>
      </c>
      <c r="N3551" s="4">
        <f>L3551*$E3550-M3550</f>
        <v/>
      </c>
      <c r="O3551" s="4">
        <f>MAX(0,Resumo!$D$4*$D3551-K3551)</f>
        <v/>
      </c>
      <c r="P3551" s="4" t="n">
        <v>2480597.410998336</v>
      </c>
      <c r="Q3551" s="5">
        <f>P3551/$D3551</f>
        <v/>
      </c>
      <c r="R3551" s="4">
        <f>R3550+P3551</f>
        <v/>
      </c>
      <c r="S3551" s="4">
        <f>Q3551*$E3550-R3550</f>
        <v/>
      </c>
      <c r="T3551" s="4">
        <f>MAX(0,Resumo!$D$5*$D3551-P3551)</f>
        <v/>
      </c>
      <c r="U3551" s="4" t="n">
        <v>3487592.929035689</v>
      </c>
      <c r="V3551" s="5">
        <f>U3551/$D3551</f>
        <v/>
      </c>
      <c r="W3551" s="4">
        <f>W3550+U3551</f>
        <v/>
      </c>
      <c r="X3551" s="4">
        <f>V3551*$E3550-W3550</f>
        <v/>
      </c>
      <c r="Y3551" s="4">
        <f>MAX(0,Resumo!$D$6*$D3551-U3551)</f>
        <v/>
      </c>
      <c r="Z3551" s="4" t="n">
        <v>4589061.965848241</v>
      </c>
      <c r="AA3551" s="5">
        <f>Z3551/$D3551</f>
        <v/>
      </c>
      <c r="AB3551" s="4">
        <f>AB3550+Z3551</f>
        <v/>
      </c>
      <c r="AC3551" s="4">
        <f>AA3551*$E3550-AB3550</f>
        <v/>
      </c>
      <c r="AD3551" s="4">
        <f>MAX(0,Resumo!$D$7*$D3551-Z3551)</f>
        <v/>
      </c>
    </row>
    <row r="3552">
      <c r="A3552" t="inlineStr">
        <is>
          <t>Rio Branco do Ivaí</t>
        </is>
      </c>
      <c r="B3552" t="inlineStr">
        <is>
          <t>Município</t>
        </is>
      </c>
      <c r="C3552" t="inlineStr">
        <is>
          <t>PR</t>
        </is>
      </c>
      <c r="D3552" s="4" t="n">
        <v>8118197.13184881</v>
      </c>
      <c r="E3552" s="4">
        <f>E3551+D3552</f>
        <v/>
      </c>
      <c r="F3552" s="4" t="n">
        <v>232030.9407329941</v>
      </c>
      <c r="G3552" s="5">
        <f>F3552/$D3552</f>
        <v/>
      </c>
      <c r="H3552" s="4">
        <f>H3551+F3552</f>
        <v/>
      </c>
      <c r="I3552" s="4">
        <f>G3552*$E3551-H3551</f>
        <v/>
      </c>
      <c r="J3552" s="4">
        <f>MAX(0,Resumo!$D$3*$D3552-F3552)</f>
        <v/>
      </c>
      <c r="K3552" s="4" t="n">
        <v>494909.2112051447</v>
      </c>
      <c r="L3552" s="5">
        <f>K3552/$D3552</f>
        <v/>
      </c>
      <c r="M3552" s="4">
        <f>M3551+K3552</f>
        <v/>
      </c>
      <c r="N3552" s="4">
        <f>L3552*$E3551-M3551</f>
        <v/>
      </c>
      <c r="O3552" s="4">
        <f>MAX(0,Resumo!$D$4*$D3552-K3552)</f>
        <v/>
      </c>
      <c r="P3552" s="4" t="n">
        <v>784061.5510520794</v>
      </c>
      <c r="Q3552" s="5">
        <f>P3552/$D3552</f>
        <v/>
      </c>
      <c r="R3552" s="4">
        <f>R3551+P3552</f>
        <v/>
      </c>
      <c r="S3552" s="4">
        <f>Q3552*$E3551-R3551</f>
        <v/>
      </c>
      <c r="T3552" s="4">
        <f>MAX(0,Resumo!$D$5*$D3552-P3552)</f>
        <v/>
      </c>
      <c r="U3552" s="4" t="n">
        <v>1102350.389165919</v>
      </c>
      <c r="V3552" s="5">
        <f>U3552/$D3552</f>
        <v/>
      </c>
      <c r="W3552" s="4">
        <f>W3551+U3552</f>
        <v/>
      </c>
      <c r="X3552" s="4">
        <f>V3552*$E3551-W3551</f>
        <v/>
      </c>
      <c r="Y3552" s="4">
        <f>MAX(0,Resumo!$D$6*$D3552-U3552)</f>
        <v/>
      </c>
      <c r="Z3552" s="4" t="n">
        <v>1450500.2008242</v>
      </c>
      <c r="AA3552" s="5">
        <f>Z3552/$D3552</f>
        <v/>
      </c>
      <c r="AB3552" s="4">
        <f>AB3551+Z3552</f>
        <v/>
      </c>
      <c r="AC3552" s="4">
        <f>AA3552*$E3551-AB3551</f>
        <v/>
      </c>
      <c r="AD3552" s="4">
        <f>MAX(0,Resumo!$D$7*$D3552-Z3552)</f>
        <v/>
      </c>
    </row>
    <row r="3553">
      <c r="A3553" t="inlineStr">
        <is>
          <t>Rio Branco do Sul</t>
        </is>
      </c>
      <c r="B3553" t="inlineStr">
        <is>
          <t>Município</t>
        </is>
      </c>
      <c r="C3553" t="inlineStr">
        <is>
          <t>PR</t>
        </is>
      </c>
      <c r="D3553" s="4" t="n">
        <v>58331088.94137323</v>
      </c>
      <c r="E3553" s="4">
        <f>E3552+D3553</f>
        <v/>
      </c>
      <c r="F3553" s="4" t="n">
        <v>1667194.972138408</v>
      </c>
      <c r="G3553" s="5">
        <f>F3553/$D3553</f>
        <v/>
      </c>
      <c r="H3553" s="4">
        <f>H3552+F3553</f>
        <v/>
      </c>
      <c r="I3553" s="4">
        <f>G3553*$E3552-H3552</f>
        <v/>
      </c>
      <c r="J3553" s="4">
        <f>MAX(0,Resumo!$D$3*$D3553-F3553)</f>
        <v/>
      </c>
      <c r="K3553" s="4" t="n">
        <v>3556035.009726073</v>
      </c>
      <c r="L3553" s="5">
        <f>K3553/$D3553</f>
        <v/>
      </c>
      <c r="M3553" s="4">
        <f>M3552+K3553</f>
        <v/>
      </c>
      <c r="N3553" s="4">
        <f>L3553*$E3552-M3552</f>
        <v/>
      </c>
      <c r="O3553" s="4">
        <f>MAX(0,Resumo!$D$4*$D3553-K3553)</f>
        <v/>
      </c>
      <c r="P3553" s="4" t="n">
        <v>5633660.199073575</v>
      </c>
      <c r="Q3553" s="5">
        <f>P3553/$D3553</f>
        <v/>
      </c>
      <c r="R3553" s="4">
        <f>R3552+P3553</f>
        <v/>
      </c>
      <c r="S3553" s="4">
        <f>Q3553*$E3552-R3552</f>
        <v/>
      </c>
      <c r="T3553" s="4">
        <f>MAX(0,Resumo!$D$5*$D3553-P3553)</f>
        <v/>
      </c>
      <c r="U3553" s="4" t="n">
        <v>7920637.741442828</v>
      </c>
      <c r="V3553" s="5">
        <f>U3553/$D3553</f>
        <v/>
      </c>
      <c r="W3553" s="4">
        <f>W3552+U3553</f>
        <v/>
      </c>
      <c r="X3553" s="4">
        <f>V3553*$E3552-W3552</f>
        <v/>
      </c>
      <c r="Y3553" s="4">
        <f>MAX(0,Resumo!$D$6*$D3553-U3553)</f>
        <v/>
      </c>
      <c r="Z3553" s="4" t="n">
        <v>10422173.15613368</v>
      </c>
      <c r="AA3553" s="5">
        <f>Z3553/$D3553</f>
        <v/>
      </c>
      <c r="AB3553" s="4">
        <f>AB3552+Z3553</f>
        <v/>
      </c>
      <c r="AC3553" s="4">
        <f>AA3553*$E3552-AB3552</f>
        <v/>
      </c>
      <c r="AD3553" s="4">
        <f>MAX(0,Resumo!$D$7*$D3553-Z3553)</f>
        <v/>
      </c>
    </row>
    <row r="3554">
      <c r="A3554" t="inlineStr">
        <is>
          <t>Jataizinho</t>
        </is>
      </c>
      <c r="B3554" t="inlineStr">
        <is>
          <t>Município</t>
        </is>
      </c>
      <c r="C3554" t="inlineStr">
        <is>
          <t>PR</t>
        </is>
      </c>
      <c r="D3554" s="4" t="n">
        <v>5102037.982314446</v>
      </c>
      <c r="E3554" s="4">
        <f>E3553+D3554</f>
        <v/>
      </c>
      <c r="F3554" s="4" t="n">
        <v>145824.3318639746</v>
      </c>
      <c r="G3554" s="5">
        <f>F3554/$D3554</f>
        <v/>
      </c>
      <c r="H3554" s="4">
        <f>H3553+F3554</f>
        <v/>
      </c>
      <c r="I3554" s="4">
        <f>G3554*$E3553-H3553</f>
        <v/>
      </c>
      <c r="J3554" s="4">
        <f>MAX(0,Resumo!$D$3*$D3554-F3554)</f>
        <v/>
      </c>
      <c r="K3554" s="4" t="n">
        <v>311035.2646475936</v>
      </c>
      <c r="L3554" s="5">
        <f>K3554/$D3554</f>
        <v/>
      </c>
      <c r="M3554" s="4">
        <f>M3553+K3554</f>
        <v/>
      </c>
      <c r="N3554" s="4">
        <f>L3554*$E3553-M3553</f>
        <v/>
      </c>
      <c r="O3554" s="4">
        <f>MAX(0,Resumo!$D$4*$D3554-K3554)</f>
        <v/>
      </c>
      <c r="P3554" s="4" t="n">
        <v>492758.6444342808</v>
      </c>
      <c r="Q3554" s="5">
        <f>P3554/$D3554</f>
        <v/>
      </c>
      <c r="R3554" s="4">
        <f>R3553+P3554</f>
        <v/>
      </c>
      <c r="S3554" s="4">
        <f>Q3554*$E3553-R3553</f>
        <v/>
      </c>
      <c r="T3554" s="4">
        <f>MAX(0,Resumo!$D$5*$D3554-P3554)</f>
        <v/>
      </c>
      <c r="U3554" s="4" t="n">
        <v>692793.4200167402</v>
      </c>
      <c r="V3554" s="5">
        <f>U3554/$D3554</f>
        <v/>
      </c>
      <c r="W3554" s="4">
        <f>W3553+U3554</f>
        <v/>
      </c>
      <c r="X3554" s="4">
        <f>V3554*$E3553-W3553</f>
        <v/>
      </c>
      <c r="Y3554" s="4">
        <f>MAX(0,Resumo!$D$6*$D3554-U3554)</f>
        <v/>
      </c>
      <c r="Z3554" s="4" t="n">
        <v>911594.9018934986</v>
      </c>
      <c r="AA3554" s="5">
        <f>Z3554/$D3554</f>
        <v/>
      </c>
      <c r="AB3554" s="4">
        <f>AB3553+Z3554</f>
        <v/>
      </c>
      <c r="AC3554" s="4">
        <f>AA3554*$E3553-AB3553</f>
        <v/>
      </c>
      <c r="AD3554" s="4">
        <f>MAX(0,Resumo!$D$7*$D3554-Z3554)</f>
        <v/>
      </c>
    </row>
    <row r="3555">
      <c r="A3555" t="inlineStr">
        <is>
          <t>Califórnia</t>
        </is>
      </c>
      <c r="B3555" t="inlineStr">
        <is>
          <t>Município</t>
        </is>
      </c>
      <c r="C3555" t="inlineStr">
        <is>
          <t>PR</t>
        </is>
      </c>
      <c r="D3555" s="4" t="n">
        <v>10279123.08306647</v>
      </c>
      <c r="E3555" s="4">
        <f>E3554+D3555</f>
        <v/>
      </c>
      <c r="F3555" s="4" t="n">
        <v>293793.6293166829</v>
      </c>
      <c r="G3555" s="5">
        <f>F3555/$D3555</f>
        <v/>
      </c>
      <c r="H3555" s="4">
        <f>H3554+F3555</f>
        <v/>
      </c>
      <c r="I3555" s="4">
        <f>G3555*$E3554-H3554</f>
        <v/>
      </c>
      <c r="J3555" s="4">
        <f>MAX(0,Resumo!$D$3*$D3555-F3555)</f>
        <v/>
      </c>
      <c r="K3555" s="4" t="n">
        <v>626645.6227039748</v>
      </c>
      <c r="L3555" s="5">
        <f>K3555/$D3555</f>
        <v/>
      </c>
      <c r="M3555" s="4">
        <f>M3554+K3555</f>
        <v/>
      </c>
      <c r="N3555" s="4">
        <f>L3555*$E3554-M3554</f>
        <v/>
      </c>
      <c r="O3555" s="4">
        <f>MAX(0,Resumo!$D$4*$D3555-K3555)</f>
        <v/>
      </c>
      <c r="P3555" s="4" t="n">
        <v>992765.395699241</v>
      </c>
      <c r="Q3555" s="5">
        <f>P3555/$D3555</f>
        <v/>
      </c>
      <c r="R3555" s="4">
        <f>R3554+P3555</f>
        <v/>
      </c>
      <c r="S3555" s="4">
        <f>Q3555*$E3554-R3554</f>
        <v/>
      </c>
      <c r="T3555" s="4">
        <f>MAX(0,Resumo!$D$5*$D3555-P3555)</f>
        <v/>
      </c>
      <c r="U3555" s="4" t="n">
        <v>1395777.307063517</v>
      </c>
      <c r="V3555" s="5">
        <f>U3555/$D3555</f>
        <v/>
      </c>
      <c r="W3555" s="4">
        <f>W3554+U3555</f>
        <v/>
      </c>
      <c r="X3555" s="4">
        <f>V3555*$E3554-W3554</f>
        <v/>
      </c>
      <c r="Y3555" s="4">
        <f>MAX(0,Resumo!$D$6*$D3555-U3555)</f>
        <v/>
      </c>
      <c r="Z3555" s="4" t="n">
        <v>1836598.675066795</v>
      </c>
      <c r="AA3555" s="5">
        <f>Z3555/$D3555</f>
        <v/>
      </c>
      <c r="AB3555" s="4">
        <f>AB3554+Z3555</f>
        <v/>
      </c>
      <c r="AC3555" s="4">
        <f>AA3555*$E3554-AB3554</f>
        <v/>
      </c>
      <c r="AD3555" s="4">
        <f>MAX(0,Resumo!$D$7*$D3555-Z3555)</f>
        <v/>
      </c>
    </row>
    <row r="3556">
      <c r="A3556" t="inlineStr">
        <is>
          <t>Cândido de Abreu</t>
        </is>
      </c>
      <c r="B3556" t="inlineStr">
        <is>
          <t>Município</t>
        </is>
      </c>
      <c r="C3556" t="inlineStr">
        <is>
          <t>PR</t>
        </is>
      </c>
      <c r="D3556" s="4" t="n">
        <v>26542821.46946607</v>
      </c>
      <c r="E3556" s="4">
        <f>E3555+D3556</f>
        <v/>
      </c>
      <c r="F3556" s="4" t="n">
        <v>758635.9058843834</v>
      </c>
      <c r="G3556" s="5">
        <f>F3556/$D3556</f>
        <v/>
      </c>
      <c r="H3556" s="4">
        <f>H3555+F3556</f>
        <v/>
      </c>
      <c r="I3556" s="4">
        <f>G3556*$E3555-H3555</f>
        <v/>
      </c>
      <c r="J3556" s="4">
        <f>MAX(0,Resumo!$D$3*$D3556-F3556)</f>
        <v/>
      </c>
      <c r="K3556" s="4" t="n">
        <v>1618128.584864854</v>
      </c>
      <c r="L3556" s="5">
        <f>K3556/$D3556</f>
        <v/>
      </c>
      <c r="M3556" s="4">
        <f>M3555+K3556</f>
        <v/>
      </c>
      <c r="N3556" s="4">
        <f>L3556*$E3555-M3555</f>
        <v/>
      </c>
      <c r="O3556" s="4">
        <f>MAX(0,Resumo!$D$4*$D3556-K3556)</f>
        <v/>
      </c>
      <c r="P3556" s="4" t="n">
        <v>2563525.550396252</v>
      </c>
      <c r="Q3556" s="5">
        <f>P3556/$D3556</f>
        <v/>
      </c>
      <c r="R3556" s="4">
        <f>R3555+P3556</f>
        <v/>
      </c>
      <c r="S3556" s="4">
        <f>Q3556*$E3555-R3555</f>
        <v/>
      </c>
      <c r="T3556" s="4">
        <f>MAX(0,Resumo!$D$5*$D3556-P3556)</f>
        <v/>
      </c>
      <c r="U3556" s="4" t="n">
        <v>3604185.646298044</v>
      </c>
      <c r="V3556" s="5">
        <f>U3556/$D3556</f>
        <v/>
      </c>
      <c r="W3556" s="4">
        <f>W3555+U3556</f>
        <v/>
      </c>
      <c r="X3556" s="4">
        <f>V3556*$E3555-W3555</f>
        <v/>
      </c>
      <c r="Y3556" s="4">
        <f>MAX(0,Resumo!$D$6*$D3556-U3556)</f>
        <v/>
      </c>
      <c r="Z3556" s="4" t="n">
        <v>4742477.578039975</v>
      </c>
      <c r="AA3556" s="5">
        <f>Z3556/$D3556</f>
        <v/>
      </c>
      <c r="AB3556" s="4">
        <f>AB3555+Z3556</f>
        <v/>
      </c>
      <c r="AC3556" s="4">
        <f>AA3556*$E3555-AB3555</f>
        <v/>
      </c>
      <c r="AD3556" s="4">
        <f>MAX(0,Resumo!$D$7*$D3556-Z3556)</f>
        <v/>
      </c>
    </row>
    <row r="3557">
      <c r="A3557" t="inlineStr">
        <is>
          <t>Santa Mônica</t>
        </is>
      </c>
      <c r="B3557" t="inlineStr">
        <is>
          <t>Município</t>
        </is>
      </c>
      <c r="C3557" t="inlineStr">
        <is>
          <t>PR</t>
        </is>
      </c>
      <c r="D3557" s="4" t="n">
        <v>7658953.436590663</v>
      </c>
      <c r="E3557" s="4">
        <f>E3556+D3557</f>
        <v/>
      </c>
      <c r="F3557" s="4" t="n">
        <v>218905.0280573337</v>
      </c>
      <c r="G3557" s="5">
        <f>F3557/$D3557</f>
        <v/>
      </c>
      <c r="H3557" s="4">
        <f>H3556+F3557</f>
        <v/>
      </c>
      <c r="I3557" s="4">
        <f>G3557*$E3556-H3556</f>
        <v/>
      </c>
      <c r="J3557" s="4">
        <f>MAX(0,Resumo!$D$3*$D3557-F3557)</f>
        <v/>
      </c>
      <c r="K3557" s="4" t="n">
        <v>466912.362732535</v>
      </c>
      <c r="L3557" s="5">
        <f>K3557/$D3557</f>
        <v/>
      </c>
      <c r="M3557" s="4">
        <f>M3556+K3557</f>
        <v/>
      </c>
      <c r="N3557" s="4">
        <f>L3557*$E3556-M3556</f>
        <v/>
      </c>
      <c r="O3557" s="4">
        <f>MAX(0,Resumo!$D$4*$D3557-K3557)</f>
        <v/>
      </c>
      <c r="P3557" s="4" t="n">
        <v>739707.4514697514</v>
      </c>
      <c r="Q3557" s="5">
        <f>P3557/$D3557</f>
        <v/>
      </c>
      <c r="R3557" s="4">
        <f>R3556+P3557</f>
        <v/>
      </c>
      <c r="S3557" s="4">
        <f>Q3557*$E3556-R3556</f>
        <v/>
      </c>
      <c r="T3557" s="4">
        <f>MAX(0,Resumo!$D$5*$D3557-P3557)</f>
        <v/>
      </c>
      <c r="U3557" s="4" t="n">
        <v>1039990.796516495</v>
      </c>
      <c r="V3557" s="5">
        <f>U3557/$D3557</f>
        <v/>
      </c>
      <c r="W3557" s="4">
        <f>W3556+U3557</f>
        <v/>
      </c>
      <c r="X3557" s="4">
        <f>V3557*$E3556-W3556</f>
        <v/>
      </c>
      <c r="Y3557" s="4">
        <f>MAX(0,Resumo!$D$6*$D3557-U3557)</f>
        <v/>
      </c>
      <c r="Z3557" s="4" t="n">
        <v>1368445.889826274</v>
      </c>
      <c r="AA3557" s="5">
        <f>Z3557/$D3557</f>
        <v/>
      </c>
      <c r="AB3557" s="4">
        <f>AB3556+Z3557</f>
        <v/>
      </c>
      <c r="AC3557" s="4">
        <f>AA3557*$E3556-AB3556</f>
        <v/>
      </c>
      <c r="AD3557" s="4">
        <f>MAX(0,Resumo!$D$7*$D3557-Z3557)</f>
        <v/>
      </c>
    </row>
    <row r="3558">
      <c r="A3558" t="inlineStr">
        <is>
          <t>São João do Triunfo</t>
        </is>
      </c>
      <c r="B3558" t="inlineStr">
        <is>
          <t>Município</t>
        </is>
      </c>
      <c r="C3558" t="inlineStr">
        <is>
          <t>PR</t>
        </is>
      </c>
      <c r="D3558" s="4" t="n">
        <v>23805564.27463555</v>
      </c>
      <c r="E3558" s="4">
        <f>E3557+D3558</f>
        <v/>
      </c>
      <c r="F3558" s="4" t="n">
        <v>680400.7569184897</v>
      </c>
      <c r="G3558" s="5">
        <f>F3558/$D3558</f>
        <v/>
      </c>
      <c r="H3558" s="4">
        <f>H3557+F3558</f>
        <v/>
      </c>
      <c r="I3558" s="4">
        <f>G3558*$E3557-H3557</f>
        <v/>
      </c>
      <c r="J3558" s="4">
        <f>MAX(0,Resumo!$D$3*$D3558-F3558)</f>
        <v/>
      </c>
      <c r="K3558" s="4" t="n">
        <v>1451257.323036962</v>
      </c>
      <c r="L3558" s="5">
        <f>K3558/$D3558</f>
        <v/>
      </c>
      <c r="M3558" s="4">
        <f>M3557+K3558</f>
        <v/>
      </c>
      <c r="N3558" s="4">
        <f>L3558*$E3557-M3557</f>
        <v/>
      </c>
      <c r="O3558" s="4">
        <f>MAX(0,Resumo!$D$4*$D3558-K3558)</f>
        <v/>
      </c>
      <c r="P3558" s="4" t="n">
        <v>2299159.203170274</v>
      </c>
      <c r="Q3558" s="5">
        <f>P3558/$D3558</f>
        <v/>
      </c>
      <c r="R3558" s="4">
        <f>R3557+P3558</f>
        <v/>
      </c>
      <c r="S3558" s="4">
        <f>Q3558*$E3557-R3557</f>
        <v/>
      </c>
      <c r="T3558" s="4">
        <f>MAX(0,Resumo!$D$5*$D3558-P3558)</f>
        <v/>
      </c>
      <c r="U3558" s="4" t="n">
        <v>3232500.100238698</v>
      </c>
      <c r="V3558" s="5">
        <f>U3558/$D3558</f>
        <v/>
      </c>
      <c r="W3558" s="4">
        <f>W3557+U3558</f>
        <v/>
      </c>
      <c r="X3558" s="4">
        <f>V3558*$E3557-W3557</f>
        <v/>
      </c>
      <c r="Y3558" s="4">
        <f>MAX(0,Resumo!$D$6*$D3558-U3558)</f>
        <v/>
      </c>
      <c r="Z3558" s="4" t="n">
        <v>4253404.444396451</v>
      </c>
      <c r="AA3558" s="5">
        <f>Z3558/$D3558</f>
        <v/>
      </c>
      <c r="AB3558" s="4">
        <f>AB3557+Z3558</f>
        <v/>
      </c>
      <c r="AC3558" s="4">
        <f>AA3558*$E3557-AB3557</f>
        <v/>
      </c>
      <c r="AD3558" s="4">
        <f>MAX(0,Resumo!$D$7*$D3558-Z3558)</f>
        <v/>
      </c>
    </row>
    <row r="3559">
      <c r="A3559" t="inlineStr">
        <is>
          <t>São Pedro do Iguaçu</t>
        </is>
      </c>
      <c r="B3559" t="inlineStr">
        <is>
          <t>Município</t>
        </is>
      </c>
      <c r="C3559" t="inlineStr">
        <is>
          <t>PR</t>
        </is>
      </c>
      <c r="D3559" s="4" t="n">
        <v>14434241.11066207</v>
      </c>
      <c r="E3559" s="4">
        <f>E3558+D3559</f>
        <v/>
      </c>
      <c r="F3559" s="4" t="n">
        <v>412553.4880810469</v>
      </c>
      <c r="G3559" s="5">
        <f>F3559/$D3559</f>
        <v/>
      </c>
      <c r="H3559" s="4">
        <f>H3558+F3559</f>
        <v/>
      </c>
      <c r="I3559" s="4">
        <f>G3559*$E3558-H3558</f>
        <v/>
      </c>
      <c r="J3559" s="4">
        <f>MAX(0,Resumo!$D$3*$D3559-F3559)</f>
        <v/>
      </c>
      <c r="K3559" s="4" t="n">
        <v>879953.8575377964</v>
      </c>
      <c r="L3559" s="5">
        <f>K3559/$D3559</f>
        <v/>
      </c>
      <c r="M3559" s="4">
        <f>M3558+K3559</f>
        <v/>
      </c>
      <c r="N3559" s="4">
        <f>L3559*$E3558-M3558</f>
        <v/>
      </c>
      <c r="O3559" s="4">
        <f>MAX(0,Resumo!$D$4*$D3559-K3559)</f>
        <v/>
      </c>
      <c r="P3559" s="4" t="n">
        <v>1394069.802651863</v>
      </c>
      <c r="Q3559" s="5">
        <f>P3559/$D3559</f>
        <v/>
      </c>
      <c r="R3559" s="4">
        <f>R3558+P3559</f>
        <v/>
      </c>
      <c r="S3559" s="4">
        <f>Q3559*$E3558-R3558</f>
        <v/>
      </c>
      <c r="T3559" s="4">
        <f>MAX(0,Resumo!$D$5*$D3559-P3559)</f>
        <v/>
      </c>
      <c r="U3559" s="4" t="n">
        <v>1959990.7525317</v>
      </c>
      <c r="V3559" s="5">
        <f>U3559/$D3559</f>
        <v/>
      </c>
      <c r="W3559" s="4">
        <f>W3558+U3559</f>
        <v/>
      </c>
      <c r="X3559" s="4">
        <f>V3559*$E3558-W3558</f>
        <v/>
      </c>
      <c r="Y3559" s="4">
        <f>MAX(0,Resumo!$D$6*$D3559-U3559)</f>
        <v/>
      </c>
      <c r="Z3559" s="4" t="n">
        <v>2579004.831949943</v>
      </c>
      <c r="AA3559" s="5">
        <f>Z3559/$D3559</f>
        <v/>
      </c>
      <c r="AB3559" s="4">
        <f>AB3558+Z3559</f>
        <v/>
      </c>
      <c r="AC3559" s="4">
        <f>AA3559*$E3558-AB3558</f>
        <v/>
      </c>
      <c r="AD3559" s="4">
        <f>MAX(0,Resumo!$D$7*$D3559-Z3559)</f>
        <v/>
      </c>
    </row>
    <row r="3560">
      <c r="A3560" t="inlineStr">
        <is>
          <t>Tupãssi</t>
        </is>
      </c>
      <c r="B3560" t="inlineStr">
        <is>
          <t>Município</t>
        </is>
      </c>
      <c r="C3560" t="inlineStr">
        <is>
          <t>PR</t>
        </is>
      </c>
      <c r="D3560" s="4" t="n">
        <v>24953485.10796344</v>
      </c>
      <c r="E3560" s="4">
        <f>E3559+D3560</f>
        <v/>
      </c>
      <c r="F3560" s="4" t="n">
        <v>713210.1536993505</v>
      </c>
      <c r="G3560" s="5">
        <f>F3560/$D3560</f>
        <v/>
      </c>
      <c r="H3560" s="4">
        <f>H3559+F3560</f>
        <v/>
      </c>
      <c r="I3560" s="4">
        <f>G3560*$E3559-H3559</f>
        <v/>
      </c>
      <c r="J3560" s="4">
        <f>MAX(0,Resumo!$D$3*$D3560-F3560)</f>
        <v/>
      </c>
      <c r="K3560" s="4" t="n">
        <v>1521237.958505823</v>
      </c>
      <c r="L3560" s="5">
        <f>K3560/$D3560</f>
        <v/>
      </c>
      <c r="M3560" s="4">
        <f>M3559+K3560</f>
        <v/>
      </c>
      <c r="N3560" s="4">
        <f>L3560*$E3559-M3559</f>
        <v/>
      </c>
      <c r="O3560" s="4">
        <f>MAX(0,Resumo!$D$4*$D3560-K3560)</f>
        <v/>
      </c>
      <c r="P3560" s="4" t="n">
        <v>2410026.255847904</v>
      </c>
      <c r="Q3560" s="5">
        <f>P3560/$D3560</f>
        <v/>
      </c>
      <c r="R3560" s="4">
        <f>R3559+P3560</f>
        <v/>
      </c>
      <c r="S3560" s="4">
        <f>Q3560*$E3559-R3559</f>
        <v/>
      </c>
      <c r="T3560" s="4">
        <f>MAX(0,Resumo!$D$5*$D3560-P3560)</f>
        <v/>
      </c>
      <c r="U3560" s="4" t="n">
        <v>3388373.49882695</v>
      </c>
      <c r="V3560" s="5">
        <f>U3560/$D3560</f>
        <v/>
      </c>
      <c r="W3560" s="4">
        <f>W3559+U3560</f>
        <v/>
      </c>
      <c r="X3560" s="4">
        <f>V3560*$E3559-W3559</f>
        <v/>
      </c>
      <c r="Y3560" s="4">
        <f>MAX(0,Resumo!$D$6*$D3560-U3560)</f>
        <v/>
      </c>
      <c r="Z3560" s="4" t="n">
        <v>4458506.559093831</v>
      </c>
      <c r="AA3560" s="5">
        <f>Z3560/$D3560</f>
        <v/>
      </c>
      <c r="AB3560" s="4">
        <f>AB3559+Z3560</f>
        <v/>
      </c>
      <c r="AC3560" s="4">
        <f>AA3560*$E3559-AB3559</f>
        <v/>
      </c>
      <c r="AD3560" s="4">
        <f>MAX(0,Resumo!$D$7*$D3560-Z3560)</f>
        <v/>
      </c>
    </row>
    <row r="3561">
      <c r="A3561" t="inlineStr">
        <is>
          <t>Campo Mourão</t>
        </is>
      </c>
      <c r="B3561" t="inlineStr">
        <is>
          <t>Município</t>
        </is>
      </c>
      <c r="C3561" t="inlineStr">
        <is>
          <t>PR</t>
        </is>
      </c>
      <c r="D3561" s="4" t="n">
        <v>133061059.3580787</v>
      </c>
      <c r="E3561" s="4">
        <f>E3560+D3561</f>
        <v/>
      </c>
      <c r="F3561" s="4" t="n">
        <v>3803095.967780787</v>
      </c>
      <c r="G3561" s="5">
        <f>F3561/$D3561</f>
        <v/>
      </c>
      <c r="H3561" s="4">
        <f>H3560+F3561</f>
        <v/>
      </c>
      <c r="I3561" s="4">
        <f>G3561*$E3560-H3560</f>
        <v/>
      </c>
      <c r="J3561" s="4">
        <f>MAX(0,Resumo!$D$3*$D3561-F3561)</f>
        <v/>
      </c>
      <c r="K3561" s="4" t="n">
        <v>8111794.140927752</v>
      </c>
      <c r="L3561" s="5">
        <f>K3561/$D3561</f>
        <v/>
      </c>
      <c r="M3561" s="4">
        <f>M3560+K3561</f>
        <v/>
      </c>
      <c r="N3561" s="4">
        <f>L3561*$E3560-M3560</f>
        <v/>
      </c>
      <c r="O3561" s="4">
        <f>MAX(0,Resumo!$D$4*$D3561-K3561)</f>
        <v/>
      </c>
      <c r="P3561" s="4" t="n">
        <v>12851136.63668434</v>
      </c>
      <c r="Q3561" s="5">
        <f>P3561/$D3561</f>
        <v/>
      </c>
      <c r="R3561" s="4">
        <f>R3560+P3561</f>
        <v/>
      </c>
      <c r="S3561" s="4">
        <f>Q3561*$E3560-R3560</f>
        <v/>
      </c>
      <c r="T3561" s="4">
        <f>MAX(0,Resumo!$D$5*$D3561-P3561)</f>
        <v/>
      </c>
      <c r="U3561" s="4" t="n">
        <v>18068040.0074004</v>
      </c>
      <c r="V3561" s="5">
        <f>U3561/$D3561</f>
        <v/>
      </c>
      <c r="W3561" s="4">
        <f>W3560+U3561</f>
        <v/>
      </c>
      <c r="X3561" s="4">
        <f>V3561*$E3560-W3560</f>
        <v/>
      </c>
      <c r="Y3561" s="4">
        <f>MAX(0,Resumo!$D$6*$D3561-U3561)</f>
        <v/>
      </c>
      <c r="Z3561" s="4" t="n">
        <v>23774378.74273688</v>
      </c>
      <c r="AA3561" s="5">
        <f>Z3561/$D3561</f>
        <v/>
      </c>
      <c r="AB3561" s="4">
        <f>AB3560+Z3561</f>
        <v/>
      </c>
      <c r="AC3561" s="4">
        <f>AA3561*$E3560-AB3560</f>
        <v/>
      </c>
      <c r="AD3561" s="4">
        <f>MAX(0,Resumo!$D$7*$D3561-Z3561)</f>
        <v/>
      </c>
    </row>
    <row r="3562">
      <c r="A3562" t="inlineStr">
        <is>
          <t>Missal</t>
        </is>
      </c>
      <c r="B3562" t="inlineStr">
        <is>
          <t>Município</t>
        </is>
      </c>
      <c r="C3562" t="inlineStr">
        <is>
          <t>PR</t>
        </is>
      </c>
      <c r="D3562" s="4" t="n">
        <v>30323872.9073392</v>
      </c>
      <c r="E3562" s="4">
        <f>E3561+D3562</f>
        <v/>
      </c>
      <c r="F3562" s="4" t="n">
        <v>866704.3486483181</v>
      </c>
      <c r="G3562" s="5">
        <f>F3562/$D3562</f>
        <v/>
      </c>
      <c r="H3562" s="4">
        <f>H3561+F3562</f>
        <v/>
      </c>
      <c r="I3562" s="4">
        <f>G3562*$E3561-H3561</f>
        <v/>
      </c>
      <c r="J3562" s="4">
        <f>MAX(0,Resumo!$D$3*$D3562-F3562)</f>
        <v/>
      </c>
      <c r="K3562" s="4" t="n">
        <v>1848632.618488599</v>
      </c>
      <c r="L3562" s="5">
        <f>K3562/$D3562</f>
        <v/>
      </c>
      <c r="M3562" s="4">
        <f>M3561+K3562</f>
        <v/>
      </c>
      <c r="N3562" s="4">
        <f>L3562*$E3561-M3561</f>
        <v/>
      </c>
      <c r="O3562" s="4">
        <f>MAX(0,Resumo!$D$4*$D3562-K3562)</f>
        <v/>
      </c>
      <c r="P3562" s="4" t="n">
        <v>2928702.32632795</v>
      </c>
      <c r="Q3562" s="5">
        <f>P3562/$D3562</f>
        <v/>
      </c>
      <c r="R3562" s="4">
        <f>R3561+P3562</f>
        <v/>
      </c>
      <c r="S3562" s="4">
        <f>Q3562*$E3561-R3561</f>
        <v/>
      </c>
      <c r="T3562" s="4">
        <f>MAX(0,Resumo!$D$5*$D3562-P3562)</f>
        <v/>
      </c>
      <c r="U3562" s="4" t="n">
        <v>4117605.492638555</v>
      </c>
      <c r="V3562" s="5">
        <f>U3562/$D3562</f>
        <v/>
      </c>
      <c r="W3562" s="4">
        <f>W3561+U3562</f>
        <v/>
      </c>
      <c r="X3562" s="4">
        <f>V3562*$E3561-W3561</f>
        <v/>
      </c>
      <c r="Y3562" s="4">
        <f>MAX(0,Resumo!$D$6*$D3562-U3562)</f>
        <v/>
      </c>
      <c r="Z3562" s="4" t="n">
        <v>5418048.247350957</v>
      </c>
      <c r="AA3562" s="5">
        <f>Z3562/$D3562</f>
        <v/>
      </c>
      <c r="AB3562" s="4">
        <f>AB3561+Z3562</f>
        <v/>
      </c>
      <c r="AC3562" s="4">
        <f>AA3562*$E3561-AB3561</f>
        <v/>
      </c>
      <c r="AD3562" s="4">
        <f>MAX(0,Resumo!$D$7*$D3562-Z3562)</f>
        <v/>
      </c>
    </row>
    <row r="3563">
      <c r="A3563" t="inlineStr">
        <is>
          <t>Nossa Senhora das Graças</t>
        </is>
      </c>
      <c r="B3563" t="inlineStr">
        <is>
          <t>Município</t>
        </is>
      </c>
      <c r="C3563" t="inlineStr">
        <is>
          <t>PR</t>
        </is>
      </c>
      <c r="D3563" s="4" t="n">
        <v>5442167.098943506</v>
      </c>
      <c r="E3563" s="4">
        <f>E3562+D3563</f>
        <v/>
      </c>
      <c r="F3563" s="4" t="n">
        <v>155545.7610951653</v>
      </c>
      <c r="G3563" s="5">
        <f>F3563/$D3563</f>
        <v/>
      </c>
      <c r="H3563" s="4">
        <f>H3562+F3563</f>
        <v/>
      </c>
      <c r="I3563" s="4">
        <f>G3563*$E3562-H3562</f>
        <v/>
      </c>
      <c r="J3563" s="4">
        <f>MAX(0,Resumo!$D$3*$D3563-F3563)</f>
        <v/>
      </c>
      <c r="K3563" s="4" t="n">
        <v>331770.5375271345</v>
      </c>
      <c r="L3563" s="5">
        <f>K3563/$D3563</f>
        <v/>
      </c>
      <c r="M3563" s="4">
        <f>M3562+K3563</f>
        <v/>
      </c>
      <c r="N3563" s="4">
        <f>L3563*$E3562-M3562</f>
        <v/>
      </c>
      <c r="O3563" s="4">
        <f>MAX(0,Resumo!$D$4*$D3563-K3563)</f>
        <v/>
      </c>
      <c r="P3563" s="4" t="n">
        <v>525608.5689200911</v>
      </c>
      <c r="Q3563" s="5">
        <f>P3563/$D3563</f>
        <v/>
      </c>
      <c r="R3563" s="4">
        <f>R3562+P3563</f>
        <v/>
      </c>
      <c r="S3563" s="4">
        <f>Q3563*$E3562-R3562</f>
        <v/>
      </c>
      <c r="T3563" s="4">
        <f>MAX(0,Resumo!$D$5*$D3563-P3563)</f>
        <v/>
      </c>
      <c r="U3563" s="4" t="n">
        <v>738978.7316066447</v>
      </c>
      <c r="V3563" s="5">
        <f>U3563/$D3563</f>
        <v/>
      </c>
      <c r="W3563" s="4">
        <f>W3562+U3563</f>
        <v/>
      </c>
      <c r="X3563" s="4">
        <f>V3563*$E3562-W3562</f>
        <v/>
      </c>
      <c r="Y3563" s="4">
        <f>MAX(0,Resumo!$D$6*$D3563-U3563)</f>
        <v/>
      </c>
      <c r="Z3563" s="4" t="n">
        <v>972366.6895162826</v>
      </c>
      <c r="AA3563" s="5">
        <f>Z3563/$D3563</f>
        <v/>
      </c>
      <c r="AB3563" s="4">
        <f>AB3562+Z3563</f>
        <v/>
      </c>
      <c r="AC3563" s="4">
        <f>AA3563*$E3562-AB3562</f>
        <v/>
      </c>
      <c r="AD3563" s="4">
        <f>MAX(0,Resumo!$D$7*$D3563-Z3563)</f>
        <v/>
      </c>
    </row>
    <row r="3564">
      <c r="A3564" t="inlineStr">
        <is>
          <t>Planaltina do Paraná</t>
        </is>
      </c>
      <c r="B3564" t="inlineStr">
        <is>
          <t>Município</t>
        </is>
      </c>
      <c r="C3564" t="inlineStr">
        <is>
          <t>PR</t>
        </is>
      </c>
      <c r="D3564" s="4" t="n">
        <v>7657486.996048591</v>
      </c>
      <c r="E3564" s="4">
        <f>E3563+D3564</f>
        <v/>
      </c>
      <c r="F3564" s="4" t="n">
        <v>218863.1148624482</v>
      </c>
      <c r="G3564" s="5">
        <f>F3564/$D3564</f>
        <v/>
      </c>
      <c r="H3564" s="4">
        <f>H3563+F3564</f>
        <v/>
      </c>
      <c r="I3564" s="4">
        <f>G3564*$E3563-H3563</f>
        <v/>
      </c>
      <c r="J3564" s="4">
        <f>MAX(0,Resumo!$D$3*$D3564-F3564)</f>
        <v/>
      </c>
      <c r="K3564" s="4" t="n">
        <v>466822.9641973469</v>
      </c>
      <c r="L3564" s="5">
        <f>K3564/$D3564</f>
        <v/>
      </c>
      <c r="M3564" s="4">
        <f>M3563+K3564</f>
        <v/>
      </c>
      <c r="N3564" s="4">
        <f>L3564*$E3563-M3563</f>
        <v/>
      </c>
      <c r="O3564" s="4">
        <f>MAX(0,Resumo!$D$4*$D3564-K3564)</f>
        <v/>
      </c>
      <c r="P3564" s="4" t="n">
        <v>739565.8215453645</v>
      </c>
      <c r="Q3564" s="5">
        <f>P3564/$D3564</f>
        <v/>
      </c>
      <c r="R3564" s="4">
        <f>R3563+P3564</f>
        <v/>
      </c>
      <c r="S3564" s="4">
        <f>Q3564*$E3563-R3563</f>
        <v/>
      </c>
      <c r="T3564" s="4">
        <f>MAX(0,Resumo!$D$5*$D3564-P3564)</f>
        <v/>
      </c>
      <c r="U3564" s="4" t="n">
        <v>1039791.672095643</v>
      </c>
      <c r="V3564" s="5">
        <f>U3564/$D3564</f>
        <v/>
      </c>
      <c r="W3564" s="4">
        <f>W3563+U3564</f>
        <v/>
      </c>
      <c r="X3564" s="4">
        <f>V3564*$E3563-W3563</f>
        <v/>
      </c>
      <c r="Y3564" s="4">
        <f>MAX(0,Resumo!$D$6*$D3564-U3564)</f>
        <v/>
      </c>
      <c r="Z3564" s="4" t="n">
        <v>1368183.876935207</v>
      </c>
      <c r="AA3564" s="5">
        <f>Z3564/$D3564</f>
        <v/>
      </c>
      <c r="AB3564" s="4">
        <f>AB3563+Z3564</f>
        <v/>
      </c>
      <c r="AC3564" s="4">
        <f>AA3564*$E3563-AB3563</f>
        <v/>
      </c>
      <c r="AD3564" s="4">
        <f>MAX(0,Resumo!$D$7*$D3564-Z3564)</f>
        <v/>
      </c>
    </row>
    <row r="3565">
      <c r="A3565" t="inlineStr">
        <is>
          <t>Vitorino</t>
        </is>
      </c>
      <c r="B3565" t="inlineStr">
        <is>
          <t>Município</t>
        </is>
      </c>
      <c r="C3565" t="inlineStr">
        <is>
          <t>PR</t>
        </is>
      </c>
      <c r="D3565" s="4" t="n">
        <v>18353170.77199114</v>
      </c>
      <c r="E3565" s="4">
        <f>E3564+D3565</f>
        <v/>
      </c>
      <c r="F3565" s="4" t="n">
        <v>524562.7089975062</v>
      </c>
      <c r="G3565" s="5">
        <f>F3565/$D3565</f>
        <v/>
      </c>
      <c r="H3565" s="4">
        <f>H3564+F3565</f>
        <v/>
      </c>
      <c r="I3565" s="4">
        <f>G3565*$E3564-H3564</f>
        <v/>
      </c>
      <c r="J3565" s="4">
        <f>MAX(0,Resumo!$D$3*$D3565-F3565)</f>
        <v/>
      </c>
      <c r="K3565" s="4" t="n">
        <v>1118863.353815958</v>
      </c>
      <c r="L3565" s="5">
        <f>K3565/$D3565</f>
        <v/>
      </c>
      <c r="M3565" s="4">
        <f>M3564+K3565</f>
        <v/>
      </c>
      <c r="N3565" s="4">
        <f>L3565*$E3564-M3564</f>
        <v/>
      </c>
      <c r="O3565" s="4">
        <f>MAX(0,Resumo!$D$4*$D3565-K3565)</f>
        <v/>
      </c>
      <c r="P3565" s="4" t="n">
        <v>1772562.960531846</v>
      </c>
      <c r="Q3565" s="5">
        <f>P3565/$D3565</f>
        <v/>
      </c>
      <c r="R3565" s="4">
        <f>R3564+P3565</f>
        <v/>
      </c>
      <c r="S3565" s="4">
        <f>Q3565*$E3564-R3564</f>
        <v/>
      </c>
      <c r="T3565" s="4">
        <f>MAX(0,Resumo!$D$5*$D3565-P3565)</f>
        <v/>
      </c>
      <c r="U3565" s="4" t="n">
        <v>2492132.749962617</v>
      </c>
      <c r="V3565" s="5">
        <f>U3565/$D3565</f>
        <v/>
      </c>
      <c r="W3565" s="4">
        <f>W3564+U3565</f>
        <v/>
      </c>
      <c r="X3565" s="4">
        <f>V3565*$E3564-W3564</f>
        <v/>
      </c>
      <c r="Y3565" s="4">
        <f>MAX(0,Resumo!$D$6*$D3565-U3565)</f>
        <v/>
      </c>
      <c r="Z3565" s="4" t="n">
        <v>3279210.575719458</v>
      </c>
      <c r="AA3565" s="5">
        <f>Z3565/$D3565</f>
        <v/>
      </c>
      <c r="AB3565" s="4">
        <f>AB3564+Z3565</f>
        <v/>
      </c>
      <c r="AC3565" s="4">
        <f>AA3565*$E3564-AB3564</f>
        <v/>
      </c>
      <c r="AD3565" s="4">
        <f>MAX(0,Resumo!$D$7*$D3565-Z3565)</f>
        <v/>
      </c>
    </row>
    <row r="3566">
      <c r="A3566" t="inlineStr">
        <is>
          <t>Santa Izabel do Oeste</t>
        </is>
      </c>
      <c r="B3566" t="inlineStr">
        <is>
          <t>Município</t>
        </is>
      </c>
      <c r="C3566" t="inlineStr">
        <is>
          <t>PR</t>
        </is>
      </c>
      <c r="D3566" s="4" t="n">
        <v>24240017.42592277</v>
      </c>
      <c r="E3566" s="4">
        <f>E3565+D3566</f>
        <v/>
      </c>
      <c r="F3566" s="4" t="n">
        <v>692818.1165563964</v>
      </c>
      <c r="G3566" s="5">
        <f>F3566/$D3566</f>
        <v/>
      </c>
      <c r="H3566" s="4">
        <f>H3565+F3566</f>
        <v/>
      </c>
      <c r="I3566" s="4">
        <f>G3566*$E3565-H3565</f>
        <v/>
      </c>
      <c r="J3566" s="4">
        <f>MAX(0,Resumo!$D$3*$D3566-F3566)</f>
        <v/>
      </c>
      <c r="K3566" s="4" t="n">
        <v>1477742.866922762</v>
      </c>
      <c r="L3566" s="5">
        <f>K3566/$D3566</f>
        <v/>
      </c>
      <c r="M3566" s="4">
        <f>M3565+K3566</f>
        <v/>
      </c>
      <c r="N3566" s="4">
        <f>L3566*$E3565-M3565</f>
        <v/>
      </c>
      <c r="O3566" s="4">
        <f>MAX(0,Resumo!$D$4*$D3566-K3566)</f>
        <v/>
      </c>
      <c r="P3566" s="4" t="n">
        <v>2341119.013473643</v>
      </c>
      <c r="Q3566" s="5">
        <f>P3566/$D3566</f>
        <v/>
      </c>
      <c r="R3566" s="4">
        <f>R3565+P3566</f>
        <v/>
      </c>
      <c r="S3566" s="4">
        <f>Q3566*$E3565-R3565</f>
        <v/>
      </c>
      <c r="T3566" s="4">
        <f>MAX(0,Resumo!$D$5*$D3566-P3566)</f>
        <v/>
      </c>
      <c r="U3566" s="4" t="n">
        <v>3291493.444772913</v>
      </c>
      <c r="V3566" s="5">
        <f>U3566/$D3566</f>
        <v/>
      </c>
      <c r="W3566" s="4">
        <f>W3565+U3566</f>
        <v/>
      </c>
      <c r="X3566" s="4">
        <f>V3566*$E3565-W3565</f>
        <v/>
      </c>
      <c r="Y3566" s="4">
        <f>MAX(0,Resumo!$D$6*$D3566-U3566)</f>
        <v/>
      </c>
      <c r="Z3566" s="4" t="n">
        <v>4331029.361968183</v>
      </c>
      <c r="AA3566" s="5">
        <f>Z3566/$D3566</f>
        <v/>
      </c>
      <c r="AB3566" s="4">
        <f>AB3565+Z3566</f>
        <v/>
      </c>
      <c r="AC3566" s="4">
        <f>AA3566*$E3565-AB3565</f>
        <v/>
      </c>
      <c r="AD3566" s="4">
        <f>MAX(0,Resumo!$D$7*$D3566-Z3566)</f>
        <v/>
      </c>
    </row>
    <row r="3567">
      <c r="A3567" t="inlineStr">
        <is>
          <t>Santa Terezinha de Itaipu</t>
        </is>
      </c>
      <c r="B3567" t="inlineStr">
        <is>
          <t>Município</t>
        </is>
      </c>
      <c r="C3567" t="inlineStr">
        <is>
          <t>PR</t>
        </is>
      </c>
      <c r="D3567" s="4" t="n">
        <v>30025415.92684189</v>
      </c>
      <c r="E3567" s="4">
        <f>E3566+D3567</f>
        <v/>
      </c>
      <c r="F3567" s="4" t="n">
        <v>858173.9751148353</v>
      </c>
      <c r="G3567" s="5">
        <f>F3567/$D3567</f>
        <v/>
      </c>
      <c r="H3567" s="4">
        <f>H3566+F3567</f>
        <v/>
      </c>
      <c r="I3567" s="4">
        <f>G3567*$E3566-H3566</f>
        <v/>
      </c>
      <c r="J3567" s="4">
        <f>MAX(0,Resumo!$D$3*$D3567-F3567)</f>
        <v/>
      </c>
      <c r="K3567" s="4" t="n">
        <v>1830437.801782669</v>
      </c>
      <c r="L3567" s="5">
        <f>K3567/$D3567</f>
        <v/>
      </c>
      <c r="M3567" s="4">
        <f>M3566+K3567</f>
        <v/>
      </c>
      <c r="N3567" s="4">
        <f>L3567*$E3566-M3566</f>
        <v/>
      </c>
      <c r="O3567" s="4">
        <f>MAX(0,Resumo!$D$4*$D3567-K3567)</f>
        <v/>
      </c>
      <c r="P3567" s="4" t="n">
        <v>2899877.127918689</v>
      </c>
      <c r="Q3567" s="5">
        <f>P3567/$D3567</f>
        <v/>
      </c>
      <c r="R3567" s="4">
        <f>R3566+P3567</f>
        <v/>
      </c>
      <c r="S3567" s="4">
        <f>Q3567*$E3566-R3566</f>
        <v/>
      </c>
      <c r="T3567" s="4">
        <f>MAX(0,Resumo!$D$5*$D3567-P3567)</f>
        <v/>
      </c>
      <c r="U3567" s="4" t="n">
        <v>4077078.739806974</v>
      </c>
      <c r="V3567" s="5">
        <f>U3567/$D3567</f>
        <v/>
      </c>
      <c r="W3567" s="4">
        <f>W3566+U3567</f>
        <v/>
      </c>
      <c r="X3567" s="4">
        <f>V3567*$E3566-W3566</f>
        <v/>
      </c>
      <c r="Y3567" s="4">
        <f>MAX(0,Resumo!$D$6*$D3567-U3567)</f>
        <v/>
      </c>
      <c r="Z3567" s="4" t="n">
        <v>5364722.132806343</v>
      </c>
      <c r="AA3567" s="5">
        <f>Z3567/$D3567</f>
        <v/>
      </c>
      <c r="AB3567" s="4">
        <f>AB3566+Z3567</f>
        <v/>
      </c>
      <c r="AC3567" s="4">
        <f>AA3567*$E3566-AB3566</f>
        <v/>
      </c>
      <c r="AD3567" s="4">
        <f>MAX(0,Resumo!$D$7*$D3567-Z3567)</f>
        <v/>
      </c>
    </row>
    <row r="3568">
      <c r="A3568" t="inlineStr">
        <is>
          <t>Pérola</t>
        </is>
      </c>
      <c r="B3568" t="inlineStr">
        <is>
          <t>Município</t>
        </is>
      </c>
      <c r="C3568" t="inlineStr">
        <is>
          <t>PR</t>
        </is>
      </c>
      <c r="D3568" s="4" t="n">
        <v>13603343.62528633</v>
      </c>
      <c r="E3568" s="4">
        <f>E3567+D3568</f>
        <v/>
      </c>
      <c r="F3568" s="4" t="n">
        <v>388805.1210417625</v>
      </c>
      <c r="G3568" s="5">
        <f>F3568/$D3568</f>
        <v/>
      </c>
      <c r="H3568" s="4">
        <f>H3567+F3568</f>
        <v/>
      </c>
      <c r="I3568" s="4">
        <f>G3568*$E3567-H3567</f>
        <v/>
      </c>
      <c r="J3568" s="4">
        <f>MAX(0,Resumo!$D$3*$D3568-F3568)</f>
        <v/>
      </c>
      <c r="K3568" s="4" t="n">
        <v>829299.8992264892</v>
      </c>
      <c r="L3568" s="5">
        <f>K3568/$D3568</f>
        <v/>
      </c>
      <c r="M3568" s="4">
        <f>M3567+K3568</f>
        <v/>
      </c>
      <c r="N3568" s="4">
        <f>L3568*$E3567-M3567</f>
        <v/>
      </c>
      <c r="O3568" s="4">
        <f>MAX(0,Resumo!$D$4*$D3568-K3568)</f>
        <v/>
      </c>
      <c r="P3568" s="4" t="n">
        <v>1313821.102039119</v>
      </c>
      <c r="Q3568" s="5">
        <f>P3568/$D3568</f>
        <v/>
      </c>
      <c r="R3568" s="4">
        <f>R3567+P3568</f>
        <v/>
      </c>
      <c r="S3568" s="4">
        <f>Q3568*$E3567-R3567</f>
        <v/>
      </c>
      <c r="T3568" s="4">
        <f>MAX(0,Resumo!$D$5*$D3568-P3568)</f>
        <v/>
      </c>
      <c r="U3568" s="4" t="n">
        <v>1847165.188987848</v>
      </c>
      <c r="V3568" s="5">
        <f>U3568/$D3568</f>
        <v/>
      </c>
      <c r="W3568" s="4">
        <f>W3567+U3568</f>
        <v/>
      </c>
      <c r="X3568" s="4">
        <f>V3568*$E3567-W3567</f>
        <v/>
      </c>
      <c r="Y3568" s="4">
        <f>MAX(0,Resumo!$D$6*$D3568-U3568)</f>
        <v/>
      </c>
      <c r="Z3568" s="4" t="n">
        <v>2430546.134799858</v>
      </c>
      <c r="AA3568" s="5">
        <f>Z3568/$D3568</f>
        <v/>
      </c>
      <c r="AB3568" s="4">
        <f>AB3567+Z3568</f>
        <v/>
      </c>
      <c r="AC3568" s="4">
        <f>AA3568*$E3567-AB3567</f>
        <v/>
      </c>
      <c r="AD3568" s="4">
        <f>MAX(0,Resumo!$D$7*$D3568-Z3568)</f>
        <v/>
      </c>
    </row>
    <row r="3569">
      <c r="A3569" t="inlineStr">
        <is>
          <t>Alto Paraná</t>
        </is>
      </c>
      <c r="B3569" t="inlineStr">
        <is>
          <t>Município</t>
        </is>
      </c>
      <c r="C3569" t="inlineStr">
        <is>
          <t>PR</t>
        </is>
      </c>
      <c r="D3569" s="4" t="n">
        <v>17361794.85017146</v>
      </c>
      <c r="E3569" s="4">
        <f>E3568+D3569</f>
        <v/>
      </c>
      <c r="F3569" s="4" t="n">
        <v>496227.6138989379</v>
      </c>
      <c r="G3569" s="5">
        <f>F3569/$D3569</f>
        <v/>
      </c>
      <c r="H3569" s="4">
        <f>H3568+F3569</f>
        <v/>
      </c>
      <c r="I3569" s="4">
        <f>G3569*$E3568-H3568</f>
        <v/>
      </c>
      <c r="J3569" s="4">
        <f>MAX(0,Resumo!$D$3*$D3569-F3569)</f>
        <v/>
      </c>
      <c r="K3569" s="4" t="n">
        <v>1058426.157292275</v>
      </c>
      <c r="L3569" s="5">
        <f>K3569/$D3569</f>
        <v/>
      </c>
      <c r="M3569" s="4">
        <f>M3568+K3569</f>
        <v/>
      </c>
      <c r="N3569" s="4">
        <f>L3569*$E3568-M3568</f>
        <v/>
      </c>
      <c r="O3569" s="4">
        <f>MAX(0,Resumo!$D$4*$D3569-K3569)</f>
        <v/>
      </c>
      <c r="P3569" s="4" t="n">
        <v>1676815.13249646</v>
      </c>
      <c r="Q3569" s="5">
        <f>P3569/$D3569</f>
        <v/>
      </c>
      <c r="R3569" s="4">
        <f>R3568+P3569</f>
        <v/>
      </c>
      <c r="S3569" s="4">
        <f>Q3569*$E3568-R3568</f>
        <v/>
      </c>
      <c r="T3569" s="4">
        <f>MAX(0,Resumo!$D$5*$D3569-P3569)</f>
        <v/>
      </c>
      <c r="U3569" s="4" t="n">
        <v>2357516.206969312</v>
      </c>
      <c r="V3569" s="5">
        <f>U3569/$D3569</f>
        <v/>
      </c>
      <c r="W3569" s="4">
        <f>W3568+U3569</f>
        <v/>
      </c>
      <c r="X3569" s="4">
        <f>V3569*$E3568-W3568</f>
        <v/>
      </c>
      <c r="Y3569" s="4">
        <f>MAX(0,Resumo!$D$6*$D3569-U3569)</f>
        <v/>
      </c>
      <c r="Z3569" s="4" t="n">
        <v>3102078.763035298</v>
      </c>
      <c r="AA3569" s="5">
        <f>Z3569/$D3569</f>
        <v/>
      </c>
      <c r="AB3569" s="4">
        <f>AB3568+Z3569</f>
        <v/>
      </c>
      <c r="AC3569" s="4">
        <f>AA3569*$E3568-AB3568</f>
        <v/>
      </c>
      <c r="AD3569" s="4">
        <f>MAX(0,Resumo!$D$7*$D3569-Z3569)</f>
        <v/>
      </c>
    </row>
    <row r="3570">
      <c r="A3570" t="inlineStr">
        <is>
          <t>Guamiranga</t>
        </is>
      </c>
      <c r="B3570" t="inlineStr">
        <is>
          <t>Município</t>
        </is>
      </c>
      <c r="C3570" t="inlineStr">
        <is>
          <t>PR</t>
        </is>
      </c>
      <c r="D3570" s="4" t="n">
        <v>13408276.98131986</v>
      </c>
      <c r="E3570" s="4">
        <f>E3569+D3570</f>
        <v/>
      </c>
      <c r="F3570" s="4" t="n">
        <v>383229.8071918929</v>
      </c>
      <c r="G3570" s="5">
        <f>F3570/$D3570</f>
        <v/>
      </c>
      <c r="H3570" s="4">
        <f>H3569+F3570</f>
        <v/>
      </c>
      <c r="I3570" s="4">
        <f>G3570*$E3569-H3569</f>
        <v/>
      </c>
      <c r="J3570" s="4">
        <f>MAX(0,Resumo!$D$3*$D3570-F3570)</f>
        <v/>
      </c>
      <c r="K3570" s="4" t="n">
        <v>817408.0619958877</v>
      </c>
      <c r="L3570" s="5">
        <f>K3570/$D3570</f>
        <v/>
      </c>
      <c r="M3570" s="4">
        <f>M3569+K3570</f>
        <v/>
      </c>
      <c r="N3570" s="4">
        <f>L3570*$E3569-M3569</f>
        <v/>
      </c>
      <c r="O3570" s="4">
        <f>MAX(0,Resumo!$D$4*$D3570-K3570)</f>
        <v/>
      </c>
      <c r="P3570" s="4" t="n">
        <v>1294981.419663477</v>
      </c>
      <c r="Q3570" s="5">
        <f>P3570/$D3570</f>
        <v/>
      </c>
      <c r="R3570" s="4">
        <f>R3569+P3570</f>
        <v/>
      </c>
      <c r="S3570" s="4">
        <f>Q3570*$E3569-R3569</f>
        <v/>
      </c>
      <c r="T3570" s="4">
        <f>MAX(0,Resumo!$D$5*$D3570-P3570)</f>
        <v/>
      </c>
      <c r="U3570" s="4" t="n">
        <v>1820677.560343536</v>
      </c>
      <c r="V3570" s="5">
        <f>U3570/$D3570</f>
        <v/>
      </c>
      <c r="W3570" s="4">
        <f>W3569+U3570</f>
        <v/>
      </c>
      <c r="X3570" s="4">
        <f>V3570*$E3569-W3569</f>
        <v/>
      </c>
      <c r="Y3570" s="4">
        <f>MAX(0,Resumo!$D$6*$D3570-U3570)</f>
        <v/>
      </c>
      <c r="Z3570" s="4" t="n">
        <v>2395693.050838958</v>
      </c>
      <c r="AA3570" s="5">
        <f>Z3570/$D3570</f>
        <v/>
      </c>
      <c r="AB3570" s="4">
        <f>AB3569+Z3570</f>
        <v/>
      </c>
      <c r="AC3570" s="4">
        <f>AA3570*$E3569-AB3569</f>
        <v/>
      </c>
      <c r="AD3570" s="4">
        <f>MAX(0,Resumo!$D$7*$D3570-Z3570)</f>
        <v/>
      </c>
    </row>
    <row r="3571">
      <c r="A3571" t="inlineStr">
        <is>
          <t>Prado Ferreira</t>
        </is>
      </c>
      <c r="B3571" t="inlineStr">
        <is>
          <t>Município</t>
        </is>
      </c>
      <c r="C3571" t="inlineStr">
        <is>
          <t>PR</t>
        </is>
      </c>
      <c r="D3571" s="4" t="n">
        <v>6926692.294363102</v>
      </c>
      <c r="E3571" s="4">
        <f>E3570+D3571</f>
        <v/>
      </c>
      <c r="F3571" s="4" t="n">
        <v>197975.84403608</v>
      </c>
      <c r="G3571" s="5">
        <f>F3571/$D3571</f>
        <v/>
      </c>
      <c r="H3571" s="4">
        <f>H3570+F3571</f>
        <v/>
      </c>
      <c r="I3571" s="4">
        <f>G3571*$E3570-H3570</f>
        <v/>
      </c>
      <c r="J3571" s="4">
        <f>MAX(0,Resumo!$D$3*$D3571-F3571)</f>
        <v/>
      </c>
      <c r="K3571" s="4" t="n">
        <v>422271.5664559499</v>
      </c>
      <c r="L3571" s="5">
        <f>K3571/$D3571</f>
        <v/>
      </c>
      <c r="M3571" s="4">
        <f>M3570+K3571</f>
        <v/>
      </c>
      <c r="N3571" s="4">
        <f>L3571*$E3570-M3570</f>
        <v/>
      </c>
      <c r="O3571" s="4">
        <f>MAX(0,Resumo!$D$4*$D3571-K3571)</f>
        <v/>
      </c>
      <c r="P3571" s="4" t="n">
        <v>668985.1226539498</v>
      </c>
      <c r="Q3571" s="5">
        <f>P3571/$D3571</f>
        <v/>
      </c>
      <c r="R3571" s="4">
        <f>R3570+P3571</f>
        <v/>
      </c>
      <c r="S3571" s="4">
        <f>Q3571*$E3570-R3570</f>
        <v/>
      </c>
      <c r="T3571" s="4">
        <f>MAX(0,Resumo!$D$5*$D3571-P3571)</f>
        <v/>
      </c>
      <c r="U3571" s="4" t="n">
        <v>940558.8238758156</v>
      </c>
      <c r="V3571" s="5">
        <f>U3571/$D3571</f>
        <v/>
      </c>
      <c r="W3571" s="4">
        <f>W3570+U3571</f>
        <v/>
      </c>
      <c r="X3571" s="4">
        <f>V3571*$E3570-W3570</f>
        <v/>
      </c>
      <c r="Y3571" s="4">
        <f>MAX(0,Resumo!$D$6*$D3571-U3571)</f>
        <v/>
      </c>
      <c r="Z3571" s="4" t="n">
        <v>1237610.814426356</v>
      </c>
      <c r="AA3571" s="5">
        <f>Z3571/$D3571</f>
        <v/>
      </c>
      <c r="AB3571" s="4">
        <f>AB3570+Z3571</f>
        <v/>
      </c>
      <c r="AC3571" s="4">
        <f>AA3571*$E3570-AB3570</f>
        <v/>
      </c>
      <c r="AD3571" s="4">
        <f>MAX(0,Resumo!$D$7*$D3571-Z3571)</f>
        <v/>
      </c>
    </row>
    <row r="3572">
      <c r="A3572" t="inlineStr">
        <is>
          <t>Quitandinha</t>
        </is>
      </c>
      <c r="B3572" t="inlineStr">
        <is>
          <t>Município</t>
        </is>
      </c>
      <c r="C3572" t="inlineStr">
        <is>
          <t>PR</t>
        </is>
      </c>
      <c r="D3572" s="4" t="n">
        <v>22949314.82060903</v>
      </c>
      <c r="E3572" s="4">
        <f>E3571+D3572</f>
        <v/>
      </c>
      <c r="F3572" s="4" t="n">
        <v>655927.790434287</v>
      </c>
      <c r="G3572" s="5">
        <f>F3572/$D3572</f>
        <v/>
      </c>
      <c r="H3572" s="4">
        <f>H3571+F3572</f>
        <v/>
      </c>
      <c r="I3572" s="4">
        <f>G3572*$E3571-H3571</f>
        <v/>
      </c>
      <c r="J3572" s="4">
        <f>MAX(0,Resumo!$D$3*$D3572-F3572)</f>
        <v/>
      </c>
      <c r="K3572" s="4" t="n">
        <v>1399057.834036553</v>
      </c>
      <c r="L3572" s="5">
        <f>K3572/$D3572</f>
        <v/>
      </c>
      <c r="M3572" s="4">
        <f>M3571+K3572</f>
        <v/>
      </c>
      <c r="N3572" s="4">
        <f>L3572*$E3571-M3571</f>
        <v/>
      </c>
      <c r="O3572" s="4">
        <f>MAX(0,Resumo!$D$4*$D3572-K3572)</f>
        <v/>
      </c>
      <c r="P3572" s="4" t="n">
        <v>2216461.990463069</v>
      </c>
      <c r="Q3572" s="5">
        <f>P3572/$D3572</f>
        <v/>
      </c>
      <c r="R3572" s="4">
        <f>R3571+P3572</f>
        <v/>
      </c>
      <c r="S3572" s="4">
        <f>Q3572*$E3571-R3571</f>
        <v/>
      </c>
      <c r="T3572" s="4">
        <f>MAX(0,Resumo!$D$5*$D3572-P3572)</f>
        <v/>
      </c>
      <c r="U3572" s="4" t="n">
        <v>3116232.054077779</v>
      </c>
      <c r="V3572" s="5">
        <f>U3572/$D3572</f>
        <v/>
      </c>
      <c r="W3572" s="4">
        <f>W3571+U3572</f>
        <v/>
      </c>
      <c r="X3572" s="4">
        <f>V3572*$E3571-W3571</f>
        <v/>
      </c>
      <c r="Y3572" s="4">
        <f>MAX(0,Resumo!$D$6*$D3572-U3572)</f>
        <v/>
      </c>
      <c r="Z3572" s="4" t="n">
        <v>4100416.042556765</v>
      </c>
      <c r="AA3572" s="5">
        <f>Z3572/$D3572</f>
        <v/>
      </c>
      <c r="AB3572" s="4">
        <f>AB3571+Z3572</f>
        <v/>
      </c>
      <c r="AC3572" s="4">
        <f>AA3572*$E3571-AB3571</f>
        <v/>
      </c>
      <c r="AD3572" s="4">
        <f>MAX(0,Resumo!$D$7*$D3572-Z3572)</f>
        <v/>
      </c>
    </row>
    <row r="3573">
      <c r="A3573" t="inlineStr">
        <is>
          <t>Rio Bom</t>
        </is>
      </c>
      <c r="B3573" t="inlineStr">
        <is>
          <t>Município</t>
        </is>
      </c>
      <c r="C3573" t="inlineStr">
        <is>
          <t>PR</t>
        </is>
      </c>
      <c r="D3573" s="4" t="n">
        <v>4628815.254661365</v>
      </c>
      <c r="E3573" s="4">
        <f>E3572+D3573</f>
        <v/>
      </c>
      <c r="F3573" s="4" t="n">
        <v>132298.8762867988</v>
      </c>
      <c r="G3573" s="5">
        <f>F3573/$D3573</f>
        <v/>
      </c>
      <c r="H3573" s="4">
        <f>H3572+F3573</f>
        <v/>
      </c>
      <c r="I3573" s="4">
        <f>G3573*$E3572-H3572</f>
        <v/>
      </c>
      <c r="J3573" s="4">
        <f>MAX(0,Resumo!$D$3*$D3573-F3573)</f>
        <v/>
      </c>
      <c r="K3573" s="4" t="n">
        <v>282186.2131816807</v>
      </c>
      <c r="L3573" s="5">
        <f>K3573/$D3573</f>
        <v/>
      </c>
      <c r="M3573" s="4">
        <f>M3572+K3573</f>
        <v/>
      </c>
      <c r="N3573" s="4">
        <f>L3573*$E3572-M3572</f>
        <v/>
      </c>
      <c r="O3573" s="4">
        <f>MAX(0,Resumo!$D$4*$D3573-K3573)</f>
        <v/>
      </c>
      <c r="P3573" s="4" t="n">
        <v>447054.4394475424</v>
      </c>
      <c r="Q3573" s="5">
        <f>P3573/$D3573</f>
        <v/>
      </c>
      <c r="R3573" s="4">
        <f>R3572+P3573</f>
        <v/>
      </c>
      <c r="S3573" s="4">
        <f>Q3573*$E3572-R3572</f>
        <v/>
      </c>
      <c r="T3573" s="4">
        <f>MAX(0,Resumo!$D$5*$D3573-P3573)</f>
        <v/>
      </c>
      <c r="U3573" s="4" t="n">
        <v>628535.6483073053</v>
      </c>
      <c r="V3573" s="5">
        <f>U3573/$D3573</f>
        <v/>
      </c>
      <c r="W3573" s="4">
        <f>W3572+U3573</f>
        <v/>
      </c>
      <c r="X3573" s="4">
        <f>V3573*$E3572-W3572</f>
        <v/>
      </c>
      <c r="Y3573" s="4">
        <f>MAX(0,Resumo!$D$6*$D3573-U3573)</f>
        <v/>
      </c>
      <c r="Z3573" s="4" t="n">
        <v>827042.919433934</v>
      </c>
      <c r="AA3573" s="5">
        <f>Z3573/$D3573</f>
        <v/>
      </c>
      <c r="AB3573" s="4">
        <f>AB3572+Z3573</f>
        <v/>
      </c>
      <c r="AC3573" s="4">
        <f>AA3573*$E3572-AB3572</f>
        <v/>
      </c>
      <c r="AD3573" s="4">
        <f>MAX(0,Resumo!$D$7*$D3573-Z3573)</f>
        <v/>
      </c>
    </row>
    <row r="3574">
      <c r="A3574" t="inlineStr">
        <is>
          <t>Juranda</t>
        </is>
      </c>
      <c r="B3574" t="inlineStr">
        <is>
          <t>Município</t>
        </is>
      </c>
      <c r="C3574" t="inlineStr">
        <is>
          <t>PR</t>
        </is>
      </c>
      <c r="D3574" s="4" t="n">
        <v>17869441.46272876</v>
      </c>
      <c r="E3574" s="4">
        <f>E3573+D3574</f>
        <v/>
      </c>
      <c r="F3574" s="4" t="n">
        <v>510736.95866583</v>
      </c>
      <c r="G3574" s="5">
        <f>F3574/$D3574</f>
        <v/>
      </c>
      <c r="H3574" s="4">
        <f>H3573+F3574</f>
        <v/>
      </c>
      <c r="I3574" s="4">
        <f>G3574*$E3573-H3573</f>
        <v/>
      </c>
      <c r="J3574" s="4">
        <f>MAX(0,Resumo!$D$3*$D3574-F3574)</f>
        <v/>
      </c>
      <c r="K3574" s="4" t="n">
        <v>1089373.79018555</v>
      </c>
      <c r="L3574" s="5">
        <f>K3574/$D3574</f>
        <v/>
      </c>
      <c r="M3574" s="4">
        <f>M3573+K3574</f>
        <v/>
      </c>
      <c r="N3574" s="4">
        <f>L3574*$E3573-M3573</f>
        <v/>
      </c>
      <c r="O3574" s="4">
        <f>MAX(0,Resumo!$D$4*$D3574-K3574)</f>
        <v/>
      </c>
      <c r="P3574" s="4" t="n">
        <v>1725844.022034815</v>
      </c>
      <c r="Q3574" s="5">
        <f>P3574/$D3574</f>
        <v/>
      </c>
      <c r="R3574" s="4">
        <f>R3573+P3574</f>
        <v/>
      </c>
      <c r="S3574" s="4">
        <f>Q3574*$E3573-R3573</f>
        <v/>
      </c>
      <c r="T3574" s="4">
        <f>MAX(0,Resumo!$D$5*$D3574-P3574)</f>
        <v/>
      </c>
      <c r="U3574" s="4" t="n">
        <v>2426448.314901983</v>
      </c>
      <c r="V3574" s="5">
        <f>U3574/$D3574</f>
        <v/>
      </c>
      <c r="W3574" s="4">
        <f>W3573+U3574</f>
        <v/>
      </c>
      <c r="X3574" s="4">
        <f>V3574*$E3573-W3573</f>
        <v/>
      </c>
      <c r="Y3574" s="4">
        <f>MAX(0,Resumo!$D$6*$D3574-U3574)</f>
        <v/>
      </c>
      <c r="Z3574" s="4" t="n">
        <v>3192781.353955802</v>
      </c>
      <c r="AA3574" s="5">
        <f>Z3574/$D3574</f>
        <v/>
      </c>
      <c r="AB3574" s="4">
        <f>AB3573+Z3574</f>
        <v/>
      </c>
      <c r="AC3574" s="4">
        <f>AA3574*$E3573-AB3573</f>
        <v/>
      </c>
      <c r="AD3574" s="4">
        <f>MAX(0,Resumo!$D$7*$D3574-Z3574)</f>
        <v/>
      </c>
    </row>
    <row r="3575">
      <c r="A3575" t="inlineStr">
        <is>
          <t>São Jerônimo da Serra</t>
        </is>
      </c>
      <c r="B3575" t="inlineStr">
        <is>
          <t>Município</t>
        </is>
      </c>
      <c r="C3575" t="inlineStr">
        <is>
          <t>PR</t>
        </is>
      </c>
      <c r="D3575" s="4" t="n">
        <v>17016318.93968108</v>
      </c>
      <c r="E3575" s="4">
        <f>E3574+D3575</f>
        <v/>
      </c>
      <c r="F3575" s="4" t="n">
        <v>486353.3648249425</v>
      </c>
      <c r="G3575" s="5">
        <f>F3575/$D3575</f>
        <v/>
      </c>
      <c r="H3575" s="4">
        <f>H3574+F3575</f>
        <v/>
      </c>
      <c r="I3575" s="4">
        <f>G3575*$E3574-H3574</f>
        <v/>
      </c>
      <c r="J3575" s="4">
        <f>MAX(0,Resumo!$D$3*$D3575-F3575)</f>
        <v/>
      </c>
      <c r="K3575" s="4" t="n">
        <v>1037364.928108716</v>
      </c>
      <c r="L3575" s="5">
        <f>K3575/$D3575</f>
        <v/>
      </c>
      <c r="M3575" s="4">
        <f>M3574+K3575</f>
        <v/>
      </c>
      <c r="N3575" s="4">
        <f>L3575*$E3574-M3574</f>
        <v/>
      </c>
      <c r="O3575" s="4">
        <f>MAX(0,Resumo!$D$4*$D3575-K3575)</f>
        <v/>
      </c>
      <c r="P3575" s="4" t="n">
        <v>1643448.810660354</v>
      </c>
      <c r="Q3575" s="5">
        <f>P3575/$D3575</f>
        <v/>
      </c>
      <c r="R3575" s="4">
        <f>R3574+P3575</f>
        <v/>
      </c>
      <c r="S3575" s="4">
        <f>Q3575*$E3574-R3574</f>
        <v/>
      </c>
      <c r="T3575" s="4">
        <f>MAX(0,Resumo!$D$5*$D3575-P3575)</f>
        <v/>
      </c>
      <c r="U3575" s="4" t="n">
        <v>2310604.867149484</v>
      </c>
      <c r="V3575" s="5">
        <f>U3575/$D3575</f>
        <v/>
      </c>
      <c r="W3575" s="4">
        <f>W3574+U3575</f>
        <v/>
      </c>
      <c r="X3575" s="4">
        <f>V3575*$E3574-W3574</f>
        <v/>
      </c>
      <c r="Y3575" s="4">
        <f>MAX(0,Resumo!$D$6*$D3575-U3575)</f>
        <v/>
      </c>
      <c r="Z3575" s="4" t="n">
        <v>3040351.649316874</v>
      </c>
      <c r="AA3575" s="5">
        <f>Z3575/$D3575</f>
        <v/>
      </c>
      <c r="AB3575" s="4">
        <f>AB3574+Z3575</f>
        <v/>
      </c>
      <c r="AC3575" s="4">
        <f>AA3575*$E3574-AB3574</f>
        <v/>
      </c>
      <c r="AD3575" s="4">
        <f>MAX(0,Resumo!$D$7*$D3575-Z3575)</f>
        <v/>
      </c>
    </row>
    <row r="3576">
      <c r="A3576" t="inlineStr">
        <is>
          <t>Pato Bragado</t>
        </is>
      </c>
      <c r="B3576" t="inlineStr">
        <is>
          <t>Município</t>
        </is>
      </c>
      <c r="C3576" t="inlineStr">
        <is>
          <t>PR</t>
        </is>
      </c>
      <c r="D3576" s="4" t="n">
        <v>16365172.89221786</v>
      </c>
      <c r="E3576" s="4">
        <f>E3575+D3576</f>
        <v/>
      </c>
      <c r="F3576" s="4" t="n">
        <v>467742.5787731071</v>
      </c>
      <c r="G3576" s="5">
        <f>F3576/$D3576</f>
        <v/>
      </c>
      <c r="H3576" s="4">
        <f>H3575+F3576</f>
        <v/>
      </c>
      <c r="I3576" s="4">
        <f>G3576*$E3575-H3575</f>
        <v/>
      </c>
      <c r="J3576" s="4">
        <f>MAX(0,Resumo!$D$3*$D3576-F3576)</f>
        <v/>
      </c>
      <c r="K3576" s="4" t="n">
        <v>997669.1469524413</v>
      </c>
      <c r="L3576" s="5">
        <f>K3576/$D3576</f>
        <v/>
      </c>
      <c r="M3576" s="4">
        <f>M3575+K3576</f>
        <v/>
      </c>
      <c r="N3576" s="4">
        <f>L3576*$E3575-M3575</f>
        <v/>
      </c>
      <c r="O3576" s="4">
        <f>MAX(0,Resumo!$D$4*$D3576-K3576)</f>
        <v/>
      </c>
      <c r="P3576" s="4" t="n">
        <v>1580560.638367453</v>
      </c>
      <c r="Q3576" s="5">
        <f>P3576/$D3576</f>
        <v/>
      </c>
      <c r="R3576" s="4">
        <f>R3575+P3576</f>
        <v/>
      </c>
      <c r="S3576" s="4">
        <f>Q3576*$E3575-R3575</f>
        <v/>
      </c>
      <c r="T3576" s="4">
        <f>MAX(0,Resumo!$D$5*$D3576-P3576)</f>
        <v/>
      </c>
      <c r="U3576" s="4" t="n">
        <v>2222187.317394632</v>
      </c>
      <c r="V3576" s="5">
        <f>U3576/$D3576</f>
        <v/>
      </c>
      <c r="W3576" s="4">
        <f>W3575+U3576</f>
        <v/>
      </c>
      <c r="X3576" s="4">
        <f>V3576*$E3575-W3575</f>
        <v/>
      </c>
      <c r="Y3576" s="4">
        <f>MAX(0,Resumo!$D$6*$D3576-U3576)</f>
        <v/>
      </c>
      <c r="Z3576" s="4" t="n">
        <v>2924009.6269107</v>
      </c>
      <c r="AA3576" s="5">
        <f>Z3576/$D3576</f>
        <v/>
      </c>
      <c r="AB3576" s="4">
        <f>AB3575+Z3576</f>
        <v/>
      </c>
      <c r="AC3576" s="4">
        <f>AA3576*$E3575-AB3575</f>
        <v/>
      </c>
      <c r="AD3576" s="4">
        <f>MAX(0,Resumo!$D$7*$D3576-Z3576)</f>
        <v/>
      </c>
    </row>
    <row r="3577">
      <c r="A3577" t="inlineStr">
        <is>
          <t>Cruzmaltina</t>
        </is>
      </c>
      <c r="B3577" t="inlineStr">
        <is>
          <t>Município</t>
        </is>
      </c>
      <c r="C3577" t="inlineStr">
        <is>
          <t>PR</t>
        </is>
      </c>
      <c r="D3577" s="4" t="n">
        <v>10098072.32401591</v>
      </c>
      <c r="E3577" s="4">
        <f>E3576+D3577</f>
        <v/>
      </c>
      <c r="F3577" s="4" t="n">
        <v>288618.9116717867</v>
      </c>
      <c r="G3577" s="5">
        <f>F3577/$D3577</f>
        <v/>
      </c>
      <c r="H3577" s="4">
        <f>H3576+F3577</f>
        <v/>
      </c>
      <c r="I3577" s="4">
        <f>G3577*$E3576-H3576</f>
        <v/>
      </c>
      <c r="J3577" s="4">
        <f>MAX(0,Resumo!$D$3*$D3577-F3577)</f>
        <v/>
      </c>
      <c r="K3577" s="4" t="n">
        <v>615608.2351049135</v>
      </c>
      <c r="L3577" s="5">
        <f>K3577/$D3577</f>
        <v/>
      </c>
      <c r="M3577" s="4">
        <f>M3576+K3577</f>
        <v/>
      </c>
      <c r="N3577" s="4">
        <f>L3577*$E3576-M3576</f>
        <v/>
      </c>
      <c r="O3577" s="4">
        <f>MAX(0,Resumo!$D$4*$D3577-K3577)</f>
        <v/>
      </c>
      <c r="P3577" s="4" t="n">
        <v>975279.3779720505</v>
      </c>
      <c r="Q3577" s="5">
        <f>P3577/$D3577</f>
        <v/>
      </c>
      <c r="R3577" s="4">
        <f>R3576+P3577</f>
        <v/>
      </c>
      <c r="S3577" s="4">
        <f>Q3577*$E3576-R3576</f>
        <v/>
      </c>
      <c r="T3577" s="4">
        <f>MAX(0,Resumo!$D$5*$D3577-P3577)</f>
        <v/>
      </c>
      <c r="U3577" s="4" t="n">
        <v>1371192.861594069</v>
      </c>
      <c r="V3577" s="5">
        <f>U3577/$D3577</f>
        <v/>
      </c>
      <c r="W3577" s="4">
        <f>W3576+U3577</f>
        <v/>
      </c>
      <c r="X3577" s="4">
        <f>V3577*$E3576-W3576</f>
        <v/>
      </c>
      <c r="Y3577" s="4">
        <f>MAX(0,Resumo!$D$6*$D3577-U3577)</f>
        <v/>
      </c>
      <c r="Z3577" s="4" t="n">
        <v>1804249.847106959</v>
      </c>
      <c r="AA3577" s="5">
        <f>Z3577/$D3577</f>
        <v/>
      </c>
      <c r="AB3577" s="4">
        <f>AB3576+Z3577</f>
        <v/>
      </c>
      <c r="AC3577" s="4">
        <f>AA3577*$E3576-AB3576</f>
        <v/>
      </c>
      <c r="AD3577" s="4">
        <f>MAX(0,Resumo!$D$7*$D3577-Z3577)</f>
        <v/>
      </c>
    </row>
    <row r="3578">
      <c r="A3578" t="inlineStr">
        <is>
          <t>Douradina</t>
        </is>
      </c>
      <c r="B3578" t="inlineStr">
        <is>
          <t>Município</t>
        </is>
      </c>
      <c r="C3578" t="inlineStr">
        <is>
          <t>PR</t>
        </is>
      </c>
      <c r="D3578" s="4" t="n">
        <v>19590096.72218098</v>
      </c>
      <c r="E3578" s="4">
        <f>E3577+D3578</f>
        <v/>
      </c>
      <c r="F3578" s="4" t="n">
        <v>559916.0130844001</v>
      </c>
      <c r="G3578" s="5">
        <f>F3578/$D3578</f>
        <v/>
      </c>
      <c r="H3578" s="4">
        <f>H3577+F3578</f>
        <v/>
      </c>
      <c r="I3578" s="4">
        <f>G3578*$E3577-H3577</f>
        <v/>
      </c>
      <c r="J3578" s="4">
        <f>MAX(0,Resumo!$D$3*$D3578-F3578)</f>
        <v/>
      </c>
      <c r="K3578" s="4" t="n">
        <v>1194270.003394104</v>
      </c>
      <c r="L3578" s="5">
        <f>K3578/$D3578</f>
        <v/>
      </c>
      <c r="M3578" s="4">
        <f>M3577+K3578</f>
        <v/>
      </c>
      <c r="N3578" s="4">
        <f>L3578*$E3577-M3577</f>
        <v/>
      </c>
      <c r="O3578" s="4">
        <f>MAX(0,Resumo!$D$4*$D3578-K3578)</f>
        <v/>
      </c>
      <c r="P3578" s="4" t="n">
        <v>1892026.193967956</v>
      </c>
      <c r="Q3578" s="5">
        <f>P3578/$D3578</f>
        <v/>
      </c>
      <c r="R3578" s="4">
        <f>R3577+P3578</f>
        <v/>
      </c>
      <c r="S3578" s="4">
        <f>Q3578*$E3577-R3577</f>
        <v/>
      </c>
      <c r="T3578" s="4">
        <f>MAX(0,Resumo!$D$5*$D3578-P3578)</f>
        <v/>
      </c>
      <c r="U3578" s="4" t="n">
        <v>2660091.938488835</v>
      </c>
      <c r="V3578" s="5">
        <f>U3578/$D3578</f>
        <v/>
      </c>
      <c r="W3578" s="4">
        <f>W3577+U3578</f>
        <v/>
      </c>
      <c r="X3578" s="4">
        <f>V3578*$E3577-W3577</f>
        <v/>
      </c>
      <c r="Y3578" s="4">
        <f>MAX(0,Resumo!$D$6*$D3578-U3578)</f>
        <v/>
      </c>
      <c r="Z3578" s="4" t="n">
        <v>3500215.474961961</v>
      </c>
      <c r="AA3578" s="5">
        <f>Z3578/$D3578</f>
        <v/>
      </c>
      <c r="AB3578" s="4">
        <f>AB3577+Z3578</f>
        <v/>
      </c>
      <c r="AC3578" s="4">
        <f>AA3578*$E3577-AB3577</f>
        <v/>
      </c>
      <c r="AD3578" s="4">
        <f>MAX(0,Resumo!$D$7*$D3578-Z3578)</f>
        <v/>
      </c>
    </row>
    <row r="3579">
      <c r="A3579" t="inlineStr">
        <is>
          <t>Palotina</t>
        </is>
      </c>
      <c r="B3579" t="inlineStr">
        <is>
          <t>Município</t>
        </is>
      </c>
      <c r="C3579" t="inlineStr">
        <is>
          <t>PR</t>
        </is>
      </c>
      <c r="D3579" s="4" t="n">
        <v>109394515.7786969</v>
      </c>
      <c r="E3579" s="4">
        <f>E3578+D3579</f>
        <v/>
      </c>
      <c r="F3579" s="4" t="n">
        <v>3126668.642669532</v>
      </c>
      <c r="G3579" s="5">
        <f>F3579/$D3579</f>
        <v/>
      </c>
      <c r="H3579" s="4">
        <f>H3578+F3579</f>
        <v/>
      </c>
      <c r="I3579" s="4">
        <f>G3579*$E3578-H3578</f>
        <v/>
      </c>
      <c r="J3579" s="4">
        <f>MAX(0,Resumo!$D$3*$D3579-F3579)</f>
        <v/>
      </c>
      <c r="K3579" s="4" t="n">
        <v>6669011.928991418</v>
      </c>
      <c r="L3579" s="5">
        <f>K3579/$D3579</f>
        <v/>
      </c>
      <c r="M3579" s="4">
        <f>M3578+K3579</f>
        <v/>
      </c>
      <c r="N3579" s="4">
        <f>L3579*$E3578-M3578</f>
        <v/>
      </c>
      <c r="O3579" s="4">
        <f>MAX(0,Resumo!$D$4*$D3579-K3579)</f>
        <v/>
      </c>
      <c r="P3579" s="4" t="n">
        <v>10565404.1562431</v>
      </c>
      <c r="Q3579" s="5">
        <f>P3579/$D3579</f>
        <v/>
      </c>
      <c r="R3579" s="4">
        <f>R3578+P3579</f>
        <v/>
      </c>
      <c r="S3579" s="4">
        <f>Q3579*$E3578-R3578</f>
        <v/>
      </c>
      <c r="T3579" s="4">
        <f>MAX(0,Resumo!$D$5*$D3579-P3579)</f>
        <v/>
      </c>
      <c r="U3579" s="4" t="n">
        <v>14854417.19173932</v>
      </c>
      <c r="V3579" s="5">
        <f>U3579/$D3579</f>
        <v/>
      </c>
      <c r="W3579" s="4">
        <f>W3578+U3579</f>
        <v/>
      </c>
      <c r="X3579" s="4">
        <f>V3579*$E3578-W3578</f>
        <v/>
      </c>
      <c r="Y3579" s="4">
        <f>MAX(0,Resumo!$D$6*$D3579-U3579)</f>
        <v/>
      </c>
      <c r="Z3579" s="4" t="n">
        <v>19545813.50131977</v>
      </c>
      <c r="AA3579" s="5">
        <f>Z3579/$D3579</f>
        <v/>
      </c>
      <c r="AB3579" s="4">
        <f>AB3578+Z3579</f>
        <v/>
      </c>
      <c r="AC3579" s="4">
        <f>AA3579*$E3578-AB3578</f>
        <v/>
      </c>
      <c r="AD3579" s="4">
        <f>MAX(0,Resumo!$D$7*$D3579-Z3579)</f>
        <v/>
      </c>
    </row>
    <row r="3580">
      <c r="A3580" t="inlineStr">
        <is>
          <t>Francisco Beltrão</t>
        </is>
      </c>
      <c r="B3580" t="inlineStr">
        <is>
          <t>Município</t>
        </is>
      </c>
      <c r="C3580" t="inlineStr">
        <is>
          <t>PR</t>
        </is>
      </c>
      <c r="D3580" s="4" t="n">
        <v>128565970.2259272</v>
      </c>
      <c r="E3580" s="4">
        <f>E3579+D3580</f>
        <v/>
      </c>
      <c r="F3580" s="4" t="n">
        <v>3674619.196020721</v>
      </c>
      <c r="G3580" s="5">
        <f>F3580/$D3580</f>
        <v/>
      </c>
      <c r="H3580" s="4">
        <f>H3579+F3580</f>
        <v/>
      </c>
      <c r="I3580" s="4">
        <f>G3580*$E3579-H3579</f>
        <v/>
      </c>
      <c r="J3580" s="4">
        <f>MAX(0,Resumo!$D$3*$D3580-F3580)</f>
        <v/>
      </c>
      <c r="K3580" s="4" t="n">
        <v>7837760.266095832</v>
      </c>
      <c r="L3580" s="5">
        <f>K3580/$D3580</f>
        <v/>
      </c>
      <c r="M3580" s="4">
        <f>M3579+K3580</f>
        <v/>
      </c>
      <c r="N3580" s="4">
        <f>L3580*$E3579-M3579</f>
        <v/>
      </c>
      <c r="O3580" s="4">
        <f>MAX(0,Resumo!$D$4*$D3580-K3580)</f>
        <v/>
      </c>
      <c r="P3580" s="4" t="n">
        <v>12416997.56617012</v>
      </c>
      <c r="Q3580" s="5">
        <f>P3580/$D3580</f>
        <v/>
      </c>
      <c r="R3580" s="4">
        <f>R3579+P3580</f>
        <v/>
      </c>
      <c r="S3580" s="4">
        <f>Q3580*$E3579-R3579</f>
        <v/>
      </c>
      <c r="T3580" s="4">
        <f>MAX(0,Resumo!$D$5*$D3580-P3580)</f>
        <v/>
      </c>
      <c r="U3580" s="4" t="n">
        <v>17457662.70642025</v>
      </c>
      <c r="V3580" s="5">
        <f>U3580/$D3580</f>
        <v/>
      </c>
      <c r="W3580" s="4">
        <f>W3579+U3580</f>
        <v/>
      </c>
      <c r="X3580" s="4">
        <f>V3580*$E3579-W3579</f>
        <v/>
      </c>
      <c r="Y3580" s="4">
        <f>MAX(0,Resumo!$D$6*$D3580-U3580)</f>
        <v/>
      </c>
      <c r="Z3580" s="4" t="n">
        <v>22971229.0306747</v>
      </c>
      <c r="AA3580" s="5">
        <f>Z3580/$D3580</f>
        <v/>
      </c>
      <c r="AB3580" s="4">
        <f>AB3579+Z3580</f>
        <v/>
      </c>
      <c r="AC3580" s="4">
        <f>AA3580*$E3579-AB3579</f>
        <v/>
      </c>
      <c r="AD3580" s="4">
        <f>MAX(0,Resumo!$D$7*$D3580-Z3580)</f>
        <v/>
      </c>
    </row>
    <row r="3581">
      <c r="A3581" t="inlineStr">
        <is>
          <t>Farol</t>
        </is>
      </c>
      <c r="B3581" t="inlineStr">
        <is>
          <t>Município</t>
        </is>
      </c>
      <c r="C3581" t="inlineStr">
        <is>
          <t>PR</t>
        </is>
      </c>
      <c r="D3581" s="4" t="n">
        <v>10513514.57755342</v>
      </c>
      <c r="E3581" s="4">
        <f>E3580+D3581</f>
        <v/>
      </c>
      <c r="F3581" s="4" t="n">
        <v>300492.909721227</v>
      </c>
      <c r="G3581" s="5">
        <f>F3581/$D3581</f>
        <v/>
      </c>
      <c r="H3581" s="4">
        <f>H3580+F3581</f>
        <v/>
      </c>
      <c r="I3581" s="4">
        <f>G3581*$E3580-H3580</f>
        <v/>
      </c>
      <c r="J3581" s="4">
        <f>MAX(0,Resumo!$D$3*$D3581-F3581)</f>
        <v/>
      </c>
      <c r="K3581" s="4" t="n">
        <v>640934.8186628462</v>
      </c>
      <c r="L3581" s="5">
        <f>K3581/$D3581</f>
        <v/>
      </c>
      <c r="M3581" s="4">
        <f>M3580+K3581</f>
        <v/>
      </c>
      <c r="N3581" s="4">
        <f>L3581*$E3580-M3580</f>
        <v/>
      </c>
      <c r="O3581" s="4">
        <f>MAX(0,Resumo!$D$4*$D3581-K3581)</f>
        <v/>
      </c>
      <c r="P3581" s="4" t="n">
        <v>1015403.101551428</v>
      </c>
      <c r="Q3581" s="5">
        <f>P3581/$D3581</f>
        <v/>
      </c>
      <c r="R3581" s="4">
        <f>R3580+P3581</f>
        <v/>
      </c>
      <c r="S3581" s="4">
        <f>Q3581*$E3580-R3580</f>
        <v/>
      </c>
      <c r="T3581" s="4">
        <f>MAX(0,Resumo!$D$5*$D3581-P3581)</f>
        <v/>
      </c>
      <c r="U3581" s="4" t="n">
        <v>1427604.762219935</v>
      </c>
      <c r="V3581" s="5">
        <f>U3581/$D3581</f>
        <v/>
      </c>
      <c r="W3581" s="4">
        <f>W3580+U3581</f>
        <v/>
      </c>
      <c r="X3581" s="4">
        <f>V3581*$E3580-W3580</f>
        <v/>
      </c>
      <c r="Y3581" s="4">
        <f>MAX(0,Resumo!$D$6*$D3581-U3581)</f>
        <v/>
      </c>
      <c r="Z3581" s="4" t="n">
        <v>1878478.036247987</v>
      </c>
      <c r="AA3581" s="5">
        <f>Z3581/$D3581</f>
        <v/>
      </c>
      <c r="AB3581" s="4">
        <f>AB3580+Z3581</f>
        <v/>
      </c>
      <c r="AC3581" s="4">
        <f>AA3581*$E3580-AB3580</f>
        <v/>
      </c>
      <c r="AD3581" s="4">
        <f>MAX(0,Resumo!$D$7*$D3581-Z3581)</f>
        <v/>
      </c>
    </row>
    <row r="3582">
      <c r="A3582" t="inlineStr">
        <is>
          <t>Bela Vista da Caroba</t>
        </is>
      </c>
      <c r="B3582" t="inlineStr">
        <is>
          <t>Município</t>
        </is>
      </c>
      <c r="C3582" t="inlineStr">
        <is>
          <t>PR</t>
        </is>
      </c>
      <c r="D3582" s="4" t="n">
        <v>5942759.473228413</v>
      </c>
      <c r="E3582" s="4">
        <f>E3581+D3582</f>
        <v/>
      </c>
      <c r="F3582" s="4" t="n">
        <v>169853.4845518188</v>
      </c>
      <c r="G3582" s="5">
        <f>F3582/$D3582</f>
        <v/>
      </c>
      <c r="H3582" s="4">
        <f>H3581+F3582</f>
        <v/>
      </c>
      <c r="I3582" s="4">
        <f>G3582*$E3581-H3581</f>
        <v/>
      </c>
      <c r="J3582" s="4">
        <f>MAX(0,Resumo!$D$3*$D3582-F3582)</f>
        <v/>
      </c>
      <c r="K3582" s="4" t="n">
        <v>362288.1232754166</v>
      </c>
      <c r="L3582" s="5">
        <f>K3582/$D3582</f>
        <v/>
      </c>
      <c r="M3582" s="4">
        <f>M3581+K3582</f>
        <v/>
      </c>
      <c r="N3582" s="4">
        <f>L3582*$E3581-M3581</f>
        <v/>
      </c>
      <c r="O3582" s="4">
        <f>MAX(0,Resumo!$D$4*$D3582-K3582)</f>
        <v/>
      </c>
      <c r="P3582" s="4" t="n">
        <v>573956.1548498358</v>
      </c>
      <c r="Q3582" s="5">
        <f>P3582/$D3582</f>
        <v/>
      </c>
      <c r="R3582" s="4">
        <f>R3581+P3582</f>
        <v/>
      </c>
      <c r="S3582" s="4">
        <f>Q3582*$E3581-R3581</f>
        <v/>
      </c>
      <c r="T3582" s="4">
        <f>MAX(0,Resumo!$D$5*$D3582-P3582)</f>
        <v/>
      </c>
      <c r="U3582" s="4" t="n">
        <v>806952.9615550109</v>
      </c>
      <c r="V3582" s="5">
        <f>U3582/$D3582</f>
        <v/>
      </c>
      <c r="W3582" s="4">
        <f>W3581+U3582</f>
        <v/>
      </c>
      <c r="X3582" s="4">
        <f>V3582*$E3581-W3581</f>
        <v/>
      </c>
      <c r="Y3582" s="4">
        <f>MAX(0,Resumo!$D$6*$D3582-U3582)</f>
        <v/>
      </c>
      <c r="Z3582" s="4" t="n">
        <v>1061808.880638089</v>
      </c>
      <c r="AA3582" s="5">
        <f>Z3582/$D3582</f>
        <v/>
      </c>
      <c r="AB3582" s="4">
        <f>AB3581+Z3582</f>
        <v/>
      </c>
      <c r="AC3582" s="4">
        <f>AA3582*$E3581-AB3581</f>
        <v/>
      </c>
      <c r="AD3582" s="4">
        <f>MAX(0,Resumo!$D$7*$D3582-Z3582)</f>
        <v/>
      </c>
    </row>
    <row r="3583">
      <c r="A3583" t="inlineStr">
        <is>
          <t>Paraíso do Norte</t>
        </is>
      </c>
      <c r="B3583" t="inlineStr">
        <is>
          <t>Município</t>
        </is>
      </c>
      <c r="C3583" t="inlineStr">
        <is>
          <t>PR</t>
        </is>
      </c>
      <c r="D3583" s="4" t="n">
        <v>14428323.16642311</v>
      </c>
      <c r="E3583" s="4">
        <f>E3582+D3583</f>
        <v/>
      </c>
      <c r="F3583" s="4" t="n">
        <v>412384.3438552207</v>
      </c>
      <c r="G3583" s="5">
        <f>F3583/$D3583</f>
        <v/>
      </c>
      <c r="H3583" s="4">
        <f>H3582+F3583</f>
        <v/>
      </c>
      <c r="I3583" s="4">
        <f>G3583*$E3582-H3582</f>
        <v/>
      </c>
      <c r="J3583" s="4">
        <f>MAX(0,Resumo!$D$3*$D3583-F3583)</f>
        <v/>
      </c>
      <c r="K3583" s="4" t="n">
        <v>879593.0822243012</v>
      </c>
      <c r="L3583" s="5">
        <f>K3583/$D3583</f>
        <v/>
      </c>
      <c r="M3583" s="4">
        <f>M3582+K3583</f>
        <v/>
      </c>
      <c r="N3583" s="4">
        <f>L3583*$E3582-M3582</f>
        <v/>
      </c>
      <c r="O3583" s="4">
        <f>MAX(0,Resumo!$D$4*$D3583-K3583)</f>
        <v/>
      </c>
      <c r="P3583" s="4" t="n">
        <v>1393498.2431709</v>
      </c>
      <c r="Q3583" s="5">
        <f>P3583/$D3583</f>
        <v/>
      </c>
      <c r="R3583" s="4">
        <f>R3582+P3583</f>
        <v/>
      </c>
      <c r="S3583" s="4">
        <f>Q3583*$E3582-R3582</f>
        <v/>
      </c>
      <c r="T3583" s="4">
        <f>MAX(0,Resumo!$D$5*$D3583-P3583)</f>
        <v/>
      </c>
      <c r="U3583" s="4" t="n">
        <v>1959187.169170896</v>
      </c>
      <c r="V3583" s="5">
        <f>U3583/$D3583</f>
        <v/>
      </c>
      <c r="W3583" s="4">
        <f>W3582+U3583</f>
        <v/>
      </c>
      <c r="X3583" s="4">
        <f>V3583*$E3582-W3582</f>
        <v/>
      </c>
      <c r="Y3583" s="4">
        <f>MAX(0,Resumo!$D$6*$D3583-U3583)</f>
        <v/>
      </c>
      <c r="Z3583" s="4" t="n">
        <v>2577947.456874213</v>
      </c>
      <c r="AA3583" s="5">
        <f>Z3583/$D3583</f>
        <v/>
      </c>
      <c r="AB3583" s="4">
        <f>AB3582+Z3583</f>
        <v/>
      </c>
      <c r="AC3583" s="4">
        <f>AA3583*$E3582-AB3582</f>
        <v/>
      </c>
      <c r="AD3583" s="4">
        <f>MAX(0,Resumo!$D$7*$D3583-Z3583)</f>
        <v/>
      </c>
    </row>
    <row r="3584">
      <c r="A3584" t="inlineStr">
        <is>
          <t>Paulo Frontin</t>
        </is>
      </c>
      <c r="B3584" t="inlineStr">
        <is>
          <t>Município</t>
        </is>
      </c>
      <c r="C3584" t="inlineStr">
        <is>
          <t>PR</t>
        </is>
      </c>
      <c r="D3584" s="4" t="n">
        <v>16384886.60342588</v>
      </c>
      <c r="E3584" s="4">
        <f>E3583+D3584</f>
        <v/>
      </c>
      <c r="F3584" s="4" t="n">
        <v>468306.0278841159</v>
      </c>
      <c r="G3584" s="5">
        <f>F3584/$D3584</f>
        <v/>
      </c>
      <c r="H3584" s="4">
        <f>H3583+F3584</f>
        <v/>
      </c>
      <c r="I3584" s="4">
        <f>G3584*$E3583-H3583</f>
        <v/>
      </c>
      <c r="J3584" s="4">
        <f>MAX(0,Resumo!$D$3*$D3584-F3584)</f>
        <v/>
      </c>
      <c r="K3584" s="4" t="n">
        <v>998870.9528590272</v>
      </c>
      <c r="L3584" s="5">
        <f>K3584/$D3584</f>
        <v/>
      </c>
      <c r="M3584" s="4">
        <f>M3583+K3584</f>
        <v/>
      </c>
      <c r="N3584" s="4">
        <f>L3584*$E3583-M3583</f>
        <v/>
      </c>
      <c r="O3584" s="4">
        <f>MAX(0,Resumo!$D$4*$D3584-K3584)</f>
        <v/>
      </c>
      <c r="P3584" s="4" t="n">
        <v>1582464.603340921</v>
      </c>
      <c r="Q3584" s="5">
        <f>P3584/$D3584</f>
        <v/>
      </c>
      <c r="R3584" s="4">
        <f>R3583+P3584</f>
        <v/>
      </c>
      <c r="S3584" s="4">
        <f>Q3584*$E3583-R3583</f>
        <v/>
      </c>
      <c r="T3584" s="4">
        <f>MAX(0,Resumo!$D$5*$D3584-P3584)</f>
        <v/>
      </c>
      <c r="U3584" s="4" t="n">
        <v>2224864.194645716</v>
      </c>
      <c r="V3584" s="5">
        <f>U3584/$D3584</f>
        <v/>
      </c>
      <c r="W3584" s="4">
        <f>W3583+U3584</f>
        <v/>
      </c>
      <c r="X3584" s="4">
        <f>V3584*$E3583-W3583</f>
        <v/>
      </c>
      <c r="Y3584" s="4">
        <f>MAX(0,Resumo!$D$6*$D3584-U3584)</f>
        <v/>
      </c>
      <c r="Z3584" s="4" t="n">
        <v>2927531.928919608</v>
      </c>
      <c r="AA3584" s="5">
        <f>Z3584/$D3584</f>
        <v/>
      </c>
      <c r="AB3584" s="4">
        <f>AB3583+Z3584</f>
        <v/>
      </c>
      <c r="AC3584" s="4">
        <f>AA3584*$E3583-AB3583</f>
        <v/>
      </c>
      <c r="AD3584" s="4">
        <f>MAX(0,Resumo!$D$7*$D3584-Z3584)</f>
        <v/>
      </c>
    </row>
    <row r="3585">
      <c r="A3585" t="inlineStr">
        <is>
          <t>Espigão Alto do Iguaçu</t>
        </is>
      </c>
      <c r="B3585" t="inlineStr">
        <is>
          <t>Município</t>
        </is>
      </c>
      <c r="C3585" t="inlineStr">
        <is>
          <t>PR</t>
        </is>
      </c>
      <c r="D3585" s="4" t="n">
        <v>13640687.4370209</v>
      </c>
      <c r="E3585" s="4">
        <f>E3584+D3585</f>
        <v/>
      </c>
      <c r="F3585" s="4" t="n">
        <v>389872.4663681447</v>
      </c>
      <c r="G3585" s="5">
        <f>F3585/$D3585</f>
        <v/>
      </c>
      <c r="H3585" s="4">
        <f>H3584+F3585</f>
        <v/>
      </c>
      <c r="I3585" s="4">
        <f>G3585*$E3584-H3584</f>
        <v/>
      </c>
      <c r="J3585" s="4">
        <f>MAX(0,Resumo!$D$3*$D3585-F3585)</f>
        <v/>
      </c>
      <c r="K3585" s="4" t="n">
        <v>831576.4879947568</v>
      </c>
      <c r="L3585" s="5">
        <f>K3585/$D3585</f>
        <v/>
      </c>
      <c r="M3585" s="4">
        <f>M3584+K3585</f>
        <v/>
      </c>
      <c r="N3585" s="4">
        <f>L3585*$E3584-M3584</f>
        <v/>
      </c>
      <c r="O3585" s="4">
        <f>MAX(0,Resumo!$D$4*$D3585-K3585)</f>
        <v/>
      </c>
      <c r="P3585" s="4" t="n">
        <v>1317427.795307989</v>
      </c>
      <c r="Q3585" s="5">
        <f>P3585/$D3585</f>
        <v/>
      </c>
      <c r="R3585" s="4">
        <f>R3584+P3585</f>
        <v/>
      </c>
      <c r="S3585" s="4">
        <f>Q3585*$E3584-R3584</f>
        <v/>
      </c>
      <c r="T3585" s="4">
        <f>MAX(0,Resumo!$D$5*$D3585-P3585)</f>
        <v/>
      </c>
      <c r="U3585" s="4" t="n">
        <v>1852236.01502594</v>
      </c>
      <c r="V3585" s="5">
        <f>U3585/$D3585</f>
        <v/>
      </c>
      <c r="W3585" s="4">
        <f>W3584+U3585</f>
        <v/>
      </c>
      <c r="X3585" s="4">
        <f>V3585*$E3584-W3584</f>
        <v/>
      </c>
      <c r="Y3585" s="4">
        <f>MAX(0,Resumo!$D$6*$D3585-U3585)</f>
        <v/>
      </c>
      <c r="Z3585" s="4" t="n">
        <v>2437218.45447143</v>
      </c>
      <c r="AA3585" s="5">
        <f>Z3585/$D3585</f>
        <v/>
      </c>
      <c r="AB3585" s="4">
        <f>AB3584+Z3585</f>
        <v/>
      </c>
      <c r="AC3585" s="4">
        <f>AA3585*$E3584-AB3584</f>
        <v/>
      </c>
      <c r="AD3585" s="4">
        <f>MAX(0,Resumo!$D$7*$D3585-Z3585)</f>
        <v/>
      </c>
    </row>
    <row r="3586">
      <c r="A3586" t="inlineStr">
        <is>
          <t>Nova Fátima</t>
        </is>
      </c>
      <c r="B3586" t="inlineStr">
        <is>
          <t>Município</t>
        </is>
      </c>
      <c r="C3586" t="inlineStr">
        <is>
          <t>PR</t>
        </is>
      </c>
      <c r="D3586" s="4" t="n">
        <v>13878912.09125741</v>
      </c>
      <c r="E3586" s="4">
        <f>E3585+D3586</f>
        <v/>
      </c>
      <c r="F3586" s="4" t="n">
        <v>396681.304553588</v>
      </c>
      <c r="G3586" s="5">
        <f>F3586/$D3586</f>
        <v/>
      </c>
      <c r="H3586" s="4">
        <f>H3585+F3586</f>
        <v/>
      </c>
      <c r="I3586" s="4">
        <f>G3586*$E3585-H3585</f>
        <v/>
      </c>
      <c r="J3586" s="4">
        <f>MAX(0,Resumo!$D$3*$D3586-F3586)</f>
        <v/>
      </c>
      <c r="K3586" s="4" t="n">
        <v>846099.3646634287</v>
      </c>
      <c r="L3586" s="5">
        <f>K3586/$D3586</f>
        <v/>
      </c>
      <c r="M3586" s="4">
        <f>M3585+K3586</f>
        <v/>
      </c>
      <c r="N3586" s="4">
        <f>L3586*$E3585-M3585</f>
        <v/>
      </c>
      <c r="O3586" s="4">
        <f>MAX(0,Resumo!$D$4*$D3586-K3586)</f>
        <v/>
      </c>
      <c r="P3586" s="4" t="n">
        <v>1340435.710595824</v>
      </c>
      <c r="Q3586" s="5">
        <f>P3586/$D3586</f>
        <v/>
      </c>
      <c r="R3586" s="4">
        <f>R3585+P3586</f>
        <v/>
      </c>
      <c r="S3586" s="4">
        <f>Q3586*$E3585-R3585</f>
        <v/>
      </c>
      <c r="T3586" s="4">
        <f>MAX(0,Resumo!$D$5*$D3586-P3586)</f>
        <v/>
      </c>
      <c r="U3586" s="4" t="n">
        <v>1884583.965690538</v>
      </c>
      <c r="V3586" s="5">
        <f>U3586/$D3586</f>
        <v/>
      </c>
      <c r="W3586" s="4">
        <f>W3585+U3586</f>
        <v/>
      </c>
      <c r="X3586" s="4">
        <f>V3586*$E3585-W3585</f>
        <v/>
      </c>
      <c r="Y3586" s="4">
        <f>MAX(0,Resumo!$D$6*$D3586-U3586)</f>
        <v/>
      </c>
      <c r="Z3586" s="4" t="n">
        <v>2479782.696654674</v>
      </c>
      <c r="AA3586" s="5">
        <f>Z3586/$D3586</f>
        <v/>
      </c>
      <c r="AB3586" s="4">
        <f>AB3585+Z3586</f>
        <v/>
      </c>
      <c r="AC3586" s="4">
        <f>AA3586*$E3585-AB3585</f>
        <v/>
      </c>
      <c r="AD3586" s="4">
        <f>MAX(0,Resumo!$D$7*$D3586-Z3586)</f>
        <v/>
      </c>
    </row>
    <row r="3587">
      <c r="A3587" t="inlineStr">
        <is>
          <t>Ivaí</t>
        </is>
      </c>
      <c r="B3587" t="inlineStr">
        <is>
          <t>Município</t>
        </is>
      </c>
      <c r="C3587" t="inlineStr">
        <is>
          <t>PR</t>
        </is>
      </c>
      <c r="D3587" s="4" t="n">
        <v>22108656.63448488</v>
      </c>
      <c r="E3587" s="4">
        <f>E3586+D3587</f>
        <v/>
      </c>
      <c r="F3587" s="4" t="n">
        <v>631900.447097669</v>
      </c>
      <c r="G3587" s="5">
        <f>F3587/$D3587</f>
        <v/>
      </c>
      <c r="H3587" s="4">
        <f>H3586+F3587</f>
        <v/>
      </c>
      <c r="I3587" s="4">
        <f>G3587*$E3586-H3586</f>
        <v/>
      </c>
      <c r="J3587" s="4">
        <f>MAX(0,Resumo!$D$3*$D3587-F3587)</f>
        <v/>
      </c>
      <c r="K3587" s="4" t="n">
        <v>1347808.834655196</v>
      </c>
      <c r="L3587" s="5">
        <f>K3587/$D3587</f>
        <v/>
      </c>
      <c r="M3587" s="4">
        <f>M3586+K3587</f>
        <v/>
      </c>
      <c r="N3587" s="4">
        <f>L3587*$E3586-M3586</f>
        <v/>
      </c>
      <c r="O3587" s="4">
        <f>MAX(0,Resumo!$D$4*$D3587-K3587)</f>
        <v/>
      </c>
      <c r="P3587" s="4" t="n">
        <v>2135270.594071464</v>
      </c>
      <c r="Q3587" s="5">
        <f>P3587/$D3587</f>
        <v/>
      </c>
      <c r="R3587" s="4">
        <f>R3586+P3587</f>
        <v/>
      </c>
      <c r="S3587" s="4">
        <f>Q3587*$E3586-R3586</f>
        <v/>
      </c>
      <c r="T3587" s="4">
        <f>MAX(0,Resumo!$D$5*$D3587-P3587)</f>
        <v/>
      </c>
      <c r="U3587" s="4" t="n">
        <v>3002081.108544084</v>
      </c>
      <c r="V3587" s="5">
        <f>U3587/$D3587</f>
        <v/>
      </c>
      <c r="W3587" s="4">
        <f>W3586+U3587</f>
        <v/>
      </c>
      <c r="X3587" s="4">
        <f>V3587*$E3586-W3586</f>
        <v/>
      </c>
      <c r="Y3587" s="4">
        <f>MAX(0,Resumo!$D$6*$D3587-U3587)</f>
        <v/>
      </c>
      <c r="Z3587" s="4" t="n">
        <v>3950213.374649895</v>
      </c>
      <c r="AA3587" s="5">
        <f>Z3587/$D3587</f>
        <v/>
      </c>
      <c r="AB3587" s="4">
        <f>AB3586+Z3587</f>
        <v/>
      </c>
      <c r="AC3587" s="4">
        <f>AA3587*$E3586-AB3586</f>
        <v/>
      </c>
      <c r="AD3587" s="4">
        <f>MAX(0,Resumo!$D$7*$D3587-Z3587)</f>
        <v/>
      </c>
    </row>
    <row r="3588">
      <c r="A3588" t="inlineStr">
        <is>
          <t>Wenceslau Braz</t>
        </is>
      </c>
      <c r="B3588" t="inlineStr">
        <is>
          <t>Município</t>
        </is>
      </c>
      <c r="C3588" t="inlineStr">
        <is>
          <t>PR</t>
        </is>
      </c>
      <c r="D3588" s="4" t="n">
        <v>21234140.64370061</v>
      </c>
      <c r="E3588" s="4">
        <f>E3587+D3588</f>
        <v/>
      </c>
      <c r="F3588" s="4" t="n">
        <v>606905.394041904</v>
      </c>
      <c r="G3588" s="5">
        <f>F3588/$D3588</f>
        <v/>
      </c>
      <c r="H3588" s="4">
        <f>H3587+F3588</f>
        <v/>
      </c>
      <c r="I3588" s="4">
        <f>G3588*$E3587-H3587</f>
        <v/>
      </c>
      <c r="J3588" s="4">
        <f>MAX(0,Resumo!$D$3*$D3588-F3588)</f>
        <v/>
      </c>
      <c r="K3588" s="4" t="n">
        <v>1294495.763765679</v>
      </c>
      <c r="L3588" s="5">
        <f>K3588/$D3588</f>
        <v/>
      </c>
      <c r="M3588" s="4">
        <f>M3587+K3588</f>
        <v/>
      </c>
      <c r="N3588" s="4">
        <f>L3588*$E3587-M3587</f>
        <v/>
      </c>
      <c r="O3588" s="4">
        <f>MAX(0,Resumo!$D$4*$D3588-K3588)</f>
        <v/>
      </c>
      <c r="P3588" s="4" t="n">
        <v>2050809.18558162</v>
      </c>
      <c r="Q3588" s="5">
        <f>P3588/$D3588</f>
        <v/>
      </c>
      <c r="R3588" s="4">
        <f>R3587+P3588</f>
        <v/>
      </c>
      <c r="S3588" s="4">
        <f>Q3588*$E3587-R3587</f>
        <v/>
      </c>
      <c r="T3588" s="4">
        <f>MAX(0,Resumo!$D$5*$D3588-P3588)</f>
        <v/>
      </c>
      <c r="U3588" s="4" t="n">
        <v>2883332.69345684</v>
      </c>
      <c r="V3588" s="5">
        <f>U3588/$D3588</f>
        <v/>
      </c>
      <c r="W3588" s="4">
        <f>W3587+U3588</f>
        <v/>
      </c>
      <c r="X3588" s="4">
        <f>V3588*$E3587-W3587</f>
        <v/>
      </c>
      <c r="Y3588" s="4">
        <f>MAX(0,Resumo!$D$6*$D3588-U3588)</f>
        <v/>
      </c>
      <c r="Z3588" s="4" t="n">
        <v>3793961.241367727</v>
      </c>
      <c r="AA3588" s="5">
        <f>Z3588/$D3588</f>
        <v/>
      </c>
      <c r="AB3588" s="4">
        <f>AB3587+Z3588</f>
        <v/>
      </c>
      <c r="AC3588" s="4">
        <f>AA3588*$E3587-AB3587</f>
        <v/>
      </c>
      <c r="AD3588" s="4">
        <f>MAX(0,Resumo!$D$7*$D3588-Z3588)</f>
        <v/>
      </c>
    </row>
    <row r="3589">
      <c r="A3589" t="inlineStr">
        <is>
          <t>Kaloré</t>
        </is>
      </c>
      <c r="B3589" t="inlineStr">
        <is>
          <t>Município</t>
        </is>
      </c>
      <c r="C3589" t="inlineStr">
        <is>
          <t>PR</t>
        </is>
      </c>
      <c r="D3589" s="4" t="n">
        <v>8442428.287075978</v>
      </c>
      <c r="E3589" s="4">
        <f>E3588+D3589</f>
        <v/>
      </c>
      <c r="F3589" s="4" t="n">
        <v>241297.9810302987</v>
      </c>
      <c r="G3589" s="5">
        <f>F3589/$D3589</f>
        <v/>
      </c>
      <c r="H3589" s="4">
        <f>H3588+F3589</f>
        <v/>
      </c>
      <c r="I3589" s="4">
        <f>G3589*$E3588-H3588</f>
        <v/>
      </c>
      <c r="J3589" s="4">
        <f>MAX(0,Resumo!$D$3*$D3589-F3589)</f>
        <v/>
      </c>
      <c r="K3589" s="4" t="n">
        <v>514675.297526464</v>
      </c>
      <c r="L3589" s="5">
        <f>K3589/$D3589</f>
        <v/>
      </c>
      <c r="M3589" s="4">
        <f>M3588+K3589</f>
        <v/>
      </c>
      <c r="N3589" s="4">
        <f>L3589*$E3588-M3588</f>
        <v/>
      </c>
      <c r="O3589" s="4">
        <f>MAX(0,Resumo!$D$4*$D3589-K3589)</f>
        <v/>
      </c>
      <c r="P3589" s="4" t="n">
        <v>815376.0385347117</v>
      </c>
      <c r="Q3589" s="5">
        <f>P3589/$D3589</f>
        <v/>
      </c>
      <c r="R3589" s="4">
        <f>R3588+P3589</f>
        <v/>
      </c>
      <c r="S3589" s="4">
        <f>Q3589*$E3588-R3588</f>
        <v/>
      </c>
      <c r="T3589" s="4">
        <f>MAX(0,Resumo!$D$5*$D3589-P3589)</f>
        <v/>
      </c>
      <c r="U3589" s="4" t="n">
        <v>1146376.954958734</v>
      </c>
      <c r="V3589" s="5">
        <f>U3589/$D3589</f>
        <v/>
      </c>
      <c r="W3589" s="4">
        <f>W3588+U3589</f>
        <v/>
      </c>
      <c r="X3589" s="4">
        <f>V3589*$E3588-W3588</f>
        <v/>
      </c>
      <c r="Y3589" s="4">
        <f>MAX(0,Resumo!$D$6*$D3589-U3589)</f>
        <v/>
      </c>
      <c r="Z3589" s="4" t="n">
        <v>1508431.456758529</v>
      </c>
      <c r="AA3589" s="5">
        <f>Z3589/$D3589</f>
        <v/>
      </c>
      <c r="AB3589" s="4">
        <f>AB3588+Z3589</f>
        <v/>
      </c>
      <c r="AC3589" s="4">
        <f>AA3589*$E3588-AB3588</f>
        <v/>
      </c>
      <c r="AD3589" s="4">
        <f>MAX(0,Resumo!$D$7*$D3589-Z3589)</f>
        <v/>
      </c>
    </row>
    <row r="3590">
      <c r="A3590" t="inlineStr">
        <is>
          <t>Assaí</t>
        </is>
      </c>
      <c r="B3590" t="inlineStr">
        <is>
          <t>Município</t>
        </is>
      </c>
      <c r="C3590" t="inlineStr">
        <is>
          <t>PR</t>
        </is>
      </c>
      <c r="D3590" s="4" t="n">
        <v>19363585.80271581</v>
      </c>
      <c r="E3590" s="4">
        <f>E3589+D3590</f>
        <v/>
      </c>
      <c r="F3590" s="4" t="n">
        <v>553441.972004071</v>
      </c>
      <c r="G3590" s="5">
        <f>F3590/$D3590</f>
        <v/>
      </c>
      <c r="H3590" s="4">
        <f>H3589+F3590</f>
        <v/>
      </c>
      <c r="I3590" s="4">
        <f>G3590*$E3589-H3589</f>
        <v/>
      </c>
      <c r="J3590" s="4">
        <f>MAX(0,Resumo!$D$3*$D3590-F3590)</f>
        <v/>
      </c>
      <c r="K3590" s="4" t="n">
        <v>1180461.230502637</v>
      </c>
      <c r="L3590" s="5">
        <f>K3590/$D3590</f>
        <v/>
      </c>
      <c r="M3590" s="4">
        <f>M3589+K3590</f>
        <v/>
      </c>
      <c r="N3590" s="4">
        <f>L3590*$E3589-M3589</f>
        <v/>
      </c>
      <c r="O3590" s="4">
        <f>MAX(0,Resumo!$D$4*$D3590-K3590)</f>
        <v/>
      </c>
      <c r="P3590" s="4" t="n">
        <v>1870149.5999457</v>
      </c>
      <c r="Q3590" s="5">
        <f>P3590/$D3590</f>
        <v/>
      </c>
      <c r="R3590" s="4">
        <f>R3589+P3590</f>
        <v/>
      </c>
      <c r="S3590" s="4">
        <f>Q3590*$E3589-R3589</f>
        <v/>
      </c>
      <c r="T3590" s="4">
        <f>MAX(0,Resumo!$D$5*$D3590-P3590)</f>
        <v/>
      </c>
      <c r="U3590" s="4" t="n">
        <v>2629334.567588937</v>
      </c>
      <c r="V3590" s="5">
        <f>U3590/$D3590</f>
        <v/>
      </c>
      <c r="W3590" s="4">
        <f>W3589+U3590</f>
        <v/>
      </c>
      <c r="X3590" s="4">
        <f>V3590*$E3589-W3589</f>
        <v/>
      </c>
      <c r="Y3590" s="4">
        <f>MAX(0,Resumo!$D$6*$D3590-U3590)</f>
        <v/>
      </c>
      <c r="Z3590" s="4" t="n">
        <v>3459744.157397604</v>
      </c>
      <c r="AA3590" s="5">
        <f>Z3590/$D3590</f>
        <v/>
      </c>
      <c r="AB3590" s="4">
        <f>AB3589+Z3590</f>
        <v/>
      </c>
      <c r="AC3590" s="4">
        <f>AA3590*$E3589-AB3589</f>
        <v/>
      </c>
      <c r="AD3590" s="4">
        <f>MAX(0,Resumo!$D$7*$D3590-Z3590)</f>
        <v/>
      </c>
    </row>
    <row r="3591">
      <c r="A3591" t="inlineStr">
        <is>
          <t>Nova Aurora</t>
        </is>
      </c>
      <c r="B3591" t="inlineStr">
        <is>
          <t>Município</t>
        </is>
      </c>
      <c r="C3591" t="inlineStr">
        <is>
          <t>PR</t>
        </is>
      </c>
      <c r="D3591" s="4" t="n">
        <v>42872909.09343032</v>
      </c>
      <c r="E3591" s="4">
        <f>E3590+D3591</f>
        <v/>
      </c>
      <c r="F3591" s="4" t="n">
        <v>1225375.692083408</v>
      </c>
      <c r="G3591" s="5">
        <f>F3591/$D3591</f>
        <v/>
      </c>
      <c r="H3591" s="4">
        <f>H3590+F3591</f>
        <v/>
      </c>
      <c r="I3591" s="4">
        <f>G3591*$E3590-H3590</f>
        <v/>
      </c>
      <c r="J3591" s="4">
        <f>MAX(0,Resumo!$D$3*$D3591-F3591)</f>
        <v/>
      </c>
      <c r="K3591" s="4" t="n">
        <v>2613658.830512695</v>
      </c>
      <c r="L3591" s="5">
        <f>K3591/$D3591</f>
        <v/>
      </c>
      <c r="M3591" s="4">
        <f>M3590+K3591</f>
        <v/>
      </c>
      <c r="N3591" s="4">
        <f>L3591*$E3590-M3590</f>
        <v/>
      </c>
      <c r="O3591" s="4">
        <f>MAX(0,Resumo!$D$4*$D3591-K3591)</f>
        <v/>
      </c>
      <c r="P3591" s="4" t="n">
        <v>4140697.627313518</v>
      </c>
      <c r="Q3591" s="5">
        <f>P3591/$D3591</f>
        <v/>
      </c>
      <c r="R3591" s="4">
        <f>R3590+P3591</f>
        <v/>
      </c>
      <c r="S3591" s="4">
        <f>Q3591*$E3590-R3590</f>
        <v/>
      </c>
      <c r="T3591" s="4">
        <f>MAX(0,Resumo!$D$5*$D3591-P3591)</f>
        <v/>
      </c>
      <c r="U3591" s="4" t="n">
        <v>5821608.819821172</v>
      </c>
      <c r="V3591" s="5">
        <f>U3591/$D3591</f>
        <v/>
      </c>
      <c r="W3591" s="4">
        <f>W3590+U3591</f>
        <v/>
      </c>
      <c r="X3591" s="4">
        <f>V3591*$E3590-W3590</f>
        <v/>
      </c>
      <c r="Y3591" s="4">
        <f>MAX(0,Resumo!$D$6*$D3591-U3591)</f>
        <v/>
      </c>
      <c r="Z3591" s="4" t="n">
        <v>7660218.425340953</v>
      </c>
      <c r="AA3591" s="5">
        <f>Z3591/$D3591</f>
        <v/>
      </c>
      <c r="AB3591" s="4">
        <f>AB3590+Z3591</f>
        <v/>
      </c>
      <c r="AC3591" s="4">
        <f>AA3591*$E3590-AB3590</f>
        <v/>
      </c>
      <c r="AD3591" s="4">
        <f>MAX(0,Resumo!$D$7*$D3591-Z3591)</f>
        <v/>
      </c>
    </row>
    <row r="3592">
      <c r="A3592" t="inlineStr">
        <is>
          <t>Ventania</t>
        </is>
      </c>
      <c r="B3592" t="inlineStr">
        <is>
          <t>Município</t>
        </is>
      </c>
      <c r="C3592" t="inlineStr">
        <is>
          <t>PR</t>
        </is>
      </c>
      <c r="D3592" s="4" t="n">
        <v>16729103.99710929</v>
      </c>
      <c r="E3592" s="4">
        <f>E3591+D3592</f>
        <v/>
      </c>
      <c r="F3592" s="4" t="n">
        <v>478144.306553118</v>
      </c>
      <c r="G3592" s="5">
        <f>F3592/$D3592</f>
        <v/>
      </c>
      <c r="H3592" s="4">
        <f>H3591+F3592</f>
        <v/>
      </c>
      <c r="I3592" s="4">
        <f>G3592*$E3591-H3591</f>
        <v/>
      </c>
      <c r="J3592" s="4">
        <f>MAX(0,Resumo!$D$3*$D3592-F3592)</f>
        <v/>
      </c>
      <c r="K3592" s="4" t="n">
        <v>1019855.459150778</v>
      </c>
      <c r="L3592" s="5">
        <f>K3592/$D3592</f>
        <v/>
      </c>
      <c r="M3592" s="4">
        <f>M3591+K3592</f>
        <v/>
      </c>
      <c r="N3592" s="4">
        <f>L3592*$E3591-M3591</f>
        <v/>
      </c>
      <c r="O3592" s="4">
        <f>MAX(0,Resumo!$D$4*$D3592-K3592)</f>
        <v/>
      </c>
      <c r="P3592" s="4" t="n">
        <v>1615709.376682494</v>
      </c>
      <c r="Q3592" s="5">
        <f>P3592/$D3592</f>
        <v/>
      </c>
      <c r="R3592" s="4">
        <f>R3591+P3592</f>
        <v/>
      </c>
      <c r="S3592" s="4">
        <f>Q3592*$E3591-R3591</f>
        <v/>
      </c>
      <c r="T3592" s="4">
        <f>MAX(0,Resumo!$D$5*$D3592-P3592)</f>
        <v/>
      </c>
      <c r="U3592" s="4" t="n">
        <v>2271604.643506703</v>
      </c>
      <c r="V3592" s="5">
        <f>U3592/$D3592</f>
        <v/>
      </c>
      <c r="W3592" s="4">
        <f>W3591+U3592</f>
        <v/>
      </c>
      <c r="X3592" s="4">
        <f>V3592*$E3591-W3591</f>
        <v/>
      </c>
      <c r="Y3592" s="4">
        <f>MAX(0,Resumo!$D$6*$D3592-U3592)</f>
        <v/>
      </c>
      <c r="Z3592" s="4" t="n">
        <v>2989034.180042114</v>
      </c>
      <c r="AA3592" s="5">
        <f>Z3592/$D3592</f>
        <v/>
      </c>
      <c r="AB3592" s="4">
        <f>AB3591+Z3592</f>
        <v/>
      </c>
      <c r="AC3592" s="4">
        <f>AA3592*$E3591-AB3591</f>
        <v/>
      </c>
      <c r="AD3592" s="4">
        <f>MAX(0,Resumo!$D$7*$D3592-Z3592)</f>
        <v/>
      </c>
    </row>
    <row r="3593">
      <c r="A3593" t="inlineStr">
        <is>
          <t>Terra Roxa</t>
        </is>
      </c>
      <c r="B3593" t="inlineStr">
        <is>
          <t>Município</t>
        </is>
      </c>
      <c r="C3593" t="inlineStr">
        <is>
          <t>PR</t>
        </is>
      </c>
      <c r="D3593" s="4" t="n">
        <v>39671526.39974648</v>
      </c>
      <c r="E3593" s="4">
        <f>E3592+D3593</f>
        <v/>
      </c>
      <c r="F3593" s="4" t="n">
        <v>1133875.100757829</v>
      </c>
      <c r="G3593" s="5">
        <f>F3593/$D3593</f>
        <v/>
      </c>
      <c r="H3593" s="4">
        <f>H3592+F3593</f>
        <v/>
      </c>
      <c r="I3593" s="4">
        <f>G3593*$E3592-H3592</f>
        <v/>
      </c>
      <c r="J3593" s="4">
        <f>MAX(0,Resumo!$D$3*$D3593-F3593)</f>
        <v/>
      </c>
      <c r="K3593" s="4" t="n">
        <v>2418493.111084538</v>
      </c>
      <c r="L3593" s="5">
        <f>K3593/$D3593</f>
        <v/>
      </c>
      <c r="M3593" s="4">
        <f>M3592+K3593</f>
        <v/>
      </c>
      <c r="N3593" s="4">
        <f>L3593*$E3592-M3592</f>
        <v/>
      </c>
      <c r="O3593" s="4">
        <f>MAX(0,Resumo!$D$4*$D3593-K3593)</f>
        <v/>
      </c>
      <c r="P3593" s="4" t="n">
        <v>3831505.692262614</v>
      </c>
      <c r="Q3593" s="5">
        <f>P3593/$D3593</f>
        <v/>
      </c>
      <c r="R3593" s="4">
        <f>R3592+P3593</f>
        <v/>
      </c>
      <c r="S3593" s="4">
        <f>Q3593*$E3592-R3592</f>
        <v/>
      </c>
      <c r="T3593" s="4">
        <f>MAX(0,Resumo!$D$5*$D3593-P3593)</f>
        <v/>
      </c>
      <c r="U3593" s="4" t="n">
        <v>5386900.792788115</v>
      </c>
      <c r="V3593" s="5">
        <f>U3593/$D3593</f>
        <v/>
      </c>
      <c r="W3593" s="4">
        <f>W3592+U3593</f>
        <v/>
      </c>
      <c r="X3593" s="4">
        <f>V3593*$E3592-W3592</f>
        <v/>
      </c>
      <c r="Y3593" s="4">
        <f>MAX(0,Resumo!$D$6*$D3593-U3593)</f>
        <v/>
      </c>
      <c r="Z3593" s="4" t="n">
        <v>7088218.735670199</v>
      </c>
      <c r="AA3593" s="5">
        <f>Z3593/$D3593</f>
        <v/>
      </c>
      <c r="AB3593" s="4">
        <f>AB3592+Z3593</f>
        <v/>
      </c>
      <c r="AC3593" s="4">
        <f>AA3593*$E3592-AB3592</f>
        <v/>
      </c>
      <c r="AD3593" s="4">
        <f>MAX(0,Resumo!$D$7*$D3593-Z3593)</f>
        <v/>
      </c>
    </row>
    <row r="3594">
      <c r="A3594" t="inlineStr">
        <is>
          <t>Barracão</t>
        </is>
      </c>
      <c r="B3594" t="inlineStr">
        <is>
          <t>Município</t>
        </is>
      </c>
      <c r="C3594" t="inlineStr">
        <is>
          <t>PR</t>
        </is>
      </c>
      <c r="D3594" s="4" t="n">
        <v>12534918.0275001</v>
      </c>
      <c r="E3594" s="4">
        <f>E3593+D3594</f>
        <v/>
      </c>
      <c r="F3594" s="4" t="n">
        <v>358267.8240863864</v>
      </c>
      <c r="G3594" s="5">
        <f>F3594/$D3594</f>
        <v/>
      </c>
      <c r="H3594" s="4">
        <f>H3593+F3594</f>
        <v/>
      </c>
      <c r="I3594" s="4">
        <f>G3594*$E3593-H3593</f>
        <v/>
      </c>
      <c r="J3594" s="4">
        <f>MAX(0,Resumo!$D$3*$D3594-F3594)</f>
        <v/>
      </c>
      <c r="K3594" s="4" t="n">
        <v>764165.5274880504</v>
      </c>
      <c r="L3594" s="5">
        <f>K3594/$D3594</f>
        <v/>
      </c>
      <c r="M3594" s="4">
        <f>M3593+K3594</f>
        <v/>
      </c>
      <c r="N3594" s="4">
        <f>L3594*$E3593-M3593</f>
        <v/>
      </c>
      <c r="O3594" s="4">
        <f>MAX(0,Resumo!$D$4*$D3594-K3594)</f>
        <v/>
      </c>
      <c r="P3594" s="4" t="n">
        <v>1210631.75866908</v>
      </c>
      <c r="Q3594" s="5">
        <f>P3594/$D3594</f>
        <v/>
      </c>
      <c r="R3594" s="4">
        <f>R3593+P3594</f>
        <v/>
      </c>
      <c r="S3594" s="4">
        <f>Q3594*$E3593-R3593</f>
        <v/>
      </c>
      <c r="T3594" s="4">
        <f>MAX(0,Resumo!$D$5*$D3594-P3594)</f>
        <v/>
      </c>
      <c r="U3594" s="4" t="n">
        <v>1702086.256512325</v>
      </c>
      <c r="V3594" s="5">
        <f>U3594/$D3594</f>
        <v/>
      </c>
      <c r="W3594" s="4">
        <f>W3593+U3594</f>
        <v/>
      </c>
      <c r="X3594" s="4">
        <f>V3594*$E3593-W3593</f>
        <v/>
      </c>
      <c r="Y3594" s="4">
        <f>MAX(0,Resumo!$D$6*$D3594-U3594)</f>
        <v/>
      </c>
      <c r="Z3594" s="4" t="n">
        <v>2239647.648475259</v>
      </c>
      <c r="AA3594" s="5">
        <f>Z3594/$D3594</f>
        <v/>
      </c>
      <c r="AB3594" s="4">
        <f>AB3593+Z3594</f>
        <v/>
      </c>
      <c r="AC3594" s="4">
        <f>AA3594*$E3593-AB3593</f>
        <v/>
      </c>
      <c r="AD3594" s="4">
        <f>MAX(0,Resumo!$D$7*$D3594-Z3594)</f>
        <v/>
      </c>
    </row>
    <row r="3595">
      <c r="A3595" t="inlineStr">
        <is>
          <t>Capitão Leônidas Marques</t>
        </is>
      </c>
      <c r="B3595" t="inlineStr">
        <is>
          <t>Município</t>
        </is>
      </c>
      <c r="C3595" t="inlineStr">
        <is>
          <t>PR</t>
        </is>
      </c>
      <c r="D3595" s="4" t="n">
        <v>34368724.54685621</v>
      </c>
      <c r="E3595" s="4">
        <f>E3594+D3595</f>
        <v/>
      </c>
      <c r="F3595" s="4" t="n">
        <v>982312.6192778326</v>
      </c>
      <c r="G3595" s="5">
        <f>F3595/$D3595</f>
        <v/>
      </c>
      <c r="H3595" s="4">
        <f>H3594+F3595</f>
        <v/>
      </c>
      <c r="I3595" s="4">
        <f>G3595*$E3594-H3594</f>
        <v/>
      </c>
      <c r="J3595" s="4">
        <f>MAX(0,Resumo!$D$3*$D3595-F3595)</f>
        <v/>
      </c>
      <c r="K3595" s="4" t="n">
        <v>2095218.689489724</v>
      </c>
      <c r="L3595" s="5">
        <f>K3595/$D3595</f>
        <v/>
      </c>
      <c r="M3595" s="4">
        <f>M3594+K3595</f>
        <v/>
      </c>
      <c r="N3595" s="4">
        <f>L3595*$E3594-M3594</f>
        <v/>
      </c>
      <c r="O3595" s="4">
        <f>MAX(0,Resumo!$D$4*$D3595-K3595)</f>
        <v/>
      </c>
      <c r="P3595" s="4" t="n">
        <v>3319357.123045483</v>
      </c>
      <c r="Q3595" s="5">
        <f>P3595/$D3595</f>
        <v/>
      </c>
      <c r="R3595" s="4">
        <f>R3594+P3595</f>
        <v/>
      </c>
      <c r="S3595" s="4">
        <f>Q3595*$E3594-R3594</f>
        <v/>
      </c>
      <c r="T3595" s="4">
        <f>MAX(0,Resumo!$D$5*$D3595-P3595)</f>
        <v/>
      </c>
      <c r="U3595" s="4" t="n">
        <v>4666846.131480316</v>
      </c>
      <c r="V3595" s="5">
        <f>U3595/$D3595</f>
        <v/>
      </c>
      <c r="W3595" s="4">
        <f>W3594+U3595</f>
        <v/>
      </c>
      <c r="X3595" s="4">
        <f>V3595*$E3594-W3594</f>
        <v/>
      </c>
      <c r="Y3595" s="4">
        <f>MAX(0,Resumo!$D$6*$D3595-U3595)</f>
        <v/>
      </c>
      <c r="Z3595" s="4" t="n">
        <v>6140752.810954893</v>
      </c>
      <c r="AA3595" s="5">
        <f>Z3595/$D3595</f>
        <v/>
      </c>
      <c r="AB3595" s="4">
        <f>AB3594+Z3595</f>
        <v/>
      </c>
      <c r="AC3595" s="4">
        <f>AA3595*$E3594-AB3594</f>
        <v/>
      </c>
      <c r="AD3595" s="4">
        <f>MAX(0,Resumo!$D$7*$D3595-Z3595)</f>
        <v/>
      </c>
    </row>
    <row r="3596">
      <c r="A3596" t="inlineStr">
        <is>
          <t>Diamante do Sul</t>
        </is>
      </c>
      <c r="B3596" t="inlineStr">
        <is>
          <t>Município</t>
        </is>
      </c>
      <c r="C3596" t="inlineStr">
        <is>
          <t>PR</t>
        </is>
      </c>
      <c r="D3596" s="4" t="n">
        <v>4282527.897122017</v>
      </c>
      <c r="E3596" s="4">
        <f>E3595+D3596</f>
        <v/>
      </c>
      <c r="F3596" s="4" t="n">
        <v>122401.434770064</v>
      </c>
      <c r="G3596" s="5">
        <f>F3596/$D3596</f>
        <v/>
      </c>
      <c r="H3596" s="4">
        <f>H3595+F3596</f>
        <v/>
      </c>
      <c r="I3596" s="4">
        <f>G3596*$E3595-H3595</f>
        <v/>
      </c>
      <c r="J3596" s="4">
        <f>MAX(0,Resumo!$D$3*$D3596-F3596)</f>
        <v/>
      </c>
      <c r="K3596" s="4" t="n">
        <v>261075.5157957104</v>
      </c>
      <c r="L3596" s="5">
        <f>K3596/$D3596</f>
        <v/>
      </c>
      <c r="M3596" s="4">
        <f>M3595+K3596</f>
        <v/>
      </c>
      <c r="N3596" s="4">
        <f>L3596*$E3595-M3595</f>
        <v/>
      </c>
      <c r="O3596" s="4">
        <f>MAX(0,Resumo!$D$4*$D3596-K3596)</f>
        <v/>
      </c>
      <c r="P3596" s="4" t="n">
        <v>413609.7474485204</v>
      </c>
      <c r="Q3596" s="5">
        <f>P3596/$D3596</f>
        <v/>
      </c>
      <c r="R3596" s="4">
        <f>R3595+P3596</f>
        <v/>
      </c>
      <c r="S3596" s="4">
        <f>Q3596*$E3595-R3595</f>
        <v/>
      </c>
      <c r="T3596" s="4">
        <f>MAX(0,Resumo!$D$5*$D3596-P3596)</f>
        <v/>
      </c>
      <c r="U3596" s="4" t="n">
        <v>581514.124051734</v>
      </c>
      <c r="V3596" s="5">
        <f>U3596/$D3596</f>
        <v/>
      </c>
      <c r="W3596" s="4">
        <f>W3595+U3596</f>
        <v/>
      </c>
      <c r="X3596" s="4">
        <f>V3596*$E3595-W3595</f>
        <v/>
      </c>
      <c r="Y3596" s="4">
        <f>MAX(0,Resumo!$D$6*$D3596-U3596)</f>
        <v/>
      </c>
      <c r="Z3596" s="4" t="n">
        <v>765170.8222803489</v>
      </c>
      <c r="AA3596" s="5">
        <f>Z3596/$D3596</f>
        <v/>
      </c>
      <c r="AB3596" s="4">
        <f>AB3595+Z3596</f>
        <v/>
      </c>
      <c r="AC3596" s="4">
        <f>AA3596*$E3595-AB3595</f>
        <v/>
      </c>
      <c r="AD3596" s="4">
        <f>MAX(0,Resumo!$D$7*$D3596-Z3596)</f>
        <v/>
      </c>
    </row>
    <row r="3597">
      <c r="A3597" t="inlineStr">
        <is>
          <t>Lindoeste</t>
        </is>
      </c>
      <c r="B3597" t="inlineStr">
        <is>
          <t>Município</t>
        </is>
      </c>
      <c r="C3597" t="inlineStr">
        <is>
          <t>PR</t>
        </is>
      </c>
      <c r="D3597" s="4" t="n">
        <v>10856382.67961096</v>
      </c>
      <c r="E3597" s="4">
        <f>E3596+D3597</f>
        <v/>
      </c>
      <c r="F3597" s="4" t="n">
        <v>310292.6234970401</v>
      </c>
      <c r="G3597" s="5">
        <f>F3597/$D3597</f>
        <v/>
      </c>
      <c r="H3597" s="4">
        <f>H3596+F3597</f>
        <v/>
      </c>
      <c r="I3597" s="4">
        <f>G3597*$E3596-H3596</f>
        <v/>
      </c>
      <c r="J3597" s="4">
        <f>MAX(0,Resumo!$D$3*$D3597-F3597)</f>
        <v/>
      </c>
      <c r="K3597" s="4" t="n">
        <v>661837.0681624287</v>
      </c>
      <c r="L3597" s="5">
        <f>K3597/$D3597</f>
        <v/>
      </c>
      <c r="M3597" s="4">
        <f>M3596+K3597</f>
        <v/>
      </c>
      <c r="N3597" s="4">
        <f>L3597*$E3596-M3596</f>
        <v/>
      </c>
      <c r="O3597" s="4">
        <f>MAX(0,Resumo!$D$4*$D3597-K3597)</f>
        <v/>
      </c>
      <c r="P3597" s="4" t="n">
        <v>1048517.559298562</v>
      </c>
      <c r="Q3597" s="5">
        <f>P3597/$D3597</f>
        <v/>
      </c>
      <c r="R3597" s="4">
        <f>R3596+P3597</f>
        <v/>
      </c>
      <c r="S3597" s="4">
        <f>Q3597*$E3596-R3596</f>
        <v/>
      </c>
      <c r="T3597" s="4">
        <f>MAX(0,Resumo!$D$5*$D3597-P3597)</f>
        <v/>
      </c>
      <c r="U3597" s="4" t="n">
        <v>1474161.994028572</v>
      </c>
      <c r="V3597" s="5">
        <f>U3597/$D3597</f>
        <v/>
      </c>
      <c r="W3597" s="4">
        <f>W3596+U3597</f>
        <v/>
      </c>
      <c r="X3597" s="4">
        <f>V3597*$E3596-W3596</f>
        <v/>
      </c>
      <c r="Y3597" s="4">
        <f>MAX(0,Resumo!$D$6*$D3597-U3597)</f>
        <v/>
      </c>
      <c r="Z3597" s="4" t="n">
        <v>1939739.205792585</v>
      </c>
      <c r="AA3597" s="5">
        <f>Z3597/$D3597</f>
        <v/>
      </c>
      <c r="AB3597" s="4">
        <f>AB3596+Z3597</f>
        <v/>
      </c>
      <c r="AC3597" s="4">
        <f>AA3597*$E3596-AB3596</f>
        <v/>
      </c>
      <c r="AD3597" s="4">
        <f>MAX(0,Resumo!$D$7*$D3597-Z3597)</f>
        <v/>
      </c>
    </row>
    <row r="3598">
      <c r="A3598" t="inlineStr">
        <is>
          <t>Iporã</t>
        </is>
      </c>
      <c r="B3598" t="inlineStr">
        <is>
          <t>Município</t>
        </is>
      </c>
      <c r="C3598" t="inlineStr">
        <is>
          <t>PR</t>
        </is>
      </c>
      <c r="D3598" s="4" t="n">
        <v>25695461.11845639</v>
      </c>
      <c r="E3598" s="4">
        <f>E3597+D3598</f>
        <v/>
      </c>
      <c r="F3598" s="4" t="n">
        <v>734417.004052932</v>
      </c>
      <c r="G3598" s="5">
        <f>F3598/$D3598</f>
        <v/>
      </c>
      <c r="H3598" s="4">
        <f>H3597+F3598</f>
        <v/>
      </c>
      <c r="I3598" s="4">
        <f>G3598*$E3597-H3597</f>
        <v/>
      </c>
      <c r="J3598" s="4">
        <f>MAX(0,Resumo!$D$3*$D3598-F3598)</f>
        <v/>
      </c>
      <c r="K3598" s="4" t="n">
        <v>1566471.001769282</v>
      </c>
      <c r="L3598" s="5">
        <f>K3598/$D3598</f>
        <v/>
      </c>
      <c r="M3598" s="4">
        <f>M3597+K3598</f>
        <v/>
      </c>
      <c r="N3598" s="4">
        <f>L3598*$E3597-M3597</f>
        <v/>
      </c>
      <c r="O3598" s="4">
        <f>MAX(0,Resumo!$D$4*$D3598-K3598)</f>
        <v/>
      </c>
      <c r="P3598" s="4" t="n">
        <v>2481686.853907075</v>
      </c>
      <c r="Q3598" s="5">
        <f>P3598/$D3598</f>
        <v/>
      </c>
      <c r="R3598" s="4">
        <f>R3597+P3598</f>
        <v/>
      </c>
      <c r="S3598" s="4">
        <f>Q3598*$E3597-R3597</f>
        <v/>
      </c>
      <c r="T3598" s="4">
        <f>MAX(0,Resumo!$D$5*$D3598-P3598)</f>
        <v/>
      </c>
      <c r="U3598" s="4" t="n">
        <v>3489124.629975253</v>
      </c>
      <c r="V3598" s="5">
        <f>U3598/$D3598</f>
        <v/>
      </c>
      <c r="W3598" s="4">
        <f>W3597+U3598</f>
        <v/>
      </c>
      <c r="X3598" s="4">
        <f>V3598*$E3597-W3597</f>
        <v/>
      </c>
      <c r="Y3598" s="4">
        <f>MAX(0,Resumo!$D$6*$D3598-U3598)</f>
        <v/>
      </c>
      <c r="Z3598" s="4" t="n">
        <v>4591077.416237043</v>
      </c>
      <c r="AA3598" s="5">
        <f>Z3598/$D3598</f>
        <v/>
      </c>
      <c r="AB3598" s="4">
        <f>AB3597+Z3598</f>
        <v/>
      </c>
      <c r="AC3598" s="4">
        <f>AA3598*$E3597-AB3597</f>
        <v/>
      </c>
      <c r="AD3598" s="4">
        <f>MAX(0,Resumo!$D$7*$D3598-Z3598)</f>
        <v/>
      </c>
    </row>
    <row r="3599">
      <c r="A3599" t="inlineStr">
        <is>
          <t>Lapa</t>
        </is>
      </c>
      <c r="B3599" t="inlineStr">
        <is>
          <t>Município</t>
        </is>
      </c>
      <c r="C3599" t="inlineStr">
        <is>
          <t>PR</t>
        </is>
      </c>
      <c r="D3599" s="4" t="n">
        <v>92336419.09568742</v>
      </c>
      <c r="E3599" s="4">
        <f>E3598+D3599</f>
        <v/>
      </c>
      <c r="F3599" s="4" t="n">
        <v>2639121.203725822</v>
      </c>
      <c r="G3599" s="5">
        <f>F3599/$D3599</f>
        <v/>
      </c>
      <c r="H3599" s="4">
        <f>H3598+F3599</f>
        <v/>
      </c>
      <c r="I3599" s="4">
        <f>G3599*$E3598-H3598</f>
        <v/>
      </c>
      <c r="J3599" s="4">
        <f>MAX(0,Resumo!$D$3*$D3599-F3599)</f>
        <v/>
      </c>
      <c r="K3599" s="4" t="n">
        <v>5629100.106583293</v>
      </c>
      <c r="L3599" s="5">
        <f>K3599/$D3599</f>
        <v/>
      </c>
      <c r="M3599" s="4">
        <f>M3598+K3599</f>
        <v/>
      </c>
      <c r="N3599" s="4">
        <f>L3599*$E3598-M3598</f>
        <v/>
      </c>
      <c r="O3599" s="4">
        <f>MAX(0,Resumo!$D$4*$D3599-K3599)</f>
        <v/>
      </c>
      <c r="P3599" s="4" t="n">
        <v>8917920.419884158</v>
      </c>
      <c r="Q3599" s="5">
        <f>P3599/$D3599</f>
        <v/>
      </c>
      <c r="R3599" s="4">
        <f>R3598+P3599</f>
        <v/>
      </c>
      <c r="S3599" s="4">
        <f>Q3599*$E3598-R3598</f>
        <v/>
      </c>
      <c r="T3599" s="4">
        <f>MAX(0,Resumo!$D$5*$D3599-P3599)</f>
        <v/>
      </c>
      <c r="U3599" s="4" t="n">
        <v>12538139.42568524</v>
      </c>
      <c r="V3599" s="5">
        <f>U3599/$D3599</f>
        <v/>
      </c>
      <c r="W3599" s="4">
        <f>W3598+U3599</f>
        <v/>
      </c>
      <c r="X3599" s="4">
        <f>V3599*$E3598-W3598</f>
        <v/>
      </c>
      <c r="Y3599" s="4">
        <f>MAX(0,Resumo!$D$6*$D3599-U3599)</f>
        <v/>
      </c>
      <c r="Z3599" s="4" t="n">
        <v>16497997.30980176</v>
      </c>
      <c r="AA3599" s="5">
        <f>Z3599/$D3599</f>
        <v/>
      </c>
      <c r="AB3599" s="4">
        <f>AB3598+Z3599</f>
        <v/>
      </c>
      <c r="AC3599" s="4">
        <f>AA3599*$E3598-AB3598</f>
        <v/>
      </c>
      <c r="AD3599" s="4">
        <f>MAX(0,Resumo!$D$7*$D3599-Z3599)</f>
        <v/>
      </c>
    </row>
    <row r="3600">
      <c r="A3600" t="inlineStr">
        <is>
          <t>Três Barras do Paraná</t>
        </is>
      </c>
      <c r="B3600" t="inlineStr">
        <is>
          <t>Município</t>
        </is>
      </c>
      <c r="C3600" t="inlineStr">
        <is>
          <t>PR</t>
        </is>
      </c>
      <c r="D3600" s="4" t="n">
        <v>30419858.42265693</v>
      </c>
      <c r="E3600" s="4">
        <f>E3599+D3600</f>
        <v/>
      </c>
      <c r="F3600" s="4" t="n">
        <v>869447.7668056007</v>
      </c>
      <c r="G3600" s="5">
        <f>F3600/$D3600</f>
        <v/>
      </c>
      <c r="H3600" s="4">
        <f>H3599+F3600</f>
        <v/>
      </c>
      <c r="I3600" s="4">
        <f>G3600*$E3599-H3599</f>
        <v/>
      </c>
      <c r="J3600" s="4">
        <f>MAX(0,Resumo!$D$3*$D3600-F3600)</f>
        <v/>
      </c>
      <c r="K3600" s="4" t="n">
        <v>1854484.178250144</v>
      </c>
      <c r="L3600" s="5">
        <f>K3600/$D3600</f>
        <v/>
      </c>
      <c r="M3600" s="4">
        <f>M3599+K3600</f>
        <v/>
      </c>
      <c r="N3600" s="4">
        <f>L3600*$E3599-M3599</f>
        <v/>
      </c>
      <c r="O3600" s="4">
        <f>MAX(0,Resumo!$D$4*$D3600-K3600)</f>
        <v/>
      </c>
      <c r="P3600" s="4" t="n">
        <v>2937972.679190324</v>
      </c>
      <c r="Q3600" s="5">
        <f>P3600/$D3600</f>
        <v/>
      </c>
      <c r="R3600" s="4">
        <f>R3599+P3600</f>
        <v/>
      </c>
      <c r="S3600" s="4">
        <f>Q3600*$E3599-R3599</f>
        <v/>
      </c>
      <c r="T3600" s="4">
        <f>MAX(0,Resumo!$D$5*$D3600-P3600)</f>
        <v/>
      </c>
      <c r="U3600" s="4" t="n">
        <v>4130639.134030397</v>
      </c>
      <c r="V3600" s="5">
        <f>U3600/$D3600</f>
        <v/>
      </c>
      <c r="W3600" s="4">
        <f>W3599+U3600</f>
        <v/>
      </c>
      <c r="X3600" s="4">
        <f>V3600*$E3599-W3599</f>
        <v/>
      </c>
      <c r="Y3600" s="4">
        <f>MAX(0,Resumo!$D$6*$D3600-U3600)</f>
        <v/>
      </c>
      <c r="Z3600" s="4" t="n">
        <v>5435198.238535376</v>
      </c>
      <c r="AA3600" s="5">
        <f>Z3600/$D3600</f>
        <v/>
      </c>
      <c r="AB3600" s="4">
        <f>AB3599+Z3600</f>
        <v/>
      </c>
      <c r="AC3600" s="4">
        <f>AA3600*$E3599-AB3599</f>
        <v/>
      </c>
      <c r="AD3600" s="4">
        <f>MAX(0,Resumo!$D$7*$D3600-Z3600)</f>
        <v/>
      </c>
    </row>
    <row r="3601">
      <c r="A3601" t="inlineStr">
        <is>
          <t>Campo Bonito</t>
        </is>
      </c>
      <c r="B3601" t="inlineStr">
        <is>
          <t>Município</t>
        </is>
      </c>
      <c r="C3601" t="inlineStr">
        <is>
          <t>PR</t>
        </is>
      </c>
      <c r="D3601" s="4" t="n">
        <v>12119258.81249908</v>
      </c>
      <c r="E3601" s="4">
        <f>E3600+D3601</f>
        <v/>
      </c>
      <c r="F3601" s="4" t="n">
        <v>346387.6249344522</v>
      </c>
      <c r="G3601" s="5">
        <f>F3601/$D3601</f>
        <v/>
      </c>
      <c r="H3601" s="4">
        <f>H3600+F3601</f>
        <v/>
      </c>
      <c r="I3601" s="4">
        <f>G3601*$E3600-H3600</f>
        <v/>
      </c>
      <c r="J3601" s="4">
        <f>MAX(0,Resumo!$D$3*$D3601-F3601)</f>
        <v/>
      </c>
      <c r="K3601" s="4" t="n">
        <v>738825.7173201917</v>
      </c>
      <c r="L3601" s="5">
        <f>K3601/$D3601</f>
        <v/>
      </c>
      <c r="M3601" s="4">
        <f>M3600+K3601</f>
        <v/>
      </c>
      <c r="N3601" s="4">
        <f>L3601*$E3600-M3600</f>
        <v/>
      </c>
      <c r="O3601" s="4">
        <f>MAX(0,Resumo!$D$4*$D3601-K3601)</f>
        <v/>
      </c>
      <c r="P3601" s="4" t="n">
        <v>1170487.080789279</v>
      </c>
      <c r="Q3601" s="5">
        <f>P3601/$D3601</f>
        <v/>
      </c>
      <c r="R3601" s="4">
        <f>R3600+P3601</f>
        <v/>
      </c>
      <c r="S3601" s="4">
        <f>Q3601*$E3600-R3600</f>
        <v/>
      </c>
      <c r="T3601" s="4">
        <f>MAX(0,Resumo!$D$5*$D3601-P3601)</f>
        <v/>
      </c>
      <c r="U3601" s="4" t="n">
        <v>1645644.895213129</v>
      </c>
      <c r="V3601" s="5">
        <f>U3601/$D3601</f>
        <v/>
      </c>
      <c r="W3601" s="4">
        <f>W3600+U3601</f>
        <v/>
      </c>
      <c r="X3601" s="4">
        <f>V3601*$E3600-W3600</f>
        <v/>
      </c>
      <c r="Y3601" s="4">
        <f>MAX(0,Resumo!$D$6*$D3601-U3601)</f>
        <v/>
      </c>
      <c r="Z3601" s="4" t="n">
        <v>2165380.694243747</v>
      </c>
      <c r="AA3601" s="5">
        <f>Z3601/$D3601</f>
        <v/>
      </c>
      <c r="AB3601" s="4">
        <f>AB3600+Z3601</f>
        <v/>
      </c>
      <c r="AC3601" s="4">
        <f>AA3601*$E3600-AB3600</f>
        <v/>
      </c>
      <c r="AD3601" s="4">
        <f>MAX(0,Resumo!$D$7*$D3601-Z3601)</f>
        <v/>
      </c>
    </row>
    <row r="3602">
      <c r="A3602" t="inlineStr">
        <is>
          <t>Carlópolis</t>
        </is>
      </c>
      <c r="B3602" t="inlineStr">
        <is>
          <t>Município</t>
        </is>
      </c>
      <c r="C3602" t="inlineStr">
        <is>
          <t>PR</t>
        </is>
      </c>
      <c r="D3602" s="4" t="n">
        <v>16002933.3281289</v>
      </c>
      <c r="E3602" s="4">
        <f>E3601+D3602</f>
        <v/>
      </c>
      <c r="F3602" s="4" t="n">
        <v>457389.1979101902</v>
      </c>
      <c r="G3602" s="5">
        <f>F3602/$D3602</f>
        <v/>
      </c>
      <c r="H3602" s="4">
        <f>H3601+F3602</f>
        <v/>
      </c>
      <c r="I3602" s="4">
        <f>G3602*$E3601-H3601</f>
        <v/>
      </c>
      <c r="J3602" s="4">
        <f>MAX(0,Resumo!$D$3*$D3602-F3602)</f>
        <v/>
      </c>
      <c r="K3602" s="4" t="n">
        <v>975585.9560642529</v>
      </c>
      <c r="L3602" s="5">
        <f>K3602/$D3602</f>
        <v/>
      </c>
      <c r="M3602" s="4">
        <f>M3601+K3602</f>
        <v/>
      </c>
      <c r="N3602" s="4">
        <f>L3602*$E3601-M3601</f>
        <v/>
      </c>
      <c r="O3602" s="4">
        <f>MAX(0,Resumo!$D$4*$D3602-K3602)</f>
        <v/>
      </c>
      <c r="P3602" s="4" t="n">
        <v>1545575.270328314</v>
      </c>
      <c r="Q3602" s="5">
        <f>P3602/$D3602</f>
        <v/>
      </c>
      <c r="R3602" s="4">
        <f>R3601+P3602</f>
        <v/>
      </c>
      <c r="S3602" s="4">
        <f>Q3602*$E3601-R3601</f>
        <v/>
      </c>
      <c r="T3602" s="4">
        <f>MAX(0,Resumo!$D$5*$D3602-P3602)</f>
        <v/>
      </c>
      <c r="U3602" s="4" t="n">
        <v>2172999.681524325</v>
      </c>
      <c r="V3602" s="5">
        <f>U3602/$D3602</f>
        <v/>
      </c>
      <c r="W3602" s="4">
        <f>W3601+U3602</f>
        <v/>
      </c>
      <c r="X3602" s="4">
        <f>V3602*$E3601-W3601</f>
        <v/>
      </c>
      <c r="Y3602" s="4">
        <f>MAX(0,Resumo!$D$6*$D3602-U3602)</f>
        <v/>
      </c>
      <c r="Z3602" s="4" t="n">
        <v>2859287.305941655</v>
      </c>
      <c r="AA3602" s="5">
        <f>Z3602/$D3602</f>
        <v/>
      </c>
      <c r="AB3602" s="4">
        <f>AB3601+Z3602</f>
        <v/>
      </c>
      <c r="AC3602" s="4">
        <f>AA3602*$E3601-AB3601</f>
        <v/>
      </c>
      <c r="AD3602" s="4">
        <f>MAX(0,Resumo!$D$7*$D3602-Z3602)</f>
        <v/>
      </c>
    </row>
    <row r="3603">
      <c r="A3603" t="inlineStr">
        <is>
          <t>Nova Esperança do Sudoeste</t>
        </is>
      </c>
      <c r="B3603" t="inlineStr">
        <is>
          <t>Município</t>
        </is>
      </c>
      <c r="C3603" t="inlineStr">
        <is>
          <t>PR</t>
        </is>
      </c>
      <c r="D3603" s="4" t="n">
        <v>13046563.44010233</v>
      </c>
      <c r="E3603" s="4">
        <f>E3602+D3603</f>
        <v/>
      </c>
      <c r="F3603" s="4" t="n">
        <v>372891.4608963464</v>
      </c>
      <c r="G3603" s="5">
        <f>F3603/$D3603</f>
        <v/>
      </c>
      <c r="H3603" s="4">
        <f>H3602+F3603</f>
        <v/>
      </c>
      <c r="I3603" s="4">
        <f>G3603*$E3602-H3602</f>
        <v/>
      </c>
      <c r="J3603" s="4">
        <f>MAX(0,Resumo!$D$3*$D3603-F3603)</f>
        <v/>
      </c>
      <c r="K3603" s="4" t="n">
        <v>795356.9390114651</v>
      </c>
      <c r="L3603" s="5">
        <f>K3603/$D3603</f>
        <v/>
      </c>
      <c r="M3603" s="4">
        <f>M3602+K3603</f>
        <v/>
      </c>
      <c r="N3603" s="4">
        <f>L3603*$E3602-M3602</f>
        <v/>
      </c>
      <c r="O3603" s="4">
        <f>MAX(0,Resumo!$D$4*$D3603-K3603)</f>
        <v/>
      </c>
      <c r="P3603" s="4" t="n">
        <v>1260046.855306703</v>
      </c>
      <c r="Q3603" s="5">
        <f>P3603/$D3603</f>
        <v/>
      </c>
      <c r="R3603" s="4">
        <f>R3602+P3603</f>
        <v/>
      </c>
      <c r="S3603" s="4">
        <f>Q3603*$E3602-R3602</f>
        <v/>
      </c>
      <c r="T3603" s="4">
        <f>MAX(0,Resumo!$D$5*$D3603-P3603)</f>
        <v/>
      </c>
      <c r="U3603" s="4" t="n">
        <v>1771561.351848988</v>
      </c>
      <c r="V3603" s="5">
        <f>U3603/$D3603</f>
        <v/>
      </c>
      <c r="W3603" s="4">
        <f>W3602+U3603</f>
        <v/>
      </c>
      <c r="X3603" s="4">
        <f>V3603*$E3602-W3602</f>
        <v/>
      </c>
      <c r="Y3603" s="4">
        <f>MAX(0,Resumo!$D$6*$D3603-U3603)</f>
        <v/>
      </c>
      <c r="Z3603" s="4" t="n">
        <v>2331064.715796622</v>
      </c>
      <c r="AA3603" s="5">
        <f>Z3603/$D3603</f>
        <v/>
      </c>
      <c r="AB3603" s="4">
        <f>AB3602+Z3603</f>
        <v/>
      </c>
      <c r="AC3603" s="4">
        <f>AA3603*$E3602-AB3602</f>
        <v/>
      </c>
      <c r="AD3603" s="4">
        <f>MAX(0,Resumo!$D$7*$D3603-Z3603)</f>
        <v/>
      </c>
    </row>
    <row r="3604">
      <c r="A3604" t="inlineStr">
        <is>
          <t>Guarapuava</t>
        </is>
      </c>
      <c r="B3604" t="inlineStr">
        <is>
          <t>Município</t>
        </is>
      </c>
      <c r="C3604" t="inlineStr">
        <is>
          <t>PR</t>
        </is>
      </c>
      <c r="D3604" s="4" t="n">
        <v>256694645.4459037</v>
      </c>
      <c r="E3604" s="4">
        <f>E3603+D3604</f>
        <v/>
      </c>
      <c r="F3604" s="4" t="n">
        <v>7336739.80769314</v>
      </c>
      <c r="G3604" s="5">
        <f>F3604/$D3604</f>
        <v/>
      </c>
      <c r="H3604" s="4">
        <f>H3603+F3604</f>
        <v/>
      </c>
      <c r="I3604" s="4">
        <f>G3604*$E3603-H3603</f>
        <v/>
      </c>
      <c r="J3604" s="4">
        <f>MAX(0,Resumo!$D$3*$D3604-F3604)</f>
        <v/>
      </c>
      <c r="K3604" s="4" t="n">
        <v>15648861.74047424</v>
      </c>
      <c r="L3604" s="5">
        <f>K3604/$D3604</f>
        <v/>
      </c>
      <c r="M3604" s="4">
        <f>M3603+K3604</f>
        <v/>
      </c>
      <c r="N3604" s="4">
        <f>L3604*$E3603-M3603</f>
        <v/>
      </c>
      <c r="O3604" s="4">
        <f>MAX(0,Resumo!$D$4*$D3604-K3604)</f>
        <v/>
      </c>
      <c r="P3604" s="4" t="n">
        <v>24791760.8535879</v>
      </c>
      <c r="Q3604" s="5">
        <f>P3604/$D3604</f>
        <v/>
      </c>
      <c r="R3604" s="4">
        <f>R3603+P3604</f>
        <v/>
      </c>
      <c r="S3604" s="4">
        <f>Q3604*$E3603-R3603</f>
        <v/>
      </c>
      <c r="T3604" s="4">
        <f>MAX(0,Resumo!$D$5*$D3604-P3604)</f>
        <v/>
      </c>
      <c r="U3604" s="4" t="n">
        <v>34855946.17972249</v>
      </c>
      <c r="V3604" s="5">
        <f>U3604/$D3604</f>
        <v/>
      </c>
      <c r="W3604" s="4">
        <f>W3603+U3604</f>
        <v/>
      </c>
      <c r="X3604" s="4">
        <f>V3604*$E3603-W3603</f>
        <v/>
      </c>
      <c r="Y3604" s="4">
        <f>MAX(0,Resumo!$D$6*$D3604-U3604)</f>
        <v/>
      </c>
      <c r="Z3604" s="4" t="n">
        <v>45864325.3819319</v>
      </c>
      <c r="AA3604" s="5">
        <f>Z3604/$D3604</f>
        <v/>
      </c>
      <c r="AB3604" s="4">
        <f>AB3603+Z3604</f>
        <v/>
      </c>
      <c r="AC3604" s="4">
        <f>AA3604*$E3603-AB3603</f>
        <v/>
      </c>
      <c r="AD3604" s="4">
        <f>MAX(0,Resumo!$D$7*$D3604-Z3604)</f>
        <v/>
      </c>
    </row>
    <row r="3605">
      <c r="A3605" t="inlineStr">
        <is>
          <t>Ibiporã</t>
        </is>
      </c>
      <c r="B3605" t="inlineStr">
        <is>
          <t>Município</t>
        </is>
      </c>
      <c r="C3605" t="inlineStr">
        <is>
          <t>PR</t>
        </is>
      </c>
      <c r="D3605" s="4" t="n">
        <v>121927994.8174638</v>
      </c>
      <c r="E3605" s="4">
        <f>E3604+D3605</f>
        <v/>
      </c>
      <c r="F3605" s="4" t="n">
        <v>3484895.338177239</v>
      </c>
      <c r="G3605" s="5">
        <f>F3605/$D3605</f>
        <v/>
      </c>
      <c r="H3605" s="4">
        <f>H3604+F3605</f>
        <v/>
      </c>
      <c r="I3605" s="4">
        <f>G3605*$E3604-H3604</f>
        <v/>
      </c>
      <c r="J3605" s="4">
        <f>MAX(0,Resumo!$D$3*$D3605-F3605)</f>
        <v/>
      </c>
      <c r="K3605" s="4" t="n">
        <v>7433089.731487414</v>
      </c>
      <c r="L3605" s="5">
        <f>K3605/$D3605</f>
        <v/>
      </c>
      <c r="M3605" s="4">
        <f>M3604+K3605</f>
        <v/>
      </c>
      <c r="N3605" s="4">
        <f>L3605*$E3604-M3604</f>
        <v/>
      </c>
      <c r="O3605" s="4">
        <f>MAX(0,Resumo!$D$4*$D3605-K3605)</f>
        <v/>
      </c>
      <c r="P3605" s="4" t="n">
        <v>11775896.93630403</v>
      </c>
      <c r="Q3605" s="5">
        <f>P3605/$D3605</f>
        <v/>
      </c>
      <c r="R3605" s="4">
        <f>R3604+P3605</f>
        <v/>
      </c>
      <c r="S3605" s="4">
        <f>Q3605*$E3604-R3604</f>
        <v/>
      </c>
      <c r="T3605" s="4">
        <f>MAX(0,Resumo!$D$5*$D3605-P3605)</f>
        <v/>
      </c>
      <c r="U3605" s="4" t="n">
        <v>16556308.05144564</v>
      </c>
      <c r="V3605" s="5">
        <f>U3605/$D3605</f>
        <v/>
      </c>
      <c r="W3605" s="4">
        <f>W3604+U3605</f>
        <v/>
      </c>
      <c r="X3605" s="4">
        <f>V3605*$E3604-W3604</f>
        <v/>
      </c>
      <c r="Y3605" s="4">
        <f>MAX(0,Resumo!$D$6*$D3605-U3605)</f>
        <v/>
      </c>
      <c r="Z3605" s="4" t="n">
        <v>21785204.04179277</v>
      </c>
      <c r="AA3605" s="5">
        <f>Z3605/$D3605</f>
        <v/>
      </c>
      <c r="AB3605" s="4">
        <f>AB3604+Z3605</f>
        <v/>
      </c>
      <c r="AC3605" s="4">
        <f>AA3605*$E3604-AB3604</f>
        <v/>
      </c>
      <c r="AD3605" s="4">
        <f>MAX(0,Resumo!$D$7*$D3605-Z3605)</f>
        <v/>
      </c>
    </row>
    <row r="3606">
      <c r="A3606" t="inlineStr">
        <is>
          <t>Itambaracá</t>
        </is>
      </c>
      <c r="B3606" t="inlineStr">
        <is>
          <t>Município</t>
        </is>
      </c>
      <c r="C3606" t="inlineStr">
        <is>
          <t>PR</t>
        </is>
      </c>
      <c r="D3606" s="4" t="n">
        <v>10310188.530065</v>
      </c>
      <c r="E3606" s="4">
        <f>E3605+D3606</f>
        <v/>
      </c>
      <c r="F3606" s="4" t="n">
        <v>294681.5290281941</v>
      </c>
      <c r="G3606" s="5">
        <f>F3606/$D3606</f>
        <v/>
      </c>
      <c r="H3606" s="4">
        <f>H3605+F3606</f>
        <v/>
      </c>
      <c r="I3606" s="4">
        <f>G3606*$E3605-H3605</f>
        <v/>
      </c>
      <c r="J3606" s="4">
        <f>MAX(0,Resumo!$D$3*$D3606-F3606)</f>
        <v/>
      </c>
      <c r="K3606" s="4" t="n">
        <v>628539.4638635425</v>
      </c>
      <c r="L3606" s="5">
        <f>K3606/$D3606</f>
        <v/>
      </c>
      <c r="M3606" s="4">
        <f>M3605+K3606</f>
        <v/>
      </c>
      <c r="N3606" s="4">
        <f>L3606*$E3605-M3605</f>
        <v/>
      </c>
      <c r="O3606" s="4">
        <f>MAX(0,Resumo!$D$4*$D3606-K3606)</f>
        <v/>
      </c>
      <c r="P3606" s="4" t="n">
        <v>995765.7198059616</v>
      </c>
      <c r="Q3606" s="5">
        <f>P3606/$D3606</f>
        <v/>
      </c>
      <c r="R3606" s="4">
        <f>R3605+P3606</f>
        <v/>
      </c>
      <c r="S3606" s="4">
        <f>Q3606*$E3605-R3605</f>
        <v/>
      </c>
      <c r="T3606" s="4">
        <f>MAX(0,Resumo!$D$5*$D3606-P3606)</f>
        <v/>
      </c>
      <c r="U3606" s="4" t="n">
        <v>1399995.609111653</v>
      </c>
      <c r="V3606" s="5">
        <f>U3606/$D3606</f>
        <v/>
      </c>
      <c r="W3606" s="4">
        <f>W3605+U3606</f>
        <v/>
      </c>
      <c r="X3606" s="4">
        <f>V3606*$E3605-W3605</f>
        <v/>
      </c>
      <c r="Y3606" s="4">
        <f>MAX(0,Resumo!$D$6*$D3606-U3606)</f>
        <v/>
      </c>
      <c r="Z3606" s="4" t="n">
        <v>1842149.222359282</v>
      </c>
      <c r="AA3606" s="5">
        <f>Z3606/$D3606</f>
        <v/>
      </c>
      <c r="AB3606" s="4">
        <f>AB3605+Z3606</f>
        <v/>
      </c>
      <c r="AC3606" s="4">
        <f>AA3606*$E3605-AB3605</f>
        <v/>
      </c>
      <c r="AD3606" s="4">
        <f>MAX(0,Resumo!$D$7*$D3606-Z3606)</f>
        <v/>
      </c>
    </row>
    <row r="3607">
      <c r="A3607" t="inlineStr">
        <is>
          <t>Pranchita</t>
        </is>
      </c>
      <c r="B3607" t="inlineStr">
        <is>
          <t>Município</t>
        </is>
      </c>
      <c r="C3607" t="inlineStr">
        <is>
          <t>PR</t>
        </is>
      </c>
      <c r="D3607" s="4" t="n">
        <v>13361712.95549545</v>
      </c>
      <c r="E3607" s="4">
        <f>E3606+D3607</f>
        <v/>
      </c>
      <c r="F3607" s="4" t="n">
        <v>381898.933533508</v>
      </c>
      <c r="G3607" s="5">
        <f>F3607/$D3607</f>
        <v/>
      </c>
      <c r="H3607" s="4">
        <f>H3606+F3607</f>
        <v/>
      </c>
      <c r="I3607" s="4">
        <f>G3607*$E3606-H3606</f>
        <v/>
      </c>
      <c r="J3607" s="4">
        <f>MAX(0,Resumo!$D$3*$D3607-F3607)</f>
        <v/>
      </c>
      <c r="K3607" s="4" t="n">
        <v>814569.3818164072</v>
      </c>
      <c r="L3607" s="5">
        <f>K3607/$D3607</f>
        <v/>
      </c>
      <c r="M3607" s="4">
        <f>M3606+K3607</f>
        <v/>
      </c>
      <c r="N3607" s="4">
        <f>L3607*$E3606-M3606</f>
        <v/>
      </c>
      <c r="O3607" s="4">
        <f>MAX(0,Resumo!$D$4*$D3607-K3607)</f>
        <v/>
      </c>
      <c r="P3607" s="4" t="n">
        <v>1290484.231221491</v>
      </c>
      <c r="Q3607" s="5">
        <f>P3607/$D3607</f>
        <v/>
      </c>
      <c r="R3607" s="4">
        <f>R3606+P3607</f>
        <v/>
      </c>
      <c r="S3607" s="4">
        <f>Q3607*$E3606-R3606</f>
        <v/>
      </c>
      <c r="T3607" s="4">
        <f>MAX(0,Resumo!$D$5*$D3607-P3607)</f>
        <v/>
      </c>
      <c r="U3607" s="4" t="n">
        <v>1814354.743694098</v>
      </c>
      <c r="V3607" s="5">
        <f>U3607/$D3607</f>
        <v/>
      </c>
      <c r="W3607" s="4">
        <f>W3606+U3607</f>
        <v/>
      </c>
      <c r="X3607" s="4">
        <f>V3607*$E3606-W3606</f>
        <v/>
      </c>
      <c r="Y3607" s="4">
        <f>MAX(0,Resumo!$D$6*$D3607-U3607)</f>
        <v/>
      </c>
      <c r="Z3607" s="4" t="n">
        <v>2387373.330621211</v>
      </c>
      <c r="AA3607" s="5">
        <f>Z3607/$D3607</f>
        <v/>
      </c>
      <c r="AB3607" s="4">
        <f>AB3606+Z3607</f>
        <v/>
      </c>
      <c r="AC3607" s="4">
        <f>AA3607*$E3606-AB3606</f>
        <v/>
      </c>
      <c r="AD3607" s="4">
        <f>MAX(0,Resumo!$D$7*$D3607-Z3607)</f>
        <v/>
      </c>
    </row>
    <row r="3608">
      <c r="A3608" t="inlineStr">
        <is>
          <t>Toledo</t>
        </is>
      </c>
      <c r="B3608" t="inlineStr">
        <is>
          <t>Município</t>
        </is>
      </c>
      <c r="C3608" t="inlineStr">
        <is>
          <t>PR</t>
        </is>
      </c>
      <c r="D3608" s="4" t="n">
        <v>310245411.2070541</v>
      </c>
      <c r="E3608" s="4">
        <f>E3607+D3608</f>
        <v/>
      </c>
      <c r="F3608" s="4" t="n">
        <v>8867305.566904038</v>
      </c>
      <c r="G3608" s="5">
        <f>F3608/$D3608</f>
        <v/>
      </c>
      <c r="H3608" s="4">
        <f>H3607+F3608</f>
        <v/>
      </c>
      <c r="I3608" s="4">
        <f>G3608*$E3607-H3607</f>
        <v/>
      </c>
      <c r="J3608" s="4">
        <f>MAX(0,Resumo!$D$3*$D3608-F3608)</f>
        <v/>
      </c>
      <c r="K3608" s="4" t="n">
        <v>18913474.16757438</v>
      </c>
      <c r="L3608" s="5">
        <f>K3608/$D3608</f>
        <v/>
      </c>
      <c r="M3608" s="4">
        <f>M3607+K3608</f>
        <v/>
      </c>
      <c r="N3608" s="4">
        <f>L3608*$E3607-M3607</f>
        <v/>
      </c>
      <c r="O3608" s="4">
        <f>MAX(0,Resumo!$D$4*$D3608-K3608)</f>
        <v/>
      </c>
      <c r="P3608" s="4" t="n">
        <v>29963733.86444186</v>
      </c>
      <c r="Q3608" s="5">
        <f>P3608/$D3608</f>
        <v/>
      </c>
      <c r="R3608" s="4">
        <f>R3607+P3608</f>
        <v/>
      </c>
      <c r="S3608" s="4">
        <f>Q3608*$E3607-R3607</f>
        <v/>
      </c>
      <c r="T3608" s="4">
        <f>MAX(0,Resumo!$D$5*$D3608-P3608)</f>
        <v/>
      </c>
      <c r="U3608" s="4" t="n">
        <v>42127475.37742421</v>
      </c>
      <c r="V3608" s="5">
        <f>U3608/$D3608</f>
        <v/>
      </c>
      <c r="W3608" s="4">
        <f>W3607+U3608</f>
        <v/>
      </c>
      <c r="X3608" s="4">
        <f>V3608*$E3607-W3607</f>
        <v/>
      </c>
      <c r="Y3608" s="4">
        <f>MAX(0,Resumo!$D$6*$D3608-U3608)</f>
        <v/>
      </c>
      <c r="Z3608" s="4" t="n">
        <v>55432385.28849748</v>
      </c>
      <c r="AA3608" s="5">
        <f>Z3608/$D3608</f>
        <v/>
      </c>
      <c r="AB3608" s="4">
        <f>AB3607+Z3608</f>
        <v/>
      </c>
      <c r="AC3608" s="4">
        <f>AA3608*$E3607-AB3607</f>
        <v/>
      </c>
      <c r="AD3608" s="4">
        <f>MAX(0,Resumo!$D$7*$D3608-Z3608)</f>
        <v/>
      </c>
    </row>
    <row r="3609">
      <c r="A3609" t="inlineStr">
        <is>
          <t>Santa Amélia</t>
        </is>
      </c>
      <c r="B3609" t="inlineStr">
        <is>
          <t>Município</t>
        </is>
      </c>
      <c r="C3609" t="inlineStr">
        <is>
          <t>PR</t>
        </is>
      </c>
      <c r="D3609" s="4" t="n">
        <v>3006771.977025967</v>
      </c>
      <c r="E3609" s="4">
        <f>E3608+D3609</f>
        <v/>
      </c>
      <c r="F3609" s="4" t="n">
        <v>85938.30860079839</v>
      </c>
      <c r="G3609" s="5">
        <f>F3609/$D3609</f>
        <v/>
      </c>
      <c r="H3609" s="4">
        <f>H3608+F3609</f>
        <v/>
      </c>
      <c r="I3609" s="4">
        <f>G3609*$E3608-H3608</f>
        <v/>
      </c>
      <c r="J3609" s="4">
        <f>MAX(0,Resumo!$D$3*$D3609-F3609)</f>
        <v/>
      </c>
      <c r="K3609" s="4" t="n">
        <v>183301.6768693278</v>
      </c>
      <c r="L3609" s="5">
        <f>K3609/$D3609</f>
        <v/>
      </c>
      <c r="M3609" s="4">
        <f>M3608+K3609</f>
        <v/>
      </c>
      <c r="N3609" s="4">
        <f>L3609*$E3608-M3608</f>
        <v/>
      </c>
      <c r="O3609" s="4">
        <f>MAX(0,Resumo!$D$4*$D3609-K3609)</f>
        <v/>
      </c>
      <c r="P3609" s="4" t="n">
        <v>290396.2864757411</v>
      </c>
      <c r="Q3609" s="5">
        <f>P3609/$D3609</f>
        <v/>
      </c>
      <c r="R3609" s="4">
        <f>R3608+P3609</f>
        <v/>
      </c>
      <c r="S3609" s="4">
        <f>Q3609*$E3608-R3608</f>
        <v/>
      </c>
      <c r="T3609" s="4">
        <f>MAX(0,Resumo!$D$5*$D3609-P3609)</f>
        <v/>
      </c>
      <c r="U3609" s="4" t="n">
        <v>408282.3076572565</v>
      </c>
      <c r="V3609" s="5">
        <f>U3609/$D3609</f>
        <v/>
      </c>
      <c r="W3609" s="4">
        <f>W3608+U3609</f>
        <v/>
      </c>
      <c r="X3609" s="4">
        <f>V3609*$E3608-W3608</f>
        <v/>
      </c>
      <c r="Y3609" s="4">
        <f>MAX(0,Resumo!$D$6*$D3609-U3609)</f>
        <v/>
      </c>
      <c r="Z3609" s="4" t="n">
        <v>537228.0674730927</v>
      </c>
      <c r="AA3609" s="5">
        <f>Z3609/$D3609</f>
        <v/>
      </c>
      <c r="AB3609" s="4">
        <f>AB3608+Z3609</f>
        <v/>
      </c>
      <c r="AC3609" s="4">
        <f>AA3609*$E3608-AB3608</f>
        <v/>
      </c>
      <c r="AD3609" s="4">
        <f>MAX(0,Resumo!$D$7*$D3609-Z3609)</f>
        <v/>
      </c>
    </row>
    <row r="3610">
      <c r="A3610" t="inlineStr">
        <is>
          <t>Atalaia</t>
        </is>
      </c>
      <c r="B3610" t="inlineStr">
        <is>
          <t>Município</t>
        </is>
      </c>
      <c r="C3610" t="inlineStr">
        <is>
          <t>PR</t>
        </is>
      </c>
      <c r="D3610" s="4" t="n">
        <v>7394746.168069171</v>
      </c>
      <c r="E3610" s="4">
        <f>E3609+D3610</f>
        <v/>
      </c>
      <c r="F3610" s="4" t="n">
        <v>211353.5655752228</v>
      </c>
      <c r="G3610" s="5">
        <f>F3610/$D3610</f>
        <v/>
      </c>
      <c r="H3610" s="4">
        <f>H3609+F3610</f>
        <v/>
      </c>
      <c r="I3610" s="4">
        <f>G3610*$E3609-H3609</f>
        <v/>
      </c>
      <c r="J3610" s="4">
        <f>MAX(0,Resumo!$D$3*$D3610-F3610)</f>
        <v/>
      </c>
      <c r="K3610" s="4" t="n">
        <v>450805.5093591852</v>
      </c>
      <c r="L3610" s="5">
        <f>K3610/$D3610</f>
        <v/>
      </c>
      <c r="M3610" s="4">
        <f>M3609+K3610</f>
        <v/>
      </c>
      <c r="N3610" s="4">
        <f>L3610*$E3609-M3609</f>
        <v/>
      </c>
      <c r="O3610" s="4">
        <f>MAX(0,Resumo!$D$4*$D3610-K3610)</f>
        <v/>
      </c>
      <c r="P3610" s="4" t="n">
        <v>714190.1158604082</v>
      </c>
      <c r="Q3610" s="5">
        <f>P3610/$D3610</f>
        <v/>
      </c>
      <c r="R3610" s="4">
        <f>R3609+P3610</f>
        <v/>
      </c>
      <c r="S3610" s="4">
        <f>Q3610*$E3609-R3609</f>
        <v/>
      </c>
      <c r="T3610" s="4">
        <f>MAX(0,Resumo!$D$5*$D3610-P3610)</f>
        <v/>
      </c>
      <c r="U3610" s="4" t="n">
        <v>1004114.729386698</v>
      </c>
      <c r="V3610" s="5">
        <f>U3610/$D3610</f>
        <v/>
      </c>
      <c r="W3610" s="4">
        <f>W3609+U3610</f>
        <v/>
      </c>
      <c r="X3610" s="4">
        <f>V3610*$E3609-W3609</f>
        <v/>
      </c>
      <c r="Y3610" s="4">
        <f>MAX(0,Resumo!$D$6*$D3610-U3610)</f>
        <v/>
      </c>
      <c r="Z3610" s="4" t="n">
        <v>1321239.263795211</v>
      </c>
      <c r="AA3610" s="5">
        <f>Z3610/$D3610</f>
        <v/>
      </c>
      <c r="AB3610" s="4">
        <f>AB3609+Z3610</f>
        <v/>
      </c>
      <c r="AC3610" s="4">
        <f>AA3610*$E3609-AB3609</f>
        <v/>
      </c>
      <c r="AD3610" s="4">
        <f>MAX(0,Resumo!$D$7*$D3610-Z3610)</f>
        <v/>
      </c>
    </row>
    <row r="3611">
      <c r="A3611" t="inlineStr">
        <is>
          <t>Bom Jesus do Sul</t>
        </is>
      </c>
      <c r="B3611" t="inlineStr">
        <is>
          <t>Município</t>
        </is>
      </c>
      <c r="C3611" t="inlineStr">
        <is>
          <t>PR</t>
        </is>
      </c>
      <c r="D3611" s="4" t="n">
        <v>6613685.268037768</v>
      </c>
      <c r="E3611" s="4">
        <f>E3610+D3611</f>
        <v/>
      </c>
      <c r="F3611" s="4" t="n">
        <v>189029.6071321525</v>
      </c>
      <c r="G3611" s="5">
        <f>F3611/$D3611</f>
        <v/>
      </c>
      <c r="H3611" s="4">
        <f>H3610+F3611</f>
        <v/>
      </c>
      <c r="I3611" s="4">
        <f>G3611*$E3610-H3610</f>
        <v/>
      </c>
      <c r="J3611" s="4">
        <f>MAX(0,Resumo!$D$3*$D3611-F3611)</f>
        <v/>
      </c>
      <c r="K3611" s="4" t="n">
        <v>403189.7360957822</v>
      </c>
      <c r="L3611" s="5">
        <f>K3611/$D3611</f>
        <v/>
      </c>
      <c r="M3611" s="4">
        <f>M3610+K3611</f>
        <v/>
      </c>
      <c r="N3611" s="4">
        <f>L3611*$E3610-M3610</f>
        <v/>
      </c>
      <c r="O3611" s="4">
        <f>MAX(0,Resumo!$D$4*$D3611-K3611)</f>
        <v/>
      </c>
      <c r="P3611" s="4" t="n">
        <v>638754.6699358167</v>
      </c>
      <c r="Q3611" s="5">
        <f>P3611/$D3611</f>
        <v/>
      </c>
      <c r="R3611" s="4">
        <f>R3610+P3611</f>
        <v/>
      </c>
      <c r="S3611" s="4">
        <f>Q3611*$E3610-R3610</f>
        <v/>
      </c>
      <c r="T3611" s="4">
        <f>MAX(0,Resumo!$D$5*$D3611-P3611)</f>
        <v/>
      </c>
      <c r="U3611" s="4" t="n">
        <v>898056.3554487132</v>
      </c>
      <c r="V3611" s="5">
        <f>U3611/$D3611</f>
        <v/>
      </c>
      <c r="W3611" s="4">
        <f>W3610+U3611</f>
        <v/>
      </c>
      <c r="X3611" s="4">
        <f>V3611*$E3610-W3610</f>
        <v/>
      </c>
      <c r="Y3611" s="4">
        <f>MAX(0,Resumo!$D$6*$D3611-U3611)</f>
        <v/>
      </c>
      <c r="Z3611" s="4" t="n">
        <v>1181685.003908266</v>
      </c>
      <c r="AA3611" s="5">
        <f>Z3611/$D3611</f>
        <v/>
      </c>
      <c r="AB3611" s="4">
        <f>AB3610+Z3611</f>
        <v/>
      </c>
      <c r="AC3611" s="4">
        <f>AA3611*$E3610-AB3610</f>
        <v/>
      </c>
      <c r="AD3611" s="4">
        <f>MAX(0,Resumo!$D$7*$D3611-Z3611)</f>
        <v/>
      </c>
    </row>
    <row r="3612">
      <c r="A3612" t="inlineStr">
        <is>
          <t>Campo do Tenente</t>
        </is>
      </c>
      <c r="B3612" t="inlineStr">
        <is>
          <t>Município</t>
        </is>
      </c>
      <c r="C3612" t="inlineStr">
        <is>
          <t>PR</t>
        </is>
      </c>
      <c r="D3612" s="4" t="n">
        <v>9996096.052070264</v>
      </c>
      <c r="E3612" s="4">
        <f>E3611+D3612</f>
        <v/>
      </c>
      <c r="F3612" s="4" t="n">
        <v>285704.2681951995</v>
      </c>
      <c r="G3612" s="5">
        <f>F3612/$D3612</f>
        <v/>
      </c>
      <c r="H3612" s="4">
        <f>H3611+F3612</f>
        <v/>
      </c>
      <c r="I3612" s="4">
        <f>G3612*$E3611-H3611</f>
        <v/>
      </c>
      <c r="J3612" s="4">
        <f>MAX(0,Resumo!$D$3*$D3612-F3612)</f>
        <v/>
      </c>
      <c r="K3612" s="4" t="n">
        <v>609391.4611721564</v>
      </c>
      <c r="L3612" s="5">
        <f>K3612/$D3612</f>
        <v/>
      </c>
      <c r="M3612" s="4">
        <f>M3611+K3612</f>
        <v/>
      </c>
      <c r="N3612" s="4">
        <f>L3612*$E3611-M3611</f>
        <v/>
      </c>
      <c r="O3612" s="4">
        <f>MAX(0,Resumo!$D$4*$D3612-K3612)</f>
        <v/>
      </c>
      <c r="P3612" s="4" t="n">
        <v>965430.4333537268</v>
      </c>
      <c r="Q3612" s="5">
        <f>P3612/$D3612</f>
        <v/>
      </c>
      <c r="R3612" s="4">
        <f>R3611+P3612</f>
        <v/>
      </c>
      <c r="S3612" s="4">
        <f>Q3612*$E3611-R3611</f>
        <v/>
      </c>
      <c r="T3612" s="4">
        <f>MAX(0,Resumo!$D$5*$D3612-P3612)</f>
        <v/>
      </c>
      <c r="U3612" s="4" t="n">
        <v>1357345.749822915</v>
      </c>
      <c r="V3612" s="5">
        <f>U3612/$D3612</f>
        <v/>
      </c>
      <c r="W3612" s="4">
        <f>W3611+U3612</f>
        <v/>
      </c>
      <c r="X3612" s="4">
        <f>V3612*$E3611-W3611</f>
        <v/>
      </c>
      <c r="Y3612" s="4">
        <f>MAX(0,Resumo!$D$6*$D3612-U3612)</f>
        <v/>
      </c>
      <c r="Z3612" s="4" t="n">
        <v>1786029.471260681</v>
      </c>
      <c r="AA3612" s="5">
        <f>Z3612/$D3612</f>
        <v/>
      </c>
      <c r="AB3612" s="4">
        <f>AB3611+Z3612</f>
        <v/>
      </c>
      <c r="AC3612" s="4">
        <f>AA3612*$E3611-AB3611</f>
        <v/>
      </c>
      <c r="AD3612" s="4">
        <f>MAX(0,Resumo!$D$7*$D3612-Z3612)</f>
        <v/>
      </c>
    </row>
    <row r="3613">
      <c r="A3613" t="inlineStr">
        <is>
          <t>Cruzeiro do Oeste</t>
        </is>
      </c>
      <c r="B3613" t="inlineStr">
        <is>
          <t>Município</t>
        </is>
      </c>
      <c r="C3613" t="inlineStr">
        <is>
          <t>PR</t>
        </is>
      </c>
      <c r="D3613" s="4" t="n">
        <v>25407351.99487584</v>
      </c>
      <c r="E3613" s="4">
        <f>E3612+D3613</f>
        <v/>
      </c>
      <c r="F3613" s="4" t="n">
        <v>726182.3886706707</v>
      </c>
      <c r="G3613" s="5">
        <f>F3613/$D3613</f>
        <v/>
      </c>
      <c r="H3613" s="4">
        <f>H3612+F3613</f>
        <v/>
      </c>
      <c r="I3613" s="4">
        <f>G3613*$E3612-H3612</f>
        <v/>
      </c>
      <c r="J3613" s="4">
        <f>MAX(0,Resumo!$D$3*$D3613-F3613)</f>
        <v/>
      </c>
      <c r="K3613" s="4" t="n">
        <v>1548907.02090303</v>
      </c>
      <c r="L3613" s="5">
        <f>K3613/$D3613</f>
        <v/>
      </c>
      <c r="M3613" s="4">
        <f>M3612+K3613</f>
        <v/>
      </c>
      <c r="N3613" s="4">
        <f>L3613*$E3612-M3612</f>
        <v/>
      </c>
      <c r="O3613" s="4">
        <f>MAX(0,Resumo!$D$4*$D3613-K3613)</f>
        <v/>
      </c>
      <c r="P3613" s="4" t="n">
        <v>2453861.059258582</v>
      </c>
      <c r="Q3613" s="5">
        <f>P3613/$D3613</f>
        <v/>
      </c>
      <c r="R3613" s="4">
        <f>R3612+P3613</f>
        <v/>
      </c>
      <c r="S3613" s="4">
        <f>Q3613*$E3612-R3612</f>
        <v/>
      </c>
      <c r="T3613" s="4">
        <f>MAX(0,Resumo!$D$5*$D3613-P3613)</f>
        <v/>
      </c>
      <c r="U3613" s="4" t="n">
        <v>3450002.987652072</v>
      </c>
      <c r="V3613" s="5">
        <f>U3613/$D3613</f>
        <v/>
      </c>
      <c r="W3613" s="4">
        <f>W3612+U3613</f>
        <v/>
      </c>
      <c r="X3613" s="4">
        <f>V3613*$E3612-W3612</f>
        <v/>
      </c>
      <c r="Y3613" s="4">
        <f>MAX(0,Resumo!$D$6*$D3613-U3613)</f>
        <v/>
      </c>
      <c r="Z3613" s="4" t="n">
        <v>4539600.181227145</v>
      </c>
      <c r="AA3613" s="5">
        <f>Z3613/$D3613</f>
        <v/>
      </c>
      <c r="AB3613" s="4">
        <f>AB3612+Z3613</f>
        <v/>
      </c>
      <c r="AC3613" s="4">
        <f>AA3613*$E3612-AB3612</f>
        <v/>
      </c>
      <c r="AD3613" s="4">
        <f>MAX(0,Resumo!$D$7*$D3613-Z3613)</f>
        <v/>
      </c>
    </row>
    <row r="3614">
      <c r="A3614" t="inlineStr">
        <is>
          <t>Santa Maria do Oeste</t>
        </is>
      </c>
      <c r="B3614" t="inlineStr">
        <is>
          <t>Município</t>
        </is>
      </c>
      <c r="C3614" t="inlineStr">
        <is>
          <t>PR</t>
        </is>
      </c>
      <c r="D3614" s="4" t="n">
        <v>17505646.21581433</v>
      </c>
      <c r="E3614" s="4">
        <f>E3613+D3614</f>
        <v/>
      </c>
      <c r="F3614" s="4" t="n">
        <v>500339.113922126</v>
      </c>
      <c r="G3614" s="5">
        <f>F3614/$D3614</f>
        <v/>
      </c>
      <c r="H3614" s="4">
        <f>H3613+F3614</f>
        <v/>
      </c>
      <c r="I3614" s="4">
        <f>G3614*$E3613-H3613</f>
        <v/>
      </c>
      <c r="J3614" s="4">
        <f>MAX(0,Resumo!$D$3*$D3614-F3614)</f>
        <v/>
      </c>
      <c r="K3614" s="4" t="n">
        <v>1067195.760289693</v>
      </c>
      <c r="L3614" s="5">
        <f>K3614/$D3614</f>
        <v/>
      </c>
      <c r="M3614" s="4">
        <f>M3613+K3614</f>
        <v/>
      </c>
      <c r="N3614" s="4">
        <f>L3614*$E3613-M3613</f>
        <v/>
      </c>
      <c r="O3614" s="4">
        <f>MAX(0,Resumo!$D$4*$D3614-K3614)</f>
        <v/>
      </c>
      <c r="P3614" s="4" t="n">
        <v>1690708.404984809</v>
      </c>
      <c r="Q3614" s="5">
        <f>P3614/$D3614</f>
        <v/>
      </c>
      <c r="R3614" s="4">
        <f>R3613+P3614</f>
        <v/>
      </c>
      <c r="S3614" s="4">
        <f>Q3614*$E3613-R3613</f>
        <v/>
      </c>
      <c r="T3614" s="4">
        <f>MAX(0,Resumo!$D$5*$D3614-P3614)</f>
        <v/>
      </c>
      <c r="U3614" s="4" t="n">
        <v>2377049.436616614</v>
      </c>
      <c r="V3614" s="5">
        <f>U3614/$D3614</f>
        <v/>
      </c>
      <c r="W3614" s="4">
        <f>W3613+U3614</f>
        <v/>
      </c>
      <c r="X3614" s="4">
        <f>V3614*$E3613-W3613</f>
        <v/>
      </c>
      <c r="Y3614" s="4">
        <f>MAX(0,Resumo!$D$6*$D3614-U3614)</f>
        <v/>
      </c>
      <c r="Z3614" s="4" t="n">
        <v>3127781.074935958</v>
      </c>
      <c r="AA3614" s="5">
        <f>Z3614/$D3614</f>
        <v/>
      </c>
      <c r="AB3614" s="4">
        <f>AB3613+Z3614</f>
        <v/>
      </c>
      <c r="AC3614" s="4">
        <f>AA3614*$E3613-AB3613</f>
        <v/>
      </c>
      <c r="AD3614" s="4">
        <f>MAX(0,Resumo!$D$7*$D3614-Z3614)</f>
        <v/>
      </c>
    </row>
    <row r="3615">
      <c r="A3615" t="inlineStr">
        <is>
          <t>São João</t>
        </is>
      </c>
      <c r="B3615" t="inlineStr">
        <is>
          <t>Município</t>
        </is>
      </c>
      <c r="C3615" t="inlineStr">
        <is>
          <t>PR</t>
        </is>
      </c>
      <c r="D3615" s="4" t="n">
        <v>31216320.11556273</v>
      </c>
      <c r="E3615" s="4">
        <f>E3614+D3615</f>
        <v/>
      </c>
      <c r="F3615" s="4" t="n">
        <v>892211.9043180684</v>
      </c>
      <c r="G3615" s="5">
        <f>F3615/$D3615</f>
        <v/>
      </c>
      <c r="H3615" s="4">
        <f>H3614+F3615</f>
        <v/>
      </c>
      <c r="I3615" s="4">
        <f>G3615*$E3614-H3614</f>
        <v/>
      </c>
      <c r="J3615" s="4">
        <f>MAX(0,Resumo!$D$3*$D3615-F3615)</f>
        <v/>
      </c>
      <c r="K3615" s="4" t="n">
        <v>1903038.829213807</v>
      </c>
      <c r="L3615" s="5">
        <f>K3615/$D3615</f>
        <v/>
      </c>
      <c r="M3615" s="4">
        <f>M3614+K3615</f>
        <v/>
      </c>
      <c r="N3615" s="4">
        <f>L3615*$E3614-M3614</f>
        <v/>
      </c>
      <c r="O3615" s="4">
        <f>MAX(0,Resumo!$D$4*$D3615-K3615)</f>
        <v/>
      </c>
      <c r="P3615" s="4" t="n">
        <v>3014895.545209848</v>
      </c>
      <c r="Q3615" s="5">
        <f>P3615/$D3615</f>
        <v/>
      </c>
      <c r="R3615" s="4">
        <f>R3614+P3615</f>
        <v/>
      </c>
      <c r="S3615" s="4">
        <f>Q3615*$E3614-R3614</f>
        <v/>
      </c>
      <c r="T3615" s="4">
        <f>MAX(0,Resumo!$D$5*$D3615-P3615)</f>
        <v/>
      </c>
      <c r="U3615" s="4" t="n">
        <v>4238788.744451413</v>
      </c>
      <c r="V3615" s="5">
        <f>U3615/$D3615</f>
        <v/>
      </c>
      <c r="W3615" s="4">
        <f>W3614+U3615</f>
        <v/>
      </c>
      <c r="X3615" s="4">
        <f>V3615*$E3614-W3614</f>
        <v/>
      </c>
      <c r="Y3615" s="4">
        <f>MAX(0,Resumo!$D$6*$D3615-U3615)</f>
        <v/>
      </c>
      <c r="Z3615" s="4" t="n">
        <v>5577504.199667606</v>
      </c>
      <c r="AA3615" s="5">
        <f>Z3615/$D3615</f>
        <v/>
      </c>
      <c r="AB3615" s="4">
        <f>AB3614+Z3615</f>
        <v/>
      </c>
      <c r="AC3615" s="4">
        <f>AA3615*$E3614-AB3614</f>
        <v/>
      </c>
      <c r="AD3615" s="4">
        <f>MAX(0,Resumo!$D$7*$D3615-Z3615)</f>
        <v/>
      </c>
    </row>
    <row r="3616">
      <c r="A3616" t="inlineStr">
        <is>
          <t>Agudos do Sul</t>
        </is>
      </c>
      <c r="B3616" t="inlineStr">
        <is>
          <t>Município</t>
        </is>
      </c>
      <c r="C3616" t="inlineStr">
        <is>
          <t>PR</t>
        </is>
      </c>
      <c r="D3616" s="4" t="n">
        <v>10429281.10546721</v>
      </c>
      <c r="E3616" s="4">
        <f>E3615+D3616</f>
        <v/>
      </c>
      <c r="F3616" s="4" t="n">
        <v>298085.3835855665</v>
      </c>
      <c r="G3616" s="5">
        <f>F3616/$D3616</f>
        <v/>
      </c>
      <c r="H3616" s="4">
        <f>H3615+F3616</f>
        <v/>
      </c>
      <c r="I3616" s="4">
        <f>G3616*$E3615-H3615</f>
        <v/>
      </c>
      <c r="J3616" s="4">
        <f>MAX(0,Resumo!$D$3*$D3616-F3616)</f>
        <v/>
      </c>
      <c r="K3616" s="4" t="n">
        <v>635799.6980750855</v>
      </c>
      <c r="L3616" s="5">
        <f>K3616/$D3616</f>
        <v/>
      </c>
      <c r="M3616" s="4">
        <f>M3615+K3616</f>
        <v/>
      </c>
      <c r="N3616" s="4">
        <f>L3616*$E3615-M3615</f>
        <v/>
      </c>
      <c r="O3616" s="4">
        <f>MAX(0,Resumo!$D$4*$D3616-K3616)</f>
        <v/>
      </c>
      <c r="P3616" s="4" t="n">
        <v>1007267.76981437</v>
      </c>
      <c r="Q3616" s="5">
        <f>P3616/$D3616</f>
        <v/>
      </c>
      <c r="R3616" s="4">
        <f>R3615+P3616</f>
        <v/>
      </c>
      <c r="S3616" s="4">
        <f>Q3616*$E3615-R3615</f>
        <v/>
      </c>
      <c r="T3616" s="4">
        <f>MAX(0,Resumo!$D$5*$D3616-P3616)</f>
        <v/>
      </c>
      <c r="U3616" s="4" t="n">
        <v>1416166.902406116</v>
      </c>
      <c r="V3616" s="5">
        <f>U3616/$D3616</f>
        <v/>
      </c>
      <c r="W3616" s="4">
        <f>W3615+U3616</f>
        <v/>
      </c>
      <c r="X3616" s="4">
        <f>V3616*$E3615-W3615</f>
        <v/>
      </c>
      <c r="Y3616" s="4">
        <f>MAX(0,Resumo!$D$6*$D3616-U3616)</f>
        <v/>
      </c>
      <c r="Z3616" s="4" t="n">
        <v>1863427.81435847</v>
      </c>
      <c r="AA3616" s="5">
        <f>Z3616/$D3616</f>
        <v/>
      </c>
      <c r="AB3616" s="4">
        <f>AB3615+Z3616</f>
        <v/>
      </c>
      <c r="AC3616" s="4">
        <f>AA3616*$E3615-AB3615</f>
        <v/>
      </c>
      <c r="AD3616" s="4">
        <f>MAX(0,Resumo!$D$7*$D3616-Z3616)</f>
        <v/>
      </c>
    </row>
    <row r="3617">
      <c r="A3617" t="inlineStr">
        <is>
          <t>Cambé</t>
        </is>
      </c>
      <c r="B3617" t="inlineStr">
        <is>
          <t>Município</t>
        </is>
      </c>
      <c r="C3617" t="inlineStr">
        <is>
          <t>PR</t>
        </is>
      </c>
      <c r="D3617" s="4" t="n">
        <v>137160709.9454667</v>
      </c>
      <c r="E3617" s="4">
        <f>E3616+D3617</f>
        <v/>
      </c>
      <c r="F3617" s="4" t="n">
        <v>3920270.479192485</v>
      </c>
      <c r="G3617" s="5">
        <f>F3617/$D3617</f>
        <v/>
      </c>
      <c r="H3617" s="4">
        <f>H3616+F3617</f>
        <v/>
      </c>
      <c r="I3617" s="4">
        <f>G3617*$E3616-H3616</f>
        <v/>
      </c>
      <c r="J3617" s="4">
        <f>MAX(0,Resumo!$D$3*$D3617-F3617)</f>
        <v/>
      </c>
      <c r="K3617" s="4" t="n">
        <v>8361720.917214208</v>
      </c>
      <c r="L3617" s="5">
        <f>K3617/$D3617</f>
        <v/>
      </c>
      <c r="M3617" s="4">
        <f>M3616+K3617</f>
        <v/>
      </c>
      <c r="N3617" s="4">
        <f>L3617*$E3616-M3616</f>
        <v/>
      </c>
      <c r="O3617" s="4">
        <f>MAX(0,Resumo!$D$4*$D3617-K3617)</f>
        <v/>
      </c>
      <c r="P3617" s="4" t="n">
        <v>13247083.95677449</v>
      </c>
      <c r="Q3617" s="5">
        <f>P3617/$D3617</f>
        <v/>
      </c>
      <c r="R3617" s="4">
        <f>R3616+P3617</f>
        <v/>
      </c>
      <c r="S3617" s="4">
        <f>Q3617*$E3616-R3616</f>
        <v/>
      </c>
      <c r="T3617" s="4">
        <f>MAX(0,Resumo!$D$5*$D3617-P3617)</f>
        <v/>
      </c>
      <c r="U3617" s="4" t="n">
        <v>18624721.66307514</v>
      </c>
      <c r="V3617" s="5">
        <f>U3617/$D3617</f>
        <v/>
      </c>
      <c r="W3617" s="4">
        <f>W3616+U3617</f>
        <v/>
      </c>
      <c r="X3617" s="4">
        <f>V3617*$E3616-W3616</f>
        <v/>
      </c>
      <c r="Y3617" s="4">
        <f>MAX(0,Resumo!$D$6*$D3617-U3617)</f>
        <v/>
      </c>
      <c r="Z3617" s="4" t="n">
        <v>24506874.38231507</v>
      </c>
      <c r="AA3617" s="5">
        <f>Z3617/$D3617</f>
        <v/>
      </c>
      <c r="AB3617" s="4">
        <f>AB3616+Z3617</f>
        <v/>
      </c>
      <c r="AC3617" s="4">
        <f>AA3617*$E3616-AB3616</f>
        <v/>
      </c>
      <c r="AD3617" s="4">
        <f>MAX(0,Resumo!$D$7*$D3617-Z3617)</f>
        <v/>
      </c>
    </row>
    <row r="3618">
      <c r="A3618" t="inlineStr">
        <is>
          <t>Ivaiporã</t>
        </is>
      </c>
      <c r="B3618" t="inlineStr">
        <is>
          <t>Município</t>
        </is>
      </c>
      <c r="C3618" t="inlineStr">
        <is>
          <t>PR</t>
        </is>
      </c>
      <c r="D3618" s="4" t="n">
        <v>32717898.24333991</v>
      </c>
      <c r="E3618" s="4">
        <f>E3617+D3618</f>
        <v/>
      </c>
      <c r="F3618" s="4" t="n">
        <v>935129.3870933213</v>
      </c>
      <c r="G3618" s="5">
        <f>F3618/$D3618</f>
        <v/>
      </c>
      <c r="H3618" s="4">
        <f>H3617+F3618</f>
        <v/>
      </c>
      <c r="I3618" s="4">
        <f>G3618*$E3617-H3617</f>
        <v/>
      </c>
      <c r="J3618" s="4">
        <f>MAX(0,Resumo!$D$3*$D3618-F3618)</f>
        <v/>
      </c>
      <c r="K3618" s="4" t="n">
        <v>1994579.45513254</v>
      </c>
      <c r="L3618" s="5">
        <f>K3618/$D3618</f>
        <v/>
      </c>
      <c r="M3618" s="4">
        <f>M3617+K3618</f>
        <v/>
      </c>
      <c r="N3618" s="4">
        <f>L3618*$E3617-M3617</f>
        <v/>
      </c>
      <c r="O3618" s="4">
        <f>MAX(0,Resumo!$D$4*$D3618-K3618)</f>
        <v/>
      </c>
      <c r="P3618" s="4" t="n">
        <v>3159919.083905654</v>
      </c>
      <c r="Q3618" s="5">
        <f>P3618/$D3618</f>
        <v/>
      </c>
      <c r="R3618" s="4">
        <f>R3617+P3618</f>
        <v/>
      </c>
      <c r="S3618" s="4">
        <f>Q3618*$E3617-R3617</f>
        <v/>
      </c>
      <c r="T3618" s="4">
        <f>MAX(0,Resumo!$D$5*$D3618-P3618)</f>
        <v/>
      </c>
      <c r="U3618" s="4" t="n">
        <v>4442684.413235357</v>
      </c>
      <c r="V3618" s="5">
        <f>U3618/$D3618</f>
        <v/>
      </c>
      <c r="W3618" s="4">
        <f>W3617+U3618</f>
        <v/>
      </c>
      <c r="X3618" s="4">
        <f>V3618*$E3617-W3617</f>
        <v/>
      </c>
      <c r="Y3618" s="4">
        <f>MAX(0,Resumo!$D$6*$D3618-U3618)</f>
        <v/>
      </c>
      <c r="Z3618" s="4" t="n">
        <v>5845795.218045231</v>
      </c>
      <c r="AA3618" s="5">
        <f>Z3618/$D3618</f>
        <v/>
      </c>
      <c r="AB3618" s="4">
        <f>AB3617+Z3618</f>
        <v/>
      </c>
      <c r="AC3618" s="4">
        <f>AA3618*$E3617-AB3617</f>
        <v/>
      </c>
      <c r="AD3618" s="4">
        <f>MAX(0,Resumo!$D$7*$D3618-Z3618)</f>
        <v/>
      </c>
    </row>
    <row r="3619">
      <c r="A3619" t="inlineStr">
        <is>
          <t>Maria Helena</t>
        </is>
      </c>
      <c r="B3619" t="inlineStr">
        <is>
          <t>Município</t>
        </is>
      </c>
      <c r="C3619" t="inlineStr">
        <is>
          <t>PR</t>
        </is>
      </c>
      <c r="D3619" s="4" t="n">
        <v>9189306.972647117</v>
      </c>
      <c r="E3619" s="4">
        <f>E3618+D3619</f>
        <v/>
      </c>
      <c r="F3619" s="4" t="n">
        <v>262644.9576079699</v>
      </c>
      <c r="G3619" s="5">
        <f>F3619/$D3619</f>
        <v/>
      </c>
      <c r="H3619" s="4">
        <f>H3618+F3619</f>
        <v/>
      </c>
      <c r="I3619" s="4">
        <f>G3619*$E3618-H3618</f>
        <v/>
      </c>
      <c r="J3619" s="4">
        <f>MAX(0,Resumo!$D$3*$D3619-F3619)</f>
        <v/>
      </c>
      <c r="K3619" s="4" t="n">
        <v>560207.2223046653</v>
      </c>
      <c r="L3619" s="5">
        <f>K3619/$D3619</f>
        <v/>
      </c>
      <c r="M3619" s="4">
        <f>M3618+K3619</f>
        <v/>
      </c>
      <c r="N3619" s="4">
        <f>L3619*$E3618-M3618</f>
        <v/>
      </c>
      <c r="O3619" s="4">
        <f>MAX(0,Resumo!$D$4*$D3619-K3619)</f>
        <v/>
      </c>
      <c r="P3619" s="4" t="n">
        <v>887510.1406199224</v>
      </c>
      <c r="Q3619" s="5">
        <f>P3619/$D3619</f>
        <v/>
      </c>
      <c r="R3619" s="4">
        <f>R3618+P3619</f>
        <v/>
      </c>
      <c r="S3619" s="4">
        <f>Q3619*$E3618-R3618</f>
        <v/>
      </c>
      <c r="T3619" s="4">
        <f>MAX(0,Resumo!$D$5*$D3619-P3619)</f>
        <v/>
      </c>
      <c r="U3619" s="4" t="n">
        <v>1247793.808519615</v>
      </c>
      <c r="V3619" s="5">
        <f>U3619/$D3619</f>
        <v/>
      </c>
      <c r="W3619" s="4">
        <f>W3618+U3619</f>
        <v/>
      </c>
      <c r="X3619" s="4">
        <f>V3619*$E3618-W3618</f>
        <v/>
      </c>
      <c r="Y3619" s="4">
        <f>MAX(0,Resumo!$D$6*$D3619-U3619)</f>
        <v/>
      </c>
      <c r="Z3619" s="4" t="n">
        <v>1641878.288095271</v>
      </c>
      <c r="AA3619" s="5">
        <f>Z3619/$D3619</f>
        <v/>
      </c>
      <c r="AB3619" s="4">
        <f>AB3618+Z3619</f>
        <v/>
      </c>
      <c r="AC3619" s="4">
        <f>AA3619*$E3618-AB3618</f>
        <v/>
      </c>
      <c r="AD3619" s="4">
        <f>MAX(0,Resumo!$D$7*$D3619-Z3619)</f>
        <v/>
      </c>
    </row>
    <row r="3620">
      <c r="A3620" t="inlineStr">
        <is>
          <t>São José da Boa Vista</t>
        </is>
      </c>
      <c r="B3620" t="inlineStr">
        <is>
          <t>Município</t>
        </is>
      </c>
      <c r="C3620" t="inlineStr">
        <is>
          <t>PR</t>
        </is>
      </c>
      <c r="D3620" s="4" t="n">
        <v>10393559.07574336</v>
      </c>
      <c r="E3620" s="4">
        <f>E3619+D3620</f>
        <v/>
      </c>
      <c r="F3620" s="4" t="n">
        <v>297064.3913594476</v>
      </c>
      <c r="G3620" s="5">
        <f>F3620/$D3620</f>
        <v/>
      </c>
      <c r="H3620" s="4">
        <f>H3619+F3620</f>
        <v/>
      </c>
      <c r="I3620" s="4">
        <f>G3620*$E3619-H3619</f>
        <v/>
      </c>
      <c r="J3620" s="4">
        <f>MAX(0,Resumo!$D$3*$D3620-F3620)</f>
        <v/>
      </c>
      <c r="K3620" s="4" t="n">
        <v>633621.977915529</v>
      </c>
      <c r="L3620" s="5">
        <f>K3620/$D3620</f>
        <v/>
      </c>
      <c r="M3620" s="4">
        <f>M3619+K3620</f>
        <v/>
      </c>
      <c r="N3620" s="4">
        <f>L3620*$E3619-M3619</f>
        <v/>
      </c>
      <c r="O3620" s="4">
        <f>MAX(0,Resumo!$D$4*$D3620-K3620)</f>
        <v/>
      </c>
      <c r="P3620" s="4" t="n">
        <v>1003817.709465117</v>
      </c>
      <c r="Q3620" s="5">
        <f>P3620/$D3620</f>
        <v/>
      </c>
      <c r="R3620" s="4">
        <f>R3619+P3620</f>
        <v/>
      </c>
      <c r="S3620" s="4">
        <f>Q3620*$E3619-R3619</f>
        <v/>
      </c>
      <c r="T3620" s="4">
        <f>MAX(0,Resumo!$D$5*$D3620-P3620)</f>
        <v/>
      </c>
      <c r="U3620" s="4" t="n">
        <v>1411316.29423187</v>
      </c>
      <c r="V3620" s="5">
        <f>U3620/$D3620</f>
        <v/>
      </c>
      <c r="W3620" s="4">
        <f>W3619+U3620</f>
        <v/>
      </c>
      <c r="X3620" s="4">
        <f>V3620*$E3619-W3619</f>
        <v/>
      </c>
      <c r="Y3620" s="4">
        <f>MAX(0,Resumo!$D$6*$D3620-U3620)</f>
        <v/>
      </c>
      <c r="Z3620" s="4" t="n">
        <v>1857045.262857592</v>
      </c>
      <c r="AA3620" s="5">
        <f>Z3620/$D3620</f>
        <v/>
      </c>
      <c r="AB3620" s="4">
        <f>AB3619+Z3620</f>
        <v/>
      </c>
      <c r="AC3620" s="4">
        <f>AA3620*$E3619-AB3619</f>
        <v/>
      </c>
      <c r="AD3620" s="4">
        <f>MAX(0,Resumo!$D$7*$D3620-Z3620)</f>
        <v/>
      </c>
    </row>
    <row r="3621">
      <c r="A3621" t="inlineStr">
        <is>
          <t>Corumbataí do Sul</t>
        </is>
      </c>
      <c r="B3621" t="inlineStr">
        <is>
          <t>Município</t>
        </is>
      </c>
      <c r="C3621" t="inlineStr">
        <is>
          <t>PR</t>
        </is>
      </c>
      <c r="D3621" s="4" t="n">
        <v>6410750.341220455</v>
      </c>
      <c r="E3621" s="4">
        <f>E3620+D3621</f>
        <v/>
      </c>
      <c r="F3621" s="4" t="n">
        <v>183229.4052877956</v>
      </c>
      <c r="G3621" s="5">
        <f>F3621/$D3621</f>
        <v/>
      </c>
      <c r="H3621" s="4">
        <f>H3620+F3621</f>
        <v/>
      </c>
      <c r="I3621" s="4">
        <f>G3621*$E3620-H3620</f>
        <v/>
      </c>
      <c r="J3621" s="4">
        <f>MAX(0,Resumo!$D$3*$D3621-F3621)</f>
        <v/>
      </c>
      <c r="K3621" s="4" t="n">
        <v>390818.2251647268</v>
      </c>
      <c r="L3621" s="5">
        <f>K3621/$D3621</f>
        <v/>
      </c>
      <c r="M3621" s="4">
        <f>M3620+K3621</f>
        <v/>
      </c>
      <c r="N3621" s="4">
        <f>L3621*$E3620-M3620</f>
        <v/>
      </c>
      <c r="O3621" s="4">
        <f>MAX(0,Resumo!$D$4*$D3621-K3621)</f>
        <v/>
      </c>
      <c r="P3621" s="4" t="n">
        <v>619155.0629173078</v>
      </c>
      <c r="Q3621" s="5">
        <f>P3621/$D3621</f>
        <v/>
      </c>
      <c r="R3621" s="4">
        <f>R3620+P3621</f>
        <v/>
      </c>
      <c r="S3621" s="4">
        <f>Q3621*$E3620-R3620</f>
        <v/>
      </c>
      <c r="T3621" s="4">
        <f>MAX(0,Resumo!$D$5*$D3621-P3621)</f>
        <v/>
      </c>
      <c r="U3621" s="4" t="n">
        <v>870500.3116720974</v>
      </c>
      <c r="V3621" s="5">
        <f>U3621/$D3621</f>
        <v/>
      </c>
      <c r="W3621" s="4">
        <f>W3620+U3621</f>
        <v/>
      </c>
      <c r="X3621" s="4">
        <f>V3621*$E3620-W3620</f>
        <v/>
      </c>
      <c r="Y3621" s="4">
        <f>MAX(0,Resumo!$D$6*$D3621-U3621)</f>
        <v/>
      </c>
      <c r="Z3621" s="4" t="n">
        <v>1145426.072605902</v>
      </c>
      <c r="AA3621" s="5">
        <f>Z3621/$D3621</f>
        <v/>
      </c>
      <c r="AB3621" s="4">
        <f>AB3620+Z3621</f>
        <v/>
      </c>
      <c r="AC3621" s="4">
        <f>AA3621*$E3620-AB3620</f>
        <v/>
      </c>
      <c r="AD3621" s="4">
        <f>MAX(0,Resumo!$D$7*$D3621-Z3621)</f>
        <v/>
      </c>
    </row>
    <row r="3622">
      <c r="A3622" t="inlineStr">
        <is>
          <t>Moreira Sales</t>
        </is>
      </c>
      <c r="B3622" t="inlineStr">
        <is>
          <t>Município</t>
        </is>
      </c>
      <c r="C3622" t="inlineStr">
        <is>
          <t>PR</t>
        </is>
      </c>
      <c r="D3622" s="4" t="n">
        <v>17615031.48791469</v>
      </c>
      <c r="E3622" s="4">
        <f>E3621+D3622</f>
        <v/>
      </c>
      <c r="F3622" s="4" t="n">
        <v>503465.5183658182</v>
      </c>
      <c r="G3622" s="5">
        <f>F3622/$D3622</f>
        <v/>
      </c>
      <c r="H3622" s="4">
        <f>H3621+F3622</f>
        <v/>
      </c>
      <c r="I3622" s="4">
        <f>G3622*$E3621-H3621</f>
        <v/>
      </c>
      <c r="J3622" s="4">
        <f>MAX(0,Resumo!$D$3*$D3622-F3622)</f>
        <v/>
      </c>
      <c r="K3622" s="4" t="n">
        <v>1073864.208696824</v>
      </c>
      <c r="L3622" s="5">
        <f>K3622/$D3622</f>
        <v/>
      </c>
      <c r="M3622" s="4">
        <f>M3621+K3622</f>
        <v/>
      </c>
      <c r="N3622" s="4">
        <f>L3622*$E3621-M3621</f>
        <v/>
      </c>
      <c r="O3622" s="4">
        <f>MAX(0,Resumo!$D$4*$D3622-K3622)</f>
        <v/>
      </c>
      <c r="P3622" s="4" t="n">
        <v>1701272.916379684</v>
      </c>
      <c r="Q3622" s="5">
        <f>P3622/$D3622</f>
        <v/>
      </c>
      <c r="R3622" s="4">
        <f>R3621+P3622</f>
        <v/>
      </c>
      <c r="S3622" s="4">
        <f>Q3622*$E3621-R3621</f>
        <v/>
      </c>
      <c r="T3622" s="4">
        <f>MAX(0,Resumo!$D$5*$D3622-P3622)</f>
        <v/>
      </c>
      <c r="U3622" s="4" t="n">
        <v>2391902.598631589</v>
      </c>
      <c r="V3622" s="5">
        <f>U3622/$D3622</f>
        <v/>
      </c>
      <c r="W3622" s="4">
        <f>W3621+U3622</f>
        <v/>
      </c>
      <c r="X3622" s="4">
        <f>V3622*$E3621-W3621</f>
        <v/>
      </c>
      <c r="Y3622" s="4">
        <f>MAX(0,Resumo!$D$6*$D3622-U3622)</f>
        <v/>
      </c>
      <c r="Z3622" s="4" t="n">
        <v>3147325.236844311</v>
      </c>
      <c r="AA3622" s="5">
        <f>Z3622/$D3622</f>
        <v/>
      </c>
      <c r="AB3622" s="4">
        <f>AB3621+Z3622</f>
        <v/>
      </c>
      <c r="AC3622" s="4">
        <f>AA3622*$E3621-AB3621</f>
        <v/>
      </c>
      <c r="AD3622" s="4">
        <f>MAX(0,Resumo!$D$7*$D3622-Z3622)</f>
        <v/>
      </c>
    </row>
    <row r="3623">
      <c r="A3623" t="inlineStr">
        <is>
          <t>Formosa do Oeste</t>
        </is>
      </c>
      <c r="B3623" t="inlineStr">
        <is>
          <t>Município</t>
        </is>
      </c>
      <c r="C3623" t="inlineStr">
        <is>
          <t>PR</t>
        </is>
      </c>
      <c r="D3623" s="4" t="n">
        <v>20856670.47469682</v>
      </c>
      <c r="E3623" s="4">
        <f>E3622+D3623</f>
        <v/>
      </c>
      <c r="F3623" s="4" t="n">
        <v>596116.6983512089</v>
      </c>
      <c r="G3623" s="5">
        <f>F3623/$D3623</f>
        <v/>
      </c>
      <c r="H3623" s="4">
        <f>H3622+F3623</f>
        <v/>
      </c>
      <c r="I3623" s="4">
        <f>G3623*$E3622-H3622</f>
        <v/>
      </c>
      <c r="J3623" s="4">
        <f>MAX(0,Resumo!$D$3*$D3623-F3623)</f>
        <v/>
      </c>
      <c r="K3623" s="4" t="n">
        <v>1271484.070336575</v>
      </c>
      <c r="L3623" s="5">
        <f>K3623/$D3623</f>
        <v/>
      </c>
      <c r="M3623" s="4">
        <f>M3622+K3623</f>
        <v/>
      </c>
      <c r="N3623" s="4">
        <f>L3623*$E3622-M3622</f>
        <v/>
      </c>
      <c r="O3623" s="4">
        <f>MAX(0,Resumo!$D$4*$D3623-K3623)</f>
        <v/>
      </c>
      <c r="P3623" s="4" t="n">
        <v>2014352.834327977</v>
      </c>
      <c r="Q3623" s="5">
        <f>P3623/$D3623</f>
        <v/>
      </c>
      <c r="R3623" s="4">
        <f>R3622+P3623</f>
        <v/>
      </c>
      <c r="S3623" s="4">
        <f>Q3623*$E3622-R3622</f>
        <v/>
      </c>
      <c r="T3623" s="4">
        <f>MAX(0,Resumo!$D$5*$D3623-P3623)</f>
        <v/>
      </c>
      <c r="U3623" s="4" t="n">
        <v>2832076.930515655</v>
      </c>
      <c r="V3623" s="5">
        <f>U3623/$D3623</f>
        <v/>
      </c>
      <c r="W3623" s="4">
        <f>W3622+U3623</f>
        <v/>
      </c>
      <c r="X3623" s="4">
        <f>V3623*$E3622-W3622</f>
        <v/>
      </c>
      <c r="Y3623" s="4">
        <f>MAX(0,Resumo!$D$6*$D3623-U3623)</f>
        <v/>
      </c>
      <c r="Z3623" s="4" t="n">
        <v>3726517.627095645</v>
      </c>
      <c r="AA3623" s="5">
        <f>Z3623/$D3623</f>
        <v/>
      </c>
      <c r="AB3623" s="4">
        <f>AB3622+Z3623</f>
        <v/>
      </c>
      <c r="AC3623" s="4">
        <f>AA3623*$E3622-AB3622</f>
        <v/>
      </c>
      <c r="AD3623" s="4">
        <f>MAX(0,Resumo!$D$7*$D3623-Z3623)</f>
        <v/>
      </c>
    </row>
    <row r="3624">
      <c r="A3624" t="inlineStr">
        <is>
          <t>Rosário do Ivaí</t>
        </is>
      </c>
      <c r="B3624" t="inlineStr">
        <is>
          <t>Município</t>
        </is>
      </c>
      <c r="C3624" t="inlineStr">
        <is>
          <t>PR</t>
        </is>
      </c>
      <c r="D3624" s="4" t="n">
        <v>7995858.600957558</v>
      </c>
      <c r="E3624" s="4">
        <f>E3623+D3624</f>
        <v/>
      </c>
      <c r="F3624" s="4" t="n">
        <v>228534.3116231606</v>
      </c>
      <c r="G3624" s="5">
        <f>F3624/$D3624</f>
        <v/>
      </c>
      <c r="H3624" s="4">
        <f>H3623+F3624</f>
        <v/>
      </c>
      <c r="I3624" s="4">
        <f>G3624*$E3623-H3623</f>
        <v/>
      </c>
      <c r="J3624" s="4">
        <f>MAX(0,Resumo!$D$3*$D3624-F3624)</f>
        <v/>
      </c>
      <c r="K3624" s="4" t="n">
        <v>487451.0939852691</v>
      </c>
      <c r="L3624" s="5">
        <f>K3624/$D3624</f>
        <v/>
      </c>
      <c r="M3624" s="4">
        <f>M3623+K3624</f>
        <v/>
      </c>
      <c r="N3624" s="4">
        <f>L3624*$E3623-M3623</f>
        <v/>
      </c>
      <c r="O3624" s="4">
        <f>MAX(0,Resumo!$D$4*$D3624-K3624)</f>
        <v/>
      </c>
      <c r="P3624" s="4" t="n">
        <v>772246.0042347058</v>
      </c>
      <c r="Q3624" s="5">
        <f>P3624/$D3624</f>
        <v/>
      </c>
      <c r="R3624" s="4">
        <f>R3623+P3624</f>
        <v/>
      </c>
      <c r="S3624" s="4">
        <f>Q3624*$E3623-R3623</f>
        <v/>
      </c>
      <c r="T3624" s="4">
        <f>MAX(0,Resumo!$D$5*$D3624-P3624)</f>
        <v/>
      </c>
      <c r="U3624" s="4" t="n">
        <v>1085738.335412151</v>
      </c>
      <c r="V3624" s="5">
        <f>U3624/$D3624</f>
        <v/>
      </c>
      <c r="W3624" s="4">
        <f>W3623+U3624</f>
        <v/>
      </c>
      <c r="X3624" s="4">
        <f>V3624*$E3623-W3623</f>
        <v/>
      </c>
      <c r="Y3624" s="4">
        <f>MAX(0,Resumo!$D$6*$D3624-U3624)</f>
        <v/>
      </c>
      <c r="Z3624" s="4" t="n">
        <v>1428641.645193649</v>
      </c>
      <c r="AA3624" s="5">
        <f>Z3624/$D3624</f>
        <v/>
      </c>
      <c r="AB3624" s="4">
        <f>AB3623+Z3624</f>
        <v/>
      </c>
      <c r="AC3624" s="4">
        <f>AA3624*$E3623-AB3623</f>
        <v/>
      </c>
      <c r="AD3624" s="4">
        <f>MAX(0,Resumo!$D$7*$D3624-Z3624)</f>
        <v/>
      </c>
    </row>
    <row r="3625">
      <c r="A3625" t="inlineStr">
        <is>
          <t>Ramilândia</t>
        </is>
      </c>
      <c r="B3625" t="inlineStr">
        <is>
          <t>Município</t>
        </is>
      </c>
      <c r="C3625" t="inlineStr">
        <is>
          <t>PR</t>
        </is>
      </c>
      <c r="D3625" s="4" t="n">
        <v>8377809.154967777</v>
      </c>
      <c r="E3625" s="4">
        <f>E3624+D3625</f>
        <v/>
      </c>
      <c r="F3625" s="4" t="n">
        <v>239451.0638183979</v>
      </c>
      <c r="G3625" s="5">
        <f>F3625/$D3625</f>
        <v/>
      </c>
      <c r="H3625" s="4">
        <f>H3624+F3625</f>
        <v/>
      </c>
      <c r="I3625" s="4">
        <f>G3625*$E3624-H3624</f>
        <v/>
      </c>
      <c r="J3625" s="4">
        <f>MAX(0,Resumo!$D$3*$D3625-F3625)</f>
        <v/>
      </c>
      <c r="K3625" s="4" t="n">
        <v>510735.9248823869</v>
      </c>
      <c r="L3625" s="5">
        <f>K3625/$D3625</f>
        <v/>
      </c>
      <c r="M3625" s="4">
        <f>M3624+K3625</f>
        <v/>
      </c>
      <c r="N3625" s="4">
        <f>L3625*$E3624-M3624</f>
        <v/>
      </c>
      <c r="O3625" s="4">
        <f>MAX(0,Resumo!$D$4*$D3625-K3625)</f>
        <v/>
      </c>
      <c r="P3625" s="4" t="n">
        <v>809135.0744234034</v>
      </c>
      <c r="Q3625" s="5">
        <f>P3625/$D3625</f>
        <v/>
      </c>
      <c r="R3625" s="4">
        <f>R3624+P3625</f>
        <v/>
      </c>
      <c r="S3625" s="4">
        <f>Q3625*$E3624-R3624</f>
        <v/>
      </c>
      <c r="T3625" s="4">
        <f>MAX(0,Resumo!$D$5*$D3625-P3625)</f>
        <v/>
      </c>
      <c r="U3625" s="4" t="n">
        <v>1137602.479016584</v>
      </c>
      <c r="V3625" s="5">
        <f>U3625/$D3625</f>
        <v/>
      </c>
      <c r="W3625" s="4">
        <f>W3624+U3625</f>
        <v/>
      </c>
      <c r="X3625" s="4">
        <f>V3625*$E3624-W3624</f>
        <v/>
      </c>
      <c r="Y3625" s="4">
        <f>MAX(0,Resumo!$D$6*$D3625-U3625)</f>
        <v/>
      </c>
      <c r="Z3625" s="4" t="n">
        <v>1496885.78195195</v>
      </c>
      <c r="AA3625" s="5">
        <f>Z3625/$D3625</f>
        <v/>
      </c>
      <c r="AB3625" s="4">
        <f>AB3624+Z3625</f>
        <v/>
      </c>
      <c r="AC3625" s="4">
        <f>AA3625*$E3624-AB3624</f>
        <v/>
      </c>
      <c r="AD3625" s="4">
        <f>MAX(0,Resumo!$D$7*$D3625-Z3625)</f>
        <v/>
      </c>
    </row>
    <row r="3626">
      <c r="A3626" t="inlineStr">
        <is>
          <t>Sabáudia</t>
        </is>
      </c>
      <c r="B3626" t="inlineStr">
        <is>
          <t>Município</t>
        </is>
      </c>
      <c r="C3626" t="inlineStr">
        <is>
          <t>PR</t>
        </is>
      </c>
      <c r="D3626" s="4" t="n">
        <v>26461151.89783671</v>
      </c>
      <c r="E3626" s="4">
        <f>E3625+D3626</f>
        <v/>
      </c>
      <c r="F3626" s="4" t="n">
        <v>756301.6600873607</v>
      </c>
      <c r="G3626" s="5">
        <f>F3626/$D3626</f>
        <v/>
      </c>
      <c r="H3626" s="4">
        <f>H3625+F3626</f>
        <v/>
      </c>
      <c r="I3626" s="4">
        <f>G3626*$E3625-H3625</f>
        <v/>
      </c>
      <c r="J3626" s="4">
        <f>MAX(0,Resumo!$D$3*$D3626-F3626)</f>
        <v/>
      </c>
      <c r="K3626" s="4" t="n">
        <v>1613149.767201511</v>
      </c>
      <c r="L3626" s="5">
        <f>K3626/$D3626</f>
        <v/>
      </c>
      <c r="M3626" s="4">
        <f>M3625+K3626</f>
        <v/>
      </c>
      <c r="N3626" s="4">
        <f>L3626*$E3625-M3625</f>
        <v/>
      </c>
      <c r="O3626" s="4">
        <f>MAX(0,Resumo!$D$4*$D3626-K3626)</f>
        <v/>
      </c>
      <c r="P3626" s="4" t="n">
        <v>2555637.842083004</v>
      </c>
      <c r="Q3626" s="5">
        <f>P3626/$D3626</f>
        <v/>
      </c>
      <c r="R3626" s="4">
        <f>R3625+P3626</f>
        <v/>
      </c>
      <c r="S3626" s="4">
        <f>Q3626*$E3625-R3625</f>
        <v/>
      </c>
      <c r="T3626" s="4">
        <f>MAX(0,Resumo!$D$5*$D3626-P3626)</f>
        <v/>
      </c>
      <c r="U3626" s="4" t="n">
        <v>3593095.932337361</v>
      </c>
      <c r="V3626" s="5">
        <f>U3626/$D3626</f>
        <v/>
      </c>
      <c r="W3626" s="4">
        <f>W3625+U3626</f>
        <v/>
      </c>
      <c r="X3626" s="4">
        <f>V3626*$E3625-W3625</f>
        <v/>
      </c>
      <c r="Y3626" s="4">
        <f>MAX(0,Resumo!$D$6*$D3626-U3626)</f>
        <v/>
      </c>
      <c r="Z3626" s="4" t="n">
        <v>4727885.45516766</v>
      </c>
      <c r="AA3626" s="5">
        <f>Z3626/$D3626</f>
        <v/>
      </c>
      <c r="AB3626" s="4">
        <f>AB3625+Z3626</f>
        <v/>
      </c>
      <c r="AC3626" s="4">
        <f>AA3626*$E3625-AB3625</f>
        <v/>
      </c>
      <c r="AD3626" s="4">
        <f>MAX(0,Resumo!$D$7*$D3626-Z3626)</f>
        <v/>
      </c>
    </row>
    <row r="3627">
      <c r="A3627" t="inlineStr">
        <is>
          <t>São Sebastião da Amoreira</t>
        </is>
      </c>
      <c r="B3627" t="inlineStr">
        <is>
          <t>Município</t>
        </is>
      </c>
      <c r="C3627" t="inlineStr">
        <is>
          <t>PR</t>
        </is>
      </c>
      <c r="D3627" s="4" t="n">
        <v>12254535.73965904</v>
      </c>
      <c r="E3627" s="4">
        <f>E3626+D3627</f>
        <v/>
      </c>
      <c r="F3627" s="4" t="n">
        <v>350254.0539159872</v>
      </c>
      <c r="G3627" s="5">
        <f>F3627/$D3627</f>
        <v/>
      </c>
      <c r="H3627" s="4">
        <f>H3626+F3627</f>
        <v/>
      </c>
      <c r="I3627" s="4">
        <f>G3627*$E3626-H3626</f>
        <v/>
      </c>
      <c r="J3627" s="4">
        <f>MAX(0,Resumo!$D$3*$D3627-F3627)</f>
        <v/>
      </c>
      <c r="K3627" s="4" t="n">
        <v>747072.5972896789</v>
      </c>
      <c r="L3627" s="5">
        <f>K3627/$D3627</f>
        <v/>
      </c>
      <c r="M3627" s="4">
        <f>M3626+K3627</f>
        <v/>
      </c>
      <c r="N3627" s="4">
        <f>L3627*$E3626-M3626</f>
        <v/>
      </c>
      <c r="O3627" s="4">
        <f>MAX(0,Resumo!$D$4*$D3627-K3627)</f>
        <v/>
      </c>
      <c r="P3627" s="4" t="n">
        <v>1183552.227595642</v>
      </c>
      <c r="Q3627" s="5">
        <f>P3627/$D3627</f>
        <v/>
      </c>
      <c r="R3627" s="4">
        <f>R3626+P3627</f>
        <v/>
      </c>
      <c r="S3627" s="4">
        <f>Q3627*$E3626-R3626</f>
        <v/>
      </c>
      <c r="T3627" s="4">
        <f>MAX(0,Resumo!$D$5*$D3627-P3627)</f>
        <v/>
      </c>
      <c r="U3627" s="4" t="n">
        <v>1664013.822559685</v>
      </c>
      <c r="V3627" s="5">
        <f>U3627/$D3627</f>
        <v/>
      </c>
      <c r="W3627" s="4">
        <f>W3626+U3627</f>
        <v/>
      </c>
      <c r="X3627" s="4">
        <f>V3627*$E3626-W3626</f>
        <v/>
      </c>
      <c r="Y3627" s="4">
        <f>MAX(0,Resumo!$D$6*$D3627-U3627)</f>
        <v/>
      </c>
      <c r="Z3627" s="4" t="n">
        <v>2189550.988069529</v>
      </c>
      <c r="AA3627" s="5">
        <f>Z3627/$D3627</f>
        <v/>
      </c>
      <c r="AB3627" s="4">
        <f>AB3626+Z3627</f>
        <v/>
      </c>
      <c r="AC3627" s="4">
        <f>AA3627*$E3626-AB3626</f>
        <v/>
      </c>
      <c r="AD3627" s="4">
        <f>MAX(0,Resumo!$D$7*$D3627-Z3627)</f>
        <v/>
      </c>
    </row>
    <row r="3628">
      <c r="A3628" t="inlineStr">
        <is>
          <t>Coronel Vivida</t>
        </is>
      </c>
      <c r="B3628" t="inlineStr">
        <is>
          <t>Município</t>
        </is>
      </c>
      <c r="C3628" t="inlineStr">
        <is>
          <t>PR</t>
        </is>
      </c>
      <c r="D3628" s="4" t="n">
        <v>38075626.38977502</v>
      </c>
      <c r="E3628" s="4">
        <f>E3627+D3628</f>
        <v/>
      </c>
      <c r="F3628" s="4" t="n">
        <v>1088261.74909669</v>
      </c>
      <c r="G3628" s="5">
        <f>F3628/$D3628</f>
        <v/>
      </c>
      <c r="H3628" s="4">
        <f>H3627+F3628</f>
        <v/>
      </c>
      <c r="I3628" s="4">
        <f>G3628*$E3627-H3627</f>
        <v/>
      </c>
      <c r="J3628" s="4">
        <f>MAX(0,Resumo!$D$3*$D3628-F3628)</f>
        <v/>
      </c>
      <c r="K3628" s="4" t="n">
        <v>2321202.345380086</v>
      </c>
      <c r="L3628" s="5">
        <f>K3628/$D3628</f>
        <v/>
      </c>
      <c r="M3628" s="4">
        <f>M3627+K3628</f>
        <v/>
      </c>
      <c r="N3628" s="4">
        <f>L3628*$E3627-M3627</f>
        <v/>
      </c>
      <c r="O3628" s="4">
        <f>MAX(0,Resumo!$D$4*$D3628-K3628)</f>
        <v/>
      </c>
      <c r="P3628" s="4" t="n">
        <v>3677372.475635823</v>
      </c>
      <c r="Q3628" s="5">
        <f>P3628/$D3628</f>
        <v/>
      </c>
      <c r="R3628" s="4">
        <f>R3627+P3628</f>
        <v/>
      </c>
      <c r="S3628" s="4">
        <f>Q3628*$E3627-R3627</f>
        <v/>
      </c>
      <c r="T3628" s="4">
        <f>MAX(0,Resumo!$D$5*$D3628-P3628)</f>
        <v/>
      </c>
      <c r="U3628" s="4" t="n">
        <v>5170197.383337736</v>
      </c>
      <c r="V3628" s="5">
        <f>U3628/$D3628</f>
        <v/>
      </c>
      <c r="W3628" s="4">
        <f>W3627+U3628</f>
        <v/>
      </c>
      <c r="X3628" s="4">
        <f>V3628*$E3627-W3627</f>
        <v/>
      </c>
      <c r="Y3628" s="4">
        <f>MAX(0,Resumo!$D$6*$D3628-U3628)</f>
        <v/>
      </c>
      <c r="Z3628" s="4" t="n">
        <v>6803074.971930163</v>
      </c>
      <c r="AA3628" s="5">
        <f>Z3628/$D3628</f>
        <v/>
      </c>
      <c r="AB3628" s="4">
        <f>AB3627+Z3628</f>
        <v/>
      </c>
      <c r="AC3628" s="4">
        <f>AA3628*$E3627-AB3627</f>
        <v/>
      </c>
      <c r="AD3628" s="4">
        <f>MAX(0,Resumo!$D$7*$D3628-Z3628)</f>
        <v/>
      </c>
    </row>
    <row r="3629">
      <c r="A3629" t="inlineStr">
        <is>
          <t>Umuarama</t>
        </is>
      </c>
      <c r="B3629" t="inlineStr">
        <is>
          <t>Município</t>
        </is>
      </c>
      <c r="C3629" t="inlineStr">
        <is>
          <t>PR</t>
        </is>
      </c>
      <c r="D3629" s="4" t="n">
        <v>116074924.3047431</v>
      </c>
      <c r="E3629" s="4">
        <f>E3628+D3629</f>
        <v/>
      </c>
      <c r="F3629" s="4" t="n">
        <v>3317605.30626669</v>
      </c>
      <c r="G3629" s="5">
        <f>F3629/$D3629</f>
        <v/>
      </c>
      <c r="H3629" s="4">
        <f>H3628+F3629</f>
        <v/>
      </c>
      <c r="I3629" s="4">
        <f>G3629*$E3628-H3628</f>
        <v/>
      </c>
      <c r="J3629" s="4">
        <f>MAX(0,Resumo!$D$3*$D3629-F3629)</f>
        <v/>
      </c>
      <c r="K3629" s="4" t="n">
        <v>7076269.311444354</v>
      </c>
      <c r="L3629" s="5">
        <f>K3629/$D3629</f>
        <v/>
      </c>
      <c r="M3629" s="4">
        <f>M3628+K3629</f>
        <v/>
      </c>
      <c r="N3629" s="4">
        <f>L3629*$E3628-M3628</f>
        <v/>
      </c>
      <c r="O3629" s="4">
        <f>MAX(0,Resumo!$D$4*$D3629-K3629)</f>
        <v/>
      </c>
      <c r="P3629" s="4" t="n">
        <v>11210603.00834347</v>
      </c>
      <c r="Q3629" s="5">
        <f>P3629/$D3629</f>
        <v/>
      </c>
      <c r="R3629" s="4">
        <f>R3628+P3629</f>
        <v/>
      </c>
      <c r="S3629" s="4">
        <f>Q3629*$E3628-R3628</f>
        <v/>
      </c>
      <c r="T3629" s="4">
        <f>MAX(0,Resumo!$D$5*$D3629-P3629)</f>
        <v/>
      </c>
      <c r="U3629" s="4" t="n">
        <v>15761533.73730629</v>
      </c>
      <c r="V3629" s="5">
        <f>U3629/$D3629</f>
        <v/>
      </c>
      <c r="W3629" s="4">
        <f>W3628+U3629</f>
        <v/>
      </c>
      <c r="X3629" s="4">
        <f>V3629*$E3628-W3628</f>
        <v/>
      </c>
      <c r="Y3629" s="4">
        <f>MAX(0,Resumo!$D$6*$D3629-U3629)</f>
        <v/>
      </c>
      <c r="Z3629" s="4" t="n">
        <v>20739420.1298904</v>
      </c>
      <c r="AA3629" s="5">
        <f>Z3629/$D3629</f>
        <v/>
      </c>
      <c r="AB3629" s="4">
        <f>AB3628+Z3629</f>
        <v/>
      </c>
      <c r="AC3629" s="4">
        <f>AA3629*$E3628-AB3628</f>
        <v/>
      </c>
      <c r="AD3629" s="4">
        <f>MAX(0,Resumo!$D$7*$D3629-Z3629)</f>
        <v/>
      </c>
    </row>
    <row r="3630">
      <c r="A3630" t="inlineStr">
        <is>
          <t>Barbosa Ferraz</t>
        </is>
      </c>
      <c r="B3630" t="inlineStr">
        <is>
          <t>Município</t>
        </is>
      </c>
      <c r="C3630" t="inlineStr">
        <is>
          <t>PR</t>
        </is>
      </c>
      <c r="D3630" s="4" t="n">
        <v>7022109.940534698</v>
      </c>
      <c r="E3630" s="4">
        <f>E3629+D3630</f>
        <v/>
      </c>
      <c r="F3630" s="4" t="n">
        <v>200703.0315931382</v>
      </c>
      <c r="G3630" s="5">
        <f>F3630/$D3630</f>
        <v/>
      </c>
      <c r="H3630" s="4">
        <f>H3629+F3630</f>
        <v/>
      </c>
      <c r="I3630" s="4">
        <f>G3630*$E3629-H3629</f>
        <v/>
      </c>
      <c r="J3630" s="4">
        <f>MAX(0,Resumo!$D$3*$D3630-F3630)</f>
        <v/>
      </c>
      <c r="K3630" s="4" t="n">
        <v>428088.5072415553</v>
      </c>
      <c r="L3630" s="5">
        <f>K3630/$D3630</f>
        <v/>
      </c>
      <c r="M3630" s="4">
        <f>M3629+K3630</f>
        <v/>
      </c>
      <c r="N3630" s="4">
        <f>L3630*$E3629-M3629</f>
        <v/>
      </c>
      <c r="O3630" s="4">
        <f>MAX(0,Resumo!$D$4*$D3630-K3630)</f>
        <v/>
      </c>
      <c r="P3630" s="4" t="n">
        <v>678200.6302894491</v>
      </c>
      <c r="Q3630" s="5">
        <f>P3630/$D3630</f>
        <v/>
      </c>
      <c r="R3630" s="4">
        <f>R3629+P3630</f>
        <v/>
      </c>
      <c r="S3630" s="4">
        <f>Q3630*$E3629-R3629</f>
        <v/>
      </c>
      <c r="T3630" s="4">
        <f>MAX(0,Resumo!$D$5*$D3630-P3630)</f>
        <v/>
      </c>
      <c r="U3630" s="4" t="n">
        <v>953515.3556872823</v>
      </c>
      <c r="V3630" s="5">
        <f>U3630/$D3630</f>
        <v/>
      </c>
      <c r="W3630" s="4">
        <f>W3629+U3630</f>
        <v/>
      </c>
      <c r="X3630" s="4">
        <f>V3630*$E3629-W3629</f>
        <v/>
      </c>
      <c r="Y3630" s="4">
        <f>MAX(0,Resumo!$D$6*$D3630-U3630)</f>
        <v/>
      </c>
      <c r="Z3630" s="4" t="n">
        <v>1254659.342897179</v>
      </c>
      <c r="AA3630" s="5">
        <f>Z3630/$D3630</f>
        <v/>
      </c>
      <c r="AB3630" s="4">
        <f>AB3629+Z3630</f>
        <v/>
      </c>
      <c r="AC3630" s="4">
        <f>AA3630*$E3629-AB3629</f>
        <v/>
      </c>
      <c r="AD3630" s="4">
        <f>MAX(0,Resumo!$D$7*$D3630-Z3630)</f>
        <v/>
      </c>
    </row>
    <row r="3631">
      <c r="A3631" t="inlineStr">
        <is>
          <t>Pitanga</t>
        </is>
      </c>
      <c r="B3631" t="inlineStr">
        <is>
          <t>Município</t>
        </is>
      </c>
      <c r="C3631" t="inlineStr">
        <is>
          <t>PR</t>
        </is>
      </c>
      <c r="D3631" s="4" t="n">
        <v>20000058.82331008</v>
      </c>
      <c r="E3631" s="4">
        <f>E3630+D3631</f>
        <v/>
      </c>
      <c r="F3631" s="4" t="n">
        <v>571633.379692397</v>
      </c>
      <c r="G3631" s="5">
        <f>F3631/$D3631</f>
        <v/>
      </c>
      <c r="H3631" s="4">
        <f>H3630+F3631</f>
        <v/>
      </c>
      <c r="I3631" s="4">
        <f>G3631*$E3630-H3630</f>
        <v/>
      </c>
      <c r="J3631" s="4">
        <f>MAX(0,Resumo!$D$3*$D3631-F3631)</f>
        <v/>
      </c>
      <c r="K3631" s="4" t="n">
        <v>1219262.50071815</v>
      </c>
      <c r="L3631" s="5">
        <f>K3631/$D3631</f>
        <v/>
      </c>
      <c r="M3631" s="4">
        <f>M3630+K3631</f>
        <v/>
      </c>
      <c r="N3631" s="4">
        <f>L3631*$E3630-M3630</f>
        <v/>
      </c>
      <c r="O3631" s="4">
        <f>MAX(0,Resumo!$D$4*$D3631-K3631)</f>
        <v/>
      </c>
      <c r="P3631" s="4" t="n">
        <v>1931620.640328813</v>
      </c>
      <c r="Q3631" s="5">
        <f>P3631/$D3631</f>
        <v/>
      </c>
      <c r="R3631" s="4">
        <f>R3630+P3631</f>
        <v/>
      </c>
      <c r="S3631" s="4">
        <f>Q3631*$E3630-R3630</f>
        <v/>
      </c>
      <c r="T3631" s="4">
        <f>MAX(0,Resumo!$D$5*$D3631-P3631)</f>
        <v/>
      </c>
      <c r="U3631" s="4" t="n">
        <v>2715759.702449628</v>
      </c>
      <c r="V3631" s="5">
        <f>U3631/$D3631</f>
        <v/>
      </c>
      <c r="W3631" s="4">
        <f>W3630+U3631</f>
        <v/>
      </c>
      <c r="X3631" s="4">
        <f>V3631*$E3630-W3630</f>
        <v/>
      </c>
      <c r="Y3631" s="4">
        <f>MAX(0,Resumo!$D$6*$D3631-U3631)</f>
        <v/>
      </c>
      <c r="Z3631" s="4" t="n">
        <v>3573464.510475669</v>
      </c>
      <c r="AA3631" s="5">
        <f>Z3631/$D3631</f>
        <v/>
      </c>
      <c r="AB3631" s="4">
        <f>AB3630+Z3631</f>
        <v/>
      </c>
      <c r="AC3631" s="4">
        <f>AA3631*$E3630-AB3630</f>
        <v/>
      </c>
      <c r="AD3631" s="4">
        <f>MAX(0,Resumo!$D$7*$D3631-Z3631)</f>
        <v/>
      </c>
    </row>
    <row r="3632">
      <c r="A3632" t="inlineStr">
        <is>
          <t>Dois Vizinhos</t>
        </is>
      </c>
      <c r="B3632" t="inlineStr">
        <is>
          <t>Município</t>
        </is>
      </c>
      <c r="C3632" t="inlineStr">
        <is>
          <t>PR</t>
        </is>
      </c>
      <c r="D3632" s="4" t="n">
        <v>94397849.91175568</v>
      </c>
      <c r="E3632" s="4">
        <f>E3631+D3632</f>
        <v/>
      </c>
      <c r="F3632" s="4" t="n">
        <v>2698040.163654968</v>
      </c>
      <c r="G3632" s="5">
        <f>F3632/$D3632</f>
        <v/>
      </c>
      <c r="H3632" s="4">
        <f>H3631+F3632</f>
        <v/>
      </c>
      <c r="I3632" s="4">
        <f>G3632*$E3631-H3631</f>
        <v/>
      </c>
      <c r="J3632" s="4">
        <f>MAX(0,Resumo!$D$3*$D3632-F3632)</f>
        <v/>
      </c>
      <c r="K3632" s="4" t="n">
        <v>5754771.001557235</v>
      </c>
      <c r="L3632" s="5">
        <f>K3632/$D3632</f>
        <v/>
      </c>
      <c r="M3632" s="4">
        <f>M3631+K3632</f>
        <v/>
      </c>
      <c r="N3632" s="4">
        <f>L3632*$E3631-M3631</f>
        <v/>
      </c>
      <c r="O3632" s="4">
        <f>MAX(0,Resumo!$D$4*$D3632-K3632)</f>
        <v/>
      </c>
      <c r="P3632" s="4" t="n">
        <v>9117014.949960563</v>
      </c>
      <c r="Q3632" s="5">
        <f>P3632/$D3632</f>
        <v/>
      </c>
      <c r="R3632" s="4">
        <f>R3631+P3632</f>
        <v/>
      </c>
      <c r="S3632" s="4">
        <f>Q3632*$E3631-R3631</f>
        <v/>
      </c>
      <c r="T3632" s="4">
        <f>MAX(0,Resumo!$D$5*$D3632-P3632)</f>
        <v/>
      </c>
      <c r="U3632" s="4" t="n">
        <v>12818056.13938716</v>
      </c>
      <c r="V3632" s="5">
        <f>U3632/$D3632</f>
        <v/>
      </c>
      <c r="W3632" s="4">
        <f>W3631+U3632</f>
        <v/>
      </c>
      <c r="X3632" s="4">
        <f>V3632*$E3631-W3631</f>
        <v/>
      </c>
      <c r="Y3632" s="4">
        <f>MAX(0,Resumo!$D$6*$D3632-U3632)</f>
        <v/>
      </c>
      <c r="Z3632" s="4" t="n">
        <v>16866318.71960858</v>
      </c>
      <c r="AA3632" s="5">
        <f>Z3632/$D3632</f>
        <v/>
      </c>
      <c r="AB3632" s="4">
        <f>AB3631+Z3632</f>
        <v/>
      </c>
      <c r="AC3632" s="4">
        <f>AA3632*$E3631-AB3631</f>
        <v/>
      </c>
      <c r="AD3632" s="4">
        <f>MAX(0,Resumo!$D$7*$D3632-Z3632)</f>
        <v/>
      </c>
    </row>
    <row r="3633">
      <c r="A3633" t="inlineStr">
        <is>
          <t>General Carneiro</t>
        </is>
      </c>
      <c r="B3633" t="inlineStr">
        <is>
          <t>Município</t>
        </is>
      </c>
      <c r="C3633" t="inlineStr">
        <is>
          <t>PR</t>
        </is>
      </c>
      <c r="D3633" s="4" t="n">
        <v>19677617.9850857</v>
      </c>
      <c r="E3633" s="4">
        <f>E3632+D3633</f>
        <v/>
      </c>
      <c r="F3633" s="4" t="n">
        <v>562417.5094925438</v>
      </c>
      <c r="G3633" s="5">
        <f>F3633/$D3633</f>
        <v/>
      </c>
      <c r="H3633" s="4">
        <f>H3632+F3633</f>
        <v/>
      </c>
      <c r="I3633" s="4">
        <f>G3633*$E3632-H3632</f>
        <v/>
      </c>
      <c r="J3633" s="4">
        <f>MAX(0,Resumo!$D$3*$D3633-F3633)</f>
        <v/>
      </c>
      <c r="K3633" s="4" t="n">
        <v>1199605.557395117</v>
      </c>
      <c r="L3633" s="5">
        <f>K3633/$D3633</f>
        <v/>
      </c>
      <c r="M3633" s="4">
        <f>M3632+K3633</f>
        <v/>
      </c>
      <c r="N3633" s="4">
        <f>L3633*$E3632-M3632</f>
        <v/>
      </c>
      <c r="O3633" s="4">
        <f>MAX(0,Resumo!$D$4*$D3633-K3633)</f>
        <v/>
      </c>
      <c r="P3633" s="4" t="n">
        <v>1900479.063001389</v>
      </c>
      <c r="Q3633" s="5">
        <f>P3633/$D3633</f>
        <v/>
      </c>
      <c r="R3633" s="4">
        <f>R3632+P3633</f>
        <v/>
      </c>
      <c r="S3633" s="4">
        <f>Q3633*$E3632-R3632</f>
        <v/>
      </c>
      <c r="T3633" s="4">
        <f>MAX(0,Resumo!$D$5*$D3633-P3633)</f>
        <v/>
      </c>
      <c r="U3633" s="4" t="n">
        <v>2671976.239480345</v>
      </c>
      <c r="V3633" s="5">
        <f>U3633/$D3633</f>
        <v/>
      </c>
      <c r="W3633" s="4">
        <f>W3632+U3633</f>
        <v/>
      </c>
      <c r="X3633" s="4">
        <f>V3633*$E3632-W3632</f>
        <v/>
      </c>
      <c r="Y3633" s="4">
        <f>MAX(0,Resumo!$D$6*$D3633-U3633)</f>
        <v/>
      </c>
      <c r="Z3633" s="4" t="n">
        <v>3515853.135314115</v>
      </c>
      <c r="AA3633" s="5">
        <f>Z3633/$D3633</f>
        <v/>
      </c>
      <c r="AB3633" s="4">
        <f>AB3632+Z3633</f>
        <v/>
      </c>
      <c r="AC3633" s="4">
        <f>AA3633*$E3632-AB3632</f>
        <v/>
      </c>
      <c r="AD3633" s="4">
        <f>MAX(0,Resumo!$D$7*$D3633-Z3633)</f>
        <v/>
      </c>
    </row>
    <row r="3634">
      <c r="A3634" t="inlineStr">
        <is>
          <t>Catanduvas</t>
        </is>
      </c>
      <c r="B3634" t="inlineStr">
        <is>
          <t>Município</t>
        </is>
      </c>
      <c r="C3634" t="inlineStr">
        <is>
          <t>PR</t>
        </is>
      </c>
      <c r="D3634" s="4" t="n">
        <v>19666284.97679079</v>
      </c>
      <c r="E3634" s="4">
        <f>E3633+D3634</f>
        <v/>
      </c>
      <c r="F3634" s="4" t="n">
        <v>562093.5941535474</v>
      </c>
      <c r="G3634" s="5">
        <f>F3634/$D3634</f>
        <v/>
      </c>
      <c r="H3634" s="4">
        <f>H3633+F3634</f>
        <v/>
      </c>
      <c r="I3634" s="4">
        <f>G3634*$E3633-H3633</f>
        <v/>
      </c>
      <c r="J3634" s="4">
        <f>MAX(0,Resumo!$D$3*$D3634-F3634)</f>
        <v/>
      </c>
      <c r="K3634" s="4" t="n">
        <v>1198914.663825434</v>
      </c>
      <c r="L3634" s="5">
        <f>K3634/$D3634</f>
        <v/>
      </c>
      <c r="M3634" s="4">
        <f>M3633+K3634</f>
        <v/>
      </c>
      <c r="N3634" s="4">
        <f>L3634*$E3633-M3633</f>
        <v/>
      </c>
      <c r="O3634" s="4">
        <f>MAX(0,Resumo!$D$4*$D3634-K3634)</f>
        <v/>
      </c>
      <c r="P3634" s="4" t="n">
        <v>1899384.51258367</v>
      </c>
      <c r="Q3634" s="5">
        <f>P3634/$D3634</f>
        <v/>
      </c>
      <c r="R3634" s="4">
        <f>R3633+P3634</f>
        <v/>
      </c>
      <c r="S3634" s="4">
        <f>Q3634*$E3633-R3633</f>
        <v/>
      </c>
      <c r="T3634" s="4">
        <f>MAX(0,Resumo!$D$5*$D3634-P3634)</f>
        <v/>
      </c>
      <c r="U3634" s="4" t="n">
        <v>2670437.35764471</v>
      </c>
      <c r="V3634" s="5">
        <f>U3634/$D3634</f>
        <v/>
      </c>
      <c r="W3634" s="4">
        <f>W3633+U3634</f>
        <v/>
      </c>
      <c r="X3634" s="4">
        <f>V3634*$E3633-W3633</f>
        <v/>
      </c>
      <c r="Y3634" s="4">
        <f>MAX(0,Resumo!$D$6*$D3634-U3634)</f>
        <v/>
      </c>
      <c r="Z3634" s="4" t="n">
        <v>3513828.23612274</v>
      </c>
      <c r="AA3634" s="5">
        <f>Z3634/$D3634</f>
        <v/>
      </c>
      <c r="AB3634" s="4">
        <f>AB3633+Z3634</f>
        <v/>
      </c>
      <c r="AC3634" s="4">
        <f>AA3634*$E3633-AB3633</f>
        <v/>
      </c>
      <c r="AD3634" s="4">
        <f>MAX(0,Resumo!$D$7*$D3634-Z3634)</f>
        <v/>
      </c>
    </row>
    <row r="3635">
      <c r="A3635" t="inlineStr">
        <is>
          <t>Munhoz de Melo</t>
        </is>
      </c>
      <c r="B3635" t="inlineStr">
        <is>
          <t>Município</t>
        </is>
      </c>
      <c r="C3635" t="inlineStr">
        <is>
          <t>PR</t>
        </is>
      </c>
      <c r="D3635" s="4" t="n">
        <v>3742347.002047563</v>
      </c>
      <c r="E3635" s="4">
        <f>E3634+D3635</f>
        <v/>
      </c>
      <c r="F3635" s="4" t="n">
        <v>106962.2086445496</v>
      </c>
      <c r="G3635" s="5">
        <f>F3635/$D3635</f>
        <v/>
      </c>
      <c r="H3635" s="4">
        <f>H3634+F3635</f>
        <v/>
      </c>
      <c r="I3635" s="4">
        <f>G3635*$E3634-H3634</f>
        <v/>
      </c>
      <c r="J3635" s="4">
        <f>MAX(0,Resumo!$D$3*$D3635-F3635)</f>
        <v/>
      </c>
      <c r="K3635" s="4" t="n">
        <v>228144.4972028539</v>
      </c>
      <c r="L3635" s="5">
        <f>K3635/$D3635</f>
        <v/>
      </c>
      <c r="M3635" s="4">
        <f>M3634+K3635</f>
        <v/>
      </c>
      <c r="N3635" s="4">
        <f>L3635*$E3634-M3634</f>
        <v/>
      </c>
      <c r="O3635" s="4">
        <f>MAX(0,Resumo!$D$4*$D3635-K3635)</f>
        <v/>
      </c>
      <c r="P3635" s="4" t="n">
        <v>361438.6725704307</v>
      </c>
      <c r="Q3635" s="5">
        <f>P3635/$D3635</f>
        <v/>
      </c>
      <c r="R3635" s="4">
        <f>R3634+P3635</f>
        <v/>
      </c>
      <c r="S3635" s="4">
        <f>Q3635*$E3634-R3634</f>
        <v/>
      </c>
      <c r="T3635" s="4">
        <f>MAX(0,Resumo!$D$5*$D3635-P3635)</f>
        <v/>
      </c>
      <c r="U3635" s="4" t="n">
        <v>508164.2644419922</v>
      </c>
      <c r="V3635" s="5">
        <f>U3635/$D3635</f>
        <v/>
      </c>
      <c r="W3635" s="4">
        <f>W3634+U3635</f>
        <v/>
      </c>
      <c r="X3635" s="4">
        <f>V3635*$E3634-W3634</f>
        <v/>
      </c>
      <c r="Y3635" s="4">
        <f>MAX(0,Resumo!$D$6*$D3635-U3635)</f>
        <v/>
      </c>
      <c r="Z3635" s="4" t="n">
        <v>668655.2432593635</v>
      </c>
      <c r="AA3635" s="5">
        <f>Z3635/$D3635</f>
        <v/>
      </c>
      <c r="AB3635" s="4">
        <f>AB3634+Z3635</f>
        <v/>
      </c>
      <c r="AC3635" s="4">
        <f>AA3635*$E3634-AB3634</f>
        <v/>
      </c>
      <c r="AD3635" s="4">
        <f>MAX(0,Resumo!$D$7*$D3635-Z3635)</f>
        <v/>
      </c>
    </row>
    <row r="3636">
      <c r="A3636" t="inlineStr">
        <is>
          <t>Xambrê</t>
        </is>
      </c>
      <c r="B3636" t="inlineStr">
        <is>
          <t>Município</t>
        </is>
      </c>
      <c r="C3636" t="inlineStr">
        <is>
          <t>PR</t>
        </is>
      </c>
      <c r="D3636" s="4" t="n">
        <v>9888686.915565621</v>
      </c>
      <c r="E3636" s="4">
        <f>E3635+D3636</f>
        <v/>
      </c>
      <c r="F3636" s="4" t="n">
        <v>282634.3448388526</v>
      </c>
      <c r="G3636" s="5">
        <f>F3636/$D3636</f>
        <v/>
      </c>
      <c r="H3636" s="4">
        <f>H3635+F3636</f>
        <v/>
      </c>
      <c r="I3636" s="4">
        <f>G3636*$E3635-H3635</f>
        <v/>
      </c>
      <c r="J3636" s="4">
        <f>MAX(0,Resumo!$D$3*$D3636-F3636)</f>
        <v/>
      </c>
      <c r="K3636" s="4" t="n">
        <v>602843.4838121101</v>
      </c>
      <c r="L3636" s="5">
        <f>K3636/$D3636</f>
        <v/>
      </c>
      <c r="M3636" s="4">
        <f>M3635+K3636</f>
        <v/>
      </c>
      <c r="N3636" s="4">
        <f>L3636*$E3635-M3635</f>
        <v/>
      </c>
      <c r="O3636" s="4">
        <f>MAX(0,Resumo!$D$4*$D3636-K3636)</f>
        <v/>
      </c>
      <c r="P3636" s="4" t="n">
        <v>955056.7786127492</v>
      </c>
      <c r="Q3636" s="5">
        <f>P3636/$D3636</f>
        <v/>
      </c>
      <c r="R3636" s="4">
        <f>R3635+P3636</f>
        <v/>
      </c>
      <c r="S3636" s="4">
        <f>Q3636*$E3635-R3635</f>
        <v/>
      </c>
      <c r="T3636" s="4">
        <f>MAX(0,Resumo!$D$5*$D3636-P3636)</f>
        <v/>
      </c>
      <c r="U3636" s="4" t="n">
        <v>1342760.922489595</v>
      </c>
      <c r="V3636" s="5">
        <f>U3636/$D3636</f>
        <v/>
      </c>
      <c r="W3636" s="4">
        <f>W3635+U3636</f>
        <v/>
      </c>
      <c r="X3636" s="4">
        <f>V3636*$E3635-W3635</f>
        <v/>
      </c>
      <c r="Y3636" s="4">
        <f>MAX(0,Resumo!$D$6*$D3636-U3636)</f>
        <v/>
      </c>
      <c r="Z3636" s="4" t="n">
        <v>1766838.390834816</v>
      </c>
      <c r="AA3636" s="5">
        <f>Z3636/$D3636</f>
        <v/>
      </c>
      <c r="AB3636" s="4">
        <f>AB3635+Z3636</f>
        <v/>
      </c>
      <c r="AC3636" s="4">
        <f>AA3636*$E3635-AB3635</f>
        <v/>
      </c>
      <c r="AD3636" s="4">
        <f>MAX(0,Resumo!$D$7*$D3636-Z3636)</f>
        <v/>
      </c>
    </row>
    <row r="3637">
      <c r="A3637" t="inlineStr">
        <is>
          <t>Floresta</t>
        </is>
      </c>
      <c r="B3637" t="inlineStr">
        <is>
          <t>Município</t>
        </is>
      </c>
      <c r="C3637" t="inlineStr">
        <is>
          <t>PR</t>
        </is>
      </c>
      <c r="D3637" s="4" t="n">
        <v>11006300.23528254</v>
      </c>
      <c r="E3637" s="4">
        <f>E3636+D3637</f>
        <v/>
      </c>
      <c r="F3637" s="4" t="n">
        <v>314577.5048456833</v>
      </c>
      <c r="G3637" s="5">
        <f>F3637/$D3637</f>
        <v/>
      </c>
      <c r="H3637" s="4">
        <f>H3636+F3637</f>
        <v/>
      </c>
      <c r="I3637" s="4">
        <f>G3637*$E3636-H3636</f>
        <v/>
      </c>
      <c r="J3637" s="4">
        <f>MAX(0,Resumo!$D$3*$D3637-F3637)</f>
        <v/>
      </c>
      <c r="K3637" s="4" t="n">
        <v>670976.4839733783</v>
      </c>
      <c r="L3637" s="5">
        <f>K3637/$D3637</f>
        <v/>
      </c>
      <c r="M3637" s="4">
        <f>M3636+K3637</f>
        <v/>
      </c>
      <c r="N3637" s="4">
        <f>L3637*$E3636-M3636</f>
        <v/>
      </c>
      <c r="O3637" s="4">
        <f>MAX(0,Resumo!$D$4*$D3637-K3637)</f>
        <v/>
      </c>
      <c r="P3637" s="4" t="n">
        <v>1062996.70895713</v>
      </c>
      <c r="Q3637" s="5">
        <f>P3637/$D3637</f>
        <v/>
      </c>
      <c r="R3637" s="4">
        <f>R3636+P3637</f>
        <v/>
      </c>
      <c r="S3637" s="4">
        <f>Q3637*$E3636-R3636</f>
        <v/>
      </c>
      <c r="T3637" s="4">
        <f>MAX(0,Resumo!$D$5*$D3637-P3637)</f>
        <v/>
      </c>
      <c r="U3637" s="4" t="n">
        <v>1494518.936974565</v>
      </c>
      <c r="V3637" s="5">
        <f>U3637/$D3637</f>
        <v/>
      </c>
      <c r="W3637" s="4">
        <f>W3636+U3637</f>
        <v/>
      </c>
      <c r="X3637" s="4">
        <f>V3637*$E3636-W3636</f>
        <v/>
      </c>
      <c r="Y3637" s="4">
        <f>MAX(0,Resumo!$D$6*$D3637-U3637)</f>
        <v/>
      </c>
      <c r="Z3637" s="4" t="n">
        <v>1966525.380244496</v>
      </c>
      <c r="AA3637" s="5">
        <f>Z3637/$D3637</f>
        <v/>
      </c>
      <c r="AB3637" s="4">
        <f>AB3636+Z3637</f>
        <v/>
      </c>
      <c r="AC3637" s="4">
        <f>AA3637*$E3636-AB3636</f>
        <v/>
      </c>
      <c r="AD3637" s="4">
        <f>MAX(0,Resumo!$D$7*$D3637-Z3637)</f>
        <v/>
      </c>
    </row>
    <row r="3638">
      <c r="A3638" t="inlineStr">
        <is>
          <t>Foz do Jordão</t>
        </is>
      </c>
      <c r="B3638" t="inlineStr">
        <is>
          <t>Município</t>
        </is>
      </c>
      <c r="C3638" t="inlineStr">
        <is>
          <t>PR</t>
        </is>
      </c>
      <c r="D3638" s="4" t="n">
        <v>10359682.98411853</v>
      </c>
      <c r="E3638" s="4">
        <f>E3637+D3638</f>
        <v/>
      </c>
      <c r="F3638" s="4" t="n">
        <v>296096.1589698659</v>
      </c>
      <c r="G3638" s="5">
        <f>F3638/$D3638</f>
        <v/>
      </c>
      <c r="H3638" s="4">
        <f>H3637+F3638</f>
        <v/>
      </c>
      <c r="I3638" s="4">
        <f>G3638*$E3637-H3637</f>
        <v/>
      </c>
      <c r="J3638" s="4">
        <f>MAX(0,Resumo!$D$3*$D3638-F3638)</f>
        <v/>
      </c>
      <c r="K3638" s="4" t="n">
        <v>631556.7915801317</v>
      </c>
      <c r="L3638" s="5">
        <f>K3638/$D3638</f>
        <v/>
      </c>
      <c r="M3638" s="4">
        <f>M3637+K3638</f>
        <v/>
      </c>
      <c r="N3638" s="4">
        <f>L3638*$E3637-M3637</f>
        <v/>
      </c>
      <c r="O3638" s="4">
        <f>MAX(0,Resumo!$D$4*$D3638-K3638)</f>
        <v/>
      </c>
      <c r="P3638" s="4" t="n">
        <v>1000545.931198149</v>
      </c>
      <c r="Q3638" s="5">
        <f>P3638/$D3638</f>
        <v/>
      </c>
      <c r="R3638" s="4">
        <f>R3637+P3638</f>
        <v/>
      </c>
      <c r="S3638" s="4">
        <f>Q3638*$E3637-R3637</f>
        <v/>
      </c>
      <c r="T3638" s="4">
        <f>MAX(0,Resumo!$D$5*$D3638-P3638)</f>
        <v/>
      </c>
      <c r="U3638" s="4" t="n">
        <v>1406716.341535533</v>
      </c>
      <c r="V3638" s="5">
        <f>U3638/$D3638</f>
        <v/>
      </c>
      <c r="W3638" s="4">
        <f>W3637+U3638</f>
        <v/>
      </c>
      <c r="X3638" s="4">
        <f>V3638*$E3637-W3637</f>
        <v/>
      </c>
      <c r="Y3638" s="4">
        <f>MAX(0,Resumo!$D$6*$D3638-U3638)</f>
        <v/>
      </c>
      <c r="Z3638" s="4" t="n">
        <v>1850992.530100934</v>
      </c>
      <c r="AA3638" s="5">
        <f>Z3638/$D3638</f>
        <v/>
      </c>
      <c r="AB3638" s="4">
        <f>AB3637+Z3638</f>
        <v/>
      </c>
      <c r="AC3638" s="4">
        <f>AA3638*$E3637-AB3637</f>
        <v/>
      </c>
      <c r="AD3638" s="4">
        <f>MAX(0,Resumo!$D$7*$D3638-Z3638)</f>
        <v/>
      </c>
    </row>
    <row r="3639">
      <c r="A3639" t="inlineStr">
        <is>
          <t>Guairaçá</t>
        </is>
      </c>
      <c r="B3639" t="inlineStr">
        <is>
          <t>Município</t>
        </is>
      </c>
      <c r="C3639" t="inlineStr">
        <is>
          <t>PR</t>
        </is>
      </c>
      <c r="D3639" s="4" t="n">
        <v>8201934.959120953</v>
      </c>
      <c r="E3639" s="4">
        <f>E3638+D3639</f>
        <v/>
      </c>
      <c r="F3639" s="4" t="n">
        <v>234424.3005543104</v>
      </c>
      <c r="G3639" s="5">
        <f>F3639/$D3639</f>
        <v/>
      </c>
      <c r="H3639" s="4">
        <f>H3638+F3639</f>
        <v/>
      </c>
      <c r="I3639" s="4">
        <f>G3639*$E3638-H3638</f>
        <v/>
      </c>
      <c r="J3639" s="4">
        <f>MAX(0,Resumo!$D$3*$D3639-F3639)</f>
        <v/>
      </c>
      <c r="K3639" s="4" t="n">
        <v>500014.1158250022</v>
      </c>
      <c r="L3639" s="5">
        <f>K3639/$D3639</f>
        <v/>
      </c>
      <c r="M3639" s="4">
        <f>M3638+K3639</f>
        <v/>
      </c>
      <c r="N3639" s="4">
        <f>L3639*$E3638-M3638</f>
        <v/>
      </c>
      <c r="O3639" s="4">
        <f>MAX(0,Resumo!$D$4*$D3639-K3639)</f>
        <v/>
      </c>
      <c r="P3639" s="4" t="n">
        <v>792149.0130422732</v>
      </c>
      <c r="Q3639" s="5">
        <f>P3639/$D3639</f>
        <v/>
      </c>
      <c r="R3639" s="4">
        <f>R3638+P3639</f>
        <v/>
      </c>
      <c r="S3639" s="4">
        <f>Q3639*$E3638-R3638</f>
        <v/>
      </c>
      <c r="T3639" s="4">
        <f>MAX(0,Resumo!$D$5*$D3639-P3639)</f>
        <v/>
      </c>
      <c r="U3639" s="4" t="n">
        <v>1113720.946567046</v>
      </c>
      <c r="V3639" s="5">
        <f>U3639/$D3639</f>
        <v/>
      </c>
      <c r="W3639" s="4">
        <f>W3638+U3639</f>
        <v/>
      </c>
      <c r="X3639" s="4">
        <f>V3639*$E3638-W3638</f>
        <v/>
      </c>
      <c r="Y3639" s="4">
        <f>MAX(0,Resumo!$D$6*$D3639-U3639)</f>
        <v/>
      </c>
      <c r="Z3639" s="4" t="n">
        <v>1465461.864516538</v>
      </c>
      <c r="AA3639" s="5">
        <f>Z3639/$D3639</f>
        <v/>
      </c>
      <c r="AB3639" s="4">
        <f>AB3638+Z3639</f>
        <v/>
      </c>
      <c r="AC3639" s="4">
        <f>AA3639*$E3638-AB3638</f>
        <v/>
      </c>
      <c r="AD3639" s="4">
        <f>MAX(0,Resumo!$D$7*$D3639-Z3639)</f>
        <v/>
      </c>
    </row>
    <row r="3640">
      <c r="A3640" t="inlineStr">
        <is>
          <t>Tomazina</t>
        </is>
      </c>
      <c r="B3640" t="inlineStr">
        <is>
          <t>Município</t>
        </is>
      </c>
      <c r="C3640" t="inlineStr">
        <is>
          <t>PR</t>
        </is>
      </c>
      <c r="D3640" s="4" t="n">
        <v>15164259.11229648</v>
      </c>
      <c r="E3640" s="4">
        <f>E3639+D3640</f>
        <v/>
      </c>
      <c r="F3640" s="4" t="n">
        <v>433418.5595889468</v>
      </c>
      <c r="G3640" s="5">
        <f>F3640/$D3640</f>
        <v/>
      </c>
      <c r="H3640" s="4">
        <f>H3639+F3640</f>
        <v/>
      </c>
      <c r="I3640" s="4">
        <f>G3640*$E3639-H3639</f>
        <v/>
      </c>
      <c r="J3640" s="4">
        <f>MAX(0,Resumo!$D$3*$D3640-F3640)</f>
        <v/>
      </c>
      <c r="K3640" s="4" t="n">
        <v>924457.9053561282</v>
      </c>
      <c r="L3640" s="5">
        <f>K3640/$D3640</f>
        <v/>
      </c>
      <c r="M3640" s="4">
        <f>M3639+K3640</f>
        <v/>
      </c>
      <c r="N3640" s="4">
        <f>L3640*$E3639-M3639</f>
        <v/>
      </c>
      <c r="O3640" s="4">
        <f>MAX(0,Resumo!$D$4*$D3640-K3640)</f>
        <v/>
      </c>
      <c r="P3640" s="4" t="n">
        <v>1464575.487271407</v>
      </c>
      <c r="Q3640" s="5">
        <f>P3640/$D3640</f>
        <v/>
      </c>
      <c r="R3640" s="4">
        <f>R3639+P3640</f>
        <v/>
      </c>
      <c r="S3640" s="4">
        <f>Q3640*$E3639-R3639</f>
        <v/>
      </c>
      <c r="T3640" s="4">
        <f>MAX(0,Resumo!$D$5*$D3640-P3640)</f>
        <v/>
      </c>
      <c r="U3640" s="4" t="n">
        <v>2059118.134526741</v>
      </c>
      <c r="V3640" s="5">
        <f>U3640/$D3640</f>
        <v/>
      </c>
      <c r="W3640" s="4">
        <f>W3639+U3640</f>
        <v/>
      </c>
      <c r="X3640" s="4">
        <f>V3640*$E3639-W3639</f>
        <v/>
      </c>
      <c r="Y3640" s="4">
        <f>MAX(0,Resumo!$D$6*$D3640-U3640)</f>
        <v/>
      </c>
      <c r="Z3640" s="4" t="n">
        <v>2709439.119363563</v>
      </c>
      <c r="AA3640" s="5">
        <f>Z3640/$D3640</f>
        <v/>
      </c>
      <c r="AB3640" s="4">
        <f>AB3639+Z3640</f>
        <v/>
      </c>
      <c r="AC3640" s="4">
        <f>AA3640*$E3639-AB3639</f>
        <v/>
      </c>
      <c r="AD3640" s="4">
        <f>MAX(0,Resumo!$D$7*$D3640-Z3640)</f>
        <v/>
      </c>
    </row>
    <row r="3641">
      <c r="A3641" t="inlineStr">
        <is>
          <t>Altônia</t>
        </is>
      </c>
      <c r="B3641" t="inlineStr">
        <is>
          <t>Município</t>
        </is>
      </c>
      <c r="C3641" t="inlineStr">
        <is>
          <t>PR</t>
        </is>
      </c>
      <c r="D3641" s="4" t="n">
        <v>25836546.16937074</v>
      </c>
      <c r="E3641" s="4">
        <f>E3640+D3641</f>
        <v/>
      </c>
      <c r="F3641" s="4" t="n">
        <v>738449.4384167874</v>
      </c>
      <c r="G3641" s="5">
        <f>F3641/$D3641</f>
        <v/>
      </c>
      <c r="H3641" s="4">
        <f>H3640+F3641</f>
        <v/>
      </c>
      <c r="I3641" s="4">
        <f>G3641*$E3640-H3640</f>
        <v/>
      </c>
      <c r="J3641" s="4">
        <f>MAX(0,Resumo!$D$3*$D3641-F3641)</f>
        <v/>
      </c>
      <c r="K3641" s="4" t="n">
        <v>1575071.962072023</v>
      </c>
      <c r="L3641" s="5">
        <f>K3641/$D3641</f>
        <v/>
      </c>
      <c r="M3641" s="4">
        <f>M3640+K3641</f>
        <v/>
      </c>
      <c r="N3641" s="4">
        <f>L3641*$E3640-M3640</f>
        <v/>
      </c>
      <c r="O3641" s="4">
        <f>MAX(0,Resumo!$D$4*$D3641-K3641)</f>
        <v/>
      </c>
      <c r="P3641" s="4" t="n">
        <v>2495312.953649861</v>
      </c>
      <c r="Q3641" s="5">
        <f>P3641/$D3641</f>
        <v/>
      </c>
      <c r="R3641" s="4">
        <f>R3640+P3641</f>
        <v/>
      </c>
      <c r="S3641" s="4">
        <f>Q3641*$E3640-R3640</f>
        <v/>
      </c>
      <c r="T3641" s="4">
        <f>MAX(0,Resumo!$D$5*$D3641-P3641)</f>
        <v/>
      </c>
      <c r="U3641" s="4" t="n">
        <v>3508282.228424148</v>
      </c>
      <c r="V3641" s="5">
        <f>U3641/$D3641</f>
        <v/>
      </c>
      <c r="W3641" s="4">
        <f>W3640+U3641</f>
        <v/>
      </c>
      <c r="X3641" s="4">
        <f>V3641*$E3640-W3640</f>
        <v/>
      </c>
      <c r="Y3641" s="4">
        <f>MAX(0,Resumo!$D$6*$D3641-U3641)</f>
        <v/>
      </c>
      <c r="Z3641" s="4" t="n">
        <v>4616285.463216059</v>
      </c>
      <c r="AA3641" s="5">
        <f>Z3641/$D3641</f>
        <v/>
      </c>
      <c r="AB3641" s="4">
        <f>AB3640+Z3641</f>
        <v/>
      </c>
      <c r="AC3641" s="4">
        <f>AA3641*$E3640-AB3640</f>
        <v/>
      </c>
      <c r="AD3641" s="4">
        <f>MAX(0,Resumo!$D$7*$D3641-Z3641)</f>
        <v/>
      </c>
    </row>
    <row r="3642">
      <c r="A3642" t="inlineStr">
        <is>
          <t>Alto Piquiri</t>
        </is>
      </c>
      <c r="B3642" t="inlineStr">
        <is>
          <t>Município</t>
        </is>
      </c>
      <c r="C3642" t="inlineStr">
        <is>
          <t>PR</t>
        </is>
      </c>
      <c r="D3642" s="4" t="n">
        <v>11655097.31869653</v>
      </c>
      <c r="E3642" s="4">
        <f>E3641+D3642</f>
        <v/>
      </c>
      <c r="F3642" s="4" t="n">
        <v>333121.1537820683</v>
      </c>
      <c r="G3642" s="5">
        <f>F3642/$D3642</f>
        <v/>
      </c>
      <c r="H3642" s="4">
        <f>H3641+F3642</f>
        <v/>
      </c>
      <c r="I3642" s="4">
        <f>G3642*$E3641-H3641</f>
        <v/>
      </c>
      <c r="J3642" s="4">
        <f>MAX(0,Resumo!$D$3*$D3642-F3642)</f>
        <v/>
      </c>
      <c r="K3642" s="4" t="n">
        <v>710529.0653617897</v>
      </c>
      <c r="L3642" s="5">
        <f>K3642/$D3642</f>
        <v/>
      </c>
      <c r="M3642" s="4">
        <f>M3641+K3642</f>
        <v/>
      </c>
      <c r="N3642" s="4">
        <f>L3642*$E3641-M3641</f>
        <v/>
      </c>
      <c r="O3642" s="4">
        <f>MAX(0,Resumo!$D$4*$D3642-K3642)</f>
        <v/>
      </c>
      <c r="P3642" s="4" t="n">
        <v>1125658.016545233</v>
      </c>
      <c r="Q3642" s="5">
        <f>P3642/$D3642</f>
        <v/>
      </c>
      <c r="R3642" s="4">
        <f>R3641+P3642</f>
        <v/>
      </c>
      <c r="S3642" s="4">
        <f>Q3642*$E3641-R3641</f>
        <v/>
      </c>
      <c r="T3642" s="4">
        <f>MAX(0,Resumo!$D$5*$D3642-P3642)</f>
        <v/>
      </c>
      <c r="U3642" s="4" t="n">
        <v>1582617.526572161</v>
      </c>
      <c r="V3642" s="5">
        <f>U3642/$D3642</f>
        <v/>
      </c>
      <c r="W3642" s="4">
        <f>W3641+U3642</f>
        <v/>
      </c>
      <c r="X3642" s="4">
        <f>V3642*$E3641-W3641</f>
        <v/>
      </c>
      <c r="Y3642" s="4">
        <f>MAX(0,Resumo!$D$6*$D3642-U3642)</f>
        <v/>
      </c>
      <c r="Z3642" s="4" t="n">
        <v>2082447.706901749</v>
      </c>
      <c r="AA3642" s="5">
        <f>Z3642/$D3642</f>
        <v/>
      </c>
      <c r="AB3642" s="4">
        <f>AB3641+Z3642</f>
        <v/>
      </c>
      <c r="AC3642" s="4">
        <f>AA3642*$E3641-AB3641</f>
        <v/>
      </c>
      <c r="AD3642" s="4">
        <f>MAX(0,Resumo!$D$7*$D3642-Z3642)</f>
        <v/>
      </c>
    </row>
    <row r="3643">
      <c r="A3643" t="inlineStr">
        <is>
          <t>Santo Antônio do Paraíso</t>
        </is>
      </c>
      <c r="B3643" t="inlineStr">
        <is>
          <t>Município</t>
        </is>
      </c>
      <c r="C3643" t="inlineStr">
        <is>
          <t>PR</t>
        </is>
      </c>
      <c r="D3643" s="4" t="n">
        <v>7285498.051182513</v>
      </c>
      <c r="E3643" s="4">
        <f>E3642+D3643</f>
        <v/>
      </c>
      <c r="F3643" s="4" t="n">
        <v>208231.0812449185</v>
      </c>
      <c r="G3643" s="5">
        <f>F3643/$D3643</f>
        <v/>
      </c>
      <c r="H3643" s="4">
        <f>H3642+F3643</f>
        <v/>
      </c>
      <c r="I3643" s="4">
        <f>G3643*$E3642-H3642</f>
        <v/>
      </c>
      <c r="J3643" s="4">
        <f>MAX(0,Resumo!$D$3*$D3643-F3643)</f>
        <v/>
      </c>
      <c r="K3643" s="4" t="n">
        <v>444145.4223379047</v>
      </c>
      <c r="L3643" s="5">
        <f>K3643/$D3643</f>
        <v/>
      </c>
      <c r="M3643" s="4">
        <f>M3642+K3643</f>
        <v/>
      </c>
      <c r="N3643" s="4">
        <f>L3643*$E3642-M3642</f>
        <v/>
      </c>
      <c r="O3643" s="4">
        <f>MAX(0,Resumo!$D$4*$D3643-K3643)</f>
        <v/>
      </c>
      <c r="P3643" s="4" t="n">
        <v>703638.8510186583</v>
      </c>
      <c r="Q3643" s="5">
        <f>P3643/$D3643</f>
        <v/>
      </c>
      <c r="R3643" s="4">
        <f>R3642+P3643</f>
        <v/>
      </c>
      <c r="S3643" s="4">
        <f>Q3643*$E3642-R3642</f>
        <v/>
      </c>
      <c r="T3643" s="4">
        <f>MAX(0,Resumo!$D$5*$D3643-P3643)</f>
        <v/>
      </c>
      <c r="U3643" s="4" t="n">
        <v>989280.1913470654</v>
      </c>
      <c r="V3643" s="5">
        <f>U3643/$D3643</f>
        <v/>
      </c>
      <c r="W3643" s="4">
        <f>W3642+U3643</f>
        <v/>
      </c>
      <c r="X3643" s="4">
        <f>V3643*$E3642-W3642</f>
        <v/>
      </c>
      <c r="Y3643" s="4">
        <f>MAX(0,Resumo!$D$6*$D3643-U3643)</f>
        <v/>
      </c>
      <c r="Z3643" s="4" t="n">
        <v>1301719.607779211</v>
      </c>
      <c r="AA3643" s="5">
        <f>Z3643/$D3643</f>
        <v/>
      </c>
      <c r="AB3643" s="4">
        <f>AB3642+Z3643</f>
        <v/>
      </c>
      <c r="AC3643" s="4">
        <f>AA3643*$E3642-AB3642</f>
        <v/>
      </c>
      <c r="AD3643" s="4">
        <f>MAX(0,Resumo!$D$7*$D3643-Z3643)</f>
        <v/>
      </c>
    </row>
    <row r="3644">
      <c r="A3644" t="inlineStr">
        <is>
          <t>Carambeí</t>
        </is>
      </c>
      <c r="B3644" t="inlineStr">
        <is>
          <t>Município</t>
        </is>
      </c>
      <c r="C3644" t="inlineStr">
        <is>
          <t>PR</t>
        </is>
      </c>
      <c r="D3644" s="4" t="n">
        <v>85178204.74655128</v>
      </c>
      <c r="E3644" s="4">
        <f>E3643+D3644</f>
        <v/>
      </c>
      <c r="F3644" s="4" t="n">
        <v>2434528.092420059</v>
      </c>
      <c r="G3644" s="5">
        <f>F3644/$D3644</f>
        <v/>
      </c>
      <c r="H3644" s="4">
        <f>H3643+F3644</f>
        <v/>
      </c>
      <c r="I3644" s="4">
        <f>G3644*$E3643-H3643</f>
        <v/>
      </c>
      <c r="J3644" s="4">
        <f>MAX(0,Resumo!$D$3*$D3644-F3644)</f>
        <v/>
      </c>
      <c r="K3644" s="4" t="n">
        <v>5192714.273666037</v>
      </c>
      <c r="L3644" s="5">
        <f>K3644/$D3644</f>
        <v/>
      </c>
      <c r="M3644" s="4">
        <f>M3643+K3644</f>
        <v/>
      </c>
      <c r="N3644" s="4">
        <f>L3644*$E3643-M3643</f>
        <v/>
      </c>
      <c r="O3644" s="4">
        <f>MAX(0,Resumo!$D$4*$D3644-K3644)</f>
        <v/>
      </c>
      <c r="P3644" s="4" t="n">
        <v>8226574.72401181</v>
      </c>
      <c r="Q3644" s="5">
        <f>P3644/$D3644</f>
        <v/>
      </c>
      <c r="R3644" s="4">
        <f>R3643+P3644</f>
        <v/>
      </c>
      <c r="S3644" s="4">
        <f>Q3644*$E3643-R3643</f>
        <v/>
      </c>
      <c r="T3644" s="4">
        <f>MAX(0,Resumo!$D$5*$D3644-P3644)</f>
        <v/>
      </c>
      <c r="U3644" s="4" t="n">
        <v>11566142.78094421</v>
      </c>
      <c r="V3644" s="5">
        <f>U3644/$D3644</f>
        <v/>
      </c>
      <c r="W3644" s="4">
        <f>W3643+U3644</f>
        <v/>
      </c>
      <c r="X3644" s="4">
        <f>V3644*$E3643-W3643</f>
        <v/>
      </c>
      <c r="Y3644" s="4">
        <f>MAX(0,Resumo!$D$6*$D3644-U3644)</f>
        <v/>
      </c>
      <c r="Z3644" s="4" t="n">
        <v>15219019.82473544</v>
      </c>
      <c r="AA3644" s="5">
        <f>Z3644/$D3644</f>
        <v/>
      </c>
      <c r="AB3644" s="4">
        <f>AB3643+Z3644</f>
        <v/>
      </c>
      <c r="AC3644" s="4">
        <f>AA3644*$E3643-AB3643</f>
        <v/>
      </c>
      <c r="AD3644" s="4">
        <f>MAX(0,Resumo!$D$7*$D3644-Z3644)</f>
        <v/>
      </c>
    </row>
    <row r="3645">
      <c r="A3645" t="inlineStr">
        <is>
          <t>Clevelândia</t>
        </is>
      </c>
      <c r="B3645" t="inlineStr">
        <is>
          <t>Município</t>
        </is>
      </c>
      <c r="C3645" t="inlineStr">
        <is>
          <t>PR</t>
        </is>
      </c>
      <c r="D3645" s="4" t="n">
        <v>29477740.02197126</v>
      </c>
      <c r="E3645" s="4">
        <f>E3644+D3645</f>
        <v/>
      </c>
      <c r="F3645" s="4" t="n">
        <v>842520.5297303445</v>
      </c>
      <c r="G3645" s="5">
        <f>F3645/$D3645</f>
        <v/>
      </c>
      <c r="H3645" s="4">
        <f>H3644+F3645</f>
        <v/>
      </c>
      <c r="I3645" s="4">
        <f>G3645*$E3644-H3644</f>
        <v/>
      </c>
      <c r="J3645" s="4">
        <f>MAX(0,Resumo!$D$3*$D3645-F3645)</f>
        <v/>
      </c>
      <c r="K3645" s="4" t="n">
        <v>1797049.865314335</v>
      </c>
      <c r="L3645" s="5">
        <f>K3645/$D3645</f>
        <v/>
      </c>
      <c r="M3645" s="4">
        <f>M3644+K3645</f>
        <v/>
      </c>
      <c r="N3645" s="4">
        <f>L3645*$E3644-M3644</f>
        <v/>
      </c>
      <c r="O3645" s="4">
        <f>MAX(0,Resumo!$D$4*$D3645-K3645)</f>
        <v/>
      </c>
      <c r="P3645" s="4" t="n">
        <v>2846982.179388544</v>
      </c>
      <c r="Q3645" s="5">
        <f>P3645/$D3645</f>
        <v/>
      </c>
      <c r="R3645" s="4">
        <f>R3644+P3645</f>
        <v/>
      </c>
      <c r="S3645" s="4">
        <f>Q3645*$E3644-R3644</f>
        <v/>
      </c>
      <c r="T3645" s="4">
        <f>MAX(0,Resumo!$D$5*$D3645-P3645)</f>
        <v/>
      </c>
      <c r="U3645" s="4" t="n">
        <v>4002711.150911847</v>
      </c>
      <c r="V3645" s="5">
        <f>U3645/$D3645</f>
        <v/>
      </c>
      <c r="W3645" s="4">
        <f>W3644+U3645</f>
        <v/>
      </c>
      <c r="X3645" s="4">
        <f>V3645*$E3644-W3644</f>
        <v/>
      </c>
      <c r="Y3645" s="4">
        <f>MAX(0,Resumo!$D$6*$D3645-U3645)</f>
        <v/>
      </c>
      <c r="Z3645" s="4" t="n">
        <v>5266867.400148416</v>
      </c>
      <c r="AA3645" s="5">
        <f>Z3645/$D3645</f>
        <v/>
      </c>
      <c r="AB3645" s="4">
        <f>AB3644+Z3645</f>
        <v/>
      </c>
      <c r="AC3645" s="4">
        <f>AA3645*$E3644-AB3644</f>
        <v/>
      </c>
      <c r="AD3645" s="4">
        <f>MAX(0,Resumo!$D$7*$D3645-Z3645)</f>
        <v/>
      </c>
    </row>
    <row r="3646">
      <c r="A3646" t="inlineStr">
        <is>
          <t>Pinhão</t>
        </is>
      </c>
      <c r="B3646" t="inlineStr">
        <is>
          <t>Município</t>
        </is>
      </c>
      <c r="C3646" t="inlineStr">
        <is>
          <t>PR</t>
        </is>
      </c>
      <c r="D3646" s="4" t="n">
        <v>56622176.36289061</v>
      </c>
      <c r="E3646" s="4">
        <f>E3645+D3646</f>
        <v/>
      </c>
      <c r="F3646" s="4" t="n">
        <v>1618351.542153176</v>
      </c>
      <c r="G3646" s="5">
        <f>F3646/$D3646</f>
        <v/>
      </c>
      <c r="H3646" s="4">
        <f>H3645+F3646</f>
        <v/>
      </c>
      <c r="I3646" s="4">
        <f>G3646*$E3645-H3645</f>
        <v/>
      </c>
      <c r="J3646" s="4">
        <f>MAX(0,Resumo!$D$3*$D3646-F3646)</f>
        <v/>
      </c>
      <c r="K3646" s="4" t="n">
        <v>3451854.664940238</v>
      </c>
      <c r="L3646" s="5">
        <f>K3646/$D3646</f>
        <v/>
      </c>
      <c r="M3646" s="4">
        <f>M3645+K3646</f>
        <v/>
      </c>
      <c r="N3646" s="4">
        <f>L3646*$E3645-M3645</f>
        <v/>
      </c>
      <c r="O3646" s="4">
        <f>MAX(0,Resumo!$D$4*$D3646-K3646)</f>
        <v/>
      </c>
      <c r="P3646" s="4" t="n">
        <v>5468612.144051493</v>
      </c>
      <c r="Q3646" s="5">
        <f>P3646/$D3646</f>
        <v/>
      </c>
      <c r="R3646" s="4">
        <f>R3645+P3646</f>
        <v/>
      </c>
      <c r="S3646" s="4">
        <f>Q3646*$E3645-R3645</f>
        <v/>
      </c>
      <c r="T3646" s="4">
        <f>MAX(0,Resumo!$D$5*$D3646-P3646)</f>
        <v/>
      </c>
      <c r="U3646" s="4" t="n">
        <v>7688588.628155057</v>
      </c>
      <c r="V3646" s="5">
        <f>U3646/$D3646</f>
        <v/>
      </c>
      <c r="W3646" s="4">
        <f>W3645+U3646</f>
        <v/>
      </c>
      <c r="X3646" s="4">
        <f>V3646*$E3645-W3645</f>
        <v/>
      </c>
      <c r="Y3646" s="4">
        <f>MAX(0,Resumo!$D$6*$D3646-U3646)</f>
        <v/>
      </c>
      <c r="Z3646" s="4" t="n">
        <v>10116837.13164181</v>
      </c>
      <c r="AA3646" s="5">
        <f>Z3646/$D3646</f>
        <v/>
      </c>
      <c r="AB3646" s="4">
        <f>AB3645+Z3646</f>
        <v/>
      </c>
      <c r="AC3646" s="4">
        <f>AA3646*$E3645-AB3645</f>
        <v/>
      </c>
      <c r="AD3646" s="4">
        <f>MAX(0,Resumo!$D$7*$D3646-Z3646)</f>
        <v/>
      </c>
    </row>
    <row r="3647">
      <c r="A3647" t="inlineStr">
        <is>
          <t>Nova Santa Rosa</t>
        </is>
      </c>
      <c r="B3647" t="inlineStr">
        <is>
          <t>Município</t>
        </is>
      </c>
      <c r="C3647" t="inlineStr">
        <is>
          <t>PR</t>
        </is>
      </c>
      <c r="D3647" s="4" t="n">
        <v>31660998.59833205</v>
      </c>
      <c r="E3647" s="4">
        <f>E3646+D3647</f>
        <v/>
      </c>
      <c r="F3647" s="4" t="n">
        <v>904921.5201360804</v>
      </c>
      <c r="G3647" s="5">
        <f>F3647/$D3647</f>
        <v/>
      </c>
      <c r="H3647" s="4">
        <f>H3646+F3647</f>
        <v/>
      </c>
      <c r="I3647" s="4">
        <f>G3647*$E3646-H3646</f>
        <v/>
      </c>
      <c r="J3647" s="4">
        <f>MAX(0,Resumo!$D$3*$D3647-F3647)</f>
        <v/>
      </c>
      <c r="K3647" s="4" t="n">
        <v>1930147.739427859</v>
      </c>
      <c r="L3647" s="5">
        <f>K3647/$D3647</f>
        <v/>
      </c>
      <c r="M3647" s="4">
        <f>M3646+K3647</f>
        <v/>
      </c>
      <c r="N3647" s="4">
        <f>L3647*$E3646-M3646</f>
        <v/>
      </c>
      <c r="O3647" s="4">
        <f>MAX(0,Resumo!$D$4*$D3647-K3647)</f>
        <v/>
      </c>
      <c r="P3647" s="4" t="n">
        <v>3057842.92567586</v>
      </c>
      <c r="Q3647" s="5">
        <f>P3647/$D3647</f>
        <v/>
      </c>
      <c r="R3647" s="4">
        <f>R3646+P3647</f>
        <v/>
      </c>
      <c r="S3647" s="4">
        <f>Q3647*$E3646-R3646</f>
        <v/>
      </c>
      <c r="T3647" s="4">
        <f>MAX(0,Resumo!$D$5*$D3647-P3647)</f>
        <v/>
      </c>
      <c r="U3647" s="4" t="n">
        <v>4299170.562061062</v>
      </c>
      <c r="V3647" s="5">
        <f>U3647/$D3647</f>
        <v/>
      </c>
      <c r="W3647" s="4">
        <f>W3646+U3647</f>
        <v/>
      </c>
      <c r="X3647" s="4">
        <f>V3647*$E3646-W3646</f>
        <v/>
      </c>
      <c r="Y3647" s="4">
        <f>MAX(0,Resumo!$D$6*$D3647-U3647)</f>
        <v/>
      </c>
      <c r="Z3647" s="4" t="n">
        <v>5656956.104823819</v>
      </c>
      <c r="AA3647" s="5">
        <f>Z3647/$D3647</f>
        <v/>
      </c>
      <c r="AB3647" s="4">
        <f>AB3646+Z3647</f>
        <v/>
      </c>
      <c r="AC3647" s="4">
        <f>AA3647*$E3646-AB3646</f>
        <v/>
      </c>
      <c r="AD3647" s="4">
        <f>MAX(0,Resumo!$D$7*$D3647-Z3647)</f>
        <v/>
      </c>
    </row>
    <row r="3648">
      <c r="A3648" t="inlineStr">
        <is>
          <t>Santa Mariana</t>
        </is>
      </c>
      <c r="B3648" t="inlineStr">
        <is>
          <t>Município</t>
        </is>
      </c>
      <c r="C3648" t="inlineStr">
        <is>
          <t>PR</t>
        </is>
      </c>
      <c r="D3648" s="4" t="n">
        <v>18163054.01569795</v>
      </c>
      <c r="E3648" s="4">
        <f>E3647+D3648</f>
        <v/>
      </c>
      <c r="F3648" s="4" t="n">
        <v>519128.8707825221</v>
      </c>
      <c r="G3648" s="5">
        <f>F3648/$D3648</f>
        <v/>
      </c>
      <c r="H3648" s="4">
        <f>H3647+F3648</f>
        <v/>
      </c>
      <c r="I3648" s="4">
        <f>G3648*$E3647-H3647</f>
        <v/>
      </c>
      <c r="J3648" s="4">
        <f>MAX(0,Resumo!$D$3*$D3648-F3648)</f>
        <v/>
      </c>
      <c r="K3648" s="4" t="n">
        <v>1107273.276318972</v>
      </c>
      <c r="L3648" s="5">
        <f>K3648/$D3648</f>
        <v/>
      </c>
      <c r="M3648" s="4">
        <f>M3647+K3648</f>
        <v/>
      </c>
      <c r="N3648" s="4">
        <f>L3648*$E3647-M3647</f>
        <v/>
      </c>
      <c r="O3648" s="4">
        <f>MAX(0,Resumo!$D$4*$D3648-K3648)</f>
        <v/>
      </c>
      <c r="P3648" s="4" t="n">
        <v>1754201.34200999</v>
      </c>
      <c r="Q3648" s="5">
        <f>P3648/$D3648</f>
        <v/>
      </c>
      <c r="R3648" s="4">
        <f>R3647+P3648</f>
        <v/>
      </c>
      <c r="S3648" s="4">
        <f>Q3648*$E3647-R3647</f>
        <v/>
      </c>
      <c r="T3648" s="4">
        <f>MAX(0,Resumo!$D$5*$D3648-P3648)</f>
        <v/>
      </c>
      <c r="U3648" s="4" t="n">
        <v>2466317.254615187</v>
      </c>
      <c r="V3648" s="5">
        <f>U3648/$D3648</f>
        <v/>
      </c>
      <c r="W3648" s="4">
        <f>W3647+U3648</f>
        <v/>
      </c>
      <c r="X3648" s="4">
        <f>V3648*$E3647-W3647</f>
        <v/>
      </c>
      <c r="Y3648" s="4">
        <f>MAX(0,Resumo!$D$6*$D3648-U3648)</f>
        <v/>
      </c>
      <c r="Z3648" s="4" t="n">
        <v>3245241.901553927</v>
      </c>
      <c r="AA3648" s="5">
        <f>Z3648/$D3648</f>
        <v/>
      </c>
      <c r="AB3648" s="4">
        <f>AB3647+Z3648</f>
        <v/>
      </c>
      <c r="AC3648" s="4">
        <f>AA3648*$E3647-AB3647</f>
        <v/>
      </c>
      <c r="AD3648" s="4">
        <f>MAX(0,Resumo!$D$7*$D3648-Z3648)</f>
        <v/>
      </c>
    </row>
    <row r="3649">
      <c r="A3649" t="inlineStr">
        <is>
          <t>Antonina</t>
        </is>
      </c>
      <c r="B3649" t="inlineStr">
        <is>
          <t>Município</t>
        </is>
      </c>
      <c r="C3649" t="inlineStr">
        <is>
          <t>PR</t>
        </is>
      </c>
      <c r="D3649" s="4" t="n">
        <v>40626623.63445171</v>
      </c>
      <c r="E3649" s="4">
        <f>E3648+D3649</f>
        <v/>
      </c>
      <c r="F3649" s="4" t="n">
        <v>1161173.293479797</v>
      </c>
      <c r="G3649" s="5">
        <f>F3649/$D3649</f>
        <v/>
      </c>
      <c r="H3649" s="4">
        <f>H3648+F3649</f>
        <v/>
      </c>
      <c r="I3649" s="4">
        <f>G3649*$E3648-H3648</f>
        <v/>
      </c>
      <c r="J3649" s="4">
        <f>MAX(0,Resumo!$D$3*$D3649-F3649)</f>
        <v/>
      </c>
      <c r="K3649" s="4" t="n">
        <v>2476718.651974371</v>
      </c>
      <c r="L3649" s="5">
        <f>K3649/$D3649</f>
        <v/>
      </c>
      <c r="M3649" s="4">
        <f>M3648+K3649</f>
        <v/>
      </c>
      <c r="N3649" s="4">
        <f>L3649*$E3648-M3648</f>
        <v/>
      </c>
      <c r="O3649" s="4">
        <f>MAX(0,Resumo!$D$4*$D3649-K3649)</f>
        <v/>
      </c>
      <c r="P3649" s="4" t="n">
        <v>3923749.697561608</v>
      </c>
      <c r="Q3649" s="5">
        <f>P3649/$D3649</f>
        <v/>
      </c>
      <c r="R3649" s="4">
        <f>R3648+P3649</f>
        <v/>
      </c>
      <c r="S3649" s="4">
        <f>Q3649*$E3648-R3648</f>
        <v/>
      </c>
      <c r="T3649" s="4">
        <f>MAX(0,Resumo!$D$5*$D3649-P3649)</f>
        <v/>
      </c>
      <c r="U3649" s="4" t="n">
        <v>5516591.140444016</v>
      </c>
      <c r="V3649" s="5">
        <f>U3649/$D3649</f>
        <v/>
      </c>
      <c r="W3649" s="4">
        <f>W3648+U3649</f>
        <v/>
      </c>
      <c r="X3649" s="4">
        <f>V3649*$E3648-W3648</f>
        <v/>
      </c>
      <c r="Y3649" s="4">
        <f>MAX(0,Resumo!$D$6*$D3649-U3649)</f>
        <v/>
      </c>
      <c r="Z3649" s="4" t="n">
        <v>7258868.53737452</v>
      </c>
      <c r="AA3649" s="5">
        <f>Z3649/$D3649</f>
        <v/>
      </c>
      <c r="AB3649" s="4">
        <f>AB3648+Z3649</f>
        <v/>
      </c>
      <c r="AC3649" s="4">
        <f>AA3649*$E3648-AB3648</f>
        <v/>
      </c>
      <c r="AD3649" s="4">
        <f>MAX(0,Resumo!$D$7*$D3649-Z3649)</f>
        <v/>
      </c>
    </row>
    <row r="3650">
      <c r="A3650" t="inlineStr">
        <is>
          <t>Conselheiro Mairinck</t>
        </is>
      </c>
      <c r="B3650" t="inlineStr">
        <is>
          <t>Município</t>
        </is>
      </c>
      <c r="C3650" t="inlineStr">
        <is>
          <t>PR</t>
        </is>
      </c>
      <c r="D3650" s="4" t="n">
        <v>6131852.2081445</v>
      </c>
      <c r="E3650" s="4">
        <f>E3649+D3650</f>
        <v/>
      </c>
      <c r="F3650" s="4" t="n">
        <v>175258.0546128518</v>
      </c>
      <c r="G3650" s="5">
        <f>F3650/$D3650</f>
        <v/>
      </c>
      <c r="H3650" s="4">
        <f>H3649+F3650</f>
        <v/>
      </c>
      <c r="I3650" s="4">
        <f>G3650*$E3649-H3649</f>
        <v/>
      </c>
      <c r="J3650" s="4">
        <f>MAX(0,Resumo!$D$3*$D3650-F3650)</f>
        <v/>
      </c>
      <c r="K3650" s="4" t="n">
        <v>373815.7734127608</v>
      </c>
      <c r="L3650" s="5">
        <f>K3650/$D3650</f>
        <v/>
      </c>
      <c r="M3650" s="4">
        <f>M3649+K3650</f>
        <v/>
      </c>
      <c r="N3650" s="4">
        <f>L3650*$E3649-M3649</f>
        <v/>
      </c>
      <c r="O3650" s="4">
        <f>MAX(0,Resumo!$D$4*$D3650-K3650)</f>
        <v/>
      </c>
      <c r="P3650" s="4" t="n">
        <v>592218.8726211671</v>
      </c>
      <c r="Q3650" s="5">
        <f>P3650/$D3650</f>
        <v/>
      </c>
      <c r="R3650" s="4">
        <f>R3649+P3650</f>
        <v/>
      </c>
      <c r="S3650" s="4">
        <f>Q3650*$E3649-R3649</f>
        <v/>
      </c>
      <c r="T3650" s="4">
        <f>MAX(0,Resumo!$D$5*$D3650-P3650)</f>
        <v/>
      </c>
      <c r="U3650" s="4" t="n">
        <v>832629.4075118887</v>
      </c>
      <c r="V3650" s="5">
        <f>U3650/$D3650</f>
        <v/>
      </c>
      <c r="W3650" s="4">
        <f>W3649+U3650</f>
        <v/>
      </c>
      <c r="X3650" s="4">
        <f>V3650*$E3649-W3649</f>
        <v/>
      </c>
      <c r="Y3650" s="4">
        <f>MAX(0,Resumo!$D$6*$D3650-U3650)</f>
        <v/>
      </c>
      <c r="Z3650" s="4" t="n">
        <v>1095594.590139297</v>
      </c>
      <c r="AA3650" s="5">
        <f>Z3650/$D3650</f>
        <v/>
      </c>
      <c r="AB3650" s="4">
        <f>AB3649+Z3650</f>
        <v/>
      </c>
      <c r="AC3650" s="4">
        <f>AA3650*$E3649-AB3649</f>
        <v/>
      </c>
      <c r="AD3650" s="4">
        <f>MAX(0,Resumo!$D$7*$D3650-Z3650)</f>
        <v/>
      </c>
    </row>
    <row r="3651">
      <c r="A3651" t="inlineStr">
        <is>
          <t>Santa Tereza do Oeste</t>
        </is>
      </c>
      <c r="B3651" t="inlineStr">
        <is>
          <t>Município</t>
        </is>
      </c>
      <c r="C3651" t="inlineStr">
        <is>
          <t>PR</t>
        </is>
      </c>
      <c r="D3651" s="4" t="n">
        <v>23587899.63551419</v>
      </c>
      <c r="E3651" s="4">
        <f>E3650+D3651</f>
        <v/>
      </c>
      <c r="F3651" s="4" t="n">
        <v>674179.5565510463</v>
      </c>
      <c r="G3651" s="5">
        <f>F3651/$D3651</f>
        <v/>
      </c>
      <c r="H3651" s="4">
        <f>H3650+F3651</f>
        <v/>
      </c>
      <c r="I3651" s="4">
        <f>G3651*$E3650-H3650</f>
        <v/>
      </c>
      <c r="J3651" s="4">
        <f>MAX(0,Resumo!$D$3*$D3651-F3651)</f>
        <v/>
      </c>
      <c r="K3651" s="4" t="n">
        <v>1437987.845454041</v>
      </c>
      <c r="L3651" s="5">
        <f>K3651/$D3651</f>
        <v/>
      </c>
      <c r="M3651" s="4">
        <f>M3650+K3651</f>
        <v/>
      </c>
      <c r="N3651" s="4">
        <f>L3651*$E3650-M3650</f>
        <v/>
      </c>
      <c r="O3651" s="4">
        <f>MAX(0,Resumo!$D$4*$D3651-K3651)</f>
        <v/>
      </c>
      <c r="P3651" s="4" t="n">
        <v>2278136.989520257</v>
      </c>
      <c r="Q3651" s="5">
        <f>P3651/$D3651</f>
        <v/>
      </c>
      <c r="R3651" s="4">
        <f>R3650+P3651</f>
        <v/>
      </c>
      <c r="S3651" s="4">
        <f>Q3651*$E3650-R3650</f>
        <v/>
      </c>
      <c r="T3651" s="4">
        <f>MAX(0,Resumo!$D$5*$D3651-P3651)</f>
        <v/>
      </c>
      <c r="U3651" s="4" t="n">
        <v>3202943.944389543</v>
      </c>
      <c r="V3651" s="5">
        <f>U3651/$D3651</f>
        <v/>
      </c>
      <c r="W3651" s="4">
        <f>W3650+U3651</f>
        <v/>
      </c>
      <c r="X3651" s="4">
        <f>V3651*$E3650-W3650</f>
        <v/>
      </c>
      <c r="Y3651" s="4">
        <f>MAX(0,Resumo!$D$6*$D3651-U3651)</f>
        <v/>
      </c>
      <c r="Z3651" s="4" t="n">
        <v>4214513.715626239</v>
      </c>
      <c r="AA3651" s="5">
        <f>Z3651/$D3651</f>
        <v/>
      </c>
      <c r="AB3651" s="4">
        <f>AB3650+Z3651</f>
        <v/>
      </c>
      <c r="AC3651" s="4">
        <f>AA3651*$E3650-AB3650</f>
        <v/>
      </c>
      <c r="AD3651" s="4">
        <f>MAX(0,Resumo!$D$7*$D3651-Z3651)</f>
        <v/>
      </c>
    </row>
    <row r="3652">
      <c r="A3652" t="inlineStr">
        <is>
          <t>Porto Vitória</t>
        </is>
      </c>
      <c r="B3652" t="inlineStr">
        <is>
          <t>Município</t>
        </is>
      </c>
      <c r="C3652" t="inlineStr">
        <is>
          <t>PR</t>
        </is>
      </c>
      <c r="D3652" s="4" t="n">
        <v>5983680.972794126</v>
      </c>
      <c r="E3652" s="4">
        <f>E3651+D3652</f>
        <v/>
      </c>
      <c r="F3652" s="4" t="n">
        <v>171023.0858667692</v>
      </c>
      <c r="G3652" s="5">
        <f>F3652/$D3652</f>
        <v/>
      </c>
      <c r="H3652" s="4">
        <f>H3651+F3652</f>
        <v/>
      </c>
      <c r="I3652" s="4">
        <f>G3652*$E3651-H3651</f>
        <v/>
      </c>
      <c r="J3652" s="4">
        <f>MAX(0,Resumo!$D$3*$D3652-F3652)</f>
        <v/>
      </c>
      <c r="K3652" s="4" t="n">
        <v>364782.8184327867</v>
      </c>
      <c r="L3652" s="5">
        <f>K3652/$D3652</f>
        <v/>
      </c>
      <c r="M3652" s="4">
        <f>M3651+K3652</f>
        <v/>
      </c>
      <c r="N3652" s="4">
        <f>L3652*$E3651-M3651</f>
        <v/>
      </c>
      <c r="O3652" s="4">
        <f>MAX(0,Resumo!$D$4*$D3652-K3652)</f>
        <v/>
      </c>
      <c r="P3652" s="4" t="n">
        <v>577908.3838853929</v>
      </c>
      <c r="Q3652" s="5">
        <f>P3652/$D3652</f>
        <v/>
      </c>
      <c r="R3652" s="4">
        <f>R3651+P3652</f>
        <v/>
      </c>
      <c r="S3652" s="4">
        <f>Q3652*$E3651-R3651</f>
        <v/>
      </c>
      <c r="T3652" s="4">
        <f>MAX(0,Resumo!$D$5*$D3652-P3652)</f>
        <v/>
      </c>
      <c r="U3652" s="4" t="n">
        <v>812509.5931862562</v>
      </c>
      <c r="V3652" s="5">
        <f>U3652/$D3652</f>
        <v/>
      </c>
      <c r="W3652" s="4">
        <f>W3651+U3652</f>
        <v/>
      </c>
      <c r="X3652" s="4">
        <f>V3652*$E3651-W3651</f>
        <v/>
      </c>
      <c r="Y3652" s="4">
        <f>MAX(0,Resumo!$D$6*$D3652-U3652)</f>
        <v/>
      </c>
      <c r="Z3652" s="4" t="n">
        <v>1069120.435454272</v>
      </c>
      <c r="AA3652" s="5">
        <f>Z3652/$D3652</f>
        <v/>
      </c>
      <c r="AB3652" s="4">
        <f>AB3651+Z3652</f>
        <v/>
      </c>
      <c r="AC3652" s="4">
        <f>AA3652*$E3651-AB3651</f>
        <v/>
      </c>
      <c r="AD3652" s="4">
        <f>MAX(0,Resumo!$D$7*$D3652-Z3652)</f>
        <v/>
      </c>
    </row>
    <row r="3653">
      <c r="A3653" t="inlineStr">
        <is>
          <t>Santo Antônio da Platina</t>
        </is>
      </c>
      <c r="B3653" t="inlineStr">
        <is>
          <t>Município</t>
        </is>
      </c>
      <c r="C3653" t="inlineStr">
        <is>
          <t>PR</t>
        </is>
      </c>
      <c r="D3653" s="4" t="n">
        <v>46351593.4040198</v>
      </c>
      <c r="E3653" s="4">
        <f>E3652+D3653</f>
        <v/>
      </c>
      <c r="F3653" s="4" t="n">
        <v>1324802.003121431</v>
      </c>
      <c r="G3653" s="5">
        <f>F3653/$D3653</f>
        <v/>
      </c>
      <c r="H3653" s="4">
        <f>H3652+F3653</f>
        <v/>
      </c>
      <c r="I3653" s="4">
        <f>G3653*$E3652-H3652</f>
        <v/>
      </c>
      <c r="J3653" s="4">
        <f>MAX(0,Resumo!$D$3*$D3653-F3653)</f>
        <v/>
      </c>
      <c r="K3653" s="4" t="n">
        <v>2825729.673364163</v>
      </c>
      <c r="L3653" s="5">
        <f>K3653/$D3653</f>
        <v/>
      </c>
      <c r="M3653" s="4">
        <f>M3652+K3653</f>
        <v/>
      </c>
      <c r="N3653" s="4">
        <f>L3653*$E3652-M3652</f>
        <v/>
      </c>
      <c r="O3653" s="4">
        <f>MAX(0,Resumo!$D$4*$D3653-K3653)</f>
        <v/>
      </c>
      <c r="P3653" s="4" t="n">
        <v>4476671.55993471</v>
      </c>
      <c r="Q3653" s="5">
        <f>P3653/$D3653</f>
        <v/>
      </c>
      <c r="R3653" s="4">
        <f>R3652+P3653</f>
        <v/>
      </c>
      <c r="S3653" s="4">
        <f>Q3653*$E3652-R3652</f>
        <v/>
      </c>
      <c r="T3653" s="4">
        <f>MAX(0,Resumo!$D$5*$D3653-P3653)</f>
        <v/>
      </c>
      <c r="U3653" s="4" t="n">
        <v>6293970.963938062</v>
      </c>
      <c r="V3653" s="5">
        <f>U3653/$D3653</f>
        <v/>
      </c>
      <c r="W3653" s="4">
        <f>W3652+U3653</f>
        <v/>
      </c>
      <c r="X3653" s="4">
        <f>V3653*$E3652-W3652</f>
        <v/>
      </c>
      <c r="Y3653" s="4">
        <f>MAX(0,Resumo!$D$6*$D3653-U3653)</f>
        <v/>
      </c>
      <c r="Z3653" s="4" t="n">
        <v>8281764.34362354</v>
      </c>
      <c r="AA3653" s="5">
        <f>Z3653/$D3653</f>
        <v/>
      </c>
      <c r="AB3653" s="4">
        <f>AB3652+Z3653</f>
        <v/>
      </c>
      <c r="AC3653" s="4">
        <f>AA3653*$E3652-AB3652</f>
        <v/>
      </c>
      <c r="AD3653" s="4">
        <f>MAX(0,Resumo!$D$7*$D3653-Z3653)</f>
        <v/>
      </c>
    </row>
    <row r="3654">
      <c r="A3654" t="inlineStr">
        <is>
          <t>Jundiaí do Sul</t>
        </is>
      </c>
      <c r="B3654" t="inlineStr">
        <is>
          <t>Município</t>
        </is>
      </c>
      <c r="C3654" t="inlineStr">
        <is>
          <t>PR</t>
        </is>
      </c>
      <c r="D3654" s="4" t="n">
        <v>5886399.631380806</v>
      </c>
      <c r="E3654" s="4">
        <f>E3653+D3654</f>
        <v/>
      </c>
      <c r="F3654" s="4" t="n">
        <v>168242.630945892</v>
      </c>
      <c r="G3654" s="5">
        <f>F3654/$D3654</f>
        <v/>
      </c>
      <c r="H3654" s="4">
        <f>H3653+F3654</f>
        <v/>
      </c>
      <c r="I3654" s="4">
        <f>G3654*$E3653-H3653</f>
        <v/>
      </c>
      <c r="J3654" s="4">
        <f>MAX(0,Resumo!$D$3*$D3654-F3654)</f>
        <v/>
      </c>
      <c r="K3654" s="4" t="n">
        <v>358852.2612952957</v>
      </c>
      <c r="L3654" s="5">
        <f>K3654/$D3654</f>
        <v/>
      </c>
      <c r="M3654" s="4">
        <f>M3653+K3654</f>
        <v/>
      </c>
      <c r="N3654" s="4">
        <f>L3654*$E3653-M3653</f>
        <v/>
      </c>
      <c r="O3654" s="4">
        <f>MAX(0,Resumo!$D$4*$D3654-K3654)</f>
        <v/>
      </c>
      <c r="P3654" s="4" t="n">
        <v>568512.8791694852</v>
      </c>
      <c r="Q3654" s="5">
        <f>P3654/$D3654</f>
        <v/>
      </c>
      <c r="R3654" s="4">
        <f>R3653+P3654</f>
        <v/>
      </c>
      <c r="S3654" s="4">
        <f>Q3654*$E3653-R3653</f>
        <v/>
      </c>
      <c r="T3654" s="4">
        <f>MAX(0,Resumo!$D$5*$D3654-P3654)</f>
        <v/>
      </c>
      <c r="U3654" s="4" t="n">
        <v>799299.9946973447</v>
      </c>
      <c r="V3654" s="5">
        <f>U3654/$D3654</f>
        <v/>
      </c>
      <c r="W3654" s="4">
        <f>W3653+U3654</f>
        <v/>
      </c>
      <c r="X3654" s="4">
        <f>V3654*$E3653-W3653</f>
        <v/>
      </c>
      <c r="Y3654" s="4">
        <f>MAX(0,Resumo!$D$6*$D3654-U3654)</f>
        <v/>
      </c>
      <c r="Z3654" s="4" t="n">
        <v>1051738.915522601</v>
      </c>
      <c r="AA3654" s="5">
        <f>Z3654/$D3654</f>
        <v/>
      </c>
      <c r="AB3654" s="4">
        <f>AB3653+Z3654</f>
        <v/>
      </c>
      <c r="AC3654" s="4">
        <f>AA3654*$E3653-AB3653</f>
        <v/>
      </c>
      <c r="AD3654" s="4">
        <f>MAX(0,Resumo!$D$7*$D3654-Z3654)</f>
        <v/>
      </c>
    </row>
    <row r="3655">
      <c r="A3655" t="inlineStr">
        <is>
          <t>Boa Esperança</t>
        </is>
      </c>
      <c r="B3655" t="inlineStr">
        <is>
          <t>Município</t>
        </is>
      </c>
      <c r="C3655" t="inlineStr">
        <is>
          <t>PR</t>
        </is>
      </c>
      <c r="D3655" s="4" t="n">
        <v>13770743.5680909</v>
      </c>
      <c r="E3655" s="4">
        <f>E3654+D3655</f>
        <v/>
      </c>
      <c r="F3655" s="4" t="n">
        <v>393589.6767228771</v>
      </c>
      <c r="G3655" s="5">
        <f>F3655/$D3655</f>
        <v/>
      </c>
      <c r="H3655" s="4">
        <f>H3654+F3655</f>
        <v/>
      </c>
      <c r="I3655" s="4">
        <f>G3655*$E3654-H3654</f>
        <v/>
      </c>
      <c r="J3655" s="4">
        <f>MAX(0,Resumo!$D$3*$D3655-F3655)</f>
        <v/>
      </c>
      <c r="K3655" s="4" t="n">
        <v>839505.0928555247</v>
      </c>
      <c r="L3655" s="5">
        <f>K3655/$D3655</f>
        <v/>
      </c>
      <c r="M3655" s="4">
        <f>M3654+K3655</f>
        <v/>
      </c>
      <c r="N3655" s="4">
        <f>L3655*$E3654-M3654</f>
        <v/>
      </c>
      <c r="O3655" s="4">
        <f>MAX(0,Resumo!$D$4*$D3655-K3655)</f>
        <v/>
      </c>
      <c r="P3655" s="4" t="n">
        <v>1329988.713723056</v>
      </c>
      <c r="Q3655" s="5">
        <f>P3655/$D3655</f>
        <v/>
      </c>
      <c r="R3655" s="4">
        <f>R3654+P3655</f>
        <v/>
      </c>
      <c r="S3655" s="4">
        <f>Q3655*$E3654-R3654</f>
        <v/>
      </c>
      <c r="T3655" s="4">
        <f>MAX(0,Resumo!$D$5*$D3655-P3655)</f>
        <v/>
      </c>
      <c r="U3655" s="4" t="n">
        <v>1869896.023075754</v>
      </c>
      <c r="V3655" s="5">
        <f>U3655/$D3655</f>
        <v/>
      </c>
      <c r="W3655" s="4">
        <f>W3654+U3655</f>
        <v/>
      </c>
      <c r="X3655" s="4">
        <f>V3655*$E3654-W3654</f>
        <v/>
      </c>
      <c r="Y3655" s="4">
        <f>MAX(0,Resumo!$D$6*$D3655-U3655)</f>
        <v/>
      </c>
      <c r="Z3655" s="4" t="n">
        <v>2460455.934563577</v>
      </c>
      <c r="AA3655" s="5">
        <f>Z3655/$D3655</f>
        <v/>
      </c>
      <c r="AB3655" s="4">
        <f>AB3654+Z3655</f>
        <v/>
      </c>
      <c r="AC3655" s="4">
        <f>AA3655*$E3654-AB3654</f>
        <v/>
      </c>
      <c r="AD3655" s="4">
        <f>MAX(0,Resumo!$D$7*$D3655-Z3655)</f>
        <v/>
      </c>
    </row>
    <row r="3656">
      <c r="A3656" t="inlineStr">
        <is>
          <t>Contenda</t>
        </is>
      </c>
      <c r="B3656" t="inlineStr">
        <is>
          <t>Município</t>
        </is>
      </c>
      <c r="C3656" t="inlineStr">
        <is>
          <t>PR</t>
        </is>
      </c>
      <c r="D3656" s="4" t="n">
        <v>20994350.55269463</v>
      </c>
      <c r="E3656" s="4">
        <f>E3655+D3656</f>
        <v/>
      </c>
      <c r="F3656" s="4" t="n">
        <v>600051.8131924948</v>
      </c>
      <c r="G3656" s="5">
        <f>F3656/$D3656</f>
        <v/>
      </c>
      <c r="H3656" s="4">
        <f>H3655+F3656</f>
        <v/>
      </c>
      <c r="I3656" s="4">
        <f>G3656*$E3655-H3655</f>
        <v/>
      </c>
      <c r="J3656" s="4">
        <f>MAX(0,Resumo!$D$3*$D3656-F3656)</f>
        <v/>
      </c>
      <c r="K3656" s="4" t="n">
        <v>1279877.45346018</v>
      </c>
      <c r="L3656" s="5">
        <f>K3656/$D3656</f>
        <v/>
      </c>
      <c r="M3656" s="4">
        <f>M3655+K3656</f>
        <v/>
      </c>
      <c r="N3656" s="4">
        <f>L3656*$E3655-M3655</f>
        <v/>
      </c>
      <c r="O3656" s="4">
        <f>MAX(0,Resumo!$D$4*$D3656-K3656)</f>
        <v/>
      </c>
      <c r="P3656" s="4" t="n">
        <v>2027650.079239711</v>
      </c>
      <c r="Q3656" s="5">
        <f>P3656/$D3656</f>
        <v/>
      </c>
      <c r="R3656" s="4">
        <f>R3655+P3656</f>
        <v/>
      </c>
      <c r="S3656" s="4">
        <f>Q3656*$E3655-R3655</f>
        <v/>
      </c>
      <c r="T3656" s="4">
        <f>MAX(0,Resumo!$D$5*$D3656-P3656)</f>
        <v/>
      </c>
      <c r="U3656" s="4" t="n">
        <v>2850772.175912673</v>
      </c>
      <c r="V3656" s="5">
        <f>U3656/$D3656</f>
        <v/>
      </c>
      <c r="W3656" s="4">
        <f>W3655+U3656</f>
        <v/>
      </c>
      <c r="X3656" s="4">
        <f>V3656*$E3655-W3655</f>
        <v/>
      </c>
      <c r="Y3656" s="4">
        <f>MAX(0,Resumo!$D$6*$D3656-U3656)</f>
        <v/>
      </c>
      <c r="Z3656" s="4" t="n">
        <v>3751117.298370174</v>
      </c>
      <c r="AA3656" s="5">
        <f>Z3656/$D3656</f>
        <v/>
      </c>
      <c r="AB3656" s="4">
        <f>AB3655+Z3656</f>
        <v/>
      </c>
      <c r="AC3656" s="4">
        <f>AA3656*$E3655-AB3655</f>
        <v/>
      </c>
      <c r="AD3656" s="4">
        <f>MAX(0,Resumo!$D$7*$D3656-Z3656)</f>
        <v/>
      </c>
    </row>
    <row r="3657">
      <c r="A3657" t="inlineStr">
        <is>
          <t>Salgado Filho</t>
        </is>
      </c>
      <c r="B3657" t="inlineStr">
        <is>
          <t>Município</t>
        </is>
      </c>
      <c r="C3657" t="inlineStr">
        <is>
          <t>PR</t>
        </is>
      </c>
      <c r="D3657" s="4" t="n">
        <v>7927622.252885151</v>
      </c>
      <c r="E3657" s="4">
        <f>E3656+D3657</f>
        <v/>
      </c>
      <c r="F3657" s="4" t="n">
        <v>226584.0086459996</v>
      </c>
      <c r="G3657" s="5">
        <f>F3657/$D3657</f>
        <v/>
      </c>
      <c r="H3657" s="4">
        <f>H3656+F3657</f>
        <v/>
      </c>
      <c r="I3657" s="4">
        <f>G3657*$E3656-H3656</f>
        <v/>
      </c>
      <c r="J3657" s="4">
        <f>MAX(0,Resumo!$D$3*$D3657-F3657)</f>
        <v/>
      </c>
      <c r="K3657" s="4" t="n">
        <v>483291.2052006586</v>
      </c>
      <c r="L3657" s="5">
        <f>K3657/$D3657</f>
        <v/>
      </c>
      <c r="M3657" s="4">
        <f>M3656+K3657</f>
        <v/>
      </c>
      <c r="N3657" s="4">
        <f>L3657*$E3656-M3656</f>
        <v/>
      </c>
      <c r="O3657" s="4">
        <f>MAX(0,Resumo!$D$4*$D3657-K3657)</f>
        <v/>
      </c>
      <c r="P3657" s="4" t="n">
        <v>765655.6867000542</v>
      </c>
      <c r="Q3657" s="5">
        <f>P3657/$D3657</f>
        <v/>
      </c>
      <c r="R3657" s="4">
        <f>R3656+P3657</f>
        <v/>
      </c>
      <c r="S3657" s="4">
        <f>Q3657*$E3656-R3656</f>
        <v/>
      </c>
      <c r="T3657" s="4">
        <f>MAX(0,Resumo!$D$5*$D3657-P3657)</f>
        <v/>
      </c>
      <c r="U3657" s="4" t="n">
        <v>1076472.686447089</v>
      </c>
      <c r="V3657" s="5">
        <f>U3657/$D3657</f>
        <v/>
      </c>
      <c r="W3657" s="4">
        <f>W3656+U3657</f>
        <v/>
      </c>
      <c r="X3657" s="4">
        <f>V3657*$E3656-W3656</f>
        <v/>
      </c>
      <c r="Y3657" s="4">
        <f>MAX(0,Resumo!$D$6*$D3657-U3657)</f>
        <v/>
      </c>
      <c r="Z3657" s="4" t="n">
        <v>1416449.672644197</v>
      </c>
      <c r="AA3657" s="5">
        <f>Z3657/$D3657</f>
        <v/>
      </c>
      <c r="AB3657" s="4">
        <f>AB3656+Z3657</f>
        <v/>
      </c>
      <c r="AC3657" s="4">
        <f>AA3657*$E3656-AB3656</f>
        <v/>
      </c>
      <c r="AD3657" s="4">
        <f>MAX(0,Resumo!$D$7*$D3657-Z3657)</f>
        <v/>
      </c>
    </row>
    <row r="3658">
      <c r="A3658" t="inlineStr">
        <is>
          <t>São Manoel do Paraná</t>
        </is>
      </c>
      <c r="B3658" t="inlineStr">
        <is>
          <t>Município</t>
        </is>
      </c>
      <c r="C3658" t="inlineStr">
        <is>
          <t>PR</t>
        </is>
      </c>
      <c r="D3658" s="4" t="n">
        <v>8508017.989728114</v>
      </c>
      <c r="E3658" s="4">
        <f>E3657+D3658</f>
        <v/>
      </c>
      <c r="F3658" s="4" t="n">
        <v>243172.6386866232</v>
      </c>
      <c r="G3658" s="5">
        <f>F3658/$D3658</f>
        <v/>
      </c>
      <c r="H3658" s="4">
        <f>H3657+F3658</f>
        <v/>
      </c>
      <c r="I3658" s="4">
        <f>G3658*$E3657-H3657</f>
        <v/>
      </c>
      <c r="J3658" s="4">
        <f>MAX(0,Resumo!$D$3*$D3658-F3658)</f>
        <v/>
      </c>
      <c r="K3658" s="4" t="n">
        <v>518673.8390099419</v>
      </c>
      <c r="L3658" s="5">
        <f>K3658/$D3658</f>
        <v/>
      </c>
      <c r="M3658" s="4">
        <f>M3657+K3658</f>
        <v/>
      </c>
      <c r="N3658" s="4">
        <f>L3658*$E3657-M3657</f>
        <v/>
      </c>
      <c r="O3658" s="4">
        <f>MAX(0,Resumo!$D$4*$D3658-K3658)</f>
        <v/>
      </c>
      <c r="P3658" s="4" t="n">
        <v>821710.7410750979</v>
      </c>
      <c r="Q3658" s="5">
        <f>P3658/$D3658</f>
        <v/>
      </c>
      <c r="R3658" s="4">
        <f>R3657+P3658</f>
        <v/>
      </c>
      <c r="S3658" s="4">
        <f>Q3658*$E3657-R3657</f>
        <v/>
      </c>
      <c r="T3658" s="4">
        <f>MAX(0,Resumo!$D$5*$D3658-P3658)</f>
        <v/>
      </c>
      <c r="U3658" s="4" t="n">
        <v>1155283.222331844</v>
      </c>
      <c r="V3658" s="5">
        <f>U3658/$D3658</f>
        <v/>
      </c>
      <c r="W3658" s="4">
        <f>W3657+U3658</f>
        <v/>
      </c>
      <c r="X3658" s="4">
        <f>V3658*$E3657-W3657</f>
        <v/>
      </c>
      <c r="Y3658" s="4">
        <f>MAX(0,Resumo!$D$6*$D3658-U3658)</f>
        <v/>
      </c>
      <c r="Z3658" s="4" t="n">
        <v>1520150.546024751</v>
      </c>
      <c r="AA3658" s="5">
        <f>Z3658/$D3658</f>
        <v/>
      </c>
      <c r="AB3658" s="4">
        <f>AB3657+Z3658</f>
        <v/>
      </c>
      <c r="AC3658" s="4">
        <f>AA3658*$E3657-AB3657</f>
        <v/>
      </c>
      <c r="AD3658" s="4">
        <f>MAX(0,Resumo!$D$7*$D3658-Z3658)</f>
        <v/>
      </c>
    </row>
    <row r="3659">
      <c r="A3659" t="inlineStr">
        <is>
          <t>Cafelândia</t>
        </is>
      </c>
      <c r="B3659" t="inlineStr">
        <is>
          <t>Município</t>
        </is>
      </c>
      <c r="C3659" t="inlineStr">
        <is>
          <t>PR</t>
        </is>
      </c>
      <c r="D3659" s="4" t="n">
        <v>62000009.43484734</v>
      </c>
      <c r="E3659" s="4">
        <f>E3658+D3659</f>
        <v/>
      </c>
      <c r="F3659" s="4" t="n">
        <v>1772058.53479268</v>
      </c>
      <c r="G3659" s="5">
        <f>F3659/$D3659</f>
        <v/>
      </c>
      <c r="H3659" s="4">
        <f>H3658+F3659</f>
        <v/>
      </c>
      <c r="I3659" s="4">
        <f>G3659*$E3658-H3658</f>
        <v/>
      </c>
      <c r="J3659" s="4">
        <f>MAX(0,Resumo!$D$3*$D3659-F3659)</f>
        <v/>
      </c>
      <c r="K3659" s="4" t="n">
        <v>3779703.210671342</v>
      </c>
      <c r="L3659" s="5">
        <f>K3659/$D3659</f>
        <v/>
      </c>
      <c r="M3659" s="4">
        <f>M3658+K3659</f>
        <v/>
      </c>
      <c r="N3659" s="4">
        <f>L3659*$E3658-M3658</f>
        <v/>
      </c>
      <c r="O3659" s="4">
        <f>MAX(0,Resumo!$D$4*$D3659-K3659)</f>
        <v/>
      </c>
      <c r="P3659" s="4" t="n">
        <v>5988007.284526149</v>
      </c>
      <c r="Q3659" s="5">
        <f>P3659/$D3659</f>
        <v/>
      </c>
      <c r="R3659" s="4">
        <f>R3658+P3659</f>
        <v/>
      </c>
      <c r="S3659" s="4">
        <f>Q3659*$E3658-R3658</f>
        <v/>
      </c>
      <c r="T3659" s="4">
        <f>MAX(0,Resumo!$D$5*$D3659-P3659)</f>
        <v/>
      </c>
      <c r="U3659" s="4" t="n">
        <v>8418831.597555675</v>
      </c>
      <c r="V3659" s="5">
        <f>U3659/$D3659</f>
        <v/>
      </c>
      <c r="W3659" s="4">
        <f>W3658+U3659</f>
        <v/>
      </c>
      <c r="X3659" s="4">
        <f>V3659*$E3658-W3658</f>
        <v/>
      </c>
      <c r="Y3659" s="4">
        <f>MAX(0,Resumo!$D$6*$D3659-U3659)</f>
        <v/>
      </c>
      <c r="Z3659" s="4" t="n">
        <v>11077709.08685335</v>
      </c>
      <c r="AA3659" s="5">
        <f>Z3659/$D3659</f>
        <v/>
      </c>
      <c r="AB3659" s="4">
        <f>AB3658+Z3659</f>
        <v/>
      </c>
      <c r="AC3659" s="4">
        <f>AA3659*$E3658-AB3658</f>
        <v/>
      </c>
      <c r="AD3659" s="4">
        <f>MAX(0,Resumo!$D$7*$D3659-Z3659)</f>
        <v/>
      </c>
    </row>
    <row r="3660">
      <c r="A3660" t="inlineStr">
        <is>
          <t>União da Vitória</t>
        </is>
      </c>
      <c r="B3660" t="inlineStr">
        <is>
          <t>Município</t>
        </is>
      </c>
      <c r="C3660" t="inlineStr">
        <is>
          <t>PR</t>
        </is>
      </c>
      <c r="D3660" s="4" t="n">
        <v>61053399.92943466</v>
      </c>
      <c r="E3660" s="4">
        <f>E3659+D3660</f>
        <v/>
      </c>
      <c r="F3660" s="4" t="n">
        <v>1745002.934826278</v>
      </c>
      <c r="G3660" s="5">
        <f>F3660/$D3660</f>
        <v/>
      </c>
      <c r="H3660" s="4">
        <f>H3659+F3660</f>
        <v/>
      </c>
      <c r="I3660" s="4">
        <f>G3660*$E3659-H3659</f>
        <v/>
      </c>
      <c r="J3660" s="4">
        <f>MAX(0,Resumo!$D$3*$D3660-F3660)</f>
        <v/>
      </c>
      <c r="K3660" s="4" t="n">
        <v>3721995.106761775</v>
      </c>
      <c r="L3660" s="5">
        <f>K3660/$D3660</f>
        <v/>
      </c>
      <c r="M3660" s="4">
        <f>M3659+K3660</f>
        <v/>
      </c>
      <c r="N3660" s="4">
        <f>L3660*$E3659-M3659</f>
        <v/>
      </c>
      <c r="O3660" s="4">
        <f>MAX(0,Resumo!$D$4*$D3660-K3660)</f>
        <v/>
      </c>
      <c r="P3660" s="4" t="n">
        <v>5896583.030470683</v>
      </c>
      <c r="Q3660" s="5">
        <f>P3660/$D3660</f>
        <v/>
      </c>
      <c r="R3660" s="4">
        <f>R3659+P3660</f>
        <v/>
      </c>
      <c r="S3660" s="4">
        <f>Q3660*$E3659-R3659</f>
        <v/>
      </c>
      <c r="T3660" s="4">
        <f>MAX(0,Resumo!$D$5*$D3660-P3660)</f>
        <v/>
      </c>
      <c r="U3660" s="4" t="n">
        <v>8290293.7781689</v>
      </c>
      <c r="V3660" s="5">
        <f>U3660/$D3660</f>
        <v/>
      </c>
      <c r="W3660" s="4">
        <f>W3659+U3660</f>
        <v/>
      </c>
      <c r="X3660" s="4">
        <f>V3660*$E3659-W3659</f>
        <v/>
      </c>
      <c r="Y3660" s="4">
        <f>MAX(0,Resumo!$D$6*$D3660-U3660)</f>
        <v/>
      </c>
      <c r="Z3660" s="4" t="n">
        <v>10908575.81065875</v>
      </c>
      <c r="AA3660" s="5">
        <f>Z3660/$D3660</f>
        <v/>
      </c>
      <c r="AB3660" s="4">
        <f>AB3659+Z3660</f>
        <v/>
      </c>
      <c r="AC3660" s="4">
        <f>AA3660*$E3659-AB3659</f>
        <v/>
      </c>
      <c r="AD3660" s="4">
        <f>MAX(0,Resumo!$D$7*$D3660-Z3660)</f>
        <v/>
      </c>
    </row>
    <row r="3661">
      <c r="A3661" t="inlineStr">
        <is>
          <t>Faxinal</t>
        </is>
      </c>
      <c r="B3661" t="inlineStr">
        <is>
          <t>Município</t>
        </is>
      </c>
      <c r="C3661" t="inlineStr">
        <is>
          <t>PR</t>
        </is>
      </c>
      <c r="D3661" s="4" t="n">
        <v>22980437.8919691</v>
      </c>
      <c r="E3661" s="4">
        <f>E3660+D3661</f>
        <v/>
      </c>
      <c r="F3661" s="4" t="n">
        <v>656817.3371413815</v>
      </c>
      <c r="G3661" s="5">
        <f>F3661/$D3661</f>
        <v/>
      </c>
      <c r="H3661" s="4">
        <f>H3660+F3661</f>
        <v/>
      </c>
      <c r="I3661" s="4">
        <f>G3661*$E3660-H3660</f>
        <v/>
      </c>
      <c r="J3661" s="4">
        <f>MAX(0,Resumo!$D$3*$D3661-F3661)</f>
        <v/>
      </c>
      <c r="K3661" s="4" t="n">
        <v>1400955.188146946</v>
      </c>
      <c r="L3661" s="5">
        <f>K3661/$D3661</f>
        <v/>
      </c>
      <c r="M3661" s="4">
        <f>M3660+K3661</f>
        <v/>
      </c>
      <c r="N3661" s="4">
        <f>L3661*$E3660-M3660</f>
        <v/>
      </c>
      <c r="O3661" s="4">
        <f>MAX(0,Resumo!$D$4*$D3661-K3661)</f>
        <v/>
      </c>
      <c r="P3661" s="4" t="n">
        <v>2219467.879973728</v>
      </c>
      <c r="Q3661" s="5">
        <f>P3661/$D3661</f>
        <v/>
      </c>
      <c r="R3661" s="4">
        <f>R3660+P3661</f>
        <v/>
      </c>
      <c r="S3661" s="4">
        <f>Q3661*$E3660-R3660</f>
        <v/>
      </c>
      <c r="T3661" s="4">
        <f>MAX(0,Resumo!$D$5*$D3661-P3661)</f>
        <v/>
      </c>
      <c r="U3661" s="4" t="n">
        <v>3120458.180798849</v>
      </c>
      <c r="V3661" s="5">
        <f>U3661/$D3661</f>
        <v/>
      </c>
      <c r="W3661" s="4">
        <f>W3660+U3661</f>
        <v/>
      </c>
      <c r="X3661" s="4">
        <f>V3661*$E3660-W3660</f>
        <v/>
      </c>
      <c r="Y3661" s="4">
        <f>MAX(0,Resumo!$D$6*$D3661-U3661)</f>
        <v/>
      </c>
      <c r="Z3661" s="4" t="n">
        <v>4105976.885749517</v>
      </c>
      <c r="AA3661" s="5">
        <f>Z3661/$D3661</f>
        <v/>
      </c>
      <c r="AB3661" s="4">
        <f>AB3660+Z3661</f>
        <v/>
      </c>
      <c r="AC3661" s="4">
        <f>AA3661*$E3660-AB3660</f>
        <v/>
      </c>
      <c r="AD3661" s="4">
        <f>MAX(0,Resumo!$D$7*$D3661-Z3661)</f>
        <v/>
      </c>
    </row>
    <row r="3662">
      <c r="A3662" t="inlineStr">
        <is>
          <t>Nova Londrina</t>
        </is>
      </c>
      <c r="B3662" t="inlineStr">
        <is>
          <t>Município</t>
        </is>
      </c>
      <c r="C3662" t="inlineStr">
        <is>
          <t>PR</t>
        </is>
      </c>
      <c r="D3662" s="4" t="n">
        <v>20991548.9735828</v>
      </c>
      <c r="E3662" s="4">
        <f>E3661+D3662</f>
        <v/>
      </c>
      <c r="F3662" s="4" t="n">
        <v>599971.7396211962</v>
      </c>
      <c r="G3662" s="5">
        <f>F3662/$D3662</f>
        <v/>
      </c>
      <c r="H3662" s="4">
        <f>H3661+F3662</f>
        <v/>
      </c>
      <c r="I3662" s="4">
        <f>G3662*$E3661-H3661</f>
        <v/>
      </c>
      <c r="J3662" s="4">
        <f>MAX(0,Resumo!$D$3*$D3662-F3662)</f>
        <v/>
      </c>
      <c r="K3662" s="4" t="n">
        <v>1279706.660944817</v>
      </c>
      <c r="L3662" s="5">
        <f>K3662/$D3662</f>
        <v/>
      </c>
      <c r="M3662" s="4">
        <f>M3661+K3662</f>
        <v/>
      </c>
      <c r="N3662" s="4">
        <f>L3662*$E3661-M3661</f>
        <v/>
      </c>
      <c r="O3662" s="4">
        <f>MAX(0,Resumo!$D$4*$D3662-K3662)</f>
        <v/>
      </c>
      <c r="P3662" s="4" t="n">
        <v>2027379.500633632</v>
      </c>
      <c r="Q3662" s="5">
        <f>P3662/$D3662</f>
        <v/>
      </c>
      <c r="R3662" s="4">
        <f>R3661+P3662</f>
        <v/>
      </c>
      <c r="S3662" s="4">
        <f>Q3662*$E3661-R3661</f>
        <v/>
      </c>
      <c r="T3662" s="4">
        <f>MAX(0,Resumo!$D$5*$D3662-P3662)</f>
        <v/>
      </c>
      <c r="U3662" s="4" t="n">
        <v>2850391.756248794</v>
      </c>
      <c r="V3662" s="5">
        <f>U3662/$D3662</f>
        <v/>
      </c>
      <c r="W3662" s="4">
        <f>W3661+U3662</f>
        <v/>
      </c>
      <c r="X3662" s="4">
        <f>V3662*$E3661-W3661</f>
        <v/>
      </c>
      <c r="Y3662" s="4">
        <f>MAX(0,Resumo!$D$6*$D3662-U3662)</f>
        <v/>
      </c>
      <c r="Z3662" s="4" t="n">
        <v>3750616.732665952</v>
      </c>
      <c r="AA3662" s="5">
        <f>Z3662/$D3662</f>
        <v/>
      </c>
      <c r="AB3662" s="4">
        <f>AB3661+Z3662</f>
        <v/>
      </c>
      <c r="AC3662" s="4">
        <f>AA3662*$E3661-AB3661</f>
        <v/>
      </c>
      <c r="AD3662" s="4">
        <f>MAX(0,Resumo!$D$7*$D3662-Z3662)</f>
        <v/>
      </c>
    </row>
    <row r="3663">
      <c r="A3663" t="inlineStr">
        <is>
          <t>Janiópolis</t>
        </is>
      </c>
      <c r="B3663" t="inlineStr">
        <is>
          <t>Município</t>
        </is>
      </c>
      <c r="C3663" t="inlineStr">
        <is>
          <t>PR</t>
        </is>
      </c>
      <c r="D3663" s="4" t="n">
        <v>11101275.87767478</v>
      </c>
      <c r="E3663" s="4">
        <f>E3662+D3663</f>
        <v/>
      </c>
      <c r="F3663" s="4" t="n">
        <v>317292.0592341865</v>
      </c>
      <c r="G3663" s="5">
        <f>F3663/$D3663</f>
        <v/>
      </c>
      <c r="H3663" s="4">
        <f>H3662+F3663</f>
        <v/>
      </c>
      <c r="I3663" s="4">
        <f>G3663*$E3662-H3662</f>
        <v/>
      </c>
      <c r="J3663" s="4">
        <f>MAX(0,Resumo!$D$3*$D3663-F3663)</f>
        <v/>
      </c>
      <c r="K3663" s="4" t="n">
        <v>676766.4789065692</v>
      </c>
      <c r="L3663" s="5">
        <f>K3663/$D3663</f>
        <v/>
      </c>
      <c r="M3663" s="4">
        <f>M3662+K3663</f>
        <v/>
      </c>
      <c r="N3663" s="4">
        <f>L3663*$E3662-M3662</f>
        <v/>
      </c>
      <c r="O3663" s="4">
        <f>MAX(0,Resumo!$D$4*$D3663-K3663)</f>
        <v/>
      </c>
      <c r="P3663" s="4" t="n">
        <v>1072169.52753702</v>
      </c>
      <c r="Q3663" s="5">
        <f>P3663/$D3663</f>
        <v/>
      </c>
      <c r="R3663" s="4">
        <f>R3662+P3663</f>
        <v/>
      </c>
      <c r="S3663" s="4">
        <f>Q3663*$E3662-R3662</f>
        <v/>
      </c>
      <c r="T3663" s="4">
        <f>MAX(0,Resumo!$D$5*$D3663-P3663)</f>
        <v/>
      </c>
      <c r="U3663" s="4" t="n">
        <v>1507415.450159942</v>
      </c>
      <c r="V3663" s="5">
        <f>U3663/$D3663</f>
        <v/>
      </c>
      <c r="W3663" s="4">
        <f>W3662+U3663</f>
        <v/>
      </c>
      <c r="X3663" s="4">
        <f>V3663*$E3662-W3662</f>
        <v/>
      </c>
      <c r="Y3663" s="4">
        <f>MAX(0,Resumo!$D$6*$D3663-U3663)</f>
        <v/>
      </c>
      <c r="Z3663" s="4" t="n">
        <v>1983494.934706644</v>
      </c>
      <c r="AA3663" s="5">
        <f>Z3663/$D3663</f>
        <v/>
      </c>
      <c r="AB3663" s="4">
        <f>AB3662+Z3663</f>
        <v/>
      </c>
      <c r="AC3663" s="4">
        <f>AA3663*$E3662-AB3662</f>
        <v/>
      </c>
      <c r="AD3663" s="4">
        <f>MAX(0,Resumo!$D$7*$D3663-Z3663)</f>
        <v/>
      </c>
    </row>
    <row r="3664">
      <c r="A3664" t="inlineStr">
        <is>
          <t>Cerro Azul</t>
        </is>
      </c>
      <c r="B3664" t="inlineStr">
        <is>
          <t>Município</t>
        </is>
      </c>
      <c r="C3664" t="inlineStr">
        <is>
          <t>PR</t>
        </is>
      </c>
      <c r="D3664" s="4" t="n">
        <v>20153390.75376417</v>
      </c>
      <c r="E3664" s="4">
        <f>E3663+D3664</f>
        <v/>
      </c>
      <c r="F3664" s="4" t="n">
        <v>576015.8492838402</v>
      </c>
      <c r="G3664" s="5">
        <f>F3664/$D3664</f>
        <v/>
      </c>
      <c r="H3664" s="4">
        <f>H3663+F3664</f>
        <v/>
      </c>
      <c r="I3664" s="4">
        <f>G3664*$E3663-H3663</f>
        <v/>
      </c>
      <c r="J3664" s="4">
        <f>MAX(0,Resumo!$D$3*$D3664-F3664)</f>
        <v/>
      </c>
      <c r="K3664" s="4" t="n">
        <v>1228610.06687368</v>
      </c>
      <c r="L3664" s="5">
        <f>K3664/$D3664</f>
        <v/>
      </c>
      <c r="M3664" s="4">
        <f>M3663+K3664</f>
        <v/>
      </c>
      <c r="N3664" s="4">
        <f>L3664*$E3663-M3663</f>
        <v/>
      </c>
      <c r="O3664" s="4">
        <f>MAX(0,Resumo!$D$4*$D3664-K3664)</f>
        <v/>
      </c>
      <c r="P3664" s="4" t="n">
        <v>1946429.55285768</v>
      </c>
      <c r="Q3664" s="5">
        <f>P3664/$D3664</f>
        <v/>
      </c>
      <c r="R3664" s="4">
        <f>R3663+P3664</f>
        <v/>
      </c>
      <c r="S3664" s="4">
        <f>Q3664*$E3663-R3663</f>
        <v/>
      </c>
      <c r="T3664" s="4">
        <f>MAX(0,Resumo!$D$5*$D3664-P3664)</f>
        <v/>
      </c>
      <c r="U3664" s="4" t="n">
        <v>2736580.275104179</v>
      </c>
      <c r="V3664" s="5">
        <f>U3664/$D3664</f>
        <v/>
      </c>
      <c r="W3664" s="4">
        <f>W3663+U3664</f>
        <v/>
      </c>
      <c r="X3664" s="4">
        <f>V3664*$E3663-W3663</f>
        <v/>
      </c>
      <c r="Y3664" s="4">
        <f>MAX(0,Resumo!$D$6*$D3664-U3664)</f>
        <v/>
      </c>
      <c r="Z3664" s="4" t="n">
        <v>3600860.740488843</v>
      </c>
      <c r="AA3664" s="5">
        <f>Z3664/$D3664</f>
        <v/>
      </c>
      <c r="AB3664" s="4">
        <f>AB3663+Z3664</f>
        <v/>
      </c>
      <c r="AC3664" s="4">
        <f>AA3664*$E3663-AB3663</f>
        <v/>
      </c>
      <c r="AD3664" s="4">
        <f>MAX(0,Resumo!$D$7*$D3664-Z3664)</f>
        <v/>
      </c>
    </row>
    <row r="3665">
      <c r="A3665" t="inlineStr">
        <is>
          <t>Tibagi</t>
        </is>
      </c>
      <c r="B3665" t="inlineStr">
        <is>
          <t>Município</t>
        </is>
      </c>
      <c r="C3665" t="inlineStr">
        <is>
          <t>PR</t>
        </is>
      </c>
      <c r="D3665" s="4" t="n">
        <v>72569695.3399829</v>
      </c>
      <c r="E3665" s="4">
        <f>E3664+D3665</f>
        <v/>
      </c>
      <c r="F3665" s="4" t="n">
        <v>2074156.910083346</v>
      </c>
      <c r="G3665" s="5">
        <f>F3665/$D3665</f>
        <v/>
      </c>
      <c r="H3665" s="4">
        <f>H3664+F3665</f>
        <v/>
      </c>
      <c r="I3665" s="4">
        <f>G3665*$E3664-H3664</f>
        <v/>
      </c>
      <c r="J3665" s="4">
        <f>MAX(0,Resumo!$D$3*$D3665-F3665)</f>
        <v/>
      </c>
      <c r="K3665" s="4" t="n">
        <v>4424062.398929373</v>
      </c>
      <c r="L3665" s="5">
        <f>K3665/$D3665</f>
        <v/>
      </c>
      <c r="M3665" s="4">
        <f>M3664+K3665</f>
        <v/>
      </c>
      <c r="N3665" s="4">
        <f>L3665*$E3664-M3664</f>
        <v/>
      </c>
      <c r="O3665" s="4">
        <f>MAX(0,Resumo!$D$4*$D3665-K3665)</f>
        <v/>
      </c>
      <c r="P3665" s="4" t="n">
        <v>7008835.454909167</v>
      </c>
      <c r="Q3665" s="5">
        <f>P3665/$D3665</f>
        <v/>
      </c>
      <c r="R3665" s="4">
        <f>R3664+P3665</f>
        <v/>
      </c>
      <c r="S3665" s="4">
        <f>Q3665*$E3664-R3664</f>
        <v/>
      </c>
      <c r="T3665" s="4">
        <f>MAX(0,Resumo!$D$5*$D3665-P3665)</f>
        <v/>
      </c>
      <c r="U3665" s="4" t="n">
        <v>9854063.728736289</v>
      </c>
      <c r="V3665" s="5">
        <f>U3665/$D3665</f>
        <v/>
      </c>
      <c r="W3665" s="4">
        <f>W3664+U3665</f>
        <v/>
      </c>
      <c r="X3665" s="4">
        <f>V3665*$E3664-W3664</f>
        <v/>
      </c>
      <c r="Y3665" s="4">
        <f>MAX(0,Resumo!$D$6*$D3665-U3665)</f>
        <v/>
      </c>
      <c r="Z3665" s="4" t="n">
        <v>12966223.40586402</v>
      </c>
      <c r="AA3665" s="5">
        <f>Z3665/$D3665</f>
        <v/>
      </c>
      <c r="AB3665" s="4">
        <f>AB3664+Z3665</f>
        <v/>
      </c>
      <c r="AC3665" s="4">
        <f>AA3665*$E3664-AB3664</f>
        <v/>
      </c>
      <c r="AD3665" s="4">
        <f>MAX(0,Resumo!$D$7*$D3665-Z3665)</f>
        <v/>
      </c>
    </row>
    <row r="3666">
      <c r="A3666" t="inlineStr">
        <is>
          <t>Santo Antônio do Sudoeste</t>
        </is>
      </c>
      <c r="B3666" t="inlineStr">
        <is>
          <t>Município</t>
        </is>
      </c>
      <c r="C3666" t="inlineStr">
        <is>
          <t>PR</t>
        </is>
      </c>
      <c r="D3666" s="4" t="n">
        <v>25122640.25583021</v>
      </c>
      <c r="E3666" s="4">
        <f>E3665+D3666</f>
        <v/>
      </c>
      <c r="F3666" s="4" t="n">
        <v>718044.8759230046</v>
      </c>
      <c r="G3666" s="5">
        <f>F3666/$D3666</f>
        <v/>
      </c>
      <c r="H3666" s="4">
        <f>H3665+F3666</f>
        <v/>
      </c>
      <c r="I3666" s="4">
        <f>G3666*$E3665-H3665</f>
        <v/>
      </c>
      <c r="J3666" s="4">
        <f>MAX(0,Resumo!$D$3*$D3666-F3666)</f>
        <v/>
      </c>
      <c r="K3666" s="4" t="n">
        <v>1531550.154605817</v>
      </c>
      <c r="L3666" s="5">
        <f>K3666/$D3666</f>
        <v/>
      </c>
      <c r="M3666" s="4">
        <f>M3665+K3666</f>
        <v/>
      </c>
      <c r="N3666" s="4">
        <f>L3666*$E3665-M3665</f>
        <v/>
      </c>
      <c r="O3666" s="4">
        <f>MAX(0,Resumo!$D$4*$D3666-K3666)</f>
        <v/>
      </c>
      <c r="P3666" s="4" t="n">
        <v>2426363.386549565</v>
      </c>
      <c r="Q3666" s="5">
        <f>P3666/$D3666</f>
        <v/>
      </c>
      <c r="R3666" s="4">
        <f>R3665+P3666</f>
        <v/>
      </c>
      <c r="S3666" s="4">
        <f>Q3666*$E3665-R3665</f>
        <v/>
      </c>
      <c r="T3666" s="4">
        <f>MAX(0,Resumo!$D$5*$D3666-P3666)</f>
        <v/>
      </c>
      <c r="U3666" s="4" t="n">
        <v>3411342.667972745</v>
      </c>
      <c r="V3666" s="5">
        <f>U3666/$D3666</f>
        <v/>
      </c>
      <c r="W3666" s="4">
        <f>W3665+U3666</f>
        <v/>
      </c>
      <c r="X3666" s="4">
        <f>V3666*$E3665-W3665</f>
        <v/>
      </c>
      <c r="Y3666" s="4">
        <f>MAX(0,Resumo!$D$6*$D3666-U3666)</f>
        <v/>
      </c>
      <c r="Z3666" s="4" t="n">
        <v>4488729.966085097</v>
      </c>
      <c r="AA3666" s="5">
        <f>Z3666/$D3666</f>
        <v/>
      </c>
      <c r="AB3666" s="4">
        <f>AB3665+Z3666</f>
        <v/>
      </c>
      <c r="AC3666" s="4">
        <f>AA3666*$E3665-AB3665</f>
        <v/>
      </c>
      <c r="AD3666" s="4">
        <f>MAX(0,Resumo!$D$7*$D3666-Z3666)</f>
        <v/>
      </c>
    </row>
    <row r="3667">
      <c r="A3667" t="inlineStr">
        <is>
          <t>Diamante D'Oeste</t>
        </is>
      </c>
      <c r="B3667" t="inlineStr">
        <is>
          <t>Município</t>
        </is>
      </c>
      <c r="C3667" t="inlineStr">
        <is>
          <t>PR</t>
        </is>
      </c>
      <c r="D3667" s="4" t="n">
        <v>8665786.647206627</v>
      </c>
      <c r="E3667" s="4">
        <f>E3666+D3667</f>
        <v/>
      </c>
      <c r="F3667" s="4" t="n">
        <v>247681.9169682882</v>
      </c>
      <c r="G3667" s="5">
        <f>F3667/$D3667</f>
        <v/>
      </c>
      <c r="H3667" s="4">
        <f>H3666+F3667</f>
        <v/>
      </c>
      <c r="I3667" s="4">
        <f>G3667*$E3666-H3666</f>
        <v/>
      </c>
      <c r="J3667" s="4">
        <f>MAX(0,Resumo!$D$3*$D3667-F3667)</f>
        <v/>
      </c>
      <c r="K3667" s="4" t="n">
        <v>528291.8811142981</v>
      </c>
      <c r="L3667" s="5">
        <f>K3667/$D3667</f>
        <v/>
      </c>
      <c r="M3667" s="4">
        <f>M3666+K3667</f>
        <v/>
      </c>
      <c r="N3667" s="4">
        <f>L3667*$E3666-M3666</f>
        <v/>
      </c>
      <c r="O3667" s="4">
        <f>MAX(0,Resumo!$D$4*$D3667-K3667)</f>
        <v/>
      </c>
      <c r="P3667" s="4" t="n">
        <v>836948.1560184618</v>
      </c>
      <c r="Q3667" s="5">
        <f>P3667/$D3667</f>
        <v/>
      </c>
      <c r="R3667" s="4">
        <f>R3666+P3667</f>
        <v/>
      </c>
      <c r="S3667" s="4">
        <f>Q3667*$E3666-R3666</f>
        <v/>
      </c>
      <c r="T3667" s="4">
        <f>MAX(0,Resumo!$D$5*$D3667-P3667)</f>
        <v/>
      </c>
      <c r="U3667" s="4" t="n">
        <v>1176706.247437668</v>
      </c>
      <c r="V3667" s="5">
        <f>U3667/$D3667</f>
        <v/>
      </c>
      <c r="W3667" s="4">
        <f>W3666+U3667</f>
        <v/>
      </c>
      <c r="X3667" s="4">
        <f>V3667*$E3666-W3666</f>
        <v/>
      </c>
      <c r="Y3667" s="4">
        <f>MAX(0,Resumo!$D$6*$D3667-U3667)</f>
        <v/>
      </c>
      <c r="Z3667" s="4" t="n">
        <v>1548339.49803462</v>
      </c>
      <c r="AA3667" s="5">
        <f>Z3667/$D3667</f>
        <v/>
      </c>
      <c r="AB3667" s="4">
        <f>AB3666+Z3667</f>
        <v/>
      </c>
      <c r="AC3667" s="4">
        <f>AA3667*$E3666-AB3666</f>
        <v/>
      </c>
      <c r="AD3667" s="4">
        <f>MAX(0,Resumo!$D$7*$D3667-Z3667)</f>
        <v/>
      </c>
    </row>
    <row r="3668">
      <c r="A3668" t="inlineStr">
        <is>
          <t>Maringá</t>
        </is>
      </c>
      <c r="B3668" t="inlineStr">
        <is>
          <t>Município</t>
        </is>
      </c>
      <c r="C3668" t="inlineStr">
        <is>
          <t>PR</t>
        </is>
      </c>
      <c r="D3668" s="4" t="n">
        <v>775252493.0485219</v>
      </c>
      <c r="E3668" s="4">
        <f>E3667+D3668</f>
        <v/>
      </c>
      <c r="F3668" s="4" t="n">
        <v>22157944.96563077</v>
      </c>
      <c r="G3668" s="5">
        <f>F3668/$D3668</f>
        <v/>
      </c>
      <c r="H3668" s="4">
        <f>H3667+F3668</f>
        <v/>
      </c>
      <c r="I3668" s="4">
        <f>G3668*$E3667-H3667</f>
        <v/>
      </c>
      <c r="J3668" s="4">
        <f>MAX(0,Resumo!$D$3*$D3668-F3668)</f>
        <v/>
      </c>
      <c r="K3668" s="4" t="n">
        <v>47261675.66370589</v>
      </c>
      <c r="L3668" s="5">
        <f>K3668/$D3668</f>
        <v/>
      </c>
      <c r="M3668" s="4">
        <f>M3667+K3668</f>
        <v/>
      </c>
      <c r="N3668" s="4">
        <f>L3668*$E3667-M3667</f>
        <v/>
      </c>
      <c r="O3668" s="4">
        <f>MAX(0,Resumo!$D$4*$D3668-K3668)</f>
        <v/>
      </c>
      <c r="P3668" s="4" t="n">
        <v>74874465.63374926</v>
      </c>
      <c r="Q3668" s="5">
        <f>P3668/$D3668</f>
        <v/>
      </c>
      <c r="R3668" s="4">
        <f>R3667+P3668</f>
        <v/>
      </c>
      <c r="S3668" s="4">
        <f>Q3668*$E3667-R3667</f>
        <v/>
      </c>
      <c r="T3668" s="4">
        <f>MAX(0,Resumo!$D$5*$D3668-P3668)</f>
        <v/>
      </c>
      <c r="U3668" s="4" t="n">
        <v>105269664.3767338</v>
      </c>
      <c r="V3668" s="5">
        <f>U3668/$D3668</f>
        <v/>
      </c>
      <c r="W3668" s="4">
        <f>W3667+U3668</f>
        <v/>
      </c>
      <c r="X3668" s="4">
        <f>V3668*$E3667-W3667</f>
        <v/>
      </c>
      <c r="Y3668" s="4">
        <f>MAX(0,Resumo!$D$6*$D3668-U3668)</f>
        <v/>
      </c>
      <c r="Z3668" s="4" t="n">
        <v>138516456.1285114</v>
      </c>
      <c r="AA3668" s="5">
        <f>Z3668/$D3668</f>
        <v/>
      </c>
      <c r="AB3668" s="4">
        <f>AB3667+Z3668</f>
        <v/>
      </c>
      <c r="AC3668" s="4">
        <f>AA3668*$E3667-AB3667</f>
        <v/>
      </c>
      <c r="AD3668" s="4">
        <f>MAX(0,Resumo!$D$7*$D3668-Z3668)</f>
        <v/>
      </c>
    </row>
    <row r="3669">
      <c r="A3669" t="inlineStr">
        <is>
          <t>Ouro Verde do Oeste</t>
        </is>
      </c>
      <c r="B3669" t="inlineStr">
        <is>
          <t>Município</t>
        </is>
      </c>
      <c r="C3669" t="inlineStr">
        <is>
          <t>PR</t>
        </is>
      </c>
      <c r="D3669" s="4" t="n">
        <v>17003824.16924696</v>
      </c>
      <c r="E3669" s="4">
        <f>E3668+D3669</f>
        <v/>
      </c>
      <c r="F3669" s="4" t="n">
        <v>485996.2444827055</v>
      </c>
      <c r="G3669" s="5">
        <f>F3669/$D3669</f>
        <v/>
      </c>
      <c r="H3669" s="4">
        <f>H3668+F3669</f>
        <v/>
      </c>
      <c r="I3669" s="4">
        <f>G3669*$E3668-H3668</f>
        <v/>
      </c>
      <c r="J3669" s="4">
        <f>MAX(0,Resumo!$D$3*$D3669-F3669)</f>
        <v/>
      </c>
      <c r="K3669" s="4" t="n">
        <v>1036603.210096785</v>
      </c>
      <c r="L3669" s="5">
        <f>K3669/$D3669</f>
        <v/>
      </c>
      <c r="M3669" s="4">
        <f>M3668+K3669</f>
        <v/>
      </c>
      <c r="N3669" s="4">
        <f>L3669*$E3668-M3668</f>
        <v/>
      </c>
      <c r="O3669" s="4">
        <f>MAX(0,Resumo!$D$4*$D3669-K3669)</f>
        <v/>
      </c>
      <c r="P3669" s="4" t="n">
        <v>1642242.056386282</v>
      </c>
      <c r="Q3669" s="5">
        <f>P3669/$D3669</f>
        <v/>
      </c>
      <c r="R3669" s="4">
        <f>R3668+P3669</f>
        <v/>
      </c>
      <c r="S3669" s="4">
        <f>Q3669*$E3668-R3668</f>
        <v/>
      </c>
      <c r="T3669" s="4">
        <f>MAX(0,Resumo!$D$5*$D3669-P3669)</f>
        <v/>
      </c>
      <c r="U3669" s="4" t="n">
        <v>2308908.232437749</v>
      </c>
      <c r="V3669" s="5">
        <f>U3669/$D3669</f>
        <v/>
      </c>
      <c r="W3669" s="4">
        <f>W3668+U3669</f>
        <v/>
      </c>
      <c r="X3669" s="4">
        <f>V3669*$E3668-W3668</f>
        <v/>
      </c>
      <c r="Y3669" s="4">
        <f>MAX(0,Resumo!$D$6*$D3669-U3669)</f>
        <v/>
      </c>
      <c r="Z3669" s="4" t="n">
        <v>3038119.174947306</v>
      </c>
      <c r="AA3669" s="5">
        <f>Z3669/$D3669</f>
        <v/>
      </c>
      <c r="AB3669" s="4">
        <f>AB3668+Z3669</f>
        <v/>
      </c>
      <c r="AC3669" s="4">
        <f>AA3669*$E3668-AB3668</f>
        <v/>
      </c>
      <c r="AD3669" s="4">
        <f>MAX(0,Resumo!$D$7*$D3669-Z3669)</f>
        <v/>
      </c>
    </row>
    <row r="3670">
      <c r="A3670" t="inlineStr">
        <is>
          <t>Palmital</t>
        </is>
      </c>
      <c r="B3670" t="inlineStr">
        <is>
          <t>Município</t>
        </is>
      </c>
      <c r="C3670" t="inlineStr">
        <is>
          <t>PR</t>
        </is>
      </c>
      <c r="D3670" s="4" t="n">
        <v>19216655.41572087</v>
      </c>
      <c r="E3670" s="4">
        <f>E3669+D3670</f>
        <v/>
      </c>
      <c r="F3670" s="4" t="n">
        <v>549242.468670634</v>
      </c>
      <c r="G3670" s="5">
        <f>F3670/$D3670</f>
        <v/>
      </c>
      <c r="H3670" s="4">
        <f>H3669+F3670</f>
        <v/>
      </c>
      <c r="I3670" s="4">
        <f>G3670*$E3669-H3669</f>
        <v/>
      </c>
      <c r="J3670" s="4">
        <f>MAX(0,Resumo!$D$3*$D3670-F3670)</f>
        <v/>
      </c>
      <c r="K3670" s="4" t="n">
        <v>1171503.921293619</v>
      </c>
      <c r="L3670" s="5">
        <f>K3670/$D3670</f>
        <v/>
      </c>
      <c r="M3670" s="4">
        <f>M3669+K3670</f>
        <v/>
      </c>
      <c r="N3670" s="4">
        <f>L3670*$E3669-M3669</f>
        <v/>
      </c>
      <c r="O3670" s="4">
        <f>MAX(0,Resumo!$D$4*$D3670-K3670)</f>
        <v/>
      </c>
      <c r="P3670" s="4" t="n">
        <v>1855958.953272195</v>
      </c>
      <c r="Q3670" s="5">
        <f>P3670/$D3670</f>
        <v/>
      </c>
      <c r="R3670" s="4">
        <f>R3669+P3670</f>
        <v/>
      </c>
      <c r="S3670" s="4">
        <f>Q3670*$E3669-R3669</f>
        <v/>
      </c>
      <c r="T3670" s="4">
        <f>MAX(0,Resumo!$D$5*$D3670-P3670)</f>
        <v/>
      </c>
      <c r="U3670" s="4" t="n">
        <v>2609383.24506577</v>
      </c>
      <c r="V3670" s="5">
        <f>U3670/$D3670</f>
        <v/>
      </c>
      <c r="W3670" s="4">
        <f>W3669+U3670</f>
        <v/>
      </c>
      <c r="X3670" s="4">
        <f>V3670*$E3669-W3669</f>
        <v/>
      </c>
      <c r="Y3670" s="4">
        <f>MAX(0,Resumo!$D$6*$D3670-U3670)</f>
        <v/>
      </c>
      <c r="Z3670" s="4" t="n">
        <v>3433491.708438558</v>
      </c>
      <c r="AA3670" s="5">
        <f>Z3670/$D3670</f>
        <v/>
      </c>
      <c r="AB3670" s="4">
        <f>AB3669+Z3670</f>
        <v/>
      </c>
      <c r="AC3670" s="4">
        <f>AA3670*$E3669-AB3669</f>
        <v/>
      </c>
      <c r="AD3670" s="4">
        <f>MAX(0,Resumo!$D$7*$D3670-Z3670)</f>
        <v/>
      </c>
    </row>
    <row r="3671">
      <c r="A3671" t="inlineStr">
        <is>
          <t>Grandes Rios</t>
        </is>
      </c>
      <c r="B3671" t="inlineStr">
        <is>
          <t>Município</t>
        </is>
      </c>
      <c r="C3671" t="inlineStr">
        <is>
          <t>PR</t>
        </is>
      </c>
      <c r="D3671" s="4" t="n">
        <v>6272879.020140693</v>
      </c>
      <c r="E3671" s="4">
        <f>E3670+D3671</f>
        <v/>
      </c>
      <c r="F3671" s="4" t="n">
        <v>179288.8244161221</v>
      </c>
      <c r="G3671" s="5">
        <f>F3671/$D3671</f>
        <v/>
      </c>
      <c r="H3671" s="4">
        <f>H3670+F3671</f>
        <v/>
      </c>
      <c r="I3671" s="4">
        <f>G3671*$E3670-H3670</f>
        <v/>
      </c>
      <c r="J3671" s="4">
        <f>MAX(0,Resumo!$D$3*$D3671-F3671)</f>
        <v/>
      </c>
      <c r="K3671" s="4" t="n">
        <v>382413.1832994947</v>
      </c>
      <c r="L3671" s="5">
        <f>K3671/$D3671</f>
        <v/>
      </c>
      <c r="M3671" s="4">
        <f>M3670+K3671</f>
        <v/>
      </c>
      <c r="N3671" s="4">
        <f>L3671*$E3670-M3670</f>
        <v/>
      </c>
      <c r="O3671" s="4">
        <f>MAX(0,Resumo!$D$4*$D3671-K3671)</f>
        <v/>
      </c>
      <c r="P3671" s="4" t="n">
        <v>605839.3476056769</v>
      </c>
      <c r="Q3671" s="5">
        <f>P3671/$D3671</f>
        <v/>
      </c>
      <c r="R3671" s="4">
        <f>R3670+P3671</f>
        <v/>
      </c>
      <c r="S3671" s="4">
        <f>Q3671*$E3670-R3670</f>
        <v/>
      </c>
      <c r="T3671" s="4">
        <f>MAX(0,Resumo!$D$5*$D3671-P3671)</f>
        <v/>
      </c>
      <c r="U3671" s="4" t="n">
        <v>851779.0978386902</v>
      </c>
      <c r="V3671" s="5">
        <f>U3671/$D3671</f>
        <v/>
      </c>
      <c r="W3671" s="4">
        <f>W3670+U3671</f>
        <v/>
      </c>
      <c r="X3671" s="4">
        <f>V3671*$E3670-W3670</f>
        <v/>
      </c>
      <c r="Y3671" s="4">
        <f>MAX(0,Resumo!$D$6*$D3671-U3671)</f>
        <v/>
      </c>
      <c r="Z3671" s="4" t="n">
        <v>1120792.231413559</v>
      </c>
      <c r="AA3671" s="5">
        <f>Z3671/$D3671</f>
        <v/>
      </c>
      <c r="AB3671" s="4">
        <f>AB3670+Z3671</f>
        <v/>
      </c>
      <c r="AC3671" s="4">
        <f>AA3671*$E3670-AB3670</f>
        <v/>
      </c>
      <c r="AD3671" s="4">
        <f>MAX(0,Resumo!$D$7*$D3671-Z3671)</f>
        <v/>
      </c>
    </row>
    <row r="3672">
      <c r="A3672" t="inlineStr">
        <is>
          <t>Quatro Pontes</t>
        </is>
      </c>
      <c r="B3672" t="inlineStr">
        <is>
          <t>Município</t>
        </is>
      </c>
      <c r="C3672" t="inlineStr">
        <is>
          <t>PR</t>
        </is>
      </c>
      <c r="D3672" s="4" t="n">
        <v>18701664.23456772</v>
      </c>
      <c r="E3672" s="4">
        <f>E3671+D3672</f>
        <v/>
      </c>
      <c r="F3672" s="4" t="n">
        <v>534523.2044927082</v>
      </c>
      <c r="G3672" s="5">
        <f>F3672/$D3672</f>
        <v/>
      </c>
      <c r="H3672" s="4">
        <f>H3671+F3672</f>
        <v/>
      </c>
      <c r="I3672" s="4">
        <f>G3672*$E3671-H3671</f>
        <v/>
      </c>
      <c r="J3672" s="4">
        <f>MAX(0,Resumo!$D$3*$D3672-F3672)</f>
        <v/>
      </c>
      <c r="K3672" s="4" t="n">
        <v>1140108.541863596</v>
      </c>
      <c r="L3672" s="5">
        <f>K3672/$D3672</f>
        <v/>
      </c>
      <c r="M3672" s="4">
        <f>M3671+K3672</f>
        <v/>
      </c>
      <c r="N3672" s="4">
        <f>L3672*$E3671-M3671</f>
        <v/>
      </c>
      <c r="O3672" s="4">
        <f>MAX(0,Resumo!$D$4*$D3672-K3672)</f>
        <v/>
      </c>
      <c r="P3672" s="4" t="n">
        <v>1806220.719805434</v>
      </c>
      <c r="Q3672" s="5">
        <f>P3672/$D3672</f>
        <v/>
      </c>
      <c r="R3672" s="4">
        <f>R3671+P3672</f>
        <v/>
      </c>
      <c r="S3672" s="4">
        <f>Q3672*$E3671-R3671</f>
        <v/>
      </c>
      <c r="T3672" s="4">
        <f>MAX(0,Resumo!$D$5*$D3672-P3672)</f>
        <v/>
      </c>
      <c r="U3672" s="4" t="n">
        <v>2539453.835895102</v>
      </c>
      <c r="V3672" s="5">
        <f>U3672/$D3672</f>
        <v/>
      </c>
      <c r="W3672" s="4">
        <f>W3671+U3672</f>
        <v/>
      </c>
      <c r="X3672" s="4">
        <f>V3672*$E3671-W3671</f>
        <v/>
      </c>
      <c r="Y3672" s="4">
        <f>MAX(0,Resumo!$D$6*$D3672-U3672)</f>
        <v/>
      </c>
      <c r="Z3672" s="4" t="n">
        <v>3341476.843616568</v>
      </c>
      <c r="AA3672" s="5">
        <f>Z3672/$D3672</f>
        <v/>
      </c>
      <c r="AB3672" s="4">
        <f>AB3671+Z3672</f>
        <v/>
      </c>
      <c r="AC3672" s="4">
        <f>AA3672*$E3671-AB3671</f>
        <v/>
      </c>
      <c r="AD3672" s="4">
        <f>MAX(0,Resumo!$D$7*$D3672-Z3672)</f>
        <v/>
      </c>
    </row>
    <row r="3673">
      <c r="A3673" t="inlineStr">
        <is>
          <t>Centenário do Sul</t>
        </is>
      </c>
      <c r="B3673" t="inlineStr">
        <is>
          <t>Município</t>
        </is>
      </c>
      <c r="C3673" t="inlineStr">
        <is>
          <t>PR</t>
        </is>
      </c>
      <c r="D3673" s="4" t="n">
        <v>12480813.79913598</v>
      </c>
      <c r="E3673" s="4">
        <f>E3672+D3673</f>
        <v/>
      </c>
      <c r="F3673" s="4" t="n">
        <v>356721.4394887878</v>
      </c>
      <c r="G3673" s="5">
        <f>F3673/$D3673</f>
        <v/>
      </c>
      <c r="H3673" s="4">
        <f>H3672+F3673</f>
        <v/>
      </c>
      <c r="I3673" s="4">
        <f>G3673*$E3672-H3672</f>
        <v/>
      </c>
      <c r="J3673" s="4">
        <f>MAX(0,Resumo!$D$3*$D3673-F3673)</f>
        <v/>
      </c>
      <c r="K3673" s="4" t="n">
        <v>760867.1743503197</v>
      </c>
      <c r="L3673" s="5">
        <f>K3673/$D3673</f>
        <v/>
      </c>
      <c r="M3673" s="4">
        <f>M3672+K3673</f>
        <v/>
      </c>
      <c r="N3673" s="4">
        <f>L3673*$E3672-M3672</f>
        <v/>
      </c>
      <c r="O3673" s="4">
        <f>MAX(0,Resumo!$D$4*$D3673-K3673)</f>
        <v/>
      </c>
      <c r="P3673" s="4" t="n">
        <v>1205406.331826065</v>
      </c>
      <c r="Q3673" s="5">
        <f>P3673/$D3673</f>
        <v/>
      </c>
      <c r="R3673" s="4">
        <f>R3672+P3673</f>
        <v/>
      </c>
      <c r="S3673" s="4">
        <f>Q3673*$E3672-R3672</f>
        <v/>
      </c>
      <c r="T3673" s="4">
        <f>MAX(0,Resumo!$D$5*$D3673-P3673)</f>
        <v/>
      </c>
      <c r="U3673" s="4" t="n">
        <v>1694739.573963963</v>
      </c>
      <c r="V3673" s="5">
        <f>U3673/$D3673</f>
        <v/>
      </c>
      <c r="W3673" s="4">
        <f>W3672+U3673</f>
        <v/>
      </c>
      <c r="X3673" s="4">
        <f>V3673*$E3672-W3672</f>
        <v/>
      </c>
      <c r="Y3673" s="4">
        <f>MAX(0,Resumo!$D$6*$D3673-U3673)</f>
        <v/>
      </c>
      <c r="Z3673" s="4" t="n">
        <v>2229980.699911062</v>
      </c>
      <c r="AA3673" s="5">
        <f>Z3673/$D3673</f>
        <v/>
      </c>
      <c r="AB3673" s="4">
        <f>AB3672+Z3673</f>
        <v/>
      </c>
      <c r="AC3673" s="4">
        <f>AA3673*$E3672-AB3672</f>
        <v/>
      </c>
      <c r="AD3673" s="4">
        <f>MAX(0,Resumo!$D$7*$D3673-Z3673)</f>
        <v/>
      </c>
    </row>
    <row r="3674">
      <c r="A3674" t="inlineStr">
        <is>
          <t>Londrina</t>
        </is>
      </c>
      <c r="B3674" t="inlineStr">
        <is>
          <t>Município</t>
        </is>
      </c>
      <c r="C3674" t="inlineStr">
        <is>
          <t>PR</t>
        </is>
      </c>
      <c r="D3674" s="4" t="n">
        <v>801561036.4321444</v>
      </c>
      <c r="E3674" s="4">
        <f>E3673+D3674</f>
        <v/>
      </c>
      <c r="F3674" s="4" t="n">
        <v>22909884.83250938</v>
      </c>
      <c r="G3674" s="5">
        <f>F3674/$D3674</f>
        <v/>
      </c>
      <c r="H3674" s="4">
        <f>H3673+F3674</f>
        <v/>
      </c>
      <c r="I3674" s="4">
        <f>G3674*$E3673-H3673</f>
        <v/>
      </c>
      <c r="J3674" s="4">
        <f>MAX(0,Resumo!$D$3*$D3674-F3674)</f>
        <v/>
      </c>
      <c r="K3674" s="4" t="n">
        <v>48865521.96633685</v>
      </c>
      <c r="L3674" s="5">
        <f>K3674/$D3674</f>
        <v/>
      </c>
      <c r="M3674" s="4">
        <f>M3673+K3674</f>
        <v/>
      </c>
      <c r="N3674" s="4">
        <f>L3674*$E3673-M3673</f>
        <v/>
      </c>
      <c r="O3674" s="4">
        <f>MAX(0,Resumo!$D$4*$D3674-K3674)</f>
        <v/>
      </c>
      <c r="P3674" s="4" t="n">
        <v>77415364.43138494</v>
      </c>
      <c r="Q3674" s="5">
        <f>P3674/$D3674</f>
        <v/>
      </c>
      <c r="R3674" s="4">
        <f>R3673+P3674</f>
        <v/>
      </c>
      <c r="S3674" s="4">
        <f>Q3674*$E3673-R3673</f>
        <v/>
      </c>
      <c r="T3674" s="4">
        <f>MAX(0,Resumo!$D$5*$D3674-P3674)</f>
        <v/>
      </c>
      <c r="U3674" s="4" t="n">
        <v>108842037.9673613</v>
      </c>
      <c r="V3674" s="5">
        <f>U3674/$D3674</f>
        <v/>
      </c>
      <c r="W3674" s="4">
        <f>W3673+U3674</f>
        <v/>
      </c>
      <c r="X3674" s="4">
        <f>V3674*$E3673-W3673</f>
        <v/>
      </c>
      <c r="Y3674" s="4">
        <f>MAX(0,Resumo!$D$6*$D3674-U3674)</f>
        <v/>
      </c>
      <c r="Z3674" s="4" t="n">
        <v>143217074.6083987</v>
      </c>
      <c r="AA3674" s="5">
        <f>Z3674/$D3674</f>
        <v/>
      </c>
      <c r="AB3674" s="4">
        <f>AB3673+Z3674</f>
        <v/>
      </c>
      <c r="AC3674" s="4">
        <f>AA3674*$E3673-AB3673</f>
        <v/>
      </c>
      <c r="AD3674" s="4">
        <f>MAX(0,Resumo!$D$7*$D3674-Z3674)</f>
        <v/>
      </c>
    </row>
    <row r="3675">
      <c r="A3675" t="inlineStr">
        <is>
          <t>Francisco Alves</t>
        </is>
      </c>
      <c r="B3675" t="inlineStr">
        <is>
          <t>Município</t>
        </is>
      </c>
      <c r="C3675" t="inlineStr">
        <is>
          <t>PR</t>
        </is>
      </c>
      <c r="D3675" s="4" t="n">
        <v>14684548.36805956</v>
      </c>
      <c r="E3675" s="4">
        <f>E3674+D3675</f>
        <v/>
      </c>
      <c r="F3675" s="4" t="n">
        <v>419707.6662148081</v>
      </c>
      <c r="G3675" s="5">
        <f>F3675/$D3675</f>
        <v/>
      </c>
      <c r="H3675" s="4">
        <f>H3674+F3675</f>
        <v/>
      </c>
      <c r="I3675" s="4">
        <f>G3675*$E3674-H3674</f>
        <v/>
      </c>
      <c r="J3675" s="4">
        <f>MAX(0,Resumo!$D$3*$D3675-F3675)</f>
        <v/>
      </c>
      <c r="K3675" s="4" t="n">
        <v>895213.3252872946</v>
      </c>
      <c r="L3675" s="5">
        <f>K3675/$D3675</f>
        <v/>
      </c>
      <c r="M3675" s="4">
        <f>M3674+K3675</f>
        <v/>
      </c>
      <c r="N3675" s="4">
        <f>L3675*$E3674-M3674</f>
        <v/>
      </c>
      <c r="O3675" s="4">
        <f>MAX(0,Resumo!$D$4*$D3675-K3675)</f>
        <v/>
      </c>
      <c r="P3675" s="4" t="n">
        <v>1418244.664790247</v>
      </c>
      <c r="Q3675" s="5">
        <f>P3675/$D3675</f>
        <v/>
      </c>
      <c r="R3675" s="4">
        <f>R3674+P3675</f>
        <v/>
      </c>
      <c r="S3675" s="4">
        <f>Q3675*$E3674-R3674</f>
        <v/>
      </c>
      <c r="T3675" s="4">
        <f>MAX(0,Resumo!$D$5*$D3675-P3675)</f>
        <v/>
      </c>
      <c r="U3675" s="4" t="n">
        <v>1993979.370709088</v>
      </c>
      <c r="V3675" s="5">
        <f>U3675/$D3675</f>
        <v/>
      </c>
      <c r="W3675" s="4">
        <f>W3674+U3675</f>
        <v/>
      </c>
      <c r="X3675" s="4">
        <f>V3675*$E3674-W3674</f>
        <v/>
      </c>
      <c r="Y3675" s="4">
        <f>MAX(0,Resumo!$D$6*$D3675-U3675)</f>
        <v/>
      </c>
      <c r="Z3675" s="4" t="n">
        <v>2623727.905463203</v>
      </c>
      <c r="AA3675" s="5">
        <f>Z3675/$D3675</f>
        <v/>
      </c>
      <c r="AB3675" s="4">
        <f>AB3674+Z3675</f>
        <v/>
      </c>
      <c r="AC3675" s="4">
        <f>AA3675*$E3674-AB3674</f>
        <v/>
      </c>
      <c r="AD3675" s="4">
        <f>MAX(0,Resumo!$D$7*$D3675-Z3675)</f>
        <v/>
      </c>
    </row>
    <row r="3676">
      <c r="A3676" t="inlineStr">
        <is>
          <t>Rio Negro</t>
        </is>
      </c>
      <c r="B3676" t="inlineStr">
        <is>
          <t>Município</t>
        </is>
      </c>
      <c r="C3676" t="inlineStr">
        <is>
          <t>PR</t>
        </is>
      </c>
      <c r="D3676" s="4" t="n">
        <v>44705127.12390725</v>
      </c>
      <c r="E3676" s="4">
        <f>E3675+D3676</f>
        <v/>
      </c>
      <c r="F3676" s="4" t="n">
        <v>1277743.387316093</v>
      </c>
      <c r="G3676" s="5">
        <f>F3676/$D3676</f>
        <v/>
      </c>
      <c r="H3676" s="4">
        <f>H3675+F3676</f>
        <v/>
      </c>
      <c r="I3676" s="4">
        <f>G3676*$E3675-H3675</f>
        <v/>
      </c>
      <c r="J3676" s="4">
        <f>MAX(0,Resumo!$D$3*$D3676-F3676)</f>
        <v/>
      </c>
      <c r="K3676" s="4" t="n">
        <v>2725356.23887714</v>
      </c>
      <c r="L3676" s="5">
        <f>K3676/$D3676</f>
        <v/>
      </c>
      <c r="M3676" s="4">
        <f>M3675+K3676</f>
        <v/>
      </c>
      <c r="N3676" s="4">
        <f>L3676*$E3675-M3675</f>
        <v/>
      </c>
      <c r="O3676" s="4">
        <f>MAX(0,Resumo!$D$4*$D3676-K3676)</f>
        <v/>
      </c>
      <c r="P3676" s="4" t="n">
        <v>4317654.615116323</v>
      </c>
      <c r="Q3676" s="5">
        <f>P3676/$D3676</f>
        <v/>
      </c>
      <c r="R3676" s="4">
        <f>R3675+P3676</f>
        <v/>
      </c>
      <c r="S3676" s="4">
        <f>Q3676*$E3675-R3675</f>
        <v/>
      </c>
      <c r="T3676" s="4">
        <f>MAX(0,Resumo!$D$5*$D3676-P3676)</f>
        <v/>
      </c>
      <c r="U3676" s="4" t="n">
        <v>6070401.282744908</v>
      </c>
      <c r="V3676" s="5">
        <f>U3676/$D3676</f>
        <v/>
      </c>
      <c r="W3676" s="4">
        <f>W3675+U3676</f>
        <v/>
      </c>
      <c r="X3676" s="4">
        <f>V3676*$E3675-W3675</f>
        <v/>
      </c>
      <c r="Y3676" s="4">
        <f>MAX(0,Resumo!$D$6*$D3676-U3676)</f>
        <v/>
      </c>
      <c r="Z3676" s="4" t="n">
        <v>7987585.767867567</v>
      </c>
      <c r="AA3676" s="5">
        <f>Z3676/$D3676</f>
        <v/>
      </c>
      <c r="AB3676" s="4">
        <f>AB3675+Z3676</f>
        <v/>
      </c>
      <c r="AC3676" s="4">
        <f>AA3676*$E3675-AB3675</f>
        <v/>
      </c>
      <c r="AD3676" s="4">
        <f>MAX(0,Resumo!$D$7*$D3676-Z3676)</f>
        <v/>
      </c>
    </row>
    <row r="3677">
      <c r="A3677" t="inlineStr">
        <is>
          <t>Pérola d'Oeste</t>
        </is>
      </c>
      <c r="B3677" t="inlineStr">
        <is>
          <t>Município</t>
        </is>
      </c>
      <c r="C3677" t="inlineStr">
        <is>
          <t>PR</t>
        </is>
      </c>
      <c r="D3677" s="4" t="n">
        <v>10561359.02031131</v>
      </c>
      <c r="E3677" s="4">
        <f>E3676+D3677</f>
        <v/>
      </c>
      <c r="F3677" s="4" t="n">
        <v>301860.3797249309</v>
      </c>
      <c r="G3677" s="5">
        <f>F3677/$D3677</f>
        <v/>
      </c>
      <c r="H3677" s="4">
        <f>H3676+F3677</f>
        <v/>
      </c>
      <c r="I3677" s="4">
        <f>G3677*$E3676-H3676</f>
        <v/>
      </c>
      <c r="J3677" s="4">
        <f>MAX(0,Resumo!$D$3*$D3677-F3677)</f>
        <v/>
      </c>
      <c r="K3677" s="4" t="n">
        <v>643851.5568303589</v>
      </c>
      <c r="L3677" s="5">
        <f>K3677/$D3677</f>
        <v/>
      </c>
      <c r="M3677" s="4">
        <f>M3676+K3677</f>
        <v/>
      </c>
      <c r="N3677" s="4">
        <f>L3677*$E3676-M3676</f>
        <v/>
      </c>
      <c r="O3677" s="4">
        <f>MAX(0,Resumo!$D$4*$D3677-K3677)</f>
        <v/>
      </c>
      <c r="P3677" s="4" t="n">
        <v>1020023.953618545</v>
      </c>
      <c r="Q3677" s="5">
        <f>P3677/$D3677</f>
        <v/>
      </c>
      <c r="R3677" s="4">
        <f>R3676+P3677</f>
        <v/>
      </c>
      <c r="S3677" s="4">
        <f>Q3677*$E3676-R3676</f>
        <v/>
      </c>
      <c r="T3677" s="4">
        <f>MAX(0,Resumo!$D$5*$D3677-P3677)</f>
        <v/>
      </c>
      <c r="U3677" s="4" t="n">
        <v>1434101.443593521</v>
      </c>
      <c r="V3677" s="5">
        <f>U3677/$D3677</f>
        <v/>
      </c>
      <c r="W3677" s="4">
        <f>W3676+U3677</f>
        <v/>
      </c>
      <c r="X3677" s="4">
        <f>V3677*$E3676-W3676</f>
        <v/>
      </c>
      <c r="Y3677" s="4">
        <f>MAX(0,Resumo!$D$6*$D3677-U3677)</f>
        <v/>
      </c>
      <c r="Z3677" s="4" t="n">
        <v>1887026.532016386</v>
      </c>
      <c r="AA3677" s="5">
        <f>Z3677/$D3677</f>
        <v/>
      </c>
      <c r="AB3677" s="4">
        <f>AB3676+Z3677</f>
        <v/>
      </c>
      <c r="AC3677" s="4">
        <f>AA3677*$E3676-AB3676</f>
        <v/>
      </c>
      <c r="AD3677" s="4">
        <f>MAX(0,Resumo!$D$7*$D3677-Z3677)</f>
        <v/>
      </c>
    </row>
    <row r="3678">
      <c r="A3678" t="inlineStr">
        <is>
          <t>Corbélia</t>
        </is>
      </c>
      <c r="B3678" t="inlineStr">
        <is>
          <t>Município</t>
        </is>
      </c>
      <c r="C3678" t="inlineStr">
        <is>
          <t>PR</t>
        </is>
      </c>
      <c r="D3678" s="4" t="n">
        <v>36840830.09779122</v>
      </c>
      <c r="E3678" s="4">
        <f>E3677+D3678</f>
        <v/>
      </c>
      <c r="F3678" s="4" t="n">
        <v>1052969.314016665</v>
      </c>
      <c r="G3678" s="5">
        <f>F3678/$D3678</f>
        <v/>
      </c>
      <c r="H3678" s="4">
        <f>H3677+F3678</f>
        <v/>
      </c>
      <c r="I3678" s="4">
        <f>G3678*$E3677-H3677</f>
        <v/>
      </c>
      <c r="J3678" s="4">
        <f>MAX(0,Resumo!$D$3*$D3678-F3678)</f>
        <v/>
      </c>
      <c r="K3678" s="4" t="n">
        <v>2245925.526039587</v>
      </c>
      <c r="L3678" s="5">
        <f>K3678/$D3678</f>
        <v/>
      </c>
      <c r="M3678" s="4">
        <f>M3677+K3678</f>
        <v/>
      </c>
      <c r="N3678" s="4">
        <f>L3678*$E3677-M3677</f>
        <v/>
      </c>
      <c r="O3678" s="4">
        <f>MAX(0,Resumo!$D$4*$D3678-K3678)</f>
        <v/>
      </c>
      <c r="P3678" s="4" t="n">
        <v>3558114.926182143</v>
      </c>
      <c r="Q3678" s="5">
        <f>P3678/$D3678</f>
        <v/>
      </c>
      <c r="R3678" s="4">
        <f>R3677+P3678</f>
        <v/>
      </c>
      <c r="S3678" s="4">
        <f>Q3678*$E3677-R3677</f>
        <v/>
      </c>
      <c r="T3678" s="4">
        <f>MAX(0,Resumo!$D$5*$D3678-P3678)</f>
        <v/>
      </c>
      <c r="U3678" s="4" t="n">
        <v>5002527.375957786</v>
      </c>
      <c r="V3678" s="5">
        <f>U3678/$D3678</f>
        <v/>
      </c>
      <c r="W3678" s="4">
        <f>W3677+U3678</f>
        <v/>
      </c>
      <c r="X3678" s="4">
        <f>V3678*$E3677-W3677</f>
        <v/>
      </c>
      <c r="Y3678" s="4">
        <f>MAX(0,Resumo!$D$6*$D3678-U3678)</f>
        <v/>
      </c>
      <c r="Z3678" s="4" t="n">
        <v>6582450.584469447</v>
      </c>
      <c r="AA3678" s="5">
        <f>Z3678/$D3678</f>
        <v/>
      </c>
      <c r="AB3678" s="4">
        <f>AB3677+Z3678</f>
        <v/>
      </c>
      <c r="AC3678" s="4">
        <f>AA3678*$E3677-AB3677</f>
        <v/>
      </c>
      <c r="AD3678" s="4">
        <f>MAX(0,Resumo!$D$7*$D3678-Z3678)</f>
        <v/>
      </c>
    </row>
    <row r="3679">
      <c r="A3679" t="inlineStr">
        <is>
          <t>Morretes</t>
        </is>
      </c>
      <c r="B3679" t="inlineStr">
        <is>
          <t>Município</t>
        </is>
      </c>
      <c r="C3679" t="inlineStr">
        <is>
          <t>PR</t>
        </is>
      </c>
      <c r="D3679" s="4" t="n">
        <v>24901018.83704993</v>
      </c>
      <c r="E3679" s="4">
        <f>E3678+D3679</f>
        <v/>
      </c>
      <c r="F3679" s="4" t="n">
        <v>711710.5845217244</v>
      </c>
      <c r="G3679" s="5">
        <f>F3679/$D3679</f>
        <v/>
      </c>
      <c r="H3679" s="4">
        <f>H3678+F3679</f>
        <v/>
      </c>
      <c r="I3679" s="4">
        <f>G3679*$E3678-H3678</f>
        <v/>
      </c>
      <c r="J3679" s="4">
        <f>MAX(0,Resumo!$D$3*$D3679-F3679)</f>
        <v/>
      </c>
      <c r="K3679" s="4" t="n">
        <v>1518039.460079268</v>
      </c>
      <c r="L3679" s="5">
        <f>K3679/$D3679</f>
        <v/>
      </c>
      <c r="M3679" s="4">
        <f>M3678+K3679</f>
        <v/>
      </c>
      <c r="N3679" s="4">
        <f>L3679*$E3678-M3678</f>
        <v/>
      </c>
      <c r="O3679" s="4">
        <f>MAX(0,Resumo!$D$4*$D3679-K3679)</f>
        <v/>
      </c>
      <c r="P3679" s="4" t="n">
        <v>2404959.02416059</v>
      </c>
      <c r="Q3679" s="5">
        <f>P3679/$D3679</f>
        <v/>
      </c>
      <c r="R3679" s="4">
        <f>R3678+P3679</f>
        <v/>
      </c>
      <c r="S3679" s="4">
        <f>Q3679*$E3678-R3678</f>
        <v/>
      </c>
      <c r="T3679" s="4">
        <f>MAX(0,Resumo!$D$5*$D3679-P3679)</f>
        <v/>
      </c>
      <c r="U3679" s="4" t="n">
        <v>3381249.230566366</v>
      </c>
      <c r="V3679" s="5">
        <f>U3679/$D3679</f>
        <v/>
      </c>
      <c r="W3679" s="4">
        <f>W3678+U3679</f>
        <v/>
      </c>
      <c r="X3679" s="4">
        <f>V3679*$E3678-W3678</f>
        <v/>
      </c>
      <c r="Y3679" s="4">
        <f>MAX(0,Resumo!$D$6*$D3679-U3679)</f>
        <v/>
      </c>
      <c r="Z3679" s="4" t="n">
        <v>4449132.268809849</v>
      </c>
      <c r="AA3679" s="5">
        <f>Z3679/$D3679</f>
        <v/>
      </c>
      <c r="AB3679" s="4">
        <f>AB3678+Z3679</f>
        <v/>
      </c>
      <c r="AC3679" s="4">
        <f>AA3679*$E3678-AB3678</f>
        <v/>
      </c>
      <c r="AD3679" s="4">
        <f>MAX(0,Resumo!$D$7*$D3679-Z3679)</f>
        <v/>
      </c>
    </row>
    <row r="3680">
      <c r="A3680" t="inlineStr">
        <is>
          <t>Turvo</t>
        </is>
      </c>
      <c r="B3680" t="inlineStr">
        <is>
          <t>Município</t>
        </is>
      </c>
      <c r="C3680" t="inlineStr">
        <is>
          <t>PR</t>
        </is>
      </c>
      <c r="D3680" s="4" t="n">
        <v>33796774.26576577</v>
      </c>
      <c r="E3680" s="4">
        <f>E3679+D3680</f>
        <v/>
      </c>
      <c r="F3680" s="4" t="n">
        <v>965965.3737480002</v>
      </c>
      <c r="G3680" s="5">
        <f>F3680/$D3680</f>
        <v/>
      </c>
      <c r="H3680" s="4">
        <f>H3679+F3680</f>
        <v/>
      </c>
      <c r="I3680" s="4">
        <f>G3680*$E3679-H3679</f>
        <v/>
      </c>
      <c r="J3680" s="4">
        <f>MAX(0,Resumo!$D$3*$D3680-F3680)</f>
        <v/>
      </c>
      <c r="K3680" s="4" t="n">
        <v>2060350.915541179</v>
      </c>
      <c r="L3680" s="5">
        <f>K3680/$D3680</f>
        <v/>
      </c>
      <c r="M3680" s="4">
        <f>M3679+K3680</f>
        <v/>
      </c>
      <c r="N3680" s="4">
        <f>L3680*$E3679-M3679</f>
        <v/>
      </c>
      <c r="O3680" s="4">
        <f>MAX(0,Resumo!$D$4*$D3680-K3680)</f>
        <v/>
      </c>
      <c r="P3680" s="4" t="n">
        <v>3264117.737103852</v>
      </c>
      <c r="Q3680" s="5">
        <f>P3680/$D3680</f>
        <v/>
      </c>
      <c r="R3680" s="4">
        <f>R3679+P3680</f>
        <v/>
      </c>
      <c r="S3680" s="4">
        <f>Q3680*$E3679-R3679</f>
        <v/>
      </c>
      <c r="T3680" s="4">
        <f>MAX(0,Resumo!$D$5*$D3680-P3680)</f>
        <v/>
      </c>
      <c r="U3680" s="4" t="n">
        <v>4589182.383642745</v>
      </c>
      <c r="V3680" s="5">
        <f>U3680/$D3680</f>
        <v/>
      </c>
      <c r="W3680" s="4">
        <f>W3679+U3680</f>
        <v/>
      </c>
      <c r="X3680" s="4">
        <f>V3680*$E3679-W3679</f>
        <v/>
      </c>
      <c r="Y3680" s="4">
        <f>MAX(0,Resumo!$D$6*$D3680-U3680)</f>
        <v/>
      </c>
      <c r="Z3680" s="4" t="n">
        <v>6038560.909956525</v>
      </c>
      <c r="AA3680" s="5">
        <f>Z3680/$D3680</f>
        <v/>
      </c>
      <c r="AB3680" s="4">
        <f>AB3679+Z3680</f>
        <v/>
      </c>
      <c r="AC3680" s="4">
        <f>AA3680*$E3679-AB3679</f>
        <v/>
      </c>
      <c r="AD3680" s="4">
        <f>MAX(0,Resumo!$D$7*$D3680-Z3680)</f>
        <v/>
      </c>
    </row>
    <row r="3681">
      <c r="A3681" t="inlineStr">
        <is>
          <t>Altamira do Paraná</t>
        </is>
      </c>
      <c r="B3681" t="inlineStr">
        <is>
          <t>Município</t>
        </is>
      </c>
      <c r="C3681" t="inlineStr">
        <is>
          <t>PR</t>
        </is>
      </c>
      <c r="D3681" s="4" t="n">
        <v>6940379.557947281</v>
      </c>
      <c r="E3681" s="4">
        <f>E3680+D3681</f>
        <v/>
      </c>
      <c r="F3681" s="4" t="n">
        <v>198367.0477225535</v>
      </c>
      <c r="G3681" s="5">
        <f>F3681/$D3681</f>
        <v/>
      </c>
      <c r="H3681" s="4">
        <f>H3680+F3681</f>
        <v/>
      </c>
      <c r="I3681" s="4">
        <f>G3681*$E3680-H3680</f>
        <v/>
      </c>
      <c r="J3681" s="4">
        <f>MAX(0,Resumo!$D$3*$D3681-F3681)</f>
        <v/>
      </c>
      <c r="K3681" s="4" t="n">
        <v>423105.9823630764</v>
      </c>
      <c r="L3681" s="5">
        <f>K3681/$D3681</f>
        <v/>
      </c>
      <c r="M3681" s="4">
        <f>M3680+K3681</f>
        <v/>
      </c>
      <c r="N3681" s="4">
        <f>L3681*$E3680-M3680</f>
        <v/>
      </c>
      <c r="O3681" s="4">
        <f>MAX(0,Resumo!$D$4*$D3681-K3681)</f>
        <v/>
      </c>
      <c r="P3681" s="4" t="n">
        <v>670307.0488083874</v>
      </c>
      <c r="Q3681" s="5">
        <f>P3681/$D3681</f>
        <v/>
      </c>
      <c r="R3681" s="4">
        <f>R3680+P3681</f>
        <v/>
      </c>
      <c r="S3681" s="4">
        <f>Q3681*$E3680-R3680</f>
        <v/>
      </c>
      <c r="T3681" s="4">
        <f>MAX(0,Resumo!$D$5*$D3681-P3681)</f>
        <v/>
      </c>
      <c r="U3681" s="4" t="n">
        <v>942417.3843534178</v>
      </c>
      <c r="V3681" s="5">
        <f>U3681/$D3681</f>
        <v/>
      </c>
      <c r="W3681" s="4">
        <f>W3680+U3681</f>
        <v/>
      </c>
      <c r="X3681" s="4">
        <f>V3681*$E3680-W3680</f>
        <v/>
      </c>
      <c r="Y3681" s="4">
        <f>MAX(0,Resumo!$D$6*$D3681-U3681)</f>
        <v/>
      </c>
      <c r="Z3681" s="4" t="n">
        <v>1240056.354766797</v>
      </c>
      <c r="AA3681" s="5">
        <f>Z3681/$D3681</f>
        <v/>
      </c>
      <c r="AB3681" s="4">
        <f>AB3680+Z3681</f>
        <v/>
      </c>
      <c r="AC3681" s="4">
        <f>AA3681*$E3680-AB3680</f>
        <v/>
      </c>
      <c r="AD3681" s="4">
        <f>MAX(0,Resumo!$D$7*$D3681-Z3681)</f>
        <v/>
      </c>
    </row>
    <row r="3682">
      <c r="A3682" t="inlineStr">
        <is>
          <t>Cambira</t>
        </is>
      </c>
      <c r="B3682" t="inlineStr">
        <is>
          <t>Município</t>
        </is>
      </c>
      <c r="C3682" t="inlineStr">
        <is>
          <t>PR</t>
        </is>
      </c>
      <c r="D3682" s="4" t="n">
        <v>14315376.79862709</v>
      </c>
      <c r="E3682" s="4">
        <f>E3681+D3682</f>
        <v/>
      </c>
      <c r="F3682" s="4" t="n">
        <v>409156.1576524897</v>
      </c>
      <c r="G3682" s="5">
        <f>F3682/$D3682</f>
        <v/>
      </c>
      <c r="H3682" s="4">
        <f>H3681+F3682</f>
        <v/>
      </c>
      <c r="I3682" s="4">
        <f>G3682*$E3681-H3681</f>
        <v/>
      </c>
      <c r="J3682" s="4">
        <f>MAX(0,Resumo!$D$3*$D3682-F3682)</f>
        <v/>
      </c>
      <c r="K3682" s="4" t="n">
        <v>872707.5389335233</v>
      </c>
      <c r="L3682" s="5">
        <f>K3682/$D3682</f>
        <v/>
      </c>
      <c r="M3682" s="4">
        <f>M3681+K3682</f>
        <v/>
      </c>
      <c r="N3682" s="4">
        <f>L3682*$E3681-M3681</f>
        <v/>
      </c>
      <c r="O3682" s="4">
        <f>MAX(0,Resumo!$D$4*$D3682-K3682)</f>
        <v/>
      </c>
      <c r="P3682" s="4" t="n">
        <v>1382589.798490193</v>
      </c>
      <c r="Q3682" s="5">
        <f>P3682/$D3682</f>
        <v/>
      </c>
      <c r="R3682" s="4">
        <f>R3681+P3682</f>
        <v/>
      </c>
      <c r="S3682" s="4">
        <f>Q3682*$E3681-R3681</f>
        <v/>
      </c>
      <c r="T3682" s="4">
        <f>MAX(0,Resumo!$D$5*$D3682-P3682)</f>
        <v/>
      </c>
      <c r="U3682" s="4" t="n">
        <v>1943850.454568788</v>
      </c>
      <c r="V3682" s="5">
        <f>U3682/$D3682</f>
        <v/>
      </c>
      <c r="W3682" s="4">
        <f>W3681+U3682</f>
        <v/>
      </c>
      <c r="X3682" s="4">
        <f>V3682*$E3681-W3681</f>
        <v/>
      </c>
      <c r="Y3682" s="4">
        <f>MAX(0,Resumo!$D$6*$D3682-U3682)</f>
        <v/>
      </c>
      <c r="Z3682" s="4" t="n">
        <v>2557767.024382895</v>
      </c>
      <c r="AA3682" s="5">
        <f>Z3682/$D3682</f>
        <v/>
      </c>
      <c r="AB3682" s="4">
        <f>AB3681+Z3682</f>
        <v/>
      </c>
      <c r="AC3682" s="4">
        <f>AA3682*$E3681-AB3681</f>
        <v/>
      </c>
      <c r="AD3682" s="4">
        <f>MAX(0,Resumo!$D$7*$D3682-Z3682)</f>
        <v/>
      </c>
    </row>
    <row r="3683">
      <c r="A3683" t="inlineStr">
        <is>
          <t>Esperança Nova</t>
        </is>
      </c>
      <c r="B3683" t="inlineStr">
        <is>
          <t>Município</t>
        </is>
      </c>
      <c r="C3683" t="inlineStr">
        <is>
          <t>PR</t>
        </is>
      </c>
      <c r="D3683" s="4" t="n">
        <v>5383452.209155564</v>
      </c>
      <c r="E3683" s="4">
        <f>E3682+D3683</f>
        <v/>
      </c>
      <c r="F3683" s="4" t="n">
        <v>153867.5964865378</v>
      </c>
      <c r="G3683" s="5">
        <f>F3683/$D3683</f>
        <v/>
      </c>
      <c r="H3683" s="4">
        <f>H3682+F3683</f>
        <v/>
      </c>
      <c r="I3683" s="4">
        <f>G3683*$E3682-H3682</f>
        <v/>
      </c>
      <c r="J3683" s="4">
        <f>MAX(0,Resumo!$D$3*$D3683-F3683)</f>
        <v/>
      </c>
      <c r="K3683" s="4" t="n">
        <v>328191.1048872265</v>
      </c>
      <c r="L3683" s="5">
        <f>K3683/$D3683</f>
        <v/>
      </c>
      <c r="M3683" s="4">
        <f>M3682+K3683</f>
        <v/>
      </c>
      <c r="N3683" s="4">
        <f>L3683*$E3682-M3682</f>
        <v/>
      </c>
      <c r="O3683" s="4">
        <f>MAX(0,Resumo!$D$4*$D3683-K3683)</f>
        <v/>
      </c>
      <c r="P3683" s="4" t="n">
        <v>519937.8409481896</v>
      </c>
      <c r="Q3683" s="5">
        <f>P3683/$D3683</f>
        <v/>
      </c>
      <c r="R3683" s="4">
        <f>R3682+P3683</f>
        <v/>
      </c>
      <c r="S3683" s="4">
        <f>Q3683*$E3682-R3682</f>
        <v/>
      </c>
      <c r="T3683" s="4">
        <f>MAX(0,Resumo!$D$5*$D3683-P3683)</f>
        <v/>
      </c>
      <c r="U3683" s="4" t="n">
        <v>731005.978474838</v>
      </c>
      <c r="V3683" s="5">
        <f>U3683/$D3683</f>
        <v/>
      </c>
      <c r="W3683" s="4">
        <f>W3682+U3683</f>
        <v/>
      </c>
      <c r="X3683" s="4">
        <f>V3683*$E3682-W3682</f>
        <v/>
      </c>
      <c r="Y3683" s="4">
        <f>MAX(0,Resumo!$D$6*$D3683-U3683)</f>
        <v/>
      </c>
      <c r="Z3683" s="4" t="n">
        <v>961875.9416266235</v>
      </c>
      <c r="AA3683" s="5">
        <f>Z3683/$D3683</f>
        <v/>
      </c>
      <c r="AB3683" s="4">
        <f>AB3682+Z3683</f>
        <v/>
      </c>
      <c r="AC3683" s="4">
        <f>AA3683*$E3682-AB3682</f>
        <v/>
      </c>
      <c r="AD3683" s="4">
        <f>MAX(0,Resumo!$D$7*$D3683-Z3683)</f>
        <v/>
      </c>
    </row>
    <row r="3684">
      <c r="A3684" t="inlineStr">
        <is>
          <t>Marialva</t>
        </is>
      </c>
      <c r="B3684" t="inlineStr">
        <is>
          <t>Município</t>
        </is>
      </c>
      <c r="C3684" t="inlineStr">
        <is>
          <t>PR</t>
        </is>
      </c>
      <c r="D3684" s="4" t="n">
        <v>61424314.35846416</v>
      </c>
      <c r="E3684" s="4">
        <f>E3683+D3684</f>
        <v/>
      </c>
      <c r="F3684" s="4" t="n">
        <v>1755604.257078175</v>
      </c>
      <c r="G3684" s="5">
        <f>F3684/$D3684</f>
        <v/>
      </c>
      <c r="H3684" s="4">
        <f>H3683+F3684</f>
        <v/>
      </c>
      <c r="I3684" s="4">
        <f>G3684*$E3683-H3683</f>
        <v/>
      </c>
      <c r="J3684" s="4">
        <f>MAX(0,Resumo!$D$3*$D3684-F3684)</f>
        <v/>
      </c>
      <c r="K3684" s="4" t="n">
        <v>3744607.142970582</v>
      </c>
      <c r="L3684" s="5">
        <f>K3684/$D3684</f>
        <v/>
      </c>
      <c r="M3684" s="4">
        <f>M3683+K3684</f>
        <v/>
      </c>
      <c r="N3684" s="4">
        <f>L3684*$E3683-M3683</f>
        <v/>
      </c>
      <c r="O3684" s="4">
        <f>MAX(0,Resumo!$D$4*$D3684-K3684)</f>
        <v/>
      </c>
      <c r="P3684" s="4" t="n">
        <v>5932406.223454202</v>
      </c>
      <c r="Q3684" s="5">
        <f>P3684/$D3684</f>
        <v/>
      </c>
      <c r="R3684" s="4">
        <f>R3683+P3684</f>
        <v/>
      </c>
      <c r="S3684" s="4">
        <f>Q3684*$E3683-R3683</f>
        <v/>
      </c>
      <c r="T3684" s="4">
        <f>MAX(0,Resumo!$D$5*$D3684-P3684)</f>
        <v/>
      </c>
      <c r="U3684" s="4" t="n">
        <v>8340659.353006179</v>
      </c>
      <c r="V3684" s="5">
        <f>U3684/$D3684</f>
        <v/>
      </c>
      <c r="W3684" s="4">
        <f>W3683+U3684</f>
        <v/>
      </c>
      <c r="X3684" s="4">
        <f>V3684*$E3683-W3683</f>
        <v/>
      </c>
      <c r="Y3684" s="4">
        <f>MAX(0,Resumo!$D$6*$D3684-U3684)</f>
        <v/>
      </c>
      <c r="Z3684" s="4" t="n">
        <v>10974848.09316901</v>
      </c>
      <c r="AA3684" s="5">
        <f>Z3684/$D3684</f>
        <v/>
      </c>
      <c r="AB3684" s="4">
        <f>AB3683+Z3684</f>
        <v/>
      </c>
      <c r="AC3684" s="4">
        <f>AA3684*$E3683-AB3683</f>
        <v/>
      </c>
      <c r="AD3684" s="4">
        <f>MAX(0,Resumo!$D$7*$D3684-Z3684)</f>
        <v/>
      </c>
    </row>
    <row r="3685">
      <c r="A3685" t="inlineStr">
        <is>
          <t>Guaraniaçu</t>
        </is>
      </c>
      <c r="B3685" t="inlineStr">
        <is>
          <t>Município</t>
        </is>
      </c>
      <c r="C3685" t="inlineStr">
        <is>
          <t>PR</t>
        </is>
      </c>
      <c r="D3685" s="4" t="n">
        <v>27673535.66806239</v>
      </c>
      <c r="E3685" s="4">
        <f>E3684+D3685</f>
        <v/>
      </c>
      <c r="F3685" s="4" t="n">
        <v>790953.5097734516</v>
      </c>
      <c r="G3685" s="5">
        <f>F3685/$D3685</f>
        <v/>
      </c>
      <c r="H3685" s="4">
        <f>H3684+F3685</f>
        <v/>
      </c>
      <c r="I3685" s="4">
        <f>G3685*$E3684-H3684</f>
        <v/>
      </c>
      <c r="J3685" s="4">
        <f>MAX(0,Resumo!$D$3*$D3685-F3685)</f>
        <v/>
      </c>
      <c r="K3685" s="4" t="n">
        <v>1687060.253194313</v>
      </c>
      <c r="L3685" s="5">
        <f>K3685/$D3685</f>
        <v/>
      </c>
      <c r="M3685" s="4">
        <f>M3684+K3685</f>
        <v/>
      </c>
      <c r="N3685" s="4">
        <f>L3685*$E3684-M3684</f>
        <v/>
      </c>
      <c r="O3685" s="4">
        <f>MAX(0,Resumo!$D$4*$D3685-K3685)</f>
        <v/>
      </c>
      <c r="P3685" s="4" t="n">
        <v>2672730.773421694</v>
      </c>
      <c r="Q3685" s="5">
        <f>P3685/$D3685</f>
        <v/>
      </c>
      <c r="R3685" s="4">
        <f>R3684+P3685</f>
        <v/>
      </c>
      <c r="S3685" s="4">
        <f>Q3685*$E3684-R3684</f>
        <v/>
      </c>
      <c r="T3685" s="4">
        <f>MAX(0,Resumo!$D$5*$D3685-P3685)</f>
        <v/>
      </c>
      <c r="U3685" s="4" t="n">
        <v>3757722.597497236</v>
      </c>
      <c r="V3685" s="5">
        <f>U3685/$D3685</f>
        <v/>
      </c>
      <c r="W3685" s="4">
        <f>W3684+U3685</f>
        <v/>
      </c>
      <c r="X3685" s="4">
        <f>V3685*$E3684-W3684</f>
        <v/>
      </c>
      <c r="Y3685" s="4">
        <f>MAX(0,Resumo!$D$6*$D3685-U3685)</f>
        <v/>
      </c>
      <c r="Z3685" s="4" t="n">
        <v>4944505.336851645</v>
      </c>
      <c r="AA3685" s="5">
        <f>Z3685/$D3685</f>
        <v/>
      </c>
      <c r="AB3685" s="4">
        <f>AB3684+Z3685</f>
        <v/>
      </c>
      <c r="AC3685" s="4">
        <f>AA3685*$E3684-AB3684</f>
        <v/>
      </c>
      <c r="AD3685" s="4">
        <f>MAX(0,Resumo!$D$7*$D3685-Z3685)</f>
        <v/>
      </c>
    </row>
    <row r="3686">
      <c r="A3686" t="inlineStr">
        <is>
          <t>Indianópolis</t>
        </is>
      </c>
      <c r="B3686" t="inlineStr">
        <is>
          <t>Município</t>
        </is>
      </c>
      <c r="C3686" t="inlineStr">
        <is>
          <t>PR</t>
        </is>
      </c>
      <c r="D3686" s="4" t="n">
        <v>14257537.4826542</v>
      </c>
      <c r="E3686" s="4">
        <f>E3685+D3686</f>
        <v/>
      </c>
      <c r="F3686" s="4" t="n">
        <v>407503.0183312122</v>
      </c>
      <c r="G3686" s="5">
        <f>F3686/$D3686</f>
        <v/>
      </c>
      <c r="H3686" s="4">
        <f>H3685+F3686</f>
        <v/>
      </c>
      <c r="I3686" s="4">
        <f>G3686*$E3685-H3685</f>
        <v/>
      </c>
      <c r="J3686" s="4">
        <f>MAX(0,Resumo!$D$3*$D3686-F3686)</f>
        <v/>
      </c>
      <c r="K3686" s="4" t="n">
        <v>869181.4838525886</v>
      </c>
      <c r="L3686" s="5">
        <f>K3686/$D3686</f>
        <v/>
      </c>
      <c r="M3686" s="4">
        <f>M3685+K3686</f>
        <v/>
      </c>
      <c r="N3686" s="4">
        <f>L3686*$E3685-M3685</f>
        <v/>
      </c>
      <c r="O3686" s="4">
        <f>MAX(0,Resumo!$D$4*$D3686-K3686)</f>
        <v/>
      </c>
      <c r="P3686" s="4" t="n">
        <v>1377003.634092241</v>
      </c>
      <c r="Q3686" s="5">
        <f>P3686/$D3686</f>
        <v/>
      </c>
      <c r="R3686" s="4">
        <f>R3685+P3686</f>
        <v/>
      </c>
      <c r="S3686" s="4">
        <f>Q3686*$E3685-R3685</f>
        <v/>
      </c>
      <c r="T3686" s="4">
        <f>MAX(0,Resumo!$D$5*$D3686-P3686)</f>
        <v/>
      </c>
      <c r="U3686" s="4" t="n">
        <v>1935996.593491473</v>
      </c>
      <c r="V3686" s="5">
        <f>U3686/$D3686</f>
        <v/>
      </c>
      <c r="W3686" s="4">
        <f>W3685+U3686</f>
        <v/>
      </c>
      <c r="X3686" s="4">
        <f>V3686*$E3685-W3685</f>
        <v/>
      </c>
      <c r="Y3686" s="4">
        <f>MAX(0,Resumo!$D$6*$D3686-U3686)</f>
        <v/>
      </c>
      <c r="Z3686" s="4" t="n">
        <v>2547432.717630837</v>
      </c>
      <c r="AA3686" s="5">
        <f>Z3686/$D3686</f>
        <v/>
      </c>
      <c r="AB3686" s="4">
        <f>AB3685+Z3686</f>
        <v/>
      </c>
      <c r="AC3686" s="4">
        <f>AA3686*$E3685-AB3685</f>
        <v/>
      </c>
      <c r="AD3686" s="4">
        <f>MAX(0,Resumo!$D$7*$D3686-Z3686)</f>
        <v/>
      </c>
    </row>
    <row r="3687">
      <c r="A3687" t="inlineStr">
        <is>
          <t>Santa Inês</t>
        </is>
      </c>
      <c r="B3687" t="inlineStr">
        <is>
          <t>Município</t>
        </is>
      </c>
      <c r="C3687" t="inlineStr">
        <is>
          <t>PR</t>
        </is>
      </c>
      <c r="D3687" s="4" t="n">
        <v>1542939.092978223</v>
      </c>
      <c r="E3687" s="4">
        <f>E3686+D3687</f>
        <v/>
      </c>
      <c r="F3687" s="4" t="n">
        <v>44099.64471457938</v>
      </c>
      <c r="G3687" s="5">
        <f>F3687/$D3687</f>
        <v/>
      </c>
      <c r="H3687" s="4">
        <f>H3686+F3687</f>
        <v/>
      </c>
      <c r="I3687" s="4">
        <f>G3687*$E3686-H3686</f>
        <v/>
      </c>
      <c r="J3687" s="4">
        <f>MAX(0,Resumo!$D$3*$D3687-F3687)</f>
        <v/>
      </c>
      <c r="K3687" s="4" t="n">
        <v>94062.11219578146</v>
      </c>
      <c r="L3687" s="5">
        <f>K3687/$D3687</f>
        <v/>
      </c>
      <c r="M3687" s="4">
        <f>M3686+K3687</f>
        <v/>
      </c>
      <c r="N3687" s="4">
        <f>L3687*$E3686-M3686</f>
        <v/>
      </c>
      <c r="O3687" s="4">
        <f>MAX(0,Resumo!$D$4*$D3687-K3687)</f>
        <v/>
      </c>
      <c r="P3687" s="4" t="n">
        <v>149018.2116511241</v>
      </c>
      <c r="Q3687" s="5">
        <f>P3687/$D3687</f>
        <v/>
      </c>
      <c r="R3687" s="4">
        <f>R3686+P3687</f>
        <v/>
      </c>
      <c r="S3687" s="4">
        <f>Q3687*$E3686-R3686</f>
        <v/>
      </c>
      <c r="T3687" s="4">
        <f>MAX(0,Resumo!$D$5*$D3687-P3687)</f>
        <v/>
      </c>
      <c r="U3687" s="4" t="n">
        <v>209511.9743928301</v>
      </c>
      <c r="V3687" s="5">
        <f>U3687/$D3687</f>
        <v/>
      </c>
      <c r="W3687" s="4">
        <f>W3686+U3687</f>
        <v/>
      </c>
      <c r="X3687" s="4">
        <f>V3687*$E3686-W3686</f>
        <v/>
      </c>
      <c r="Y3687" s="4">
        <f>MAX(0,Resumo!$D$6*$D3687-U3687)</f>
        <v/>
      </c>
      <c r="Z3687" s="4" t="n">
        <v>275681.093705437</v>
      </c>
      <c r="AA3687" s="5">
        <f>Z3687/$D3687</f>
        <v/>
      </c>
      <c r="AB3687" s="4">
        <f>AB3686+Z3687</f>
        <v/>
      </c>
      <c r="AC3687" s="4">
        <f>AA3687*$E3686-AB3686</f>
        <v/>
      </c>
      <c r="AD3687" s="4">
        <f>MAX(0,Resumo!$D$7*$D3687-Z3687)</f>
        <v/>
      </c>
    </row>
    <row r="3688">
      <c r="A3688" t="inlineStr">
        <is>
          <t>Paiçandu</t>
        </is>
      </c>
      <c r="B3688" t="inlineStr">
        <is>
          <t>Município</t>
        </is>
      </c>
      <c r="C3688" t="inlineStr">
        <is>
          <t>PR</t>
        </is>
      </c>
      <c r="D3688" s="4" t="n">
        <v>25169484.55155784</v>
      </c>
      <c r="E3688" s="4">
        <f>E3687+D3688</f>
        <v/>
      </c>
      <c r="F3688" s="4" t="n">
        <v>719383.7601394294</v>
      </c>
      <c r="G3688" s="5">
        <f>F3688/$D3688</f>
        <v/>
      </c>
      <c r="H3688" s="4">
        <f>H3687+F3688</f>
        <v/>
      </c>
      <c r="I3688" s="4">
        <f>G3688*$E3687-H3687</f>
        <v/>
      </c>
      <c r="J3688" s="4">
        <f>MAX(0,Resumo!$D$3*$D3688-F3688)</f>
        <v/>
      </c>
      <c r="K3688" s="4" t="n">
        <v>1534405.920864198</v>
      </c>
      <c r="L3688" s="5">
        <f>K3688/$D3688</f>
        <v/>
      </c>
      <c r="M3688" s="4">
        <f>M3687+K3688</f>
        <v/>
      </c>
      <c r="N3688" s="4">
        <f>L3688*$E3687-M3687</f>
        <v/>
      </c>
      <c r="O3688" s="4">
        <f>MAX(0,Resumo!$D$4*$D3688-K3688)</f>
        <v/>
      </c>
      <c r="P3688" s="4" t="n">
        <v>2430887.643668434</v>
      </c>
      <c r="Q3688" s="5">
        <f>P3688/$D3688</f>
        <v/>
      </c>
      <c r="R3688" s="4">
        <f>R3687+P3688</f>
        <v/>
      </c>
      <c r="S3688" s="4">
        <f>Q3688*$E3687-R3687</f>
        <v/>
      </c>
      <c r="T3688" s="4">
        <f>MAX(0,Resumo!$D$5*$D3688-P3688)</f>
        <v/>
      </c>
      <c r="U3688" s="4" t="n">
        <v>3417703.5417957</v>
      </c>
      <c r="V3688" s="5">
        <f>U3688/$D3688</f>
        <v/>
      </c>
      <c r="W3688" s="4">
        <f>W3687+U3688</f>
        <v/>
      </c>
      <c r="X3688" s="4">
        <f>V3688*$E3687-W3687</f>
        <v/>
      </c>
      <c r="Y3688" s="4">
        <f>MAX(0,Resumo!$D$6*$D3688-U3688)</f>
        <v/>
      </c>
      <c r="Z3688" s="4" t="n">
        <v>4497099.762883185</v>
      </c>
      <c r="AA3688" s="5">
        <f>Z3688/$D3688</f>
        <v/>
      </c>
      <c r="AB3688" s="4">
        <f>AB3687+Z3688</f>
        <v/>
      </c>
      <c r="AC3688" s="4">
        <f>AA3688*$E3687-AB3687</f>
        <v/>
      </c>
      <c r="AD3688" s="4">
        <f>MAX(0,Resumo!$D$7*$D3688-Z3688)</f>
        <v/>
      </c>
    </row>
    <row r="3689">
      <c r="A3689" t="inlineStr">
        <is>
          <t>Coronel Domingos Soares</t>
        </is>
      </c>
      <c r="B3689" t="inlineStr">
        <is>
          <t>Município</t>
        </is>
      </c>
      <c r="C3689" t="inlineStr">
        <is>
          <t>PR</t>
        </is>
      </c>
      <c r="D3689" s="4" t="n">
        <v>16758134.95844942</v>
      </c>
      <c r="E3689" s="4">
        <f>E3688+D3689</f>
        <v/>
      </c>
      <c r="F3689" s="4" t="n">
        <v>478974.0574400122</v>
      </c>
      <c r="G3689" s="5">
        <f>F3689/$D3689</f>
        <v/>
      </c>
      <c r="H3689" s="4">
        <f>H3688+F3689</f>
        <v/>
      </c>
      <c r="I3689" s="4">
        <f>G3689*$E3688-H3688</f>
        <v/>
      </c>
      <c r="J3689" s="4">
        <f>MAX(0,Resumo!$D$3*$D3689-F3689)</f>
        <v/>
      </c>
      <c r="K3689" s="4" t="n">
        <v>1021625.272071556</v>
      </c>
      <c r="L3689" s="5">
        <f>K3689/$D3689</f>
        <v/>
      </c>
      <c r="M3689" s="4">
        <f>M3688+K3689</f>
        <v/>
      </c>
      <c r="N3689" s="4">
        <f>L3689*$E3688-M3688</f>
        <v/>
      </c>
      <c r="O3689" s="4">
        <f>MAX(0,Resumo!$D$4*$D3689-K3689)</f>
        <v/>
      </c>
      <c r="P3689" s="4" t="n">
        <v>1618513.208642619</v>
      </c>
      <c r="Q3689" s="5">
        <f>P3689/$D3689</f>
        <v/>
      </c>
      <c r="R3689" s="4">
        <f>R3688+P3689</f>
        <v/>
      </c>
      <c r="S3689" s="4">
        <f>Q3689*$E3688-R3688</f>
        <v/>
      </c>
      <c r="T3689" s="4">
        <f>MAX(0,Resumo!$D$5*$D3689-P3689)</f>
        <v/>
      </c>
      <c r="U3689" s="4" t="n">
        <v>2275546.687659044</v>
      </c>
      <c r="V3689" s="5">
        <f>U3689/$D3689</f>
        <v/>
      </c>
      <c r="W3689" s="4">
        <f>W3688+U3689</f>
        <v/>
      </c>
      <c r="X3689" s="4">
        <f>V3689*$E3688-W3688</f>
        <v/>
      </c>
      <c r="Y3689" s="4">
        <f>MAX(0,Resumo!$D$6*$D3689-U3689)</f>
        <v/>
      </c>
      <c r="Z3689" s="4" t="n">
        <v>2994221.220288867</v>
      </c>
      <c r="AA3689" s="5">
        <f>Z3689/$D3689</f>
        <v/>
      </c>
      <c r="AB3689" s="4">
        <f>AB3688+Z3689</f>
        <v/>
      </c>
      <c r="AC3689" s="4">
        <f>AA3689*$E3688-AB3688</f>
        <v/>
      </c>
      <c r="AD3689" s="4">
        <f>MAX(0,Resumo!$D$7*$D3689-Z3689)</f>
        <v/>
      </c>
    </row>
    <row r="3690">
      <c r="A3690" t="inlineStr">
        <is>
          <t>Rio Bonito do Iguaçu</t>
        </is>
      </c>
      <c r="B3690" t="inlineStr">
        <is>
          <t>Município</t>
        </is>
      </c>
      <c r="C3690" t="inlineStr">
        <is>
          <t>PR</t>
        </is>
      </c>
      <c r="D3690" s="4" t="n">
        <v>23110949.69170944</v>
      </c>
      <c r="E3690" s="4">
        <f>E3689+D3690</f>
        <v/>
      </c>
      <c r="F3690" s="4" t="n">
        <v>660547.5712289109</v>
      </c>
      <c r="G3690" s="5">
        <f>F3690/$D3690</f>
        <v/>
      </c>
      <c r="H3690" s="4">
        <f>H3689+F3690</f>
        <v/>
      </c>
      <c r="I3690" s="4">
        <f>G3690*$E3689-H3689</f>
        <v/>
      </c>
      <c r="J3690" s="4">
        <f>MAX(0,Resumo!$D$3*$D3690-F3690)</f>
        <v/>
      </c>
      <c r="K3690" s="4" t="n">
        <v>1408911.571912136</v>
      </c>
      <c r="L3690" s="5">
        <f>K3690/$D3690</f>
        <v/>
      </c>
      <c r="M3690" s="4">
        <f>M3689+K3690</f>
        <v/>
      </c>
      <c r="N3690" s="4">
        <f>L3690*$E3689-M3689</f>
        <v/>
      </c>
      <c r="O3690" s="4">
        <f>MAX(0,Resumo!$D$4*$D3690-K3690)</f>
        <v/>
      </c>
      <c r="P3690" s="4" t="n">
        <v>2232072.807209795</v>
      </c>
      <c r="Q3690" s="5">
        <f>P3690/$D3690</f>
        <v/>
      </c>
      <c r="R3690" s="4">
        <f>R3689+P3690</f>
        <v/>
      </c>
      <c r="S3690" s="4">
        <f>Q3690*$E3689-R3689</f>
        <v/>
      </c>
      <c r="T3690" s="4">
        <f>MAX(0,Resumo!$D$5*$D3690-P3690)</f>
        <v/>
      </c>
      <c r="U3690" s="4" t="n">
        <v>3138180.06299731</v>
      </c>
      <c r="V3690" s="5">
        <f>U3690/$D3690</f>
        <v/>
      </c>
      <c r="W3690" s="4">
        <f>W3689+U3690</f>
        <v/>
      </c>
      <c r="X3690" s="4">
        <f>V3690*$E3689-W3689</f>
        <v/>
      </c>
      <c r="Y3690" s="4">
        <f>MAX(0,Resumo!$D$6*$D3690-U3690)</f>
        <v/>
      </c>
      <c r="Z3690" s="4" t="n">
        <v>4129295.781393305</v>
      </c>
      <c r="AA3690" s="5">
        <f>Z3690/$D3690</f>
        <v/>
      </c>
      <c r="AB3690" s="4">
        <f>AB3689+Z3690</f>
        <v/>
      </c>
      <c r="AC3690" s="4">
        <f>AA3690*$E3689-AB3689</f>
        <v/>
      </c>
      <c r="AD3690" s="4">
        <f>MAX(0,Resumo!$D$7*$D3690-Z3690)</f>
        <v/>
      </c>
    </row>
    <row r="3691">
      <c r="A3691" t="inlineStr">
        <is>
          <t>Perobal</t>
        </is>
      </c>
      <c r="B3691" t="inlineStr">
        <is>
          <t>Município</t>
        </is>
      </c>
      <c r="C3691" t="inlineStr">
        <is>
          <t>PR</t>
        </is>
      </c>
      <c r="D3691" s="4" t="n">
        <v>11115186.26556263</v>
      </c>
      <c r="E3691" s="4">
        <f>E3690+D3691</f>
        <v/>
      </c>
      <c r="F3691" s="4" t="n">
        <v>317689.6401668931</v>
      </c>
      <c r="G3691" s="5">
        <f>F3691/$D3691</f>
        <v/>
      </c>
      <c r="H3691" s="4">
        <f>H3690+F3691</f>
        <v/>
      </c>
      <c r="I3691" s="4">
        <f>G3691*$E3690-H3690</f>
        <v/>
      </c>
      <c r="J3691" s="4">
        <f>MAX(0,Resumo!$D$3*$D3691-F3691)</f>
        <v/>
      </c>
      <c r="K3691" s="4" t="n">
        <v>677614.4971285118</v>
      </c>
      <c r="L3691" s="5">
        <f>K3691/$D3691</f>
        <v/>
      </c>
      <c r="M3691" s="4">
        <f>M3690+K3691</f>
        <v/>
      </c>
      <c r="N3691" s="4">
        <f>L3691*$E3690-M3690</f>
        <v/>
      </c>
      <c r="O3691" s="4">
        <f>MAX(0,Resumo!$D$4*$D3691-K3691)</f>
        <v/>
      </c>
      <c r="P3691" s="4" t="n">
        <v>1073513.003203592</v>
      </c>
      <c r="Q3691" s="5">
        <f>P3691/$D3691</f>
        <v/>
      </c>
      <c r="R3691" s="4">
        <f>R3690+P3691</f>
        <v/>
      </c>
      <c r="S3691" s="4">
        <f>Q3691*$E3690-R3690</f>
        <v/>
      </c>
      <c r="T3691" s="4">
        <f>MAX(0,Resumo!$D$5*$D3691-P3691)</f>
        <v/>
      </c>
      <c r="U3691" s="4" t="n">
        <v>1509304.308148061</v>
      </c>
      <c r="V3691" s="5">
        <f>U3691/$D3691</f>
        <v/>
      </c>
      <c r="W3691" s="4">
        <f>W3690+U3691</f>
        <v/>
      </c>
      <c r="X3691" s="4">
        <f>V3691*$E3690-W3690</f>
        <v/>
      </c>
      <c r="Y3691" s="4">
        <f>MAX(0,Resumo!$D$6*$D3691-U3691)</f>
        <v/>
      </c>
      <c r="Z3691" s="4" t="n">
        <v>1985980.34126886</v>
      </c>
      <c r="AA3691" s="5">
        <f>Z3691/$D3691</f>
        <v/>
      </c>
      <c r="AB3691" s="4">
        <f>AB3690+Z3691</f>
        <v/>
      </c>
      <c r="AC3691" s="4">
        <f>AA3691*$E3690-AB3690</f>
        <v/>
      </c>
      <c r="AD3691" s="4">
        <f>MAX(0,Resumo!$D$7*$D3691-Z3691)</f>
        <v/>
      </c>
    </row>
    <row r="3692">
      <c r="A3692" t="inlineStr">
        <is>
          <t>Pinhais</t>
        </is>
      </c>
      <c r="B3692" t="inlineStr">
        <is>
          <t>Município</t>
        </is>
      </c>
      <c r="C3692" t="inlineStr">
        <is>
          <t>PR</t>
        </is>
      </c>
      <c r="D3692" s="4" t="n">
        <v>227814317.1671608</v>
      </c>
      <c r="E3692" s="4">
        <f>E3691+D3692</f>
        <v/>
      </c>
      <c r="F3692" s="4" t="n">
        <v>6511294.252434947</v>
      </c>
      <c r="G3692" s="5">
        <f>F3692/$D3692</f>
        <v/>
      </c>
      <c r="H3692" s="4">
        <f>H3691+F3692</f>
        <v/>
      </c>
      <c r="I3692" s="4">
        <f>G3692*$E3691-H3691</f>
        <v/>
      </c>
      <c r="J3692" s="4">
        <f>MAX(0,Resumo!$D$3*$D3692-F3692)</f>
        <v/>
      </c>
      <c r="K3692" s="4" t="n">
        <v>13888231.85484306</v>
      </c>
      <c r="L3692" s="5">
        <f>K3692/$D3692</f>
        <v/>
      </c>
      <c r="M3692" s="4">
        <f>M3691+K3692</f>
        <v/>
      </c>
      <c r="N3692" s="4">
        <f>L3692*$E3691-M3691</f>
        <v/>
      </c>
      <c r="O3692" s="4">
        <f>MAX(0,Resumo!$D$4*$D3692-K3692)</f>
        <v/>
      </c>
      <c r="P3692" s="4" t="n">
        <v>22002477.14719833</v>
      </c>
      <c r="Q3692" s="5">
        <f>P3692/$D3692</f>
        <v/>
      </c>
      <c r="R3692" s="4">
        <f>R3691+P3692</f>
        <v/>
      </c>
      <c r="S3692" s="4">
        <f>Q3692*$E3691-R3691</f>
        <v/>
      </c>
      <c r="T3692" s="4">
        <f>MAX(0,Resumo!$D$5*$D3692-P3692)</f>
        <v/>
      </c>
      <c r="U3692" s="4" t="n">
        <v>30934356.12712155</v>
      </c>
      <c r="V3692" s="5">
        <f>U3692/$D3692</f>
        <v/>
      </c>
      <c r="W3692" s="4">
        <f>W3691+U3692</f>
        <v/>
      </c>
      <c r="X3692" s="4">
        <f>V3692*$E3691-W3691</f>
        <v/>
      </c>
      <c r="Y3692" s="4">
        <f>MAX(0,Resumo!$D$6*$D3692-U3692)</f>
        <v/>
      </c>
      <c r="Z3692" s="4" t="n">
        <v>40704199.15096844</v>
      </c>
      <c r="AA3692" s="5">
        <f>Z3692/$D3692</f>
        <v/>
      </c>
      <c r="AB3692" s="4">
        <f>AB3691+Z3692</f>
        <v/>
      </c>
      <c r="AC3692" s="4">
        <f>AA3692*$E3691-AB3691</f>
        <v/>
      </c>
      <c r="AD3692" s="4">
        <f>MAX(0,Resumo!$D$7*$D3692-Z3692)</f>
        <v/>
      </c>
    </row>
    <row r="3693">
      <c r="A3693" t="inlineStr">
        <is>
          <t>Ariranha do Ivaí</t>
        </is>
      </c>
      <c r="B3693" t="inlineStr">
        <is>
          <t>Município</t>
        </is>
      </c>
      <c r="C3693" t="inlineStr">
        <is>
          <t>PR</t>
        </is>
      </c>
      <c r="D3693" s="4" t="n">
        <v>6432589.72517073</v>
      </c>
      <c r="E3693" s="4">
        <f>E3692+D3693</f>
        <v/>
      </c>
      <c r="F3693" s="4" t="n">
        <v>183853.6094948025</v>
      </c>
      <c r="G3693" s="5">
        <f>F3693/$D3693</f>
        <v/>
      </c>
      <c r="H3693" s="4">
        <f>H3692+F3693</f>
        <v/>
      </c>
      <c r="I3693" s="4">
        <f>G3693*$E3692-H3692</f>
        <v/>
      </c>
      <c r="J3693" s="4">
        <f>MAX(0,Resumo!$D$3*$D3693-F3693)</f>
        <v/>
      </c>
      <c r="K3693" s="4" t="n">
        <v>392149.618343347</v>
      </c>
      <c r="L3693" s="5">
        <f>K3693/$D3693</f>
        <v/>
      </c>
      <c r="M3693" s="4">
        <f>M3692+K3693</f>
        <v/>
      </c>
      <c r="N3693" s="4">
        <f>L3693*$E3692-M3692</f>
        <v/>
      </c>
      <c r="O3693" s="4">
        <f>MAX(0,Resumo!$D$4*$D3693-K3693)</f>
        <v/>
      </c>
      <c r="P3693" s="4" t="n">
        <v>621264.326954134</v>
      </c>
      <c r="Q3693" s="5">
        <f>P3693/$D3693</f>
        <v/>
      </c>
      <c r="R3693" s="4">
        <f>R3692+P3693</f>
        <v/>
      </c>
      <c r="S3693" s="4">
        <f>Q3693*$E3692-R3692</f>
        <v/>
      </c>
      <c r="T3693" s="4">
        <f>MAX(0,Resumo!$D$5*$D3693-P3693)</f>
        <v/>
      </c>
      <c r="U3693" s="4" t="n">
        <v>873465.8288929446</v>
      </c>
      <c r="V3693" s="5">
        <f>U3693/$D3693</f>
        <v/>
      </c>
      <c r="W3693" s="4">
        <f>W3692+U3693</f>
        <v/>
      </c>
      <c r="X3693" s="4">
        <f>V3693*$E3692-W3692</f>
        <v/>
      </c>
      <c r="Y3693" s="4">
        <f>MAX(0,Resumo!$D$6*$D3693-U3693)</f>
        <v/>
      </c>
      <c r="Z3693" s="4" t="n">
        <v>1149328.174303023</v>
      </c>
      <c r="AA3693" s="5">
        <f>Z3693/$D3693</f>
        <v/>
      </c>
      <c r="AB3693" s="4">
        <f>AB3692+Z3693</f>
        <v/>
      </c>
      <c r="AC3693" s="4">
        <f>AA3693*$E3692-AB3692</f>
        <v/>
      </c>
      <c r="AD3693" s="4">
        <f>MAX(0,Resumo!$D$7*$D3693-Z3693)</f>
        <v/>
      </c>
    </row>
    <row r="3694">
      <c r="A3694" t="inlineStr">
        <is>
          <t>Loanda</t>
        </is>
      </c>
      <c r="B3694" t="inlineStr">
        <is>
          <t>Município</t>
        </is>
      </c>
      <c r="C3694" t="inlineStr">
        <is>
          <t>PR</t>
        </is>
      </c>
      <c r="D3694" s="4" t="n">
        <v>20071832.94486812</v>
      </c>
      <c r="E3694" s="4">
        <f>E3693+D3694</f>
        <v/>
      </c>
      <c r="F3694" s="4" t="n">
        <v>573684.7978428703</v>
      </c>
      <c r="G3694" s="5">
        <f>F3694/$D3694</f>
        <v/>
      </c>
      <c r="H3694" s="4">
        <f>H3693+F3694</f>
        <v/>
      </c>
      <c r="I3694" s="4">
        <f>G3694*$E3693-H3693</f>
        <v/>
      </c>
      <c r="J3694" s="4">
        <f>MAX(0,Resumo!$D$3*$D3694-F3694)</f>
        <v/>
      </c>
      <c r="K3694" s="4" t="n">
        <v>1223638.062595783</v>
      </c>
      <c r="L3694" s="5">
        <f>K3694/$D3694</f>
        <v/>
      </c>
      <c r="M3694" s="4">
        <f>M3693+K3694</f>
        <v/>
      </c>
      <c r="N3694" s="4">
        <f>L3694*$E3693-M3693</f>
        <v/>
      </c>
      <c r="O3694" s="4">
        <f>MAX(0,Resumo!$D$4*$D3694-K3694)</f>
        <v/>
      </c>
      <c r="P3694" s="4" t="n">
        <v>1938552.638672807</v>
      </c>
      <c r="Q3694" s="5">
        <f>P3694/$D3694</f>
        <v/>
      </c>
      <c r="R3694" s="4">
        <f>R3693+P3694</f>
        <v/>
      </c>
      <c r="S3694" s="4">
        <f>Q3694*$E3693-R3693</f>
        <v/>
      </c>
      <c r="T3694" s="4">
        <f>MAX(0,Resumo!$D$5*$D3694-P3694)</f>
        <v/>
      </c>
      <c r="U3694" s="4" t="n">
        <v>2725505.737135228</v>
      </c>
      <c r="V3694" s="5">
        <f>U3694/$D3694</f>
        <v/>
      </c>
      <c r="W3694" s="4">
        <f>W3693+U3694</f>
        <v/>
      </c>
      <c r="X3694" s="4">
        <f>V3694*$E3693-W3693</f>
        <v/>
      </c>
      <c r="Y3694" s="4">
        <f>MAX(0,Resumo!$D$6*$D3694-U3694)</f>
        <v/>
      </c>
      <c r="Z3694" s="4" t="n">
        <v>3586288.586565849</v>
      </c>
      <c r="AA3694" s="5">
        <f>Z3694/$D3694</f>
        <v/>
      </c>
      <c r="AB3694" s="4">
        <f>AB3693+Z3694</f>
        <v/>
      </c>
      <c r="AC3694" s="4">
        <f>AA3694*$E3693-AB3693</f>
        <v/>
      </c>
      <c r="AD3694" s="4">
        <f>MAX(0,Resumo!$D$7*$D3694-Z3694)</f>
        <v/>
      </c>
    </row>
    <row r="3695">
      <c r="A3695" t="inlineStr">
        <is>
          <t>Marmeleiro</t>
        </is>
      </c>
      <c r="B3695" t="inlineStr">
        <is>
          <t>Município</t>
        </is>
      </c>
      <c r="C3695" t="inlineStr">
        <is>
          <t>PR</t>
        </is>
      </c>
      <c r="D3695" s="4" t="n">
        <v>29059074.04971052</v>
      </c>
      <c r="E3695" s="4">
        <f>E3694+D3695</f>
        <v/>
      </c>
      <c r="F3695" s="4" t="n">
        <v>830554.3926904534</v>
      </c>
      <c r="G3695" s="5">
        <f>F3695/$D3695</f>
        <v/>
      </c>
      <c r="H3695" s="4">
        <f>H3694+F3695</f>
        <v/>
      </c>
      <c r="I3695" s="4">
        <f>G3695*$E3694-H3694</f>
        <v/>
      </c>
      <c r="J3695" s="4">
        <f>MAX(0,Resumo!$D$3*$D3695-F3695)</f>
        <v/>
      </c>
      <c r="K3695" s="4" t="n">
        <v>1771526.754366817</v>
      </c>
      <c r="L3695" s="5">
        <f>K3695/$D3695</f>
        <v/>
      </c>
      <c r="M3695" s="4">
        <f>M3694+K3695</f>
        <v/>
      </c>
      <c r="N3695" s="4">
        <f>L3695*$E3694-M3694</f>
        <v/>
      </c>
      <c r="O3695" s="4">
        <f>MAX(0,Resumo!$D$4*$D3695-K3695)</f>
        <v/>
      </c>
      <c r="P3695" s="4" t="n">
        <v>2806547.106643676</v>
      </c>
      <c r="Q3695" s="5">
        <f>P3695/$D3695</f>
        <v/>
      </c>
      <c r="R3695" s="4">
        <f>R3694+P3695</f>
        <v/>
      </c>
      <c r="S3695" s="4">
        <f>Q3695*$E3694-R3694</f>
        <v/>
      </c>
      <c r="T3695" s="4">
        <f>MAX(0,Resumo!$D$5*$D3695-P3695)</f>
        <v/>
      </c>
      <c r="U3695" s="4" t="n">
        <v>3945861.509303421</v>
      </c>
      <c r="V3695" s="5">
        <f>U3695/$D3695</f>
        <v/>
      </c>
      <c r="W3695" s="4">
        <f>W3694+U3695</f>
        <v/>
      </c>
      <c r="X3695" s="4">
        <f>V3695*$E3694-W3694</f>
        <v/>
      </c>
      <c r="Y3695" s="4">
        <f>MAX(0,Resumo!$D$6*$D3695-U3695)</f>
        <v/>
      </c>
      <c r="Z3695" s="4" t="n">
        <v>5192063.220479012</v>
      </c>
      <c r="AA3695" s="5">
        <f>Z3695/$D3695</f>
        <v/>
      </c>
      <c r="AB3695" s="4">
        <f>AB3694+Z3695</f>
        <v/>
      </c>
      <c r="AC3695" s="4">
        <f>AA3695*$E3694-AB3694</f>
        <v/>
      </c>
      <c r="AD3695" s="4">
        <f>MAX(0,Resumo!$D$7*$D3695-Z3695)</f>
        <v/>
      </c>
    </row>
    <row r="3696">
      <c r="A3696" t="inlineStr">
        <is>
          <t>São Jorge d'Oeste</t>
        </is>
      </c>
      <c r="B3696" t="inlineStr">
        <is>
          <t>Município</t>
        </is>
      </c>
      <c r="C3696" t="inlineStr">
        <is>
          <t>PR</t>
        </is>
      </c>
      <c r="D3696" s="4" t="n">
        <v>40156769.47395621</v>
      </c>
      <c r="E3696" s="4">
        <f>E3695+D3696</f>
        <v/>
      </c>
      <c r="F3696" s="4" t="n">
        <v>1147744.116890899</v>
      </c>
      <c r="G3696" s="5">
        <f>F3696/$D3696</f>
        <v/>
      </c>
      <c r="H3696" s="4">
        <f>H3695+F3696</f>
        <v/>
      </c>
      <c r="I3696" s="4">
        <f>G3696*$E3695-H3695</f>
        <v/>
      </c>
      <c r="J3696" s="4">
        <f>MAX(0,Resumo!$D$3*$D3696-F3696)</f>
        <v/>
      </c>
      <c r="K3696" s="4" t="n">
        <v>2448074.958285286</v>
      </c>
      <c r="L3696" s="5">
        <f>K3696/$D3696</f>
        <v/>
      </c>
      <c r="M3696" s="4">
        <f>M3695+K3696</f>
        <v/>
      </c>
      <c r="N3696" s="4">
        <f>L3696*$E3695-M3695</f>
        <v/>
      </c>
      <c r="O3696" s="4">
        <f>MAX(0,Resumo!$D$4*$D3696-K3696)</f>
        <v/>
      </c>
      <c r="P3696" s="4" t="n">
        <v>3878370.83131049</v>
      </c>
      <c r="Q3696" s="5">
        <f>P3696/$D3696</f>
        <v/>
      </c>
      <c r="R3696" s="4">
        <f>R3695+P3696</f>
        <v/>
      </c>
      <c r="S3696" s="4">
        <f>Q3696*$E3695-R3695</f>
        <v/>
      </c>
      <c r="T3696" s="4">
        <f>MAX(0,Resumo!$D$5*$D3696-P3696)</f>
        <v/>
      </c>
      <c r="U3696" s="4" t="n">
        <v>5452790.778336341</v>
      </c>
      <c r="V3696" s="5">
        <f>U3696/$D3696</f>
        <v/>
      </c>
      <c r="W3696" s="4">
        <f>W3695+U3696</f>
        <v/>
      </c>
      <c r="X3696" s="4">
        <f>V3696*$E3695-W3695</f>
        <v/>
      </c>
      <c r="Y3696" s="4">
        <f>MAX(0,Resumo!$D$6*$D3696-U3696)</f>
        <v/>
      </c>
      <c r="Z3696" s="4" t="n">
        <v>7174918.425904191</v>
      </c>
      <c r="AA3696" s="5">
        <f>Z3696/$D3696</f>
        <v/>
      </c>
      <c r="AB3696" s="4">
        <f>AB3695+Z3696</f>
        <v/>
      </c>
      <c r="AC3696" s="4">
        <f>AA3696*$E3695-AB3695</f>
        <v/>
      </c>
      <c r="AD3696" s="4">
        <f>MAX(0,Resumo!$D$7*$D3696-Z3696)</f>
        <v/>
      </c>
    </row>
    <row r="3697">
      <c r="A3697" t="inlineStr">
        <is>
          <t>Borrazópolis</t>
        </is>
      </c>
      <c r="B3697" t="inlineStr">
        <is>
          <t>Município</t>
        </is>
      </c>
      <c r="C3697" t="inlineStr">
        <is>
          <t>PR</t>
        </is>
      </c>
      <c r="D3697" s="4" t="n">
        <v>12949011.05014141</v>
      </c>
      <c r="E3697" s="4">
        <f>E3696+D3697</f>
        <v/>
      </c>
      <c r="F3697" s="4" t="n">
        <v>370103.2589783881</v>
      </c>
      <c r="G3697" s="5">
        <f>F3697/$D3697</f>
        <v/>
      </c>
      <c r="H3697" s="4">
        <f>H3696+F3697</f>
        <v/>
      </c>
      <c r="I3697" s="4">
        <f>G3697*$E3696-H3696</f>
        <v/>
      </c>
      <c r="J3697" s="4">
        <f>MAX(0,Resumo!$D$3*$D3697-F3697)</f>
        <v/>
      </c>
      <c r="K3697" s="4" t="n">
        <v>789409.8579560755</v>
      </c>
      <c r="L3697" s="5">
        <f>K3697/$D3697</f>
        <v/>
      </c>
      <c r="M3697" s="4">
        <f>M3696+K3697</f>
        <v/>
      </c>
      <c r="N3697" s="4">
        <f>L3697*$E3696-M3696</f>
        <v/>
      </c>
      <c r="O3697" s="4">
        <f>MAX(0,Resumo!$D$4*$D3697-K3697)</f>
        <v/>
      </c>
      <c r="P3697" s="4" t="n">
        <v>1250625.172519335</v>
      </c>
      <c r="Q3697" s="5">
        <f>P3697/$D3697</f>
        <v/>
      </c>
      <c r="R3697" s="4">
        <f>R3696+P3697</f>
        <v/>
      </c>
      <c r="S3697" s="4">
        <f>Q3697*$E3696-R3696</f>
        <v/>
      </c>
      <c r="T3697" s="4">
        <f>MAX(0,Resumo!$D$5*$D3697-P3697)</f>
        <v/>
      </c>
      <c r="U3697" s="4" t="n">
        <v>1758314.948332177</v>
      </c>
      <c r="V3697" s="5">
        <f>U3697/$D3697</f>
        <v/>
      </c>
      <c r="W3697" s="4">
        <f>W3696+U3697</f>
        <v/>
      </c>
      <c r="X3697" s="4">
        <f>V3697*$E3696-W3696</f>
        <v/>
      </c>
      <c r="Y3697" s="4">
        <f>MAX(0,Resumo!$D$6*$D3697-U3697)</f>
        <v/>
      </c>
      <c r="Z3697" s="4" t="n">
        <v>2313634.766889114</v>
      </c>
      <c r="AA3697" s="5">
        <f>Z3697/$D3697</f>
        <v/>
      </c>
      <c r="AB3697" s="4">
        <f>AB3696+Z3697</f>
        <v/>
      </c>
      <c r="AC3697" s="4">
        <f>AA3697*$E3696-AB3696</f>
        <v/>
      </c>
      <c r="AD3697" s="4">
        <f>MAX(0,Resumo!$D$7*$D3697-Z3697)</f>
        <v/>
      </c>
    </row>
    <row r="3698">
      <c r="A3698" t="inlineStr">
        <is>
          <t>Cornélio Procópio</t>
        </is>
      </c>
      <c r="B3698" t="inlineStr">
        <is>
          <t>Município</t>
        </is>
      </c>
      <c r="C3698" t="inlineStr">
        <is>
          <t>PR</t>
        </is>
      </c>
      <c r="D3698" s="4" t="n">
        <v>55803281.40650933</v>
      </c>
      <c r="E3698" s="4">
        <f>E3697+D3698</f>
        <v/>
      </c>
      <c r="F3698" s="4" t="n">
        <v>1594946.226415619</v>
      </c>
      <c r="G3698" s="5">
        <f>F3698/$D3698</f>
        <v/>
      </c>
      <c r="H3698" s="4">
        <f>H3697+F3698</f>
        <v/>
      </c>
      <c r="I3698" s="4">
        <f>G3698*$E3697-H3697</f>
        <v/>
      </c>
      <c r="J3698" s="4">
        <f>MAX(0,Resumo!$D$3*$D3698-F3698)</f>
        <v/>
      </c>
      <c r="K3698" s="4" t="n">
        <v>3401932.416152689</v>
      </c>
      <c r="L3698" s="5">
        <f>K3698/$D3698</f>
        <v/>
      </c>
      <c r="M3698" s="4">
        <f>M3697+K3698</f>
        <v/>
      </c>
      <c r="N3698" s="4">
        <f>L3698*$E3697-M3697</f>
        <v/>
      </c>
      <c r="O3698" s="4">
        <f>MAX(0,Resumo!$D$4*$D3698-K3698)</f>
        <v/>
      </c>
      <c r="P3698" s="4" t="n">
        <v>5389522.656666403</v>
      </c>
      <c r="Q3698" s="5">
        <f>P3698/$D3698</f>
        <v/>
      </c>
      <c r="R3698" s="4">
        <f>R3697+P3698</f>
        <v/>
      </c>
      <c r="S3698" s="4">
        <f>Q3698*$E3697-R3697</f>
        <v/>
      </c>
      <c r="T3698" s="4">
        <f>MAX(0,Resumo!$D$5*$D3698-P3698)</f>
        <v/>
      </c>
      <c r="U3698" s="4" t="n">
        <v>7577392.859046241</v>
      </c>
      <c r="V3698" s="5">
        <f>U3698/$D3698</f>
        <v/>
      </c>
      <c r="W3698" s="4">
        <f>W3697+U3698</f>
        <v/>
      </c>
      <c r="X3698" s="4">
        <f>V3698*$E3697-W3697</f>
        <v/>
      </c>
      <c r="Y3698" s="4">
        <f>MAX(0,Resumo!$D$6*$D3698-U3698)</f>
        <v/>
      </c>
      <c r="Z3698" s="4" t="n">
        <v>9970522.958754208</v>
      </c>
      <c r="AA3698" s="5">
        <f>Z3698/$D3698</f>
        <v/>
      </c>
      <c r="AB3698" s="4">
        <f>AB3697+Z3698</f>
        <v/>
      </c>
      <c r="AC3698" s="4">
        <f>AA3698*$E3697-AB3697</f>
        <v/>
      </c>
      <c r="AD3698" s="4">
        <f>MAX(0,Resumo!$D$7*$D3698-Z3698)</f>
        <v/>
      </c>
    </row>
    <row r="3699">
      <c r="A3699" t="inlineStr">
        <is>
          <t>Ribeirão Claro</t>
        </is>
      </c>
      <c r="B3699" t="inlineStr">
        <is>
          <t>Município</t>
        </is>
      </c>
      <c r="C3699" t="inlineStr">
        <is>
          <t>PR</t>
        </is>
      </c>
      <c r="D3699" s="4" t="n">
        <v>21017635.29204379</v>
      </c>
      <c r="E3699" s="4">
        <f>E3698+D3699</f>
        <v/>
      </c>
      <c r="F3699" s="4" t="n">
        <v>600717.3279475766</v>
      </c>
      <c r="G3699" s="5">
        <f>F3699/$D3699</f>
        <v/>
      </c>
      <c r="H3699" s="4">
        <f>H3698+F3699</f>
        <v/>
      </c>
      <c r="I3699" s="4">
        <f>G3699*$E3698-H3698</f>
        <v/>
      </c>
      <c r="J3699" s="4">
        <f>MAX(0,Resumo!$D$3*$D3699-F3699)</f>
        <v/>
      </c>
      <c r="K3699" s="4" t="n">
        <v>1281296.959761548</v>
      </c>
      <c r="L3699" s="5">
        <f>K3699/$D3699</f>
        <v/>
      </c>
      <c r="M3699" s="4">
        <f>M3698+K3699</f>
        <v/>
      </c>
      <c r="N3699" s="4">
        <f>L3699*$E3698-M3698</f>
        <v/>
      </c>
      <c r="O3699" s="4">
        <f>MAX(0,Resumo!$D$4*$D3699-K3699)</f>
        <v/>
      </c>
      <c r="P3699" s="4" t="n">
        <v>2029898.936782024</v>
      </c>
      <c r="Q3699" s="5">
        <f>P3699/$D3699</f>
        <v/>
      </c>
      <c r="R3699" s="4">
        <f>R3698+P3699</f>
        <v/>
      </c>
      <c r="S3699" s="4">
        <f>Q3699*$E3698-R3698</f>
        <v/>
      </c>
      <c r="T3699" s="4">
        <f>MAX(0,Resumo!$D$5*$D3699-P3699)</f>
        <v/>
      </c>
      <c r="U3699" s="4" t="n">
        <v>2853933.954453683</v>
      </c>
      <c r="V3699" s="5">
        <f>U3699/$D3699</f>
        <v/>
      </c>
      <c r="W3699" s="4">
        <f>W3698+U3699</f>
        <v/>
      </c>
      <c r="X3699" s="4">
        <f>V3699*$E3698-W3698</f>
        <v/>
      </c>
      <c r="Y3699" s="4">
        <f>MAX(0,Resumo!$D$6*$D3699-U3699)</f>
        <v/>
      </c>
      <c r="Z3699" s="4" t="n">
        <v>3755277.6456189</v>
      </c>
      <c r="AA3699" s="5">
        <f>Z3699/$D3699</f>
        <v/>
      </c>
      <c r="AB3699" s="4">
        <f>AB3698+Z3699</f>
        <v/>
      </c>
      <c r="AC3699" s="4">
        <f>AA3699*$E3698-AB3698</f>
        <v/>
      </c>
      <c r="AD3699" s="4">
        <f>MAX(0,Resumo!$D$7*$D3699-Z3699)</f>
        <v/>
      </c>
    </row>
    <row r="3700">
      <c r="A3700" t="inlineStr">
        <is>
          <t>Sertanópolis</t>
        </is>
      </c>
      <c r="B3700" t="inlineStr">
        <is>
          <t>Município</t>
        </is>
      </c>
      <c r="C3700" t="inlineStr">
        <is>
          <t>PR</t>
        </is>
      </c>
      <c r="D3700" s="4" t="n">
        <v>26030672.5019935</v>
      </c>
      <c r="E3700" s="4">
        <f>E3699+D3700</f>
        <v/>
      </c>
      <c r="F3700" s="4" t="n">
        <v>743997.8766781342</v>
      </c>
      <c r="G3700" s="5">
        <f>F3700/$D3700</f>
        <v/>
      </c>
      <c r="H3700" s="4">
        <f>H3699+F3700</f>
        <v/>
      </c>
      <c r="I3700" s="4">
        <f>G3700*$E3699-H3699</f>
        <v/>
      </c>
      <c r="J3700" s="4">
        <f>MAX(0,Resumo!$D$3*$D3700-F3700)</f>
        <v/>
      </c>
      <c r="K3700" s="4" t="n">
        <v>1586906.475153205</v>
      </c>
      <c r="L3700" s="5">
        <f>K3700/$D3700</f>
        <v/>
      </c>
      <c r="M3700" s="4">
        <f>M3699+K3700</f>
        <v/>
      </c>
      <c r="N3700" s="4">
        <f>L3700*$E3699-M3699</f>
        <v/>
      </c>
      <c r="O3700" s="4">
        <f>MAX(0,Resumo!$D$4*$D3700-K3700)</f>
        <v/>
      </c>
      <c r="P3700" s="4" t="n">
        <v>2514061.820052615</v>
      </c>
      <c r="Q3700" s="5">
        <f>P3700/$D3700</f>
        <v/>
      </c>
      <c r="R3700" s="4">
        <f>R3699+P3700</f>
        <v/>
      </c>
      <c r="S3700" s="4">
        <f>Q3700*$E3699-R3699</f>
        <v/>
      </c>
      <c r="T3700" s="4">
        <f>MAX(0,Resumo!$D$5*$D3700-P3700)</f>
        <v/>
      </c>
      <c r="U3700" s="4" t="n">
        <v>3534642.174461245</v>
      </c>
      <c r="V3700" s="5">
        <f>U3700/$D3700</f>
        <v/>
      </c>
      <c r="W3700" s="4">
        <f>W3699+U3700</f>
        <v/>
      </c>
      <c r="X3700" s="4">
        <f>V3700*$E3699-W3699</f>
        <v/>
      </c>
      <c r="Y3700" s="4">
        <f>MAX(0,Resumo!$D$6*$D3700-U3700)</f>
        <v/>
      </c>
      <c r="Z3700" s="4" t="n">
        <v>4650970.539210322</v>
      </c>
      <c r="AA3700" s="5">
        <f>Z3700/$D3700</f>
        <v/>
      </c>
      <c r="AB3700" s="4">
        <f>AB3699+Z3700</f>
        <v/>
      </c>
      <c r="AC3700" s="4">
        <f>AA3700*$E3699-AB3699</f>
        <v/>
      </c>
      <c r="AD3700" s="4">
        <f>MAX(0,Resumo!$D$7*$D3700-Z3700)</f>
        <v/>
      </c>
    </row>
    <row r="3701">
      <c r="A3701" t="inlineStr">
        <is>
          <t>Santa Isabel do Ivaí</t>
        </is>
      </c>
      <c r="B3701" t="inlineStr">
        <is>
          <t>Município</t>
        </is>
      </c>
      <c r="C3701" t="inlineStr">
        <is>
          <t>PR</t>
        </is>
      </c>
      <c r="D3701" s="4" t="n">
        <v>9513530.575030392</v>
      </c>
      <c r="E3701" s="4">
        <f>E3700+D3701</f>
        <v/>
      </c>
      <c r="F3701" s="4" t="n">
        <v>271911.7820330253</v>
      </c>
      <c r="G3701" s="5">
        <f>F3701/$D3701</f>
        <v/>
      </c>
      <c r="H3701" s="4">
        <f>H3700+F3701</f>
        <v/>
      </c>
      <c r="I3701" s="4">
        <f>G3701*$E3700-H3700</f>
        <v/>
      </c>
      <c r="J3701" s="4">
        <f>MAX(0,Resumo!$D$3*$D3701-F3701)</f>
        <v/>
      </c>
      <c r="K3701" s="4" t="n">
        <v>579972.8481823721</v>
      </c>
      <c r="L3701" s="5">
        <f>K3701/$D3701</f>
        <v/>
      </c>
      <c r="M3701" s="4">
        <f>M3700+K3701</f>
        <v/>
      </c>
      <c r="N3701" s="4">
        <f>L3701*$E3700-M3700</f>
        <v/>
      </c>
      <c r="O3701" s="4">
        <f>MAX(0,Resumo!$D$4*$D3701-K3701)</f>
        <v/>
      </c>
      <c r="P3701" s="4" t="n">
        <v>918823.8986432423</v>
      </c>
      <c r="Q3701" s="5">
        <f>P3701/$D3701</f>
        <v/>
      </c>
      <c r="R3701" s="4">
        <f>R3700+P3701</f>
        <v/>
      </c>
      <c r="S3701" s="4">
        <f>Q3701*$E3700-R3700</f>
        <v/>
      </c>
      <c r="T3701" s="4">
        <f>MAX(0,Resumo!$D$5*$D3701-P3701)</f>
        <v/>
      </c>
      <c r="U3701" s="4" t="n">
        <v>1291819.348729993</v>
      </c>
      <c r="V3701" s="5">
        <f>U3701/$D3701</f>
        <v/>
      </c>
      <c r="W3701" s="4">
        <f>W3700+U3701</f>
        <v/>
      </c>
      <c r="X3701" s="4">
        <f>V3701*$E3700-W3700</f>
        <v/>
      </c>
      <c r="Y3701" s="4">
        <f>MAX(0,Resumo!$D$6*$D3701-U3701)</f>
        <v/>
      </c>
      <c r="Z3701" s="4" t="n">
        <v>1699808.194542589</v>
      </c>
      <c r="AA3701" s="5">
        <f>Z3701/$D3701</f>
        <v/>
      </c>
      <c r="AB3701" s="4">
        <f>AB3700+Z3701</f>
        <v/>
      </c>
      <c r="AC3701" s="4">
        <f>AA3701*$E3700-AB3700</f>
        <v/>
      </c>
      <c r="AD3701" s="4">
        <f>MAX(0,Resumo!$D$7*$D3701-Z3701)</f>
        <v/>
      </c>
    </row>
    <row r="3702">
      <c r="A3702" t="inlineStr">
        <is>
          <t>Presidente Castelo Branco</t>
        </is>
      </c>
      <c r="B3702" t="inlineStr">
        <is>
          <t>Município</t>
        </is>
      </c>
      <c r="C3702" t="inlineStr">
        <is>
          <t>PR</t>
        </is>
      </c>
      <c r="D3702" s="4" t="n">
        <v>7804222.782243173</v>
      </c>
      <c r="E3702" s="4">
        <f>E3701+D3702</f>
        <v/>
      </c>
      <c r="F3702" s="4" t="n">
        <v>223057.0561965841</v>
      </c>
      <c r="G3702" s="5">
        <f>F3702/$D3702</f>
        <v/>
      </c>
      <c r="H3702" s="4">
        <f>H3701+F3702</f>
        <v/>
      </c>
      <c r="I3702" s="4">
        <f>G3702*$E3701-H3701</f>
        <v/>
      </c>
      <c r="J3702" s="4">
        <f>MAX(0,Resumo!$D$3*$D3702-F3702)</f>
        <v/>
      </c>
      <c r="K3702" s="4" t="n">
        <v>475768.4099683329</v>
      </c>
      <c r="L3702" s="5">
        <f>K3702/$D3702</f>
        <v/>
      </c>
      <c r="M3702" s="4">
        <f>M3701+K3702</f>
        <v/>
      </c>
      <c r="N3702" s="4">
        <f>L3702*$E3701-M3701</f>
        <v/>
      </c>
      <c r="O3702" s="4">
        <f>MAX(0,Resumo!$D$4*$D3702-K3702)</f>
        <v/>
      </c>
      <c r="P3702" s="4" t="n">
        <v>753737.6735280188</v>
      </c>
      <c r="Q3702" s="5">
        <f>P3702/$D3702</f>
        <v/>
      </c>
      <c r="R3702" s="4">
        <f>R3701+P3702</f>
        <v/>
      </c>
      <c r="S3702" s="4">
        <f>Q3702*$E3701-R3701</f>
        <v/>
      </c>
      <c r="T3702" s="4">
        <f>MAX(0,Resumo!$D$5*$D3702-P3702)</f>
        <v/>
      </c>
      <c r="U3702" s="4" t="n">
        <v>1059716.570245945</v>
      </c>
      <c r="V3702" s="5">
        <f>U3702/$D3702</f>
        <v/>
      </c>
      <c r="W3702" s="4">
        <f>W3701+U3702</f>
        <v/>
      </c>
      <c r="X3702" s="4">
        <f>V3702*$E3701-W3701</f>
        <v/>
      </c>
      <c r="Y3702" s="4">
        <f>MAX(0,Resumo!$D$6*$D3702-U3702)</f>
        <v/>
      </c>
      <c r="Z3702" s="4" t="n">
        <v>1394401.556043827</v>
      </c>
      <c r="AA3702" s="5">
        <f>Z3702/$D3702</f>
        <v/>
      </c>
      <c r="AB3702" s="4">
        <f>AB3701+Z3702</f>
        <v/>
      </c>
      <c r="AC3702" s="4">
        <f>AA3702*$E3701-AB3701</f>
        <v/>
      </c>
      <c r="AD3702" s="4">
        <f>MAX(0,Resumo!$D$7*$D3702-Z3702)</f>
        <v/>
      </c>
    </row>
    <row r="3703">
      <c r="A3703" t="inlineStr">
        <is>
          <t>São Carlos do Ivaí</t>
        </is>
      </c>
      <c r="B3703" t="inlineStr">
        <is>
          <t>Município</t>
        </is>
      </c>
      <c r="C3703" t="inlineStr">
        <is>
          <t>PR</t>
        </is>
      </c>
      <c r="D3703" s="4" t="n">
        <v>15080577.51815462</v>
      </c>
      <c r="E3703" s="4">
        <f>E3702+D3703</f>
        <v/>
      </c>
      <c r="F3703" s="4" t="n">
        <v>431026.8069996191</v>
      </c>
      <c r="G3703" s="5">
        <f>F3703/$D3703</f>
        <v/>
      </c>
      <c r="H3703" s="4">
        <f>H3702+F3703</f>
        <v/>
      </c>
      <c r="I3703" s="4">
        <f>G3703*$E3702-H3702</f>
        <v/>
      </c>
      <c r="J3703" s="4">
        <f>MAX(0,Resumo!$D$3*$D3703-F3703)</f>
        <v/>
      </c>
      <c r="K3703" s="4" t="n">
        <v>919356.4288735407</v>
      </c>
      <c r="L3703" s="5">
        <f>K3703/$D3703</f>
        <v/>
      </c>
      <c r="M3703" s="4">
        <f>M3702+K3703</f>
        <v/>
      </c>
      <c r="N3703" s="4">
        <f>L3703*$E3702-M3702</f>
        <v/>
      </c>
      <c r="O3703" s="4">
        <f>MAX(0,Resumo!$D$4*$D3703-K3703)</f>
        <v/>
      </c>
      <c r="P3703" s="4" t="n">
        <v>1456493.456318996</v>
      </c>
      <c r="Q3703" s="5">
        <f>P3703/$D3703</f>
        <v/>
      </c>
      <c r="R3703" s="4">
        <f>R3702+P3703</f>
        <v/>
      </c>
      <c r="S3703" s="4">
        <f>Q3703*$E3702-R3702</f>
        <v/>
      </c>
      <c r="T3703" s="4">
        <f>MAX(0,Resumo!$D$5*$D3703-P3703)</f>
        <v/>
      </c>
      <c r="U3703" s="4" t="n">
        <v>2047755.212886614</v>
      </c>
      <c r="V3703" s="5">
        <f>U3703/$D3703</f>
        <v/>
      </c>
      <c r="W3703" s="4">
        <f>W3702+U3703</f>
        <v/>
      </c>
      <c r="X3703" s="4">
        <f>V3703*$E3702-W3702</f>
        <v/>
      </c>
      <c r="Y3703" s="4">
        <f>MAX(0,Resumo!$D$6*$D3703-U3703)</f>
        <v/>
      </c>
      <c r="Z3703" s="4" t="n">
        <v>2694487.502996444</v>
      </c>
      <c r="AA3703" s="5">
        <f>Z3703/$D3703</f>
        <v/>
      </c>
      <c r="AB3703" s="4">
        <f>AB3702+Z3703</f>
        <v/>
      </c>
      <c r="AC3703" s="4">
        <f>AA3703*$E3702-AB3702</f>
        <v/>
      </c>
      <c r="AD3703" s="4">
        <f>MAX(0,Resumo!$D$7*$D3703-Z3703)</f>
        <v/>
      </c>
    </row>
    <row r="3704">
      <c r="A3704" t="inlineStr">
        <is>
          <t>Enéas Marques</t>
        </is>
      </c>
      <c r="B3704" t="inlineStr">
        <is>
          <t>Município</t>
        </is>
      </c>
      <c r="C3704" t="inlineStr">
        <is>
          <t>PR</t>
        </is>
      </c>
      <c r="D3704" s="4" t="n">
        <v>18394265.45616672</v>
      </c>
      <c r="E3704" s="4">
        <f>E3703+D3704</f>
        <v/>
      </c>
      <c r="F3704" s="4" t="n">
        <v>525737.2602030905</v>
      </c>
      <c r="G3704" s="5">
        <f>F3704/$D3704</f>
        <v/>
      </c>
      <c r="H3704" s="4">
        <f>H3703+F3704</f>
        <v/>
      </c>
      <c r="I3704" s="4">
        <f>G3704*$E3703-H3703</f>
        <v/>
      </c>
      <c r="J3704" s="4">
        <f>MAX(0,Resumo!$D$3*$D3704-F3704)</f>
        <v/>
      </c>
      <c r="K3704" s="4" t="n">
        <v>1121368.606817301</v>
      </c>
      <c r="L3704" s="5">
        <f>K3704/$D3704</f>
        <v/>
      </c>
      <c r="M3704" s="4">
        <f>M3703+K3704</f>
        <v/>
      </c>
      <c r="N3704" s="4">
        <f>L3704*$E3703-M3703</f>
        <v/>
      </c>
      <c r="O3704" s="4">
        <f>MAX(0,Resumo!$D$4*$D3704-K3704)</f>
        <v/>
      </c>
      <c r="P3704" s="4" t="n">
        <v>1776531.915866558</v>
      </c>
      <c r="Q3704" s="5">
        <f>P3704/$D3704</f>
        <v/>
      </c>
      <c r="R3704" s="4">
        <f>R3703+P3704</f>
        <v/>
      </c>
      <c r="S3704" s="4">
        <f>Q3704*$E3703-R3703</f>
        <v/>
      </c>
      <c r="T3704" s="4">
        <f>MAX(0,Resumo!$D$5*$D3704-P3704)</f>
        <v/>
      </c>
      <c r="U3704" s="4" t="n">
        <v>2497712.897913924</v>
      </c>
      <c r="V3704" s="5">
        <f>U3704/$D3704</f>
        <v/>
      </c>
      <c r="W3704" s="4">
        <f>W3703+U3704</f>
        <v/>
      </c>
      <c r="X3704" s="4">
        <f>V3704*$E3703-W3703</f>
        <v/>
      </c>
      <c r="Y3704" s="4">
        <f>MAX(0,Resumo!$D$6*$D3704-U3704)</f>
        <v/>
      </c>
      <c r="Z3704" s="4" t="n">
        <v>3286553.073897487</v>
      </c>
      <c r="AA3704" s="5">
        <f>Z3704/$D3704</f>
        <v/>
      </c>
      <c r="AB3704" s="4">
        <f>AB3703+Z3704</f>
        <v/>
      </c>
      <c r="AC3704" s="4">
        <f>AA3704*$E3703-AB3703</f>
        <v/>
      </c>
      <c r="AD3704" s="4">
        <f>MAX(0,Resumo!$D$7*$D3704-Z3704)</f>
        <v/>
      </c>
    </row>
    <row r="3705">
      <c r="A3705" t="inlineStr">
        <is>
          <t>Imbaú</t>
        </is>
      </c>
      <c r="B3705" t="inlineStr">
        <is>
          <t>Município</t>
        </is>
      </c>
      <c r="C3705" t="inlineStr">
        <is>
          <t>PR</t>
        </is>
      </c>
      <c r="D3705" s="4" t="n">
        <v>12002336.16865081</v>
      </c>
      <c r="E3705" s="4">
        <f>E3704+D3705</f>
        <v/>
      </c>
      <c r="F3705" s="4" t="n">
        <v>343045.7904600626</v>
      </c>
      <c r="G3705" s="5">
        <f>F3705/$D3705</f>
        <v/>
      </c>
      <c r="H3705" s="4">
        <f>H3704+F3705</f>
        <v/>
      </c>
      <c r="I3705" s="4">
        <f>G3705*$E3704-H3704</f>
        <v/>
      </c>
      <c r="J3705" s="4">
        <f>MAX(0,Resumo!$D$3*$D3705-F3705)</f>
        <v/>
      </c>
      <c r="K3705" s="4" t="n">
        <v>731697.7685282178</v>
      </c>
      <c r="L3705" s="5">
        <f>K3705/$D3705</f>
        <v/>
      </c>
      <c r="M3705" s="4">
        <f>M3704+K3705</f>
        <v/>
      </c>
      <c r="N3705" s="4">
        <f>L3705*$E3704-M3704</f>
        <v/>
      </c>
      <c r="O3705" s="4">
        <f>MAX(0,Resumo!$D$4*$D3705-K3705)</f>
        <v/>
      </c>
      <c r="P3705" s="4" t="n">
        <v>1159194.604393365</v>
      </c>
      <c r="Q3705" s="5">
        <f>P3705/$D3705</f>
        <v/>
      </c>
      <c r="R3705" s="4">
        <f>R3704+P3705</f>
        <v/>
      </c>
      <c r="S3705" s="4">
        <f>Q3705*$E3704-R3704</f>
        <v/>
      </c>
      <c r="T3705" s="4">
        <f>MAX(0,Resumo!$D$5*$D3705-P3705)</f>
        <v/>
      </c>
      <c r="U3705" s="4" t="n">
        <v>1629768.251685615</v>
      </c>
      <c r="V3705" s="5">
        <f>U3705/$D3705</f>
        <v/>
      </c>
      <c r="W3705" s="4">
        <f>W3704+U3705</f>
        <v/>
      </c>
      <c r="X3705" s="4">
        <f>V3705*$E3704-W3704</f>
        <v/>
      </c>
      <c r="Y3705" s="4">
        <f>MAX(0,Resumo!$D$6*$D3705-U3705)</f>
        <v/>
      </c>
      <c r="Z3705" s="4" t="n">
        <v>2144489.809774157</v>
      </c>
      <c r="AA3705" s="5">
        <f>Z3705/$D3705</f>
        <v/>
      </c>
      <c r="AB3705" s="4">
        <f>AB3704+Z3705</f>
        <v/>
      </c>
      <c r="AC3705" s="4">
        <f>AA3705*$E3704-AB3704</f>
        <v/>
      </c>
      <c r="AD3705" s="4">
        <f>MAX(0,Resumo!$D$7*$D3705-Z3705)</f>
        <v/>
      </c>
    </row>
    <row r="3706">
      <c r="A3706" t="inlineStr">
        <is>
          <t>Porecatu</t>
        </is>
      </c>
      <c r="B3706" t="inlineStr">
        <is>
          <t>Município</t>
        </is>
      </c>
      <c r="C3706" t="inlineStr">
        <is>
          <t>PR</t>
        </is>
      </c>
      <c r="D3706" s="4" t="n">
        <v>11682685.08750073</v>
      </c>
      <c r="E3706" s="4">
        <f>E3705+D3706</f>
        <v/>
      </c>
      <c r="F3706" s="4" t="n">
        <v>333909.6559389388</v>
      </c>
      <c r="G3706" s="5">
        <f>F3706/$D3706</f>
        <v/>
      </c>
      <c r="H3706" s="4">
        <f>H3705+F3706</f>
        <v/>
      </c>
      <c r="I3706" s="4">
        <f>G3706*$E3705-H3705</f>
        <v/>
      </c>
      <c r="J3706" s="4">
        <f>MAX(0,Resumo!$D$3*$D3706-F3706)</f>
        <v/>
      </c>
      <c r="K3706" s="4" t="n">
        <v>712210.8970143166</v>
      </c>
      <c r="L3706" s="5">
        <f>K3706/$D3706</f>
        <v/>
      </c>
      <c r="M3706" s="4">
        <f>M3705+K3706</f>
        <v/>
      </c>
      <c r="N3706" s="4">
        <f>L3706*$E3705-M3705</f>
        <v/>
      </c>
      <c r="O3706" s="4">
        <f>MAX(0,Resumo!$D$4*$D3706-K3706)</f>
        <v/>
      </c>
      <c r="P3706" s="4" t="n">
        <v>1128322.463890794</v>
      </c>
      <c r="Q3706" s="5">
        <f>P3706/$D3706</f>
        <v/>
      </c>
      <c r="R3706" s="4">
        <f>R3705+P3706</f>
        <v/>
      </c>
      <c r="S3706" s="4">
        <f>Q3706*$E3705-R3705</f>
        <v/>
      </c>
      <c r="T3706" s="4">
        <f>MAX(0,Resumo!$D$5*$D3706-P3706)</f>
        <v/>
      </c>
      <c r="U3706" s="4" t="n">
        <v>1586363.603094278</v>
      </c>
      <c r="V3706" s="5">
        <f>U3706/$D3706</f>
        <v/>
      </c>
      <c r="W3706" s="4">
        <f>W3705+U3706</f>
        <v/>
      </c>
      <c r="X3706" s="4">
        <f>V3706*$E3705-W3705</f>
        <v/>
      </c>
      <c r="Y3706" s="4">
        <f>MAX(0,Resumo!$D$6*$D3706-U3706)</f>
        <v/>
      </c>
      <c r="Z3706" s="4" t="n">
        <v>2087376.888041462</v>
      </c>
      <c r="AA3706" s="5">
        <f>Z3706/$D3706</f>
        <v/>
      </c>
      <c r="AB3706" s="4">
        <f>AB3705+Z3706</f>
        <v/>
      </c>
      <c r="AC3706" s="4">
        <f>AA3706*$E3705-AB3705</f>
        <v/>
      </c>
      <c r="AD3706" s="4">
        <f>MAX(0,Resumo!$D$7*$D3706-Z3706)</f>
        <v/>
      </c>
    </row>
    <row r="3707">
      <c r="A3707" t="inlineStr">
        <is>
          <t>Figueira</t>
        </is>
      </c>
      <c r="B3707" t="inlineStr">
        <is>
          <t>Município</t>
        </is>
      </c>
      <c r="C3707" t="inlineStr">
        <is>
          <t>PR</t>
        </is>
      </c>
      <c r="D3707" s="4" t="n">
        <v>6575233.91810415</v>
      </c>
      <c r="E3707" s="4">
        <f>E3706+D3707</f>
        <v/>
      </c>
      <c r="F3707" s="4" t="n">
        <v>187930.6066086805</v>
      </c>
      <c r="G3707" s="5">
        <f>F3707/$D3707</f>
        <v/>
      </c>
      <c r="H3707" s="4">
        <f>H3706+F3707</f>
        <v/>
      </c>
      <c r="I3707" s="4">
        <f>G3707*$E3706-H3706</f>
        <v/>
      </c>
      <c r="J3707" s="4">
        <f>MAX(0,Resumo!$D$3*$D3707-F3707)</f>
        <v/>
      </c>
      <c r="K3707" s="4" t="n">
        <v>400845.628536388</v>
      </c>
      <c r="L3707" s="5">
        <f>K3707/$D3707</f>
        <v/>
      </c>
      <c r="M3707" s="4">
        <f>M3706+K3707</f>
        <v/>
      </c>
      <c r="N3707" s="4">
        <f>L3707*$E3706-M3706</f>
        <v/>
      </c>
      <c r="O3707" s="4">
        <f>MAX(0,Resumo!$D$4*$D3707-K3707)</f>
        <v/>
      </c>
      <c r="P3707" s="4" t="n">
        <v>635041.0097992917</v>
      </c>
      <c r="Q3707" s="5">
        <f>P3707/$D3707</f>
        <v/>
      </c>
      <c r="R3707" s="4">
        <f>R3706+P3707</f>
        <v/>
      </c>
      <c r="S3707" s="4">
        <f>Q3707*$E3706-R3706</f>
        <v/>
      </c>
      <c r="T3707" s="4">
        <f>MAX(0,Resumo!$D$5*$D3707-P3707)</f>
        <v/>
      </c>
      <c r="U3707" s="4" t="n">
        <v>892835.1394724482</v>
      </c>
      <c r="V3707" s="5">
        <f>U3707/$D3707</f>
        <v/>
      </c>
      <c r="W3707" s="4">
        <f>W3706+U3707</f>
        <v/>
      </c>
      <c r="X3707" s="4">
        <f>V3707*$E3706-W3706</f>
        <v/>
      </c>
      <c r="Y3707" s="4">
        <f>MAX(0,Resumo!$D$6*$D3707-U3707)</f>
        <v/>
      </c>
      <c r="Z3707" s="4" t="n">
        <v>1174814.797396297</v>
      </c>
      <c r="AA3707" s="5">
        <f>Z3707/$D3707</f>
        <v/>
      </c>
      <c r="AB3707" s="4">
        <f>AB3706+Z3707</f>
        <v/>
      </c>
      <c r="AC3707" s="4">
        <f>AA3707*$E3706-AB3706</f>
        <v/>
      </c>
      <c r="AD3707" s="4">
        <f>MAX(0,Resumo!$D$7*$D3707-Z3707)</f>
        <v/>
      </c>
    </row>
    <row r="3708">
      <c r="A3708" t="inlineStr">
        <is>
          <t>Arapongas</t>
        </is>
      </c>
      <c r="B3708" t="inlineStr">
        <is>
          <t>Município</t>
        </is>
      </c>
      <c r="C3708" t="inlineStr">
        <is>
          <t>PR</t>
        </is>
      </c>
      <c r="D3708" s="4" t="n">
        <v>157620691.4701958</v>
      </c>
      <c r="E3708" s="4">
        <f>E3707+D3708</f>
        <v/>
      </c>
      <c r="F3708" s="4" t="n">
        <v>4505049.17863279</v>
      </c>
      <c r="G3708" s="5">
        <f>F3708/$D3708</f>
        <v/>
      </c>
      <c r="H3708" s="4">
        <f>H3707+F3708</f>
        <v/>
      </c>
      <c r="I3708" s="4">
        <f>G3708*$E3707-H3707</f>
        <v/>
      </c>
      <c r="J3708" s="4">
        <f>MAX(0,Resumo!$D$3*$D3708-F3708)</f>
        <v/>
      </c>
      <c r="K3708" s="4" t="n">
        <v>9609021.660620702</v>
      </c>
      <c r="L3708" s="5">
        <f>K3708/$D3708</f>
        <v/>
      </c>
      <c r="M3708" s="4">
        <f>M3707+K3708</f>
        <v/>
      </c>
      <c r="N3708" s="4">
        <f>L3708*$E3707-M3707</f>
        <v/>
      </c>
      <c r="O3708" s="4">
        <f>MAX(0,Resumo!$D$4*$D3708-K3708)</f>
        <v/>
      </c>
      <c r="P3708" s="4" t="n">
        <v>15223124.27560851</v>
      </c>
      <c r="Q3708" s="5">
        <f>P3708/$D3708</f>
        <v/>
      </c>
      <c r="R3708" s="4">
        <f>R3707+P3708</f>
        <v/>
      </c>
      <c r="S3708" s="4">
        <f>Q3708*$E3707-R3707</f>
        <v/>
      </c>
      <c r="T3708" s="4">
        <f>MAX(0,Resumo!$D$5*$D3708-P3708)</f>
        <v/>
      </c>
      <c r="U3708" s="4" t="n">
        <v>21402933.15878148</v>
      </c>
      <c r="V3708" s="5">
        <f>U3708/$D3708</f>
        <v/>
      </c>
      <c r="W3708" s="4">
        <f>W3707+U3708</f>
        <v/>
      </c>
      <c r="X3708" s="4">
        <f>V3708*$E3707-W3707</f>
        <v/>
      </c>
      <c r="Y3708" s="4">
        <f>MAX(0,Resumo!$D$6*$D3708-U3708)</f>
        <v/>
      </c>
      <c r="Z3708" s="4" t="n">
        <v>28162514.52365275</v>
      </c>
      <c r="AA3708" s="5">
        <f>Z3708/$D3708</f>
        <v/>
      </c>
      <c r="AB3708" s="4">
        <f>AB3707+Z3708</f>
        <v/>
      </c>
      <c r="AC3708" s="4">
        <f>AA3708*$E3707-AB3707</f>
        <v/>
      </c>
      <c r="AD3708" s="4">
        <f>MAX(0,Resumo!$D$7*$D3708-Z3708)</f>
        <v/>
      </c>
    </row>
    <row r="3709">
      <c r="A3709" t="inlineStr">
        <is>
          <t>Medianeira</t>
        </is>
      </c>
      <c r="B3709" t="inlineStr">
        <is>
          <t>Município</t>
        </is>
      </c>
      <c r="C3709" t="inlineStr">
        <is>
          <t>PR</t>
        </is>
      </c>
      <c r="D3709" s="4" t="n">
        <v>85594413.52159162</v>
      </c>
      <c r="E3709" s="4">
        <f>E3708+D3709</f>
        <v/>
      </c>
      <c r="F3709" s="4" t="n">
        <v>2446423.998868926</v>
      </c>
      <c r="G3709" s="5">
        <f>F3709/$D3709</f>
        <v/>
      </c>
      <c r="H3709" s="4">
        <f>H3708+F3709</f>
        <v/>
      </c>
      <c r="I3709" s="4">
        <f>G3709*$E3708-H3708</f>
        <v/>
      </c>
      <c r="J3709" s="4">
        <f>MAX(0,Resumo!$D$3*$D3709-F3709)</f>
        <v/>
      </c>
      <c r="K3709" s="4" t="n">
        <v>5218087.586632752</v>
      </c>
      <c r="L3709" s="5">
        <f>K3709/$D3709</f>
        <v/>
      </c>
      <c r="M3709" s="4">
        <f>M3708+K3709</f>
        <v/>
      </c>
      <c r="N3709" s="4">
        <f>L3709*$E3708-M3708</f>
        <v/>
      </c>
      <c r="O3709" s="4">
        <f>MAX(0,Resumo!$D$4*$D3709-K3709)</f>
        <v/>
      </c>
      <c r="P3709" s="4" t="n">
        <v>8266772.478811256</v>
      </c>
      <c r="Q3709" s="5">
        <f>P3709/$D3709</f>
        <v/>
      </c>
      <c r="R3709" s="4">
        <f>R3708+P3709</f>
        <v/>
      </c>
      <c r="S3709" s="4">
        <f>Q3709*$E3708-R3708</f>
        <v/>
      </c>
      <c r="T3709" s="4">
        <f>MAX(0,Resumo!$D$5*$D3709-P3709)</f>
        <v/>
      </c>
      <c r="U3709" s="4" t="n">
        <v>11622658.76567437</v>
      </c>
      <c r="V3709" s="5">
        <f>U3709/$D3709</f>
        <v/>
      </c>
      <c r="W3709" s="4">
        <f>W3708+U3709</f>
        <v/>
      </c>
      <c r="X3709" s="4">
        <f>V3709*$E3708-W3708</f>
        <v/>
      </c>
      <c r="Y3709" s="4">
        <f>MAX(0,Resumo!$D$6*$D3709-U3709)</f>
        <v/>
      </c>
      <c r="Z3709" s="4" t="n">
        <v>15293384.970343</v>
      </c>
      <c r="AA3709" s="5">
        <f>Z3709/$D3709</f>
        <v/>
      </c>
      <c r="AB3709" s="4">
        <f>AB3708+Z3709</f>
        <v/>
      </c>
      <c r="AC3709" s="4">
        <f>AA3709*$E3708-AB3708</f>
        <v/>
      </c>
      <c r="AD3709" s="4">
        <f>MAX(0,Resumo!$D$7*$D3709-Z3709)</f>
        <v/>
      </c>
    </row>
    <row r="3710">
      <c r="A3710" t="inlineStr">
        <is>
          <t>Roncador</t>
        </is>
      </c>
      <c r="B3710" t="inlineStr">
        <is>
          <t>Município</t>
        </is>
      </c>
      <c r="C3710" t="inlineStr">
        <is>
          <t>PR</t>
        </is>
      </c>
      <c r="D3710" s="4" t="n">
        <v>24924570.14177433</v>
      </c>
      <c r="E3710" s="4">
        <f>E3709+D3710</f>
        <v/>
      </c>
      <c r="F3710" s="4" t="n">
        <v>712383.7181377157</v>
      </c>
      <c r="G3710" s="5">
        <f>F3710/$D3710</f>
        <v/>
      </c>
      <c r="H3710" s="4">
        <f>H3709+F3710</f>
        <v/>
      </c>
      <c r="I3710" s="4">
        <f>G3710*$E3709-H3709</f>
        <v/>
      </c>
      <c r="J3710" s="4">
        <f>MAX(0,Resumo!$D$3*$D3710-F3710)</f>
        <v/>
      </c>
      <c r="K3710" s="4" t="n">
        <v>1519475.216991142</v>
      </c>
      <c r="L3710" s="5">
        <f>K3710/$D3710</f>
        <v/>
      </c>
      <c r="M3710" s="4">
        <f>M3709+K3710</f>
        <v/>
      </c>
      <c r="N3710" s="4">
        <f>L3710*$E3709-M3709</f>
        <v/>
      </c>
      <c r="O3710" s="4">
        <f>MAX(0,Resumo!$D$4*$D3710-K3710)</f>
        <v/>
      </c>
      <c r="P3710" s="4" t="n">
        <v>2407233.626786224</v>
      </c>
      <c r="Q3710" s="5">
        <f>P3710/$D3710</f>
        <v/>
      </c>
      <c r="R3710" s="4">
        <f>R3709+P3710</f>
        <v/>
      </c>
      <c r="S3710" s="4">
        <f>Q3710*$E3709-R3709</f>
        <v/>
      </c>
      <c r="T3710" s="4">
        <f>MAX(0,Resumo!$D$5*$D3710-P3710)</f>
        <v/>
      </c>
      <c r="U3710" s="4" t="n">
        <v>3384447.205376125</v>
      </c>
      <c r="V3710" s="5">
        <f>U3710/$D3710</f>
        <v/>
      </c>
      <c r="W3710" s="4">
        <f>W3709+U3710</f>
        <v/>
      </c>
      <c r="X3710" s="4">
        <f>V3710*$E3709-W3709</f>
        <v/>
      </c>
      <c r="Y3710" s="4">
        <f>MAX(0,Resumo!$D$6*$D3710-U3710)</f>
        <v/>
      </c>
      <c r="Z3710" s="4" t="n">
        <v>4453340.2440139</v>
      </c>
      <c r="AA3710" s="5">
        <f>Z3710/$D3710</f>
        <v/>
      </c>
      <c r="AB3710" s="4">
        <f>AB3709+Z3710</f>
        <v/>
      </c>
      <c r="AC3710" s="4">
        <f>AA3710*$E3709-AB3709</f>
        <v/>
      </c>
      <c r="AD3710" s="4">
        <f>MAX(0,Resumo!$D$7*$D3710-Z3710)</f>
        <v/>
      </c>
    </row>
    <row r="3711">
      <c r="A3711" t="inlineStr">
        <is>
          <t>Astorga</t>
        </is>
      </c>
      <c r="B3711" t="inlineStr">
        <is>
          <t>Município</t>
        </is>
      </c>
      <c r="C3711" t="inlineStr">
        <is>
          <t>PR</t>
        </is>
      </c>
      <c r="D3711" s="4" t="n">
        <v>40446411.95452435</v>
      </c>
      <c r="E3711" s="4">
        <f>E3710+D3711</f>
        <v/>
      </c>
      <c r="F3711" s="4" t="n">
        <v>1156022.558046116</v>
      </c>
      <c r="G3711" s="5">
        <f>F3711/$D3711</f>
        <v/>
      </c>
      <c r="H3711" s="4">
        <f>H3710+F3711</f>
        <v/>
      </c>
      <c r="I3711" s="4">
        <f>G3711*$E3710-H3710</f>
        <v/>
      </c>
      <c r="J3711" s="4">
        <f>MAX(0,Resumo!$D$3*$D3711-F3711)</f>
        <v/>
      </c>
      <c r="K3711" s="4" t="n">
        <v>2465732.417110363</v>
      </c>
      <c r="L3711" s="5">
        <f>K3711/$D3711</f>
        <v/>
      </c>
      <c r="M3711" s="4">
        <f>M3710+K3711</f>
        <v/>
      </c>
      <c r="N3711" s="4">
        <f>L3711*$E3710-M3710</f>
        <v/>
      </c>
      <c r="O3711" s="4">
        <f>MAX(0,Resumo!$D$4*$D3711-K3711)</f>
        <v/>
      </c>
      <c r="P3711" s="4" t="n">
        <v>3906344.718723731</v>
      </c>
      <c r="Q3711" s="5">
        <f>P3711/$D3711</f>
        <v/>
      </c>
      <c r="R3711" s="4">
        <f>R3710+P3711</f>
        <v/>
      </c>
      <c r="S3711" s="4">
        <f>Q3711*$E3710-R3710</f>
        <v/>
      </c>
      <c r="T3711" s="4">
        <f>MAX(0,Resumo!$D$5*$D3711-P3711)</f>
        <v/>
      </c>
      <c r="U3711" s="4" t="n">
        <v>5492120.631502959</v>
      </c>
      <c r="V3711" s="5">
        <f>U3711/$D3711</f>
        <v/>
      </c>
      <c r="W3711" s="4">
        <f>W3710+U3711</f>
        <v/>
      </c>
      <c r="X3711" s="4">
        <f>V3711*$E3710-W3710</f>
        <v/>
      </c>
      <c r="Y3711" s="4">
        <f>MAX(0,Resumo!$D$6*$D3711-U3711)</f>
        <v/>
      </c>
      <c r="Z3711" s="4" t="n">
        <v>7226669.629947155</v>
      </c>
      <c r="AA3711" s="5">
        <f>Z3711/$D3711</f>
        <v/>
      </c>
      <c r="AB3711" s="4">
        <f>AB3710+Z3711</f>
        <v/>
      </c>
      <c r="AC3711" s="4">
        <f>AA3711*$E3710-AB3710</f>
        <v/>
      </c>
      <c r="AD3711" s="4">
        <f>MAX(0,Resumo!$D$7*$D3711-Z3711)</f>
        <v/>
      </c>
    </row>
    <row r="3712">
      <c r="A3712" t="inlineStr">
        <is>
          <t>Icaraíma</t>
        </is>
      </c>
      <c r="B3712" t="inlineStr">
        <is>
          <t>Município</t>
        </is>
      </c>
      <c r="C3712" t="inlineStr">
        <is>
          <t>PR</t>
        </is>
      </c>
      <c r="D3712" s="4" t="n">
        <v>12636228.28073391</v>
      </c>
      <c r="E3712" s="4">
        <f>E3711+D3712</f>
        <v/>
      </c>
      <c r="F3712" s="4" t="n">
        <v>361163.4316926018</v>
      </c>
      <c r="G3712" s="5">
        <f>F3712/$D3712</f>
        <v/>
      </c>
      <c r="H3712" s="4">
        <f>H3711+F3712</f>
        <v/>
      </c>
      <c r="I3712" s="4">
        <f>G3712*$E3711-H3711</f>
        <v/>
      </c>
      <c r="J3712" s="4">
        <f>MAX(0,Resumo!$D$3*$D3712-F3712)</f>
        <v/>
      </c>
      <c r="K3712" s="4" t="n">
        <v>770341.6989582198</v>
      </c>
      <c r="L3712" s="5">
        <f>K3712/$D3712</f>
        <v/>
      </c>
      <c r="M3712" s="4">
        <f>M3711+K3712</f>
        <v/>
      </c>
      <c r="N3712" s="4">
        <f>L3712*$E3711-M3711</f>
        <v/>
      </c>
      <c r="O3712" s="4">
        <f>MAX(0,Resumo!$D$4*$D3712-K3712)</f>
        <v/>
      </c>
      <c r="P3712" s="4" t="n">
        <v>1220416.378702061</v>
      </c>
      <c r="Q3712" s="5">
        <f>P3712/$D3712</f>
        <v/>
      </c>
      <c r="R3712" s="4">
        <f>R3711+P3712</f>
        <v/>
      </c>
      <c r="S3712" s="4">
        <f>Q3712*$E3711-R3711</f>
        <v/>
      </c>
      <c r="T3712" s="4">
        <f>MAX(0,Resumo!$D$5*$D3712-P3712)</f>
        <v/>
      </c>
      <c r="U3712" s="4" t="n">
        <v>1715842.931210534</v>
      </c>
      <c r="V3712" s="5">
        <f>U3712/$D3712</f>
        <v/>
      </c>
      <c r="W3712" s="4">
        <f>W3711+U3712</f>
        <v/>
      </c>
      <c r="X3712" s="4">
        <f>V3712*$E3711-W3711</f>
        <v/>
      </c>
      <c r="Y3712" s="4">
        <f>MAX(0,Resumo!$D$6*$D3712-U3712)</f>
        <v/>
      </c>
      <c r="Z3712" s="4" t="n">
        <v>2257749.02496003</v>
      </c>
      <c r="AA3712" s="5">
        <f>Z3712/$D3712</f>
        <v/>
      </c>
      <c r="AB3712" s="4">
        <f>AB3711+Z3712</f>
        <v/>
      </c>
      <c r="AC3712" s="4">
        <f>AA3712*$E3711-AB3711</f>
        <v/>
      </c>
      <c r="AD3712" s="4">
        <f>MAX(0,Resumo!$D$7*$D3712-Z3712)</f>
        <v/>
      </c>
    </row>
    <row r="3713">
      <c r="A3713" t="inlineStr">
        <is>
          <t>Itaperuçu</t>
        </is>
      </c>
      <c r="B3713" t="inlineStr">
        <is>
          <t>Município</t>
        </is>
      </c>
      <c r="C3713" t="inlineStr">
        <is>
          <t>PR</t>
        </is>
      </c>
      <c r="D3713" s="4" t="n">
        <v>15653276.40101961</v>
      </c>
      <c r="E3713" s="4">
        <f>E3712+D3713</f>
        <v/>
      </c>
      <c r="F3713" s="4" t="n">
        <v>447395.4487546434</v>
      </c>
      <c r="G3713" s="5">
        <f>F3713/$D3713</f>
        <v/>
      </c>
      <c r="H3713" s="4">
        <f>H3712+F3713</f>
        <v/>
      </c>
      <c r="I3713" s="4">
        <f>G3713*$E3712-H3712</f>
        <v/>
      </c>
      <c r="J3713" s="4">
        <f>MAX(0,Resumo!$D$3*$D3713-F3713)</f>
        <v/>
      </c>
      <c r="K3713" s="4" t="n">
        <v>954269.8397914439</v>
      </c>
      <c r="L3713" s="5">
        <f>K3713/$D3713</f>
        <v/>
      </c>
      <c r="M3713" s="4">
        <f>M3712+K3713</f>
        <v/>
      </c>
      <c r="N3713" s="4">
        <f>L3713*$E3712-M3712</f>
        <v/>
      </c>
      <c r="O3713" s="4">
        <f>MAX(0,Resumo!$D$4*$D3713-K3713)</f>
        <v/>
      </c>
      <c r="P3713" s="4" t="n">
        <v>1511805.142779935</v>
      </c>
      <c r="Q3713" s="5">
        <f>P3713/$D3713</f>
        <v/>
      </c>
      <c r="R3713" s="4">
        <f>R3712+P3713</f>
        <v/>
      </c>
      <c r="S3713" s="4">
        <f>Q3713*$E3712-R3712</f>
        <v/>
      </c>
      <c r="T3713" s="4">
        <f>MAX(0,Resumo!$D$5*$D3713-P3713)</f>
        <v/>
      </c>
      <c r="U3713" s="4" t="n">
        <v>2125520.611551839</v>
      </c>
      <c r="V3713" s="5">
        <f>U3713/$D3713</f>
        <v/>
      </c>
      <c r="W3713" s="4">
        <f>W3712+U3713</f>
        <v/>
      </c>
      <c r="X3713" s="4">
        <f>V3713*$E3712-W3712</f>
        <v/>
      </c>
      <c r="Y3713" s="4">
        <f>MAX(0,Resumo!$D$6*$D3713-U3713)</f>
        <v/>
      </c>
      <c r="Z3713" s="4" t="n">
        <v>2796813.158695111</v>
      </c>
      <c r="AA3713" s="5">
        <f>Z3713/$D3713</f>
        <v/>
      </c>
      <c r="AB3713" s="4">
        <f>AB3712+Z3713</f>
        <v/>
      </c>
      <c r="AC3713" s="4">
        <f>AA3713*$E3712-AB3712</f>
        <v/>
      </c>
      <c r="AD3713" s="4">
        <f>MAX(0,Resumo!$D$7*$D3713-Z3713)</f>
        <v/>
      </c>
    </row>
    <row r="3714">
      <c r="A3714" t="inlineStr">
        <is>
          <t>Ampére</t>
        </is>
      </c>
      <c r="B3714" t="inlineStr">
        <is>
          <t>Município</t>
        </is>
      </c>
      <c r="C3714" t="inlineStr">
        <is>
          <t>PR</t>
        </is>
      </c>
      <c r="D3714" s="4" t="n">
        <v>27320205.85029051</v>
      </c>
      <c r="E3714" s="4">
        <f>E3713+D3714</f>
        <v/>
      </c>
      <c r="F3714" s="4" t="n">
        <v>780854.7835815246</v>
      </c>
      <c r="G3714" s="5">
        <f>F3714/$D3714</f>
        <v/>
      </c>
      <c r="H3714" s="4">
        <f>H3713+F3714</f>
        <v/>
      </c>
      <c r="I3714" s="4">
        <f>G3714*$E3713-H3713</f>
        <v/>
      </c>
      <c r="J3714" s="4">
        <f>MAX(0,Resumo!$D$3*$D3714-F3714)</f>
        <v/>
      </c>
      <c r="K3714" s="4" t="n">
        <v>1665520.226687354</v>
      </c>
      <c r="L3714" s="5">
        <f>K3714/$D3714</f>
        <v/>
      </c>
      <c r="M3714" s="4">
        <f>M3713+K3714</f>
        <v/>
      </c>
      <c r="N3714" s="4">
        <f>L3714*$E3713-M3713</f>
        <v/>
      </c>
      <c r="O3714" s="4">
        <f>MAX(0,Resumo!$D$4*$D3714-K3714)</f>
        <v/>
      </c>
      <c r="P3714" s="4" t="n">
        <v>2638605.915345959</v>
      </c>
      <c r="Q3714" s="5">
        <f>P3714/$D3714</f>
        <v/>
      </c>
      <c r="R3714" s="4">
        <f>R3713+P3714</f>
        <v/>
      </c>
      <c r="S3714" s="4">
        <f>Q3714*$E3713-R3713</f>
        <v/>
      </c>
      <c r="T3714" s="4">
        <f>MAX(0,Resumo!$D$5*$D3714-P3714)</f>
        <v/>
      </c>
      <c r="U3714" s="4" t="n">
        <v>3709744.794568957</v>
      </c>
      <c r="V3714" s="5">
        <f>U3714/$D3714</f>
        <v/>
      </c>
      <c r="W3714" s="4">
        <f>W3713+U3714</f>
        <v/>
      </c>
      <c r="X3714" s="4">
        <f>V3714*$E3713-W3713</f>
        <v/>
      </c>
      <c r="Y3714" s="4">
        <f>MAX(0,Resumo!$D$6*$D3714-U3714)</f>
        <v/>
      </c>
      <c r="Z3714" s="4" t="n">
        <v>4881374.944313545</v>
      </c>
      <c r="AA3714" s="5">
        <f>Z3714/$D3714</f>
        <v/>
      </c>
      <c r="AB3714" s="4">
        <f>AB3713+Z3714</f>
        <v/>
      </c>
      <c r="AC3714" s="4">
        <f>AA3714*$E3713-AB3713</f>
        <v/>
      </c>
      <c r="AD3714" s="4">
        <f>MAX(0,Resumo!$D$7*$D3714-Z3714)</f>
        <v/>
      </c>
    </row>
    <row r="3715">
      <c r="A3715" t="inlineStr">
        <is>
          <t>Quatiguá</t>
        </is>
      </c>
      <c r="B3715" t="inlineStr">
        <is>
          <t>Município</t>
        </is>
      </c>
      <c r="C3715" t="inlineStr">
        <is>
          <t>PR</t>
        </is>
      </c>
      <c r="D3715" s="4" t="n">
        <v>9682187.09986444</v>
      </c>
      <c r="E3715" s="4">
        <f>E3714+D3715</f>
        <v/>
      </c>
      <c r="F3715" s="4" t="n">
        <v>276732.252820126</v>
      </c>
      <c r="G3715" s="5">
        <f>F3715/$D3715</f>
        <v/>
      </c>
      <c r="H3715" s="4">
        <f>H3714+F3715</f>
        <v/>
      </c>
      <c r="I3715" s="4">
        <f>G3715*$E3714-H3714</f>
        <v/>
      </c>
      <c r="J3715" s="4">
        <f>MAX(0,Resumo!$D$3*$D3715-F3715)</f>
        <v/>
      </c>
      <c r="K3715" s="4" t="n">
        <v>590254.6467534805</v>
      </c>
      <c r="L3715" s="5">
        <f>K3715/$D3715</f>
        <v/>
      </c>
      <c r="M3715" s="4">
        <f>M3714+K3715</f>
        <v/>
      </c>
      <c r="N3715" s="4">
        <f>L3715*$E3714-M3714</f>
        <v/>
      </c>
      <c r="O3715" s="4">
        <f>MAX(0,Resumo!$D$4*$D3715-K3715)</f>
        <v/>
      </c>
      <c r="P3715" s="4" t="n">
        <v>935112.8719594547</v>
      </c>
      <c r="Q3715" s="5">
        <f>P3715/$D3715</f>
        <v/>
      </c>
      <c r="R3715" s="4">
        <f>R3714+P3715</f>
        <v/>
      </c>
      <c r="S3715" s="4">
        <f>Q3715*$E3714-R3714</f>
        <v/>
      </c>
      <c r="T3715" s="4">
        <f>MAX(0,Resumo!$D$5*$D3715-P3715)</f>
        <v/>
      </c>
      <c r="U3715" s="4" t="n">
        <v>1314720.811057977</v>
      </c>
      <c r="V3715" s="5">
        <f>U3715/$D3715</f>
        <v/>
      </c>
      <c r="W3715" s="4">
        <f>W3714+U3715</f>
        <v/>
      </c>
      <c r="X3715" s="4">
        <f>V3715*$E3714-W3714</f>
        <v/>
      </c>
      <c r="Y3715" s="4">
        <f>MAX(0,Resumo!$D$6*$D3715-U3715)</f>
        <v/>
      </c>
      <c r="Z3715" s="4" t="n">
        <v>1729942.511210308</v>
      </c>
      <c r="AA3715" s="5">
        <f>Z3715/$D3715</f>
        <v/>
      </c>
      <c r="AB3715" s="4">
        <f>AB3714+Z3715</f>
        <v/>
      </c>
      <c r="AC3715" s="4">
        <f>AA3715*$E3714-AB3714</f>
        <v/>
      </c>
      <c r="AD3715" s="4">
        <f>MAX(0,Resumo!$D$7*$D3715-Z3715)</f>
        <v/>
      </c>
    </row>
    <row r="3716">
      <c r="A3716" t="inlineStr">
        <is>
          <t>Guaraqueçaba</t>
        </is>
      </c>
      <c r="B3716" t="inlineStr">
        <is>
          <t>Município</t>
        </is>
      </c>
      <c r="C3716" t="inlineStr">
        <is>
          <t>PR</t>
        </is>
      </c>
      <c r="D3716" s="4" t="n">
        <v>26533332.28958779</v>
      </c>
      <c r="E3716" s="4">
        <f>E3715+D3716</f>
        <v/>
      </c>
      <c r="F3716" s="4" t="n">
        <v>758364.6900838575</v>
      </c>
      <c r="G3716" s="5">
        <f>F3716/$D3716</f>
        <v/>
      </c>
      <c r="H3716" s="4">
        <f>H3715+F3716</f>
        <v/>
      </c>
      <c r="I3716" s="4">
        <f>G3716*$E3715-H3715</f>
        <v/>
      </c>
      <c r="J3716" s="4">
        <f>MAX(0,Resumo!$D$3*$D3716-F3716)</f>
        <v/>
      </c>
      <c r="K3716" s="4" t="n">
        <v>1617550.096506876</v>
      </c>
      <c r="L3716" s="5">
        <f>K3716/$D3716</f>
        <v/>
      </c>
      <c r="M3716" s="4">
        <f>M3715+K3716</f>
        <v/>
      </c>
      <c r="N3716" s="4">
        <f>L3716*$E3715-M3715</f>
        <v/>
      </c>
      <c r="O3716" s="4">
        <f>MAX(0,Resumo!$D$4*$D3716-K3716)</f>
        <v/>
      </c>
      <c r="P3716" s="4" t="n">
        <v>2562609.078306115</v>
      </c>
      <c r="Q3716" s="5">
        <f>P3716/$D3716</f>
        <v/>
      </c>
      <c r="R3716" s="4">
        <f>R3715+P3716</f>
        <v/>
      </c>
      <c r="S3716" s="4">
        <f>Q3716*$E3715-R3715</f>
        <v/>
      </c>
      <c r="T3716" s="4">
        <f>MAX(0,Resumo!$D$5*$D3716-P3716)</f>
        <v/>
      </c>
      <c r="U3716" s="4" t="n">
        <v>3602897.133471637</v>
      </c>
      <c r="V3716" s="5">
        <f>U3716/$D3716</f>
        <v/>
      </c>
      <c r="W3716" s="4">
        <f>W3715+U3716</f>
        <v/>
      </c>
      <c r="X3716" s="4">
        <f>V3716*$E3715-W3715</f>
        <v/>
      </c>
      <c r="Y3716" s="4">
        <f>MAX(0,Resumo!$D$6*$D3716-U3716)</f>
        <v/>
      </c>
      <c r="Z3716" s="4" t="n">
        <v>4740782.120650169</v>
      </c>
      <c r="AA3716" s="5">
        <f>Z3716/$D3716</f>
        <v/>
      </c>
      <c r="AB3716" s="4">
        <f>AB3715+Z3716</f>
        <v/>
      </c>
      <c r="AC3716" s="4">
        <f>AA3716*$E3715-AB3715</f>
        <v/>
      </c>
      <c r="AD3716" s="4">
        <f>MAX(0,Resumo!$D$7*$D3716-Z3716)</f>
        <v/>
      </c>
    </row>
    <row r="3717">
      <c r="A3717" t="inlineStr">
        <is>
          <t>Ângulo</t>
        </is>
      </c>
      <c r="B3717" t="inlineStr">
        <is>
          <t>Município</t>
        </is>
      </c>
      <c r="C3717" t="inlineStr">
        <is>
          <t>PR</t>
        </is>
      </c>
      <c r="D3717" s="4" t="n">
        <v>6823209.695705125</v>
      </c>
      <c r="E3717" s="4">
        <f>E3716+D3717</f>
        <v/>
      </c>
      <c r="F3717" s="4" t="n">
        <v>195018.1473546449</v>
      </c>
      <c r="G3717" s="5">
        <f>F3717/$D3717</f>
        <v/>
      </c>
      <c r="H3717" s="4">
        <f>H3716+F3717</f>
        <v/>
      </c>
      <c r="I3717" s="4">
        <f>G3717*$E3716-H3716</f>
        <v/>
      </c>
      <c r="J3717" s="4">
        <f>MAX(0,Resumo!$D$3*$D3717-F3717)</f>
        <v/>
      </c>
      <c r="K3717" s="4" t="n">
        <v>415962.9624095717</v>
      </c>
      <c r="L3717" s="5">
        <f>K3717/$D3717</f>
        <v/>
      </c>
      <c r="M3717" s="4">
        <f>M3716+K3717</f>
        <v/>
      </c>
      <c r="N3717" s="4">
        <f>L3717*$E3716-M3716</f>
        <v/>
      </c>
      <c r="O3717" s="4">
        <f>MAX(0,Resumo!$D$4*$D3717-K3717)</f>
        <v/>
      </c>
      <c r="P3717" s="4" t="n">
        <v>658990.6958750829</v>
      </c>
      <c r="Q3717" s="5">
        <f>P3717/$D3717</f>
        <v/>
      </c>
      <c r="R3717" s="4">
        <f>R3716+P3717</f>
        <v/>
      </c>
      <c r="S3717" s="4">
        <f>Q3717*$E3716-R3716</f>
        <v/>
      </c>
      <c r="T3717" s="4">
        <f>MAX(0,Resumo!$D$5*$D3717-P3717)</f>
        <v/>
      </c>
      <c r="U3717" s="4" t="n">
        <v>926507.1716370457</v>
      </c>
      <c r="V3717" s="5">
        <f>U3717/$D3717</f>
        <v/>
      </c>
      <c r="W3717" s="4">
        <f>W3716+U3717</f>
        <v/>
      </c>
      <c r="X3717" s="4">
        <f>V3717*$E3716-W3716</f>
        <v/>
      </c>
      <c r="Y3717" s="4">
        <f>MAX(0,Resumo!$D$6*$D3717-U3717)</f>
        <v/>
      </c>
      <c r="Z3717" s="4" t="n">
        <v>1219121.299119277</v>
      </c>
      <c r="AA3717" s="5">
        <f>Z3717/$D3717</f>
        <v/>
      </c>
      <c r="AB3717" s="4">
        <f>AB3716+Z3717</f>
        <v/>
      </c>
      <c r="AC3717" s="4">
        <f>AA3717*$E3716-AB3716</f>
        <v/>
      </c>
      <c r="AD3717" s="4">
        <f>MAX(0,Resumo!$D$7*$D3717-Z3717)</f>
        <v/>
      </c>
    </row>
    <row r="3718">
      <c r="A3718" t="inlineStr">
        <is>
          <t>Curitiba</t>
        </is>
      </c>
      <c r="B3718" t="inlineStr">
        <is>
          <t>Município</t>
        </is>
      </c>
      <c r="C3718" t="inlineStr">
        <is>
          <t>PR</t>
        </is>
      </c>
      <c r="D3718" s="4" t="n">
        <v>3732099027.085249</v>
      </c>
      <c r="E3718" s="4">
        <f>E3717+D3718</f>
        <v/>
      </c>
      <c r="F3718" s="4" t="n">
        <v>106669305.2778913</v>
      </c>
      <c r="G3718" s="5">
        <f>F3718/$D3718</f>
        <v/>
      </c>
      <c r="H3718" s="4">
        <f>H3717+F3718</f>
        <v/>
      </c>
      <c r="I3718" s="4">
        <f>G3718*$E3717-H3717</f>
        <v/>
      </c>
      <c r="J3718" s="4">
        <f>MAX(0,Resumo!$D$3*$D3718-F3718)</f>
        <v/>
      </c>
      <c r="K3718" s="4" t="n">
        <v>227519750.4613451</v>
      </c>
      <c r="L3718" s="5">
        <f>K3718/$D3718</f>
        <v/>
      </c>
      <c r="M3718" s="4">
        <f>M3717+K3718</f>
        <v/>
      </c>
      <c r="N3718" s="4">
        <f>L3718*$E3717-M3717</f>
        <v/>
      </c>
      <c r="O3718" s="4">
        <f>MAX(0,Resumo!$D$4*$D3718-K3718)</f>
        <v/>
      </c>
      <c r="P3718" s="4" t="n">
        <v>360448915.4835312</v>
      </c>
      <c r="Q3718" s="5">
        <f>P3718/$D3718</f>
        <v/>
      </c>
      <c r="R3718" s="4">
        <f>R3717+P3718</f>
        <v/>
      </c>
      <c r="S3718" s="4">
        <f>Q3718*$E3717-R3717</f>
        <v/>
      </c>
      <c r="T3718" s="4">
        <f>MAX(0,Resumo!$D$5*$D3718-P3718)</f>
        <v/>
      </c>
      <c r="U3718" s="4" t="n">
        <v>506772716.6630464</v>
      </c>
      <c r="V3718" s="5">
        <f>U3718/$D3718</f>
        <v/>
      </c>
      <c r="W3718" s="4">
        <f>W3717+U3718</f>
        <v/>
      </c>
      <c r="X3718" s="4">
        <f>V3718*$E3717-W3717</f>
        <v/>
      </c>
      <c r="Y3718" s="4">
        <f>MAX(0,Resumo!$D$6*$D3718-U3718)</f>
        <v/>
      </c>
      <c r="Z3718" s="4" t="n">
        <v>666824209.9031321</v>
      </c>
      <c r="AA3718" s="5">
        <f>Z3718/$D3718</f>
        <v/>
      </c>
      <c r="AB3718" s="4">
        <f>AB3717+Z3718</f>
        <v/>
      </c>
      <c r="AC3718" s="4">
        <f>AA3718*$E3717-AB3717</f>
        <v/>
      </c>
      <c r="AD3718" s="4">
        <f>MAX(0,Resumo!$D$7*$D3718-Z3718)</f>
        <v/>
      </c>
    </row>
    <row r="3719">
      <c r="A3719" t="inlineStr">
        <is>
          <t>Guaraci</t>
        </is>
      </c>
      <c r="B3719" t="inlineStr">
        <is>
          <t>Município</t>
        </is>
      </c>
      <c r="C3719" t="inlineStr">
        <is>
          <t>PR</t>
        </is>
      </c>
      <c r="D3719" s="4" t="n">
        <v>10415164.91253756</v>
      </c>
      <c r="E3719" s="4">
        <f>E3718+D3719</f>
        <v/>
      </c>
      <c r="F3719" s="4" t="n">
        <v>297681.9204185801</v>
      </c>
      <c r="G3719" s="5">
        <f>F3719/$D3719</f>
        <v/>
      </c>
      <c r="H3719" s="4">
        <f>H3718+F3719</f>
        <v/>
      </c>
      <c r="I3719" s="4">
        <f>G3719*$E3718-H3718</f>
        <v/>
      </c>
      <c r="J3719" s="4">
        <f>MAX(0,Resumo!$D$3*$D3719-F3719)</f>
        <v/>
      </c>
      <c r="K3719" s="4" t="n">
        <v>634939.1333715473</v>
      </c>
      <c r="L3719" s="5">
        <f>K3719/$D3719</f>
        <v/>
      </c>
      <c r="M3719" s="4">
        <f>M3718+K3719</f>
        <v/>
      </c>
      <c r="N3719" s="4">
        <f>L3719*$E3718-M3718</f>
        <v/>
      </c>
      <c r="O3719" s="4">
        <f>MAX(0,Resumo!$D$4*$D3719-K3719)</f>
        <v/>
      </c>
      <c r="P3719" s="4" t="n">
        <v>1005904.417342927</v>
      </c>
      <c r="Q3719" s="5">
        <f>P3719/$D3719</f>
        <v/>
      </c>
      <c r="R3719" s="4">
        <f>R3718+P3719</f>
        <v/>
      </c>
      <c r="S3719" s="4">
        <f>Q3719*$E3718-R3718</f>
        <v/>
      </c>
      <c r="T3719" s="4">
        <f>MAX(0,Resumo!$D$5*$D3719-P3719)</f>
        <v/>
      </c>
      <c r="U3719" s="4" t="n">
        <v>1414250.098648236</v>
      </c>
      <c r="V3719" s="5">
        <f>U3719/$D3719</f>
        <v/>
      </c>
      <c r="W3719" s="4">
        <f>W3718+U3719</f>
        <v/>
      </c>
      <c r="X3719" s="4">
        <f>V3719*$E3718-W3718</f>
        <v/>
      </c>
      <c r="Y3719" s="4">
        <f>MAX(0,Resumo!$D$6*$D3719-U3719)</f>
        <v/>
      </c>
      <c r="Z3719" s="4" t="n">
        <v>1860905.636053757</v>
      </c>
      <c r="AA3719" s="5">
        <f>Z3719/$D3719</f>
        <v/>
      </c>
      <c r="AB3719" s="4">
        <f>AB3718+Z3719</f>
        <v/>
      </c>
      <c r="AC3719" s="4">
        <f>AA3719*$E3718-AB3718</f>
        <v/>
      </c>
      <c r="AD3719" s="4">
        <f>MAX(0,Resumo!$D$7*$D3719-Z3719)</f>
        <v/>
      </c>
    </row>
    <row r="3720">
      <c r="A3720" t="inlineStr">
        <is>
          <t>Nova Tebas</t>
        </is>
      </c>
      <c r="B3720" t="inlineStr">
        <is>
          <t>Município</t>
        </is>
      </c>
      <c r="C3720" t="inlineStr">
        <is>
          <t>PR</t>
        </is>
      </c>
      <c r="D3720" s="4" t="n">
        <v>17061930.03179082</v>
      </c>
      <c r="E3720" s="4">
        <f>E3719+D3720</f>
        <v/>
      </c>
      <c r="F3720" s="4" t="n">
        <v>487657.002127437</v>
      </c>
      <c r="G3720" s="5">
        <f>F3720/$D3720</f>
        <v/>
      </c>
      <c r="H3720" s="4">
        <f>H3719+F3720</f>
        <v/>
      </c>
      <c r="I3720" s="4">
        <f>G3720*$E3719-H3719</f>
        <v/>
      </c>
      <c r="J3720" s="4">
        <f>MAX(0,Resumo!$D$3*$D3720-F3720)</f>
        <v/>
      </c>
      <c r="K3720" s="4" t="n">
        <v>1040145.514641862</v>
      </c>
      <c r="L3720" s="5">
        <f>K3720/$D3720</f>
        <v/>
      </c>
      <c r="M3720" s="4">
        <f>M3719+K3720</f>
        <v/>
      </c>
      <c r="N3720" s="4">
        <f>L3720*$E3719-M3719</f>
        <v/>
      </c>
      <c r="O3720" s="4">
        <f>MAX(0,Resumo!$D$4*$D3720-K3720)</f>
        <v/>
      </c>
      <c r="P3720" s="4" t="n">
        <v>1647853.964051425</v>
      </c>
      <c r="Q3720" s="5">
        <f>P3720/$D3720</f>
        <v/>
      </c>
      <c r="R3720" s="4">
        <f>R3719+P3720</f>
        <v/>
      </c>
      <c r="S3720" s="4">
        <f>Q3720*$E3719-R3719</f>
        <v/>
      </c>
      <c r="T3720" s="4">
        <f>MAX(0,Resumo!$D$5*$D3720-P3720)</f>
        <v/>
      </c>
      <c r="U3720" s="4" t="n">
        <v>2316798.287230427</v>
      </c>
      <c r="V3720" s="5">
        <f>U3720/$D3720</f>
        <v/>
      </c>
      <c r="W3720" s="4">
        <f>W3719+U3720</f>
        <v/>
      </c>
      <c r="X3720" s="4">
        <f>V3720*$E3719-W3719</f>
        <v/>
      </c>
      <c r="Y3720" s="4">
        <f>MAX(0,Resumo!$D$6*$D3720-U3720)</f>
        <v/>
      </c>
      <c r="Z3720" s="4" t="n">
        <v>3048501.106294882</v>
      </c>
      <c r="AA3720" s="5">
        <f>Z3720/$D3720</f>
        <v/>
      </c>
      <c r="AB3720" s="4">
        <f>AB3719+Z3720</f>
        <v/>
      </c>
      <c r="AC3720" s="4">
        <f>AA3720*$E3719-AB3719</f>
        <v/>
      </c>
      <c r="AD3720" s="4">
        <f>MAX(0,Resumo!$D$7*$D3720-Z3720)</f>
        <v/>
      </c>
    </row>
    <row r="3721">
      <c r="A3721" t="inlineStr">
        <is>
          <t>Arapoti</t>
        </is>
      </c>
      <c r="B3721" t="inlineStr">
        <is>
          <t>Município</t>
        </is>
      </c>
      <c r="C3721" t="inlineStr">
        <is>
          <t>PR</t>
        </is>
      </c>
      <c r="D3721" s="4" t="n">
        <v>60389727.59802567</v>
      </c>
      <c r="E3721" s="4">
        <f>E3720+D3721</f>
        <v/>
      </c>
      <c r="F3721" s="4" t="n">
        <v>1726034.127726096</v>
      </c>
      <c r="G3721" s="5">
        <f>F3721/$D3721</f>
        <v/>
      </c>
      <c r="H3721" s="4">
        <f>H3720+F3721</f>
        <v/>
      </c>
      <c r="I3721" s="4">
        <f>G3721*$E3720-H3720</f>
        <v/>
      </c>
      <c r="J3721" s="4">
        <f>MAX(0,Resumo!$D$3*$D3721-F3721)</f>
        <v/>
      </c>
      <c r="K3721" s="4" t="n">
        <v>3681535.686437069</v>
      </c>
      <c r="L3721" s="5">
        <f>K3721/$D3721</f>
        <v/>
      </c>
      <c r="M3721" s="4">
        <f>M3720+K3721</f>
        <v/>
      </c>
      <c r="N3721" s="4">
        <f>L3721*$E3720-M3720</f>
        <v/>
      </c>
      <c r="O3721" s="4">
        <f>MAX(0,Resumo!$D$4*$D3721-K3721)</f>
        <v/>
      </c>
      <c r="P3721" s="4" t="n">
        <v>5832485.060305185</v>
      </c>
      <c r="Q3721" s="5">
        <f>P3721/$D3721</f>
        <v/>
      </c>
      <c r="R3721" s="4">
        <f>R3720+P3721</f>
        <v/>
      </c>
      <c r="S3721" s="4">
        <f>Q3721*$E3720-R3720</f>
        <v/>
      </c>
      <c r="T3721" s="4">
        <f>MAX(0,Resumo!$D$5*$D3721-P3721)</f>
        <v/>
      </c>
      <c r="U3721" s="4" t="n">
        <v>8200175.31455865</v>
      </c>
      <c r="V3721" s="5">
        <f>U3721/$D3721</f>
        <v/>
      </c>
      <c r="W3721" s="4">
        <f>W3720+U3721</f>
        <v/>
      </c>
      <c r="X3721" s="4">
        <f>V3721*$E3720-W3720</f>
        <v/>
      </c>
      <c r="Y3721" s="4">
        <f>MAX(0,Resumo!$D$6*$D3721-U3721)</f>
        <v/>
      </c>
      <c r="Z3721" s="4" t="n">
        <v>10789995.6832788</v>
      </c>
      <c r="AA3721" s="5">
        <f>Z3721/$D3721</f>
        <v/>
      </c>
      <c r="AB3721" s="4">
        <f>AB3720+Z3721</f>
        <v/>
      </c>
      <c r="AC3721" s="4">
        <f>AA3721*$E3720-AB3720</f>
        <v/>
      </c>
      <c r="AD3721" s="4">
        <f>MAX(0,Resumo!$D$7*$D3721-Z3721)</f>
        <v/>
      </c>
    </row>
    <row r="3722">
      <c r="A3722" t="inlineStr">
        <is>
          <t>Florestópolis</t>
        </is>
      </c>
      <c r="B3722" t="inlineStr">
        <is>
          <t>Município</t>
        </is>
      </c>
      <c r="C3722" t="inlineStr">
        <is>
          <t>PR</t>
        </is>
      </c>
      <c r="D3722" s="4" t="n">
        <v>13047786.76192118</v>
      </c>
      <c r="E3722" s="4">
        <f>E3721+D3722</f>
        <v/>
      </c>
      <c r="F3722" s="4" t="n">
        <v>372926.4253727982</v>
      </c>
      <c r="G3722" s="5">
        <f>F3722/$D3722</f>
        <v/>
      </c>
      <c r="H3722" s="4">
        <f>H3721+F3722</f>
        <v/>
      </c>
      <c r="I3722" s="4">
        <f>G3722*$E3721-H3721</f>
        <v/>
      </c>
      <c r="J3722" s="4">
        <f>MAX(0,Resumo!$D$3*$D3722-F3722)</f>
        <v/>
      </c>
      <c r="K3722" s="4" t="n">
        <v>795431.5163131226</v>
      </c>
      <c r="L3722" s="5">
        <f>K3722/$D3722</f>
        <v/>
      </c>
      <c r="M3722" s="4">
        <f>M3721+K3722</f>
        <v/>
      </c>
      <c r="N3722" s="4">
        <f>L3722*$E3721-M3721</f>
        <v/>
      </c>
      <c r="O3722" s="4">
        <f>MAX(0,Resumo!$D$4*$D3722-K3722)</f>
        <v/>
      </c>
      <c r="P3722" s="4" t="n">
        <v>1260165.004642959</v>
      </c>
      <c r="Q3722" s="5">
        <f>P3722/$D3722</f>
        <v/>
      </c>
      <c r="R3722" s="4">
        <f>R3721+P3722</f>
        <v/>
      </c>
      <c r="S3722" s="4">
        <f>Q3722*$E3721-R3721</f>
        <v/>
      </c>
      <c r="T3722" s="4">
        <f>MAX(0,Resumo!$D$5*$D3722-P3722)</f>
        <v/>
      </c>
      <c r="U3722" s="4" t="n">
        <v>1771727.463765364</v>
      </c>
      <c r="V3722" s="5">
        <f>U3722/$D3722</f>
        <v/>
      </c>
      <c r="W3722" s="4">
        <f>W3721+U3722</f>
        <v/>
      </c>
      <c r="X3722" s="4">
        <f>V3722*$E3721-W3721</f>
        <v/>
      </c>
      <c r="Y3722" s="4">
        <f>MAX(0,Resumo!$D$6*$D3722-U3722)</f>
        <v/>
      </c>
      <c r="Z3722" s="4" t="n">
        <v>2331283.290008986</v>
      </c>
      <c r="AA3722" s="5">
        <f>Z3722/$D3722</f>
        <v/>
      </c>
      <c r="AB3722" s="4">
        <f>AB3721+Z3722</f>
        <v/>
      </c>
      <c r="AC3722" s="4">
        <f>AA3722*$E3721-AB3721</f>
        <v/>
      </c>
      <c r="AD3722" s="4">
        <f>MAX(0,Resumo!$D$7*$D3722-Z3722)</f>
        <v/>
      </c>
    </row>
    <row r="3723">
      <c r="A3723" t="inlineStr">
        <is>
          <t>Japira</t>
        </is>
      </c>
      <c r="B3723" t="inlineStr">
        <is>
          <t>Município</t>
        </is>
      </c>
      <c r="C3723" t="inlineStr">
        <is>
          <t>PR</t>
        </is>
      </c>
      <c r="D3723" s="4" t="n">
        <v>8901277.423565714</v>
      </c>
      <c r="E3723" s="4">
        <f>E3722+D3723</f>
        <v/>
      </c>
      <c r="F3723" s="4" t="n">
        <v>254412.6165910133</v>
      </c>
      <c r="G3723" s="5">
        <f>F3723/$D3723</f>
        <v/>
      </c>
      <c r="H3723" s="4">
        <f>H3722+F3723</f>
        <v/>
      </c>
      <c r="I3723" s="4">
        <f>G3723*$E3722-H3722</f>
        <v/>
      </c>
      <c r="J3723" s="4">
        <f>MAX(0,Resumo!$D$3*$D3723-F3723)</f>
        <v/>
      </c>
      <c r="K3723" s="4" t="n">
        <v>542648.0925342863</v>
      </c>
      <c r="L3723" s="5">
        <f>K3723/$D3723</f>
        <v/>
      </c>
      <c r="M3723" s="4">
        <f>M3722+K3723</f>
        <v/>
      </c>
      <c r="N3723" s="4">
        <f>L3723*$E3722-M3722</f>
        <v/>
      </c>
      <c r="O3723" s="4">
        <f>MAX(0,Resumo!$D$4*$D3723-K3723)</f>
        <v/>
      </c>
      <c r="P3723" s="4" t="n">
        <v>859692.0313360739</v>
      </c>
      <c r="Q3723" s="5">
        <f>P3723/$D3723</f>
        <v/>
      </c>
      <c r="R3723" s="4">
        <f>R3722+P3723</f>
        <v/>
      </c>
      <c r="S3723" s="4">
        <f>Q3723*$E3722-R3722</f>
        <v/>
      </c>
      <c r="T3723" s="4">
        <f>MAX(0,Resumo!$D$5*$D3723-P3723)</f>
        <v/>
      </c>
      <c r="U3723" s="4" t="n">
        <v>1208682.97142556</v>
      </c>
      <c r="V3723" s="5">
        <f>U3723/$D3723</f>
        <v/>
      </c>
      <c r="W3723" s="4">
        <f>W3722+U3723</f>
        <v/>
      </c>
      <c r="X3723" s="4">
        <f>V3723*$E3722-W3722</f>
        <v/>
      </c>
      <c r="Y3723" s="4">
        <f>MAX(0,Resumo!$D$6*$D3723-U3723)</f>
        <v/>
      </c>
      <c r="Z3723" s="4" t="n">
        <v>1590415.270875987</v>
      </c>
      <c r="AA3723" s="5">
        <f>Z3723/$D3723</f>
        <v/>
      </c>
      <c r="AB3723" s="4">
        <f>AB3722+Z3723</f>
        <v/>
      </c>
      <c r="AC3723" s="4">
        <f>AA3723*$E3722-AB3722</f>
        <v/>
      </c>
      <c r="AD3723" s="4">
        <f>MAX(0,Resumo!$D$7*$D3723-Z3723)</f>
        <v/>
      </c>
    </row>
    <row r="3724">
      <c r="A3724" t="inlineStr">
        <is>
          <t>Santa Cecília do Sul</t>
        </is>
      </c>
      <c r="B3724" t="inlineStr">
        <is>
          <t>Município</t>
        </is>
      </c>
      <c r="C3724" t="inlineStr">
        <is>
          <t>RS</t>
        </is>
      </c>
      <c r="D3724" s="4" t="n">
        <v>8256782.46274726</v>
      </c>
      <c r="E3724" s="4">
        <f>E3723+D3724</f>
        <v/>
      </c>
      <c r="F3724" s="4" t="n">
        <v>236100.4827502128</v>
      </c>
      <c r="G3724" s="5">
        <f>F3724/$D3724</f>
        <v/>
      </c>
      <c r="H3724" s="4">
        <f>H3723+F3724</f>
        <v/>
      </c>
      <c r="I3724" s="4">
        <f>G3724*$E3723-H3723</f>
        <v/>
      </c>
      <c r="J3724" s="4">
        <f>MAX(0,Resumo!$D$3*$D3724-F3724)</f>
        <v/>
      </c>
      <c r="K3724" s="4" t="n">
        <v>503589.3200878024</v>
      </c>
      <c r="L3724" s="5">
        <f>K3724/$D3724</f>
        <v/>
      </c>
      <c r="M3724" s="4">
        <f>M3723+K3724</f>
        <v/>
      </c>
      <c r="N3724" s="4">
        <f>L3724*$E3723-M3723</f>
        <v/>
      </c>
      <c r="O3724" s="4">
        <f>MAX(0,Resumo!$D$4*$D3724-K3724)</f>
        <v/>
      </c>
      <c r="P3724" s="4" t="n">
        <v>797813.0421937881</v>
      </c>
      <c r="Q3724" s="5">
        <f>P3724/$D3724</f>
        <v/>
      </c>
      <c r="R3724" s="4">
        <f>R3723+P3724</f>
        <v/>
      </c>
      <c r="S3724" s="4">
        <f>Q3724*$E3723-R3723</f>
        <v/>
      </c>
      <c r="T3724" s="4">
        <f>MAX(0,Resumo!$D$5*$D3724-P3724)</f>
        <v/>
      </c>
      <c r="U3724" s="4" t="n">
        <v>1121684.281500435</v>
      </c>
      <c r="V3724" s="5">
        <f>U3724/$D3724</f>
        <v/>
      </c>
      <c r="W3724" s="4">
        <f>W3723+U3724</f>
        <v/>
      </c>
      <c r="X3724" s="4">
        <f>V3724*$E3723-W3723</f>
        <v/>
      </c>
      <c r="Y3724" s="4">
        <f>MAX(0,Resumo!$D$6*$D3724-U3724)</f>
        <v/>
      </c>
      <c r="Z3724" s="4" t="n">
        <v>1475940.219705263</v>
      </c>
      <c r="AA3724" s="5">
        <f>Z3724/$D3724</f>
        <v/>
      </c>
      <c r="AB3724" s="4">
        <f>AB3723+Z3724</f>
        <v/>
      </c>
      <c r="AC3724" s="4">
        <f>AA3724*$E3723-AB3723</f>
        <v/>
      </c>
      <c r="AD3724" s="4">
        <f>MAX(0,Resumo!$D$7*$D3724-Z3724)</f>
        <v/>
      </c>
    </row>
    <row r="3725">
      <c r="A3725" t="inlineStr">
        <is>
          <t>Pinhal</t>
        </is>
      </c>
      <c r="B3725" t="inlineStr">
        <is>
          <t>Município</t>
        </is>
      </c>
      <c r="C3725" t="inlineStr">
        <is>
          <t>RS</t>
        </is>
      </c>
      <c r="D3725" s="4" t="n">
        <v>13703104.18814465</v>
      </c>
      <c r="E3725" s="4">
        <f>E3724+D3725</f>
        <v/>
      </c>
      <c r="F3725" s="4" t="n">
        <v>392130.7646045639</v>
      </c>
      <c r="G3725" s="5">
        <f>F3725/$D3725</f>
        <v/>
      </c>
      <c r="H3725" s="4">
        <f>H3724+F3725</f>
        <v/>
      </c>
      <c r="I3725" s="4">
        <f>G3725*$E3724-H3724</f>
        <v/>
      </c>
      <c r="J3725" s="4">
        <f>MAX(0,Resumo!$D$3*$D3725-F3725)</f>
        <v/>
      </c>
      <c r="K3725" s="4" t="n">
        <v>836393.3136961976</v>
      </c>
      <c r="L3725" s="5">
        <f>K3725/$D3725</f>
        <v/>
      </c>
      <c r="M3725" s="4">
        <f>M3724+K3725</f>
        <v/>
      </c>
      <c r="N3725" s="4">
        <f>L3725*$E3724-M3724</f>
        <v/>
      </c>
      <c r="O3725" s="4">
        <f>MAX(0,Resumo!$D$4*$D3725-K3725)</f>
        <v/>
      </c>
      <c r="P3725" s="4" t="n">
        <v>1325058.867321021</v>
      </c>
      <c r="Q3725" s="5">
        <f>P3725/$D3725</f>
        <v/>
      </c>
      <c r="R3725" s="4">
        <f>R3724+P3725</f>
        <v/>
      </c>
      <c r="S3725" s="4">
        <f>Q3725*$E3724-R3724</f>
        <v/>
      </c>
      <c r="T3725" s="4">
        <f>MAX(0,Resumo!$D$5*$D3725-P3725)</f>
        <v/>
      </c>
      <c r="U3725" s="4" t="n">
        <v>1862964.911490804</v>
      </c>
      <c r="V3725" s="5">
        <f>U3725/$D3725</f>
        <v/>
      </c>
      <c r="W3725" s="4">
        <f>W3724+U3725</f>
        <v/>
      </c>
      <c r="X3725" s="4">
        <f>V3725*$E3724-W3724</f>
        <v/>
      </c>
      <c r="Y3725" s="4">
        <f>MAX(0,Resumo!$D$6*$D3725-U3725)</f>
        <v/>
      </c>
      <c r="Z3725" s="4" t="n">
        <v>2451335.80466231</v>
      </c>
      <c r="AA3725" s="5">
        <f>Z3725/$D3725</f>
        <v/>
      </c>
      <c r="AB3725" s="4">
        <f>AB3724+Z3725</f>
        <v/>
      </c>
      <c r="AC3725" s="4">
        <f>AA3725*$E3724-AB3724</f>
        <v/>
      </c>
      <c r="AD3725" s="4">
        <f>MAX(0,Resumo!$D$7*$D3725-Z3725)</f>
        <v/>
      </c>
    </row>
    <row r="3726">
      <c r="A3726" t="inlineStr">
        <is>
          <t>Arabutã</t>
        </is>
      </c>
      <c r="B3726" t="inlineStr">
        <is>
          <t>Município</t>
        </is>
      </c>
      <c r="C3726" t="inlineStr">
        <is>
          <t>SC</t>
        </is>
      </c>
      <c r="D3726" s="4" t="n">
        <v>21620607.59258847</v>
      </c>
      <c r="E3726" s="4">
        <f>E3725+D3726</f>
        <v/>
      </c>
      <c r="F3726" s="4" t="n">
        <v>620000.7606075272</v>
      </c>
      <c r="G3726" s="5">
        <f>F3726/$D3726</f>
        <v/>
      </c>
      <c r="H3726" s="4">
        <f>H3725+F3726</f>
        <v/>
      </c>
      <c r="I3726" s="4">
        <f>G3726*$E3725-H3725</f>
        <v/>
      </c>
      <c r="J3726" s="4">
        <f>MAX(0,Resumo!$D$3*$D3726-F3726)</f>
        <v/>
      </c>
      <c r="K3726" s="4" t="n">
        <v>1322427.459068732</v>
      </c>
      <c r="L3726" s="5">
        <f>K3726/$D3726</f>
        <v/>
      </c>
      <c r="M3726" s="4">
        <f>M3725+K3726</f>
        <v/>
      </c>
      <c r="N3726" s="4">
        <f>L3726*$E3725-M3725</f>
        <v/>
      </c>
      <c r="O3726" s="4">
        <f>MAX(0,Resumo!$D$4*$D3726-K3726)</f>
        <v/>
      </c>
      <c r="P3726" s="4" t="n">
        <v>2095060.066040072</v>
      </c>
      <c r="Q3726" s="5">
        <f>P3726/$D3726</f>
        <v/>
      </c>
      <c r="R3726" s="4">
        <f>R3725+P3726</f>
        <v/>
      </c>
      <c r="S3726" s="4">
        <f>Q3726*$E3725-R3725</f>
        <v/>
      </c>
      <c r="T3726" s="4">
        <f>MAX(0,Resumo!$D$5*$D3726-P3726)</f>
        <v/>
      </c>
      <c r="U3726" s="4" t="n">
        <v>2945547.165303923</v>
      </c>
      <c r="V3726" s="5">
        <f>U3726/$D3726</f>
        <v/>
      </c>
      <c r="W3726" s="4">
        <f>W3725+U3726</f>
        <v/>
      </c>
      <c r="X3726" s="4">
        <f>V3726*$E3725-W3725</f>
        <v/>
      </c>
      <c r="Y3726" s="4">
        <f>MAX(0,Resumo!$D$6*$D3726-U3726)</f>
        <v/>
      </c>
      <c r="Z3726" s="4" t="n">
        <v>3875824.598785913</v>
      </c>
      <c r="AA3726" s="5">
        <f>Z3726/$D3726</f>
        <v/>
      </c>
      <c r="AB3726" s="4">
        <f>AB3725+Z3726</f>
        <v/>
      </c>
      <c r="AC3726" s="4">
        <f>AA3726*$E3725-AB3725</f>
        <v/>
      </c>
      <c r="AD3726" s="4">
        <f>MAX(0,Resumo!$D$7*$D3726-Z3726)</f>
        <v/>
      </c>
    </row>
    <row r="3727">
      <c r="A3727" t="inlineStr">
        <is>
          <t>Águas Frias</t>
        </is>
      </c>
      <c r="B3727" t="inlineStr">
        <is>
          <t>Município</t>
        </is>
      </c>
      <c r="C3727" t="inlineStr">
        <is>
          <t>SC</t>
        </is>
      </c>
      <c r="D3727" s="4" t="n">
        <v>12920381.44837442</v>
      </c>
      <c r="E3727" s="4">
        <f>E3726+D3727</f>
        <v/>
      </c>
      <c r="F3727" s="4" t="n">
        <v>371012.8876227161</v>
      </c>
      <c r="G3727" s="5">
        <f>F3727/$D3727</f>
        <v/>
      </c>
      <c r="H3727" s="4">
        <f>H3726+F3727</f>
        <v/>
      </c>
      <c r="I3727" s="4">
        <f>G3727*$E3726-H3726</f>
        <v/>
      </c>
      <c r="J3727" s="4">
        <f>MAX(0,Resumo!$D$3*$D3727-F3727)</f>
        <v/>
      </c>
      <c r="K3727" s="4" t="n">
        <v>791350.0457320325</v>
      </c>
      <c r="L3727" s="5">
        <f>K3727/$D3727</f>
        <v/>
      </c>
      <c r="M3727" s="4">
        <f>M3726+K3727</f>
        <v/>
      </c>
      <c r="N3727" s="4">
        <f>L3727*$E3726-M3726</f>
        <v/>
      </c>
      <c r="O3727" s="4">
        <f>MAX(0,Resumo!$D$4*$D3727-K3727)</f>
        <v/>
      </c>
      <c r="P3727" s="4" t="n">
        <v>1253698.921406015</v>
      </c>
      <c r="Q3727" s="5">
        <f>P3727/$D3727</f>
        <v/>
      </c>
      <c r="R3727" s="4">
        <f>R3726+P3727</f>
        <v/>
      </c>
      <c r="S3727" s="4">
        <f>Q3727*$E3726-R3726</f>
        <v/>
      </c>
      <c r="T3727" s="4">
        <f>MAX(0,Resumo!$D$5*$D3727-P3727)</f>
        <v/>
      </c>
      <c r="U3727" s="4" t="n">
        <v>1762636.481860868</v>
      </c>
      <c r="V3727" s="5">
        <f>U3727/$D3727</f>
        <v/>
      </c>
      <c r="W3727" s="4">
        <f>W3726+U3727</f>
        <v/>
      </c>
      <c r="X3727" s="4">
        <f>V3727*$E3726-W3726</f>
        <v/>
      </c>
      <c r="Y3727" s="4">
        <f>MAX(0,Resumo!$D$6*$D3727-U3727)</f>
        <v/>
      </c>
      <c r="Z3727" s="4" t="n">
        <v>2319321.148744504</v>
      </c>
      <c r="AA3727" s="5">
        <f>Z3727/$D3727</f>
        <v/>
      </c>
      <c r="AB3727" s="4">
        <f>AB3726+Z3727</f>
        <v/>
      </c>
      <c r="AC3727" s="4">
        <f>AA3727*$E3726-AB3726</f>
        <v/>
      </c>
      <c r="AD3727" s="4">
        <f>MAX(0,Resumo!$D$7*$D3727-Z3727)</f>
        <v/>
      </c>
    </row>
    <row r="3728">
      <c r="A3728" t="inlineStr">
        <is>
          <t>Bom Jardim de Goiás</t>
        </is>
      </c>
      <c r="B3728" t="inlineStr">
        <is>
          <t>Município</t>
        </is>
      </c>
      <c r="C3728" t="inlineStr">
        <is>
          <t>GO</t>
        </is>
      </c>
      <c r="D3728" s="4" t="n">
        <v>11172193.35641672</v>
      </c>
      <c r="E3728" s="4">
        <f>E3727+D3728</f>
        <v/>
      </c>
      <c r="F3728" s="4" t="n">
        <v>321618.1242542983</v>
      </c>
      <c r="G3728" s="5">
        <f>F3728/$D3728</f>
        <v/>
      </c>
      <c r="H3728" s="4">
        <f>H3727+F3728</f>
        <v/>
      </c>
      <c r="I3728" s="4">
        <f>G3728*$E3727-H3727</f>
        <v/>
      </c>
      <c r="J3728" s="4">
        <f>MAX(0,Resumo!$D$3*$D3728-F3728)</f>
        <v/>
      </c>
      <c r="K3728" s="4" t="n">
        <v>685993.737219457</v>
      </c>
      <c r="L3728" s="5">
        <f>K3728/$D3728</f>
        <v/>
      </c>
      <c r="M3728" s="4">
        <f>M3727+K3728</f>
        <v/>
      </c>
      <c r="N3728" s="4">
        <f>L3728*$E3727-M3727</f>
        <v/>
      </c>
      <c r="O3728" s="4">
        <f>MAX(0,Resumo!$D$4*$D3728-K3728)</f>
        <v/>
      </c>
      <c r="P3728" s="4" t="n">
        <v>1086787.841969163</v>
      </c>
      <c r="Q3728" s="5">
        <f>P3728/$D3728</f>
        <v/>
      </c>
      <c r="R3728" s="4">
        <f>R3727+P3728</f>
        <v/>
      </c>
      <c r="S3728" s="4">
        <f>Q3728*$E3727-R3727</f>
        <v/>
      </c>
      <c r="T3728" s="4">
        <f>MAX(0,Resumo!$D$5*$D3728-P3728)</f>
        <v/>
      </c>
      <c r="U3728" s="4" t="n">
        <v>1527968.051650987</v>
      </c>
      <c r="V3728" s="5">
        <f>U3728/$D3728</f>
        <v/>
      </c>
      <c r="W3728" s="4">
        <f>W3727+U3728</f>
        <v/>
      </c>
      <c r="X3728" s="4">
        <f>V3728*$E3727-W3727</f>
        <v/>
      </c>
      <c r="Y3728" s="4">
        <f>MAX(0,Resumo!$D$6*$D3728-U3728)</f>
        <v/>
      </c>
      <c r="Z3728" s="4" t="n">
        <v>2010538.561563596</v>
      </c>
      <c r="AA3728" s="5">
        <f>Z3728/$D3728</f>
        <v/>
      </c>
      <c r="AB3728" s="4">
        <f>AB3727+Z3728</f>
        <v/>
      </c>
      <c r="AC3728" s="4">
        <f>AA3728*$E3727-AB3727</f>
        <v/>
      </c>
      <c r="AD3728" s="4">
        <f>MAX(0,Resumo!$D$7*$D3728-Z3728)</f>
        <v/>
      </c>
    </row>
    <row r="3729">
      <c r="A3729" t="inlineStr">
        <is>
          <t>Varjão</t>
        </is>
      </c>
      <c r="B3729" t="inlineStr">
        <is>
          <t>Município</t>
        </is>
      </c>
      <c r="C3729" t="inlineStr">
        <is>
          <t>GO</t>
        </is>
      </c>
      <c r="D3729" s="4" t="n">
        <v>2453508.115889296</v>
      </c>
      <c r="E3729" s="4">
        <f>E3728+D3729</f>
        <v/>
      </c>
      <c r="F3729" s="4" t="n">
        <v>70630.05919261143</v>
      </c>
      <c r="G3729" s="5">
        <f>F3729/$D3729</f>
        <v/>
      </c>
      <c r="H3729" s="4">
        <f>H3728+F3729</f>
        <v/>
      </c>
      <c r="I3729" s="4">
        <f>G3729*$E3728-H3728</f>
        <v/>
      </c>
      <c r="J3729" s="4">
        <f>MAX(0,Resumo!$D$3*$D3729-F3729)</f>
        <v/>
      </c>
      <c r="K3729" s="4" t="n">
        <v>150650.0243974464</v>
      </c>
      <c r="L3729" s="5">
        <f>K3729/$D3729</f>
        <v/>
      </c>
      <c r="M3729" s="4">
        <f>M3728+K3729</f>
        <v/>
      </c>
      <c r="N3729" s="4">
        <f>L3729*$E3728-M3728</f>
        <v/>
      </c>
      <c r="O3729" s="4">
        <f>MAX(0,Resumo!$D$4*$D3729-K3729)</f>
        <v/>
      </c>
      <c r="P3729" s="4" t="n">
        <v>238667.7982967143</v>
      </c>
      <c r="Q3729" s="5">
        <f>P3729/$D3729</f>
        <v/>
      </c>
      <c r="R3729" s="4">
        <f>R3728+P3729</f>
        <v/>
      </c>
      <c r="S3729" s="4">
        <f>Q3729*$E3728-R3728</f>
        <v/>
      </c>
      <c r="T3729" s="4">
        <f>MAX(0,Resumo!$D$5*$D3729-P3729)</f>
        <v/>
      </c>
      <c r="U3729" s="4" t="n">
        <v>335554.7022816331</v>
      </c>
      <c r="V3729" s="5">
        <f>U3729/$D3729</f>
        <v/>
      </c>
      <c r="W3729" s="4">
        <f>W3728+U3729</f>
        <v/>
      </c>
      <c r="X3729" s="4">
        <f>V3729*$E3728-W3728</f>
        <v/>
      </c>
      <c r="Y3729" s="4">
        <f>MAX(0,Resumo!$D$6*$D3729-U3729)</f>
        <v/>
      </c>
      <c r="Z3729" s="4" t="n">
        <v>441531.266129716</v>
      </c>
      <c r="AA3729" s="5">
        <f>Z3729/$D3729</f>
        <v/>
      </c>
      <c r="AB3729" s="4">
        <f>AB3728+Z3729</f>
        <v/>
      </c>
      <c r="AC3729" s="4">
        <f>AA3729*$E3728-AB3728</f>
        <v/>
      </c>
      <c r="AD3729" s="4">
        <f>MAX(0,Resumo!$D$7*$D3729-Z3729)</f>
        <v/>
      </c>
    </row>
    <row r="3730">
      <c r="A3730" t="inlineStr">
        <is>
          <t>Anhanguera</t>
        </is>
      </c>
      <c r="B3730" t="inlineStr">
        <is>
          <t>Município</t>
        </is>
      </c>
      <c r="C3730" t="inlineStr">
        <is>
          <t>GO</t>
        </is>
      </c>
      <c r="D3730" s="4" t="n">
        <v>4226499.508291203</v>
      </c>
      <c r="E3730" s="4">
        <f>E3729+D3730</f>
        <v/>
      </c>
      <c r="F3730" s="4" t="n">
        <v>121669.8279964524</v>
      </c>
      <c r="G3730" s="5">
        <f>F3730/$D3730</f>
        <v/>
      </c>
      <c r="H3730" s="4">
        <f>H3729+F3730</f>
        <v/>
      </c>
      <c r="I3730" s="4">
        <f>G3730*$E3729-H3729</f>
        <v/>
      </c>
      <c r="J3730" s="4">
        <f>MAX(0,Resumo!$D$3*$D3730-F3730)</f>
        <v/>
      </c>
      <c r="K3730" s="4" t="n">
        <v>259515.0388606231</v>
      </c>
      <c r="L3730" s="5">
        <f>K3730/$D3730</f>
        <v/>
      </c>
      <c r="M3730" s="4">
        <f>M3729+K3730</f>
        <v/>
      </c>
      <c r="N3730" s="4">
        <f>L3730*$E3729-M3729</f>
        <v/>
      </c>
      <c r="O3730" s="4">
        <f>MAX(0,Resumo!$D$4*$D3730-K3730)</f>
        <v/>
      </c>
      <c r="P3730" s="4" t="n">
        <v>411137.5567145347</v>
      </c>
      <c r="Q3730" s="5">
        <f>P3730/$D3730</f>
        <v/>
      </c>
      <c r="R3730" s="4">
        <f>R3729+P3730</f>
        <v/>
      </c>
      <c r="S3730" s="4">
        <f>Q3730*$E3729-R3729</f>
        <v/>
      </c>
      <c r="T3730" s="4">
        <f>MAX(0,Resumo!$D$5*$D3730-P3730)</f>
        <v/>
      </c>
      <c r="U3730" s="4" t="n">
        <v>578038.3504800741</v>
      </c>
      <c r="V3730" s="5">
        <f>U3730/$D3730</f>
        <v/>
      </c>
      <c r="W3730" s="4">
        <f>W3729+U3730</f>
        <v/>
      </c>
      <c r="X3730" s="4">
        <f>V3730*$E3729-W3729</f>
        <v/>
      </c>
      <c r="Y3730" s="4">
        <f>MAX(0,Resumo!$D$6*$D3730-U3730)</f>
        <v/>
      </c>
      <c r="Z3730" s="4" t="n">
        <v>760597.3125204196</v>
      </c>
      <c r="AA3730" s="5">
        <f>Z3730/$D3730</f>
        <v/>
      </c>
      <c r="AB3730" s="4">
        <f>AB3729+Z3730</f>
        <v/>
      </c>
      <c r="AC3730" s="4">
        <f>AA3730*$E3729-AB3729</f>
        <v/>
      </c>
      <c r="AD3730" s="4">
        <f>MAX(0,Resumo!$D$7*$D3730-Z3730)</f>
        <v/>
      </c>
    </row>
    <row r="3731">
      <c r="A3731" t="inlineStr">
        <is>
          <t>Crixás</t>
        </is>
      </c>
      <c r="B3731" t="inlineStr">
        <is>
          <t>Município</t>
        </is>
      </c>
      <c r="C3731" t="inlineStr">
        <is>
          <t>GO</t>
        </is>
      </c>
      <c r="D3731" s="4" t="n">
        <v>55767438.09408082</v>
      </c>
      <c r="E3731" s="4">
        <f>E3730+D3731</f>
        <v/>
      </c>
      <c r="F3731" s="4" t="n">
        <v>1605398.175818769</v>
      </c>
      <c r="G3731" s="5">
        <f>F3731/$D3731</f>
        <v/>
      </c>
      <c r="H3731" s="4">
        <f>H3730+F3731</f>
        <v/>
      </c>
      <c r="I3731" s="4">
        <f>G3731*$E3730-H3730</f>
        <v/>
      </c>
      <c r="J3731" s="4">
        <f>MAX(0,Resumo!$D$3*$D3731-F3731)</f>
        <v/>
      </c>
      <c r="K3731" s="4" t="n">
        <v>3424225.848305868</v>
      </c>
      <c r="L3731" s="5">
        <f>K3731/$D3731</f>
        <v/>
      </c>
      <c r="M3731" s="4">
        <f>M3730+K3731</f>
        <v/>
      </c>
      <c r="N3731" s="4">
        <f>L3731*$E3730-M3730</f>
        <v/>
      </c>
      <c r="O3731" s="4">
        <f>MAX(0,Resumo!$D$4*$D3731-K3731)</f>
        <v/>
      </c>
      <c r="P3731" s="4" t="n">
        <v>5424841.100123401</v>
      </c>
      <c r="Q3731" s="5">
        <f>P3731/$D3731</f>
        <v/>
      </c>
      <c r="R3731" s="4">
        <f>R3730+P3731</f>
        <v/>
      </c>
      <c r="S3731" s="4">
        <f>Q3731*$E3730-R3730</f>
        <v/>
      </c>
      <c r="T3731" s="4">
        <f>MAX(0,Resumo!$D$5*$D3731-P3731)</f>
        <v/>
      </c>
      <c r="U3731" s="4" t="n">
        <v>7627048.781897342</v>
      </c>
      <c r="V3731" s="5">
        <f>U3731/$D3731</f>
        <v/>
      </c>
      <c r="W3731" s="4">
        <f>W3730+U3731</f>
        <v/>
      </c>
      <c r="X3731" s="4">
        <f>V3731*$E3730-W3730</f>
        <v/>
      </c>
      <c r="Y3731" s="4">
        <f>MAX(0,Resumo!$D$6*$D3731-U3731)</f>
        <v/>
      </c>
      <c r="Z3731" s="4" t="n">
        <v>10035861.46343975</v>
      </c>
      <c r="AA3731" s="5">
        <f>Z3731/$D3731</f>
        <v/>
      </c>
      <c r="AB3731" s="4">
        <f>AB3730+Z3731</f>
        <v/>
      </c>
      <c r="AC3731" s="4">
        <f>AA3731*$E3730-AB3730</f>
        <v/>
      </c>
      <c r="AD3731" s="4">
        <f>MAX(0,Resumo!$D$7*$D3731-Z3731)</f>
        <v/>
      </c>
    </row>
    <row r="3732">
      <c r="A3732" t="inlineStr">
        <is>
          <t>Indiara</t>
        </is>
      </c>
      <c r="B3732" t="inlineStr">
        <is>
          <t>Município</t>
        </is>
      </c>
      <c r="C3732" t="inlineStr">
        <is>
          <t>GO</t>
        </is>
      </c>
      <c r="D3732" s="4" t="n">
        <v>24935124.52472359</v>
      </c>
      <c r="E3732" s="4">
        <f>E3731+D3732</f>
        <v/>
      </c>
      <c r="F3732" s="4" t="n">
        <v>717816.7904767713</v>
      </c>
      <c r="G3732" s="5">
        <f>F3732/$D3732</f>
        <v/>
      </c>
      <c r="H3732" s="4">
        <f>H3731+F3732</f>
        <v/>
      </c>
      <c r="I3732" s="4">
        <f>G3732*$E3731-H3731</f>
        <v/>
      </c>
      <c r="J3732" s="4">
        <f>MAX(0,Resumo!$D$3*$D3732-F3732)</f>
        <v/>
      </c>
      <c r="K3732" s="4" t="n">
        <v>1531063.660916975</v>
      </c>
      <c r="L3732" s="5">
        <f>K3732/$D3732</f>
        <v/>
      </c>
      <c r="M3732" s="4">
        <f>M3731+K3732</f>
        <v/>
      </c>
      <c r="N3732" s="4">
        <f>L3732*$E3731-M3731</f>
        <v/>
      </c>
      <c r="O3732" s="4">
        <f>MAX(0,Resumo!$D$4*$D3732-K3732)</f>
        <v/>
      </c>
      <c r="P3732" s="4" t="n">
        <v>2425592.657317588</v>
      </c>
      <c r="Q3732" s="5">
        <f>P3732/$D3732</f>
        <v/>
      </c>
      <c r="R3732" s="4">
        <f>R3731+P3732</f>
        <v/>
      </c>
      <c r="S3732" s="4">
        <f>Q3732*$E3731-R3731</f>
        <v/>
      </c>
      <c r="T3732" s="4">
        <f>MAX(0,Resumo!$D$5*$D3732-P3732)</f>
        <v/>
      </c>
      <c r="U3732" s="4" t="n">
        <v>3410259.062141454</v>
      </c>
      <c r="V3732" s="5">
        <f>U3732/$D3732</f>
        <v/>
      </c>
      <c r="W3732" s="4">
        <f>W3731+U3732</f>
        <v/>
      </c>
      <c r="X3732" s="4">
        <f>V3732*$E3731-W3731</f>
        <v/>
      </c>
      <c r="Y3732" s="4">
        <f>MAX(0,Resumo!$D$6*$D3732-U3732)</f>
        <v/>
      </c>
      <c r="Z3732" s="4" t="n">
        <v>4487304.130442137</v>
      </c>
      <c r="AA3732" s="5">
        <f>Z3732/$D3732</f>
        <v/>
      </c>
      <c r="AB3732" s="4">
        <f>AB3731+Z3732</f>
        <v/>
      </c>
      <c r="AC3732" s="4">
        <f>AA3732*$E3731-AB3731</f>
        <v/>
      </c>
      <c r="AD3732" s="4">
        <f>MAX(0,Resumo!$D$7*$D3732-Z3732)</f>
        <v/>
      </c>
    </row>
    <row r="3733">
      <c r="A3733" t="inlineStr">
        <is>
          <t>Montividiu do Norte</t>
        </is>
      </c>
      <c r="B3733" t="inlineStr">
        <is>
          <t>Município</t>
        </is>
      </c>
      <c r="C3733" t="inlineStr">
        <is>
          <t>GO</t>
        </is>
      </c>
      <c r="D3733" s="4" t="n">
        <v>7973307.457934326</v>
      </c>
      <c r="E3733" s="4">
        <f>E3732+D3733</f>
        <v/>
      </c>
      <c r="F3733" s="4" t="n">
        <v>229530.5950152405</v>
      </c>
      <c r="G3733" s="5">
        <f>F3733/$D3733</f>
        <v/>
      </c>
      <c r="H3733" s="4">
        <f>H3732+F3733</f>
        <v/>
      </c>
      <c r="I3733" s="4">
        <f>G3733*$E3732-H3732</f>
        <v/>
      </c>
      <c r="J3733" s="4">
        <f>MAX(0,Resumo!$D$3*$D3733-F3733)</f>
        <v/>
      </c>
      <c r="K3733" s="4" t="n">
        <v>489576.1115633276</v>
      </c>
      <c r="L3733" s="5">
        <f>K3733/$D3733</f>
        <v/>
      </c>
      <c r="M3733" s="4">
        <f>M3732+K3733</f>
        <v/>
      </c>
      <c r="N3733" s="4">
        <f>L3733*$E3732-M3732</f>
        <v/>
      </c>
      <c r="O3733" s="4">
        <f>MAX(0,Resumo!$D$4*$D3733-K3733)</f>
        <v/>
      </c>
      <c r="P3733" s="4" t="n">
        <v>775612.5703453026</v>
      </c>
      <c r="Q3733" s="5">
        <f>P3733/$D3733</f>
        <v/>
      </c>
      <c r="R3733" s="4">
        <f>R3732+P3733</f>
        <v/>
      </c>
      <c r="S3733" s="4">
        <f>Q3733*$E3732-R3732</f>
        <v/>
      </c>
      <c r="T3733" s="4">
        <f>MAX(0,Resumo!$D$5*$D3733-P3733)</f>
        <v/>
      </c>
      <c r="U3733" s="4" t="n">
        <v>1090471.554962567</v>
      </c>
      <c r="V3733" s="5">
        <f>U3733/$D3733</f>
        <v/>
      </c>
      <c r="W3733" s="4">
        <f>W3732+U3733</f>
        <v/>
      </c>
      <c r="X3733" s="4">
        <f>V3733*$E3732-W3732</f>
        <v/>
      </c>
      <c r="Y3733" s="4">
        <f>MAX(0,Resumo!$D$6*$D3733-U3733)</f>
        <v/>
      </c>
      <c r="Z3733" s="4" t="n">
        <v>1434869.733808574</v>
      </c>
      <c r="AA3733" s="5">
        <f>Z3733/$D3733</f>
        <v/>
      </c>
      <c r="AB3733" s="4">
        <f>AB3732+Z3733</f>
        <v/>
      </c>
      <c r="AC3733" s="4">
        <f>AA3733*$E3732-AB3732</f>
        <v/>
      </c>
      <c r="AD3733" s="4">
        <f>MAX(0,Resumo!$D$7*$D3733-Z3733)</f>
        <v/>
      </c>
    </row>
    <row r="3734">
      <c r="A3734" t="inlineStr">
        <is>
          <t>Brazabrantes</t>
        </is>
      </c>
      <c r="B3734" t="inlineStr">
        <is>
          <t>Município</t>
        </is>
      </c>
      <c r="C3734" t="inlineStr">
        <is>
          <t>GO</t>
        </is>
      </c>
      <c r="D3734" s="4" t="n">
        <v>5565855.791107868</v>
      </c>
      <c r="E3734" s="4">
        <f>E3733+D3734</f>
        <v/>
      </c>
      <c r="F3734" s="4" t="n">
        <v>160226.3801116465</v>
      </c>
      <c r="G3734" s="5">
        <f>F3734/$D3734</f>
        <v/>
      </c>
      <c r="H3734" s="4">
        <f>H3733+F3734</f>
        <v/>
      </c>
      <c r="I3734" s="4">
        <f>G3734*$E3733-H3733</f>
        <v/>
      </c>
      <c r="J3734" s="4">
        <f>MAX(0,Resumo!$D$3*$D3734-F3734)</f>
        <v/>
      </c>
      <c r="K3734" s="4" t="n">
        <v>341754.0399776294</v>
      </c>
      <c r="L3734" s="5">
        <f>K3734/$D3734</f>
        <v/>
      </c>
      <c r="M3734" s="4">
        <f>M3733+K3734</f>
        <v/>
      </c>
      <c r="N3734" s="4">
        <f>L3734*$E3733-M3733</f>
        <v/>
      </c>
      <c r="O3734" s="4">
        <f>MAX(0,Resumo!$D$4*$D3734-K3734)</f>
        <v/>
      </c>
      <c r="P3734" s="4" t="n">
        <v>541424.9656228443</v>
      </c>
      <c r="Q3734" s="5">
        <f>P3734/$D3734</f>
        <v/>
      </c>
      <c r="R3734" s="4">
        <f>R3733+P3734</f>
        <v/>
      </c>
      <c r="S3734" s="4">
        <f>Q3734*$E3733-R3733</f>
        <v/>
      </c>
      <c r="T3734" s="4">
        <f>MAX(0,Resumo!$D$5*$D3734-P3734)</f>
        <v/>
      </c>
      <c r="U3734" s="4" t="n">
        <v>761215.7754166459</v>
      </c>
      <c r="V3734" s="5">
        <f>U3734/$D3734</f>
        <v/>
      </c>
      <c r="W3734" s="4">
        <f>W3733+U3734</f>
        <v/>
      </c>
      <c r="X3734" s="4">
        <f>V3734*$E3733-W3733</f>
        <v/>
      </c>
      <c r="Y3734" s="4">
        <f>MAX(0,Resumo!$D$6*$D3734-U3734)</f>
        <v/>
      </c>
      <c r="Z3734" s="4" t="n">
        <v>1001626.747687577</v>
      </c>
      <c r="AA3734" s="5">
        <f>Z3734/$D3734</f>
        <v/>
      </c>
      <c r="AB3734" s="4">
        <f>AB3733+Z3734</f>
        <v/>
      </c>
      <c r="AC3734" s="4">
        <f>AA3734*$E3733-AB3733</f>
        <v/>
      </c>
      <c r="AD3734" s="4">
        <f>MAX(0,Resumo!$D$7*$D3734-Z3734)</f>
        <v/>
      </c>
    </row>
    <row r="3735">
      <c r="A3735" t="inlineStr">
        <is>
          <t>Uirapuru</t>
        </is>
      </c>
      <c r="B3735" t="inlineStr">
        <is>
          <t>Município</t>
        </is>
      </c>
      <c r="C3735" t="inlineStr">
        <is>
          <t>GO</t>
        </is>
      </c>
      <c r="D3735" s="4" t="n">
        <v>6098792.534716998</v>
      </c>
      <c r="E3735" s="4">
        <f>E3734+D3735</f>
        <v/>
      </c>
      <c r="F3735" s="4" t="n">
        <v>175568.2302173214</v>
      </c>
      <c r="G3735" s="5">
        <f>F3735/$D3735</f>
        <v/>
      </c>
      <c r="H3735" s="4">
        <f>H3734+F3735</f>
        <v/>
      </c>
      <c r="I3735" s="4">
        <f>G3735*$E3734-H3734</f>
        <v/>
      </c>
      <c r="J3735" s="4">
        <f>MAX(0,Resumo!$D$3*$D3735-F3735)</f>
        <v/>
      </c>
      <c r="K3735" s="4" t="n">
        <v>374477.3608857857</v>
      </c>
      <c r="L3735" s="5">
        <f>K3735/$D3735</f>
        <v/>
      </c>
      <c r="M3735" s="4">
        <f>M3734+K3735</f>
        <v/>
      </c>
      <c r="N3735" s="4">
        <f>L3735*$E3734-M3734</f>
        <v/>
      </c>
      <c r="O3735" s="4">
        <f>MAX(0,Resumo!$D$4*$D3735-K3735)</f>
        <v/>
      </c>
      <c r="P3735" s="4" t="n">
        <v>593266.9947585454</v>
      </c>
      <c r="Q3735" s="5">
        <f>P3735/$D3735</f>
        <v/>
      </c>
      <c r="R3735" s="4">
        <f>R3734+P3735</f>
        <v/>
      </c>
      <c r="S3735" s="4">
        <f>Q3735*$E3734-R3734</f>
        <v/>
      </c>
      <c r="T3735" s="4">
        <f>MAX(0,Resumo!$D$5*$D3735-P3735)</f>
        <v/>
      </c>
      <c r="U3735" s="4" t="n">
        <v>834103.0135629468</v>
      </c>
      <c r="V3735" s="5">
        <f>U3735/$D3735</f>
        <v/>
      </c>
      <c r="W3735" s="4">
        <f>W3734+U3735</f>
        <v/>
      </c>
      <c r="X3735" s="4">
        <f>V3735*$E3734-W3734</f>
        <v/>
      </c>
      <c r="Y3735" s="4">
        <f>MAX(0,Resumo!$D$6*$D3735-U3735)</f>
        <v/>
      </c>
      <c r="Z3735" s="4" t="n">
        <v>1097533.59782143</v>
      </c>
      <c r="AA3735" s="5">
        <f>Z3735/$D3735</f>
        <v/>
      </c>
      <c r="AB3735" s="4">
        <f>AB3734+Z3735</f>
        <v/>
      </c>
      <c r="AC3735" s="4">
        <f>AA3735*$E3734-AB3734</f>
        <v/>
      </c>
      <c r="AD3735" s="4">
        <f>MAX(0,Resumo!$D$7*$D3735-Z3735)</f>
        <v/>
      </c>
    </row>
    <row r="3736">
      <c r="A3736" t="inlineStr">
        <is>
          <t>Guaraíta</t>
        </is>
      </c>
      <c r="B3736" t="inlineStr">
        <is>
          <t>Município</t>
        </is>
      </c>
      <c r="C3736" t="inlineStr">
        <is>
          <t>GO</t>
        </is>
      </c>
      <c r="D3736" s="4" t="n">
        <v>4771511.593158633</v>
      </c>
      <c r="E3736" s="4">
        <f>E3735+D3736</f>
        <v/>
      </c>
      <c r="F3736" s="4" t="n">
        <v>137359.2954840799</v>
      </c>
      <c r="G3736" s="5">
        <f>F3736/$D3736</f>
        <v/>
      </c>
      <c r="H3736" s="4">
        <f>H3735+F3736</f>
        <v/>
      </c>
      <c r="I3736" s="4">
        <f>G3736*$E3735-H3735</f>
        <v/>
      </c>
      <c r="J3736" s="4">
        <f>MAX(0,Resumo!$D$3*$D3736-F3736)</f>
        <v/>
      </c>
      <c r="K3736" s="4" t="n">
        <v>292979.808490057</v>
      </c>
      <c r="L3736" s="5">
        <f>K3736/$D3736</f>
        <v/>
      </c>
      <c r="M3736" s="4">
        <f>M3735+K3736</f>
        <v/>
      </c>
      <c r="N3736" s="4">
        <f>L3736*$E3735-M3735</f>
        <v/>
      </c>
      <c r="O3736" s="4">
        <f>MAX(0,Resumo!$D$4*$D3736-K3736)</f>
        <v/>
      </c>
      <c r="P3736" s="4" t="n">
        <v>464154.2284337005</v>
      </c>
      <c r="Q3736" s="5">
        <f>P3736/$D3736</f>
        <v/>
      </c>
      <c r="R3736" s="4">
        <f>R3735+P3736</f>
        <v/>
      </c>
      <c r="S3736" s="4">
        <f>Q3736*$E3735-R3735</f>
        <v/>
      </c>
      <c r="T3736" s="4">
        <f>MAX(0,Resumo!$D$5*$D3736-P3736)</f>
        <v/>
      </c>
      <c r="U3736" s="4" t="n">
        <v>652577.0759455474</v>
      </c>
      <c r="V3736" s="5">
        <f>U3736/$D3736</f>
        <v/>
      </c>
      <c r="W3736" s="4">
        <f>W3735+U3736</f>
        <v/>
      </c>
      <c r="X3736" s="4">
        <f>V3736*$E3735-W3735</f>
        <v/>
      </c>
      <c r="Y3736" s="4">
        <f>MAX(0,Resumo!$D$6*$D3736-U3736)</f>
        <v/>
      </c>
      <c r="Z3736" s="4" t="n">
        <v>858677.230956023</v>
      </c>
      <c r="AA3736" s="5">
        <f>Z3736/$D3736</f>
        <v/>
      </c>
      <c r="AB3736" s="4">
        <f>AB3735+Z3736</f>
        <v/>
      </c>
      <c r="AC3736" s="4">
        <f>AA3736*$E3735-AB3735</f>
        <v/>
      </c>
      <c r="AD3736" s="4">
        <f>MAX(0,Resumo!$D$7*$D3736-Z3736)</f>
        <v/>
      </c>
    </row>
    <row r="3737">
      <c r="A3737" t="inlineStr">
        <is>
          <t>Araguapaz</t>
        </is>
      </c>
      <c r="B3737" t="inlineStr">
        <is>
          <t>Município</t>
        </is>
      </c>
      <c r="C3737" t="inlineStr">
        <is>
          <t>GO</t>
        </is>
      </c>
      <c r="D3737" s="4" t="n">
        <v>11205070.47492243</v>
      </c>
      <c r="E3737" s="4">
        <f>E3736+D3737</f>
        <v/>
      </c>
      <c r="F3737" s="4" t="n">
        <v>322564.5702069743</v>
      </c>
      <c r="G3737" s="5">
        <f>F3737/$D3737</f>
        <v/>
      </c>
      <c r="H3737" s="4">
        <f>H3736+F3737</f>
        <v/>
      </c>
      <c r="I3737" s="4">
        <f>G3737*$E3736-H3736</f>
        <v/>
      </c>
      <c r="J3737" s="4">
        <f>MAX(0,Resumo!$D$3*$D3737-F3737)</f>
        <v/>
      </c>
      <c r="K3737" s="4" t="n">
        <v>688012.4542854117</v>
      </c>
      <c r="L3737" s="5">
        <f>K3737/$D3737</f>
        <v/>
      </c>
      <c r="M3737" s="4">
        <f>M3736+K3737</f>
        <v/>
      </c>
      <c r="N3737" s="4">
        <f>L3737*$E3736-M3736</f>
        <v/>
      </c>
      <c r="O3737" s="4">
        <f>MAX(0,Resumo!$D$4*$D3737-K3737)</f>
        <v/>
      </c>
      <c r="P3737" s="4" t="n">
        <v>1089986.001142668</v>
      </c>
      <c r="Q3737" s="5">
        <f>P3737/$D3737</f>
        <v/>
      </c>
      <c r="R3737" s="4">
        <f>R3736+P3737</f>
        <v/>
      </c>
      <c r="S3737" s="4">
        <f>Q3737*$E3736-R3736</f>
        <v/>
      </c>
      <c r="T3737" s="4">
        <f>MAX(0,Resumo!$D$5*$D3737-P3737)</f>
        <v/>
      </c>
      <c r="U3737" s="4" t="n">
        <v>1532464.499671932</v>
      </c>
      <c r="V3737" s="5">
        <f>U3737/$D3737</f>
        <v/>
      </c>
      <c r="W3737" s="4">
        <f>W3736+U3737</f>
        <v/>
      </c>
      <c r="X3737" s="4">
        <f>V3737*$E3736-W3736</f>
        <v/>
      </c>
      <c r="Y3737" s="4">
        <f>MAX(0,Resumo!$D$6*$D3737-U3737)</f>
        <v/>
      </c>
      <c r="Z3737" s="4" t="n">
        <v>2016455.100280757</v>
      </c>
      <c r="AA3737" s="5">
        <f>Z3737/$D3737</f>
        <v/>
      </c>
      <c r="AB3737" s="4">
        <f>AB3736+Z3737</f>
        <v/>
      </c>
      <c r="AC3737" s="4">
        <f>AA3737*$E3736-AB3736</f>
        <v/>
      </c>
      <c r="AD3737" s="4">
        <f>MAX(0,Resumo!$D$7*$D3737-Z3737)</f>
        <v/>
      </c>
    </row>
    <row r="3738">
      <c r="A3738" t="inlineStr">
        <is>
          <t>Bonópolis</t>
        </is>
      </c>
      <c r="B3738" t="inlineStr">
        <is>
          <t>Município</t>
        </is>
      </c>
      <c r="C3738" t="inlineStr">
        <is>
          <t>GO</t>
        </is>
      </c>
      <c r="D3738" s="4" t="n">
        <v>10304521.27371172</v>
      </c>
      <c r="E3738" s="4">
        <f>E3737+D3738</f>
        <v/>
      </c>
      <c r="F3738" s="4" t="n">
        <v>296640.1222805746</v>
      </c>
      <c r="G3738" s="5">
        <f>F3738/$D3738</f>
        <v/>
      </c>
      <c r="H3738" s="4">
        <f>H3737+F3738</f>
        <v/>
      </c>
      <c r="I3738" s="4">
        <f>G3738*$E3737-H3737</f>
        <v/>
      </c>
      <c r="J3738" s="4">
        <f>MAX(0,Resumo!$D$3*$D3738-F3738)</f>
        <v/>
      </c>
      <c r="K3738" s="4" t="n">
        <v>632717.0353483849</v>
      </c>
      <c r="L3738" s="5">
        <f>K3738/$D3738</f>
        <v/>
      </c>
      <c r="M3738" s="4">
        <f>M3737+K3738</f>
        <v/>
      </c>
      <c r="N3738" s="4">
        <f>L3738*$E3737-M3737</f>
        <v/>
      </c>
      <c r="O3738" s="4">
        <f>MAX(0,Resumo!$D$4*$D3738-K3738)</f>
        <v/>
      </c>
      <c r="P3738" s="4" t="n">
        <v>1002384.051216808</v>
      </c>
      <c r="Q3738" s="5">
        <f>P3738/$D3738</f>
        <v/>
      </c>
      <c r="R3738" s="4">
        <f>R3737+P3738</f>
        <v/>
      </c>
      <c r="S3738" s="4">
        <f>Q3738*$E3737-R3737</f>
        <v/>
      </c>
      <c r="T3738" s="4">
        <f>MAX(0,Resumo!$D$5*$D3738-P3738)</f>
        <v/>
      </c>
      <c r="U3738" s="4" t="n">
        <v>1409300.64415206</v>
      </c>
      <c r="V3738" s="5">
        <f>U3738/$D3738</f>
        <v/>
      </c>
      <c r="W3738" s="4">
        <f>W3737+U3738</f>
        <v/>
      </c>
      <c r="X3738" s="4">
        <f>V3738*$E3737-W3737</f>
        <v/>
      </c>
      <c r="Y3738" s="4">
        <f>MAX(0,Resumo!$D$6*$D3738-U3738)</f>
        <v/>
      </c>
      <c r="Z3738" s="4" t="n">
        <v>1854393.020091327</v>
      </c>
      <c r="AA3738" s="5">
        <f>Z3738/$D3738</f>
        <v/>
      </c>
      <c r="AB3738" s="4">
        <f>AB3737+Z3738</f>
        <v/>
      </c>
      <c r="AC3738" s="4">
        <f>AA3738*$E3737-AB3737</f>
        <v/>
      </c>
      <c r="AD3738" s="4">
        <f>MAX(0,Resumo!$D$7*$D3738-Z3738)</f>
        <v/>
      </c>
    </row>
    <row r="3739">
      <c r="A3739" t="inlineStr">
        <is>
          <t>Caiapônia</t>
        </is>
      </c>
      <c r="B3739" t="inlineStr">
        <is>
          <t>Município</t>
        </is>
      </c>
      <c r="C3739" t="inlineStr">
        <is>
          <t>GO</t>
        </is>
      </c>
      <c r="D3739" s="4" t="n">
        <v>42087296.44654977</v>
      </c>
      <c r="E3739" s="4">
        <f>E3738+D3739</f>
        <v/>
      </c>
      <c r="F3739" s="4" t="n">
        <v>1211582.802610514</v>
      </c>
      <c r="G3739" s="5">
        <f>F3739/$D3739</f>
        <v/>
      </c>
      <c r="H3739" s="4">
        <f>H3738+F3739</f>
        <v/>
      </c>
      <c r="I3739" s="4">
        <f>G3739*$E3738-H3738</f>
        <v/>
      </c>
      <c r="J3739" s="4">
        <f>MAX(0,Resumo!$D$3*$D3739-F3739)</f>
        <v/>
      </c>
      <c r="K3739" s="4" t="n">
        <v>2584239.357283368</v>
      </c>
      <c r="L3739" s="5">
        <f>K3739/$D3739</f>
        <v/>
      </c>
      <c r="M3739" s="4">
        <f>M3738+K3739</f>
        <v/>
      </c>
      <c r="N3739" s="4">
        <f>L3739*$E3738-M3738</f>
        <v/>
      </c>
      <c r="O3739" s="4">
        <f>MAX(0,Resumo!$D$4*$D3739-K3739)</f>
        <v/>
      </c>
      <c r="P3739" s="4" t="n">
        <v>4094089.7297657</v>
      </c>
      <c r="Q3739" s="5">
        <f>P3739/$D3739</f>
        <v/>
      </c>
      <c r="R3739" s="4">
        <f>R3738+P3739</f>
        <v/>
      </c>
      <c r="S3739" s="4">
        <f>Q3739*$E3738-R3738</f>
        <v/>
      </c>
      <c r="T3739" s="4">
        <f>MAX(0,Resumo!$D$5*$D3739-P3739)</f>
        <v/>
      </c>
      <c r="U3739" s="4" t="n">
        <v>5756080.502648749</v>
      </c>
      <c r="V3739" s="5">
        <f>U3739/$D3739</f>
        <v/>
      </c>
      <c r="W3739" s="4">
        <f>W3738+U3739</f>
        <v/>
      </c>
      <c r="X3739" s="4">
        <f>V3739*$E3738-W3738</f>
        <v/>
      </c>
      <c r="Y3739" s="4">
        <f>MAX(0,Resumo!$D$6*$D3739-U3739)</f>
        <v/>
      </c>
      <c r="Z3739" s="4" t="n">
        <v>7573994.627397553</v>
      </c>
      <c r="AA3739" s="5">
        <f>Z3739/$D3739</f>
        <v/>
      </c>
      <c r="AB3739" s="4">
        <f>AB3738+Z3739</f>
        <v/>
      </c>
      <c r="AC3739" s="4">
        <f>AA3739*$E3738-AB3738</f>
        <v/>
      </c>
      <c r="AD3739" s="4">
        <f>MAX(0,Resumo!$D$7*$D3739-Z3739)</f>
        <v/>
      </c>
    </row>
    <row r="3740">
      <c r="A3740" t="inlineStr">
        <is>
          <t>Corumbá de Goiás</t>
        </is>
      </c>
      <c r="B3740" t="inlineStr">
        <is>
          <t>Município</t>
        </is>
      </c>
      <c r="C3740" t="inlineStr">
        <is>
          <t>GO</t>
        </is>
      </c>
      <c r="D3740" s="4" t="n">
        <v>11388641.23341016</v>
      </c>
      <c r="E3740" s="4">
        <f>E3739+D3740</f>
        <v/>
      </c>
      <c r="F3740" s="4" t="n">
        <v>327849.0905450378</v>
      </c>
      <c r="G3740" s="5">
        <f>F3740/$D3740</f>
        <v/>
      </c>
      <c r="H3740" s="4">
        <f>H3739+F3740</f>
        <v/>
      </c>
      <c r="I3740" s="4">
        <f>G3740*$E3739-H3739</f>
        <v/>
      </c>
      <c r="J3740" s="4">
        <f>MAX(0,Resumo!$D$3*$D3740-F3740)</f>
        <v/>
      </c>
      <c r="K3740" s="4" t="n">
        <v>699284.0449786464</v>
      </c>
      <c r="L3740" s="5">
        <f>K3740/$D3740</f>
        <v/>
      </c>
      <c r="M3740" s="4">
        <f>M3739+K3740</f>
        <v/>
      </c>
      <c r="N3740" s="4">
        <f>L3740*$E3739-M3739</f>
        <v/>
      </c>
      <c r="O3740" s="4">
        <f>MAX(0,Resumo!$D$4*$D3740-K3740)</f>
        <v/>
      </c>
      <c r="P3740" s="4" t="n">
        <v>1107843.055894673</v>
      </c>
      <c r="Q3740" s="5">
        <f>P3740/$D3740</f>
        <v/>
      </c>
      <c r="R3740" s="4">
        <f>R3739+P3740</f>
        <v/>
      </c>
      <c r="S3740" s="4">
        <f>Q3740*$E3739-R3739</f>
        <v/>
      </c>
      <c r="T3740" s="4">
        <f>MAX(0,Resumo!$D$5*$D3740-P3740)</f>
        <v/>
      </c>
      <c r="U3740" s="4" t="n">
        <v>1557570.604197548</v>
      </c>
      <c r="V3740" s="5">
        <f>U3740/$D3740</f>
        <v/>
      </c>
      <c r="W3740" s="4">
        <f>W3739+U3740</f>
        <v/>
      </c>
      <c r="X3740" s="4">
        <f>V3740*$E3739-W3739</f>
        <v/>
      </c>
      <c r="Y3740" s="4">
        <f>MAX(0,Resumo!$D$6*$D3740-U3740)</f>
        <v/>
      </c>
      <c r="Z3740" s="4" t="n">
        <v>2049490.340268173</v>
      </c>
      <c r="AA3740" s="5">
        <f>Z3740/$D3740</f>
        <v/>
      </c>
      <c r="AB3740" s="4">
        <f>AB3739+Z3740</f>
        <v/>
      </c>
      <c r="AC3740" s="4">
        <f>AA3740*$E3739-AB3739</f>
        <v/>
      </c>
      <c r="AD3740" s="4">
        <f>MAX(0,Resumo!$D$7*$D3740-Z3740)</f>
        <v/>
      </c>
    </row>
    <row r="3741">
      <c r="A3741" t="inlineStr">
        <is>
          <t>Santa Helena de Goiás</t>
        </is>
      </c>
      <c r="B3741" t="inlineStr">
        <is>
          <t>Município</t>
        </is>
      </c>
      <c r="C3741" t="inlineStr">
        <is>
          <t>GO</t>
        </is>
      </c>
      <c r="D3741" s="4" t="n">
        <v>63444312.57954255</v>
      </c>
      <c r="E3741" s="4">
        <f>E3740+D3741</f>
        <v/>
      </c>
      <c r="F3741" s="4" t="n">
        <v>1826395.243572866</v>
      </c>
      <c r="G3741" s="5">
        <f>F3741/$D3741</f>
        <v/>
      </c>
      <c r="H3741" s="4">
        <f>H3740+F3741</f>
        <v/>
      </c>
      <c r="I3741" s="4">
        <f>G3741*$E3740-H3740</f>
        <v/>
      </c>
      <c r="J3741" s="4">
        <f>MAX(0,Resumo!$D$3*$D3741-F3741)</f>
        <v/>
      </c>
      <c r="K3741" s="4" t="n">
        <v>3895600.416435941</v>
      </c>
      <c r="L3741" s="5">
        <f>K3741/$D3741</f>
        <v/>
      </c>
      <c r="M3741" s="4">
        <f>M3740+K3741</f>
        <v/>
      </c>
      <c r="N3741" s="4">
        <f>L3741*$E3740-M3740</f>
        <v/>
      </c>
      <c r="O3741" s="4">
        <f>MAX(0,Resumo!$D$4*$D3741-K3741)</f>
        <v/>
      </c>
      <c r="P3741" s="4" t="n">
        <v>6171617.815219479</v>
      </c>
      <c r="Q3741" s="5">
        <f>P3741/$D3741</f>
        <v/>
      </c>
      <c r="R3741" s="4">
        <f>R3740+P3741</f>
        <v/>
      </c>
      <c r="S3741" s="4">
        <f>Q3741*$E3740-R3740</f>
        <v/>
      </c>
      <c r="T3741" s="4">
        <f>MAX(0,Resumo!$D$5*$D3741-P3741)</f>
        <v/>
      </c>
      <c r="U3741" s="4" t="n">
        <v>8676978.601057073</v>
      </c>
      <c r="V3741" s="5">
        <f>U3741/$D3741</f>
        <v/>
      </c>
      <c r="W3741" s="4">
        <f>W3740+U3741</f>
        <v/>
      </c>
      <c r="X3741" s="4">
        <f>V3741*$E3740-W3740</f>
        <v/>
      </c>
      <c r="Y3741" s="4">
        <f>MAX(0,Resumo!$D$6*$D3741-U3741)</f>
        <v/>
      </c>
      <c r="Z3741" s="4" t="n">
        <v>11417385.36773556</v>
      </c>
      <c r="AA3741" s="5">
        <f>Z3741/$D3741</f>
        <v/>
      </c>
      <c r="AB3741" s="4">
        <f>AB3740+Z3741</f>
        <v/>
      </c>
      <c r="AC3741" s="4">
        <f>AA3741*$E3740-AB3740</f>
        <v/>
      </c>
      <c r="AD3741" s="4">
        <f>MAX(0,Resumo!$D$7*$D3741-Z3741)</f>
        <v/>
      </c>
    </row>
    <row r="3742">
      <c r="A3742" t="inlineStr">
        <is>
          <t>Mimoso de Goiás</t>
        </is>
      </c>
      <c r="B3742" t="inlineStr">
        <is>
          <t>Município</t>
        </is>
      </c>
      <c r="C3742" t="inlineStr">
        <is>
          <t>GO</t>
        </is>
      </c>
      <c r="D3742" s="4" t="n">
        <v>6195591.515131622</v>
      </c>
      <c r="E3742" s="4">
        <f>E3741+D3742</f>
        <v/>
      </c>
      <c r="F3742" s="4" t="n">
        <v>178354.8188053894</v>
      </c>
      <c r="G3742" s="5">
        <f>F3742/$D3742</f>
        <v/>
      </c>
      <c r="H3742" s="4">
        <f>H3741+F3742</f>
        <v/>
      </c>
      <c r="I3742" s="4">
        <f>G3742*$E3741-H3741</f>
        <v/>
      </c>
      <c r="J3742" s="4">
        <f>MAX(0,Resumo!$D$3*$D3742-F3742)</f>
        <v/>
      </c>
      <c r="K3742" s="4" t="n">
        <v>380421.000797417</v>
      </c>
      <c r="L3742" s="5">
        <f>K3742/$D3742</f>
        <v/>
      </c>
      <c r="M3742" s="4">
        <f>M3741+K3742</f>
        <v/>
      </c>
      <c r="N3742" s="4">
        <f>L3742*$E3741-M3741</f>
        <v/>
      </c>
      <c r="O3742" s="4">
        <f>MAX(0,Resumo!$D$4*$D3742-K3742)</f>
        <v/>
      </c>
      <c r="P3742" s="4" t="n">
        <v>602683.2259025582</v>
      </c>
      <c r="Q3742" s="5">
        <f>P3742/$D3742</f>
        <v/>
      </c>
      <c r="R3742" s="4">
        <f>R3741+P3742</f>
        <v/>
      </c>
      <c r="S3742" s="4">
        <f>Q3742*$E3741-R3741</f>
        <v/>
      </c>
      <c r="T3742" s="4">
        <f>MAX(0,Resumo!$D$5*$D3742-P3742)</f>
        <v/>
      </c>
      <c r="U3742" s="4" t="n">
        <v>847341.7523483782</v>
      </c>
      <c r="V3742" s="5">
        <f>U3742/$D3742</f>
        <v/>
      </c>
      <c r="W3742" s="4">
        <f>W3741+U3742</f>
        <v/>
      </c>
      <c r="X3742" s="4">
        <f>V3742*$E3741-W3741</f>
        <v/>
      </c>
      <c r="Y3742" s="4">
        <f>MAX(0,Resumo!$D$6*$D3742-U3742)</f>
        <v/>
      </c>
      <c r="Z3742" s="4" t="n">
        <v>1114953.46128377</v>
      </c>
      <c r="AA3742" s="5">
        <f>Z3742/$D3742</f>
        <v/>
      </c>
      <c r="AB3742" s="4">
        <f>AB3741+Z3742</f>
        <v/>
      </c>
      <c r="AC3742" s="4">
        <f>AA3742*$E3741-AB3741</f>
        <v/>
      </c>
      <c r="AD3742" s="4">
        <f>MAX(0,Resumo!$D$7*$D3742-Z3742)</f>
        <v/>
      </c>
    </row>
    <row r="3743">
      <c r="A3743" t="inlineStr">
        <is>
          <t>Cromínia</t>
        </is>
      </c>
      <c r="B3743" t="inlineStr">
        <is>
          <t>Município</t>
        </is>
      </c>
      <c r="C3743" t="inlineStr">
        <is>
          <t>GO</t>
        </is>
      </c>
      <c r="D3743" s="4" t="n">
        <v>6038748.62253482</v>
      </c>
      <c r="E3743" s="4">
        <f>E3742+D3743</f>
        <v/>
      </c>
      <c r="F3743" s="4" t="n">
        <v>173839.7235765166</v>
      </c>
      <c r="G3743" s="5">
        <f>F3743/$D3743</f>
        <v/>
      </c>
      <c r="H3743" s="4">
        <f>H3742+F3743</f>
        <v/>
      </c>
      <c r="I3743" s="4">
        <f>G3743*$E3742-H3742</f>
        <v/>
      </c>
      <c r="J3743" s="4">
        <f>MAX(0,Resumo!$D$3*$D3743-F3743)</f>
        <v/>
      </c>
      <c r="K3743" s="4" t="n">
        <v>370790.5514651921</v>
      </c>
      <c r="L3743" s="5">
        <f>K3743/$D3743</f>
        <v/>
      </c>
      <c r="M3743" s="4">
        <f>M3742+K3743</f>
        <v/>
      </c>
      <c r="N3743" s="4">
        <f>L3743*$E3742-M3742</f>
        <v/>
      </c>
      <c r="O3743" s="4">
        <f>MAX(0,Resumo!$D$4*$D3743-K3743)</f>
        <v/>
      </c>
      <c r="P3743" s="4" t="n">
        <v>587426.1547674995</v>
      </c>
      <c r="Q3743" s="5">
        <f>P3743/$D3743</f>
        <v/>
      </c>
      <c r="R3743" s="4">
        <f>R3742+P3743</f>
        <v/>
      </c>
      <c r="S3743" s="4">
        <f>Q3743*$E3742-R3742</f>
        <v/>
      </c>
      <c r="T3743" s="4">
        <f>MAX(0,Resumo!$D$5*$D3743-P3743)</f>
        <v/>
      </c>
      <c r="U3743" s="4" t="n">
        <v>825891.0916436209</v>
      </c>
      <c r="V3743" s="5">
        <f>U3743/$D3743</f>
        <v/>
      </c>
      <c r="W3743" s="4">
        <f>W3742+U3743</f>
        <v/>
      </c>
      <c r="X3743" s="4">
        <f>V3743*$E3742-W3742</f>
        <v/>
      </c>
      <c r="Y3743" s="4">
        <f>MAX(0,Resumo!$D$6*$D3743-U3743)</f>
        <v/>
      </c>
      <c r="Z3743" s="4" t="n">
        <v>1086728.145661933</v>
      </c>
      <c r="AA3743" s="5">
        <f>Z3743/$D3743</f>
        <v/>
      </c>
      <c r="AB3743" s="4">
        <f>AB3742+Z3743</f>
        <v/>
      </c>
      <c r="AC3743" s="4">
        <f>AA3743*$E3742-AB3742</f>
        <v/>
      </c>
      <c r="AD3743" s="4">
        <f>MAX(0,Resumo!$D$7*$D3743-Z3743)</f>
        <v/>
      </c>
    </row>
    <row r="3744">
      <c r="A3744" t="inlineStr">
        <is>
          <t>Gameleira de Goiás</t>
        </is>
      </c>
      <c r="B3744" t="inlineStr">
        <is>
          <t>Município</t>
        </is>
      </c>
      <c r="C3744" t="inlineStr">
        <is>
          <t>GO</t>
        </is>
      </c>
      <c r="D3744" s="4" t="n">
        <v>10711811.01136504</v>
      </c>
      <c r="E3744" s="4">
        <f>E3743+D3744</f>
        <v/>
      </c>
      <c r="F3744" s="4" t="n">
        <v>308364.9248572189</v>
      </c>
      <c r="G3744" s="5">
        <f>F3744/$D3744</f>
        <v/>
      </c>
      <c r="H3744" s="4">
        <f>H3743+F3744</f>
        <v/>
      </c>
      <c r="I3744" s="4">
        <f>G3744*$E3743-H3743</f>
        <v/>
      </c>
      <c r="J3744" s="4">
        <f>MAX(0,Resumo!$D$3*$D3744-F3744)</f>
        <v/>
      </c>
      <c r="K3744" s="4" t="n">
        <v>657725.3931838188</v>
      </c>
      <c r="L3744" s="5">
        <f>K3744/$D3744</f>
        <v/>
      </c>
      <c r="M3744" s="4">
        <f>M3743+K3744</f>
        <v/>
      </c>
      <c r="N3744" s="4">
        <f>L3744*$E3743-M3743</f>
        <v/>
      </c>
      <c r="O3744" s="4">
        <f>MAX(0,Resumo!$D$4*$D3744-K3744)</f>
        <v/>
      </c>
      <c r="P3744" s="4" t="n">
        <v>1042003.624645172</v>
      </c>
      <c r="Q3744" s="5">
        <f>P3744/$D3744</f>
        <v/>
      </c>
      <c r="R3744" s="4">
        <f>R3743+P3744</f>
        <v/>
      </c>
      <c r="S3744" s="4">
        <f>Q3744*$E3743-R3743</f>
        <v/>
      </c>
      <c r="T3744" s="4">
        <f>MAX(0,Resumo!$D$5*$D3744-P3744)</f>
        <v/>
      </c>
      <c r="U3744" s="4" t="n">
        <v>1465003.735483016</v>
      </c>
      <c r="V3744" s="5">
        <f>U3744/$D3744</f>
        <v/>
      </c>
      <c r="W3744" s="4">
        <f>W3743+U3744</f>
        <v/>
      </c>
      <c r="X3744" s="4">
        <f>V3744*$E3743-W3743</f>
        <v/>
      </c>
      <c r="Y3744" s="4">
        <f>MAX(0,Resumo!$D$6*$D3744-U3744)</f>
        <v/>
      </c>
      <c r="Z3744" s="4" t="n">
        <v>1927688.540241878</v>
      </c>
      <c r="AA3744" s="5">
        <f>Z3744/$D3744</f>
        <v/>
      </c>
      <c r="AB3744" s="4">
        <f>AB3743+Z3744</f>
        <v/>
      </c>
      <c r="AC3744" s="4">
        <f>AA3744*$E3743-AB3743</f>
        <v/>
      </c>
      <c r="AD3744" s="4">
        <f>MAX(0,Resumo!$D$7*$D3744-Z3744)</f>
        <v/>
      </c>
    </row>
    <row r="3745">
      <c r="A3745" t="inlineStr">
        <is>
          <t>Uruaçu</t>
        </is>
      </c>
      <c r="B3745" t="inlineStr">
        <is>
          <t>Município</t>
        </is>
      </c>
      <c r="C3745" t="inlineStr">
        <is>
          <t>GO</t>
        </is>
      </c>
      <c r="D3745" s="4" t="n">
        <v>41786991.59388153</v>
      </c>
      <c r="E3745" s="4">
        <f>E3744+D3745</f>
        <v/>
      </c>
      <c r="F3745" s="4" t="n">
        <v>1202937.814080652</v>
      </c>
      <c r="G3745" s="5">
        <f>F3745/$D3745</f>
        <v/>
      </c>
      <c r="H3745" s="4">
        <f>H3744+F3745</f>
        <v/>
      </c>
      <c r="I3745" s="4">
        <f>G3745*$E3744-H3744</f>
        <v/>
      </c>
      <c r="J3745" s="4">
        <f>MAX(0,Resumo!$D$3*$D3745-F3745)</f>
        <v/>
      </c>
      <c r="K3745" s="4" t="n">
        <v>2565800.073105682</v>
      </c>
      <c r="L3745" s="5">
        <f>K3745/$D3745</f>
        <v/>
      </c>
      <c r="M3745" s="4">
        <f>M3744+K3745</f>
        <v/>
      </c>
      <c r="N3745" s="4">
        <f>L3745*$E3744-M3744</f>
        <v/>
      </c>
      <c r="O3745" s="4">
        <f>MAX(0,Resumo!$D$4*$D3745-K3745)</f>
        <v/>
      </c>
      <c r="P3745" s="4" t="n">
        <v>4064877.232957565</v>
      </c>
      <c r="Q3745" s="5">
        <f>P3745/$D3745</f>
        <v/>
      </c>
      <c r="R3745" s="4">
        <f>R3744+P3745</f>
        <v/>
      </c>
      <c r="S3745" s="4">
        <f>Q3745*$E3744-R3744</f>
        <v/>
      </c>
      <c r="T3745" s="4">
        <f>MAX(0,Resumo!$D$5*$D3745-P3745)</f>
        <v/>
      </c>
      <c r="U3745" s="4" t="n">
        <v>5715009.228101814</v>
      </c>
      <c r="V3745" s="5">
        <f>U3745/$D3745</f>
        <v/>
      </c>
      <c r="W3745" s="4">
        <f>W3744+U3745</f>
        <v/>
      </c>
      <c r="X3745" s="4">
        <f>V3745*$E3744-W3744</f>
        <v/>
      </c>
      <c r="Y3745" s="4">
        <f>MAX(0,Resumo!$D$6*$D3745-U3745)</f>
        <v/>
      </c>
      <c r="Z3745" s="4" t="n">
        <v>7519952.017566834</v>
      </c>
      <c r="AA3745" s="5">
        <f>Z3745/$D3745</f>
        <v/>
      </c>
      <c r="AB3745" s="4">
        <f>AB3744+Z3745</f>
        <v/>
      </c>
      <c r="AC3745" s="4">
        <f>AA3745*$E3744-AB3744</f>
        <v/>
      </c>
      <c r="AD3745" s="4">
        <f>MAX(0,Resumo!$D$7*$D3745-Z3745)</f>
        <v/>
      </c>
    </row>
    <row r="3746">
      <c r="A3746" t="inlineStr">
        <is>
          <t>Iaciara</t>
        </is>
      </c>
      <c r="B3746" t="inlineStr">
        <is>
          <t>Município</t>
        </is>
      </c>
      <c r="C3746" t="inlineStr">
        <is>
          <t>GO</t>
        </is>
      </c>
      <c r="D3746" s="4" t="n">
        <v>12190013.73043077</v>
      </c>
      <c r="E3746" s="4">
        <f>E3745+D3746</f>
        <v/>
      </c>
      <c r="F3746" s="4" t="n">
        <v>350918.5014564344</v>
      </c>
      <c r="G3746" s="5">
        <f>F3746/$D3746</f>
        <v/>
      </c>
      <c r="H3746" s="4">
        <f>H3745+F3746</f>
        <v/>
      </c>
      <c r="I3746" s="4">
        <f>G3746*$E3745-H3745</f>
        <v/>
      </c>
      <c r="J3746" s="4">
        <f>MAX(0,Resumo!$D$3*$D3746-F3746)</f>
        <v/>
      </c>
      <c r="K3746" s="4" t="n">
        <v>748489.8272810373</v>
      </c>
      <c r="L3746" s="5">
        <f>K3746/$D3746</f>
        <v/>
      </c>
      <c r="M3746" s="4">
        <f>M3745+K3746</f>
        <v/>
      </c>
      <c r="N3746" s="4">
        <f>L3746*$E3745-M3745</f>
        <v/>
      </c>
      <c r="O3746" s="4">
        <f>MAX(0,Resumo!$D$4*$D3746-K3746)</f>
        <v/>
      </c>
      <c r="P3746" s="4" t="n">
        <v>1185797.47888631</v>
      </c>
      <c r="Q3746" s="5">
        <f>P3746/$D3746</f>
        <v/>
      </c>
      <c r="R3746" s="4">
        <f>R3745+P3746</f>
        <v/>
      </c>
      <c r="S3746" s="4">
        <f>Q3746*$E3745-R3745</f>
        <v/>
      </c>
      <c r="T3746" s="4">
        <f>MAX(0,Resumo!$D$5*$D3746-P3746)</f>
        <v/>
      </c>
      <c r="U3746" s="4" t="n">
        <v>1667170.530895558</v>
      </c>
      <c r="V3746" s="5">
        <f>U3746/$D3746</f>
        <v/>
      </c>
      <c r="W3746" s="4">
        <f>W3745+U3746</f>
        <v/>
      </c>
      <c r="X3746" s="4">
        <f>V3746*$E3745-W3745</f>
        <v/>
      </c>
      <c r="Y3746" s="4">
        <f>MAX(0,Resumo!$D$6*$D3746-U3746)</f>
        <v/>
      </c>
      <c r="Z3746" s="4" t="n">
        <v>2193704.663815579</v>
      </c>
      <c r="AA3746" s="5">
        <f>Z3746/$D3746</f>
        <v/>
      </c>
      <c r="AB3746" s="4">
        <f>AB3745+Z3746</f>
        <v/>
      </c>
      <c r="AC3746" s="4">
        <f>AA3746*$E3745-AB3745</f>
        <v/>
      </c>
      <c r="AD3746" s="4">
        <f>MAX(0,Resumo!$D$7*$D3746-Z3746)</f>
        <v/>
      </c>
    </row>
    <row r="3747">
      <c r="A3747" t="inlineStr">
        <is>
          <t>Senador Canedo</t>
        </is>
      </c>
      <c r="B3747" t="inlineStr">
        <is>
          <t>Município</t>
        </is>
      </c>
      <c r="C3747" t="inlineStr">
        <is>
          <t>GO</t>
        </is>
      </c>
      <c r="D3747" s="4" t="n">
        <v>339157324.5704437</v>
      </c>
      <c r="E3747" s="4">
        <f>E3746+D3747</f>
        <v/>
      </c>
      <c r="F3747" s="4" t="n">
        <v>9763449.223943397</v>
      </c>
      <c r="G3747" s="5">
        <f>F3747/$D3747</f>
        <v/>
      </c>
      <c r="H3747" s="4">
        <f>H3746+F3747</f>
        <v/>
      </c>
      <c r="I3747" s="4">
        <f>G3747*$E3746-H3746</f>
        <v/>
      </c>
      <c r="J3747" s="4">
        <f>MAX(0,Resumo!$D$3*$D3747-F3747)</f>
        <v/>
      </c>
      <c r="K3747" s="4" t="n">
        <v>20824899.2086951</v>
      </c>
      <c r="L3747" s="5">
        <f>K3747/$D3747</f>
        <v/>
      </c>
      <c r="M3747" s="4">
        <f>M3746+K3747</f>
        <v/>
      </c>
      <c r="N3747" s="4">
        <f>L3747*$E3746-M3746</f>
        <v/>
      </c>
      <c r="O3747" s="4">
        <f>MAX(0,Resumo!$D$4*$D3747-K3747)</f>
        <v/>
      </c>
      <c r="P3747" s="4" t="n">
        <v>32991915.29353974</v>
      </c>
      <c r="Q3747" s="5">
        <f>P3747/$D3747</f>
        <v/>
      </c>
      <c r="R3747" s="4">
        <f>R3746+P3747</f>
        <v/>
      </c>
      <c r="S3747" s="4">
        <f>Q3747*$E3746-R3746</f>
        <v/>
      </c>
      <c r="T3747" s="4">
        <f>MAX(0,Resumo!$D$5*$D3747-P3747)</f>
        <v/>
      </c>
      <c r="U3747" s="4" t="n">
        <v>46384943.3942551</v>
      </c>
      <c r="V3747" s="5">
        <f>U3747/$D3747</f>
        <v/>
      </c>
      <c r="W3747" s="4">
        <f>W3746+U3747</f>
        <v/>
      </c>
      <c r="X3747" s="4">
        <f>V3747*$E3746-W3746</f>
        <v/>
      </c>
      <c r="Y3747" s="4">
        <f>MAX(0,Resumo!$D$6*$D3747-U3747)</f>
        <v/>
      </c>
      <c r="Z3747" s="4" t="n">
        <v>61034468.1417438</v>
      </c>
      <c r="AA3747" s="5">
        <f>Z3747/$D3747</f>
        <v/>
      </c>
      <c r="AB3747" s="4">
        <f>AB3746+Z3747</f>
        <v/>
      </c>
      <c r="AC3747" s="4">
        <f>AA3747*$E3746-AB3746</f>
        <v/>
      </c>
      <c r="AD3747" s="4">
        <f>MAX(0,Resumo!$D$7*$D3747-Z3747)</f>
        <v/>
      </c>
    </row>
    <row r="3748">
      <c r="A3748" t="inlineStr">
        <is>
          <t>Santo Antônio do Descoberto</t>
        </is>
      </c>
      <c r="B3748" t="inlineStr">
        <is>
          <t>Município</t>
        </is>
      </c>
      <c r="C3748" t="inlineStr">
        <is>
          <t>GO</t>
        </is>
      </c>
      <c r="D3748" s="4" t="n">
        <v>16044959.8852717</v>
      </c>
      <c r="E3748" s="4">
        <f>E3747+D3748</f>
        <v/>
      </c>
      <c r="F3748" s="4" t="n">
        <v>461892.2835839316</v>
      </c>
      <c r="G3748" s="5">
        <f>F3748/$D3748</f>
        <v/>
      </c>
      <c r="H3748" s="4">
        <f>H3747+F3748</f>
        <v/>
      </c>
      <c r="I3748" s="4">
        <f>G3748*$E3747-H3747</f>
        <v/>
      </c>
      <c r="J3748" s="4">
        <f>MAX(0,Resumo!$D$3*$D3748-F3748)</f>
        <v/>
      </c>
      <c r="K3748" s="4" t="n">
        <v>985190.7896771333</v>
      </c>
      <c r="L3748" s="5">
        <f>K3748/$D3748</f>
        <v/>
      </c>
      <c r="M3748" s="4">
        <f>M3747+K3748</f>
        <v/>
      </c>
      <c r="N3748" s="4">
        <f>L3748*$E3747-M3747</f>
        <v/>
      </c>
      <c r="O3748" s="4">
        <f>MAX(0,Resumo!$D$4*$D3748-K3748)</f>
        <v/>
      </c>
      <c r="P3748" s="4" t="n">
        <v>1560791.759675469</v>
      </c>
      <c r="Q3748" s="5">
        <f>P3748/$D3748</f>
        <v/>
      </c>
      <c r="R3748" s="4">
        <f>R3747+P3748</f>
        <v/>
      </c>
      <c r="S3748" s="4">
        <f>Q3748*$E3747-R3747</f>
        <v/>
      </c>
      <c r="T3748" s="4">
        <f>MAX(0,Resumo!$D$5*$D3748-P3748)</f>
        <v/>
      </c>
      <c r="U3748" s="4" t="n">
        <v>2194393.286313475</v>
      </c>
      <c r="V3748" s="5">
        <f>U3748/$D3748</f>
        <v/>
      </c>
      <c r="W3748" s="4">
        <f>W3747+U3748</f>
        <v/>
      </c>
      <c r="X3748" s="4">
        <f>V3748*$E3747-W3747</f>
        <v/>
      </c>
      <c r="Y3748" s="4">
        <f>MAX(0,Resumo!$D$6*$D3748-U3748)</f>
        <v/>
      </c>
      <c r="Z3748" s="4" t="n">
        <v>2887437.545963337</v>
      </c>
      <c r="AA3748" s="5">
        <f>Z3748/$D3748</f>
        <v/>
      </c>
      <c r="AB3748" s="4">
        <f>AB3747+Z3748</f>
        <v/>
      </c>
      <c r="AC3748" s="4">
        <f>AA3748*$E3747-AB3747</f>
        <v/>
      </c>
      <c r="AD3748" s="4">
        <f>MAX(0,Resumo!$D$7*$D3748-Z3748)</f>
        <v/>
      </c>
    </row>
    <row r="3749">
      <c r="A3749" t="inlineStr">
        <is>
          <t>Abadia de Goiás</t>
        </is>
      </c>
      <c r="B3749" t="inlineStr">
        <is>
          <t>Município</t>
        </is>
      </c>
      <c r="C3749" t="inlineStr">
        <is>
          <t>GO</t>
        </is>
      </c>
      <c r="D3749" s="4" t="n">
        <v>14880575.78259108</v>
      </c>
      <c r="E3749" s="4">
        <f>E3748+D3749</f>
        <v/>
      </c>
      <c r="F3749" s="4" t="n">
        <v>428372.7213038371</v>
      </c>
      <c r="G3749" s="5">
        <f>F3749/$D3749</f>
        <v/>
      </c>
      <c r="H3749" s="4">
        <f>H3748+F3749</f>
        <v/>
      </c>
      <c r="I3749" s="4">
        <f>G3749*$E3748-H3748</f>
        <v/>
      </c>
      <c r="J3749" s="4">
        <f>MAX(0,Resumo!$D$3*$D3749-F3749)</f>
        <v/>
      </c>
      <c r="K3749" s="4" t="n">
        <v>913695.4103299757</v>
      </c>
      <c r="L3749" s="5">
        <f>K3749/$D3749</f>
        <v/>
      </c>
      <c r="M3749" s="4">
        <f>M3748+K3749</f>
        <v/>
      </c>
      <c r="N3749" s="4">
        <f>L3749*$E3748-M3748</f>
        <v/>
      </c>
      <c r="O3749" s="4">
        <f>MAX(0,Resumo!$D$4*$D3749-K3749)</f>
        <v/>
      </c>
      <c r="P3749" s="4" t="n">
        <v>1447524.969009992</v>
      </c>
      <c r="Q3749" s="5">
        <f>P3749/$D3749</f>
        <v/>
      </c>
      <c r="R3749" s="4">
        <f>R3748+P3749</f>
        <v/>
      </c>
      <c r="S3749" s="4">
        <f>Q3749*$E3748-R3748</f>
        <v/>
      </c>
      <c r="T3749" s="4">
        <f>MAX(0,Resumo!$D$5*$D3749-P3749)</f>
        <v/>
      </c>
      <c r="U3749" s="4" t="n">
        <v>2035145.979004346</v>
      </c>
      <c r="V3749" s="5">
        <f>U3749/$D3749</f>
        <v/>
      </c>
      <c r="W3749" s="4">
        <f>W3748+U3749</f>
        <v/>
      </c>
      <c r="X3749" s="4">
        <f>V3749*$E3748-W3748</f>
        <v/>
      </c>
      <c r="Y3749" s="4">
        <f>MAX(0,Resumo!$D$6*$D3749-U3749)</f>
        <v/>
      </c>
      <c r="Z3749" s="4" t="n">
        <v>2677895.957823309</v>
      </c>
      <c r="AA3749" s="5">
        <f>Z3749/$D3749</f>
        <v/>
      </c>
      <c r="AB3749" s="4">
        <f>AB3748+Z3749</f>
        <v/>
      </c>
      <c r="AC3749" s="4">
        <f>AA3749*$E3748-AB3748</f>
        <v/>
      </c>
      <c r="AD3749" s="4">
        <f>MAX(0,Resumo!$D$7*$D3749-Z3749)</f>
        <v/>
      </c>
    </row>
    <row r="3750">
      <c r="A3750" t="inlineStr">
        <is>
          <t>Arenópolis</t>
        </is>
      </c>
      <c r="B3750" t="inlineStr">
        <is>
          <t>Município</t>
        </is>
      </c>
      <c r="C3750" t="inlineStr">
        <is>
          <t>GO</t>
        </is>
      </c>
      <c r="D3750" s="4" t="n">
        <v>10209296.43629299</v>
      </c>
      <c r="E3750" s="4">
        <f>E3749+D3750</f>
        <v/>
      </c>
      <c r="F3750" s="4" t="n">
        <v>293898.8491378712</v>
      </c>
      <c r="G3750" s="5">
        <f>F3750/$D3750</f>
        <v/>
      </c>
      <c r="H3750" s="4">
        <f>H3749+F3750</f>
        <v/>
      </c>
      <c r="I3750" s="4">
        <f>G3750*$E3749-H3749</f>
        <v/>
      </c>
      <c r="J3750" s="4">
        <f>MAX(0,Resumo!$D$3*$D3750-F3750)</f>
        <v/>
      </c>
      <c r="K3750" s="4" t="n">
        <v>626870.0507847427</v>
      </c>
      <c r="L3750" s="5">
        <f>K3750/$D3750</f>
        <v/>
      </c>
      <c r="M3750" s="4">
        <f>M3749+K3750</f>
        <v/>
      </c>
      <c r="N3750" s="4">
        <f>L3750*$E3749-M3749</f>
        <v/>
      </c>
      <c r="O3750" s="4">
        <f>MAX(0,Resumo!$D$4*$D3750-K3750)</f>
        <v/>
      </c>
      <c r="P3750" s="4" t="n">
        <v>993120.94662681</v>
      </c>
      <c r="Q3750" s="5">
        <f>P3750/$D3750</f>
        <v/>
      </c>
      <c r="R3750" s="4">
        <f>R3749+P3750</f>
        <v/>
      </c>
      <c r="S3750" s="4">
        <f>Q3750*$E3749-R3749</f>
        <v/>
      </c>
      <c r="T3750" s="4">
        <f>MAX(0,Resumo!$D$5*$D3750-P3750)</f>
        <v/>
      </c>
      <c r="U3750" s="4" t="n">
        <v>1396277.193459997</v>
      </c>
      <c r="V3750" s="5">
        <f>U3750/$D3750</f>
        <v/>
      </c>
      <c r="W3750" s="4">
        <f>W3749+U3750</f>
        <v/>
      </c>
      <c r="X3750" s="4">
        <f>V3750*$E3749-W3749</f>
        <v/>
      </c>
      <c r="Y3750" s="4">
        <f>MAX(0,Resumo!$D$6*$D3750-U3750)</f>
        <v/>
      </c>
      <c r="Z3750" s="4" t="n">
        <v>1837256.438084443</v>
      </c>
      <c r="AA3750" s="5">
        <f>Z3750/$D3750</f>
        <v/>
      </c>
      <c r="AB3750" s="4">
        <f>AB3749+Z3750</f>
        <v/>
      </c>
      <c r="AC3750" s="4">
        <f>AA3750*$E3749-AB3749</f>
        <v/>
      </c>
      <c r="AD3750" s="4">
        <f>MAX(0,Resumo!$D$7*$D3750-Z3750)</f>
        <v/>
      </c>
    </row>
    <row r="3751">
      <c r="A3751" t="inlineStr">
        <is>
          <t>Hidrolina</t>
        </is>
      </c>
      <c r="B3751" t="inlineStr">
        <is>
          <t>Município</t>
        </is>
      </c>
      <c r="C3751" t="inlineStr">
        <is>
          <t>GO</t>
        </is>
      </c>
      <c r="D3751" s="4" t="n">
        <v>7284682.121302011</v>
      </c>
      <c r="E3751" s="4">
        <f>E3750+D3751</f>
        <v/>
      </c>
      <c r="F3751" s="4" t="n">
        <v>209706.8789358489</v>
      </c>
      <c r="G3751" s="5">
        <f>F3751/$D3751</f>
        <v/>
      </c>
      <c r="H3751" s="4">
        <f>H3750+F3751</f>
        <v/>
      </c>
      <c r="I3751" s="4">
        <f>G3751*$E3750-H3750</f>
        <v/>
      </c>
      <c r="J3751" s="4">
        <f>MAX(0,Resumo!$D$3*$D3751-F3751)</f>
        <v/>
      </c>
      <c r="K3751" s="4" t="n">
        <v>447293.2174931949</v>
      </c>
      <c r="L3751" s="5">
        <f>K3751/$D3751</f>
        <v/>
      </c>
      <c r="M3751" s="4">
        <f>M3750+K3751</f>
        <v/>
      </c>
      <c r="N3751" s="4">
        <f>L3751*$E3750-M3750</f>
        <v/>
      </c>
      <c r="O3751" s="4">
        <f>MAX(0,Resumo!$D$4*$D3751-K3751)</f>
        <v/>
      </c>
      <c r="P3751" s="4" t="n">
        <v>708625.7558811503</v>
      </c>
      <c r="Q3751" s="5">
        <f>P3751/$D3751</f>
        <v/>
      </c>
      <c r="R3751" s="4">
        <f>R3750+P3751</f>
        <v/>
      </c>
      <c r="S3751" s="4">
        <f>Q3751*$E3750-R3750</f>
        <v/>
      </c>
      <c r="T3751" s="4">
        <f>MAX(0,Resumo!$D$5*$D3751-P3751)</f>
        <v/>
      </c>
      <c r="U3751" s="4" t="n">
        <v>996291.5242054679</v>
      </c>
      <c r="V3751" s="5">
        <f>U3751/$D3751</f>
        <v/>
      </c>
      <c r="W3751" s="4">
        <f>W3750+U3751</f>
        <v/>
      </c>
      <c r="X3751" s="4">
        <f>V3751*$E3750-W3750</f>
        <v/>
      </c>
      <c r="Y3751" s="4">
        <f>MAX(0,Resumo!$D$6*$D3751-U3751)</f>
        <v/>
      </c>
      <c r="Z3751" s="4" t="n">
        <v>1310945.294837618</v>
      </c>
      <c r="AA3751" s="5">
        <f>Z3751/$D3751</f>
        <v/>
      </c>
      <c r="AB3751" s="4">
        <f>AB3750+Z3751</f>
        <v/>
      </c>
      <c r="AC3751" s="4">
        <f>AA3751*$E3750-AB3750</f>
        <v/>
      </c>
      <c r="AD3751" s="4">
        <f>MAX(0,Resumo!$D$7*$D3751-Z3751)</f>
        <v/>
      </c>
    </row>
    <row r="3752">
      <c r="A3752" t="inlineStr">
        <is>
          <t>Santa Rosa de Goiás</t>
        </is>
      </c>
      <c r="B3752" t="inlineStr">
        <is>
          <t>Município</t>
        </is>
      </c>
      <c r="C3752" t="inlineStr">
        <is>
          <t>GO</t>
        </is>
      </c>
      <c r="D3752" s="4" t="n">
        <v>7347610.449158247</v>
      </c>
      <c r="E3752" s="4">
        <f>E3751+D3752</f>
        <v/>
      </c>
      <c r="F3752" s="4" t="n">
        <v>211518.4203334884</v>
      </c>
      <c r="G3752" s="5">
        <f>F3752/$D3752</f>
        <v/>
      </c>
      <c r="H3752" s="4">
        <f>H3751+F3752</f>
        <v/>
      </c>
      <c r="I3752" s="4">
        <f>G3752*$E3751-H3751</f>
        <v/>
      </c>
      <c r="J3752" s="4">
        <f>MAX(0,Resumo!$D$3*$D3752-F3752)</f>
        <v/>
      </c>
      <c r="K3752" s="4" t="n">
        <v>451157.1354747322</v>
      </c>
      <c r="L3752" s="5">
        <f>K3752/$D3752</f>
        <v/>
      </c>
      <c r="M3752" s="4">
        <f>M3751+K3752</f>
        <v/>
      </c>
      <c r="N3752" s="4">
        <f>L3752*$E3751-M3751</f>
        <v/>
      </c>
      <c r="O3752" s="4">
        <f>MAX(0,Resumo!$D$4*$D3752-K3752)</f>
        <v/>
      </c>
      <c r="P3752" s="4" t="n">
        <v>714747.1806943296</v>
      </c>
      <c r="Q3752" s="5">
        <f>P3752/$D3752</f>
        <v/>
      </c>
      <c r="R3752" s="4">
        <f>R3751+P3752</f>
        <v/>
      </c>
      <c r="S3752" s="4">
        <f>Q3752*$E3751-R3751</f>
        <v/>
      </c>
      <c r="T3752" s="4">
        <f>MAX(0,Resumo!$D$5*$D3752-P3752)</f>
        <v/>
      </c>
      <c r="U3752" s="4" t="n">
        <v>1004897.934016029</v>
      </c>
      <c r="V3752" s="5">
        <f>U3752/$D3752</f>
        <v/>
      </c>
      <c r="W3752" s="4">
        <f>W3751+U3752</f>
        <v/>
      </c>
      <c r="X3752" s="4">
        <f>V3752*$E3751-W3751</f>
        <v/>
      </c>
      <c r="Y3752" s="4">
        <f>MAX(0,Resumo!$D$6*$D3752-U3752)</f>
        <v/>
      </c>
      <c r="Z3752" s="4" t="n">
        <v>1322269.824026599</v>
      </c>
      <c r="AA3752" s="5">
        <f>Z3752/$D3752</f>
        <v/>
      </c>
      <c r="AB3752" s="4">
        <f>AB3751+Z3752</f>
        <v/>
      </c>
      <c r="AC3752" s="4">
        <f>AA3752*$E3751-AB3751</f>
        <v/>
      </c>
      <c r="AD3752" s="4">
        <f>MAX(0,Resumo!$D$7*$D3752-Z3752)</f>
        <v/>
      </c>
    </row>
    <row r="3753">
      <c r="A3753" t="inlineStr">
        <is>
          <t>Cabeceiras</t>
        </is>
      </c>
      <c r="B3753" t="inlineStr">
        <is>
          <t>Município</t>
        </is>
      </c>
      <c r="C3753" t="inlineStr">
        <is>
          <t>GO</t>
        </is>
      </c>
      <c r="D3753" s="4" t="n">
        <v>17254379.50119971</v>
      </c>
      <c r="E3753" s="4">
        <f>E3752+D3753</f>
        <v/>
      </c>
      <c r="F3753" s="4" t="n">
        <v>496708.3000904591</v>
      </c>
      <c r="G3753" s="5">
        <f>F3753/$D3753</f>
        <v/>
      </c>
      <c r="H3753" s="4">
        <f>H3752+F3753</f>
        <v/>
      </c>
      <c r="I3753" s="4">
        <f>G3753*$E3752-H3752</f>
        <v/>
      </c>
      <c r="J3753" s="4">
        <f>MAX(0,Resumo!$D$3*$D3753-F3753)</f>
        <v/>
      </c>
      <c r="K3753" s="4" t="n">
        <v>1059451.434451999</v>
      </c>
      <c r="L3753" s="5">
        <f>K3753/$D3753</f>
        <v/>
      </c>
      <c r="M3753" s="4">
        <f>M3752+K3753</f>
        <v/>
      </c>
      <c r="N3753" s="4">
        <f>L3753*$E3752-M3752</f>
        <v/>
      </c>
      <c r="O3753" s="4">
        <f>MAX(0,Resumo!$D$4*$D3753-K3753)</f>
        <v/>
      </c>
      <c r="P3753" s="4" t="n">
        <v>1678439.431220168</v>
      </c>
      <c r="Q3753" s="5">
        <f>P3753/$D3753</f>
        <v/>
      </c>
      <c r="R3753" s="4">
        <f>R3752+P3753</f>
        <v/>
      </c>
      <c r="S3753" s="4">
        <f>Q3753*$E3752-R3752</f>
        <v/>
      </c>
      <c r="T3753" s="4">
        <f>MAX(0,Resumo!$D$5*$D3753-P3753)</f>
        <v/>
      </c>
      <c r="U3753" s="4" t="n">
        <v>2359799.887794878</v>
      </c>
      <c r="V3753" s="5">
        <f>U3753/$D3753</f>
        <v/>
      </c>
      <c r="W3753" s="4">
        <f>W3752+U3753</f>
        <v/>
      </c>
      <c r="X3753" s="4">
        <f>V3753*$E3752-W3752</f>
        <v/>
      </c>
      <c r="Y3753" s="4">
        <f>MAX(0,Resumo!$D$6*$D3753-U3753)</f>
        <v/>
      </c>
      <c r="Z3753" s="4" t="n">
        <v>3105083.687357598</v>
      </c>
      <c r="AA3753" s="5">
        <f>Z3753/$D3753</f>
        <v/>
      </c>
      <c r="AB3753" s="4">
        <f>AB3752+Z3753</f>
        <v/>
      </c>
      <c r="AC3753" s="4">
        <f>AA3753*$E3752-AB3752</f>
        <v/>
      </c>
      <c r="AD3753" s="4">
        <f>MAX(0,Resumo!$D$7*$D3753-Z3753)</f>
        <v/>
      </c>
    </row>
    <row r="3754">
      <c r="A3754" t="inlineStr">
        <is>
          <t>Aurilândia</t>
        </is>
      </c>
      <c r="B3754" t="inlineStr">
        <is>
          <t>Município</t>
        </is>
      </c>
      <c r="C3754" t="inlineStr">
        <is>
          <t>GO</t>
        </is>
      </c>
      <c r="D3754" s="4" t="n">
        <v>7229786.908037613</v>
      </c>
      <c r="E3754" s="4">
        <f>E3753+D3754</f>
        <v/>
      </c>
      <c r="F3754" s="4" t="n">
        <v>208126.5898236402</v>
      </c>
      <c r="G3754" s="5">
        <f>F3754/$D3754</f>
        <v/>
      </c>
      <c r="H3754" s="4">
        <f>H3753+F3754</f>
        <v/>
      </c>
      <c r="I3754" s="4">
        <f>G3754*$E3753-H3753</f>
        <v/>
      </c>
      <c r="J3754" s="4">
        <f>MAX(0,Resumo!$D$3*$D3754-F3754)</f>
        <v/>
      </c>
      <c r="K3754" s="4" t="n">
        <v>443922.5478940087</v>
      </c>
      <c r="L3754" s="5">
        <f>K3754/$D3754</f>
        <v/>
      </c>
      <c r="M3754" s="4">
        <f>M3753+K3754</f>
        <v/>
      </c>
      <c r="N3754" s="4">
        <f>L3754*$E3753-M3753</f>
        <v/>
      </c>
      <c r="O3754" s="4">
        <f>MAX(0,Resumo!$D$4*$D3754-K3754)</f>
        <v/>
      </c>
      <c r="P3754" s="4" t="n">
        <v>703285.7614454303</v>
      </c>
      <c r="Q3754" s="5">
        <f>P3754/$D3754</f>
        <v/>
      </c>
      <c r="R3754" s="4">
        <f>R3753+P3754</f>
        <v/>
      </c>
      <c r="S3754" s="4">
        <f>Q3754*$E3753-R3753</f>
        <v/>
      </c>
      <c r="T3754" s="4">
        <f>MAX(0,Resumo!$D$5*$D3754-P3754)</f>
        <v/>
      </c>
      <c r="U3754" s="4" t="n">
        <v>988783.7654887434</v>
      </c>
      <c r="V3754" s="5">
        <f>U3754/$D3754</f>
        <v/>
      </c>
      <c r="W3754" s="4">
        <f>W3753+U3754</f>
        <v/>
      </c>
      <c r="X3754" s="4">
        <f>V3754*$E3753-W3753</f>
        <v/>
      </c>
      <c r="Y3754" s="4">
        <f>MAX(0,Resumo!$D$6*$D3754-U3754)</f>
        <v/>
      </c>
      <c r="Z3754" s="4" t="n">
        <v>1301066.398224185</v>
      </c>
      <c r="AA3754" s="5">
        <f>Z3754/$D3754</f>
        <v/>
      </c>
      <c r="AB3754" s="4">
        <f>AB3753+Z3754</f>
        <v/>
      </c>
      <c r="AC3754" s="4">
        <f>AA3754*$E3753-AB3753</f>
        <v/>
      </c>
      <c r="AD3754" s="4">
        <f>MAX(0,Resumo!$D$7*$D3754-Z3754)</f>
        <v/>
      </c>
    </row>
    <row r="3755">
      <c r="A3755" t="inlineStr">
        <is>
          <t>Trindade</t>
        </is>
      </c>
      <c r="B3755" t="inlineStr">
        <is>
          <t>Município</t>
        </is>
      </c>
      <c r="C3755" t="inlineStr">
        <is>
          <t>GO</t>
        </is>
      </c>
      <c r="D3755" s="4" t="n">
        <v>86166108.80799262</v>
      </c>
      <c r="E3755" s="4">
        <f>E3754+D3755</f>
        <v/>
      </c>
      <c r="F3755" s="4" t="n">
        <v>2480496.121489136</v>
      </c>
      <c r="G3755" s="5">
        <f>F3755/$D3755</f>
        <v/>
      </c>
      <c r="H3755" s="4">
        <f>H3754+F3755</f>
        <v/>
      </c>
      <c r="I3755" s="4">
        <f>G3755*$E3754-H3754</f>
        <v/>
      </c>
      <c r="J3755" s="4">
        <f>MAX(0,Resumo!$D$3*$D3755-F3755)</f>
        <v/>
      </c>
      <c r="K3755" s="4" t="n">
        <v>5290761.546738172</v>
      </c>
      <c r="L3755" s="5">
        <f>K3755/$D3755</f>
        <v/>
      </c>
      <c r="M3755" s="4">
        <f>M3754+K3755</f>
        <v/>
      </c>
      <c r="N3755" s="4">
        <f>L3755*$E3754-M3754</f>
        <v/>
      </c>
      <c r="O3755" s="4">
        <f>MAX(0,Resumo!$D$4*$D3755-K3755)</f>
        <v/>
      </c>
      <c r="P3755" s="4" t="n">
        <v>8381906.439932327</v>
      </c>
      <c r="Q3755" s="5">
        <f>P3755/$D3755</f>
        <v/>
      </c>
      <c r="R3755" s="4">
        <f>R3754+P3755</f>
        <v/>
      </c>
      <c r="S3755" s="4">
        <f>Q3755*$E3754-R3754</f>
        <v/>
      </c>
      <c r="T3755" s="4">
        <f>MAX(0,Resumo!$D$5*$D3755-P3755)</f>
        <v/>
      </c>
      <c r="U3755" s="4" t="n">
        <v>11784531.21902669</v>
      </c>
      <c r="V3755" s="5">
        <f>U3755/$D3755</f>
        <v/>
      </c>
      <c r="W3755" s="4">
        <f>W3754+U3755</f>
        <v/>
      </c>
      <c r="X3755" s="4">
        <f>V3755*$E3754-W3754</f>
        <v/>
      </c>
      <c r="Y3755" s="4">
        <f>MAX(0,Resumo!$D$6*$D3755-U3755)</f>
        <v/>
      </c>
      <c r="Z3755" s="4" t="n">
        <v>15506380.79127531</v>
      </c>
      <c r="AA3755" s="5">
        <f>Z3755/$D3755</f>
        <v/>
      </c>
      <c r="AB3755" s="4">
        <f>AB3754+Z3755</f>
        <v/>
      </c>
      <c r="AC3755" s="4">
        <f>AA3755*$E3754-AB3754</f>
        <v/>
      </c>
      <c r="AD3755" s="4">
        <f>MAX(0,Resumo!$D$7*$D3755-Z3755)</f>
        <v/>
      </c>
    </row>
    <row r="3756">
      <c r="A3756" t="inlineStr">
        <is>
          <t>Nova Glória</t>
        </is>
      </c>
      <c r="B3756" t="inlineStr">
        <is>
          <t>Município</t>
        </is>
      </c>
      <c r="C3756" t="inlineStr">
        <is>
          <t>GO</t>
        </is>
      </c>
      <c r="D3756" s="4" t="n">
        <v>7532084.043420255</v>
      </c>
      <c r="E3756" s="4">
        <f>E3755+D3756</f>
        <v/>
      </c>
      <c r="F3756" s="4" t="n">
        <v>216828.9309439156</v>
      </c>
      <c r="G3756" s="5">
        <f>F3756/$D3756</f>
        <v/>
      </c>
      <c r="H3756" s="4">
        <f>H3755+F3756</f>
        <v/>
      </c>
      <c r="I3756" s="4">
        <f>G3756*$E3755-H3755</f>
        <v/>
      </c>
      <c r="J3756" s="4">
        <f>MAX(0,Resumo!$D$3*$D3756-F3756)</f>
        <v/>
      </c>
      <c r="K3756" s="4" t="n">
        <v>462484.1619868019</v>
      </c>
      <c r="L3756" s="5">
        <f>K3756/$D3756</f>
        <v/>
      </c>
      <c r="M3756" s="4">
        <f>M3755+K3756</f>
        <v/>
      </c>
      <c r="N3756" s="4">
        <f>L3756*$E3755-M3755</f>
        <v/>
      </c>
      <c r="O3756" s="4">
        <f>MAX(0,Resumo!$D$4*$D3756-K3756)</f>
        <v/>
      </c>
      <c r="P3756" s="4" t="n">
        <v>732692.0598252619</v>
      </c>
      <c r="Q3756" s="5">
        <f>P3756/$D3756</f>
        <v/>
      </c>
      <c r="R3756" s="4">
        <f>R3755+P3756</f>
        <v/>
      </c>
      <c r="S3756" s="4">
        <f>Q3756*$E3755-R3755</f>
        <v/>
      </c>
      <c r="T3756" s="4">
        <f>MAX(0,Resumo!$D$5*$D3756-P3756)</f>
        <v/>
      </c>
      <c r="U3756" s="4" t="n">
        <v>1030127.51512095</v>
      </c>
      <c r="V3756" s="5">
        <f>U3756/$D3756</f>
        <v/>
      </c>
      <c r="W3756" s="4">
        <f>W3755+U3756</f>
        <v/>
      </c>
      <c r="X3756" s="4">
        <f>V3756*$E3755-W3755</f>
        <v/>
      </c>
      <c r="Y3756" s="4">
        <f>MAX(0,Resumo!$D$6*$D3756-U3756)</f>
        <v/>
      </c>
      <c r="Z3756" s="4" t="n">
        <v>1355467.537583981</v>
      </c>
      <c r="AA3756" s="5">
        <f>Z3756/$D3756</f>
        <v/>
      </c>
      <c r="AB3756" s="4">
        <f>AB3755+Z3756</f>
        <v/>
      </c>
      <c r="AC3756" s="4">
        <f>AA3756*$E3755-AB3755</f>
        <v/>
      </c>
      <c r="AD3756" s="4">
        <f>MAX(0,Resumo!$D$7*$D3756-Z3756)</f>
        <v/>
      </c>
    </row>
    <row r="3757">
      <c r="A3757" t="inlineStr">
        <is>
          <t>Edéia</t>
        </is>
      </c>
      <c r="B3757" t="inlineStr">
        <is>
          <t>Município</t>
        </is>
      </c>
      <c r="C3757" t="inlineStr">
        <is>
          <t>GO</t>
        </is>
      </c>
      <c r="D3757" s="4" t="n">
        <v>46517640.66799806</v>
      </c>
      <c r="E3757" s="4">
        <f>E3756+D3757</f>
        <v/>
      </c>
      <c r="F3757" s="4" t="n">
        <v>1339120.784889051</v>
      </c>
      <c r="G3757" s="5">
        <f>F3757/$D3757</f>
        <v/>
      </c>
      <c r="H3757" s="4">
        <f>H3756+F3757</f>
        <v/>
      </c>
      <c r="I3757" s="4">
        <f>G3757*$E3756-H3756</f>
        <v/>
      </c>
      <c r="J3757" s="4">
        <f>MAX(0,Resumo!$D$3*$D3757-F3757)</f>
        <v/>
      </c>
      <c r="K3757" s="4" t="n">
        <v>2856270.845880403</v>
      </c>
      <c r="L3757" s="5">
        <f>K3757/$D3757</f>
        <v/>
      </c>
      <c r="M3757" s="4">
        <f>M3756+K3757</f>
        <v/>
      </c>
      <c r="N3757" s="4">
        <f>L3757*$E3756-M3756</f>
        <v/>
      </c>
      <c r="O3757" s="4">
        <f>MAX(0,Resumo!$D$4*$D3757-K3757)</f>
        <v/>
      </c>
      <c r="P3757" s="4" t="n">
        <v>4525056.513279427</v>
      </c>
      <c r="Q3757" s="5">
        <f>P3757/$D3757</f>
        <v/>
      </c>
      <c r="R3757" s="4">
        <f>R3756+P3757</f>
        <v/>
      </c>
      <c r="S3757" s="4">
        <f>Q3757*$E3756-R3756</f>
        <v/>
      </c>
      <c r="T3757" s="4">
        <f>MAX(0,Resumo!$D$5*$D3757-P3757)</f>
        <v/>
      </c>
      <c r="U3757" s="4" t="n">
        <v>6361997.730558303</v>
      </c>
      <c r="V3757" s="5">
        <f>U3757/$D3757</f>
        <v/>
      </c>
      <c r="W3757" s="4">
        <f>W3756+U3757</f>
        <v/>
      </c>
      <c r="X3757" s="4">
        <f>V3757*$E3756-W3756</f>
        <v/>
      </c>
      <c r="Y3757" s="4">
        <f>MAX(0,Resumo!$D$6*$D3757-U3757)</f>
        <v/>
      </c>
      <c r="Z3757" s="4" t="n">
        <v>8371275.663811617</v>
      </c>
      <c r="AA3757" s="5">
        <f>Z3757/$D3757</f>
        <v/>
      </c>
      <c r="AB3757" s="4">
        <f>AB3756+Z3757</f>
        <v/>
      </c>
      <c r="AC3757" s="4">
        <f>AA3757*$E3756-AB3756</f>
        <v/>
      </c>
      <c r="AD3757" s="4">
        <f>MAX(0,Resumo!$D$7*$D3757-Z3757)</f>
        <v/>
      </c>
    </row>
    <row r="3758">
      <c r="A3758" t="inlineStr">
        <is>
          <t>Ivolândia</t>
        </is>
      </c>
      <c r="B3758" t="inlineStr">
        <is>
          <t>Município</t>
        </is>
      </c>
      <c r="C3758" t="inlineStr">
        <is>
          <t>GO</t>
        </is>
      </c>
      <c r="D3758" s="4" t="n">
        <v>10241105.64767222</v>
      </c>
      <c r="E3758" s="4">
        <f>E3757+D3758</f>
        <v/>
      </c>
      <c r="F3758" s="4" t="n">
        <v>294814.5528471989</v>
      </c>
      <c r="G3758" s="5">
        <f>F3758/$D3758</f>
        <v/>
      </c>
      <c r="H3758" s="4">
        <f>H3757+F3758</f>
        <v/>
      </c>
      <c r="I3758" s="4">
        <f>G3758*$E3757-H3757</f>
        <v/>
      </c>
      <c r="J3758" s="4">
        <f>MAX(0,Resumo!$D$3*$D3758-F3758)</f>
        <v/>
      </c>
      <c r="K3758" s="4" t="n">
        <v>628823.1963395956</v>
      </c>
      <c r="L3758" s="5">
        <f>K3758/$D3758</f>
        <v/>
      </c>
      <c r="M3758" s="4">
        <f>M3757+K3758</f>
        <v/>
      </c>
      <c r="N3758" s="4">
        <f>L3758*$E3757-M3757</f>
        <v/>
      </c>
      <c r="O3758" s="4">
        <f>MAX(0,Resumo!$D$4*$D3758-K3758)</f>
        <v/>
      </c>
      <c r="P3758" s="4" t="n">
        <v>996215.2239174659</v>
      </c>
      <c r="Q3758" s="5">
        <f>P3758/$D3758</f>
        <v/>
      </c>
      <c r="R3758" s="4">
        <f>R3757+P3758</f>
        <v/>
      </c>
      <c r="S3758" s="4">
        <f>Q3758*$E3757-R3757</f>
        <v/>
      </c>
      <c r="T3758" s="4">
        <f>MAX(0,Resumo!$D$5*$D3758-P3758)</f>
        <v/>
      </c>
      <c r="U3758" s="4" t="n">
        <v>1400627.588873425</v>
      </c>
      <c r="V3758" s="5">
        <f>U3758/$D3758</f>
        <v/>
      </c>
      <c r="W3758" s="4">
        <f>W3757+U3758</f>
        <v/>
      </c>
      <c r="X3758" s="4">
        <f>V3758*$E3757-W3757</f>
        <v/>
      </c>
      <c r="Y3758" s="4">
        <f>MAX(0,Resumo!$D$6*$D3758-U3758)</f>
        <v/>
      </c>
      <c r="Z3758" s="4" t="n">
        <v>1842980.797129316</v>
      </c>
      <c r="AA3758" s="5">
        <f>Z3758/$D3758</f>
        <v/>
      </c>
      <c r="AB3758" s="4">
        <f>AB3757+Z3758</f>
        <v/>
      </c>
      <c r="AC3758" s="4">
        <f>AA3758*$E3757-AB3757</f>
        <v/>
      </c>
      <c r="AD3758" s="4">
        <f>MAX(0,Resumo!$D$7*$D3758-Z3758)</f>
        <v/>
      </c>
    </row>
    <row r="3759">
      <c r="A3759" t="inlineStr">
        <is>
          <t>Nova Iguaçu de Goiás</t>
        </is>
      </c>
      <c r="B3759" t="inlineStr">
        <is>
          <t>Município</t>
        </is>
      </c>
      <c r="C3759" t="inlineStr">
        <is>
          <t>GO</t>
        </is>
      </c>
      <c r="D3759" s="4" t="n">
        <v>6686753.742960857</v>
      </c>
      <c r="E3759" s="4">
        <f>E3758+D3759</f>
        <v/>
      </c>
      <c r="F3759" s="4" t="n">
        <v>192494.0902429244</v>
      </c>
      <c r="G3759" s="5">
        <f>F3759/$D3759</f>
        <v/>
      </c>
      <c r="H3759" s="4">
        <f>H3758+F3759</f>
        <v/>
      </c>
      <c r="I3759" s="4">
        <f>G3759*$E3758-H3758</f>
        <v/>
      </c>
      <c r="J3759" s="4">
        <f>MAX(0,Resumo!$D$3*$D3759-F3759)</f>
        <v/>
      </c>
      <c r="K3759" s="4" t="n">
        <v>410579.2876709694</v>
      </c>
      <c r="L3759" s="5">
        <f>K3759/$D3759</f>
        <v/>
      </c>
      <c r="M3759" s="4">
        <f>M3758+K3759</f>
        <v/>
      </c>
      <c r="N3759" s="4">
        <f>L3759*$E3758-M3758</f>
        <v/>
      </c>
      <c r="O3759" s="4">
        <f>MAX(0,Resumo!$D$4*$D3759-K3759)</f>
        <v/>
      </c>
      <c r="P3759" s="4" t="n">
        <v>650461.5914043261</v>
      </c>
      <c r="Q3759" s="5">
        <f>P3759/$D3759</f>
        <v/>
      </c>
      <c r="R3759" s="4">
        <f>R3758+P3759</f>
        <v/>
      </c>
      <c r="S3759" s="4">
        <f>Q3759*$E3758-R3758</f>
        <v/>
      </c>
      <c r="T3759" s="4">
        <f>MAX(0,Resumo!$D$5*$D3759-P3759)</f>
        <v/>
      </c>
      <c r="U3759" s="4" t="n">
        <v>914515.6875246576</v>
      </c>
      <c r="V3759" s="5">
        <f>U3759/$D3759</f>
        <v/>
      </c>
      <c r="W3759" s="4">
        <f>W3758+U3759</f>
        <v/>
      </c>
      <c r="X3759" s="4">
        <f>V3759*$E3758-W3758</f>
        <v/>
      </c>
      <c r="Y3759" s="4">
        <f>MAX(0,Resumo!$D$6*$D3759-U3759)</f>
        <v/>
      </c>
      <c r="Z3759" s="4" t="n">
        <v>1203342.604537095</v>
      </c>
      <c r="AA3759" s="5">
        <f>Z3759/$D3759</f>
        <v/>
      </c>
      <c r="AB3759" s="4">
        <f>AB3758+Z3759</f>
        <v/>
      </c>
      <c r="AC3759" s="4">
        <f>AA3759*$E3758-AB3758</f>
        <v/>
      </c>
      <c r="AD3759" s="4">
        <f>MAX(0,Resumo!$D$7*$D3759-Z3759)</f>
        <v/>
      </c>
    </row>
    <row r="3760">
      <c r="A3760" t="inlineStr">
        <is>
          <t>Alexânia</t>
        </is>
      </c>
      <c r="B3760" t="inlineStr">
        <is>
          <t>Município</t>
        </is>
      </c>
      <c r="C3760" t="inlineStr">
        <is>
          <t>GO</t>
        </is>
      </c>
      <c r="D3760" s="4" t="n">
        <v>48365426.35138758</v>
      </c>
      <c r="E3760" s="4">
        <f>E3759+D3760</f>
        <v/>
      </c>
      <c r="F3760" s="4" t="n">
        <v>1392313.685025743</v>
      </c>
      <c r="G3760" s="5">
        <f>F3760/$D3760</f>
        <v/>
      </c>
      <c r="H3760" s="4">
        <f>H3759+F3760</f>
        <v/>
      </c>
      <c r="I3760" s="4">
        <f>G3760*$E3759-H3759</f>
        <v/>
      </c>
      <c r="J3760" s="4">
        <f>MAX(0,Resumo!$D$3*$D3760-F3760)</f>
        <v/>
      </c>
      <c r="K3760" s="4" t="n">
        <v>2969728.370834619</v>
      </c>
      <c r="L3760" s="5">
        <f>K3760/$D3760</f>
        <v/>
      </c>
      <c r="M3760" s="4">
        <f>M3759+K3760</f>
        <v/>
      </c>
      <c r="N3760" s="4">
        <f>L3760*$E3759-M3759</f>
        <v/>
      </c>
      <c r="O3760" s="4">
        <f>MAX(0,Resumo!$D$4*$D3760-K3760)</f>
        <v/>
      </c>
      <c r="P3760" s="4" t="n">
        <v>4704801.971597961</v>
      </c>
      <c r="Q3760" s="5">
        <f>P3760/$D3760</f>
        <v/>
      </c>
      <c r="R3760" s="4">
        <f>R3759+P3760</f>
        <v/>
      </c>
      <c r="S3760" s="4">
        <f>Q3760*$E3759-R3759</f>
        <v/>
      </c>
      <c r="T3760" s="4">
        <f>MAX(0,Resumo!$D$5*$D3760-P3760)</f>
        <v/>
      </c>
      <c r="U3760" s="4" t="n">
        <v>6614710.640230214</v>
      </c>
      <c r="V3760" s="5">
        <f>U3760/$D3760</f>
        <v/>
      </c>
      <c r="W3760" s="4">
        <f>W3759+U3760</f>
        <v/>
      </c>
      <c r="X3760" s="4">
        <f>V3760*$E3759-W3759</f>
        <v/>
      </c>
      <c r="Y3760" s="4">
        <f>MAX(0,Resumo!$D$6*$D3760-U3760)</f>
        <v/>
      </c>
      <c r="Z3760" s="4" t="n">
        <v>8703801.628180649</v>
      </c>
      <c r="AA3760" s="5">
        <f>Z3760/$D3760</f>
        <v/>
      </c>
      <c r="AB3760" s="4">
        <f>AB3759+Z3760</f>
        <v/>
      </c>
      <c r="AC3760" s="4">
        <f>AA3760*$E3759-AB3759</f>
        <v/>
      </c>
      <c r="AD3760" s="4">
        <f>MAX(0,Resumo!$D$7*$D3760-Z3760)</f>
        <v/>
      </c>
    </row>
    <row r="3761">
      <c r="A3761" t="inlineStr">
        <is>
          <t>Córrego do Ouro</t>
        </is>
      </c>
      <c r="B3761" t="inlineStr">
        <is>
          <t>Município</t>
        </is>
      </c>
      <c r="C3761" t="inlineStr">
        <is>
          <t>GO</t>
        </is>
      </c>
      <c r="D3761" s="4" t="n">
        <v>8074888.884434084</v>
      </c>
      <c r="E3761" s="4">
        <f>E3760+D3761</f>
        <v/>
      </c>
      <c r="F3761" s="4" t="n">
        <v>232454.8576741179</v>
      </c>
      <c r="G3761" s="5">
        <f>F3761/$D3761</f>
        <v/>
      </c>
      <c r="H3761" s="4">
        <f>H3760+F3761</f>
        <v/>
      </c>
      <c r="I3761" s="4">
        <f>G3761*$E3760-H3760</f>
        <v/>
      </c>
      <c r="J3761" s="4">
        <f>MAX(0,Resumo!$D$3*$D3761-F3761)</f>
        <v/>
      </c>
      <c r="K3761" s="4" t="n">
        <v>495813.4026818732</v>
      </c>
      <c r="L3761" s="5">
        <f>K3761/$D3761</f>
        <v/>
      </c>
      <c r="M3761" s="4">
        <f>M3760+K3761</f>
        <v/>
      </c>
      <c r="N3761" s="4">
        <f>L3761*$E3760-M3760</f>
        <v/>
      </c>
      <c r="O3761" s="4">
        <f>MAX(0,Resumo!$D$4*$D3761-K3761)</f>
        <v/>
      </c>
      <c r="P3761" s="4" t="n">
        <v>785494.0193829184</v>
      </c>
      <c r="Q3761" s="5">
        <f>P3761/$D3761</f>
        <v/>
      </c>
      <c r="R3761" s="4">
        <f>R3760+P3761</f>
        <v/>
      </c>
      <c r="S3761" s="4">
        <f>Q3761*$E3760-R3760</f>
        <v/>
      </c>
      <c r="T3761" s="4">
        <f>MAX(0,Resumo!$D$5*$D3761-P3761)</f>
        <v/>
      </c>
      <c r="U3761" s="4" t="n">
        <v>1104364.366282702</v>
      </c>
      <c r="V3761" s="5">
        <f>U3761/$D3761</f>
        <v/>
      </c>
      <c r="W3761" s="4">
        <f>W3760+U3761</f>
        <v/>
      </c>
      <c r="X3761" s="4">
        <f>V3761*$E3760-W3760</f>
        <v/>
      </c>
      <c r="Y3761" s="4">
        <f>MAX(0,Resumo!$D$6*$D3761-U3761)</f>
        <v/>
      </c>
      <c r="Z3761" s="4" t="n">
        <v>1453150.24226389</v>
      </c>
      <c r="AA3761" s="5">
        <f>Z3761/$D3761</f>
        <v/>
      </c>
      <c r="AB3761" s="4">
        <f>AB3760+Z3761</f>
        <v/>
      </c>
      <c r="AC3761" s="4">
        <f>AA3761*$E3760-AB3760</f>
        <v/>
      </c>
      <c r="AD3761" s="4">
        <f>MAX(0,Resumo!$D$7*$D3761-Z3761)</f>
        <v/>
      </c>
    </row>
    <row r="3762">
      <c r="A3762" t="inlineStr">
        <is>
          <t>Nova Veneza</t>
        </is>
      </c>
      <c r="B3762" t="inlineStr">
        <is>
          <t>Município</t>
        </is>
      </c>
      <c r="C3762" t="inlineStr">
        <is>
          <t>GO</t>
        </is>
      </c>
      <c r="D3762" s="4" t="n">
        <v>11237091.78413381</v>
      </c>
      <c r="E3762" s="4">
        <f>E3761+D3762</f>
        <v/>
      </c>
      <c r="F3762" s="4" t="n">
        <v>323486.3796562188</v>
      </c>
      <c r="G3762" s="5">
        <f>F3762/$D3762</f>
        <v/>
      </c>
      <c r="H3762" s="4">
        <f>H3761+F3762</f>
        <v/>
      </c>
      <c r="I3762" s="4">
        <f>G3762*$E3761-H3761</f>
        <v/>
      </c>
      <c r="J3762" s="4">
        <f>MAX(0,Resumo!$D$3*$D3762-F3762)</f>
        <v/>
      </c>
      <c r="K3762" s="4" t="n">
        <v>689978.6230470684</v>
      </c>
      <c r="L3762" s="5">
        <f>K3762/$D3762</f>
        <v/>
      </c>
      <c r="M3762" s="4">
        <f>M3761+K3762</f>
        <v/>
      </c>
      <c r="N3762" s="4">
        <f>L3762*$E3761-M3761</f>
        <v/>
      </c>
      <c r="O3762" s="4">
        <f>MAX(0,Resumo!$D$4*$D3762-K3762)</f>
        <v/>
      </c>
      <c r="P3762" s="4" t="n">
        <v>1093100.910491679</v>
      </c>
      <c r="Q3762" s="5">
        <f>P3762/$D3762</f>
        <v/>
      </c>
      <c r="R3762" s="4">
        <f>R3761+P3762</f>
        <v/>
      </c>
      <c r="S3762" s="4">
        <f>Q3762*$E3761-R3761</f>
        <v/>
      </c>
      <c r="T3762" s="4">
        <f>MAX(0,Resumo!$D$5*$D3762-P3762)</f>
        <v/>
      </c>
      <c r="U3762" s="4" t="n">
        <v>1536843.902702844</v>
      </c>
      <c r="V3762" s="5">
        <f>U3762/$D3762</f>
        <v/>
      </c>
      <c r="W3762" s="4">
        <f>W3761+U3762</f>
        <v/>
      </c>
      <c r="X3762" s="4">
        <f>V3762*$E3761-W3761</f>
        <v/>
      </c>
      <c r="Y3762" s="4">
        <f>MAX(0,Resumo!$D$6*$D3762-U3762)</f>
        <v/>
      </c>
      <c r="Z3762" s="4" t="n">
        <v>2022217.628273906</v>
      </c>
      <c r="AA3762" s="5">
        <f>Z3762/$D3762</f>
        <v/>
      </c>
      <c r="AB3762" s="4">
        <f>AB3761+Z3762</f>
        <v/>
      </c>
      <c r="AC3762" s="4">
        <f>AA3762*$E3761-AB3761</f>
        <v/>
      </c>
      <c r="AD3762" s="4">
        <f>MAX(0,Resumo!$D$7*$D3762-Z3762)</f>
        <v/>
      </c>
    </row>
    <row r="3763">
      <c r="A3763" t="inlineStr">
        <is>
          <t>Valparaíso de Goiás</t>
        </is>
      </c>
      <c r="B3763" t="inlineStr">
        <is>
          <t>Município</t>
        </is>
      </c>
      <c r="C3763" t="inlineStr">
        <is>
          <t>GO</t>
        </is>
      </c>
      <c r="D3763" s="4" t="n">
        <v>57394564.02450413</v>
      </c>
      <c r="E3763" s="4">
        <f>E3762+D3763</f>
        <v/>
      </c>
      <c r="F3763" s="4" t="n">
        <v>1652238.860809932</v>
      </c>
      <c r="G3763" s="5">
        <f>F3763/$D3763</f>
        <v/>
      </c>
      <c r="H3763" s="4">
        <f>H3762+F3763</f>
        <v/>
      </c>
      <c r="I3763" s="4">
        <f>G3763*$E3762-H3762</f>
        <v/>
      </c>
      <c r="J3763" s="4">
        <f>MAX(0,Resumo!$D$3*$D3763-F3763)</f>
        <v/>
      </c>
      <c r="K3763" s="4" t="n">
        <v>3524134.448374689</v>
      </c>
      <c r="L3763" s="5">
        <f>K3763/$D3763</f>
        <v/>
      </c>
      <c r="M3763" s="4">
        <f>M3762+K3763</f>
        <v/>
      </c>
      <c r="N3763" s="4">
        <f>L3763*$E3762-M3762</f>
        <v/>
      </c>
      <c r="O3763" s="4">
        <f>MAX(0,Resumo!$D$4*$D3763-K3763)</f>
        <v/>
      </c>
      <c r="P3763" s="4" t="n">
        <v>5583121.629480797</v>
      </c>
      <c r="Q3763" s="5">
        <f>P3763/$D3763</f>
        <v/>
      </c>
      <c r="R3763" s="4">
        <f>R3762+P3763</f>
        <v/>
      </c>
      <c r="S3763" s="4">
        <f>Q3763*$E3762-R3762</f>
        <v/>
      </c>
      <c r="T3763" s="4">
        <f>MAX(0,Resumo!$D$5*$D3763-P3763)</f>
        <v/>
      </c>
      <c r="U3763" s="4" t="n">
        <v>7849583.100664011</v>
      </c>
      <c r="V3763" s="5">
        <f>U3763/$D3763</f>
        <v/>
      </c>
      <c r="W3763" s="4">
        <f>W3762+U3763</f>
        <v/>
      </c>
      <c r="X3763" s="4">
        <f>V3763*$E3762-W3762</f>
        <v/>
      </c>
      <c r="Y3763" s="4">
        <f>MAX(0,Resumo!$D$6*$D3763-U3763)</f>
        <v/>
      </c>
      <c r="Z3763" s="4" t="n">
        <v>10328677.6834309</v>
      </c>
      <c r="AA3763" s="5">
        <f>Z3763/$D3763</f>
        <v/>
      </c>
      <c r="AB3763" s="4">
        <f>AB3762+Z3763</f>
        <v/>
      </c>
      <c r="AC3763" s="4">
        <f>AA3763*$E3762-AB3762</f>
        <v/>
      </c>
      <c r="AD3763" s="4">
        <f>MAX(0,Resumo!$D$7*$D3763-Z3763)</f>
        <v/>
      </c>
    </row>
    <row r="3764">
      <c r="A3764" t="inlineStr">
        <is>
          <t>Santo Antônio da Barra</t>
        </is>
      </c>
      <c r="B3764" t="inlineStr">
        <is>
          <t>Município</t>
        </is>
      </c>
      <c r="C3764" t="inlineStr">
        <is>
          <t>GO</t>
        </is>
      </c>
      <c r="D3764" s="4" t="n">
        <v>14955780.88393017</v>
      </c>
      <c r="E3764" s="4">
        <f>E3763+D3764</f>
        <v/>
      </c>
      <c r="F3764" s="4" t="n">
        <v>430537.6787884963</v>
      </c>
      <c r="G3764" s="5">
        <f>F3764/$D3764</f>
        <v/>
      </c>
      <c r="H3764" s="4">
        <f>H3763+F3764</f>
        <v/>
      </c>
      <c r="I3764" s="4">
        <f>G3764*$E3763-H3763</f>
        <v/>
      </c>
      <c r="J3764" s="4">
        <f>MAX(0,Resumo!$D$3*$D3764-F3764)</f>
        <v/>
      </c>
      <c r="K3764" s="4" t="n">
        <v>918313.1453511784</v>
      </c>
      <c r="L3764" s="5">
        <f>K3764/$D3764</f>
        <v/>
      </c>
      <c r="M3764" s="4">
        <f>M3763+K3764</f>
        <v/>
      </c>
      <c r="N3764" s="4">
        <f>L3764*$E3763-M3763</f>
        <v/>
      </c>
      <c r="O3764" s="4">
        <f>MAX(0,Resumo!$D$4*$D3764-K3764)</f>
        <v/>
      </c>
      <c r="P3764" s="4" t="n">
        <v>1454840.630955858</v>
      </c>
      <c r="Q3764" s="5">
        <f>P3764/$D3764</f>
        <v/>
      </c>
      <c r="R3764" s="4">
        <f>R3763+P3764</f>
        <v/>
      </c>
      <c r="S3764" s="4">
        <f>Q3764*$E3763-R3763</f>
        <v/>
      </c>
      <c r="T3764" s="4">
        <f>MAX(0,Resumo!$D$5*$D3764-P3764)</f>
        <v/>
      </c>
      <c r="U3764" s="4" t="n">
        <v>2045431.425066852</v>
      </c>
      <c r="V3764" s="5">
        <f>U3764/$D3764</f>
        <v/>
      </c>
      <c r="W3764" s="4">
        <f>W3763+U3764</f>
        <v/>
      </c>
      <c r="X3764" s="4">
        <f>V3764*$E3763-W3763</f>
        <v/>
      </c>
      <c r="Y3764" s="4">
        <f>MAX(0,Resumo!$D$6*$D3764-U3764)</f>
        <v/>
      </c>
      <c r="Z3764" s="4" t="n">
        <v>2691429.804888505</v>
      </c>
      <c r="AA3764" s="5">
        <f>Z3764/$D3764</f>
        <v/>
      </c>
      <c r="AB3764" s="4">
        <f>AB3763+Z3764</f>
        <v/>
      </c>
      <c r="AC3764" s="4">
        <f>AA3764*$E3763-AB3763</f>
        <v/>
      </c>
      <c r="AD3764" s="4">
        <f>MAX(0,Resumo!$D$7*$D3764-Z3764)</f>
        <v/>
      </c>
    </row>
    <row r="3765">
      <c r="A3765" t="inlineStr">
        <is>
          <t>Nova América</t>
        </is>
      </c>
      <c r="B3765" t="inlineStr">
        <is>
          <t>Município</t>
        </is>
      </c>
      <c r="C3765" t="inlineStr">
        <is>
          <t>GO</t>
        </is>
      </c>
      <c r="D3765" s="4" t="n">
        <v>6741054.979315763</v>
      </c>
      <c r="E3765" s="4">
        <f>E3764+D3765</f>
        <v/>
      </c>
      <c r="F3765" s="4" t="n">
        <v>194057.2803188573</v>
      </c>
      <c r="G3765" s="5">
        <f>F3765/$D3765</f>
        <v/>
      </c>
      <c r="H3765" s="4">
        <f>H3764+F3765</f>
        <v/>
      </c>
      <c r="I3765" s="4">
        <f>G3765*$E3764-H3764</f>
        <v/>
      </c>
      <c r="J3765" s="4">
        <f>MAX(0,Resumo!$D$3*$D3765-F3765)</f>
        <v/>
      </c>
      <c r="K3765" s="4" t="n">
        <v>413913.4859679712</v>
      </c>
      <c r="L3765" s="5">
        <f>K3765/$D3765</f>
        <v/>
      </c>
      <c r="M3765" s="4">
        <f>M3764+K3765</f>
        <v/>
      </c>
      <c r="N3765" s="4">
        <f>L3765*$E3764-M3764</f>
        <v/>
      </c>
      <c r="O3765" s="4">
        <f>MAX(0,Resumo!$D$4*$D3765-K3765)</f>
        <v/>
      </c>
      <c r="P3765" s="4" t="n">
        <v>655743.8060592051</v>
      </c>
      <c r="Q3765" s="5">
        <f>P3765/$D3765</f>
        <v/>
      </c>
      <c r="R3765" s="4">
        <f>R3764+P3765</f>
        <v/>
      </c>
      <c r="S3765" s="4">
        <f>Q3765*$E3764-R3764</f>
        <v/>
      </c>
      <c r="T3765" s="4">
        <f>MAX(0,Resumo!$D$5*$D3765-P3765)</f>
        <v/>
      </c>
      <c r="U3765" s="4" t="n">
        <v>921942.2108284091</v>
      </c>
      <c r="V3765" s="5">
        <f>U3765/$D3765</f>
        <v/>
      </c>
      <c r="W3765" s="4">
        <f>W3764+U3765</f>
        <v/>
      </c>
      <c r="X3765" s="4">
        <f>V3765*$E3764-W3764</f>
        <v/>
      </c>
      <c r="Y3765" s="4">
        <f>MAX(0,Resumo!$D$6*$D3765-U3765)</f>
        <v/>
      </c>
      <c r="Z3765" s="4" t="n">
        <v>1213114.609563253</v>
      </c>
      <c r="AA3765" s="5">
        <f>Z3765/$D3765</f>
        <v/>
      </c>
      <c r="AB3765" s="4">
        <f>AB3764+Z3765</f>
        <v/>
      </c>
      <c r="AC3765" s="4">
        <f>AA3765*$E3764-AB3764</f>
        <v/>
      </c>
      <c r="AD3765" s="4">
        <f>MAX(0,Resumo!$D$7*$D3765-Z3765)</f>
        <v/>
      </c>
    </row>
    <row r="3766">
      <c r="A3766" t="inlineStr">
        <is>
          <t>Sítio d'Abadia</t>
        </is>
      </c>
      <c r="B3766" t="inlineStr">
        <is>
          <t>Município</t>
        </is>
      </c>
      <c r="C3766" t="inlineStr">
        <is>
          <t>GO</t>
        </is>
      </c>
      <c r="D3766" s="4" t="n">
        <v>8125845.371169297</v>
      </c>
      <c r="E3766" s="4">
        <f>E3765+D3766</f>
        <v/>
      </c>
      <c r="F3766" s="4" t="n">
        <v>233921.7611871112</v>
      </c>
      <c r="G3766" s="5">
        <f>F3766/$D3766</f>
        <v/>
      </c>
      <c r="H3766" s="4">
        <f>H3765+F3766</f>
        <v/>
      </c>
      <c r="I3766" s="4">
        <f>G3766*$E3765-H3765</f>
        <v/>
      </c>
      <c r="J3766" s="4">
        <f>MAX(0,Resumo!$D$3*$D3766-F3766)</f>
        <v/>
      </c>
      <c r="K3766" s="4" t="n">
        <v>498942.227045711</v>
      </c>
      <c r="L3766" s="5">
        <f>K3766/$D3766</f>
        <v/>
      </c>
      <c r="M3766" s="4">
        <f>M3765+K3766</f>
        <v/>
      </c>
      <c r="N3766" s="4">
        <f>L3766*$E3765-M3765</f>
        <v/>
      </c>
      <c r="O3766" s="4">
        <f>MAX(0,Resumo!$D$4*$D3766-K3766)</f>
        <v/>
      </c>
      <c r="P3766" s="4" t="n">
        <v>790450.8697064483</v>
      </c>
      <c r="Q3766" s="5">
        <f>P3766/$D3766</f>
        <v/>
      </c>
      <c r="R3766" s="4">
        <f>R3765+P3766</f>
        <v/>
      </c>
      <c r="S3766" s="4">
        <f>Q3766*$E3765-R3765</f>
        <v/>
      </c>
      <c r="T3766" s="4">
        <f>MAX(0,Resumo!$D$5*$D3766-P3766)</f>
        <v/>
      </c>
      <c r="U3766" s="4" t="n">
        <v>1111333.44399841</v>
      </c>
      <c r="V3766" s="5">
        <f>U3766/$D3766</f>
        <v/>
      </c>
      <c r="W3766" s="4">
        <f>W3765+U3766</f>
        <v/>
      </c>
      <c r="X3766" s="4">
        <f>V3766*$E3765-W3765</f>
        <v/>
      </c>
      <c r="Y3766" s="4">
        <f>MAX(0,Resumo!$D$6*$D3766-U3766)</f>
        <v/>
      </c>
      <c r="Z3766" s="4" t="n">
        <v>1462320.328949161</v>
      </c>
      <c r="AA3766" s="5">
        <f>Z3766/$D3766</f>
        <v/>
      </c>
      <c r="AB3766" s="4">
        <f>AB3765+Z3766</f>
        <v/>
      </c>
      <c r="AC3766" s="4">
        <f>AA3766*$E3765-AB3765</f>
        <v/>
      </c>
      <c r="AD3766" s="4">
        <f>MAX(0,Resumo!$D$7*$D3766-Z3766)</f>
        <v/>
      </c>
    </row>
    <row r="3767">
      <c r="A3767" t="inlineStr">
        <is>
          <t>Alvorada do Norte</t>
        </is>
      </c>
      <c r="B3767" t="inlineStr">
        <is>
          <t>Município</t>
        </is>
      </c>
      <c r="C3767" t="inlineStr">
        <is>
          <t>GO</t>
        </is>
      </c>
      <c r="D3767" s="4" t="n">
        <v>9807310.801271826</v>
      </c>
      <c r="E3767" s="4">
        <f>E3766+D3767</f>
        <v/>
      </c>
      <c r="F3767" s="4" t="n">
        <v>282326.737754888</v>
      </c>
      <c r="G3767" s="5">
        <f>F3767/$D3767</f>
        <v/>
      </c>
      <c r="H3767" s="4">
        <f>H3766+F3767</f>
        <v/>
      </c>
      <c r="I3767" s="4">
        <f>G3767*$E3766-H3766</f>
        <v/>
      </c>
      <c r="J3767" s="4">
        <f>MAX(0,Resumo!$D$3*$D3767-F3767)</f>
        <v/>
      </c>
      <c r="K3767" s="4" t="n">
        <v>602187.3748517915</v>
      </c>
      <c r="L3767" s="5">
        <f>K3767/$D3767</f>
        <v/>
      </c>
      <c r="M3767" s="4">
        <f>M3766+K3767</f>
        <v/>
      </c>
      <c r="N3767" s="4">
        <f>L3767*$E3766-M3766</f>
        <v/>
      </c>
      <c r="O3767" s="4">
        <f>MAX(0,Resumo!$D$4*$D3767-K3767)</f>
        <v/>
      </c>
      <c r="P3767" s="4" t="n">
        <v>954017.3358272051</v>
      </c>
      <c r="Q3767" s="5">
        <f>P3767/$D3767</f>
        <v/>
      </c>
      <c r="R3767" s="4">
        <f>R3766+P3767</f>
        <v/>
      </c>
      <c r="S3767" s="4">
        <f>Q3767*$E3766-R3766</f>
        <v/>
      </c>
      <c r="T3767" s="4">
        <f>MAX(0,Resumo!$D$5*$D3767-P3767)</f>
        <v/>
      </c>
      <c r="U3767" s="4" t="n">
        <v>1341299.519162748</v>
      </c>
      <c r="V3767" s="5">
        <f>U3767/$D3767</f>
        <v/>
      </c>
      <c r="W3767" s="4">
        <f>W3766+U3767</f>
        <v/>
      </c>
      <c r="X3767" s="4">
        <f>V3767*$E3766-W3766</f>
        <v/>
      </c>
      <c r="Y3767" s="4">
        <f>MAX(0,Resumo!$D$6*$D3767-U3767)</f>
        <v/>
      </c>
      <c r="Z3767" s="4" t="n">
        <v>1764915.439802268</v>
      </c>
      <c r="AA3767" s="5">
        <f>Z3767/$D3767</f>
        <v/>
      </c>
      <c r="AB3767" s="4">
        <f>AB3766+Z3767</f>
        <v/>
      </c>
      <c r="AC3767" s="4">
        <f>AA3767*$E3766-AB3766</f>
        <v/>
      </c>
      <c r="AD3767" s="4">
        <f>MAX(0,Resumo!$D$7*$D3767-Z3767)</f>
        <v/>
      </c>
    </row>
    <row r="3768">
      <c r="A3768" t="inlineStr">
        <is>
          <t>Castelândia</t>
        </is>
      </c>
      <c r="B3768" t="inlineStr">
        <is>
          <t>Município</t>
        </is>
      </c>
      <c r="C3768" t="inlineStr">
        <is>
          <t>GO</t>
        </is>
      </c>
      <c r="D3768" s="4" t="n">
        <v>6959913.352051114</v>
      </c>
      <c r="E3768" s="4">
        <f>E3767+D3768</f>
        <v/>
      </c>
      <c r="F3768" s="4" t="n">
        <v>200357.6384554325</v>
      </c>
      <c r="G3768" s="5">
        <f>F3768/$D3768</f>
        <v/>
      </c>
      <c r="H3768" s="4">
        <f>H3767+F3768</f>
        <v/>
      </c>
      <c r="I3768" s="4">
        <f>G3768*$E3767-H3767</f>
        <v/>
      </c>
      <c r="J3768" s="4">
        <f>MAX(0,Resumo!$D$3*$D3768-F3768)</f>
        <v/>
      </c>
      <c r="K3768" s="4" t="n">
        <v>427351.8027106958</v>
      </c>
      <c r="L3768" s="5">
        <f>K3768/$D3768</f>
        <v/>
      </c>
      <c r="M3768" s="4">
        <f>M3767+K3768</f>
        <v/>
      </c>
      <c r="N3768" s="4">
        <f>L3768*$E3767-M3767</f>
        <v/>
      </c>
      <c r="O3768" s="4">
        <f>MAX(0,Resumo!$D$4*$D3768-K3768)</f>
        <v/>
      </c>
      <c r="P3768" s="4" t="n">
        <v>677033.5037053099</v>
      </c>
      <c r="Q3768" s="5">
        <f>P3768/$D3768</f>
        <v/>
      </c>
      <c r="R3768" s="4">
        <f>R3767+P3768</f>
        <v/>
      </c>
      <c r="S3768" s="4">
        <f>Q3768*$E3767-R3767</f>
        <v/>
      </c>
      <c r="T3768" s="4">
        <f>MAX(0,Resumo!$D$5*$D3768-P3768)</f>
        <v/>
      </c>
      <c r="U3768" s="4" t="n">
        <v>951874.435478269</v>
      </c>
      <c r="V3768" s="5">
        <f>U3768/$D3768</f>
        <v/>
      </c>
      <c r="W3768" s="4">
        <f>W3767+U3768</f>
        <v/>
      </c>
      <c r="X3768" s="4">
        <f>V3768*$E3767-W3767</f>
        <v/>
      </c>
      <c r="Y3768" s="4">
        <f>MAX(0,Resumo!$D$6*$D3768-U3768)</f>
        <v/>
      </c>
      <c r="Z3768" s="4" t="n">
        <v>1252500.179063154</v>
      </c>
      <c r="AA3768" s="5">
        <f>Z3768/$D3768</f>
        <v/>
      </c>
      <c r="AB3768" s="4">
        <f>AB3767+Z3768</f>
        <v/>
      </c>
      <c r="AC3768" s="4">
        <f>AA3768*$E3767-AB3767</f>
        <v/>
      </c>
      <c r="AD3768" s="4">
        <f>MAX(0,Resumo!$D$7*$D3768-Z3768)</f>
        <v/>
      </c>
    </row>
    <row r="3769">
      <c r="A3769" t="inlineStr">
        <is>
          <t>Colinas do Sul</t>
        </is>
      </c>
      <c r="B3769" t="inlineStr">
        <is>
          <t>Município</t>
        </is>
      </c>
      <c r="C3769" t="inlineStr">
        <is>
          <t>GO</t>
        </is>
      </c>
      <c r="D3769" s="4" t="n">
        <v>7009161.898582645</v>
      </c>
      <c r="E3769" s="4">
        <f>E3768+D3769</f>
        <v/>
      </c>
      <c r="F3769" s="4" t="n">
        <v>201775.3748526122</v>
      </c>
      <c r="G3769" s="5">
        <f>F3769/$D3769</f>
        <v/>
      </c>
      <c r="H3769" s="4">
        <f>H3768+F3769</f>
        <v/>
      </c>
      <c r="I3769" s="4">
        <f>G3769*$E3768-H3768</f>
        <v/>
      </c>
      <c r="J3769" s="4">
        <f>MAX(0,Resumo!$D$3*$D3769-F3769)</f>
        <v/>
      </c>
      <c r="K3769" s="4" t="n">
        <v>430375.7563257116</v>
      </c>
      <c r="L3769" s="5">
        <f>K3769/$D3769</f>
        <v/>
      </c>
      <c r="M3769" s="4">
        <f>M3768+K3769</f>
        <v/>
      </c>
      <c r="N3769" s="4">
        <f>L3769*$E3768-M3768</f>
        <v/>
      </c>
      <c r="O3769" s="4">
        <f>MAX(0,Resumo!$D$4*$D3769-K3769)</f>
        <v/>
      </c>
      <c r="P3769" s="4" t="n">
        <v>681824.2121989452</v>
      </c>
      <c r="Q3769" s="5">
        <f>P3769/$D3769</f>
        <v/>
      </c>
      <c r="R3769" s="4">
        <f>R3768+P3769</f>
        <v/>
      </c>
      <c r="S3769" s="4">
        <f>Q3769*$E3768-R3768</f>
        <v/>
      </c>
      <c r="T3769" s="4">
        <f>MAX(0,Resumo!$D$5*$D3769-P3769)</f>
        <v/>
      </c>
      <c r="U3769" s="4" t="n">
        <v>958609.9262892302</v>
      </c>
      <c r="V3769" s="5">
        <f>U3769/$D3769</f>
        <v/>
      </c>
      <c r="W3769" s="4">
        <f>W3768+U3769</f>
        <v/>
      </c>
      <c r="X3769" s="4">
        <f>V3769*$E3768-W3768</f>
        <v/>
      </c>
      <c r="Y3769" s="4">
        <f>MAX(0,Resumo!$D$6*$D3769-U3769)</f>
        <v/>
      </c>
      <c r="Z3769" s="4" t="n">
        <v>1261362.906259487</v>
      </c>
      <c r="AA3769" s="5">
        <f>Z3769/$D3769</f>
        <v/>
      </c>
      <c r="AB3769" s="4">
        <f>AB3768+Z3769</f>
        <v/>
      </c>
      <c r="AC3769" s="4">
        <f>AA3769*$E3768-AB3768</f>
        <v/>
      </c>
      <c r="AD3769" s="4">
        <f>MAX(0,Resumo!$D$7*$D3769-Z3769)</f>
        <v/>
      </c>
    </row>
    <row r="3770">
      <c r="A3770" t="inlineStr">
        <is>
          <t>Padre Bernardo</t>
        </is>
      </c>
      <c r="B3770" t="inlineStr">
        <is>
          <t>Município</t>
        </is>
      </c>
      <c r="C3770" t="inlineStr">
        <is>
          <t>GO</t>
        </is>
      </c>
      <c r="D3770" s="4" t="n">
        <v>24306428.83245235</v>
      </c>
      <c r="E3770" s="4">
        <f>E3769+D3770</f>
        <v/>
      </c>
      <c r="F3770" s="4" t="n">
        <v>699718.2915675216</v>
      </c>
      <c r="G3770" s="5">
        <f>F3770/$D3770</f>
        <v/>
      </c>
      <c r="H3770" s="4">
        <f>H3769+F3770</f>
        <v/>
      </c>
      <c r="I3770" s="4">
        <f>G3770*$E3769-H3769</f>
        <v/>
      </c>
      <c r="J3770" s="4">
        <f>MAX(0,Resumo!$D$3*$D3770-F3770)</f>
        <v/>
      </c>
      <c r="K3770" s="4" t="n">
        <v>1492460.560007768</v>
      </c>
      <c r="L3770" s="5">
        <f>K3770/$D3770</f>
        <v/>
      </c>
      <c r="M3770" s="4">
        <f>M3769+K3770</f>
        <v/>
      </c>
      <c r="N3770" s="4">
        <f>L3770*$E3769-M3769</f>
        <v/>
      </c>
      <c r="O3770" s="4">
        <f>MAX(0,Resumo!$D$4*$D3770-K3770)</f>
        <v/>
      </c>
      <c r="P3770" s="4" t="n">
        <v>2364435.567311949</v>
      </c>
      <c r="Q3770" s="5">
        <f>P3770/$D3770</f>
        <v/>
      </c>
      <c r="R3770" s="4">
        <f>R3769+P3770</f>
        <v/>
      </c>
      <c r="S3770" s="4">
        <f>Q3770*$E3769-R3769</f>
        <v/>
      </c>
      <c r="T3770" s="4">
        <f>MAX(0,Resumo!$D$5*$D3770-P3770)</f>
        <v/>
      </c>
      <c r="U3770" s="4" t="n">
        <v>3324275.325434165</v>
      </c>
      <c r="V3770" s="5">
        <f>U3770/$D3770</f>
        <v/>
      </c>
      <c r="W3770" s="4">
        <f>W3769+U3770</f>
        <v/>
      </c>
      <c r="X3770" s="4">
        <f>V3770*$E3769-W3769</f>
        <v/>
      </c>
      <c r="Y3770" s="4">
        <f>MAX(0,Resumo!$D$6*$D3770-U3770)</f>
        <v/>
      </c>
      <c r="Z3770" s="4" t="n">
        <v>4374164.580089272</v>
      </c>
      <c r="AA3770" s="5">
        <f>Z3770/$D3770</f>
        <v/>
      </c>
      <c r="AB3770" s="4">
        <f>AB3769+Z3770</f>
        <v/>
      </c>
      <c r="AC3770" s="4">
        <f>AA3770*$E3769-AB3769</f>
        <v/>
      </c>
      <c r="AD3770" s="4">
        <f>MAX(0,Resumo!$D$7*$D3770-Z3770)</f>
        <v/>
      </c>
    </row>
    <row r="3771">
      <c r="A3771" t="inlineStr">
        <is>
          <t>Leopoldo de Bulhões</t>
        </is>
      </c>
      <c r="B3771" t="inlineStr">
        <is>
          <t>Município</t>
        </is>
      </c>
      <c r="C3771" t="inlineStr">
        <is>
          <t>GO</t>
        </is>
      </c>
      <c r="D3771" s="4" t="n">
        <v>16062744.95851866</v>
      </c>
      <c r="E3771" s="4">
        <f>E3770+D3771</f>
        <v/>
      </c>
      <c r="F3771" s="4" t="n">
        <v>462404.2691641065</v>
      </c>
      <c r="G3771" s="5">
        <f>F3771/$D3771</f>
        <v/>
      </c>
      <c r="H3771" s="4">
        <f>H3770+F3771</f>
        <v/>
      </c>
      <c r="I3771" s="4">
        <f>G3771*$E3770-H3770</f>
        <v/>
      </c>
      <c r="J3771" s="4">
        <f>MAX(0,Resumo!$D$3*$D3771-F3771)</f>
        <v/>
      </c>
      <c r="K3771" s="4" t="n">
        <v>986282.8267081962</v>
      </c>
      <c r="L3771" s="5">
        <f>K3771/$D3771</f>
        <v/>
      </c>
      <c r="M3771" s="4">
        <f>M3770+K3771</f>
        <v/>
      </c>
      <c r="N3771" s="4">
        <f>L3771*$E3770-M3770</f>
        <v/>
      </c>
      <c r="O3771" s="4">
        <f>MAX(0,Resumo!$D$4*$D3771-K3771)</f>
        <v/>
      </c>
      <c r="P3771" s="4" t="n">
        <v>1562521.822945652</v>
      </c>
      <c r="Q3771" s="5">
        <f>P3771/$D3771</f>
        <v/>
      </c>
      <c r="R3771" s="4">
        <f>R3770+P3771</f>
        <v/>
      </c>
      <c r="S3771" s="4">
        <f>Q3771*$E3770-R3770</f>
        <v/>
      </c>
      <c r="T3771" s="4">
        <f>MAX(0,Resumo!$D$5*$D3771-P3771)</f>
        <v/>
      </c>
      <c r="U3771" s="4" t="n">
        <v>2196825.666675207</v>
      </c>
      <c r="V3771" s="5">
        <f>U3771/$D3771</f>
        <v/>
      </c>
      <c r="W3771" s="4">
        <f>W3770+U3771</f>
        <v/>
      </c>
      <c r="X3771" s="4">
        <f>V3771*$E3770-W3770</f>
        <v/>
      </c>
      <c r="Y3771" s="4">
        <f>MAX(0,Resumo!$D$6*$D3771-U3771)</f>
        <v/>
      </c>
      <c r="Z3771" s="4" t="n">
        <v>2890638.132852813</v>
      </c>
      <c r="AA3771" s="5">
        <f>Z3771/$D3771</f>
        <v/>
      </c>
      <c r="AB3771" s="4">
        <f>AB3770+Z3771</f>
        <v/>
      </c>
      <c r="AC3771" s="4">
        <f>AA3771*$E3770-AB3770</f>
        <v/>
      </c>
      <c r="AD3771" s="4">
        <f>MAX(0,Resumo!$D$7*$D3771-Z3771)</f>
        <v/>
      </c>
    </row>
    <row r="3772">
      <c r="A3772" t="inlineStr">
        <is>
          <t>Aparecida do Rio Doce</t>
        </is>
      </c>
      <c r="B3772" t="inlineStr">
        <is>
          <t>Município</t>
        </is>
      </c>
      <c r="C3772" t="inlineStr">
        <is>
          <t>GO</t>
        </is>
      </c>
      <c r="D3772" s="4" t="n">
        <v>9832584.493033614</v>
      </c>
      <c r="E3772" s="4">
        <f>E3771+D3772</f>
        <v/>
      </c>
      <c r="F3772" s="4" t="n">
        <v>283054.3010075181</v>
      </c>
      <c r="G3772" s="5">
        <f>F3772/$D3772</f>
        <v/>
      </c>
      <c r="H3772" s="4">
        <f>H3771+F3772</f>
        <v/>
      </c>
      <c r="I3772" s="4">
        <f>G3772*$E3771-H3771</f>
        <v/>
      </c>
      <c r="J3772" s="4">
        <f>MAX(0,Resumo!$D$3*$D3772-F3772)</f>
        <v/>
      </c>
      <c r="K3772" s="4" t="n">
        <v>603739.2271794317</v>
      </c>
      <c r="L3772" s="5">
        <f>K3772/$D3772</f>
        <v/>
      </c>
      <c r="M3772" s="4">
        <f>M3771+K3772</f>
        <v/>
      </c>
      <c r="N3772" s="4">
        <f>L3772*$E3771-M3771</f>
        <v/>
      </c>
      <c r="O3772" s="4">
        <f>MAX(0,Resumo!$D$4*$D3772-K3772)</f>
        <v/>
      </c>
      <c r="P3772" s="4" t="n">
        <v>956475.8629983815</v>
      </c>
      <c r="Q3772" s="5">
        <f>P3772/$D3772</f>
        <v/>
      </c>
      <c r="R3772" s="4">
        <f>R3771+P3772</f>
        <v/>
      </c>
      <c r="S3772" s="4">
        <f>Q3772*$E3771-R3771</f>
        <v/>
      </c>
      <c r="T3772" s="4">
        <f>MAX(0,Resumo!$D$5*$D3772-P3772)</f>
        <v/>
      </c>
      <c r="U3772" s="4" t="n">
        <v>1344756.082464806</v>
      </c>
      <c r="V3772" s="5">
        <f>U3772/$D3772</f>
        <v/>
      </c>
      <c r="W3772" s="4">
        <f>W3771+U3772</f>
        <v/>
      </c>
      <c r="X3772" s="4">
        <f>V3772*$E3771-W3771</f>
        <v/>
      </c>
      <c r="Y3772" s="4">
        <f>MAX(0,Resumo!$D$6*$D3772-U3772)</f>
        <v/>
      </c>
      <c r="Z3772" s="4" t="n">
        <v>1769463.672209198</v>
      </c>
      <c r="AA3772" s="5">
        <f>Z3772/$D3772</f>
        <v/>
      </c>
      <c r="AB3772" s="4">
        <f>AB3771+Z3772</f>
        <v/>
      </c>
      <c r="AC3772" s="4">
        <f>AA3772*$E3771-AB3771</f>
        <v/>
      </c>
      <c r="AD3772" s="4">
        <f>MAX(0,Resumo!$D$7*$D3772-Z3772)</f>
        <v/>
      </c>
    </row>
    <row r="3773">
      <c r="A3773" t="inlineStr">
        <is>
          <t>Goiás</t>
        </is>
      </c>
      <c r="B3773" t="inlineStr">
        <is>
          <t>Município</t>
        </is>
      </c>
      <c r="C3773" t="inlineStr">
        <is>
          <t>GO</t>
        </is>
      </c>
      <c r="D3773" s="4" t="n">
        <v>18459083.64114233</v>
      </c>
      <c r="E3773" s="4">
        <f>E3772+D3773</f>
        <v/>
      </c>
      <c r="F3773" s="4" t="n">
        <v>531388.5704195793</v>
      </c>
      <c r="G3773" s="5">
        <f>F3773/$D3773</f>
        <v/>
      </c>
      <c r="H3773" s="4">
        <f>H3772+F3773</f>
        <v/>
      </c>
      <c r="I3773" s="4">
        <f>G3773*$E3772-H3772</f>
        <v/>
      </c>
      <c r="J3773" s="4">
        <f>MAX(0,Resumo!$D$3*$D3773-F3773)</f>
        <v/>
      </c>
      <c r="K3773" s="4" t="n">
        <v>1133422.540110347</v>
      </c>
      <c r="L3773" s="5">
        <f>K3773/$D3773</f>
        <v/>
      </c>
      <c r="M3773" s="4">
        <f>M3772+K3773</f>
        <v/>
      </c>
      <c r="N3773" s="4">
        <f>L3773*$E3772-M3772</f>
        <v/>
      </c>
      <c r="O3773" s="4">
        <f>MAX(0,Resumo!$D$4*$D3773-K3773)</f>
        <v/>
      </c>
      <c r="P3773" s="4" t="n">
        <v>1795628.399464043</v>
      </c>
      <c r="Q3773" s="5">
        <f>P3773/$D3773</f>
        <v/>
      </c>
      <c r="R3773" s="4">
        <f>R3772+P3773</f>
        <v/>
      </c>
      <c r="S3773" s="4">
        <f>Q3773*$E3772-R3772</f>
        <v/>
      </c>
      <c r="T3773" s="4">
        <f>MAX(0,Resumo!$D$5*$D3773-P3773)</f>
        <v/>
      </c>
      <c r="U3773" s="4" t="n">
        <v>2524561.575925416</v>
      </c>
      <c r="V3773" s="5">
        <f>U3773/$D3773</f>
        <v/>
      </c>
      <c r="W3773" s="4">
        <f>W3772+U3773</f>
        <v/>
      </c>
      <c r="X3773" s="4">
        <f>V3773*$E3772-W3772</f>
        <v/>
      </c>
      <c r="Y3773" s="4">
        <f>MAX(0,Resumo!$D$6*$D3773-U3773)</f>
        <v/>
      </c>
      <c r="Z3773" s="4" t="n">
        <v>3321881.235641957</v>
      </c>
      <c r="AA3773" s="5">
        <f>Z3773/$D3773</f>
        <v/>
      </c>
      <c r="AB3773" s="4">
        <f>AB3772+Z3773</f>
        <v/>
      </c>
      <c r="AC3773" s="4">
        <f>AA3773*$E3772-AB3772</f>
        <v/>
      </c>
      <c r="AD3773" s="4">
        <f>MAX(0,Resumo!$D$7*$D3773-Z3773)</f>
        <v/>
      </c>
    </row>
    <row r="3774">
      <c r="A3774" t="inlineStr">
        <is>
          <t>Santa Tereza de Goiás</t>
        </is>
      </c>
      <c r="B3774" t="inlineStr">
        <is>
          <t>Município</t>
        </is>
      </c>
      <c r="C3774" t="inlineStr">
        <is>
          <t>GO</t>
        </is>
      </c>
      <c r="D3774" s="4" t="n">
        <v>8840163.757403145</v>
      </c>
      <c r="E3774" s="4">
        <f>E3773+D3774</f>
        <v/>
      </c>
      <c r="F3774" s="4" t="n">
        <v>254485.112730695</v>
      </c>
      <c r="G3774" s="5">
        <f>F3774/$D3774</f>
        <v/>
      </c>
      <c r="H3774" s="4">
        <f>H3773+F3774</f>
        <v/>
      </c>
      <c r="I3774" s="4">
        <f>G3774*$E3773-H3773</f>
        <v/>
      </c>
      <c r="J3774" s="4">
        <f>MAX(0,Resumo!$D$3*$D3774-F3774)</f>
        <v/>
      </c>
      <c r="K3774" s="4" t="n">
        <v>542802.7228055421</v>
      </c>
      <c r="L3774" s="5">
        <f>K3774/$D3774</f>
        <v/>
      </c>
      <c r="M3774" s="4">
        <f>M3773+K3774</f>
        <v/>
      </c>
      <c r="N3774" s="4">
        <f>L3774*$E3773-M3773</f>
        <v/>
      </c>
      <c r="O3774" s="4">
        <f>MAX(0,Resumo!$D$4*$D3774-K3774)</f>
        <v/>
      </c>
      <c r="P3774" s="4" t="n">
        <v>859937.0048535907</v>
      </c>
      <c r="Q3774" s="5">
        <f>P3774/$D3774</f>
        <v/>
      </c>
      <c r="R3774" s="4">
        <f>R3773+P3774</f>
        <v/>
      </c>
      <c r="S3774" s="4">
        <f>Q3774*$E3773-R3773</f>
        <v/>
      </c>
      <c r="T3774" s="4">
        <f>MAX(0,Resumo!$D$5*$D3774-P3774)</f>
        <v/>
      </c>
      <c r="U3774" s="4" t="n">
        <v>1209027.39164615</v>
      </c>
      <c r="V3774" s="5">
        <f>U3774/$D3774</f>
        <v/>
      </c>
      <c r="W3774" s="4">
        <f>W3773+U3774</f>
        <v/>
      </c>
      <c r="X3774" s="4">
        <f>V3774*$E3773-W3773</f>
        <v/>
      </c>
      <c r="Y3774" s="4">
        <f>MAX(0,Resumo!$D$6*$D3774-U3774)</f>
        <v/>
      </c>
      <c r="Z3774" s="4" t="n">
        <v>1590868.467612745</v>
      </c>
      <c r="AA3774" s="5">
        <f>Z3774/$D3774</f>
        <v/>
      </c>
      <c r="AB3774" s="4">
        <f>AB3773+Z3774</f>
        <v/>
      </c>
      <c r="AC3774" s="4">
        <f>AA3774*$E3773-AB3773</f>
        <v/>
      </c>
      <c r="AD3774" s="4">
        <f>MAX(0,Resumo!$D$7*$D3774-Z3774)</f>
        <v/>
      </c>
    </row>
    <row r="3775">
      <c r="A3775" t="inlineStr">
        <is>
          <t>Posse</t>
        </is>
      </c>
      <c r="B3775" t="inlineStr">
        <is>
          <t>Município</t>
        </is>
      </c>
      <c r="C3775" t="inlineStr">
        <is>
          <t>GO</t>
        </is>
      </c>
      <c r="D3775" s="4" t="n">
        <v>21732735.09642021</v>
      </c>
      <c r="E3775" s="4">
        <f>E3774+D3775</f>
        <v/>
      </c>
      <c r="F3775" s="4" t="n">
        <v>625628.4038095119</v>
      </c>
      <c r="G3775" s="5">
        <f>F3775/$D3775</f>
        <v/>
      </c>
      <c r="H3775" s="4">
        <f>H3774+F3775</f>
        <v/>
      </c>
      <c r="I3775" s="4">
        <f>G3775*$E3774-H3774</f>
        <v/>
      </c>
      <c r="J3775" s="4">
        <f>MAX(0,Resumo!$D$3*$D3775-F3775)</f>
        <v/>
      </c>
      <c r="K3775" s="4" t="n">
        <v>1334430.911923941</v>
      </c>
      <c r="L3775" s="5">
        <f>K3775/$D3775</f>
        <v/>
      </c>
      <c r="M3775" s="4">
        <f>M3774+K3775</f>
        <v/>
      </c>
      <c r="N3775" s="4">
        <f>L3775*$E3774-M3774</f>
        <v/>
      </c>
      <c r="O3775" s="4">
        <f>MAX(0,Resumo!$D$4*$D3775-K3775)</f>
        <v/>
      </c>
      <c r="P3775" s="4" t="n">
        <v>2114076.575837329</v>
      </c>
      <c r="Q3775" s="5">
        <f>P3775/$D3775</f>
        <v/>
      </c>
      <c r="R3775" s="4">
        <f>R3774+P3775</f>
        <v/>
      </c>
      <c r="S3775" s="4">
        <f>Q3775*$E3774-R3774</f>
        <v/>
      </c>
      <c r="T3775" s="4">
        <f>MAX(0,Resumo!$D$5*$D3775-P3775)</f>
        <v/>
      </c>
      <c r="U3775" s="4" t="n">
        <v>2972283.404247735</v>
      </c>
      <c r="V3775" s="5">
        <f>U3775/$D3775</f>
        <v/>
      </c>
      <c r="W3775" s="4">
        <f>W3774+U3775</f>
        <v/>
      </c>
      <c r="X3775" s="4">
        <f>V3775*$E3774-W3774</f>
        <v/>
      </c>
      <c r="Y3775" s="4">
        <f>MAX(0,Resumo!$D$6*$D3775-U3775)</f>
        <v/>
      </c>
      <c r="Z3775" s="4" t="n">
        <v>3911004.810394153</v>
      </c>
      <c r="AA3775" s="5">
        <f>Z3775/$D3775</f>
        <v/>
      </c>
      <c r="AB3775" s="4">
        <f>AB3774+Z3775</f>
        <v/>
      </c>
      <c r="AC3775" s="4">
        <f>AA3775*$E3774-AB3774</f>
        <v/>
      </c>
      <c r="AD3775" s="4">
        <f>MAX(0,Resumo!$D$7*$D3775-Z3775)</f>
        <v/>
      </c>
    </row>
    <row r="3776">
      <c r="A3776" t="inlineStr">
        <is>
          <t>São Miguel do Passa Quatro</t>
        </is>
      </c>
      <c r="B3776" t="inlineStr">
        <is>
          <t>Município</t>
        </is>
      </c>
      <c r="C3776" t="inlineStr">
        <is>
          <t>GO</t>
        </is>
      </c>
      <c r="D3776" s="4" t="n">
        <v>8796174.103616795</v>
      </c>
      <c r="E3776" s="4">
        <f>E3775+D3776</f>
        <v/>
      </c>
      <c r="F3776" s="4" t="n">
        <v>253218.7660531881</v>
      </c>
      <c r="G3776" s="5">
        <f>F3776/$D3776</f>
        <v/>
      </c>
      <c r="H3776" s="4">
        <f>H3775+F3776</f>
        <v/>
      </c>
      <c r="I3776" s="4">
        <f>G3776*$E3775-H3775</f>
        <v/>
      </c>
      <c r="J3776" s="4">
        <f>MAX(0,Resumo!$D$3*$D3776-F3776)</f>
        <v/>
      </c>
      <c r="K3776" s="4" t="n">
        <v>540101.6751207061</v>
      </c>
      <c r="L3776" s="5">
        <f>K3776/$D3776</f>
        <v/>
      </c>
      <c r="M3776" s="4">
        <f>M3775+K3776</f>
        <v/>
      </c>
      <c r="N3776" s="4">
        <f>L3776*$E3775-M3775</f>
        <v/>
      </c>
      <c r="O3776" s="4">
        <f>MAX(0,Resumo!$D$4*$D3776-K3776)</f>
        <v/>
      </c>
      <c r="P3776" s="4" t="n">
        <v>855657.8611454323</v>
      </c>
      <c r="Q3776" s="5">
        <f>P3776/$D3776</f>
        <v/>
      </c>
      <c r="R3776" s="4">
        <f>R3775+P3776</f>
        <v/>
      </c>
      <c r="S3776" s="4">
        <f>Q3776*$E3775-R3775</f>
        <v/>
      </c>
      <c r="T3776" s="4">
        <f>MAX(0,Resumo!$D$5*$D3776-P3776)</f>
        <v/>
      </c>
      <c r="U3776" s="4" t="n">
        <v>1203011.134726453</v>
      </c>
      <c r="V3776" s="5">
        <f>U3776/$D3776</f>
        <v/>
      </c>
      <c r="W3776" s="4">
        <f>W3775+U3776</f>
        <v/>
      </c>
      <c r="X3776" s="4">
        <f>V3776*$E3775-W3775</f>
        <v/>
      </c>
      <c r="Y3776" s="4">
        <f>MAX(0,Resumo!$D$6*$D3776-U3776)</f>
        <v/>
      </c>
      <c r="Z3776" s="4" t="n">
        <v>1582952.126351386</v>
      </c>
      <c r="AA3776" s="5">
        <f>Z3776/$D3776</f>
        <v/>
      </c>
      <c r="AB3776" s="4">
        <f>AB3775+Z3776</f>
        <v/>
      </c>
      <c r="AC3776" s="4">
        <f>AA3776*$E3775-AB3775</f>
        <v/>
      </c>
      <c r="AD3776" s="4">
        <f>MAX(0,Resumo!$D$7*$D3776-Z3776)</f>
        <v/>
      </c>
    </row>
    <row r="3777">
      <c r="A3777" t="inlineStr">
        <is>
          <t>Trombas</t>
        </is>
      </c>
      <c r="B3777" t="inlineStr">
        <is>
          <t>Município</t>
        </is>
      </c>
      <c r="C3777" t="inlineStr">
        <is>
          <t>GO</t>
        </is>
      </c>
      <c r="D3777" s="4" t="n">
        <v>8200660.588385226</v>
      </c>
      <c r="E3777" s="4">
        <f>E3776+D3777</f>
        <v/>
      </c>
      <c r="F3777" s="4" t="n">
        <v>236075.4949311522</v>
      </c>
      <c r="G3777" s="5">
        <f>F3777/$D3777</f>
        <v/>
      </c>
      <c r="H3777" s="4">
        <f>H3776+F3777</f>
        <v/>
      </c>
      <c r="I3777" s="4">
        <f>G3777*$E3776-H3776</f>
        <v/>
      </c>
      <c r="J3777" s="4">
        <f>MAX(0,Resumo!$D$3*$D3777-F3777)</f>
        <v/>
      </c>
      <c r="K3777" s="4" t="n">
        <v>503536.022446626</v>
      </c>
      <c r="L3777" s="5">
        <f>K3777/$D3777</f>
        <v/>
      </c>
      <c r="M3777" s="4">
        <f>M3776+K3777</f>
        <v/>
      </c>
      <c r="N3777" s="4">
        <f>L3777*$E3776-M3776</f>
        <v/>
      </c>
      <c r="O3777" s="4">
        <f>MAX(0,Resumo!$D$4*$D3777-K3777)</f>
        <v/>
      </c>
      <c r="P3777" s="4" t="n">
        <v>797728.605229872</v>
      </c>
      <c r="Q3777" s="5">
        <f>P3777/$D3777</f>
        <v/>
      </c>
      <c r="R3777" s="4">
        <f>R3776+P3777</f>
        <v/>
      </c>
      <c r="S3777" s="4">
        <f>Q3777*$E3776-R3776</f>
        <v/>
      </c>
      <c r="T3777" s="4">
        <f>MAX(0,Resumo!$D$5*$D3777-P3777)</f>
        <v/>
      </c>
      <c r="U3777" s="4" t="n">
        <v>1121565.567453166</v>
      </c>
      <c r="V3777" s="5">
        <f>U3777/$D3777</f>
        <v/>
      </c>
      <c r="W3777" s="4">
        <f>W3776+U3777</f>
        <v/>
      </c>
      <c r="X3777" s="4">
        <f>V3777*$E3776-W3776</f>
        <v/>
      </c>
      <c r="Y3777" s="4">
        <f>MAX(0,Resumo!$D$6*$D3777-U3777)</f>
        <v/>
      </c>
      <c r="Z3777" s="4" t="n">
        <v>1475784.012794016</v>
      </c>
      <c r="AA3777" s="5">
        <f>Z3777/$D3777</f>
        <v/>
      </c>
      <c r="AB3777" s="4">
        <f>AB3776+Z3777</f>
        <v/>
      </c>
      <c r="AC3777" s="4">
        <f>AA3777*$E3776-AB3776</f>
        <v/>
      </c>
      <c r="AD3777" s="4">
        <f>MAX(0,Resumo!$D$7*$D3777-Z3777)</f>
        <v/>
      </c>
    </row>
    <row r="3778">
      <c r="A3778" t="inlineStr">
        <is>
          <t>Santo Antônio de Goiás</t>
        </is>
      </c>
      <c r="B3778" t="inlineStr">
        <is>
          <t>Município</t>
        </is>
      </c>
      <c r="C3778" t="inlineStr">
        <is>
          <t>GO</t>
        </is>
      </c>
      <c r="D3778" s="4" t="n">
        <v>12908998.05234812</v>
      </c>
      <c r="E3778" s="4">
        <f>E3777+D3778</f>
        <v/>
      </c>
      <c r="F3778" s="4" t="n">
        <v>371616.1730421572</v>
      </c>
      <c r="G3778" s="5">
        <f>F3778/$D3778</f>
        <v/>
      </c>
      <c r="H3778" s="4">
        <f>H3777+F3778</f>
        <v/>
      </c>
      <c r="I3778" s="4">
        <f>G3778*$E3777-H3777</f>
        <v/>
      </c>
      <c r="J3778" s="4">
        <f>MAX(0,Resumo!$D$3*$D3778-F3778)</f>
        <v/>
      </c>
      <c r="K3778" s="4" t="n">
        <v>792636.8202894427</v>
      </c>
      <c r="L3778" s="5">
        <f>K3778/$D3778</f>
        <v/>
      </c>
      <c r="M3778" s="4">
        <f>M3777+K3778</f>
        <v/>
      </c>
      <c r="N3778" s="4">
        <f>L3778*$E3777-M3777</f>
        <v/>
      </c>
      <c r="O3778" s="4">
        <f>MAX(0,Resumo!$D$4*$D3778-K3778)</f>
        <v/>
      </c>
      <c r="P3778" s="4" t="n">
        <v>1255737.498244948</v>
      </c>
      <c r="Q3778" s="5">
        <f>P3778/$D3778</f>
        <v/>
      </c>
      <c r="R3778" s="4">
        <f>R3777+P3778</f>
        <v/>
      </c>
      <c r="S3778" s="4">
        <f>Q3778*$E3777-R3777</f>
        <v/>
      </c>
      <c r="T3778" s="4">
        <f>MAX(0,Resumo!$D$5*$D3778-P3778)</f>
        <v/>
      </c>
      <c r="U3778" s="4" t="n">
        <v>1765502.616501353</v>
      </c>
      <c r="V3778" s="5">
        <f>U3778/$D3778</f>
        <v/>
      </c>
      <c r="W3778" s="4">
        <f>W3777+U3778</f>
        <v/>
      </c>
      <c r="X3778" s="4">
        <f>V3778*$E3777-W3777</f>
        <v/>
      </c>
      <c r="Y3778" s="4">
        <f>MAX(0,Resumo!$D$6*$D3778-U3778)</f>
        <v/>
      </c>
      <c r="Z3778" s="4" t="n">
        <v>2323092.48035782</v>
      </c>
      <c r="AA3778" s="5">
        <f>Z3778/$D3778</f>
        <v/>
      </c>
      <c r="AB3778" s="4">
        <f>AB3777+Z3778</f>
        <v/>
      </c>
      <c r="AC3778" s="4">
        <f>AA3778*$E3777-AB3777</f>
        <v/>
      </c>
      <c r="AD3778" s="4">
        <f>MAX(0,Resumo!$D$7*$D3778-Z3778)</f>
        <v/>
      </c>
    </row>
    <row r="3779">
      <c r="A3779" t="inlineStr">
        <is>
          <t>Caturaí</t>
        </is>
      </c>
      <c r="B3779" t="inlineStr">
        <is>
          <t>Município</t>
        </is>
      </c>
      <c r="C3779" t="inlineStr">
        <is>
          <t>GO</t>
        </is>
      </c>
      <c r="D3779" s="4" t="n">
        <v>6657482.647203707</v>
      </c>
      <c r="E3779" s="4">
        <f>E3778+D3779</f>
        <v/>
      </c>
      <c r="F3779" s="4" t="n">
        <v>191651.4522208321</v>
      </c>
      <c r="G3779" s="5">
        <f>F3779/$D3779</f>
        <v/>
      </c>
      <c r="H3779" s="4">
        <f>H3778+F3779</f>
        <v/>
      </c>
      <c r="I3779" s="4">
        <f>G3779*$E3778-H3778</f>
        <v/>
      </c>
      <c r="J3779" s="4">
        <f>MAX(0,Resumo!$D$3*$D3779-F3779)</f>
        <v/>
      </c>
      <c r="K3779" s="4" t="n">
        <v>408781.9872009212</v>
      </c>
      <c r="L3779" s="5">
        <f>K3779/$D3779</f>
        <v/>
      </c>
      <c r="M3779" s="4">
        <f>M3778+K3779</f>
        <v/>
      </c>
      <c r="N3779" s="4">
        <f>L3779*$E3778-M3778</f>
        <v/>
      </c>
      <c r="O3779" s="4">
        <f>MAX(0,Resumo!$D$4*$D3779-K3779)</f>
        <v/>
      </c>
      <c r="P3779" s="4" t="n">
        <v>647614.2122035611</v>
      </c>
      <c r="Q3779" s="5">
        <f>P3779/$D3779</f>
        <v/>
      </c>
      <c r="R3779" s="4">
        <f>R3778+P3779</f>
        <v/>
      </c>
      <c r="S3779" s="4">
        <f>Q3779*$E3778-R3778</f>
        <v/>
      </c>
      <c r="T3779" s="4">
        <f>MAX(0,Resumo!$D$5*$D3779-P3779)</f>
        <v/>
      </c>
      <c r="U3779" s="4" t="n">
        <v>910512.4181820217</v>
      </c>
      <c r="V3779" s="5">
        <f>U3779/$D3779</f>
        <v/>
      </c>
      <c r="W3779" s="4">
        <f>W3778+U3779</f>
        <v/>
      </c>
      <c r="X3779" s="4">
        <f>V3779*$E3778-W3778</f>
        <v/>
      </c>
      <c r="Y3779" s="4">
        <f>MAX(0,Resumo!$D$6*$D3779-U3779)</f>
        <v/>
      </c>
      <c r="Z3779" s="4" t="n">
        <v>1198075.002654321</v>
      </c>
      <c r="AA3779" s="5">
        <f>Z3779/$D3779</f>
        <v/>
      </c>
      <c r="AB3779" s="4">
        <f>AB3778+Z3779</f>
        <v/>
      </c>
      <c r="AC3779" s="4">
        <f>AA3779*$E3778-AB3778</f>
        <v/>
      </c>
      <c r="AD3779" s="4">
        <f>MAX(0,Resumo!$D$7*$D3779-Z3779)</f>
        <v/>
      </c>
    </row>
    <row r="3780">
      <c r="A3780" t="inlineStr">
        <is>
          <t>Ipiranga de Goiás</t>
        </is>
      </c>
      <c r="B3780" t="inlineStr">
        <is>
          <t>Município</t>
        </is>
      </c>
      <c r="C3780" t="inlineStr">
        <is>
          <t>GO</t>
        </is>
      </c>
      <c r="D3780" s="4" t="n">
        <v>6974982.152786702</v>
      </c>
      <c r="E3780" s="4">
        <f>E3779+D3780</f>
        <v/>
      </c>
      <c r="F3780" s="4" t="n">
        <v>200791.4296791189</v>
      </c>
      <c r="G3780" s="5">
        <f>F3780/$D3780</f>
        <v/>
      </c>
      <c r="H3780" s="4">
        <f>H3779+F3780</f>
        <v/>
      </c>
      <c r="I3780" s="4">
        <f>G3780*$E3779-H3779</f>
        <v/>
      </c>
      <c r="J3780" s="4">
        <f>MAX(0,Resumo!$D$3*$D3780-F3780)</f>
        <v/>
      </c>
      <c r="K3780" s="4" t="n">
        <v>428277.0554880374</v>
      </c>
      <c r="L3780" s="5">
        <f>K3780/$D3780</f>
        <v/>
      </c>
      <c r="M3780" s="4">
        <f>M3779+K3780</f>
        <v/>
      </c>
      <c r="N3780" s="4">
        <f>L3780*$E3779-M3779</f>
        <v/>
      </c>
      <c r="O3780" s="4">
        <f>MAX(0,Resumo!$D$4*$D3780-K3780)</f>
        <v/>
      </c>
      <c r="P3780" s="4" t="n">
        <v>678499.3384711475</v>
      </c>
      <c r="Q3780" s="5">
        <f>P3780/$D3780</f>
        <v/>
      </c>
      <c r="R3780" s="4">
        <f>R3779+P3780</f>
        <v/>
      </c>
      <c r="S3780" s="4">
        <f>Q3780*$E3779-R3779</f>
        <v/>
      </c>
      <c r="T3780" s="4">
        <f>MAX(0,Resumo!$D$5*$D3780-P3780)</f>
        <v/>
      </c>
      <c r="U3780" s="4" t="n">
        <v>953935.3240939721</v>
      </c>
      <c r="V3780" s="5">
        <f>U3780/$D3780</f>
        <v/>
      </c>
      <c r="W3780" s="4">
        <f>W3779+U3780</f>
        <v/>
      </c>
      <c r="X3780" s="4">
        <f>V3780*$E3779-W3779</f>
        <v/>
      </c>
      <c r="Y3780" s="4">
        <f>MAX(0,Resumo!$D$6*$D3780-U3780)</f>
        <v/>
      </c>
      <c r="Z3780" s="4" t="n">
        <v>1255211.947825911</v>
      </c>
      <c r="AA3780" s="5">
        <f>Z3780/$D3780</f>
        <v/>
      </c>
      <c r="AB3780" s="4">
        <f>AB3779+Z3780</f>
        <v/>
      </c>
      <c r="AC3780" s="4">
        <f>AA3780*$E3779-AB3779</f>
        <v/>
      </c>
      <c r="AD3780" s="4">
        <f>MAX(0,Resumo!$D$7*$D3780-Z3780)</f>
        <v/>
      </c>
    </row>
    <row r="3781">
      <c r="A3781" t="inlineStr">
        <is>
          <t>Buriti Alegre</t>
        </is>
      </c>
      <c r="B3781" t="inlineStr">
        <is>
          <t>Município</t>
        </is>
      </c>
      <c r="C3781" t="inlineStr">
        <is>
          <t>GO</t>
        </is>
      </c>
      <c r="D3781" s="4" t="n">
        <v>20160659.75037443</v>
      </c>
      <c r="E3781" s="4">
        <f>E3780+D3781</f>
        <v/>
      </c>
      <c r="F3781" s="4" t="n">
        <v>580372.4806571188</v>
      </c>
      <c r="G3781" s="5">
        <f>F3781/$D3781</f>
        <v/>
      </c>
      <c r="H3781" s="4">
        <f>H3780+F3781</f>
        <v/>
      </c>
      <c r="I3781" s="4">
        <f>G3781*$E3780-H3780</f>
        <v/>
      </c>
      <c r="J3781" s="4">
        <f>MAX(0,Resumo!$D$3*$D3781-F3781)</f>
        <v/>
      </c>
      <c r="K3781" s="4" t="n">
        <v>1237902.521533604</v>
      </c>
      <c r="L3781" s="5">
        <f>K3781/$D3781</f>
        <v/>
      </c>
      <c r="M3781" s="4">
        <f>M3780+K3781</f>
        <v/>
      </c>
      <c r="N3781" s="4">
        <f>L3781*$E3780-M3780</f>
        <v/>
      </c>
      <c r="O3781" s="4">
        <f>MAX(0,Resumo!$D$4*$D3781-K3781)</f>
        <v/>
      </c>
      <c r="P3781" s="4" t="n">
        <v>1961151.154817764</v>
      </c>
      <c r="Q3781" s="5">
        <f>P3781/$D3781</f>
        <v/>
      </c>
      <c r="R3781" s="4">
        <f>R3780+P3781</f>
        <v/>
      </c>
      <c r="S3781" s="4">
        <f>Q3781*$E3780-R3780</f>
        <v/>
      </c>
      <c r="T3781" s="4">
        <f>MAX(0,Resumo!$D$5*$D3781-P3781)</f>
        <v/>
      </c>
      <c r="U3781" s="4" t="n">
        <v>2757278.093570177</v>
      </c>
      <c r="V3781" s="5">
        <f>U3781/$D3781</f>
        <v/>
      </c>
      <c r="W3781" s="4">
        <f>W3780+U3781</f>
        <v/>
      </c>
      <c r="X3781" s="4">
        <f>V3781*$E3780-W3780</f>
        <v/>
      </c>
      <c r="Y3781" s="4">
        <f>MAX(0,Resumo!$D$6*$D3781-U3781)</f>
        <v/>
      </c>
      <c r="Z3781" s="4" t="n">
        <v>3628095.447471864</v>
      </c>
      <c r="AA3781" s="5">
        <f>Z3781/$D3781</f>
        <v/>
      </c>
      <c r="AB3781" s="4">
        <f>AB3780+Z3781</f>
        <v/>
      </c>
      <c r="AC3781" s="4">
        <f>AA3781*$E3780-AB3780</f>
        <v/>
      </c>
      <c r="AD3781" s="4">
        <f>MAX(0,Resumo!$D$7*$D3781-Z3781)</f>
        <v/>
      </c>
    </row>
    <row r="3782">
      <c r="A3782" t="inlineStr">
        <is>
          <t>Caldazinha</t>
        </is>
      </c>
      <c r="B3782" t="inlineStr">
        <is>
          <t>Município</t>
        </is>
      </c>
      <c r="C3782" t="inlineStr">
        <is>
          <t>GO</t>
        </is>
      </c>
      <c r="D3782" s="4" t="n">
        <v>5991081.533335124</v>
      </c>
      <c r="E3782" s="4">
        <f>E3781+D3782</f>
        <v/>
      </c>
      <c r="F3782" s="4" t="n">
        <v>172467.5131852362</v>
      </c>
      <c r="G3782" s="5">
        <f>F3782/$D3782</f>
        <v/>
      </c>
      <c r="H3782" s="4">
        <f>H3781+F3782</f>
        <v/>
      </c>
      <c r="I3782" s="4">
        <f>G3782*$E3781-H3781</f>
        <v/>
      </c>
      <c r="J3782" s="4">
        <f>MAX(0,Resumo!$D$3*$D3782-F3782)</f>
        <v/>
      </c>
      <c r="K3782" s="4" t="n">
        <v>367863.7023121839</v>
      </c>
      <c r="L3782" s="5">
        <f>K3782/$D3782</f>
        <v/>
      </c>
      <c r="M3782" s="4">
        <f>M3781+K3782</f>
        <v/>
      </c>
      <c r="N3782" s="4">
        <f>L3782*$E3781-M3781</f>
        <v/>
      </c>
      <c r="O3782" s="4">
        <f>MAX(0,Resumo!$D$4*$D3782-K3782)</f>
        <v/>
      </c>
      <c r="P3782" s="4" t="n">
        <v>582789.2843382445</v>
      </c>
      <c r="Q3782" s="5">
        <f>P3782/$D3782</f>
        <v/>
      </c>
      <c r="R3782" s="4">
        <f>R3781+P3782</f>
        <v/>
      </c>
      <c r="S3782" s="4">
        <f>Q3782*$E3781-R3781</f>
        <v/>
      </c>
      <c r="T3782" s="4">
        <f>MAX(0,Resumo!$D$5*$D3782-P3782)</f>
        <v/>
      </c>
      <c r="U3782" s="4" t="n">
        <v>819371.889273166</v>
      </c>
      <c r="V3782" s="5">
        <f>U3782/$D3782</f>
        <v/>
      </c>
      <c r="W3782" s="4">
        <f>W3781+U3782</f>
        <v/>
      </c>
      <c r="X3782" s="4">
        <f>V3782*$E3781-W3781</f>
        <v/>
      </c>
      <c r="Y3782" s="4">
        <f>MAX(0,Resumo!$D$6*$D3782-U3782)</f>
        <v/>
      </c>
      <c r="Z3782" s="4" t="n">
        <v>1078150.01620283</v>
      </c>
      <c r="AA3782" s="5">
        <f>Z3782/$D3782</f>
        <v/>
      </c>
      <c r="AB3782" s="4">
        <f>AB3781+Z3782</f>
        <v/>
      </c>
      <c r="AC3782" s="4">
        <f>AA3782*$E3781-AB3781</f>
        <v/>
      </c>
      <c r="AD3782" s="4">
        <f>MAX(0,Resumo!$D$7*$D3782-Z3782)</f>
        <v/>
      </c>
    </row>
    <row r="3783">
      <c r="A3783" t="inlineStr">
        <is>
          <t>Pirenópolis</t>
        </is>
      </c>
      <c r="B3783" t="inlineStr">
        <is>
          <t>Município</t>
        </is>
      </c>
      <c r="C3783" t="inlineStr">
        <is>
          <t>GO</t>
        </is>
      </c>
      <c r="D3783" s="4" t="n">
        <v>18263729.15162989</v>
      </c>
      <c r="E3783" s="4">
        <f>E3782+D3783</f>
        <v/>
      </c>
      <c r="F3783" s="4" t="n">
        <v>525764.8273928296</v>
      </c>
      <c r="G3783" s="5">
        <f>F3783/$D3783</f>
        <v/>
      </c>
      <c r="H3783" s="4">
        <f>H3782+F3783</f>
        <v/>
      </c>
      <c r="I3783" s="4">
        <f>G3783*$E3782-H3782</f>
        <v/>
      </c>
      <c r="J3783" s="4">
        <f>MAX(0,Resumo!$D$3*$D3783-F3783)</f>
        <v/>
      </c>
      <c r="K3783" s="4" t="n">
        <v>1121427.406114006</v>
      </c>
      <c r="L3783" s="5">
        <f>K3783/$D3783</f>
        <v/>
      </c>
      <c r="M3783" s="4">
        <f>M3782+K3783</f>
        <v/>
      </c>
      <c r="N3783" s="4">
        <f>L3783*$E3782-M3782</f>
        <v/>
      </c>
      <c r="O3783" s="4">
        <f>MAX(0,Resumo!$D$4*$D3783-K3783)</f>
        <v/>
      </c>
      <c r="P3783" s="4" t="n">
        <v>1776625.068846401</v>
      </c>
      <c r="Q3783" s="5">
        <f>P3783/$D3783</f>
        <v/>
      </c>
      <c r="R3783" s="4">
        <f>R3782+P3783</f>
        <v/>
      </c>
      <c r="S3783" s="4">
        <f>Q3783*$E3782-R3782</f>
        <v/>
      </c>
      <c r="T3783" s="4">
        <f>MAX(0,Resumo!$D$5*$D3783-P3783)</f>
        <v/>
      </c>
      <c r="U3783" s="4" t="n">
        <v>2497843.86623324</v>
      </c>
      <c r="V3783" s="5">
        <f>U3783/$D3783</f>
        <v/>
      </c>
      <c r="W3783" s="4">
        <f>W3782+U3783</f>
        <v/>
      </c>
      <c r="X3783" s="4">
        <f>V3783*$E3782-W3782</f>
        <v/>
      </c>
      <c r="Y3783" s="4">
        <f>MAX(0,Resumo!$D$6*$D3783-U3783)</f>
        <v/>
      </c>
      <c r="Z3783" s="4" t="n">
        <v>3286725.40528625</v>
      </c>
      <c r="AA3783" s="5">
        <f>Z3783/$D3783</f>
        <v/>
      </c>
      <c r="AB3783" s="4">
        <f>AB3782+Z3783</f>
        <v/>
      </c>
      <c r="AC3783" s="4">
        <f>AA3783*$E3782-AB3782</f>
        <v/>
      </c>
      <c r="AD3783" s="4">
        <f>MAX(0,Resumo!$D$7*$D3783-Z3783)</f>
        <v/>
      </c>
    </row>
    <row r="3784">
      <c r="A3784" t="inlineStr">
        <is>
          <t>Diorama</t>
        </is>
      </c>
      <c r="B3784" t="inlineStr">
        <is>
          <t>Município</t>
        </is>
      </c>
      <c r="C3784" t="inlineStr">
        <is>
          <t>GO</t>
        </is>
      </c>
      <c r="D3784" s="4" t="n">
        <v>5726380.561924553</v>
      </c>
      <c r="E3784" s="4">
        <f>E3783+D3784</f>
        <v/>
      </c>
      <c r="F3784" s="4" t="n">
        <v>164847.4669510325</v>
      </c>
      <c r="G3784" s="5">
        <f>F3784/$D3784</f>
        <v/>
      </c>
      <c r="H3784" s="4">
        <f>H3783+F3784</f>
        <v/>
      </c>
      <c r="I3784" s="4">
        <f>G3784*$E3783-H3783</f>
        <v/>
      </c>
      <c r="J3784" s="4">
        <f>MAX(0,Resumo!$D$3*$D3784-F3784)</f>
        <v/>
      </c>
      <c r="K3784" s="4" t="n">
        <v>351610.5635747249</v>
      </c>
      <c r="L3784" s="5">
        <f>K3784/$D3784</f>
        <v/>
      </c>
      <c r="M3784" s="4">
        <f>M3783+K3784</f>
        <v/>
      </c>
      <c r="N3784" s="4">
        <f>L3784*$E3783-M3783</f>
        <v/>
      </c>
      <c r="O3784" s="4">
        <f>MAX(0,Resumo!$D$4*$D3784-K3784)</f>
        <v/>
      </c>
      <c r="P3784" s="4" t="n">
        <v>557040.1956580695</v>
      </c>
      <c r="Q3784" s="5">
        <f>P3784/$D3784</f>
        <v/>
      </c>
      <c r="R3784" s="4">
        <f>R3783+P3784</f>
        <v/>
      </c>
      <c r="S3784" s="4">
        <f>Q3784*$E3783-R3783</f>
        <v/>
      </c>
      <c r="T3784" s="4">
        <f>MAX(0,Resumo!$D$5*$D3784-P3784)</f>
        <v/>
      </c>
      <c r="U3784" s="4" t="n">
        <v>783169.9891938017</v>
      </c>
      <c r="V3784" s="5">
        <f>U3784/$D3784</f>
        <v/>
      </c>
      <c r="W3784" s="4">
        <f>W3783+U3784</f>
        <v/>
      </c>
      <c r="X3784" s="4">
        <f>V3784*$E3783-W3783</f>
        <v/>
      </c>
      <c r="Y3784" s="4">
        <f>MAX(0,Resumo!$D$6*$D3784-U3784)</f>
        <v/>
      </c>
      <c r="Z3784" s="4" t="n">
        <v>1030514.651030902</v>
      </c>
      <c r="AA3784" s="5">
        <f>Z3784/$D3784</f>
        <v/>
      </c>
      <c r="AB3784" s="4">
        <f>AB3783+Z3784</f>
        <v/>
      </c>
      <c r="AC3784" s="4">
        <f>AA3784*$E3783-AB3783</f>
        <v/>
      </c>
      <c r="AD3784" s="4">
        <f>MAX(0,Resumo!$D$7*$D3784-Z3784)</f>
        <v/>
      </c>
    </row>
    <row r="3785">
      <c r="A3785" t="inlineStr">
        <is>
          <t>Água Fria de Goiás</t>
        </is>
      </c>
      <c r="B3785" t="inlineStr">
        <is>
          <t>Município</t>
        </is>
      </c>
      <c r="C3785" t="inlineStr">
        <is>
          <t>GO</t>
        </is>
      </c>
      <c r="D3785" s="4" t="n">
        <v>15132668.26028985</v>
      </c>
      <c r="E3785" s="4">
        <f>E3784+D3785</f>
        <v/>
      </c>
      <c r="F3785" s="4" t="n">
        <v>435629.802096261</v>
      </c>
      <c r="G3785" s="5">
        <f>F3785/$D3785</f>
        <v/>
      </c>
      <c r="H3785" s="4">
        <f>H3784+F3785</f>
        <v/>
      </c>
      <c r="I3785" s="4">
        <f>G3785*$E3784-H3784</f>
        <v/>
      </c>
      <c r="J3785" s="4">
        <f>MAX(0,Resumo!$D$3*$D3785-F3785)</f>
        <v/>
      </c>
      <c r="K3785" s="4" t="n">
        <v>929174.3637802548</v>
      </c>
      <c r="L3785" s="5">
        <f>K3785/$D3785</f>
        <v/>
      </c>
      <c r="M3785" s="4">
        <f>M3784+K3785</f>
        <v/>
      </c>
      <c r="N3785" s="4">
        <f>L3785*$E3784-M3784</f>
        <v/>
      </c>
      <c r="O3785" s="4">
        <f>MAX(0,Resumo!$D$4*$D3785-K3785)</f>
        <v/>
      </c>
      <c r="P3785" s="4" t="n">
        <v>1472047.552094141</v>
      </c>
      <c r="Q3785" s="5">
        <f>P3785/$D3785</f>
        <v/>
      </c>
      <c r="R3785" s="4">
        <f>R3784+P3785</f>
        <v/>
      </c>
      <c r="S3785" s="4">
        <f>Q3785*$E3784-R3784</f>
        <v/>
      </c>
      <c r="T3785" s="4">
        <f>MAX(0,Resumo!$D$5*$D3785-P3785)</f>
        <v/>
      </c>
      <c r="U3785" s="4" t="n">
        <v>2069623.475024769</v>
      </c>
      <c r="V3785" s="5">
        <f>U3785/$D3785</f>
        <v/>
      </c>
      <c r="W3785" s="4">
        <f>W3784+U3785</f>
        <v/>
      </c>
      <c r="X3785" s="4">
        <f>V3785*$E3784-W3784</f>
        <v/>
      </c>
      <c r="Y3785" s="4">
        <f>MAX(0,Resumo!$D$6*$D3785-U3785)</f>
        <v/>
      </c>
      <c r="Z3785" s="4" t="n">
        <v>2723262.309024381</v>
      </c>
      <c r="AA3785" s="5">
        <f>Z3785/$D3785</f>
        <v/>
      </c>
      <c r="AB3785" s="4">
        <f>AB3784+Z3785</f>
        <v/>
      </c>
      <c r="AC3785" s="4">
        <f>AA3785*$E3784-AB3784</f>
        <v/>
      </c>
      <c r="AD3785" s="4">
        <f>MAX(0,Resumo!$D$7*$D3785-Z3785)</f>
        <v/>
      </c>
    </row>
    <row r="3786">
      <c r="A3786" t="inlineStr">
        <is>
          <t>Piranhas</t>
        </is>
      </c>
      <c r="B3786" t="inlineStr">
        <is>
          <t>Município</t>
        </is>
      </c>
      <c r="C3786" t="inlineStr">
        <is>
          <t>GO</t>
        </is>
      </c>
      <c r="D3786" s="4" t="n">
        <v>17265428.37566884</v>
      </c>
      <c r="E3786" s="4">
        <f>E3785+D3786</f>
        <v/>
      </c>
      <c r="F3786" s="4" t="n">
        <v>497026.3681876104</v>
      </c>
      <c r="G3786" s="5">
        <f>F3786/$D3786</f>
        <v/>
      </c>
      <c r="H3786" s="4">
        <f>H3785+F3786</f>
        <v/>
      </c>
      <c r="I3786" s="4">
        <f>G3786*$E3785-H3785</f>
        <v/>
      </c>
      <c r="J3786" s="4">
        <f>MAX(0,Resumo!$D$3*$D3786-F3786)</f>
        <v/>
      </c>
      <c r="K3786" s="4" t="n">
        <v>1060129.856177022</v>
      </c>
      <c r="L3786" s="5">
        <f>K3786/$D3786</f>
        <v/>
      </c>
      <c r="M3786" s="4">
        <f>M3785+K3786</f>
        <v/>
      </c>
      <c r="N3786" s="4">
        <f>L3786*$E3785-M3785</f>
        <v/>
      </c>
      <c r="O3786" s="4">
        <f>MAX(0,Resumo!$D$4*$D3786-K3786)</f>
        <v/>
      </c>
      <c r="P3786" s="4" t="n">
        <v>1679514.223076826</v>
      </c>
      <c r="Q3786" s="5">
        <f>P3786/$D3786</f>
        <v/>
      </c>
      <c r="R3786" s="4">
        <f>R3785+P3786</f>
        <v/>
      </c>
      <c r="S3786" s="4">
        <f>Q3786*$E3785-R3785</f>
        <v/>
      </c>
      <c r="T3786" s="4">
        <f>MAX(0,Resumo!$D$5*$D3786-P3786)</f>
        <v/>
      </c>
      <c r="U3786" s="4" t="n">
        <v>2361310.990105494</v>
      </c>
      <c r="V3786" s="5">
        <f>U3786/$D3786</f>
        <v/>
      </c>
      <c r="W3786" s="4">
        <f>W3785+U3786</f>
        <v/>
      </c>
      <c r="X3786" s="4">
        <f>V3786*$E3785-W3785</f>
        <v/>
      </c>
      <c r="Y3786" s="4">
        <f>MAX(0,Resumo!$D$6*$D3786-U3786)</f>
        <v/>
      </c>
      <c r="Z3786" s="4" t="n">
        <v>3107072.033555465</v>
      </c>
      <c r="AA3786" s="5">
        <f>Z3786/$D3786</f>
        <v/>
      </c>
      <c r="AB3786" s="4">
        <f>AB3785+Z3786</f>
        <v/>
      </c>
      <c r="AC3786" s="4">
        <f>AA3786*$E3785-AB3785</f>
        <v/>
      </c>
      <c r="AD3786" s="4">
        <f>MAX(0,Resumo!$D$7*$D3786-Z3786)</f>
        <v/>
      </c>
    </row>
    <row r="3787">
      <c r="A3787" t="inlineStr">
        <is>
          <t>Três Ranchos</t>
        </is>
      </c>
      <c r="B3787" t="inlineStr">
        <is>
          <t>Município</t>
        </is>
      </c>
      <c r="C3787" t="inlineStr">
        <is>
          <t>GO</t>
        </is>
      </c>
      <c r="D3787" s="4" t="n">
        <v>5483440.841614491</v>
      </c>
      <c r="E3787" s="4">
        <f>E3786+D3787</f>
        <v/>
      </c>
      <c r="F3787" s="4" t="n">
        <v>157853.8700215531</v>
      </c>
      <c r="G3787" s="5">
        <f>F3787/$D3787</f>
        <v/>
      </c>
      <c r="H3787" s="4">
        <f>H3786+F3787</f>
        <v/>
      </c>
      <c r="I3787" s="4">
        <f>G3787*$E3786-H3786</f>
        <v/>
      </c>
      <c r="J3787" s="4">
        <f>MAX(0,Resumo!$D$3*$D3787-F3787)</f>
        <v/>
      </c>
      <c r="K3787" s="4" t="n">
        <v>336693.6066856078</v>
      </c>
      <c r="L3787" s="5">
        <f>K3787/$D3787</f>
        <v/>
      </c>
      <c r="M3787" s="4">
        <f>M3786+K3787</f>
        <v/>
      </c>
      <c r="N3787" s="4">
        <f>L3787*$E3786-M3786</f>
        <v/>
      </c>
      <c r="O3787" s="4">
        <f>MAX(0,Resumo!$D$4*$D3787-K3787)</f>
        <v/>
      </c>
      <c r="P3787" s="4" t="n">
        <v>533407.9574805299</v>
      </c>
      <c r="Q3787" s="5">
        <f>P3787/$D3787</f>
        <v/>
      </c>
      <c r="R3787" s="4">
        <f>R3786+P3787</f>
        <v/>
      </c>
      <c r="S3787" s="4">
        <f>Q3787*$E3786-R3786</f>
        <v/>
      </c>
      <c r="T3787" s="4">
        <f>MAX(0,Resumo!$D$5*$D3787-P3787)</f>
        <v/>
      </c>
      <c r="U3787" s="4" t="n">
        <v>749944.2725177113</v>
      </c>
      <c r="V3787" s="5">
        <f>U3787/$D3787</f>
        <v/>
      </c>
      <c r="W3787" s="4">
        <f>W3786+U3787</f>
        <v/>
      </c>
      <c r="X3787" s="4">
        <f>V3787*$E3786-W3786</f>
        <v/>
      </c>
      <c r="Y3787" s="4">
        <f>MAX(0,Resumo!$D$6*$D3787-U3787)</f>
        <v/>
      </c>
      <c r="Z3787" s="4" t="n">
        <v>986795.4223855865</v>
      </c>
      <c r="AA3787" s="5">
        <f>Z3787/$D3787</f>
        <v/>
      </c>
      <c r="AB3787" s="4">
        <f>AB3786+Z3787</f>
        <v/>
      </c>
      <c r="AC3787" s="4">
        <f>AA3787*$E3786-AB3786</f>
        <v/>
      </c>
      <c r="AD3787" s="4">
        <f>MAX(0,Resumo!$D$7*$D3787-Z3787)</f>
        <v/>
      </c>
    </row>
    <row r="3788">
      <c r="A3788" t="inlineStr">
        <is>
          <t>Heitoraí</t>
        </is>
      </c>
      <c r="B3788" t="inlineStr">
        <is>
          <t>Município</t>
        </is>
      </c>
      <c r="C3788" t="inlineStr">
        <is>
          <t>GO</t>
        </is>
      </c>
      <c r="D3788" s="4" t="n">
        <v>6083446.228148197</v>
      </c>
      <c r="E3788" s="4">
        <f>E3787+D3788</f>
        <v/>
      </c>
      <c r="F3788" s="4" t="n">
        <v>175126.450329037</v>
      </c>
      <c r="G3788" s="5">
        <f>F3788/$D3788</f>
        <v/>
      </c>
      <c r="H3788" s="4">
        <f>H3787+F3788</f>
        <v/>
      </c>
      <c r="I3788" s="4">
        <f>G3788*$E3787-H3787</f>
        <v/>
      </c>
      <c r="J3788" s="4">
        <f>MAX(0,Resumo!$D$3*$D3788-F3788)</f>
        <v/>
      </c>
      <c r="K3788" s="4" t="n">
        <v>373535.0687270485</v>
      </c>
      <c r="L3788" s="5">
        <f>K3788/$D3788</f>
        <v/>
      </c>
      <c r="M3788" s="4">
        <f>M3787+K3788</f>
        <v/>
      </c>
      <c r="N3788" s="4">
        <f>L3788*$E3787-M3787</f>
        <v/>
      </c>
      <c r="O3788" s="4">
        <f>MAX(0,Resumo!$D$4*$D3788-K3788)</f>
        <v/>
      </c>
      <c r="P3788" s="4" t="n">
        <v>591774.1652965019</v>
      </c>
      <c r="Q3788" s="5">
        <f>P3788/$D3788</f>
        <v/>
      </c>
      <c r="R3788" s="4">
        <f>R3787+P3788</f>
        <v/>
      </c>
      <c r="S3788" s="4">
        <f>Q3788*$E3787-R3787</f>
        <v/>
      </c>
      <c r="T3788" s="4">
        <f>MAX(0,Resumo!$D$5*$D3788-P3788)</f>
        <v/>
      </c>
      <c r="U3788" s="4" t="n">
        <v>832004.1717867702</v>
      </c>
      <c r="V3788" s="5">
        <f>U3788/$D3788</f>
        <v/>
      </c>
      <c r="W3788" s="4">
        <f>W3787+U3788</f>
        <v/>
      </c>
      <c r="X3788" s="4">
        <f>V3788*$E3787-W3787</f>
        <v/>
      </c>
      <c r="Y3788" s="4">
        <f>MAX(0,Resumo!$D$6*$D3788-U3788)</f>
        <v/>
      </c>
      <c r="Z3788" s="4" t="n">
        <v>1094771.889341292</v>
      </c>
      <c r="AA3788" s="5">
        <f>Z3788/$D3788</f>
        <v/>
      </c>
      <c r="AB3788" s="4">
        <f>AB3787+Z3788</f>
        <v/>
      </c>
      <c r="AC3788" s="4">
        <f>AA3788*$E3787-AB3787</f>
        <v/>
      </c>
      <c r="AD3788" s="4">
        <f>MAX(0,Resumo!$D$7*$D3788-Z3788)</f>
        <v/>
      </c>
    </row>
    <row r="3789">
      <c r="A3789" t="inlineStr">
        <is>
          <t>Marzagão</t>
        </is>
      </c>
      <c r="B3789" t="inlineStr">
        <is>
          <t>Município</t>
        </is>
      </c>
      <c r="C3789" t="inlineStr">
        <is>
          <t>GO</t>
        </is>
      </c>
      <c r="D3789" s="4" t="n">
        <v>6253078.36132403</v>
      </c>
      <c r="E3789" s="4">
        <f>E3788+D3789</f>
        <v/>
      </c>
      <c r="F3789" s="4" t="n">
        <v>180009.71422761</v>
      </c>
      <c r="G3789" s="5">
        <f>F3789/$D3789</f>
        <v/>
      </c>
      <c r="H3789" s="4">
        <f>H3788+F3789</f>
        <v/>
      </c>
      <c r="I3789" s="4">
        <f>G3789*$E3788-H3788</f>
        <v/>
      </c>
      <c r="J3789" s="4">
        <f>MAX(0,Resumo!$D$3*$D3789-F3789)</f>
        <v/>
      </c>
      <c r="K3789" s="4" t="n">
        <v>383950.8015448988</v>
      </c>
      <c r="L3789" s="5">
        <f>K3789/$D3789</f>
        <v/>
      </c>
      <c r="M3789" s="4">
        <f>M3788+K3789</f>
        <v/>
      </c>
      <c r="N3789" s="4">
        <f>L3789*$E3788-M3788</f>
        <v/>
      </c>
      <c r="O3789" s="4">
        <f>MAX(0,Resumo!$D$4*$D3789-K3789)</f>
        <v/>
      </c>
      <c r="P3789" s="4" t="n">
        <v>608275.3243850982</v>
      </c>
      <c r="Q3789" s="5">
        <f>P3789/$D3789</f>
        <v/>
      </c>
      <c r="R3789" s="4">
        <f>R3788+P3789</f>
        <v/>
      </c>
      <c r="S3789" s="4">
        <f>Q3789*$E3788-R3788</f>
        <v/>
      </c>
      <c r="T3789" s="4">
        <f>MAX(0,Resumo!$D$5*$D3789-P3789)</f>
        <v/>
      </c>
      <c r="U3789" s="4" t="n">
        <v>855203.9564447409</v>
      </c>
      <c r="V3789" s="5">
        <f>U3789/$D3789</f>
        <v/>
      </c>
      <c r="W3789" s="4">
        <f>W3788+U3789</f>
        <v/>
      </c>
      <c r="X3789" s="4">
        <f>V3789*$E3788-W3788</f>
        <v/>
      </c>
      <c r="Y3789" s="4">
        <f>MAX(0,Resumo!$D$6*$D3789-U3789)</f>
        <v/>
      </c>
      <c r="Z3789" s="4" t="n">
        <v>1125298.745988866</v>
      </c>
      <c r="AA3789" s="5">
        <f>Z3789/$D3789</f>
        <v/>
      </c>
      <c r="AB3789" s="4">
        <f>AB3788+Z3789</f>
        <v/>
      </c>
      <c r="AC3789" s="4">
        <f>AA3789*$E3788-AB3788</f>
        <v/>
      </c>
      <c r="AD3789" s="4">
        <f>MAX(0,Resumo!$D$7*$D3789-Z3789)</f>
        <v/>
      </c>
    </row>
    <row r="3790">
      <c r="A3790" t="inlineStr">
        <is>
          <t>Nazário</t>
        </is>
      </c>
      <c r="B3790" t="inlineStr">
        <is>
          <t>Município</t>
        </is>
      </c>
      <c r="C3790" t="inlineStr">
        <is>
          <t>GO</t>
        </is>
      </c>
      <c r="D3790" s="4" t="n">
        <v>17499961.66664929</v>
      </c>
      <c r="E3790" s="4">
        <f>E3789+D3790</f>
        <v/>
      </c>
      <c r="F3790" s="4" t="n">
        <v>503777.9660801582</v>
      </c>
      <c r="G3790" s="5">
        <f>F3790/$D3790</f>
        <v/>
      </c>
      <c r="H3790" s="4">
        <f>H3789+F3790</f>
        <v/>
      </c>
      <c r="I3790" s="4">
        <f>G3790*$E3789-H3789</f>
        <v/>
      </c>
      <c r="J3790" s="4">
        <f>MAX(0,Resumo!$D$3*$D3790-F3790)</f>
        <v/>
      </c>
      <c r="K3790" s="4" t="n">
        <v>1074530.642455004</v>
      </c>
      <c r="L3790" s="5">
        <f>K3790/$D3790</f>
        <v/>
      </c>
      <c r="M3790" s="4">
        <f>M3789+K3790</f>
        <v/>
      </c>
      <c r="N3790" s="4">
        <f>L3790*$E3789-M3789</f>
        <v/>
      </c>
      <c r="O3790" s="4">
        <f>MAX(0,Resumo!$D$4*$D3790-K3790)</f>
        <v/>
      </c>
      <c r="P3790" s="4" t="n">
        <v>1702328.716260313</v>
      </c>
      <c r="Q3790" s="5">
        <f>P3790/$D3790</f>
        <v/>
      </c>
      <c r="R3790" s="4">
        <f>R3789+P3790</f>
        <v/>
      </c>
      <c r="S3790" s="4">
        <f>Q3790*$E3789-R3789</f>
        <v/>
      </c>
      <c r="T3790" s="4">
        <f>MAX(0,Resumo!$D$5*$D3790-P3790)</f>
        <v/>
      </c>
      <c r="U3790" s="4" t="n">
        <v>2393386.999196482</v>
      </c>
      <c r="V3790" s="5">
        <f>U3790/$D3790</f>
        <v/>
      </c>
      <c r="W3790" s="4">
        <f>W3789+U3790</f>
        <v/>
      </c>
      <c r="X3790" s="4">
        <f>V3790*$E3789-W3789</f>
        <v/>
      </c>
      <c r="Y3790" s="4">
        <f>MAX(0,Resumo!$D$6*$D3790-U3790)</f>
        <v/>
      </c>
      <c r="Z3790" s="4" t="n">
        <v>3149278.448217612</v>
      </c>
      <c r="AA3790" s="5">
        <f>Z3790/$D3790</f>
        <v/>
      </c>
      <c r="AB3790" s="4">
        <f>AB3789+Z3790</f>
        <v/>
      </c>
      <c r="AC3790" s="4">
        <f>AA3790*$E3789-AB3789</f>
        <v/>
      </c>
      <c r="AD3790" s="4">
        <f>MAX(0,Resumo!$D$7*$D3790-Z3790)</f>
        <v/>
      </c>
    </row>
    <row r="3791">
      <c r="A3791" t="inlineStr">
        <is>
          <t>Bom Jesus de Goiás</t>
        </is>
      </c>
      <c r="B3791" t="inlineStr">
        <is>
          <t>Município</t>
        </is>
      </c>
      <c r="C3791" t="inlineStr">
        <is>
          <t>GO</t>
        </is>
      </c>
      <c r="D3791" s="4" t="n">
        <v>34754351.80853774</v>
      </c>
      <c r="E3791" s="4">
        <f>E3790+D3791</f>
        <v/>
      </c>
      <c r="F3791" s="4" t="n">
        <v>1000486.572488118</v>
      </c>
      <c r="G3791" s="5">
        <f>F3791/$D3791</f>
        <v/>
      </c>
      <c r="H3791" s="4">
        <f>H3790+F3791</f>
        <v/>
      </c>
      <c r="I3791" s="4">
        <f>G3791*$E3790-H3790</f>
        <v/>
      </c>
      <c r="J3791" s="4">
        <f>MAX(0,Resumo!$D$3*$D3791-F3791)</f>
        <v/>
      </c>
      <c r="K3791" s="4" t="n">
        <v>2133982.730265355</v>
      </c>
      <c r="L3791" s="5">
        <f>K3791/$D3791</f>
        <v/>
      </c>
      <c r="M3791" s="4">
        <f>M3790+K3791</f>
        <v/>
      </c>
      <c r="N3791" s="4">
        <f>L3791*$E3790-M3790</f>
        <v/>
      </c>
      <c r="O3791" s="4">
        <f>MAX(0,Resumo!$D$4*$D3791-K3791)</f>
        <v/>
      </c>
      <c r="P3791" s="4" t="n">
        <v>3380769.182565605</v>
      </c>
      <c r="Q3791" s="5">
        <f>P3791/$D3791</f>
        <v/>
      </c>
      <c r="R3791" s="4">
        <f>R3790+P3791</f>
        <v/>
      </c>
      <c r="S3791" s="4">
        <f>Q3791*$E3790-R3790</f>
        <v/>
      </c>
      <c r="T3791" s="4">
        <f>MAX(0,Resumo!$D$5*$D3791-P3791)</f>
        <v/>
      </c>
      <c r="U3791" s="4" t="n">
        <v>4753188.342268039</v>
      </c>
      <c r="V3791" s="5">
        <f>U3791/$D3791</f>
        <v/>
      </c>
      <c r="W3791" s="4">
        <f>W3790+U3791</f>
        <v/>
      </c>
      <c r="X3791" s="4">
        <f>V3791*$E3790-W3790</f>
        <v/>
      </c>
      <c r="Y3791" s="4">
        <f>MAX(0,Resumo!$D$6*$D3791-U3791)</f>
        <v/>
      </c>
      <c r="Z3791" s="4" t="n">
        <v>6254364.050464645</v>
      </c>
      <c r="AA3791" s="5">
        <f>Z3791/$D3791</f>
        <v/>
      </c>
      <c r="AB3791" s="4">
        <f>AB3790+Z3791</f>
        <v/>
      </c>
      <c r="AC3791" s="4">
        <f>AA3791*$E3790-AB3790</f>
        <v/>
      </c>
      <c r="AD3791" s="4">
        <f>MAX(0,Resumo!$D$7*$D3791-Z3791)</f>
        <v/>
      </c>
    </row>
    <row r="3792">
      <c r="A3792" t="inlineStr">
        <is>
          <t>Mara Rosa</t>
        </is>
      </c>
      <c r="B3792" t="inlineStr">
        <is>
          <t>Município</t>
        </is>
      </c>
      <c r="C3792" t="inlineStr">
        <is>
          <t>GO</t>
        </is>
      </c>
      <c r="D3792" s="4" t="n">
        <v>26708693.39056063</v>
      </c>
      <c r="E3792" s="4">
        <f>E3791+D3792</f>
        <v/>
      </c>
      <c r="F3792" s="4" t="n">
        <v>768873.1832251761</v>
      </c>
      <c r="G3792" s="5">
        <f>F3792/$D3792</f>
        <v/>
      </c>
      <c r="H3792" s="4">
        <f>H3791+F3792</f>
        <v/>
      </c>
      <c r="I3792" s="4">
        <f>G3792*$E3791-H3791</f>
        <v/>
      </c>
      <c r="J3792" s="4">
        <f>MAX(0,Resumo!$D$3*$D3792-F3792)</f>
        <v/>
      </c>
      <c r="K3792" s="4" t="n">
        <v>1639964.133337892</v>
      </c>
      <c r="L3792" s="5">
        <f>K3792/$D3792</f>
        <v/>
      </c>
      <c r="M3792" s="4">
        <f>M3791+K3792</f>
        <v/>
      </c>
      <c r="N3792" s="4">
        <f>L3792*$E3791-M3791</f>
        <v/>
      </c>
      <c r="O3792" s="4">
        <f>MAX(0,Resumo!$D$4*$D3792-K3792)</f>
        <v/>
      </c>
      <c r="P3792" s="4" t="n">
        <v>2598118.590121971</v>
      </c>
      <c r="Q3792" s="5">
        <f>P3792/$D3792</f>
        <v/>
      </c>
      <c r="R3792" s="4">
        <f>R3791+P3792</f>
        <v/>
      </c>
      <c r="S3792" s="4">
        <f>Q3792*$E3791-R3791</f>
        <v/>
      </c>
      <c r="T3792" s="4">
        <f>MAX(0,Resumo!$D$5*$D3792-P3792)</f>
        <v/>
      </c>
      <c r="U3792" s="4" t="n">
        <v>3652821.688650724</v>
      </c>
      <c r="V3792" s="5">
        <f>U3792/$D3792</f>
        <v/>
      </c>
      <c r="W3792" s="4">
        <f>W3791+U3792</f>
        <v/>
      </c>
      <c r="X3792" s="4">
        <f>V3792*$E3791-W3791</f>
        <v/>
      </c>
      <c r="Y3792" s="4">
        <f>MAX(0,Resumo!$D$6*$D3792-U3792)</f>
        <v/>
      </c>
      <c r="Z3792" s="4" t="n">
        <v>4806474.098468688</v>
      </c>
      <c r="AA3792" s="5">
        <f>Z3792/$D3792</f>
        <v/>
      </c>
      <c r="AB3792" s="4">
        <f>AB3791+Z3792</f>
        <v/>
      </c>
      <c r="AC3792" s="4">
        <f>AA3792*$E3791-AB3791</f>
        <v/>
      </c>
      <c r="AD3792" s="4">
        <f>MAX(0,Resumo!$D$7*$D3792-Z3792)</f>
        <v/>
      </c>
    </row>
    <row r="3793">
      <c r="A3793" t="inlineStr">
        <is>
          <t>Mossâmedes</t>
        </is>
      </c>
      <c r="B3793" t="inlineStr">
        <is>
          <t>Município</t>
        </is>
      </c>
      <c r="C3793" t="inlineStr">
        <is>
          <t>GO</t>
        </is>
      </c>
      <c r="D3793" s="4" t="n">
        <v>11578102.5463924</v>
      </c>
      <c r="E3793" s="4">
        <f>E3792+D3793</f>
        <v/>
      </c>
      <c r="F3793" s="4" t="n">
        <v>333303.1844866815</v>
      </c>
      <c r="G3793" s="5">
        <f>F3793/$D3793</f>
        <v/>
      </c>
      <c r="H3793" s="4">
        <f>H3792+F3793</f>
        <v/>
      </c>
      <c r="I3793" s="4">
        <f>G3793*$E3792-H3792</f>
        <v/>
      </c>
      <c r="J3793" s="4">
        <f>MAX(0,Resumo!$D$3*$D3793-F3793)</f>
        <v/>
      </c>
      <c r="K3793" s="4" t="n">
        <v>710917.3268244665</v>
      </c>
      <c r="L3793" s="5">
        <f>K3793/$D3793</f>
        <v/>
      </c>
      <c r="M3793" s="4">
        <f>M3792+K3793</f>
        <v/>
      </c>
      <c r="N3793" s="4">
        <f>L3793*$E3792-M3792</f>
        <v/>
      </c>
      <c r="O3793" s="4">
        <f>MAX(0,Resumo!$D$4*$D3793-K3793)</f>
        <v/>
      </c>
      <c r="P3793" s="4" t="n">
        <v>1126273.121048742</v>
      </c>
      <c r="Q3793" s="5">
        <f>P3793/$D3793</f>
        <v/>
      </c>
      <c r="R3793" s="4">
        <f>R3792+P3793</f>
        <v/>
      </c>
      <c r="S3793" s="4">
        <f>Q3793*$E3792-R3792</f>
        <v/>
      </c>
      <c r="T3793" s="4">
        <f>MAX(0,Resumo!$D$5*$D3793-P3793)</f>
        <v/>
      </c>
      <c r="U3793" s="4" t="n">
        <v>1583482.332004733</v>
      </c>
      <c r="V3793" s="5">
        <f>U3793/$D3793</f>
        <v/>
      </c>
      <c r="W3793" s="4">
        <f>W3792+U3793</f>
        <v/>
      </c>
      <c r="X3793" s="4">
        <f>V3793*$E3792-W3792</f>
        <v/>
      </c>
      <c r="Y3793" s="4">
        <f>MAX(0,Resumo!$D$6*$D3793-U3793)</f>
        <v/>
      </c>
      <c r="Z3793" s="4" t="n">
        <v>2083585.639510062</v>
      </c>
      <c r="AA3793" s="5">
        <f>Z3793/$D3793</f>
        <v/>
      </c>
      <c r="AB3793" s="4">
        <f>AB3792+Z3793</f>
        <v/>
      </c>
      <c r="AC3793" s="4">
        <f>AA3793*$E3792-AB3792</f>
        <v/>
      </c>
      <c r="AD3793" s="4">
        <f>MAX(0,Resumo!$D$7*$D3793-Z3793)</f>
        <v/>
      </c>
    </row>
    <row r="3794">
      <c r="A3794" t="inlineStr">
        <is>
          <t>Caldas Novas</t>
        </is>
      </c>
      <c r="B3794" t="inlineStr">
        <is>
          <t>Município</t>
        </is>
      </c>
      <c r="C3794" t="inlineStr">
        <is>
          <t>GO</t>
        </is>
      </c>
      <c r="D3794" s="4" t="n">
        <v>82198820.68166201</v>
      </c>
      <c r="E3794" s="4">
        <f>E3793+D3794</f>
        <v/>
      </c>
      <c r="F3794" s="4" t="n">
        <v>2366288.308854569</v>
      </c>
      <c r="G3794" s="5">
        <f>F3794/$D3794</f>
        <v/>
      </c>
      <c r="H3794" s="4">
        <f>H3793+F3794</f>
        <v/>
      </c>
      <c r="I3794" s="4">
        <f>G3794*$E3793-H3793</f>
        <v/>
      </c>
      <c r="J3794" s="4">
        <f>MAX(0,Resumo!$D$3*$D3794-F3794)</f>
        <v/>
      </c>
      <c r="K3794" s="4" t="n">
        <v>5047162.575472176</v>
      </c>
      <c r="L3794" s="5">
        <f>K3794/$D3794</f>
        <v/>
      </c>
      <c r="M3794" s="4">
        <f>M3793+K3794</f>
        <v/>
      </c>
      <c r="N3794" s="4">
        <f>L3794*$E3793-M3793</f>
        <v/>
      </c>
      <c r="O3794" s="4">
        <f>MAX(0,Resumo!$D$4*$D3794-K3794)</f>
        <v/>
      </c>
      <c r="P3794" s="4" t="n">
        <v>7995983.965827601</v>
      </c>
      <c r="Q3794" s="5">
        <f>P3794/$D3794</f>
        <v/>
      </c>
      <c r="R3794" s="4">
        <f>R3793+P3794</f>
        <v/>
      </c>
      <c r="S3794" s="4">
        <f>Q3794*$E3793-R3793</f>
        <v/>
      </c>
      <c r="T3794" s="4">
        <f>MAX(0,Resumo!$D$5*$D3794-P3794)</f>
        <v/>
      </c>
      <c r="U3794" s="4" t="n">
        <v>11241943.98343738</v>
      </c>
      <c r="V3794" s="5">
        <f>U3794/$D3794</f>
        <v/>
      </c>
      <c r="W3794" s="4">
        <f>W3793+U3794</f>
        <v/>
      </c>
      <c r="X3794" s="4">
        <f>V3794*$E3793-W3793</f>
        <v/>
      </c>
      <c r="Y3794" s="4">
        <f>MAX(0,Resumo!$D$6*$D3794-U3794)</f>
        <v/>
      </c>
      <c r="Z3794" s="4" t="n">
        <v>14792430.94200602</v>
      </c>
      <c r="AA3794" s="5">
        <f>Z3794/$D3794</f>
        <v/>
      </c>
      <c r="AB3794" s="4">
        <f>AB3793+Z3794</f>
        <v/>
      </c>
      <c r="AC3794" s="4">
        <f>AA3794*$E3793-AB3793</f>
        <v/>
      </c>
      <c r="AD3794" s="4">
        <f>MAX(0,Resumo!$D$7*$D3794-Z3794)</f>
        <v/>
      </c>
    </row>
    <row r="3795">
      <c r="A3795" t="inlineStr">
        <is>
          <t>Carmo do Rio Verde</t>
        </is>
      </c>
      <c r="B3795" t="inlineStr">
        <is>
          <t>Município</t>
        </is>
      </c>
      <c r="C3795" t="inlineStr">
        <is>
          <t>GO</t>
        </is>
      </c>
      <c r="D3795" s="4" t="n">
        <v>15006696.91954222</v>
      </c>
      <c r="E3795" s="4">
        <f>E3794+D3795</f>
        <v/>
      </c>
      <c r="F3795" s="4" t="n">
        <v>432003.4178198216</v>
      </c>
      <c r="G3795" s="5">
        <f>F3795/$D3795</f>
        <v/>
      </c>
      <c r="H3795" s="4">
        <f>H3794+F3795</f>
        <v/>
      </c>
      <c r="I3795" s="4">
        <f>G3795*$E3794-H3794</f>
        <v/>
      </c>
      <c r="J3795" s="4">
        <f>MAX(0,Resumo!$D$3*$D3795-F3795)</f>
        <v/>
      </c>
      <c r="K3795" s="4" t="n">
        <v>921439.4859397835</v>
      </c>
      <c r="L3795" s="5">
        <f>K3795/$D3795</f>
        <v/>
      </c>
      <c r="M3795" s="4">
        <f>M3794+K3795</f>
        <v/>
      </c>
      <c r="N3795" s="4">
        <f>L3795*$E3794-M3794</f>
        <v/>
      </c>
      <c r="O3795" s="4">
        <f>MAX(0,Resumo!$D$4*$D3795-K3795)</f>
        <v/>
      </c>
      <c r="P3795" s="4" t="n">
        <v>1459793.546350279</v>
      </c>
      <c r="Q3795" s="5">
        <f>P3795/$D3795</f>
        <v/>
      </c>
      <c r="R3795" s="4">
        <f>R3794+P3795</f>
        <v/>
      </c>
      <c r="S3795" s="4">
        <f>Q3795*$E3794-R3794</f>
        <v/>
      </c>
      <c r="T3795" s="4">
        <f>MAX(0,Resumo!$D$5*$D3795-P3795)</f>
        <v/>
      </c>
      <c r="U3795" s="4" t="n">
        <v>2052394.970473739</v>
      </c>
      <c r="V3795" s="5">
        <f>U3795/$D3795</f>
        <v/>
      </c>
      <c r="W3795" s="4">
        <f>W3794+U3795</f>
        <v/>
      </c>
      <c r="X3795" s="4">
        <f>V3795*$E3794-W3794</f>
        <v/>
      </c>
      <c r="Y3795" s="4">
        <f>MAX(0,Resumo!$D$6*$D3795-U3795)</f>
        <v/>
      </c>
      <c r="Z3795" s="4" t="n">
        <v>2700592.612023523</v>
      </c>
      <c r="AA3795" s="5">
        <f>Z3795/$D3795</f>
        <v/>
      </c>
      <c r="AB3795" s="4">
        <f>AB3794+Z3795</f>
        <v/>
      </c>
      <c r="AC3795" s="4">
        <f>AA3795*$E3794-AB3794</f>
        <v/>
      </c>
      <c r="AD3795" s="4">
        <f>MAX(0,Resumo!$D$7*$D3795-Z3795)</f>
        <v/>
      </c>
    </row>
    <row r="3796">
      <c r="A3796" t="inlineStr">
        <is>
          <t>Cavalcante</t>
        </is>
      </c>
      <c r="B3796" t="inlineStr">
        <is>
          <t>Município</t>
        </is>
      </c>
      <c r="C3796" t="inlineStr">
        <is>
          <t>GO</t>
        </is>
      </c>
      <c r="D3796" s="4" t="n">
        <v>25051701.38317326</v>
      </c>
      <c r="E3796" s="4">
        <f>E3795+D3796</f>
        <v/>
      </c>
      <c r="F3796" s="4" t="n">
        <v>721172.7322645588</v>
      </c>
      <c r="G3796" s="5">
        <f>F3796/$D3796</f>
        <v/>
      </c>
      <c r="H3796" s="4">
        <f>H3795+F3796</f>
        <v/>
      </c>
      <c r="I3796" s="4">
        <f>G3796*$E3795-H3795</f>
        <v/>
      </c>
      <c r="J3796" s="4">
        <f>MAX(0,Resumo!$D$3*$D3796-F3796)</f>
        <v/>
      </c>
      <c r="K3796" s="4" t="n">
        <v>1538221.699831084</v>
      </c>
      <c r="L3796" s="5">
        <f>K3796/$D3796</f>
        <v/>
      </c>
      <c r="M3796" s="4">
        <f>M3795+K3796</f>
        <v/>
      </c>
      <c r="N3796" s="4">
        <f>L3796*$E3795-M3795</f>
        <v/>
      </c>
      <c r="O3796" s="4">
        <f>MAX(0,Resumo!$D$4*$D3796-K3796)</f>
        <v/>
      </c>
      <c r="P3796" s="4" t="n">
        <v>2436932.804088793</v>
      </c>
      <c r="Q3796" s="5">
        <f>P3796/$D3796</f>
        <v/>
      </c>
      <c r="R3796" s="4">
        <f>R3795+P3796</f>
        <v/>
      </c>
      <c r="S3796" s="4">
        <f>Q3796*$E3795-R3795</f>
        <v/>
      </c>
      <c r="T3796" s="4">
        <f>MAX(0,Resumo!$D$5*$D3796-P3796)</f>
        <v/>
      </c>
      <c r="U3796" s="4" t="n">
        <v>3426202.727775438</v>
      </c>
      <c r="V3796" s="5">
        <f>U3796/$D3796</f>
        <v/>
      </c>
      <c r="W3796" s="4">
        <f>W3795+U3796</f>
        <v/>
      </c>
      <c r="X3796" s="4">
        <f>V3796*$E3795-W3795</f>
        <v/>
      </c>
      <c r="Y3796" s="4">
        <f>MAX(0,Resumo!$D$6*$D3796-U3796)</f>
        <v/>
      </c>
      <c r="Z3796" s="4" t="n">
        <v>4508283.204274974</v>
      </c>
      <c r="AA3796" s="5">
        <f>Z3796/$D3796</f>
        <v/>
      </c>
      <c r="AB3796" s="4">
        <f>AB3795+Z3796</f>
        <v/>
      </c>
      <c r="AC3796" s="4">
        <f>AA3796*$E3795-AB3795</f>
        <v/>
      </c>
      <c r="AD3796" s="4">
        <f>MAX(0,Resumo!$D$7*$D3796-Z3796)</f>
        <v/>
      </c>
    </row>
    <row r="3797">
      <c r="A3797" t="inlineStr">
        <is>
          <t>Urutaí</t>
        </is>
      </c>
      <c r="B3797" t="inlineStr">
        <is>
          <t>Município</t>
        </is>
      </c>
      <c r="C3797" t="inlineStr">
        <is>
          <t>GO</t>
        </is>
      </c>
      <c r="D3797" s="4" t="n">
        <v>9480453.656631798</v>
      </c>
      <c r="E3797" s="4">
        <f>E3796+D3797</f>
        <v/>
      </c>
      <c r="F3797" s="4" t="n">
        <v>272917.378428157</v>
      </c>
      <c r="G3797" s="5">
        <f>F3797/$D3797</f>
        <v/>
      </c>
      <c r="H3797" s="4">
        <f>H3796+F3797</f>
        <v/>
      </c>
      <c r="I3797" s="4">
        <f>G3797*$E3796-H3796</f>
        <v/>
      </c>
      <c r="J3797" s="4">
        <f>MAX(0,Resumo!$D$3*$D3797-F3797)</f>
        <v/>
      </c>
      <c r="K3797" s="4" t="n">
        <v>582117.7298827746</v>
      </c>
      <c r="L3797" s="5">
        <f>K3797/$D3797</f>
        <v/>
      </c>
      <c r="M3797" s="4">
        <f>M3796+K3797</f>
        <v/>
      </c>
      <c r="N3797" s="4">
        <f>L3797*$E3796-M3796</f>
        <v/>
      </c>
      <c r="O3797" s="4">
        <f>MAX(0,Resumo!$D$4*$D3797-K3797)</f>
        <v/>
      </c>
      <c r="P3797" s="4" t="n">
        <v>922221.9345552142</v>
      </c>
      <c r="Q3797" s="5">
        <f>P3797/$D3797</f>
        <v/>
      </c>
      <c r="R3797" s="4">
        <f>R3796+P3797</f>
        <v/>
      </c>
      <c r="S3797" s="4">
        <f>Q3797*$E3796-R3796</f>
        <v/>
      </c>
      <c r="T3797" s="4">
        <f>MAX(0,Resumo!$D$5*$D3797-P3797)</f>
        <v/>
      </c>
      <c r="U3797" s="4" t="n">
        <v>1296596.813209581</v>
      </c>
      <c r="V3797" s="5">
        <f>U3797/$D3797</f>
        <v/>
      </c>
      <c r="W3797" s="4">
        <f>W3796+U3797</f>
        <v/>
      </c>
      <c r="X3797" s="4">
        <f>V3797*$E3796-W3796</f>
        <v/>
      </c>
      <c r="Y3797" s="4">
        <f>MAX(0,Resumo!$D$6*$D3797-U3797)</f>
        <v/>
      </c>
      <c r="Z3797" s="4" t="n">
        <v>1706094.501741443</v>
      </c>
      <c r="AA3797" s="5">
        <f>Z3797/$D3797</f>
        <v/>
      </c>
      <c r="AB3797" s="4">
        <f>AB3796+Z3797</f>
        <v/>
      </c>
      <c r="AC3797" s="4">
        <f>AA3797*$E3796-AB3796</f>
        <v/>
      </c>
      <c r="AD3797" s="4">
        <f>MAX(0,Resumo!$D$7*$D3797-Z3797)</f>
        <v/>
      </c>
    </row>
    <row r="3798">
      <c r="A3798" t="inlineStr">
        <is>
          <t>Caçu</t>
        </is>
      </c>
      <c r="B3798" t="inlineStr">
        <is>
          <t>Município</t>
        </is>
      </c>
      <c r="C3798" t="inlineStr">
        <is>
          <t>GO</t>
        </is>
      </c>
      <c r="D3798" s="4" t="n">
        <v>43227420.70755719</v>
      </c>
      <c r="E3798" s="4">
        <f>E3797+D3798</f>
        <v/>
      </c>
      <c r="F3798" s="4" t="n">
        <v>1244403.987721084</v>
      </c>
      <c r="G3798" s="5">
        <f>F3798/$D3798</f>
        <v/>
      </c>
      <c r="H3798" s="4">
        <f>H3797+F3798</f>
        <v/>
      </c>
      <c r="I3798" s="4">
        <f>G3798*$E3797-H3797</f>
        <v/>
      </c>
      <c r="J3798" s="4">
        <f>MAX(0,Resumo!$D$3*$D3798-F3798)</f>
        <v/>
      </c>
      <c r="K3798" s="4" t="n">
        <v>2654245.136609937</v>
      </c>
      <c r="L3798" s="5">
        <f>K3798/$D3798</f>
        <v/>
      </c>
      <c r="M3798" s="4">
        <f>M3797+K3798</f>
        <v/>
      </c>
      <c r="N3798" s="4">
        <f>L3798*$E3797-M3797</f>
        <v/>
      </c>
      <c r="O3798" s="4">
        <f>MAX(0,Resumo!$D$4*$D3798-K3798)</f>
        <v/>
      </c>
      <c r="P3798" s="4" t="n">
        <v>4204996.616682879</v>
      </c>
      <c r="Q3798" s="5">
        <f>P3798/$D3798</f>
        <v/>
      </c>
      <c r="R3798" s="4">
        <f>R3797+P3798</f>
        <v/>
      </c>
      <c r="S3798" s="4">
        <f>Q3798*$E3797-R3797</f>
        <v/>
      </c>
      <c r="T3798" s="4">
        <f>MAX(0,Resumo!$D$5*$D3798-P3798)</f>
        <v/>
      </c>
      <c r="U3798" s="4" t="n">
        <v>5912009.906137903</v>
      </c>
      <c r="V3798" s="5">
        <f>U3798/$D3798</f>
        <v/>
      </c>
      <c r="W3798" s="4">
        <f>W3797+U3798</f>
        <v/>
      </c>
      <c r="X3798" s="4">
        <f>V3798*$E3797-W3797</f>
        <v/>
      </c>
      <c r="Y3798" s="4">
        <f>MAX(0,Resumo!$D$6*$D3798-U3798)</f>
        <v/>
      </c>
      <c r="Z3798" s="4" t="n">
        <v>7779170.434743662</v>
      </c>
      <c r="AA3798" s="5">
        <f>Z3798/$D3798</f>
        <v/>
      </c>
      <c r="AB3798" s="4">
        <f>AB3797+Z3798</f>
        <v/>
      </c>
      <c r="AC3798" s="4">
        <f>AA3798*$E3797-AB3797</f>
        <v/>
      </c>
      <c r="AD3798" s="4">
        <f>MAX(0,Resumo!$D$7*$D3798-Z3798)</f>
        <v/>
      </c>
    </row>
    <row r="3799">
      <c r="A3799" t="inlineStr">
        <is>
          <t>Turvânia</t>
        </is>
      </c>
      <c r="B3799" t="inlineStr">
        <is>
          <t>Município</t>
        </is>
      </c>
      <c r="C3799" t="inlineStr">
        <is>
          <t>GO</t>
        </is>
      </c>
      <c r="D3799" s="4" t="n">
        <v>11596414.16307316</v>
      </c>
      <c r="E3799" s="4">
        <f>E3798+D3799</f>
        <v/>
      </c>
      <c r="F3799" s="4" t="n">
        <v>333830.3278703528</v>
      </c>
      <c r="G3799" s="5">
        <f>F3799/$D3799</f>
        <v/>
      </c>
      <c r="H3799" s="4">
        <f>H3798+F3799</f>
        <v/>
      </c>
      <c r="I3799" s="4">
        <f>G3799*$E3798-H3798</f>
        <v/>
      </c>
      <c r="J3799" s="4">
        <f>MAX(0,Resumo!$D$3*$D3799-F3799)</f>
        <v/>
      </c>
      <c r="K3799" s="4" t="n">
        <v>712041.6946151612</v>
      </c>
      <c r="L3799" s="5">
        <f>K3799/$D3799</f>
        <v/>
      </c>
      <c r="M3799" s="4">
        <f>M3798+K3799</f>
        <v/>
      </c>
      <c r="N3799" s="4">
        <f>L3799*$E3798-M3798</f>
        <v/>
      </c>
      <c r="O3799" s="4">
        <f>MAX(0,Resumo!$D$4*$D3799-K3799)</f>
        <v/>
      </c>
      <c r="P3799" s="4" t="n">
        <v>1128054.404431563</v>
      </c>
      <c r="Q3799" s="5">
        <f>P3799/$D3799</f>
        <v/>
      </c>
      <c r="R3799" s="4">
        <f>R3798+P3799</f>
        <v/>
      </c>
      <c r="S3799" s="4">
        <f>Q3799*$E3798-R3798</f>
        <v/>
      </c>
      <c r="T3799" s="4">
        <f>MAX(0,Resumo!$D$5*$D3799-P3799)</f>
        <v/>
      </c>
      <c r="U3799" s="4" t="n">
        <v>1585986.725221864</v>
      </c>
      <c r="V3799" s="5">
        <f>U3799/$D3799</f>
        <v/>
      </c>
      <c r="W3799" s="4">
        <f>W3798+U3799</f>
        <v/>
      </c>
      <c r="X3799" s="4">
        <f>V3799*$E3798-W3798</f>
        <v/>
      </c>
      <c r="Y3799" s="4">
        <f>MAX(0,Resumo!$D$6*$D3799-U3799)</f>
        <v/>
      </c>
      <c r="Z3799" s="4" t="n">
        <v>2086880.982714994</v>
      </c>
      <c r="AA3799" s="5">
        <f>Z3799/$D3799</f>
        <v/>
      </c>
      <c r="AB3799" s="4">
        <f>AB3798+Z3799</f>
        <v/>
      </c>
      <c r="AC3799" s="4">
        <f>AA3799*$E3798-AB3798</f>
        <v/>
      </c>
      <c r="AD3799" s="4">
        <f>MAX(0,Resumo!$D$7*$D3799-Z3799)</f>
        <v/>
      </c>
    </row>
    <row r="3800">
      <c r="A3800" t="inlineStr">
        <is>
          <t>Santa Cruz de Goiás</t>
        </is>
      </c>
      <c r="B3800" t="inlineStr">
        <is>
          <t>Município</t>
        </is>
      </c>
      <c r="C3800" t="inlineStr">
        <is>
          <t>GO</t>
        </is>
      </c>
      <c r="D3800" s="4" t="n">
        <v>11161163.79305594</v>
      </c>
      <c r="E3800" s="4">
        <f>E3799+D3800</f>
        <v/>
      </c>
      <c r="F3800" s="4" t="n">
        <v>321300.6120732727</v>
      </c>
      <c r="G3800" s="5">
        <f>F3800/$D3800</f>
        <v/>
      </c>
      <c r="H3800" s="4">
        <f>H3799+F3800</f>
        <v/>
      </c>
      <c r="I3800" s="4">
        <f>G3800*$E3799-H3799</f>
        <v/>
      </c>
      <c r="J3800" s="4">
        <f>MAX(0,Resumo!$D$3*$D3800-F3800)</f>
        <v/>
      </c>
      <c r="K3800" s="4" t="n">
        <v>685316.5012328986</v>
      </c>
      <c r="L3800" s="5">
        <f>K3800/$D3800</f>
        <v/>
      </c>
      <c r="M3800" s="4">
        <f>M3799+K3800</f>
        <v/>
      </c>
      <c r="N3800" s="4">
        <f>L3800*$E3799-M3799</f>
        <v/>
      </c>
      <c r="O3800" s="4">
        <f>MAX(0,Resumo!$D$4*$D3800-K3800)</f>
        <v/>
      </c>
      <c r="P3800" s="4" t="n">
        <v>1085714.928622579</v>
      </c>
      <c r="Q3800" s="5">
        <f>P3800/$D3800</f>
        <v/>
      </c>
      <c r="R3800" s="4">
        <f>R3799+P3800</f>
        <v/>
      </c>
      <c r="S3800" s="4">
        <f>Q3800*$E3799-R3799</f>
        <v/>
      </c>
      <c r="T3800" s="4">
        <f>MAX(0,Resumo!$D$5*$D3800-P3800)</f>
        <v/>
      </c>
      <c r="U3800" s="4" t="n">
        <v>1526459.590429338</v>
      </c>
      <c r="V3800" s="5">
        <f>U3800/$D3800</f>
        <v/>
      </c>
      <c r="W3800" s="4">
        <f>W3799+U3800</f>
        <v/>
      </c>
      <c r="X3800" s="4">
        <f>V3800*$E3799-W3799</f>
        <v/>
      </c>
      <c r="Y3800" s="4">
        <f>MAX(0,Resumo!$D$6*$D3800-U3800)</f>
        <v/>
      </c>
      <c r="Z3800" s="4" t="n">
        <v>2008553.69057662</v>
      </c>
      <c r="AA3800" s="5">
        <f>Z3800/$D3800</f>
        <v/>
      </c>
      <c r="AB3800" s="4">
        <f>AB3799+Z3800</f>
        <v/>
      </c>
      <c r="AC3800" s="4">
        <f>AA3800*$E3799-AB3799</f>
        <v/>
      </c>
      <c r="AD3800" s="4">
        <f>MAX(0,Resumo!$D$7*$D3800-Z3800)</f>
        <v/>
      </c>
    </row>
    <row r="3801">
      <c r="A3801" t="inlineStr">
        <is>
          <t>Simolândia</t>
        </is>
      </c>
      <c r="B3801" t="inlineStr">
        <is>
          <t>Município</t>
        </is>
      </c>
      <c r="C3801" t="inlineStr">
        <is>
          <t>GO</t>
        </is>
      </c>
      <c r="D3801" s="4" t="n">
        <v>9171298.73972333</v>
      </c>
      <c r="E3801" s="4">
        <f>E3800+D3801</f>
        <v/>
      </c>
      <c r="F3801" s="4" t="n">
        <v>264017.6197766486</v>
      </c>
      <c r="G3801" s="5">
        <f>F3801/$D3801</f>
        <v/>
      </c>
      <c r="H3801" s="4">
        <f>H3800+F3801</f>
        <v/>
      </c>
      <c r="I3801" s="4">
        <f>G3801*$E3800-H3800</f>
        <v/>
      </c>
      <c r="J3801" s="4">
        <f>MAX(0,Resumo!$D$3*$D3801-F3801)</f>
        <v/>
      </c>
      <c r="K3801" s="4" t="n">
        <v>563135.0350739703</v>
      </c>
      <c r="L3801" s="5">
        <f>K3801/$D3801</f>
        <v/>
      </c>
      <c r="M3801" s="4">
        <f>M3800+K3801</f>
        <v/>
      </c>
      <c r="N3801" s="4">
        <f>L3801*$E3800-M3800</f>
        <v/>
      </c>
      <c r="O3801" s="4">
        <f>MAX(0,Resumo!$D$4*$D3801-K3801)</f>
        <v/>
      </c>
      <c r="P3801" s="4" t="n">
        <v>892148.5376614757</v>
      </c>
      <c r="Q3801" s="5">
        <f>P3801/$D3801</f>
        <v/>
      </c>
      <c r="R3801" s="4">
        <f>R3800+P3801</f>
        <v/>
      </c>
      <c r="S3801" s="4">
        <f>Q3801*$E3800-R3800</f>
        <v/>
      </c>
      <c r="T3801" s="4">
        <f>MAX(0,Resumo!$D$5*$D3801-P3801)</f>
        <v/>
      </c>
      <c r="U3801" s="4" t="n">
        <v>1254315.157228784</v>
      </c>
      <c r="V3801" s="5">
        <f>U3801/$D3801</f>
        <v/>
      </c>
      <c r="W3801" s="4">
        <f>W3800+U3801</f>
        <v/>
      </c>
      <c r="X3801" s="4">
        <f>V3801*$E3800-W3800</f>
        <v/>
      </c>
      <c r="Y3801" s="4">
        <f>MAX(0,Resumo!$D$6*$D3801-U3801)</f>
        <v/>
      </c>
      <c r="Z3801" s="4" t="n">
        <v>1650459.241760513</v>
      </c>
      <c r="AA3801" s="5">
        <f>Z3801/$D3801</f>
        <v/>
      </c>
      <c r="AB3801" s="4">
        <f>AB3800+Z3801</f>
        <v/>
      </c>
      <c r="AC3801" s="4">
        <f>AA3801*$E3800-AB3800</f>
        <v/>
      </c>
      <c r="AD3801" s="4">
        <f>MAX(0,Resumo!$D$7*$D3801-Z3801)</f>
        <v/>
      </c>
    </row>
    <row r="3802">
      <c r="A3802" t="inlineStr">
        <is>
          <t>Formoso</t>
        </is>
      </c>
      <c r="B3802" t="inlineStr">
        <is>
          <t>Município</t>
        </is>
      </c>
      <c r="C3802" t="inlineStr">
        <is>
          <t>GO</t>
        </is>
      </c>
      <c r="D3802" s="4" t="n">
        <v>7426026.206261768</v>
      </c>
      <c r="E3802" s="4">
        <f>E3801+D3802</f>
        <v/>
      </c>
      <c r="F3802" s="4" t="n">
        <v>213775.8041709361</v>
      </c>
      <c r="G3802" s="5">
        <f>F3802/$D3802</f>
        <v/>
      </c>
      <c r="H3802" s="4">
        <f>H3801+F3802</f>
        <v/>
      </c>
      <c r="I3802" s="4">
        <f>G3802*$E3801-H3801</f>
        <v/>
      </c>
      <c r="J3802" s="4">
        <f>MAX(0,Resumo!$D$3*$D3802-F3802)</f>
        <v/>
      </c>
      <c r="K3802" s="4" t="n">
        <v>455972.0108135521</v>
      </c>
      <c r="L3802" s="5">
        <f>K3802/$D3802</f>
        <v/>
      </c>
      <c r="M3802" s="4">
        <f>M3801+K3802</f>
        <v/>
      </c>
      <c r="N3802" s="4">
        <f>L3802*$E3801-M3801</f>
        <v/>
      </c>
      <c r="O3802" s="4">
        <f>MAX(0,Resumo!$D$4*$D3802-K3802)</f>
        <v/>
      </c>
      <c r="P3802" s="4" t="n">
        <v>722375.162838943</v>
      </c>
      <c r="Q3802" s="5">
        <f>P3802/$D3802</f>
        <v/>
      </c>
      <c r="R3802" s="4">
        <f>R3801+P3802</f>
        <v/>
      </c>
      <c r="S3802" s="4">
        <f>Q3802*$E3801-R3801</f>
        <v/>
      </c>
      <c r="T3802" s="4">
        <f>MAX(0,Resumo!$D$5*$D3802-P3802)</f>
        <v/>
      </c>
      <c r="U3802" s="4" t="n">
        <v>1015622.486284128</v>
      </c>
      <c r="V3802" s="5">
        <f>U3802/$D3802</f>
        <v/>
      </c>
      <c r="W3802" s="4">
        <f>W3801+U3802</f>
        <v/>
      </c>
      <c r="X3802" s="4">
        <f>V3802*$E3801-W3801</f>
        <v/>
      </c>
      <c r="Y3802" s="4">
        <f>MAX(0,Resumo!$D$6*$D3802-U3802)</f>
        <v/>
      </c>
      <c r="Z3802" s="4" t="n">
        <v>1336381.458014771</v>
      </c>
      <c r="AA3802" s="5">
        <f>Z3802/$D3802</f>
        <v/>
      </c>
      <c r="AB3802" s="4">
        <f>AB3801+Z3802</f>
        <v/>
      </c>
      <c r="AC3802" s="4">
        <f>AA3802*$E3801-AB3801</f>
        <v/>
      </c>
      <c r="AD3802" s="4">
        <f>MAX(0,Resumo!$D$7*$D3802-Z3802)</f>
        <v/>
      </c>
    </row>
    <row r="3803">
      <c r="A3803" t="inlineStr">
        <is>
          <t>Israelândia</t>
        </is>
      </c>
      <c r="B3803" t="inlineStr">
        <is>
          <t>Município</t>
        </is>
      </c>
      <c r="C3803" t="inlineStr">
        <is>
          <t>GO</t>
        </is>
      </c>
      <c r="D3803" s="4" t="n">
        <v>5576810.495397838</v>
      </c>
      <c r="E3803" s="4">
        <f>E3802+D3803</f>
        <v/>
      </c>
      <c r="F3803" s="4" t="n">
        <v>160541.7372964984</v>
      </c>
      <c r="G3803" s="5">
        <f>F3803/$D3803</f>
        <v/>
      </c>
      <c r="H3803" s="4">
        <f>H3802+F3803</f>
        <v/>
      </c>
      <c r="I3803" s="4">
        <f>G3803*$E3802-H3802</f>
        <v/>
      </c>
      <c r="J3803" s="4">
        <f>MAX(0,Resumo!$D$3*$D3803-F3803)</f>
        <v/>
      </c>
      <c r="K3803" s="4" t="n">
        <v>342426.6794760941</v>
      </c>
      <c r="L3803" s="5">
        <f>K3803/$D3803</f>
        <v/>
      </c>
      <c r="M3803" s="4">
        <f>M3802+K3803</f>
        <v/>
      </c>
      <c r="N3803" s="4">
        <f>L3803*$E3802-M3802</f>
        <v/>
      </c>
      <c r="O3803" s="4">
        <f>MAX(0,Resumo!$D$4*$D3803-K3803)</f>
        <v/>
      </c>
      <c r="P3803" s="4" t="n">
        <v>542490.5969679974</v>
      </c>
      <c r="Q3803" s="5">
        <f>P3803/$D3803</f>
        <v/>
      </c>
      <c r="R3803" s="4">
        <f>R3802+P3803</f>
        <v/>
      </c>
      <c r="S3803" s="4">
        <f>Q3803*$E3802-R3802</f>
        <v/>
      </c>
      <c r="T3803" s="4">
        <f>MAX(0,Resumo!$D$5*$D3803-P3803)</f>
        <v/>
      </c>
      <c r="U3803" s="4" t="n">
        <v>762713.9985171928</v>
      </c>
      <c r="V3803" s="5">
        <f>U3803/$D3803</f>
        <v/>
      </c>
      <c r="W3803" s="4">
        <f>W3802+U3803</f>
        <v/>
      </c>
      <c r="X3803" s="4">
        <f>V3803*$E3802-W3802</f>
        <v/>
      </c>
      <c r="Y3803" s="4">
        <f>MAX(0,Resumo!$D$6*$D3803-U3803)</f>
        <v/>
      </c>
      <c r="Z3803" s="4" t="n">
        <v>1003598.147098854</v>
      </c>
      <c r="AA3803" s="5">
        <f>Z3803/$D3803</f>
        <v/>
      </c>
      <c r="AB3803" s="4">
        <f>AB3802+Z3803</f>
        <v/>
      </c>
      <c r="AC3803" s="4">
        <f>AA3803*$E3802-AB3802</f>
        <v/>
      </c>
      <c r="AD3803" s="4">
        <f>MAX(0,Resumo!$D$7*$D3803-Z3803)</f>
        <v/>
      </c>
    </row>
    <row r="3804">
      <c r="A3804" t="inlineStr">
        <is>
          <t>Formosa</t>
        </is>
      </c>
      <c r="B3804" t="inlineStr">
        <is>
          <t>Município</t>
        </is>
      </c>
      <c r="C3804" t="inlineStr">
        <is>
          <t>GO</t>
        </is>
      </c>
      <c r="D3804" s="4" t="n">
        <v>113344392.6299506</v>
      </c>
      <c r="E3804" s="4">
        <f>E3803+D3804</f>
        <v/>
      </c>
      <c r="F3804" s="4" t="n">
        <v>3262887.580749791</v>
      </c>
      <c r="G3804" s="5">
        <f>F3804/$D3804</f>
        <v/>
      </c>
      <c r="H3804" s="4">
        <f>H3803+F3804</f>
        <v/>
      </c>
      <c r="I3804" s="4">
        <f>G3804*$E3803-H3803</f>
        <v/>
      </c>
      <c r="J3804" s="4">
        <f>MAX(0,Resumo!$D$3*$D3804-F3804)</f>
        <v/>
      </c>
      <c r="K3804" s="4" t="n">
        <v>6959559.417975145</v>
      </c>
      <c r="L3804" s="5">
        <f>K3804/$D3804</f>
        <v/>
      </c>
      <c r="M3804" s="4">
        <f>M3803+K3804</f>
        <v/>
      </c>
      <c r="N3804" s="4">
        <f>L3804*$E3803-M3803</f>
        <v/>
      </c>
      <c r="O3804" s="4">
        <f>MAX(0,Resumo!$D$4*$D3804-K3804)</f>
        <v/>
      </c>
      <c r="P3804" s="4" t="n">
        <v>11025704.97447225</v>
      </c>
      <c r="Q3804" s="5">
        <f>P3804/$D3804</f>
        <v/>
      </c>
      <c r="R3804" s="4">
        <f>R3803+P3804</f>
        <v/>
      </c>
      <c r="S3804" s="4">
        <f>Q3804*$E3803-R3803</f>
        <v/>
      </c>
      <c r="T3804" s="4">
        <f>MAX(0,Resumo!$D$5*$D3804-P3804)</f>
        <v/>
      </c>
      <c r="U3804" s="4" t="n">
        <v>15501576.57026952</v>
      </c>
      <c r="V3804" s="5">
        <f>U3804/$D3804</f>
        <v/>
      </c>
      <c r="W3804" s="4">
        <f>W3803+U3804</f>
        <v/>
      </c>
      <c r="X3804" s="4">
        <f>V3804*$E3803-W3803</f>
        <v/>
      </c>
      <c r="Y3804" s="4">
        <f>MAX(0,Resumo!$D$6*$D3804-U3804)</f>
        <v/>
      </c>
      <c r="Z3804" s="4" t="n">
        <v>20397361.99057424</v>
      </c>
      <c r="AA3804" s="5">
        <f>Z3804/$D3804</f>
        <v/>
      </c>
      <c r="AB3804" s="4">
        <f>AB3803+Z3804</f>
        <v/>
      </c>
      <c r="AC3804" s="4">
        <f>AA3804*$E3803-AB3803</f>
        <v/>
      </c>
      <c r="AD3804" s="4">
        <f>MAX(0,Resumo!$D$7*$D3804-Z3804)</f>
        <v/>
      </c>
    </row>
    <row r="3805">
      <c r="A3805" t="inlineStr">
        <is>
          <t>Jussara</t>
        </is>
      </c>
      <c r="B3805" t="inlineStr">
        <is>
          <t>Município</t>
        </is>
      </c>
      <c r="C3805" t="inlineStr">
        <is>
          <t>GO</t>
        </is>
      </c>
      <c r="D3805" s="4" t="n">
        <v>27259432.51820987</v>
      </c>
      <c r="E3805" s="4">
        <f>E3804+D3805</f>
        <v/>
      </c>
      <c r="F3805" s="4" t="n">
        <v>784727.517243327</v>
      </c>
      <c r="G3805" s="5">
        <f>F3805/$D3805</f>
        <v/>
      </c>
      <c r="H3805" s="4">
        <f>H3804+F3805</f>
        <v/>
      </c>
      <c r="I3805" s="4">
        <f>G3805*$E3804-H3804</f>
        <v/>
      </c>
      <c r="J3805" s="4">
        <f>MAX(0,Resumo!$D$3*$D3805-F3805)</f>
        <v/>
      </c>
      <c r="K3805" s="4" t="n">
        <v>1673780.554192451</v>
      </c>
      <c r="L3805" s="5">
        <f>K3805/$D3805</f>
        <v/>
      </c>
      <c r="M3805" s="4">
        <f>M3804+K3805</f>
        <v/>
      </c>
      <c r="N3805" s="4">
        <f>L3805*$E3804-M3804</f>
        <v/>
      </c>
      <c r="O3805" s="4">
        <f>MAX(0,Resumo!$D$4*$D3805-K3805)</f>
        <v/>
      </c>
      <c r="P3805" s="4" t="n">
        <v>2651692.366454989</v>
      </c>
      <c r="Q3805" s="5">
        <f>P3805/$D3805</f>
        <v/>
      </c>
      <c r="R3805" s="4">
        <f>R3804+P3805</f>
        <v/>
      </c>
      <c r="S3805" s="4">
        <f>Q3805*$E3804-R3804</f>
        <v/>
      </c>
      <c r="T3805" s="4">
        <f>MAX(0,Resumo!$D$5*$D3805-P3805)</f>
        <v/>
      </c>
      <c r="U3805" s="4" t="n">
        <v>3728143.674674074</v>
      </c>
      <c r="V3805" s="5">
        <f>U3805/$D3805</f>
        <v/>
      </c>
      <c r="W3805" s="4">
        <f>W3804+U3805</f>
        <v/>
      </c>
      <c r="X3805" s="4">
        <f>V3805*$E3804-W3804</f>
        <v/>
      </c>
      <c r="Y3805" s="4">
        <f>MAX(0,Resumo!$D$6*$D3805-U3805)</f>
        <v/>
      </c>
      <c r="Z3805" s="4" t="n">
        <v>4905584.650727859</v>
      </c>
      <c r="AA3805" s="5">
        <f>Z3805/$D3805</f>
        <v/>
      </c>
      <c r="AB3805" s="4">
        <f>AB3804+Z3805</f>
        <v/>
      </c>
      <c r="AC3805" s="4">
        <f>AA3805*$E3804-AB3804</f>
        <v/>
      </c>
      <c r="AD3805" s="4">
        <f>MAX(0,Resumo!$D$7*$D3805-Z3805)</f>
        <v/>
      </c>
    </row>
    <row r="3806">
      <c r="A3806" t="inlineStr">
        <is>
          <t>Palminópolis</t>
        </is>
      </c>
      <c r="B3806" t="inlineStr">
        <is>
          <t>Município</t>
        </is>
      </c>
      <c r="C3806" t="inlineStr">
        <is>
          <t>GO</t>
        </is>
      </c>
      <c r="D3806" s="4" t="n">
        <v>11643444.86129652</v>
      </c>
      <c r="E3806" s="4">
        <f>E3805+D3806</f>
        <v/>
      </c>
      <c r="F3806" s="4" t="n">
        <v>335184.2182356927</v>
      </c>
      <c r="G3806" s="5">
        <f>F3806/$D3806</f>
        <v/>
      </c>
      <c r="H3806" s="4">
        <f>H3805+F3806</f>
        <v/>
      </c>
      <c r="I3806" s="4">
        <f>G3806*$E3805-H3805</f>
        <v/>
      </c>
      <c r="J3806" s="4">
        <f>MAX(0,Resumo!$D$3*$D3806-F3806)</f>
        <v/>
      </c>
      <c r="K3806" s="4" t="n">
        <v>714929.4681623091</v>
      </c>
      <c r="L3806" s="5">
        <f>K3806/$D3806</f>
        <v/>
      </c>
      <c r="M3806" s="4">
        <f>M3805+K3806</f>
        <v/>
      </c>
      <c r="N3806" s="4">
        <f>L3806*$E3805-M3805</f>
        <v/>
      </c>
      <c r="O3806" s="4">
        <f>MAX(0,Resumo!$D$4*$D3806-K3806)</f>
        <v/>
      </c>
      <c r="P3806" s="4" t="n">
        <v>1132629.369203285</v>
      </c>
      <c r="Q3806" s="5">
        <f>P3806/$D3806</f>
        <v/>
      </c>
      <c r="R3806" s="4">
        <f>R3805+P3806</f>
        <v/>
      </c>
      <c r="S3806" s="4">
        <f>Q3806*$E3805-R3805</f>
        <v/>
      </c>
      <c r="T3806" s="4">
        <f>MAX(0,Resumo!$D$5*$D3806-P3806)</f>
        <v/>
      </c>
      <c r="U3806" s="4" t="n">
        <v>1592418.891408001</v>
      </c>
      <c r="V3806" s="5">
        <f>U3806/$D3806</f>
        <v/>
      </c>
      <c r="W3806" s="4">
        <f>W3805+U3806</f>
        <v/>
      </c>
      <c r="X3806" s="4">
        <f>V3806*$E3805-W3805</f>
        <v/>
      </c>
      <c r="Y3806" s="4">
        <f>MAX(0,Resumo!$D$6*$D3806-U3806)</f>
        <v/>
      </c>
      <c r="Z3806" s="4" t="n">
        <v>2095344.587786868</v>
      </c>
      <c r="AA3806" s="5">
        <f>Z3806/$D3806</f>
        <v/>
      </c>
      <c r="AB3806" s="4">
        <f>AB3805+Z3806</f>
        <v/>
      </c>
      <c r="AC3806" s="4">
        <f>AA3806*$E3805-AB3805</f>
        <v/>
      </c>
      <c r="AD3806" s="4">
        <f>MAX(0,Resumo!$D$7*$D3806-Z3806)</f>
        <v/>
      </c>
    </row>
    <row r="3807">
      <c r="A3807" t="inlineStr">
        <is>
          <t>Araçu</t>
        </is>
      </c>
      <c r="B3807" t="inlineStr">
        <is>
          <t>Município</t>
        </is>
      </c>
      <c r="C3807" t="inlineStr">
        <is>
          <t>GO</t>
        </is>
      </c>
      <c r="D3807" s="4" t="n">
        <v>5774296.830874234</v>
      </c>
      <c r="E3807" s="4">
        <f>E3806+D3807</f>
        <v/>
      </c>
      <c r="F3807" s="4" t="n">
        <v>166226.8505733191</v>
      </c>
      <c r="G3807" s="5">
        <f>F3807/$D3807</f>
        <v/>
      </c>
      <c r="H3807" s="4">
        <f>H3806+F3807</f>
        <v/>
      </c>
      <c r="I3807" s="4">
        <f>G3807*$E3806-H3806</f>
        <v/>
      </c>
      <c r="J3807" s="4">
        <f>MAX(0,Resumo!$D$3*$D3807-F3807)</f>
        <v/>
      </c>
      <c r="K3807" s="4" t="n">
        <v>354552.7128342098</v>
      </c>
      <c r="L3807" s="5">
        <f>K3807/$D3807</f>
        <v/>
      </c>
      <c r="M3807" s="4">
        <f>M3806+K3807</f>
        <v/>
      </c>
      <c r="N3807" s="4">
        <f>L3807*$E3806-M3806</f>
        <v/>
      </c>
      <c r="O3807" s="4">
        <f>MAX(0,Resumo!$D$4*$D3807-K3807)</f>
        <v/>
      </c>
      <c r="P3807" s="4" t="n">
        <v>561701.3053315006</v>
      </c>
      <c r="Q3807" s="5">
        <f>P3807/$D3807</f>
        <v/>
      </c>
      <c r="R3807" s="4">
        <f>R3806+P3807</f>
        <v/>
      </c>
      <c r="S3807" s="4">
        <f>Q3807*$E3806-R3806</f>
        <v/>
      </c>
      <c r="T3807" s="4">
        <f>MAX(0,Resumo!$D$5*$D3807-P3807)</f>
        <v/>
      </c>
      <c r="U3807" s="4" t="n">
        <v>789723.270700282</v>
      </c>
      <c r="V3807" s="5">
        <f>U3807/$D3807</f>
        <v/>
      </c>
      <c r="W3807" s="4">
        <f>W3806+U3807</f>
        <v/>
      </c>
      <c r="X3807" s="4">
        <f>V3807*$E3806-W3806</f>
        <v/>
      </c>
      <c r="Y3807" s="4">
        <f>MAX(0,Resumo!$D$6*$D3807-U3807)</f>
        <v/>
      </c>
      <c r="Z3807" s="4" t="n">
        <v>1039137.622669166</v>
      </c>
      <c r="AA3807" s="5">
        <f>Z3807/$D3807</f>
        <v/>
      </c>
      <c r="AB3807" s="4">
        <f>AB3806+Z3807</f>
        <v/>
      </c>
      <c r="AC3807" s="4">
        <f>AA3807*$E3806-AB3806</f>
        <v/>
      </c>
      <c r="AD3807" s="4">
        <f>MAX(0,Resumo!$D$7*$D3807-Z3807)</f>
        <v/>
      </c>
    </row>
    <row r="3808">
      <c r="A3808" t="inlineStr">
        <is>
          <t>Campo Alegre de Goiás</t>
        </is>
      </c>
      <c r="B3808" t="inlineStr">
        <is>
          <t>Município</t>
        </is>
      </c>
      <c r="C3808" t="inlineStr">
        <is>
          <t>GO</t>
        </is>
      </c>
      <c r="D3808" s="4" t="n">
        <v>32988343.19366066</v>
      </c>
      <c r="E3808" s="4">
        <f>E3807+D3808</f>
        <v/>
      </c>
      <c r="F3808" s="4" t="n">
        <v>949647.8195222579</v>
      </c>
      <c r="G3808" s="5">
        <f>F3808/$D3808</f>
        <v/>
      </c>
      <c r="H3808" s="4">
        <f>H3807+F3808</f>
        <v/>
      </c>
      <c r="I3808" s="4">
        <f>G3808*$E3807-H3807</f>
        <v/>
      </c>
      <c r="J3808" s="4">
        <f>MAX(0,Resumo!$D$3*$D3808-F3808)</f>
        <v/>
      </c>
      <c r="K3808" s="4" t="n">
        <v>2025546.471508207</v>
      </c>
      <c r="L3808" s="5">
        <f>K3808/$D3808</f>
        <v/>
      </c>
      <c r="M3808" s="4">
        <f>M3807+K3808</f>
        <v/>
      </c>
      <c r="N3808" s="4">
        <f>L3808*$E3807-M3807</f>
        <v/>
      </c>
      <c r="O3808" s="4">
        <f>MAX(0,Resumo!$D$4*$D3808-K3808)</f>
        <v/>
      </c>
      <c r="P3808" s="4" t="n">
        <v>3208978.681789956</v>
      </c>
      <c r="Q3808" s="5">
        <f>P3808/$D3808</f>
        <v/>
      </c>
      <c r="R3808" s="4">
        <f>R3807+P3808</f>
        <v/>
      </c>
      <c r="S3808" s="4">
        <f>Q3808*$E3807-R3807</f>
        <v/>
      </c>
      <c r="T3808" s="4">
        <f>MAX(0,Resumo!$D$5*$D3808-P3808)</f>
        <v/>
      </c>
      <c r="U3808" s="4" t="n">
        <v>4511659.69552986</v>
      </c>
      <c r="V3808" s="5">
        <f>U3808/$D3808</f>
        <v/>
      </c>
      <c r="W3808" s="4">
        <f>W3807+U3808</f>
        <v/>
      </c>
      <c r="X3808" s="4">
        <f>V3808*$E3807-W3807</f>
        <v/>
      </c>
      <c r="Y3808" s="4">
        <f>MAX(0,Resumo!$D$6*$D3808-U3808)</f>
        <v/>
      </c>
      <c r="Z3808" s="4" t="n">
        <v>5936554.618870392</v>
      </c>
      <c r="AA3808" s="5">
        <f>Z3808/$D3808</f>
        <v/>
      </c>
      <c r="AB3808" s="4">
        <f>AB3807+Z3808</f>
        <v/>
      </c>
      <c r="AC3808" s="4">
        <f>AA3808*$E3807-AB3807</f>
        <v/>
      </c>
      <c r="AD3808" s="4">
        <f>MAX(0,Resumo!$D$7*$D3808-Z3808)</f>
        <v/>
      </c>
    </row>
    <row r="3809">
      <c r="A3809" t="inlineStr">
        <is>
          <t>Goianira</t>
        </is>
      </c>
      <c r="B3809" t="inlineStr">
        <is>
          <t>Município</t>
        </is>
      </c>
      <c r="C3809" t="inlineStr">
        <is>
          <t>GO</t>
        </is>
      </c>
      <c r="D3809" s="4" t="n">
        <v>33108256.92396953</v>
      </c>
      <c r="E3809" s="4">
        <f>E3808+D3809</f>
        <v/>
      </c>
      <c r="F3809" s="4" t="n">
        <v>953099.8210929363</v>
      </c>
      <c r="G3809" s="5">
        <f>F3809/$D3809</f>
        <v/>
      </c>
      <c r="H3809" s="4">
        <f>H3808+F3809</f>
        <v/>
      </c>
      <c r="I3809" s="4">
        <f>G3809*$E3808-H3808</f>
        <v/>
      </c>
      <c r="J3809" s="4">
        <f>MAX(0,Resumo!$D$3*$D3809-F3809)</f>
        <v/>
      </c>
      <c r="K3809" s="4" t="n">
        <v>2032909.400646134</v>
      </c>
      <c r="L3809" s="5">
        <f>K3809/$D3809</f>
        <v/>
      </c>
      <c r="M3809" s="4">
        <f>M3808+K3809</f>
        <v/>
      </c>
      <c r="N3809" s="4">
        <f>L3809*$E3808-M3808</f>
        <v/>
      </c>
      <c r="O3809" s="4">
        <f>MAX(0,Resumo!$D$4*$D3809-K3809)</f>
        <v/>
      </c>
      <c r="P3809" s="4" t="n">
        <v>3220643.42657438</v>
      </c>
      <c r="Q3809" s="5">
        <f>P3809/$D3809</f>
        <v/>
      </c>
      <c r="R3809" s="4">
        <f>R3808+P3809</f>
        <v/>
      </c>
      <c r="S3809" s="4">
        <f>Q3809*$E3808-R3808</f>
        <v/>
      </c>
      <c r="T3809" s="4">
        <f>MAX(0,Resumo!$D$5*$D3809-P3809)</f>
        <v/>
      </c>
      <c r="U3809" s="4" t="n">
        <v>4528059.72934784</v>
      </c>
      <c r="V3809" s="5">
        <f>U3809/$D3809</f>
        <v/>
      </c>
      <c r="W3809" s="4">
        <f>W3808+U3809</f>
        <v/>
      </c>
      <c r="X3809" s="4">
        <f>V3809*$E3808-W3808</f>
        <v/>
      </c>
      <c r="Y3809" s="4">
        <f>MAX(0,Resumo!$D$6*$D3809-U3809)</f>
        <v/>
      </c>
      <c r="Z3809" s="4" t="n">
        <v>5958134.193368935</v>
      </c>
      <c r="AA3809" s="5">
        <f>Z3809/$D3809</f>
        <v/>
      </c>
      <c r="AB3809" s="4">
        <f>AB3808+Z3809</f>
        <v/>
      </c>
      <c r="AC3809" s="4">
        <f>AA3809*$E3808-AB3808</f>
        <v/>
      </c>
      <c r="AD3809" s="4">
        <f>MAX(0,Resumo!$D$7*$D3809-Z3809)</f>
        <v/>
      </c>
    </row>
    <row r="3810">
      <c r="A3810" t="inlineStr">
        <is>
          <t>Jataí</t>
        </is>
      </c>
      <c r="B3810" t="inlineStr">
        <is>
          <t>Município</t>
        </is>
      </c>
      <c r="C3810" t="inlineStr">
        <is>
          <t>GO</t>
        </is>
      </c>
      <c r="D3810" s="4" t="n">
        <v>255308060.4731642</v>
      </c>
      <c r="E3810" s="4">
        <f>E3809+D3810</f>
        <v/>
      </c>
      <c r="F3810" s="4" t="n">
        <v>7349648.980897865</v>
      </c>
      <c r="G3810" s="5">
        <f>F3810/$D3810</f>
        <v/>
      </c>
      <c r="H3810" s="4">
        <f>H3809+F3810</f>
        <v/>
      </c>
      <c r="I3810" s="4">
        <f>G3810*$E3809-H3809</f>
        <v/>
      </c>
      <c r="J3810" s="4">
        <f>MAX(0,Resumo!$D$3*$D3810-F3810)</f>
        <v/>
      </c>
      <c r="K3810" s="4" t="n">
        <v>15676396.29559813</v>
      </c>
      <c r="L3810" s="5">
        <f>K3810/$D3810</f>
        <v/>
      </c>
      <c r="M3810" s="4">
        <f>M3809+K3810</f>
        <v/>
      </c>
      <c r="N3810" s="4">
        <f>L3810*$E3809-M3809</f>
        <v/>
      </c>
      <c r="O3810" s="4">
        <f>MAX(0,Resumo!$D$4*$D3810-K3810)</f>
        <v/>
      </c>
      <c r="P3810" s="4" t="n">
        <v>24835382.56340696</v>
      </c>
      <c r="Q3810" s="5">
        <f>P3810/$D3810</f>
        <v/>
      </c>
      <c r="R3810" s="4">
        <f>R3809+P3810</f>
        <v/>
      </c>
      <c r="S3810" s="4">
        <f>Q3810*$E3809-R3809</f>
        <v/>
      </c>
      <c r="T3810" s="4">
        <f>MAX(0,Resumo!$D$5*$D3810-P3810)</f>
        <v/>
      </c>
      <c r="U3810" s="4" t="n">
        <v>34917276.06987026</v>
      </c>
      <c r="V3810" s="5">
        <f>U3810/$D3810</f>
        <v/>
      </c>
      <c r="W3810" s="4">
        <f>W3809+U3810</f>
        <v/>
      </c>
      <c r="X3810" s="4">
        <f>V3810*$E3809-W3809</f>
        <v/>
      </c>
      <c r="Y3810" s="4">
        <f>MAX(0,Resumo!$D$6*$D3810-U3810)</f>
        <v/>
      </c>
      <c r="Z3810" s="4" t="n">
        <v>45945024.7846356</v>
      </c>
      <c r="AA3810" s="5">
        <f>Z3810/$D3810</f>
        <v/>
      </c>
      <c r="AB3810" s="4">
        <f>AB3809+Z3810</f>
        <v/>
      </c>
      <c r="AC3810" s="4">
        <f>AA3810*$E3809-AB3809</f>
        <v/>
      </c>
      <c r="AD3810" s="4">
        <f>MAX(0,Resumo!$D$7*$D3810-Z3810)</f>
        <v/>
      </c>
    </row>
    <row r="3811">
      <c r="A3811" t="inlineStr">
        <is>
          <t>Portelândia</t>
        </is>
      </c>
      <c r="B3811" t="inlineStr">
        <is>
          <t>Município</t>
        </is>
      </c>
      <c r="C3811" t="inlineStr">
        <is>
          <t>GO</t>
        </is>
      </c>
      <c r="D3811" s="4" t="n">
        <v>13566079.20497878</v>
      </c>
      <c r="E3811" s="4">
        <f>E3810+D3811</f>
        <v/>
      </c>
      <c r="F3811" s="4" t="n">
        <v>390531.814854832</v>
      </c>
      <c r="G3811" s="5">
        <f>F3811/$D3811</f>
        <v/>
      </c>
      <c r="H3811" s="4">
        <f>H3810+F3811</f>
        <v/>
      </c>
      <c r="I3811" s="4">
        <f>G3811*$E3810-H3810</f>
        <v/>
      </c>
      <c r="J3811" s="4">
        <f>MAX(0,Resumo!$D$3*$D3811-F3811)</f>
        <v/>
      </c>
      <c r="K3811" s="4" t="n">
        <v>832982.8419854136</v>
      </c>
      <c r="L3811" s="5">
        <f>K3811/$D3811</f>
        <v/>
      </c>
      <c r="M3811" s="4">
        <f>M3810+K3811</f>
        <v/>
      </c>
      <c r="N3811" s="4">
        <f>L3811*$E3810-M3810</f>
        <v/>
      </c>
      <c r="O3811" s="4">
        <f>MAX(0,Resumo!$D$4*$D3811-K3811)</f>
        <v/>
      </c>
      <c r="P3811" s="4" t="n">
        <v>1319655.816258655</v>
      </c>
      <c r="Q3811" s="5">
        <f>P3811/$D3811</f>
        <v/>
      </c>
      <c r="R3811" s="4">
        <f>R3810+P3811</f>
        <v/>
      </c>
      <c r="S3811" s="4">
        <f>Q3811*$E3810-R3810</f>
        <v/>
      </c>
      <c r="T3811" s="4">
        <f>MAX(0,Resumo!$D$5*$D3811-P3811)</f>
        <v/>
      </c>
      <c r="U3811" s="4" t="n">
        <v>1855368.498386131</v>
      </c>
      <c r="V3811" s="5">
        <f>U3811/$D3811</f>
        <v/>
      </c>
      <c r="W3811" s="4">
        <f>W3810+U3811</f>
        <v/>
      </c>
      <c r="X3811" s="4">
        <f>V3811*$E3810-W3810</f>
        <v/>
      </c>
      <c r="Y3811" s="4">
        <f>MAX(0,Resumo!$D$6*$D3811-U3811)</f>
        <v/>
      </c>
      <c r="Z3811" s="4" t="n">
        <v>2441340.254388854</v>
      </c>
      <c r="AA3811" s="5">
        <f>Z3811/$D3811</f>
        <v/>
      </c>
      <c r="AB3811" s="4">
        <f>AB3810+Z3811</f>
        <v/>
      </c>
      <c r="AC3811" s="4">
        <f>AA3811*$E3810-AB3810</f>
        <v/>
      </c>
      <c r="AD3811" s="4">
        <f>MAX(0,Resumo!$D$7*$D3811-Z3811)</f>
        <v/>
      </c>
    </row>
    <row r="3812">
      <c r="A3812" t="inlineStr">
        <is>
          <t>Mineiros</t>
        </is>
      </c>
      <c r="B3812" t="inlineStr">
        <is>
          <t>Município</t>
        </is>
      </c>
      <c r="C3812" t="inlineStr">
        <is>
          <t>GO</t>
        </is>
      </c>
      <c r="D3812" s="4" t="n">
        <v>132268040.0415374</v>
      </c>
      <c r="E3812" s="4">
        <f>E3811+D3812</f>
        <v/>
      </c>
      <c r="F3812" s="4" t="n">
        <v>3807649.722828961</v>
      </c>
      <c r="G3812" s="5">
        <f>F3812/$D3812</f>
        <v/>
      </c>
      <c r="H3812" s="4">
        <f>H3811+F3812</f>
        <v/>
      </c>
      <c r="I3812" s="4">
        <f>G3812*$E3811-H3811</f>
        <v/>
      </c>
      <c r="J3812" s="4">
        <f>MAX(0,Resumo!$D$3*$D3812-F3812)</f>
        <v/>
      </c>
      <c r="K3812" s="4" t="n">
        <v>8121507.04952431</v>
      </c>
      <c r="L3812" s="5">
        <f>K3812/$D3812</f>
        <v/>
      </c>
      <c r="M3812" s="4">
        <f>M3811+K3812</f>
        <v/>
      </c>
      <c r="N3812" s="4">
        <f>L3812*$E3811-M3811</f>
        <v/>
      </c>
      <c r="O3812" s="4">
        <f>MAX(0,Resumo!$D$4*$D3812-K3812)</f>
        <v/>
      </c>
      <c r="P3812" s="4" t="n">
        <v>12866524.34418103</v>
      </c>
      <c r="Q3812" s="5">
        <f>P3812/$D3812</f>
        <v/>
      </c>
      <c r="R3812" s="4">
        <f>R3811+P3812</f>
        <v/>
      </c>
      <c r="S3812" s="4">
        <f>Q3812*$E3811-R3811</f>
        <v/>
      </c>
      <c r="T3812" s="4">
        <f>MAX(0,Resumo!$D$5*$D3812-P3812)</f>
        <v/>
      </c>
      <c r="U3812" s="4" t="n">
        <v>18089674.33613976</v>
      </c>
      <c r="V3812" s="5">
        <f>U3812/$D3812</f>
        <v/>
      </c>
      <c r="W3812" s="4">
        <f>W3811+U3812</f>
        <v/>
      </c>
      <c r="X3812" s="4">
        <f>V3812*$E3811-W3811</f>
        <v/>
      </c>
      <c r="Y3812" s="4">
        <f>MAX(0,Resumo!$D$6*$D3812-U3812)</f>
        <v/>
      </c>
      <c r="Z3812" s="4" t="n">
        <v>23802845.73335035</v>
      </c>
      <c r="AA3812" s="5">
        <f>Z3812/$D3812</f>
        <v/>
      </c>
      <c r="AB3812" s="4">
        <f>AB3811+Z3812</f>
        <v/>
      </c>
      <c r="AC3812" s="4">
        <f>AA3812*$E3811-AB3811</f>
        <v/>
      </c>
      <c r="AD3812" s="4">
        <f>MAX(0,Resumo!$D$7*$D3812-Z3812)</f>
        <v/>
      </c>
    </row>
    <row r="3813">
      <c r="A3813" t="inlineStr">
        <is>
          <t>Cristianópolis</t>
        </is>
      </c>
      <c r="B3813" t="inlineStr">
        <is>
          <t>Município</t>
        </is>
      </c>
      <c r="C3813" t="inlineStr">
        <is>
          <t>GO</t>
        </is>
      </c>
      <c r="D3813" s="4" t="n">
        <v>7310005.067963111</v>
      </c>
      <c r="E3813" s="4">
        <f>E3812+D3813</f>
        <v/>
      </c>
      <c r="F3813" s="4" t="n">
        <v>210435.8601077561</v>
      </c>
      <c r="G3813" s="5">
        <f>F3813/$D3813</f>
        <v/>
      </c>
      <c r="H3813" s="4">
        <f>H3812+F3813</f>
        <v/>
      </c>
      <c r="I3813" s="4">
        <f>G3813*$E3812-H3812</f>
        <v/>
      </c>
      <c r="J3813" s="4">
        <f>MAX(0,Resumo!$D$3*$D3813-F3813)</f>
        <v/>
      </c>
      <c r="K3813" s="4" t="n">
        <v>448848.0941645228</v>
      </c>
      <c r="L3813" s="5">
        <f>K3813/$D3813</f>
        <v/>
      </c>
      <c r="M3813" s="4">
        <f>M3812+K3813</f>
        <v/>
      </c>
      <c r="N3813" s="4">
        <f>L3813*$E3812-M3812</f>
        <v/>
      </c>
      <c r="O3813" s="4">
        <f>MAX(0,Resumo!$D$4*$D3813-K3813)</f>
        <v/>
      </c>
      <c r="P3813" s="4" t="n">
        <v>711089.0743787944</v>
      </c>
      <c r="Q3813" s="5">
        <f>P3813/$D3813</f>
        <v/>
      </c>
      <c r="R3813" s="4">
        <f>R3812+P3813</f>
        <v/>
      </c>
      <c r="S3813" s="4">
        <f>Q3813*$E3812-R3812</f>
        <v/>
      </c>
      <c r="T3813" s="4">
        <f>MAX(0,Resumo!$D$5*$D3813-P3813)</f>
        <v/>
      </c>
      <c r="U3813" s="4" t="n">
        <v>999754.8238671767</v>
      </c>
      <c r="V3813" s="5">
        <f>U3813/$D3813</f>
        <v/>
      </c>
      <c r="W3813" s="4">
        <f>W3812+U3813</f>
        <v/>
      </c>
      <c r="X3813" s="4">
        <f>V3813*$E3812-W3812</f>
        <v/>
      </c>
      <c r="Y3813" s="4">
        <f>MAX(0,Resumo!$D$6*$D3813-U3813)</f>
        <v/>
      </c>
      <c r="Z3813" s="4" t="n">
        <v>1315502.391114987</v>
      </c>
      <c r="AA3813" s="5">
        <f>Z3813/$D3813</f>
        <v/>
      </c>
      <c r="AB3813" s="4">
        <f>AB3812+Z3813</f>
        <v/>
      </c>
      <c r="AC3813" s="4">
        <f>AA3813*$E3812-AB3812</f>
        <v/>
      </c>
      <c r="AD3813" s="4">
        <f>MAX(0,Resumo!$D$7*$D3813-Z3813)</f>
        <v/>
      </c>
    </row>
    <row r="3814">
      <c r="A3814" t="inlineStr">
        <is>
          <t>Doverlândia</t>
        </is>
      </c>
      <c r="B3814" t="inlineStr">
        <is>
          <t>Município</t>
        </is>
      </c>
      <c r="C3814" t="inlineStr">
        <is>
          <t>GO</t>
        </is>
      </c>
      <c r="D3814" s="4" t="n">
        <v>12467483.50947886</v>
      </c>
      <c r="E3814" s="4">
        <f>E3813+D3814</f>
        <v/>
      </c>
      <c r="F3814" s="4" t="n">
        <v>358906.1281495802</v>
      </c>
      <c r="G3814" s="5">
        <f>F3814/$D3814</f>
        <v/>
      </c>
      <c r="H3814" s="4">
        <f>H3813+F3814</f>
        <v/>
      </c>
      <c r="I3814" s="4">
        <f>G3814*$E3813-H3813</f>
        <v/>
      </c>
      <c r="J3814" s="4">
        <f>MAX(0,Resumo!$D$3*$D3814-F3814)</f>
        <v/>
      </c>
      <c r="K3814" s="4" t="n">
        <v>765526.9948829864</v>
      </c>
      <c r="L3814" s="5">
        <f>K3814/$D3814</f>
        <v/>
      </c>
      <c r="M3814" s="4">
        <f>M3813+K3814</f>
        <v/>
      </c>
      <c r="N3814" s="4">
        <f>L3814*$E3813-M3813</f>
        <v/>
      </c>
      <c r="O3814" s="4">
        <f>MAX(0,Resumo!$D$4*$D3814-K3814)</f>
        <v/>
      </c>
      <c r="P3814" s="4" t="n">
        <v>1212788.667882349</v>
      </c>
      <c r="Q3814" s="5">
        <f>P3814/$D3814</f>
        <v/>
      </c>
      <c r="R3814" s="4">
        <f>R3813+P3814</f>
        <v/>
      </c>
      <c r="S3814" s="4">
        <f>Q3814*$E3813-R3813</f>
        <v/>
      </c>
      <c r="T3814" s="4">
        <f>MAX(0,Resumo!$D$5*$D3814-P3814)</f>
        <v/>
      </c>
      <c r="U3814" s="4" t="n">
        <v>1705118.760411352</v>
      </c>
      <c r="V3814" s="5">
        <f>U3814/$D3814</f>
        <v/>
      </c>
      <c r="W3814" s="4">
        <f>W3813+U3814</f>
        <v/>
      </c>
      <c r="X3814" s="4">
        <f>V3814*$E3813-W3813</f>
        <v/>
      </c>
      <c r="Y3814" s="4">
        <f>MAX(0,Resumo!$D$6*$D3814-U3814)</f>
        <v/>
      </c>
      <c r="Z3814" s="4" t="n">
        <v>2243637.892918197</v>
      </c>
      <c r="AA3814" s="5">
        <f>Z3814/$D3814</f>
        <v/>
      </c>
      <c r="AB3814" s="4">
        <f>AB3813+Z3814</f>
        <v/>
      </c>
      <c r="AC3814" s="4">
        <f>AA3814*$E3813-AB3813</f>
        <v/>
      </c>
      <c r="AD3814" s="4">
        <f>MAX(0,Resumo!$D$7*$D3814-Z3814)</f>
        <v/>
      </c>
    </row>
    <row r="3815">
      <c r="A3815" t="inlineStr">
        <is>
          <t>Hidrolândia</t>
        </is>
      </c>
      <c r="B3815" t="inlineStr">
        <is>
          <t>Município</t>
        </is>
      </c>
      <c r="C3815" t="inlineStr">
        <is>
          <t>GO</t>
        </is>
      </c>
      <c r="D3815" s="4" t="n">
        <v>47341159.50411513</v>
      </c>
      <c r="E3815" s="4">
        <f>E3814+D3815</f>
        <v/>
      </c>
      <c r="F3815" s="4" t="n">
        <v>1362827.730777876</v>
      </c>
      <c r="G3815" s="5">
        <f>F3815/$D3815</f>
        <v/>
      </c>
      <c r="H3815" s="4">
        <f>H3814+F3815</f>
        <v/>
      </c>
      <c r="I3815" s="4">
        <f>G3815*$E3814-H3814</f>
        <v/>
      </c>
      <c r="J3815" s="4">
        <f>MAX(0,Resumo!$D$3*$D3815-F3815)</f>
        <v/>
      </c>
      <c r="K3815" s="4" t="n">
        <v>2906836.455160169</v>
      </c>
      <c r="L3815" s="5">
        <f>K3815/$D3815</f>
        <v/>
      </c>
      <c r="M3815" s="4">
        <f>M3814+K3815</f>
        <v/>
      </c>
      <c r="N3815" s="4">
        <f>L3815*$E3814-M3814</f>
        <v/>
      </c>
      <c r="O3815" s="4">
        <f>MAX(0,Resumo!$D$4*$D3815-K3815)</f>
        <v/>
      </c>
      <c r="P3815" s="4" t="n">
        <v>4605165.246647401</v>
      </c>
      <c r="Q3815" s="5">
        <f>P3815/$D3815</f>
        <v/>
      </c>
      <c r="R3815" s="4">
        <f>R3814+P3815</f>
        <v/>
      </c>
      <c r="S3815" s="4">
        <f>Q3815*$E3814-R3814</f>
        <v/>
      </c>
      <c r="T3815" s="4">
        <f>MAX(0,Resumo!$D$5*$D3815-P3815)</f>
        <v/>
      </c>
      <c r="U3815" s="4" t="n">
        <v>6474626.507323699</v>
      </c>
      <c r="V3815" s="5">
        <f>U3815/$D3815</f>
        <v/>
      </c>
      <c r="W3815" s="4">
        <f>W3814+U3815</f>
        <v/>
      </c>
      <c r="X3815" s="4">
        <f>V3815*$E3814-W3814</f>
        <v/>
      </c>
      <c r="Y3815" s="4">
        <f>MAX(0,Resumo!$D$6*$D3815-U3815)</f>
        <v/>
      </c>
      <c r="Z3815" s="4" t="n">
        <v>8519475.423998939</v>
      </c>
      <c r="AA3815" s="5">
        <f>Z3815/$D3815</f>
        <v/>
      </c>
      <c r="AB3815" s="4">
        <f>AB3814+Z3815</f>
        <v/>
      </c>
      <c r="AC3815" s="4">
        <f>AA3815*$E3814-AB3814</f>
        <v/>
      </c>
      <c r="AD3815" s="4">
        <f>MAX(0,Resumo!$D$7*$D3815-Z3815)</f>
        <v/>
      </c>
    </row>
    <row r="3816">
      <c r="A3816" t="inlineStr">
        <is>
          <t>Itapirapuã</t>
        </is>
      </c>
      <c r="B3816" t="inlineStr">
        <is>
          <t>Município</t>
        </is>
      </c>
      <c r="C3816" t="inlineStr">
        <is>
          <t>GO</t>
        </is>
      </c>
      <c r="D3816" s="4" t="n">
        <v>13396875.94327813</v>
      </c>
      <c r="E3816" s="4">
        <f>E3815+D3816</f>
        <v/>
      </c>
      <c r="F3816" s="4" t="n">
        <v>385660.897040416</v>
      </c>
      <c r="G3816" s="5">
        <f>F3816/$D3816</f>
        <v/>
      </c>
      <c r="H3816" s="4">
        <f>H3815+F3816</f>
        <v/>
      </c>
      <c r="I3816" s="4">
        <f>G3816*$E3815-H3815</f>
        <v/>
      </c>
      <c r="J3816" s="4">
        <f>MAX(0,Resumo!$D$3*$D3816-F3816)</f>
        <v/>
      </c>
      <c r="K3816" s="4" t="n">
        <v>822593.4426847759</v>
      </c>
      <c r="L3816" s="5">
        <f>K3816/$D3816</f>
        <v/>
      </c>
      <c r="M3816" s="4">
        <f>M3815+K3816</f>
        <v/>
      </c>
      <c r="N3816" s="4">
        <f>L3816*$E3815-M3815</f>
        <v/>
      </c>
      <c r="O3816" s="4">
        <f>MAX(0,Resumo!$D$4*$D3816-K3816)</f>
        <v/>
      </c>
      <c r="P3816" s="4" t="n">
        <v>1303196.376131604</v>
      </c>
      <c r="Q3816" s="5">
        <f>P3816/$D3816</f>
        <v/>
      </c>
      <c r="R3816" s="4">
        <f>R3815+P3816</f>
        <v/>
      </c>
      <c r="S3816" s="4">
        <f>Q3816*$E3815-R3815</f>
        <v/>
      </c>
      <c r="T3816" s="4">
        <f>MAX(0,Resumo!$D$5*$D3816-P3816)</f>
        <v/>
      </c>
      <c r="U3816" s="4" t="n">
        <v>1832227.368451673</v>
      </c>
      <c r="V3816" s="5">
        <f>U3816/$D3816</f>
        <v/>
      </c>
      <c r="W3816" s="4">
        <f>W3815+U3816</f>
        <v/>
      </c>
      <c r="X3816" s="4">
        <f>V3816*$E3815-W3815</f>
        <v/>
      </c>
      <c r="Y3816" s="4">
        <f>MAX(0,Resumo!$D$6*$D3816-U3816)</f>
        <v/>
      </c>
      <c r="Z3816" s="4" t="n">
        <v>2410890.577092847</v>
      </c>
      <c r="AA3816" s="5">
        <f>Z3816/$D3816</f>
        <v/>
      </c>
      <c r="AB3816" s="4">
        <f>AB3815+Z3816</f>
        <v/>
      </c>
      <c r="AC3816" s="4">
        <f>AA3816*$E3815-AB3815</f>
        <v/>
      </c>
      <c r="AD3816" s="4">
        <f>MAX(0,Resumo!$D$7*$D3816-Z3816)</f>
        <v/>
      </c>
    </row>
    <row r="3817">
      <c r="A3817" t="inlineStr">
        <is>
          <t>Mairipotaba</t>
        </is>
      </c>
      <c r="B3817" t="inlineStr">
        <is>
          <t>Município</t>
        </is>
      </c>
      <c r="C3817" t="inlineStr">
        <is>
          <t>GO</t>
        </is>
      </c>
      <c r="D3817" s="4" t="n">
        <v>7743828.44087109</v>
      </c>
      <c r="E3817" s="4">
        <f>E3816+D3817</f>
        <v/>
      </c>
      <c r="F3817" s="4" t="n">
        <v>222924.4964033499</v>
      </c>
      <c r="G3817" s="5">
        <f>F3817/$D3817</f>
        <v/>
      </c>
      <c r="H3817" s="4">
        <f>H3816+F3817</f>
        <v/>
      </c>
      <c r="I3817" s="4">
        <f>G3817*$E3816-H3816</f>
        <v/>
      </c>
      <c r="J3817" s="4">
        <f>MAX(0,Resumo!$D$3*$D3817-F3817)</f>
        <v/>
      </c>
      <c r="K3817" s="4" t="n">
        <v>475485.6672336793</v>
      </c>
      <c r="L3817" s="5">
        <f>K3817/$D3817</f>
        <v/>
      </c>
      <c r="M3817" s="4">
        <f>M3816+K3817</f>
        <v/>
      </c>
      <c r="N3817" s="4">
        <f>L3817*$E3816-M3816</f>
        <v/>
      </c>
      <c r="O3817" s="4">
        <f>MAX(0,Resumo!$D$4*$D3817-K3817)</f>
        <v/>
      </c>
      <c r="P3817" s="4" t="n">
        <v>753289.7374175929</v>
      </c>
      <c r="Q3817" s="5">
        <f>P3817/$D3817</f>
        <v/>
      </c>
      <c r="R3817" s="4">
        <f>R3816+P3817</f>
        <v/>
      </c>
      <c r="S3817" s="4">
        <f>Q3817*$E3816-R3816</f>
        <v/>
      </c>
      <c r="T3817" s="4">
        <f>MAX(0,Resumo!$D$5*$D3817-P3817)</f>
        <v/>
      </c>
      <c r="U3817" s="4" t="n">
        <v>1059086.795013393</v>
      </c>
      <c r="V3817" s="5">
        <f>U3817/$D3817</f>
        <v/>
      </c>
      <c r="W3817" s="4">
        <f>W3816+U3817</f>
        <v/>
      </c>
      <c r="X3817" s="4">
        <f>V3817*$E3816-W3816</f>
        <v/>
      </c>
      <c r="Y3817" s="4">
        <f>MAX(0,Resumo!$D$6*$D3817-U3817)</f>
        <v/>
      </c>
      <c r="Z3817" s="4" t="n">
        <v>1393572.882048454</v>
      </c>
      <c r="AA3817" s="5">
        <f>Z3817/$D3817</f>
        <v/>
      </c>
      <c r="AB3817" s="4">
        <f>AB3816+Z3817</f>
        <v/>
      </c>
      <c r="AC3817" s="4">
        <f>AA3817*$E3816-AB3816</f>
        <v/>
      </c>
      <c r="AD3817" s="4">
        <f>MAX(0,Resumo!$D$7*$D3817-Z3817)</f>
        <v/>
      </c>
    </row>
    <row r="3818">
      <c r="A3818" t="inlineStr">
        <is>
          <t>Goiandira</t>
        </is>
      </c>
      <c r="B3818" t="inlineStr">
        <is>
          <t>Município</t>
        </is>
      </c>
      <c r="C3818" t="inlineStr">
        <is>
          <t>GO</t>
        </is>
      </c>
      <c r="D3818" s="4" t="n">
        <v>9544393.534236191</v>
      </c>
      <c r="E3818" s="4">
        <f>E3817+D3818</f>
        <v/>
      </c>
      <c r="F3818" s="4" t="n">
        <v>274758.0396881381</v>
      </c>
      <c r="G3818" s="5">
        <f>F3818/$D3818</f>
        <v/>
      </c>
      <c r="H3818" s="4">
        <f>H3817+F3818</f>
        <v/>
      </c>
      <c r="I3818" s="4">
        <f>G3818*$E3817-H3817</f>
        <v/>
      </c>
      <c r="J3818" s="4">
        <f>MAX(0,Resumo!$D$3*$D3818-F3818)</f>
        <v/>
      </c>
      <c r="K3818" s="4" t="n">
        <v>586043.7589261227</v>
      </c>
      <c r="L3818" s="5">
        <f>K3818/$D3818</f>
        <v/>
      </c>
      <c r="M3818" s="4">
        <f>M3817+K3818</f>
        <v/>
      </c>
      <c r="N3818" s="4">
        <f>L3818*$E3817-M3817</f>
        <v/>
      </c>
      <c r="O3818" s="4">
        <f>MAX(0,Resumo!$D$4*$D3818-K3818)</f>
        <v/>
      </c>
      <c r="P3818" s="4" t="n">
        <v>928441.7590230338</v>
      </c>
      <c r="Q3818" s="5">
        <f>P3818/$D3818</f>
        <v/>
      </c>
      <c r="R3818" s="4">
        <f>R3817+P3818</f>
        <v/>
      </c>
      <c r="S3818" s="4">
        <f>Q3818*$E3817-R3817</f>
        <v/>
      </c>
      <c r="T3818" s="4">
        <f>MAX(0,Resumo!$D$5*$D3818-P3818)</f>
        <v/>
      </c>
      <c r="U3818" s="4" t="n">
        <v>1305341.567895542</v>
      </c>
      <c r="V3818" s="5">
        <f>U3818/$D3818</f>
        <v/>
      </c>
      <c r="W3818" s="4">
        <f>W3817+U3818</f>
        <v/>
      </c>
      <c r="X3818" s="4">
        <f>V3818*$E3817-W3817</f>
        <v/>
      </c>
      <c r="Y3818" s="4">
        <f>MAX(0,Resumo!$D$6*$D3818-U3818)</f>
        <v/>
      </c>
      <c r="Z3818" s="4" t="n">
        <v>1717601.068576097</v>
      </c>
      <c r="AA3818" s="5">
        <f>Z3818/$D3818</f>
        <v/>
      </c>
      <c r="AB3818" s="4">
        <f>AB3817+Z3818</f>
        <v/>
      </c>
      <c r="AC3818" s="4">
        <f>AA3818*$E3817-AB3817</f>
        <v/>
      </c>
      <c r="AD3818" s="4">
        <f>MAX(0,Resumo!$D$7*$D3818-Z3818)</f>
        <v/>
      </c>
    </row>
    <row r="3819">
      <c r="A3819" t="inlineStr">
        <is>
          <t>Guarinos</t>
        </is>
      </c>
      <c r="B3819" t="inlineStr">
        <is>
          <t>Município</t>
        </is>
      </c>
      <c r="C3819" t="inlineStr">
        <is>
          <t>GO</t>
        </is>
      </c>
      <c r="D3819" s="4" t="n">
        <v>4625286.790743358</v>
      </c>
      <c r="E3819" s="4">
        <f>E3818+D3819</f>
        <v/>
      </c>
      <c r="F3819" s="4" t="n">
        <v>133149.8672033524</v>
      </c>
      <c r="G3819" s="5">
        <f>F3819/$D3819</f>
        <v/>
      </c>
      <c r="H3819" s="4">
        <f>H3818+F3819</f>
        <v/>
      </c>
      <c r="I3819" s="4">
        <f>G3819*$E3818-H3818</f>
        <v/>
      </c>
      <c r="J3819" s="4">
        <f>MAX(0,Resumo!$D$3*$D3819-F3819)</f>
        <v/>
      </c>
      <c r="K3819" s="4" t="n">
        <v>284001.3299153536</v>
      </c>
      <c r="L3819" s="5">
        <f>K3819/$D3819</f>
        <v/>
      </c>
      <c r="M3819" s="4">
        <f>M3818+K3819</f>
        <v/>
      </c>
      <c r="N3819" s="4">
        <f>L3819*$E3818-M3818</f>
        <v/>
      </c>
      <c r="O3819" s="4">
        <f>MAX(0,Resumo!$D$4*$D3819-K3819)</f>
        <v/>
      </c>
      <c r="P3819" s="4" t="n">
        <v>449930.0441227485</v>
      </c>
      <c r="Q3819" s="5">
        <f>P3819/$D3819</f>
        <v/>
      </c>
      <c r="R3819" s="4">
        <f>R3818+P3819</f>
        <v/>
      </c>
      <c r="S3819" s="4">
        <f>Q3819*$E3818-R3818</f>
        <v/>
      </c>
      <c r="T3819" s="4">
        <f>MAX(0,Resumo!$D$5*$D3819-P3819)</f>
        <v/>
      </c>
      <c r="U3819" s="4" t="n">
        <v>632578.6012215852</v>
      </c>
      <c r="V3819" s="5">
        <f>U3819/$D3819</f>
        <v/>
      </c>
      <c r="W3819" s="4">
        <f>W3818+U3819</f>
        <v/>
      </c>
      <c r="X3819" s="4">
        <f>V3819*$E3818-W3818</f>
        <v/>
      </c>
      <c r="Y3819" s="4">
        <f>MAX(0,Resumo!$D$6*$D3819-U3819)</f>
        <v/>
      </c>
      <c r="Z3819" s="4" t="n">
        <v>832362.7379523662</v>
      </c>
      <c r="AA3819" s="5">
        <f>Z3819/$D3819</f>
        <v/>
      </c>
      <c r="AB3819" s="4">
        <f>AB3818+Z3819</f>
        <v/>
      </c>
      <c r="AC3819" s="4">
        <f>AA3819*$E3818-AB3818</f>
        <v/>
      </c>
      <c r="AD3819" s="4">
        <f>MAX(0,Resumo!$D$7*$D3819-Z3819)</f>
        <v/>
      </c>
    </row>
    <row r="3820">
      <c r="A3820" t="inlineStr">
        <is>
          <t>Itaguaru</t>
        </is>
      </c>
      <c r="B3820" t="inlineStr">
        <is>
          <t>Município</t>
        </is>
      </c>
      <c r="C3820" t="inlineStr">
        <is>
          <t>GO</t>
        </is>
      </c>
      <c r="D3820" s="4" t="n">
        <v>7419028.476515086</v>
      </c>
      <c r="E3820" s="4">
        <f>E3819+D3820</f>
        <v/>
      </c>
      <c r="F3820" s="4" t="n">
        <v>213574.3578977319</v>
      </c>
      <c r="G3820" s="5">
        <f>F3820/$D3820</f>
        <v/>
      </c>
      <c r="H3820" s="4">
        <f>H3819+F3820</f>
        <v/>
      </c>
      <c r="I3820" s="4">
        <f>G3820*$E3819-H3819</f>
        <v/>
      </c>
      <c r="J3820" s="4">
        <f>MAX(0,Resumo!$D$3*$D3820-F3820)</f>
        <v/>
      </c>
      <c r="K3820" s="4" t="n">
        <v>455542.3370129084</v>
      </c>
      <c r="L3820" s="5">
        <f>K3820/$D3820</f>
        <v/>
      </c>
      <c r="M3820" s="4">
        <f>M3819+K3820</f>
        <v/>
      </c>
      <c r="N3820" s="4">
        <f>L3820*$E3819-M3819</f>
        <v/>
      </c>
      <c r="O3820" s="4">
        <f>MAX(0,Resumo!$D$4*$D3820-K3820)</f>
        <v/>
      </c>
      <c r="P3820" s="4" t="n">
        <v>721694.4507023498</v>
      </c>
      <c r="Q3820" s="5">
        <f>P3820/$D3820</f>
        <v/>
      </c>
      <c r="R3820" s="4">
        <f>R3819+P3820</f>
        <v/>
      </c>
      <c r="S3820" s="4">
        <f>Q3820*$E3819-R3819</f>
        <v/>
      </c>
      <c r="T3820" s="4">
        <f>MAX(0,Resumo!$D$5*$D3820-P3820)</f>
        <v/>
      </c>
      <c r="U3820" s="4" t="n">
        <v>1014665.439879191</v>
      </c>
      <c r="V3820" s="5">
        <f>U3820/$D3820</f>
        <v/>
      </c>
      <c r="W3820" s="4">
        <f>W3819+U3820</f>
        <v/>
      </c>
      <c r="X3820" s="4">
        <f>V3820*$E3819-W3819</f>
        <v/>
      </c>
      <c r="Y3820" s="4">
        <f>MAX(0,Resumo!$D$6*$D3820-U3820)</f>
        <v/>
      </c>
      <c r="Z3820" s="4" t="n">
        <v>1335122.152428995</v>
      </c>
      <c r="AA3820" s="5">
        <f>Z3820/$D3820</f>
        <v/>
      </c>
      <c r="AB3820" s="4">
        <f>AB3819+Z3820</f>
        <v/>
      </c>
      <c r="AC3820" s="4">
        <f>AA3820*$E3819-AB3819</f>
        <v/>
      </c>
      <c r="AD3820" s="4">
        <f>MAX(0,Resumo!$D$7*$D3820-Z3820)</f>
        <v/>
      </c>
    </row>
    <row r="3821">
      <c r="A3821" t="inlineStr">
        <is>
          <t>Santa Isabel</t>
        </is>
      </c>
      <c r="B3821" t="inlineStr">
        <is>
          <t>Município</t>
        </is>
      </c>
      <c r="C3821" t="inlineStr">
        <is>
          <t>GO</t>
        </is>
      </c>
      <c r="D3821" s="4" t="n">
        <v>7879986.035720999</v>
      </c>
      <c r="E3821" s="4">
        <f>E3820+D3821</f>
        <v/>
      </c>
      <c r="F3821" s="4" t="n">
        <v>226844.1162006078</v>
      </c>
      <c r="G3821" s="5">
        <f>F3821/$D3821</f>
        <v/>
      </c>
      <c r="H3821" s="4">
        <f>H3820+F3821</f>
        <v/>
      </c>
      <c r="I3821" s="4">
        <f>G3821*$E3820-H3820</f>
        <v/>
      </c>
      <c r="J3821" s="4">
        <f>MAX(0,Resumo!$D$3*$D3821-F3821)</f>
        <v/>
      </c>
      <c r="K3821" s="4" t="n">
        <v>483846.0002821811</v>
      </c>
      <c r="L3821" s="5">
        <f>K3821/$D3821</f>
        <v/>
      </c>
      <c r="M3821" s="4">
        <f>M3820+K3821</f>
        <v/>
      </c>
      <c r="N3821" s="4">
        <f>L3821*$E3820-M3820</f>
        <v/>
      </c>
      <c r="O3821" s="4">
        <f>MAX(0,Resumo!$D$4*$D3821-K3821)</f>
        <v/>
      </c>
      <c r="P3821" s="4" t="n">
        <v>766534.6226387798</v>
      </c>
      <c r="Q3821" s="5">
        <f>P3821/$D3821</f>
        <v/>
      </c>
      <c r="R3821" s="4">
        <f>R3820+P3821</f>
        <v/>
      </c>
      <c r="S3821" s="4">
        <f>Q3821*$E3820-R3820</f>
        <v/>
      </c>
      <c r="T3821" s="4">
        <f>MAX(0,Resumo!$D$5*$D3821-P3821)</f>
        <v/>
      </c>
      <c r="U3821" s="4" t="n">
        <v>1077708.425366828</v>
      </c>
      <c r="V3821" s="5">
        <f>U3821/$D3821</f>
        <v/>
      </c>
      <c r="W3821" s="4">
        <f>W3820+U3821</f>
        <v/>
      </c>
      <c r="X3821" s="4">
        <f>V3821*$E3820-W3820</f>
        <v/>
      </c>
      <c r="Y3821" s="4">
        <f>MAX(0,Resumo!$D$6*$D3821-U3821)</f>
        <v/>
      </c>
      <c r="Z3821" s="4" t="n">
        <v>1418075.688808262</v>
      </c>
      <c r="AA3821" s="5">
        <f>Z3821/$D3821</f>
        <v/>
      </c>
      <c r="AB3821" s="4">
        <f>AB3820+Z3821</f>
        <v/>
      </c>
      <c r="AC3821" s="4">
        <f>AA3821*$E3820-AB3820</f>
        <v/>
      </c>
      <c r="AD3821" s="4">
        <f>MAX(0,Resumo!$D$7*$D3821-Z3821)</f>
        <v/>
      </c>
    </row>
    <row r="3822">
      <c r="A3822" t="inlineStr">
        <is>
          <t>Goiatuba</t>
        </is>
      </c>
      <c r="B3822" t="inlineStr">
        <is>
          <t>Município</t>
        </is>
      </c>
      <c r="C3822" t="inlineStr">
        <is>
          <t>GO</t>
        </is>
      </c>
      <c r="D3822" s="4" t="n">
        <v>88100708.58877163</v>
      </c>
      <c r="E3822" s="4">
        <f>E3821+D3822</f>
        <v/>
      </c>
      <c r="F3822" s="4" t="n">
        <v>2536188.171637871</v>
      </c>
      <c r="G3822" s="5">
        <f>F3822/$D3822</f>
        <v/>
      </c>
      <c r="H3822" s="4">
        <f>H3821+F3822</f>
        <v/>
      </c>
      <c r="I3822" s="4">
        <f>G3822*$E3821-H3821</f>
        <v/>
      </c>
      <c r="J3822" s="4">
        <f>MAX(0,Resumo!$D$3*$D3822-F3822)</f>
        <v/>
      </c>
      <c r="K3822" s="4" t="n">
        <v>5409549.620959812</v>
      </c>
      <c r="L3822" s="5">
        <f>K3822/$D3822</f>
        <v/>
      </c>
      <c r="M3822" s="4">
        <f>M3821+K3822</f>
        <v/>
      </c>
      <c r="N3822" s="4">
        <f>L3822*$E3821-M3821</f>
        <v/>
      </c>
      <c r="O3822" s="4">
        <f>MAX(0,Resumo!$D$4*$D3822-K3822)</f>
        <v/>
      </c>
      <c r="P3822" s="4" t="n">
        <v>8570096.838518586</v>
      </c>
      <c r="Q3822" s="5">
        <f>P3822/$D3822</f>
        <v/>
      </c>
      <c r="R3822" s="4">
        <f>R3821+P3822</f>
        <v/>
      </c>
      <c r="S3822" s="4">
        <f>Q3822*$E3821-R3821</f>
        <v/>
      </c>
      <c r="T3822" s="4">
        <f>MAX(0,Resumo!$D$5*$D3822-P3822)</f>
        <v/>
      </c>
      <c r="U3822" s="4" t="n">
        <v>12049117.28225156</v>
      </c>
      <c r="V3822" s="5">
        <f>U3822/$D3822</f>
        <v/>
      </c>
      <c r="W3822" s="4">
        <f>W3821+U3822</f>
        <v/>
      </c>
      <c r="X3822" s="4">
        <f>V3822*$E3821-W3821</f>
        <v/>
      </c>
      <c r="Y3822" s="4">
        <f>MAX(0,Resumo!$D$6*$D3822-U3822)</f>
        <v/>
      </c>
      <c r="Z3822" s="4" t="n">
        <v>15854529.74791816</v>
      </c>
      <c r="AA3822" s="5">
        <f>Z3822/$D3822</f>
        <v/>
      </c>
      <c r="AB3822" s="4">
        <f>AB3821+Z3822</f>
        <v/>
      </c>
      <c r="AC3822" s="4">
        <f>AA3822*$E3821-AB3821</f>
        <v/>
      </c>
      <c r="AD3822" s="4">
        <f>MAX(0,Resumo!$D$7*$D3822-Z3822)</f>
        <v/>
      </c>
    </row>
    <row r="3823">
      <c r="A3823" t="inlineStr">
        <is>
          <t>Itapuranga</t>
        </is>
      </c>
      <c r="B3823" t="inlineStr">
        <is>
          <t>Município</t>
        </is>
      </c>
      <c r="C3823" t="inlineStr">
        <is>
          <t>GO</t>
        </is>
      </c>
      <c r="D3823" s="4" t="n">
        <v>17088254.14188167</v>
      </c>
      <c r="E3823" s="4">
        <f>E3822+D3823</f>
        <v/>
      </c>
      <c r="F3823" s="4" t="n">
        <v>491925.9870073925</v>
      </c>
      <c r="G3823" s="5">
        <f>F3823/$D3823</f>
        <v/>
      </c>
      <c r="H3823" s="4">
        <f>H3822+F3823</f>
        <v/>
      </c>
      <c r="I3823" s="4">
        <f>G3823*$E3822-H3822</f>
        <v/>
      </c>
      <c r="J3823" s="4">
        <f>MAX(0,Resumo!$D$3*$D3823-F3823)</f>
        <v/>
      </c>
      <c r="K3823" s="4" t="n">
        <v>1049251.024161028</v>
      </c>
      <c r="L3823" s="5">
        <f>K3823/$D3823</f>
        <v/>
      </c>
      <c r="M3823" s="4">
        <f>M3822+K3823</f>
        <v/>
      </c>
      <c r="N3823" s="4">
        <f>L3823*$E3822-M3822</f>
        <v/>
      </c>
      <c r="O3823" s="4">
        <f>MAX(0,Resumo!$D$4*$D3823-K3823)</f>
        <v/>
      </c>
      <c r="P3823" s="4" t="n">
        <v>1662279.397555344</v>
      </c>
      <c r="Q3823" s="5">
        <f>P3823/$D3823</f>
        <v/>
      </c>
      <c r="R3823" s="4">
        <f>R3822+P3823</f>
        <v/>
      </c>
      <c r="S3823" s="4">
        <f>Q3823*$E3822-R3822</f>
        <v/>
      </c>
      <c r="T3823" s="4">
        <f>MAX(0,Resumo!$D$5*$D3823-P3823)</f>
        <v/>
      </c>
      <c r="U3823" s="4" t="n">
        <v>2337079.708013777</v>
      </c>
      <c r="V3823" s="5">
        <f>U3823/$D3823</f>
        <v/>
      </c>
      <c r="W3823" s="4">
        <f>W3822+U3823</f>
        <v/>
      </c>
      <c r="X3823" s="4">
        <f>V3823*$E3822-W3822</f>
        <v/>
      </c>
      <c r="Y3823" s="4">
        <f>MAX(0,Resumo!$D$6*$D3823-U3823)</f>
        <v/>
      </c>
      <c r="Z3823" s="4" t="n">
        <v>3075187.906797132</v>
      </c>
      <c r="AA3823" s="5">
        <f>Z3823/$D3823</f>
        <v/>
      </c>
      <c r="AB3823" s="4">
        <f>AB3822+Z3823</f>
        <v/>
      </c>
      <c r="AC3823" s="4">
        <f>AA3823*$E3822-AB3822</f>
        <v/>
      </c>
      <c r="AD3823" s="4">
        <f>MAX(0,Resumo!$D$7*$D3823-Z3823)</f>
        <v/>
      </c>
    </row>
    <row r="3824">
      <c r="A3824" t="inlineStr">
        <is>
          <t>Rubiataba</t>
        </is>
      </c>
      <c r="B3824" t="inlineStr">
        <is>
          <t>Município</t>
        </is>
      </c>
      <c r="C3824" t="inlineStr">
        <is>
          <t>GO</t>
        </is>
      </c>
      <c r="D3824" s="4" t="n">
        <v>22600862.03285071</v>
      </c>
      <c r="E3824" s="4">
        <f>E3823+D3824</f>
        <v/>
      </c>
      <c r="F3824" s="4" t="n">
        <v>650619.4998281866</v>
      </c>
      <c r="G3824" s="5">
        <f>F3824/$D3824</f>
        <v/>
      </c>
      <c r="H3824" s="4">
        <f>H3823+F3824</f>
        <v/>
      </c>
      <c r="I3824" s="4">
        <f>G3824*$E3823-H3823</f>
        <v/>
      </c>
      <c r="J3824" s="4">
        <f>MAX(0,Resumo!$D$3*$D3824-F3824)</f>
        <v/>
      </c>
      <c r="K3824" s="4" t="n">
        <v>1387735.542671385</v>
      </c>
      <c r="L3824" s="5">
        <f>K3824/$D3824</f>
        <v/>
      </c>
      <c r="M3824" s="4">
        <f>M3823+K3824</f>
        <v/>
      </c>
      <c r="N3824" s="4">
        <f>L3824*$E3823-M3823</f>
        <v/>
      </c>
      <c r="O3824" s="4">
        <f>MAX(0,Resumo!$D$4*$D3824-K3824)</f>
        <v/>
      </c>
      <c r="P3824" s="4" t="n">
        <v>2198524.613004242</v>
      </c>
      <c r="Q3824" s="5">
        <f>P3824/$D3824</f>
        <v/>
      </c>
      <c r="R3824" s="4">
        <f>R3823+P3824</f>
        <v/>
      </c>
      <c r="S3824" s="4">
        <f>Q3824*$E3823-R3823</f>
        <v/>
      </c>
      <c r="T3824" s="4">
        <f>MAX(0,Resumo!$D$5*$D3824-P3824)</f>
        <v/>
      </c>
      <c r="U3824" s="4" t="n">
        <v>3091013.01993968</v>
      </c>
      <c r="V3824" s="5">
        <f>U3824/$D3824</f>
        <v/>
      </c>
      <c r="W3824" s="4">
        <f>W3823+U3824</f>
        <v/>
      </c>
      <c r="X3824" s="4">
        <f>V3824*$E3823-W3823</f>
        <v/>
      </c>
      <c r="Y3824" s="4">
        <f>MAX(0,Resumo!$D$6*$D3824-U3824)</f>
        <v/>
      </c>
      <c r="Z3824" s="4" t="n">
        <v>4067232.206962002</v>
      </c>
      <c r="AA3824" s="5">
        <f>Z3824/$D3824</f>
        <v/>
      </c>
      <c r="AB3824" s="4">
        <f>AB3823+Z3824</f>
        <v/>
      </c>
      <c r="AC3824" s="4">
        <f>AA3824*$E3823-AB3823</f>
        <v/>
      </c>
      <c r="AD3824" s="4">
        <f>MAX(0,Resumo!$D$7*$D3824-Z3824)</f>
        <v/>
      </c>
    </row>
    <row r="3825">
      <c r="A3825" t="inlineStr">
        <is>
          <t>Terezópolis de Goiás</t>
        </is>
      </c>
      <c r="B3825" t="inlineStr">
        <is>
          <t>Município</t>
        </is>
      </c>
      <c r="C3825" t="inlineStr">
        <is>
          <t>GO</t>
        </is>
      </c>
      <c r="D3825" s="4" t="n">
        <v>9867940.155097965</v>
      </c>
      <c r="E3825" s="4">
        <f>E3824+D3825</f>
        <v/>
      </c>
      <c r="F3825" s="4" t="n">
        <v>284072.0977240756</v>
      </c>
      <c r="G3825" s="5">
        <f>F3825/$D3825</f>
        <v/>
      </c>
      <c r="H3825" s="4">
        <f>H3824+F3825</f>
        <v/>
      </c>
      <c r="I3825" s="4">
        <f>G3825*$E3824-H3824</f>
        <v/>
      </c>
      <c r="J3825" s="4">
        <f>MAX(0,Resumo!$D$3*$D3825-F3825)</f>
        <v/>
      </c>
      <c r="K3825" s="4" t="n">
        <v>605910.1314931727</v>
      </c>
      <c r="L3825" s="5">
        <f>K3825/$D3825</f>
        <v/>
      </c>
      <c r="M3825" s="4">
        <f>M3824+K3825</f>
        <v/>
      </c>
      <c r="N3825" s="4">
        <f>L3825*$E3824-M3824</f>
        <v/>
      </c>
      <c r="O3825" s="4">
        <f>MAX(0,Resumo!$D$4*$D3825-K3825)</f>
        <v/>
      </c>
      <c r="P3825" s="4" t="n">
        <v>959915.1253214095</v>
      </c>
      <c r="Q3825" s="5">
        <f>P3825/$D3825</f>
        <v/>
      </c>
      <c r="R3825" s="4">
        <f>R3824+P3825</f>
        <v/>
      </c>
      <c r="S3825" s="4">
        <f>Q3825*$E3824-R3824</f>
        <v/>
      </c>
      <c r="T3825" s="4">
        <f>MAX(0,Resumo!$D$5*$D3825-P3825)</f>
        <v/>
      </c>
      <c r="U3825" s="4" t="n">
        <v>1349591.509167144</v>
      </c>
      <c r="V3825" s="5">
        <f>U3825/$D3825</f>
        <v/>
      </c>
      <c r="W3825" s="4">
        <f>W3824+U3825</f>
        <v/>
      </c>
      <c r="X3825" s="4">
        <f>V3825*$E3824-W3824</f>
        <v/>
      </c>
      <c r="Y3825" s="4">
        <f>MAX(0,Resumo!$D$6*$D3825-U3825)</f>
        <v/>
      </c>
      <c r="Z3825" s="4" t="n">
        <v>1775826.247549801</v>
      </c>
      <c r="AA3825" s="5">
        <f>Z3825/$D3825</f>
        <v/>
      </c>
      <c r="AB3825" s="4">
        <f>AB3824+Z3825</f>
        <v/>
      </c>
      <c r="AC3825" s="4">
        <f>AA3825*$E3824-AB3824</f>
        <v/>
      </c>
      <c r="AD3825" s="4">
        <f>MAX(0,Resumo!$D$7*$D3825-Z3825)</f>
        <v/>
      </c>
    </row>
    <row r="3826">
      <c r="A3826" t="inlineStr">
        <is>
          <t>Porteirão</t>
        </is>
      </c>
      <c r="B3826" t="inlineStr">
        <is>
          <t>Município</t>
        </is>
      </c>
      <c r="C3826" t="inlineStr">
        <is>
          <t>GO</t>
        </is>
      </c>
      <c r="D3826" s="4" t="n">
        <v>9628166.849087011</v>
      </c>
      <c r="E3826" s="4">
        <f>E3825+D3826</f>
        <v/>
      </c>
      <c r="F3826" s="4" t="n">
        <v>277169.653551714</v>
      </c>
      <c r="G3826" s="5">
        <f>F3826/$D3826</f>
        <v/>
      </c>
      <c r="H3826" s="4">
        <f>H3825+F3826</f>
        <v/>
      </c>
      <c r="I3826" s="4">
        <f>G3826*$E3825-H3825</f>
        <v/>
      </c>
      <c r="J3826" s="4">
        <f>MAX(0,Resumo!$D$3*$D3826-F3826)</f>
        <v/>
      </c>
      <c r="K3826" s="4" t="n">
        <v>591187.598412285</v>
      </c>
      <c r="L3826" s="5">
        <f>K3826/$D3826</f>
        <v/>
      </c>
      <c r="M3826" s="4">
        <f>M3825+K3826</f>
        <v/>
      </c>
      <c r="N3826" s="4">
        <f>L3826*$E3825-M3825</f>
        <v/>
      </c>
      <c r="O3826" s="4">
        <f>MAX(0,Resumo!$D$4*$D3826-K3826)</f>
        <v/>
      </c>
      <c r="P3826" s="4" t="n">
        <v>936590.903703656</v>
      </c>
      <c r="Q3826" s="5">
        <f>P3826/$D3826</f>
        <v/>
      </c>
      <c r="R3826" s="4">
        <f>R3825+P3826</f>
        <v/>
      </c>
      <c r="S3826" s="4">
        <f>Q3826*$E3825-R3825</f>
        <v/>
      </c>
      <c r="T3826" s="4">
        <f>MAX(0,Resumo!$D$5*$D3826-P3826)</f>
        <v/>
      </c>
      <c r="U3826" s="4" t="n">
        <v>1316798.848000655</v>
      </c>
      <c r="V3826" s="5">
        <f>U3826/$D3826</f>
        <v/>
      </c>
      <c r="W3826" s="4">
        <f>W3825+U3826</f>
        <v/>
      </c>
      <c r="X3826" s="4">
        <f>V3826*$E3825-W3825</f>
        <v/>
      </c>
      <c r="Y3826" s="4">
        <f>MAX(0,Resumo!$D$6*$D3826-U3826)</f>
        <v/>
      </c>
      <c r="Z3826" s="4" t="n">
        <v>1732676.844170407</v>
      </c>
      <c r="AA3826" s="5">
        <f>Z3826/$D3826</f>
        <v/>
      </c>
      <c r="AB3826" s="4">
        <f>AB3825+Z3826</f>
        <v/>
      </c>
      <c r="AC3826" s="4">
        <f>AA3826*$E3825-AB3825</f>
        <v/>
      </c>
      <c r="AD3826" s="4">
        <f>MAX(0,Resumo!$D$7*$D3826-Z3826)</f>
        <v/>
      </c>
    </row>
    <row r="3827">
      <c r="A3827" t="inlineStr">
        <is>
          <t>São Domingos</t>
        </is>
      </c>
      <c r="B3827" t="inlineStr">
        <is>
          <t>Município</t>
        </is>
      </c>
      <c r="C3827" t="inlineStr">
        <is>
          <t>GO</t>
        </is>
      </c>
      <c r="D3827" s="4" t="n">
        <v>4780484.159007084</v>
      </c>
      <c r="E3827" s="4">
        <f>E3826+D3827</f>
        <v/>
      </c>
      <c r="F3827" s="4" t="n">
        <v>137617.5921055101</v>
      </c>
      <c r="G3827" s="5">
        <f>F3827/$D3827</f>
        <v/>
      </c>
      <c r="H3827" s="4">
        <f>H3826+F3827</f>
        <v/>
      </c>
      <c r="I3827" s="4">
        <f>G3827*$E3826-H3826</f>
        <v/>
      </c>
      <c r="J3827" s="4">
        <f>MAX(0,Resumo!$D$3*$D3827-F3827)</f>
        <v/>
      </c>
      <c r="K3827" s="4" t="n">
        <v>293530.7409508966</v>
      </c>
      <c r="L3827" s="5">
        <f>K3827/$D3827</f>
        <v/>
      </c>
      <c r="M3827" s="4">
        <f>M3826+K3827</f>
        <v/>
      </c>
      <c r="N3827" s="4">
        <f>L3827*$E3826-M3826</f>
        <v/>
      </c>
      <c r="O3827" s="4">
        <f>MAX(0,Resumo!$D$4*$D3827-K3827)</f>
        <v/>
      </c>
      <c r="P3827" s="4" t="n">
        <v>465027.0450028628</v>
      </c>
      <c r="Q3827" s="5">
        <f>P3827/$D3827</f>
        <v/>
      </c>
      <c r="R3827" s="4">
        <f>R3826+P3827</f>
        <v/>
      </c>
      <c r="S3827" s="4">
        <f>Q3827*$E3826-R3826</f>
        <v/>
      </c>
      <c r="T3827" s="4">
        <f>MAX(0,Resumo!$D$5*$D3827-P3827)</f>
        <v/>
      </c>
      <c r="U3827" s="4" t="n">
        <v>653804.211345052</v>
      </c>
      <c r="V3827" s="5">
        <f>U3827/$D3827</f>
        <v/>
      </c>
      <c r="W3827" s="4">
        <f>W3826+U3827</f>
        <v/>
      </c>
      <c r="X3827" s="4">
        <f>V3827*$E3826-W3826</f>
        <v/>
      </c>
      <c r="Y3827" s="4">
        <f>MAX(0,Resumo!$D$6*$D3827-U3827)</f>
        <v/>
      </c>
      <c r="Z3827" s="4" t="n">
        <v>860291.9263930761</v>
      </c>
      <c r="AA3827" s="5">
        <f>Z3827/$D3827</f>
        <v/>
      </c>
      <c r="AB3827" s="4">
        <f>AB3826+Z3827</f>
        <v/>
      </c>
      <c r="AC3827" s="4">
        <f>AA3827*$E3826-AB3826</f>
        <v/>
      </c>
      <c r="AD3827" s="4">
        <f>MAX(0,Resumo!$D$7*$D3827-Z3827)</f>
        <v/>
      </c>
    </row>
    <row r="3828">
      <c r="A3828" t="inlineStr">
        <is>
          <t>Moiporá</t>
        </is>
      </c>
      <c r="B3828" t="inlineStr">
        <is>
          <t>Município</t>
        </is>
      </c>
      <c r="C3828" t="inlineStr">
        <is>
          <t>GO</t>
        </is>
      </c>
      <c r="D3828" s="4" t="n">
        <v>2033210.920755472</v>
      </c>
      <c r="E3828" s="4">
        <f>E3827+D3828</f>
        <v/>
      </c>
      <c r="F3828" s="4" t="n">
        <v>58530.80605440419</v>
      </c>
      <c r="G3828" s="5">
        <f>F3828/$D3828</f>
        <v/>
      </c>
      <c r="H3828" s="4">
        <f>H3827+F3828</f>
        <v/>
      </c>
      <c r="I3828" s="4">
        <f>G3828*$E3827-H3827</f>
        <v/>
      </c>
      <c r="J3828" s="4">
        <f>MAX(0,Resumo!$D$3*$D3828-F3828)</f>
        <v/>
      </c>
      <c r="K3828" s="4" t="n">
        <v>124842.9841471888</v>
      </c>
      <c r="L3828" s="5">
        <f>K3828/$D3828</f>
        <v/>
      </c>
      <c r="M3828" s="4">
        <f>M3827+K3828</f>
        <v/>
      </c>
      <c r="N3828" s="4">
        <f>L3828*$E3827-M3827</f>
        <v/>
      </c>
      <c r="O3828" s="4">
        <f>MAX(0,Resumo!$D$4*$D3828-K3828)</f>
        <v/>
      </c>
      <c r="P3828" s="4" t="n">
        <v>197782.9096170144</v>
      </c>
      <c r="Q3828" s="5">
        <f>P3828/$D3828</f>
        <v/>
      </c>
      <c r="R3828" s="4">
        <f>R3827+P3828</f>
        <v/>
      </c>
      <c r="S3828" s="4">
        <f>Q3828*$E3827-R3827</f>
        <v/>
      </c>
      <c r="T3828" s="4">
        <f>MAX(0,Resumo!$D$5*$D3828-P3828)</f>
        <v/>
      </c>
      <c r="U3828" s="4" t="n">
        <v>278072.6425038048</v>
      </c>
      <c r="V3828" s="5">
        <f>U3828/$D3828</f>
        <v/>
      </c>
      <c r="W3828" s="4">
        <f>W3827+U3828</f>
        <v/>
      </c>
      <c r="X3828" s="4">
        <f>V3828*$E3827-W3827</f>
        <v/>
      </c>
      <c r="Y3828" s="4">
        <f>MAX(0,Resumo!$D$6*$D3828-U3828)</f>
        <v/>
      </c>
      <c r="Z3828" s="4" t="n">
        <v>365894.9348225574</v>
      </c>
      <c r="AA3828" s="5">
        <f>Z3828/$D3828</f>
        <v/>
      </c>
      <c r="AB3828" s="4">
        <f>AB3827+Z3828</f>
        <v/>
      </c>
      <c r="AC3828" s="4">
        <f>AA3828*$E3827-AB3827</f>
        <v/>
      </c>
      <c r="AD3828" s="4">
        <f>MAX(0,Resumo!$D$7*$D3828-Z3828)</f>
        <v/>
      </c>
    </row>
    <row r="3829">
      <c r="A3829" t="inlineStr">
        <is>
          <t>Novo Brasil</t>
        </is>
      </c>
      <c r="B3829" t="inlineStr">
        <is>
          <t>Município</t>
        </is>
      </c>
      <c r="C3829" t="inlineStr">
        <is>
          <t>GO</t>
        </is>
      </c>
      <c r="D3829" s="4" t="n">
        <v>2497763.935754024</v>
      </c>
      <c r="E3829" s="4">
        <f>E3828+D3829</f>
        <v/>
      </c>
      <c r="F3829" s="4" t="n">
        <v>71904.06809293672</v>
      </c>
      <c r="G3829" s="5">
        <f>F3829/$D3829</f>
        <v/>
      </c>
      <c r="H3829" s="4">
        <f>H3828+F3829</f>
        <v/>
      </c>
      <c r="I3829" s="4">
        <f>G3829*$E3828-H3828</f>
        <v/>
      </c>
      <c r="J3829" s="4">
        <f>MAX(0,Resumo!$D$3*$D3829-F3829)</f>
        <v/>
      </c>
      <c r="K3829" s="4" t="n">
        <v>153367.41518135</v>
      </c>
      <c r="L3829" s="5">
        <f>K3829/$D3829</f>
        <v/>
      </c>
      <c r="M3829" s="4">
        <f>M3828+K3829</f>
        <v/>
      </c>
      <c r="N3829" s="4">
        <f>L3829*$E3828-M3828</f>
        <v/>
      </c>
      <c r="O3829" s="4">
        <f>MAX(0,Resumo!$D$4*$D3829-K3829)</f>
        <v/>
      </c>
      <c r="P3829" s="4" t="n">
        <v>242972.8336135028</v>
      </c>
      <c r="Q3829" s="5">
        <f>P3829/$D3829</f>
        <v/>
      </c>
      <c r="R3829" s="4">
        <f>R3828+P3829</f>
        <v/>
      </c>
      <c r="S3829" s="4">
        <f>Q3829*$E3828-R3828</f>
        <v/>
      </c>
      <c r="T3829" s="4">
        <f>MAX(0,Resumo!$D$5*$D3829-P3829)</f>
        <v/>
      </c>
      <c r="U3829" s="4" t="n">
        <v>341607.3614771605</v>
      </c>
      <c r="V3829" s="5">
        <f>U3829/$D3829</f>
        <v/>
      </c>
      <c r="W3829" s="4">
        <f>W3828+U3829</f>
        <v/>
      </c>
      <c r="X3829" s="4">
        <f>V3829*$E3828-W3828</f>
        <v/>
      </c>
      <c r="Y3829" s="4">
        <f>MAX(0,Resumo!$D$6*$D3829-U3829)</f>
        <v/>
      </c>
      <c r="Z3829" s="4" t="n">
        <v>449495.5064156707</v>
      </c>
      <c r="AA3829" s="5">
        <f>Z3829/$D3829</f>
        <v/>
      </c>
      <c r="AB3829" s="4">
        <f>AB3828+Z3829</f>
        <v/>
      </c>
      <c r="AC3829" s="4">
        <f>AA3829*$E3828-AB3828</f>
        <v/>
      </c>
      <c r="AD3829" s="4">
        <f>MAX(0,Resumo!$D$7*$D3829-Z3829)</f>
        <v/>
      </c>
    </row>
    <row r="3830">
      <c r="A3830" t="inlineStr">
        <is>
          <t>Iporá</t>
        </is>
      </c>
      <c r="B3830" t="inlineStr">
        <is>
          <t>Município</t>
        </is>
      </c>
      <c r="C3830" t="inlineStr">
        <is>
          <t>GO</t>
        </is>
      </c>
      <c r="D3830" s="4" t="n">
        <v>13602482.38840793</v>
      </c>
      <c r="E3830" s="4">
        <f>E3829+D3830</f>
        <v/>
      </c>
      <c r="F3830" s="4" t="n">
        <v>391579.7669621632</v>
      </c>
      <c r="G3830" s="5">
        <f>F3830/$D3830</f>
        <v/>
      </c>
      <c r="H3830" s="4">
        <f>H3829+F3830</f>
        <v/>
      </c>
      <c r="I3830" s="4">
        <f>G3830*$E3829-H3829</f>
        <v/>
      </c>
      <c r="J3830" s="4">
        <f>MAX(0,Resumo!$D$3*$D3830-F3830)</f>
        <v/>
      </c>
      <c r="K3830" s="4" t="n">
        <v>835218.0660860514</v>
      </c>
      <c r="L3830" s="5">
        <f>K3830/$D3830</f>
        <v/>
      </c>
      <c r="M3830" s="4">
        <f>M3829+K3830</f>
        <v/>
      </c>
      <c r="N3830" s="4">
        <f>L3830*$E3829-M3829</f>
        <v/>
      </c>
      <c r="O3830" s="4">
        <f>MAX(0,Resumo!$D$4*$D3830-K3830)</f>
        <v/>
      </c>
      <c r="P3830" s="4" t="n">
        <v>1323196.97741633</v>
      </c>
      <c r="Q3830" s="5">
        <f>P3830/$D3830</f>
        <v/>
      </c>
      <c r="R3830" s="4">
        <f>R3829+P3830</f>
        <v/>
      </c>
      <c r="S3830" s="4">
        <f>Q3830*$E3829-R3829</f>
        <v/>
      </c>
      <c r="T3830" s="4">
        <f>MAX(0,Resumo!$D$5*$D3830-P3830)</f>
        <v/>
      </c>
      <c r="U3830" s="4" t="n">
        <v>1860347.189631766</v>
      </c>
      <c r="V3830" s="5">
        <f>U3830/$D3830</f>
        <v/>
      </c>
      <c r="W3830" s="4">
        <f>W3829+U3830</f>
        <v/>
      </c>
      <c r="X3830" s="4">
        <f>V3830*$E3829-W3829</f>
        <v/>
      </c>
      <c r="Y3830" s="4">
        <f>MAX(0,Resumo!$D$6*$D3830-U3830)</f>
        <v/>
      </c>
      <c r="Z3830" s="4" t="n">
        <v>2447891.340797141</v>
      </c>
      <c r="AA3830" s="5">
        <f>Z3830/$D3830</f>
        <v/>
      </c>
      <c r="AB3830" s="4">
        <f>AB3829+Z3830</f>
        <v/>
      </c>
      <c r="AC3830" s="4">
        <f>AA3830*$E3829-AB3829</f>
        <v/>
      </c>
      <c r="AD3830" s="4">
        <f>MAX(0,Resumo!$D$7*$D3830-Z3830)</f>
        <v/>
      </c>
    </row>
    <row r="3831">
      <c r="A3831" t="inlineStr">
        <is>
          <t>Itauçu</t>
        </is>
      </c>
      <c r="B3831" t="inlineStr">
        <is>
          <t>Município</t>
        </is>
      </c>
      <c r="C3831" t="inlineStr">
        <is>
          <t>GO</t>
        </is>
      </c>
      <c r="D3831" s="4" t="n">
        <v>6027352.585131541</v>
      </c>
      <c r="E3831" s="4">
        <f>E3830+D3831</f>
        <v/>
      </c>
      <c r="F3831" s="4" t="n">
        <v>173511.661569653</v>
      </c>
      <c r="G3831" s="5">
        <f>F3831/$D3831</f>
        <v/>
      </c>
      <c r="H3831" s="4">
        <f>H3830+F3831</f>
        <v/>
      </c>
      <c r="I3831" s="4">
        <f>G3831*$E3830-H3830</f>
        <v/>
      </c>
      <c r="J3831" s="4">
        <f>MAX(0,Resumo!$D$3*$D3831-F3831)</f>
        <v/>
      </c>
      <c r="K3831" s="4" t="n">
        <v>370090.8132814381</v>
      </c>
      <c r="L3831" s="5">
        <f>K3831/$D3831</f>
        <v/>
      </c>
      <c r="M3831" s="4">
        <f>M3830+K3831</f>
        <v/>
      </c>
      <c r="N3831" s="4">
        <f>L3831*$E3830-M3830</f>
        <v/>
      </c>
      <c r="O3831" s="4">
        <f>MAX(0,Resumo!$D$4*$D3831-K3831)</f>
        <v/>
      </c>
      <c r="P3831" s="4" t="n">
        <v>586317.5922407514</v>
      </c>
      <c r="Q3831" s="5">
        <f>P3831/$D3831</f>
        <v/>
      </c>
      <c r="R3831" s="4">
        <f>R3830+P3831</f>
        <v/>
      </c>
      <c r="S3831" s="4">
        <f>Q3831*$E3830-R3830</f>
        <v/>
      </c>
      <c r="T3831" s="4">
        <f>MAX(0,Resumo!$D$5*$D3831-P3831)</f>
        <v/>
      </c>
      <c r="U3831" s="4" t="n">
        <v>824332.5095002472</v>
      </c>
      <c r="V3831" s="5">
        <f>U3831/$D3831</f>
        <v/>
      </c>
      <c r="W3831" s="4">
        <f>W3830+U3831</f>
        <v/>
      </c>
      <c r="X3831" s="4">
        <f>V3831*$E3830-W3830</f>
        <v/>
      </c>
      <c r="Y3831" s="4">
        <f>MAX(0,Resumo!$D$6*$D3831-U3831)</f>
        <v/>
      </c>
      <c r="Z3831" s="4" t="n">
        <v>1084677.324313129</v>
      </c>
      <c r="AA3831" s="5">
        <f>Z3831/$D3831</f>
        <v/>
      </c>
      <c r="AB3831" s="4">
        <f>AB3830+Z3831</f>
        <v/>
      </c>
      <c r="AC3831" s="4">
        <f>AA3831*$E3830-AB3830</f>
        <v/>
      </c>
      <c r="AD3831" s="4">
        <f>MAX(0,Resumo!$D$7*$D3831-Z3831)</f>
        <v/>
      </c>
    </row>
    <row r="3832">
      <c r="A3832" t="inlineStr">
        <is>
          <t>Acreúna</t>
        </is>
      </c>
      <c r="B3832" t="inlineStr">
        <is>
          <t>Município</t>
        </is>
      </c>
      <c r="C3832" t="inlineStr">
        <is>
          <t>GO</t>
        </is>
      </c>
      <c r="D3832" s="4" t="n">
        <v>29841821.52226846</v>
      </c>
      <c r="E3832" s="4">
        <f>E3831+D3832</f>
        <v/>
      </c>
      <c r="F3832" s="4" t="n">
        <v>859067.7189462658</v>
      </c>
      <c r="G3832" s="5">
        <f>F3832/$D3832</f>
        <v/>
      </c>
      <c r="H3832" s="4">
        <f>H3831+F3832</f>
        <v/>
      </c>
      <c r="I3832" s="4">
        <f>G3832*$E3831-H3831</f>
        <v/>
      </c>
      <c r="J3832" s="4">
        <f>MAX(0,Resumo!$D$3*$D3832-F3832)</f>
        <v/>
      </c>
      <c r="K3832" s="4" t="n">
        <v>1832344.108128002</v>
      </c>
      <c r="L3832" s="5">
        <f>K3832/$D3832</f>
        <v/>
      </c>
      <c r="M3832" s="4">
        <f>M3831+K3832</f>
        <v/>
      </c>
      <c r="N3832" s="4">
        <f>L3832*$E3831-M3831</f>
        <v/>
      </c>
      <c r="O3832" s="4">
        <f>MAX(0,Resumo!$D$4*$D3832-K3832)</f>
        <v/>
      </c>
      <c r="P3832" s="4" t="n">
        <v>2902897.200037092</v>
      </c>
      <c r="Q3832" s="5">
        <f>P3832/$D3832</f>
        <v/>
      </c>
      <c r="R3832" s="4">
        <f>R3831+P3832</f>
        <v/>
      </c>
      <c r="S3832" s="4">
        <f>Q3832*$E3831-R3831</f>
        <v/>
      </c>
      <c r="T3832" s="4">
        <f>MAX(0,Resumo!$D$5*$D3832-P3832)</f>
        <v/>
      </c>
      <c r="U3832" s="4" t="n">
        <v>4081324.806548244</v>
      </c>
      <c r="V3832" s="5">
        <f>U3832/$D3832</f>
        <v/>
      </c>
      <c r="W3832" s="4">
        <f>W3831+U3832</f>
        <v/>
      </c>
      <c r="X3832" s="4">
        <f>V3832*$E3831-W3831</f>
        <v/>
      </c>
      <c r="Y3832" s="4">
        <f>MAX(0,Resumo!$D$6*$D3832-U3832)</f>
        <v/>
      </c>
      <c r="Z3832" s="4" t="n">
        <v>5370309.213576174</v>
      </c>
      <c r="AA3832" s="5">
        <f>Z3832/$D3832</f>
        <v/>
      </c>
      <c r="AB3832" s="4">
        <f>AB3831+Z3832</f>
        <v/>
      </c>
      <c r="AC3832" s="4">
        <f>AA3832*$E3831-AB3831</f>
        <v/>
      </c>
      <c r="AD3832" s="4">
        <f>MAX(0,Resumo!$D$7*$D3832-Z3832)</f>
        <v/>
      </c>
    </row>
    <row r="3833">
      <c r="A3833" t="inlineStr">
        <is>
          <t>Campinorte</t>
        </is>
      </c>
      <c r="B3833" t="inlineStr">
        <is>
          <t>Município</t>
        </is>
      </c>
      <c r="C3833" t="inlineStr">
        <is>
          <t>GO</t>
        </is>
      </c>
      <c r="D3833" s="4" t="n">
        <v>11404697.80563957</v>
      </c>
      <c r="E3833" s="4">
        <f>E3832+D3833</f>
        <v/>
      </c>
      <c r="F3833" s="4" t="n">
        <v>328311.3171175318</v>
      </c>
      <c r="G3833" s="5">
        <f>F3833/$D3833</f>
        <v/>
      </c>
      <c r="H3833" s="4">
        <f>H3832+F3833</f>
        <v/>
      </c>
      <c r="I3833" s="4">
        <f>G3833*$E3832-H3832</f>
        <v/>
      </c>
      <c r="J3833" s="4">
        <f>MAX(0,Resumo!$D$3*$D3833-F3833)</f>
        <v/>
      </c>
      <c r="K3833" s="4" t="n">
        <v>700269.9487881488</v>
      </c>
      <c r="L3833" s="5">
        <f>K3833/$D3833</f>
        <v/>
      </c>
      <c r="M3833" s="4">
        <f>M3832+K3833</f>
        <v/>
      </c>
      <c r="N3833" s="4">
        <f>L3833*$E3832-M3832</f>
        <v/>
      </c>
      <c r="O3833" s="4">
        <f>MAX(0,Resumo!$D$4*$D3833-K3833)</f>
        <v/>
      </c>
      <c r="P3833" s="4" t="n">
        <v>1109404.97725836</v>
      </c>
      <c r="Q3833" s="5">
        <f>P3833/$D3833</f>
        <v/>
      </c>
      <c r="R3833" s="4">
        <f>R3832+P3833</f>
        <v/>
      </c>
      <c r="S3833" s="4">
        <f>Q3833*$E3832-R3832</f>
        <v/>
      </c>
      <c r="T3833" s="4">
        <f>MAX(0,Resumo!$D$5*$D3833-P3833)</f>
        <v/>
      </c>
      <c r="U3833" s="4" t="n">
        <v>1559766.585649254</v>
      </c>
      <c r="V3833" s="5">
        <f>U3833/$D3833</f>
        <v/>
      </c>
      <c r="W3833" s="4">
        <f>W3832+U3833</f>
        <v/>
      </c>
      <c r="X3833" s="4">
        <f>V3833*$E3832-W3832</f>
        <v/>
      </c>
      <c r="Y3833" s="4">
        <f>MAX(0,Resumo!$D$6*$D3833-U3833)</f>
        <v/>
      </c>
      <c r="Z3833" s="4" t="n">
        <v>2052379.867561865</v>
      </c>
      <c r="AA3833" s="5">
        <f>Z3833/$D3833</f>
        <v/>
      </c>
      <c r="AB3833" s="4">
        <f>AB3832+Z3833</f>
        <v/>
      </c>
      <c r="AC3833" s="4">
        <f>AA3833*$E3832-AB3832</f>
        <v/>
      </c>
      <c r="AD3833" s="4">
        <f>MAX(0,Resumo!$D$7*$D3833-Z3833)</f>
        <v/>
      </c>
    </row>
    <row r="3834">
      <c r="A3834" t="inlineStr">
        <is>
          <t>Goiânia</t>
        </is>
      </c>
      <c r="B3834" t="inlineStr">
        <is>
          <t>Município</t>
        </is>
      </c>
      <c r="C3834" t="inlineStr">
        <is>
          <t>GO</t>
        </is>
      </c>
      <c r="D3834" s="4" t="n">
        <v>2420351900.757927</v>
      </c>
      <c r="E3834" s="4">
        <f>E3833+D3834</f>
        <v/>
      </c>
      <c r="F3834" s="4" t="n">
        <v>69675578.78059833</v>
      </c>
      <c r="G3834" s="5">
        <f>F3834/$D3834</f>
        <v/>
      </c>
      <c r="H3834" s="4">
        <f>H3833+F3834</f>
        <v/>
      </c>
      <c r="I3834" s="4">
        <f>G3834*$E3833-H3833</f>
        <v/>
      </c>
      <c r="J3834" s="4">
        <f>MAX(0,Resumo!$D$3*$D3834-F3834)</f>
        <v/>
      </c>
      <c r="K3834" s="4" t="n">
        <v>148614170.2724409</v>
      </c>
      <c r="L3834" s="5">
        <f>K3834/$D3834</f>
        <v/>
      </c>
      <c r="M3834" s="4">
        <f>M3833+K3834</f>
        <v/>
      </c>
      <c r="N3834" s="4">
        <f>L3834*$E3833-M3833</f>
        <v/>
      </c>
      <c r="O3834" s="4">
        <f>MAX(0,Resumo!$D$4*$D3834-K3834)</f>
        <v/>
      </c>
      <c r="P3834" s="4" t="n">
        <v>235442489.680856</v>
      </c>
      <c r="Q3834" s="5">
        <f>P3834/$D3834</f>
        <v/>
      </c>
      <c r="R3834" s="4">
        <f>R3833+P3834</f>
        <v/>
      </c>
      <c r="S3834" s="4">
        <f>Q3834*$E3833-R3833</f>
        <v/>
      </c>
      <c r="T3834" s="4">
        <f>MAX(0,Resumo!$D$5*$D3834-P3834)</f>
        <v/>
      </c>
      <c r="U3834" s="4" t="n">
        <v>331020083.5350555</v>
      </c>
      <c r="V3834" s="5">
        <f>U3834/$D3834</f>
        <v/>
      </c>
      <c r="W3834" s="4">
        <f>W3833+U3834</f>
        <v/>
      </c>
      <c r="X3834" s="4">
        <f>V3834*$E3833-W3833</f>
        <v/>
      </c>
      <c r="Y3834" s="4">
        <f>MAX(0,Resumo!$D$6*$D3834-U3834)</f>
        <v/>
      </c>
      <c r="Z3834" s="4" t="n">
        <v>435564501.4175007</v>
      </c>
      <c r="AA3834" s="5">
        <f>Z3834/$D3834</f>
        <v/>
      </c>
      <c r="AB3834" s="4">
        <f>AB3833+Z3834</f>
        <v/>
      </c>
      <c r="AC3834" s="4">
        <f>AA3834*$E3833-AB3833</f>
        <v/>
      </c>
      <c r="AD3834" s="4">
        <f>MAX(0,Resumo!$D$7*$D3834-Z3834)</f>
        <v/>
      </c>
    </row>
    <row r="3835">
      <c r="A3835" t="inlineStr">
        <is>
          <t>Montes Claros de Goiás</t>
        </is>
      </c>
      <c r="B3835" t="inlineStr">
        <is>
          <t>Município</t>
        </is>
      </c>
      <c r="C3835" t="inlineStr">
        <is>
          <t>GO</t>
        </is>
      </c>
      <c r="D3835" s="4" t="n">
        <v>23961587.09056659</v>
      </c>
      <c r="E3835" s="4">
        <f>E3834+D3835</f>
        <v/>
      </c>
      <c r="F3835" s="4" t="n">
        <v>689791.2028883605</v>
      </c>
      <c r="G3835" s="5">
        <f>F3835/$D3835</f>
        <v/>
      </c>
      <c r="H3835" s="4">
        <f>H3834+F3835</f>
        <v/>
      </c>
      <c r="I3835" s="4">
        <f>G3835*$E3834-H3834</f>
        <v/>
      </c>
      <c r="J3835" s="4">
        <f>MAX(0,Resumo!$D$3*$D3835-F3835)</f>
        <v/>
      </c>
      <c r="K3835" s="4" t="n">
        <v>1471286.626857961</v>
      </c>
      <c r="L3835" s="5">
        <f>K3835/$D3835</f>
        <v/>
      </c>
      <c r="M3835" s="4">
        <f>M3834+K3835</f>
        <v/>
      </c>
      <c r="N3835" s="4">
        <f>L3835*$E3834-M3834</f>
        <v/>
      </c>
      <c r="O3835" s="4">
        <f>MAX(0,Resumo!$D$4*$D3835-K3835)</f>
        <v/>
      </c>
      <c r="P3835" s="4" t="n">
        <v>2330890.693845391</v>
      </c>
      <c r="Q3835" s="5">
        <f>P3835/$D3835</f>
        <v/>
      </c>
      <c r="R3835" s="4">
        <f>R3834+P3835</f>
        <v/>
      </c>
      <c r="S3835" s="4">
        <f>Q3835*$E3834-R3834</f>
        <v/>
      </c>
      <c r="T3835" s="4">
        <f>MAX(0,Resumo!$D$5*$D3835-P3835)</f>
        <v/>
      </c>
      <c r="U3835" s="4" t="n">
        <v>3277112.951165508</v>
      </c>
      <c r="V3835" s="5">
        <f>U3835/$D3835</f>
        <v/>
      </c>
      <c r="W3835" s="4">
        <f>W3834+U3835</f>
        <v/>
      </c>
      <c r="X3835" s="4">
        <f>V3835*$E3834-W3834</f>
        <v/>
      </c>
      <c r="Y3835" s="4">
        <f>MAX(0,Resumo!$D$6*$D3835-U3835)</f>
        <v/>
      </c>
      <c r="Z3835" s="4" t="n">
        <v>4312107.14896722</v>
      </c>
      <c r="AA3835" s="5">
        <f>Z3835/$D3835</f>
        <v/>
      </c>
      <c r="AB3835" s="4">
        <f>AB3834+Z3835</f>
        <v/>
      </c>
      <c r="AC3835" s="4">
        <f>AA3835*$E3834-AB3834</f>
        <v/>
      </c>
      <c r="AD3835" s="4">
        <f>MAX(0,Resumo!$D$7*$D3835-Z3835)</f>
        <v/>
      </c>
    </row>
    <row r="3836">
      <c r="A3836" t="inlineStr">
        <is>
          <t>Guarani de Goiás</t>
        </is>
      </c>
      <c r="B3836" t="inlineStr">
        <is>
          <t>Município</t>
        </is>
      </c>
      <c r="C3836" t="inlineStr">
        <is>
          <t>GO</t>
        </is>
      </c>
      <c r="D3836" s="4" t="n">
        <v>11593669.2976142</v>
      </c>
      <c r="E3836" s="4">
        <f>E3835+D3836</f>
        <v/>
      </c>
      <c r="F3836" s="4" t="n">
        <v>333751.3103979479</v>
      </c>
      <c r="G3836" s="5">
        <f>F3836/$D3836</f>
        <v/>
      </c>
      <c r="H3836" s="4">
        <f>H3835+F3836</f>
        <v/>
      </c>
      <c r="I3836" s="4">
        <f>G3836*$E3835-H3835</f>
        <v/>
      </c>
      <c r="J3836" s="4">
        <f>MAX(0,Resumo!$D$3*$D3836-F3836)</f>
        <v/>
      </c>
      <c r="K3836" s="4" t="n">
        <v>711873.1547005455</v>
      </c>
      <c r="L3836" s="5">
        <f>K3836/$D3836</f>
        <v/>
      </c>
      <c r="M3836" s="4">
        <f>M3835+K3836</f>
        <v/>
      </c>
      <c r="N3836" s="4">
        <f>L3836*$E3835-M3835</f>
        <v/>
      </c>
      <c r="O3836" s="4">
        <f>MAX(0,Resumo!$D$4*$D3836-K3836)</f>
        <v/>
      </c>
      <c r="P3836" s="4" t="n">
        <v>1127787.394515652</v>
      </c>
      <c r="Q3836" s="5">
        <f>P3836/$D3836</f>
        <v/>
      </c>
      <c r="R3836" s="4">
        <f>R3835+P3836</f>
        <v/>
      </c>
      <c r="S3836" s="4">
        <f>Q3836*$E3835-R3835</f>
        <v/>
      </c>
      <c r="T3836" s="4">
        <f>MAX(0,Resumo!$D$5*$D3836-P3836)</f>
        <v/>
      </c>
      <c r="U3836" s="4" t="n">
        <v>1585611.322953609</v>
      </c>
      <c r="V3836" s="5">
        <f>U3836/$D3836</f>
        <v/>
      </c>
      <c r="W3836" s="4">
        <f>W3835+U3836</f>
        <v/>
      </c>
      <c r="X3836" s="4">
        <f>V3836*$E3835-W3835</f>
        <v/>
      </c>
      <c r="Y3836" s="4">
        <f>MAX(0,Resumo!$D$6*$D3836-U3836)</f>
        <v/>
      </c>
      <c r="Z3836" s="4" t="n">
        <v>2086387.019025367</v>
      </c>
      <c r="AA3836" s="5">
        <f>Z3836/$D3836</f>
        <v/>
      </c>
      <c r="AB3836" s="4">
        <f>AB3835+Z3836</f>
        <v/>
      </c>
      <c r="AC3836" s="4">
        <f>AA3836*$E3835-AB3835</f>
        <v/>
      </c>
      <c r="AD3836" s="4">
        <f>MAX(0,Resumo!$D$7*$D3836-Z3836)</f>
        <v/>
      </c>
    </row>
    <row r="3837">
      <c r="A3837" t="inlineStr">
        <is>
          <t>Jesúpolis</t>
        </is>
      </c>
      <c r="B3837" t="inlineStr">
        <is>
          <t>Município</t>
        </is>
      </c>
      <c r="C3837" t="inlineStr">
        <is>
          <t>GO</t>
        </is>
      </c>
      <c r="D3837" s="4" t="n">
        <v>6224070.798718127</v>
      </c>
      <c r="E3837" s="4">
        <f>E3836+D3837</f>
        <v/>
      </c>
      <c r="F3837" s="4" t="n">
        <v>179174.6626332746</v>
      </c>
      <c r="G3837" s="5">
        <f>F3837/$D3837</f>
        <v/>
      </c>
      <c r="H3837" s="4">
        <f>H3836+F3837</f>
        <v/>
      </c>
      <c r="I3837" s="4">
        <f>G3837*$E3836-H3836</f>
        <v/>
      </c>
      <c r="J3837" s="4">
        <f>MAX(0,Resumo!$D$3*$D3837-F3837)</f>
        <v/>
      </c>
      <c r="K3837" s="4" t="n">
        <v>382169.6825072282</v>
      </c>
      <c r="L3837" s="5">
        <f>K3837/$D3837</f>
        <v/>
      </c>
      <c r="M3837" s="4">
        <f>M3836+K3837</f>
        <v/>
      </c>
      <c r="N3837" s="4">
        <f>L3837*$E3836-M3836</f>
        <v/>
      </c>
      <c r="O3837" s="4">
        <f>MAX(0,Resumo!$D$4*$D3837-K3837)</f>
        <v/>
      </c>
      <c r="P3837" s="4" t="n">
        <v>605453.580671976</v>
      </c>
      <c r="Q3837" s="5">
        <f>P3837/$D3837</f>
        <v/>
      </c>
      <c r="R3837" s="4">
        <f>R3836+P3837</f>
        <v/>
      </c>
      <c r="S3837" s="4">
        <f>Q3837*$E3836-R3836</f>
        <v/>
      </c>
      <c r="T3837" s="4">
        <f>MAX(0,Resumo!$D$5*$D3837-P3837)</f>
        <v/>
      </c>
      <c r="U3837" s="4" t="n">
        <v>851236.7292849434</v>
      </c>
      <c r="V3837" s="5">
        <f>U3837/$D3837</f>
        <v/>
      </c>
      <c r="W3837" s="4">
        <f>W3836+U3837</f>
        <v/>
      </c>
      <c r="X3837" s="4">
        <f>V3837*$E3836-W3836</f>
        <v/>
      </c>
      <c r="Y3837" s="4">
        <f>MAX(0,Resumo!$D$6*$D3837-U3837)</f>
        <v/>
      </c>
      <c r="Z3837" s="4" t="n">
        <v>1120078.569311325</v>
      </c>
      <c r="AA3837" s="5">
        <f>Z3837/$D3837</f>
        <v/>
      </c>
      <c r="AB3837" s="4">
        <f>AB3836+Z3837</f>
        <v/>
      </c>
      <c r="AC3837" s="4">
        <f>AA3837*$E3836-AB3836</f>
        <v/>
      </c>
      <c r="AD3837" s="4">
        <f>MAX(0,Resumo!$D$7*$D3837-Z3837)</f>
        <v/>
      </c>
    </row>
    <row r="3838">
      <c r="A3838" t="inlineStr">
        <is>
          <t>Rio Quente</t>
        </is>
      </c>
      <c r="B3838" t="inlineStr">
        <is>
          <t>Município</t>
        </is>
      </c>
      <c r="C3838" t="inlineStr">
        <is>
          <t>GO</t>
        </is>
      </c>
      <c r="D3838" s="4" t="n">
        <v>18942545.76926894</v>
      </c>
      <c r="E3838" s="4">
        <f>E3837+D3838</f>
        <v/>
      </c>
      <c r="F3838" s="4" t="n">
        <v>545306.1761963149</v>
      </c>
      <c r="G3838" s="5">
        <f>F3838/$D3838</f>
        <v/>
      </c>
      <c r="H3838" s="4">
        <f>H3837+F3838</f>
        <v/>
      </c>
      <c r="I3838" s="4">
        <f>G3838*$E3837-H3837</f>
        <v/>
      </c>
      <c r="J3838" s="4">
        <f>MAX(0,Resumo!$D$3*$D3838-F3838)</f>
        <v/>
      </c>
      <c r="K3838" s="4" t="n">
        <v>1163108.026343644</v>
      </c>
      <c r="L3838" s="5">
        <f>K3838/$D3838</f>
        <v/>
      </c>
      <c r="M3838" s="4">
        <f>M3837+K3838</f>
        <v/>
      </c>
      <c r="N3838" s="4">
        <f>L3838*$E3837-M3837</f>
        <v/>
      </c>
      <c r="O3838" s="4">
        <f>MAX(0,Resumo!$D$4*$D3838-K3838)</f>
        <v/>
      </c>
      <c r="P3838" s="4" t="n">
        <v>1842657.728991245</v>
      </c>
      <c r="Q3838" s="5">
        <f>P3838/$D3838</f>
        <v/>
      </c>
      <c r="R3838" s="4">
        <f>R3837+P3838</f>
        <v/>
      </c>
      <c r="S3838" s="4">
        <f>Q3838*$E3837-R3837</f>
        <v/>
      </c>
      <c r="T3838" s="4">
        <f>MAX(0,Resumo!$D$5*$D3838-P3838)</f>
        <v/>
      </c>
      <c r="U3838" s="4" t="n">
        <v>2590682.404879418</v>
      </c>
      <c r="V3838" s="5">
        <f>U3838/$D3838</f>
        <v/>
      </c>
      <c r="W3838" s="4">
        <f>W3837+U3838</f>
        <v/>
      </c>
      <c r="X3838" s="4">
        <f>V3838*$E3837-W3837</f>
        <v/>
      </c>
      <c r="Y3838" s="4">
        <f>MAX(0,Resumo!$D$6*$D3838-U3838)</f>
        <v/>
      </c>
      <c r="Z3838" s="4" t="n">
        <v>3408884.675400353</v>
      </c>
      <c r="AA3838" s="5">
        <f>Z3838/$D3838</f>
        <v/>
      </c>
      <c r="AB3838" s="4">
        <f>AB3837+Z3838</f>
        <v/>
      </c>
      <c r="AC3838" s="4">
        <f>AA3838*$E3837-AB3837</f>
        <v/>
      </c>
      <c r="AD3838" s="4">
        <f>MAX(0,Resumo!$D$7*$D3838-Z3838)</f>
        <v/>
      </c>
    </row>
    <row r="3839">
      <c r="A3839" t="inlineStr">
        <is>
          <t>Aragarças</t>
        </is>
      </c>
      <c r="B3839" t="inlineStr">
        <is>
          <t>Município</t>
        </is>
      </c>
      <c r="C3839" t="inlineStr">
        <is>
          <t>GO</t>
        </is>
      </c>
      <c r="D3839" s="4" t="n">
        <v>10219697.37163973</v>
      </c>
      <c r="E3839" s="4">
        <f>E3838+D3839</f>
        <v/>
      </c>
      <c r="F3839" s="4" t="n">
        <v>294198.2647682666</v>
      </c>
      <c r="G3839" s="5">
        <f>F3839/$D3839</f>
        <v/>
      </c>
      <c r="H3839" s="4">
        <f>H3838+F3839</f>
        <v/>
      </c>
      <c r="I3839" s="4">
        <f>G3839*$E3838-H3838</f>
        <v/>
      </c>
      <c r="J3839" s="4">
        <f>MAX(0,Resumo!$D$3*$D3839-F3839)</f>
        <v/>
      </c>
      <c r="K3839" s="4" t="n">
        <v>627508.6878259639</v>
      </c>
      <c r="L3839" s="5">
        <f>K3839/$D3839</f>
        <v/>
      </c>
      <c r="M3839" s="4">
        <f>M3838+K3839</f>
        <v/>
      </c>
      <c r="N3839" s="4">
        <f>L3839*$E3838-M3838</f>
        <v/>
      </c>
      <c r="O3839" s="4">
        <f>MAX(0,Resumo!$D$4*$D3839-K3839)</f>
        <v/>
      </c>
      <c r="P3839" s="4" t="n">
        <v>994132.7094668669</v>
      </c>
      <c r="Q3839" s="5">
        <f>P3839/$D3839</f>
        <v/>
      </c>
      <c r="R3839" s="4">
        <f>R3838+P3839</f>
        <v/>
      </c>
      <c r="S3839" s="4">
        <f>Q3839*$E3838-R3838</f>
        <v/>
      </c>
      <c r="T3839" s="4">
        <f>MAX(0,Resumo!$D$5*$D3839-P3839)</f>
        <v/>
      </c>
      <c r="U3839" s="4" t="n">
        <v>1397699.680200973</v>
      </c>
      <c r="V3839" s="5">
        <f>U3839/$D3839</f>
        <v/>
      </c>
      <c r="W3839" s="4">
        <f>W3838+U3839</f>
        <v/>
      </c>
      <c r="X3839" s="4">
        <f>V3839*$E3838-W3838</f>
        <v/>
      </c>
      <c r="Y3839" s="4">
        <f>MAX(0,Resumo!$D$6*$D3839-U3839)</f>
        <v/>
      </c>
      <c r="Z3839" s="4" t="n">
        <v>1839128.181700387</v>
      </c>
      <c r="AA3839" s="5">
        <f>Z3839/$D3839</f>
        <v/>
      </c>
      <c r="AB3839" s="4">
        <f>AB3838+Z3839</f>
        <v/>
      </c>
      <c r="AC3839" s="4">
        <f>AA3839*$E3838-AB3838</f>
        <v/>
      </c>
      <c r="AD3839" s="4">
        <f>MAX(0,Resumo!$D$7*$D3839-Z3839)</f>
        <v/>
      </c>
    </row>
    <row r="3840">
      <c r="A3840" t="inlineStr">
        <is>
          <t>Cachoeira de Goiás</t>
        </is>
      </c>
      <c r="B3840" t="inlineStr">
        <is>
          <t>Município</t>
        </is>
      </c>
      <c r="C3840" t="inlineStr">
        <is>
          <t>GO</t>
        </is>
      </c>
      <c r="D3840" s="4" t="n">
        <v>4772675.284865049</v>
      </c>
      <c r="E3840" s="4">
        <f>E3839+D3840</f>
        <v/>
      </c>
      <c r="F3840" s="4" t="n">
        <v>137392.7951140888</v>
      </c>
      <c r="G3840" s="5">
        <f>F3840/$D3840</f>
        <v/>
      </c>
      <c r="H3840" s="4">
        <f>H3839+F3840</f>
        <v/>
      </c>
      <c r="I3840" s="4">
        <f>G3840*$E3839-H3839</f>
        <v/>
      </c>
      <c r="J3840" s="4">
        <f>MAX(0,Resumo!$D$3*$D3840-F3840)</f>
        <v/>
      </c>
      <c r="K3840" s="4" t="n">
        <v>293051.261354968</v>
      </c>
      <c r="L3840" s="5">
        <f>K3840/$D3840</f>
        <v/>
      </c>
      <c r="M3840" s="4">
        <f>M3839+K3840</f>
        <v/>
      </c>
      <c r="N3840" s="4">
        <f>L3840*$E3839-M3839</f>
        <v/>
      </c>
      <c r="O3840" s="4">
        <f>MAX(0,Resumo!$D$4*$D3840-K3840)</f>
        <v/>
      </c>
      <c r="P3840" s="4" t="n">
        <v>464267.4278707303</v>
      </c>
      <c r="Q3840" s="5">
        <f>P3840/$D3840</f>
        <v/>
      </c>
      <c r="R3840" s="4">
        <f>R3839+P3840</f>
        <v/>
      </c>
      <c r="S3840" s="4">
        <f>Q3840*$E3839-R3839</f>
        <v/>
      </c>
      <c r="T3840" s="4">
        <f>MAX(0,Resumo!$D$5*$D3840-P3840)</f>
        <v/>
      </c>
      <c r="U3840" s="4" t="n">
        <v>652736.228557094</v>
      </c>
      <c r="V3840" s="5">
        <f>U3840/$D3840</f>
        <v/>
      </c>
      <c r="W3840" s="4">
        <f>W3839+U3840</f>
        <v/>
      </c>
      <c r="X3840" s="4">
        <f>V3840*$E3839-W3839</f>
        <v/>
      </c>
      <c r="Y3840" s="4">
        <f>MAX(0,Resumo!$D$6*$D3840-U3840)</f>
        <v/>
      </c>
      <c r="Z3840" s="4" t="n">
        <v>858886.6479411111</v>
      </c>
      <c r="AA3840" s="5">
        <f>Z3840/$D3840</f>
        <v/>
      </c>
      <c r="AB3840" s="4">
        <f>AB3839+Z3840</f>
        <v/>
      </c>
      <c r="AC3840" s="4">
        <f>AA3840*$E3839-AB3839</f>
        <v/>
      </c>
      <c r="AD3840" s="4">
        <f>MAX(0,Resumo!$D$7*$D3840-Z3840)</f>
        <v/>
      </c>
    </row>
    <row r="3841">
      <c r="A3841" t="inlineStr">
        <is>
          <t>Cidade Ocidental</t>
        </is>
      </c>
      <c r="B3841" t="inlineStr">
        <is>
          <t>Município</t>
        </is>
      </c>
      <c r="C3841" t="inlineStr">
        <is>
          <t>GO</t>
        </is>
      </c>
      <c r="D3841" s="4" t="n">
        <v>25621641.57036481</v>
      </c>
      <c r="E3841" s="4">
        <f>E3840+D3841</f>
        <v/>
      </c>
      <c r="F3841" s="4" t="n">
        <v>737579.8143919382</v>
      </c>
      <c r="G3841" s="5">
        <f>F3841/$D3841</f>
        <v/>
      </c>
      <c r="H3841" s="4">
        <f>H3840+F3841</f>
        <v/>
      </c>
      <c r="I3841" s="4">
        <f>G3841*$E3840-H3840</f>
        <v/>
      </c>
      <c r="J3841" s="4">
        <f>MAX(0,Resumo!$D$3*$D3841-F3841)</f>
        <v/>
      </c>
      <c r="K3841" s="4" t="n">
        <v>1573217.101945078</v>
      </c>
      <c r="L3841" s="5">
        <f>K3841/$D3841</f>
        <v/>
      </c>
      <c r="M3841" s="4">
        <f>M3840+K3841</f>
        <v/>
      </c>
      <c r="N3841" s="4">
        <f>L3841*$E3840-M3840</f>
        <v/>
      </c>
      <c r="O3841" s="4">
        <f>MAX(0,Resumo!$D$4*$D3841-K3841)</f>
        <v/>
      </c>
      <c r="P3841" s="4" t="n">
        <v>2492374.38537271</v>
      </c>
      <c r="Q3841" s="5">
        <f>P3841/$D3841</f>
        <v/>
      </c>
      <c r="R3841" s="4">
        <f>R3840+P3841</f>
        <v/>
      </c>
      <c r="S3841" s="4">
        <f>Q3841*$E3840-R3840</f>
        <v/>
      </c>
      <c r="T3841" s="4">
        <f>MAX(0,Resumo!$D$5*$D3841-P3841)</f>
        <v/>
      </c>
      <c r="U3841" s="4" t="n">
        <v>3504150.751909885</v>
      </c>
      <c r="V3841" s="5">
        <f>U3841/$D3841</f>
        <v/>
      </c>
      <c r="W3841" s="4">
        <f>W3840+U3841</f>
        <v/>
      </c>
      <c r="X3841" s="4">
        <f>V3841*$E3840-W3840</f>
        <v/>
      </c>
      <c r="Y3841" s="4">
        <f>MAX(0,Resumo!$D$6*$D3841-U3841)</f>
        <v/>
      </c>
      <c r="Z3841" s="4" t="n">
        <v>4610849.163131679</v>
      </c>
      <c r="AA3841" s="5">
        <f>Z3841/$D3841</f>
        <v/>
      </c>
      <c r="AB3841" s="4">
        <f>AB3840+Z3841</f>
        <v/>
      </c>
      <c r="AC3841" s="4">
        <f>AA3841*$E3840-AB3840</f>
        <v/>
      </c>
      <c r="AD3841" s="4">
        <f>MAX(0,Resumo!$D$7*$D3841-Z3841)</f>
        <v/>
      </c>
    </row>
    <row r="3842">
      <c r="A3842" t="inlineStr">
        <is>
          <t>Damolândia</t>
        </is>
      </c>
      <c r="B3842" t="inlineStr">
        <is>
          <t>Município</t>
        </is>
      </c>
      <c r="C3842" t="inlineStr">
        <is>
          <t>GO</t>
        </is>
      </c>
      <c r="D3842" s="4" t="n">
        <v>4085694.336624525</v>
      </c>
      <c r="E3842" s="4">
        <f>E3841+D3842</f>
        <v/>
      </c>
      <c r="F3842" s="4" t="n">
        <v>117616.4166606442</v>
      </c>
      <c r="G3842" s="5">
        <f>F3842/$D3842</f>
        <v/>
      </c>
      <c r="H3842" s="4">
        <f>H3841+F3842</f>
        <v/>
      </c>
      <c r="I3842" s="4">
        <f>G3842*$E3841-H3841</f>
        <v/>
      </c>
      <c r="J3842" s="4">
        <f>MAX(0,Resumo!$D$3*$D3842-F3842)</f>
        <v/>
      </c>
      <c r="K3842" s="4" t="n">
        <v>250869.3358325804</v>
      </c>
      <c r="L3842" s="5">
        <f>K3842/$D3842</f>
        <v/>
      </c>
      <c r="M3842" s="4">
        <f>M3841+K3842</f>
        <v/>
      </c>
      <c r="N3842" s="4">
        <f>L3842*$E3841-M3841</f>
        <v/>
      </c>
      <c r="O3842" s="4">
        <f>MAX(0,Resumo!$D$4*$D3842-K3842)</f>
        <v/>
      </c>
      <c r="P3842" s="4" t="n">
        <v>397440.5731615393</v>
      </c>
      <c r="Q3842" s="5">
        <f>P3842/$D3842</f>
        <v/>
      </c>
      <c r="R3842" s="4">
        <f>R3841+P3842</f>
        <v/>
      </c>
      <c r="S3842" s="4">
        <f>Q3842*$E3841-R3841</f>
        <v/>
      </c>
      <c r="T3842" s="4">
        <f>MAX(0,Resumo!$D$5*$D3842-P3842)</f>
        <v/>
      </c>
      <c r="U3842" s="4" t="n">
        <v>558781.0930239682</v>
      </c>
      <c r="V3842" s="5">
        <f>U3842/$D3842</f>
        <v/>
      </c>
      <c r="W3842" s="4">
        <f>W3841+U3842</f>
        <v/>
      </c>
      <c r="X3842" s="4">
        <f>V3842*$E3841-W3841</f>
        <v/>
      </c>
      <c r="Y3842" s="4">
        <f>MAX(0,Resumo!$D$6*$D3842-U3842)</f>
        <v/>
      </c>
      <c r="Z3842" s="4" t="n">
        <v>735258.1317282398</v>
      </c>
      <c r="AA3842" s="5">
        <f>Z3842/$D3842</f>
        <v/>
      </c>
      <c r="AB3842" s="4">
        <f>AB3841+Z3842</f>
        <v/>
      </c>
      <c r="AC3842" s="4">
        <f>AA3842*$E3841-AB3841</f>
        <v/>
      </c>
      <c r="AD3842" s="4">
        <f>MAX(0,Resumo!$D$7*$D3842-Z3842)</f>
        <v/>
      </c>
    </row>
    <row r="3843">
      <c r="A3843" t="inlineStr">
        <is>
          <t>Gouvelândia</t>
        </is>
      </c>
      <c r="B3843" t="inlineStr">
        <is>
          <t>Município</t>
        </is>
      </c>
      <c r="C3843" t="inlineStr">
        <is>
          <t>GO</t>
        </is>
      </c>
      <c r="D3843" s="4" t="n">
        <v>5451950.572026172</v>
      </c>
      <c r="E3843" s="4">
        <f>E3842+D3843</f>
        <v/>
      </c>
      <c r="F3843" s="4" t="n">
        <v>156947.3478092929</v>
      </c>
      <c r="G3843" s="5">
        <f>F3843/$D3843</f>
        <v/>
      </c>
      <c r="H3843" s="4">
        <f>H3842+F3843</f>
        <v/>
      </c>
      <c r="I3843" s="4">
        <f>G3843*$E3842-H3842</f>
        <v/>
      </c>
      <c r="J3843" s="4">
        <f>MAX(0,Resumo!$D$3*$D3843-F3843)</f>
        <v/>
      </c>
      <c r="K3843" s="4" t="n">
        <v>334760.0447580806</v>
      </c>
      <c r="L3843" s="5">
        <f>K3843/$D3843</f>
        <v/>
      </c>
      <c r="M3843" s="4">
        <f>M3842+K3843</f>
        <v/>
      </c>
      <c r="N3843" s="4">
        <f>L3843*$E3842-M3842</f>
        <v/>
      </c>
      <c r="O3843" s="4">
        <f>MAX(0,Resumo!$D$4*$D3843-K3843)</f>
        <v/>
      </c>
      <c r="P3843" s="4" t="n">
        <v>530344.7056160909</v>
      </c>
      <c r="Q3843" s="5">
        <f>P3843/$D3843</f>
        <v/>
      </c>
      <c r="R3843" s="4">
        <f>R3842+P3843</f>
        <v/>
      </c>
      <c r="S3843" s="4">
        <f>Q3843*$E3842-R3842</f>
        <v/>
      </c>
      <c r="T3843" s="4">
        <f>MAX(0,Resumo!$D$5*$D3843-P3843)</f>
        <v/>
      </c>
      <c r="U3843" s="4" t="n">
        <v>745637.4972647397</v>
      </c>
      <c r="V3843" s="5">
        <f>U3843/$D3843</f>
        <v/>
      </c>
      <c r="W3843" s="4">
        <f>W3842+U3843</f>
        <v/>
      </c>
      <c r="X3843" s="4">
        <f>V3843*$E3842-W3842</f>
        <v/>
      </c>
      <c r="Y3843" s="4">
        <f>MAX(0,Resumo!$D$6*$D3843-U3843)</f>
        <v/>
      </c>
      <c r="Z3843" s="4" t="n">
        <v>981128.4598383454</v>
      </c>
      <c r="AA3843" s="5">
        <f>Z3843/$D3843</f>
        <v/>
      </c>
      <c r="AB3843" s="4">
        <f>AB3842+Z3843</f>
        <v/>
      </c>
      <c r="AC3843" s="4">
        <f>AA3843*$E3842-AB3842</f>
        <v/>
      </c>
      <c r="AD3843" s="4">
        <f>MAX(0,Resumo!$D$7*$D3843-Z3843)</f>
        <v/>
      </c>
    </row>
    <row r="3844">
      <c r="A3844" t="inlineStr">
        <is>
          <t>Santa Terezinha de Goiás</t>
        </is>
      </c>
      <c r="B3844" t="inlineStr">
        <is>
          <t>Município</t>
        </is>
      </c>
      <c r="C3844" t="inlineStr">
        <is>
          <t>GO</t>
        </is>
      </c>
      <c r="D3844" s="4" t="n">
        <v>3241585.932936337</v>
      </c>
      <c r="E3844" s="4">
        <f>E3843+D3844</f>
        <v/>
      </c>
      <c r="F3844" s="4" t="n">
        <v>93316.75116071253</v>
      </c>
      <c r="G3844" s="5">
        <f>F3844/$D3844</f>
        <v/>
      </c>
      <c r="H3844" s="4">
        <f>H3843+F3844</f>
        <v/>
      </c>
      <c r="I3844" s="4">
        <f>G3844*$E3843-H3843</f>
        <v/>
      </c>
      <c r="J3844" s="4">
        <f>MAX(0,Resumo!$D$3*$D3844-F3844)</f>
        <v/>
      </c>
      <c r="K3844" s="4" t="n">
        <v>199039.4882823827</v>
      </c>
      <c r="L3844" s="5">
        <f>K3844/$D3844</f>
        <v/>
      </c>
      <c r="M3844" s="4">
        <f>M3843+K3844</f>
        <v/>
      </c>
      <c r="N3844" s="4">
        <f>L3844*$E3843-M3843</f>
        <v/>
      </c>
      <c r="O3844" s="4">
        <f>MAX(0,Resumo!$D$4*$D3844-K3844)</f>
        <v/>
      </c>
      <c r="P3844" s="4" t="n">
        <v>315328.9661416488</v>
      </c>
      <c r="Q3844" s="5">
        <f>P3844/$D3844</f>
        <v/>
      </c>
      <c r="R3844" s="4">
        <f>R3843+P3844</f>
        <v/>
      </c>
      <c r="S3844" s="4">
        <f>Q3844*$E3843-R3843</f>
        <v/>
      </c>
      <c r="T3844" s="4">
        <f>MAX(0,Resumo!$D$5*$D3844-P3844)</f>
        <v/>
      </c>
      <c r="U3844" s="4" t="n">
        <v>443336.3784706804</v>
      </c>
      <c r="V3844" s="5">
        <f>U3844/$D3844</f>
        <v/>
      </c>
      <c r="W3844" s="4">
        <f>W3843+U3844</f>
        <v/>
      </c>
      <c r="X3844" s="4">
        <f>V3844*$E3843-W3843</f>
        <v/>
      </c>
      <c r="Y3844" s="4">
        <f>MAX(0,Resumo!$D$6*$D3844-U3844)</f>
        <v/>
      </c>
      <c r="Z3844" s="4" t="n">
        <v>583353.0902011647</v>
      </c>
      <c r="AA3844" s="5">
        <f>Z3844/$D3844</f>
        <v/>
      </c>
      <c r="AB3844" s="4">
        <f>AB3843+Z3844</f>
        <v/>
      </c>
      <c r="AC3844" s="4">
        <f>AA3844*$E3843-AB3843</f>
        <v/>
      </c>
      <c r="AD3844" s="4">
        <f>MAX(0,Resumo!$D$7*$D3844-Z3844)</f>
        <v/>
      </c>
    </row>
    <row r="3845">
      <c r="A3845" t="inlineStr">
        <is>
          <t>São João da Paraúna</t>
        </is>
      </c>
      <c r="B3845" t="inlineStr">
        <is>
          <t>Município</t>
        </is>
      </c>
      <c r="C3845" t="inlineStr">
        <is>
          <t>GO</t>
        </is>
      </c>
      <c r="D3845" s="4" t="n">
        <v>3185447.822432543</v>
      </c>
      <c r="E3845" s="4">
        <f>E3844+D3845</f>
        <v/>
      </c>
      <c r="F3845" s="4" t="n">
        <v>91700.68229908288</v>
      </c>
      <c r="G3845" s="5">
        <f>F3845/$D3845</f>
        <v/>
      </c>
      <c r="H3845" s="4">
        <f>H3844+F3845</f>
        <v/>
      </c>
      <c r="I3845" s="4">
        <f>G3845*$E3844-H3844</f>
        <v/>
      </c>
      <c r="J3845" s="4">
        <f>MAX(0,Resumo!$D$3*$D3845-F3845)</f>
        <v/>
      </c>
      <c r="K3845" s="4" t="n">
        <v>195592.5024492187</v>
      </c>
      <c r="L3845" s="5">
        <f>K3845/$D3845</f>
        <v/>
      </c>
      <c r="M3845" s="4">
        <f>M3844+K3845</f>
        <v/>
      </c>
      <c r="N3845" s="4">
        <f>L3845*$E3844-M3844</f>
        <v/>
      </c>
      <c r="O3845" s="4">
        <f>MAX(0,Resumo!$D$4*$D3845-K3845)</f>
        <v/>
      </c>
      <c r="P3845" s="4" t="n">
        <v>309868.067460406</v>
      </c>
      <c r="Q3845" s="5">
        <f>P3845/$D3845</f>
        <v/>
      </c>
      <c r="R3845" s="4">
        <f>R3844+P3845</f>
        <v/>
      </c>
      <c r="S3845" s="4">
        <f>Q3845*$E3844-R3844</f>
        <v/>
      </c>
      <c r="T3845" s="4">
        <f>MAX(0,Resumo!$D$5*$D3845-P3845)</f>
        <v/>
      </c>
      <c r="U3845" s="4" t="n">
        <v>435658.6345762297</v>
      </c>
      <c r="V3845" s="5">
        <f>U3845/$D3845</f>
        <v/>
      </c>
      <c r="W3845" s="4">
        <f>W3844+U3845</f>
        <v/>
      </c>
      <c r="X3845" s="4">
        <f>V3845*$E3844-W3844</f>
        <v/>
      </c>
      <c r="Y3845" s="4">
        <f>MAX(0,Resumo!$D$6*$D3845-U3845)</f>
        <v/>
      </c>
      <c r="Z3845" s="4" t="n">
        <v>573250.5228412495</v>
      </c>
      <c r="AA3845" s="5">
        <f>Z3845/$D3845</f>
        <v/>
      </c>
      <c r="AB3845" s="4">
        <f>AB3844+Z3845</f>
        <v/>
      </c>
      <c r="AC3845" s="4">
        <f>AA3845*$E3844-AB3844</f>
        <v/>
      </c>
      <c r="AD3845" s="4">
        <f>MAX(0,Resumo!$D$7*$D3845-Z3845)</f>
        <v/>
      </c>
    </row>
    <row r="3846">
      <c r="A3846" t="inlineStr">
        <is>
          <t>Morrinhos</t>
        </is>
      </c>
      <c r="B3846" t="inlineStr">
        <is>
          <t>Município</t>
        </is>
      </c>
      <c r="C3846" t="inlineStr">
        <is>
          <t>GO</t>
        </is>
      </c>
      <c r="D3846" s="4" t="n">
        <v>55281584.06602401</v>
      </c>
      <c r="E3846" s="4">
        <f>E3845+D3846</f>
        <v/>
      </c>
      <c r="F3846" s="4" t="n">
        <v>1591411.713520811</v>
      </c>
      <c r="G3846" s="5">
        <f>F3846/$D3846</f>
        <v/>
      </c>
      <c r="H3846" s="4">
        <f>H3845+F3846</f>
        <v/>
      </c>
      <c r="I3846" s="4">
        <f>G3846*$E3845-H3845</f>
        <v/>
      </c>
      <c r="J3846" s="4">
        <f>MAX(0,Resumo!$D$3*$D3846-F3846)</f>
        <v/>
      </c>
      <c r="K3846" s="4" t="n">
        <v>3394393.494906938</v>
      </c>
      <c r="L3846" s="5">
        <f>K3846/$D3846</f>
        <v/>
      </c>
      <c r="M3846" s="4">
        <f>M3845+K3846</f>
        <v/>
      </c>
      <c r="N3846" s="4">
        <f>L3846*$E3845-M3845</f>
        <v/>
      </c>
      <c r="O3846" s="4">
        <f>MAX(0,Resumo!$D$4*$D3846-K3846)</f>
        <v/>
      </c>
      <c r="P3846" s="4" t="n">
        <v>5377579.095804383</v>
      </c>
      <c r="Q3846" s="5">
        <f>P3846/$D3846</f>
        <v/>
      </c>
      <c r="R3846" s="4">
        <f>R3845+P3846</f>
        <v/>
      </c>
      <c r="S3846" s="4">
        <f>Q3846*$E3845-R3845</f>
        <v/>
      </c>
      <c r="T3846" s="4">
        <f>MAX(0,Resumo!$D$5*$D3846-P3846)</f>
        <v/>
      </c>
      <c r="U3846" s="4" t="n">
        <v>7560600.82410127</v>
      </c>
      <c r="V3846" s="5">
        <f>U3846/$D3846</f>
        <v/>
      </c>
      <c r="W3846" s="4">
        <f>W3845+U3846</f>
        <v/>
      </c>
      <c r="X3846" s="4">
        <f>V3846*$E3845-W3845</f>
        <v/>
      </c>
      <c r="Y3846" s="4">
        <f>MAX(0,Resumo!$D$6*$D3846-U3846)</f>
        <v/>
      </c>
      <c r="Z3846" s="4" t="n">
        <v>9948427.579372741</v>
      </c>
      <c r="AA3846" s="5">
        <f>Z3846/$D3846</f>
        <v/>
      </c>
      <c r="AB3846" s="4">
        <f>AB3845+Z3846</f>
        <v/>
      </c>
      <c r="AC3846" s="4">
        <f>AA3846*$E3845-AB3845</f>
        <v/>
      </c>
      <c r="AD3846" s="4">
        <f>MAX(0,Resumo!$D$7*$D3846-Z3846)</f>
        <v/>
      </c>
    </row>
    <row r="3847">
      <c r="A3847" t="inlineStr">
        <is>
          <t>Bela Vista de Goiás</t>
        </is>
      </c>
      <c r="B3847" t="inlineStr">
        <is>
          <t>Município</t>
        </is>
      </c>
      <c r="C3847" t="inlineStr">
        <is>
          <t>GO</t>
        </is>
      </c>
      <c r="D3847" s="4" t="n">
        <v>56871576.53019787</v>
      </c>
      <c r="E3847" s="4">
        <f>E3846+D3847</f>
        <v/>
      </c>
      <c r="F3847" s="4" t="n">
        <v>1637183.423478943</v>
      </c>
      <c r="G3847" s="5">
        <f>F3847/$D3847</f>
        <v/>
      </c>
      <c r="H3847" s="4">
        <f>H3846+F3847</f>
        <v/>
      </c>
      <c r="I3847" s="4">
        <f>G3847*$E3846-H3846</f>
        <v/>
      </c>
      <c r="J3847" s="4">
        <f>MAX(0,Resumo!$D$3*$D3847-F3847)</f>
        <v/>
      </c>
      <c r="K3847" s="4" t="n">
        <v>3492022.030133008</v>
      </c>
      <c r="L3847" s="5">
        <f>K3847/$D3847</f>
        <v/>
      </c>
      <c r="M3847" s="4">
        <f>M3846+K3847</f>
        <v/>
      </c>
      <c r="N3847" s="4">
        <f>L3847*$E3846-M3846</f>
        <v/>
      </c>
      <c r="O3847" s="4">
        <f>MAX(0,Resumo!$D$4*$D3847-K3847)</f>
        <v/>
      </c>
      <c r="P3847" s="4" t="n">
        <v>5532247.424910438</v>
      </c>
      <c r="Q3847" s="5">
        <f>P3847/$D3847</f>
        <v/>
      </c>
      <c r="R3847" s="4">
        <f>R3846+P3847</f>
        <v/>
      </c>
      <c r="S3847" s="4">
        <f>Q3847*$E3846-R3846</f>
        <v/>
      </c>
      <c r="T3847" s="4">
        <f>MAX(0,Resumo!$D$5*$D3847-P3847)</f>
        <v/>
      </c>
      <c r="U3847" s="4" t="n">
        <v>7778056.574294507</v>
      </c>
      <c r="V3847" s="5">
        <f>U3847/$D3847</f>
        <v/>
      </c>
      <c r="W3847" s="4">
        <f>W3846+U3847</f>
        <v/>
      </c>
      <c r="X3847" s="4">
        <f>V3847*$E3846-W3846</f>
        <v/>
      </c>
      <c r="Y3847" s="4">
        <f>MAX(0,Resumo!$D$6*$D3847-U3847)</f>
        <v/>
      </c>
      <c r="Z3847" s="4" t="n">
        <v>10234561.29187075</v>
      </c>
      <c r="AA3847" s="5">
        <f>Z3847/$D3847</f>
        <v/>
      </c>
      <c r="AB3847" s="4">
        <f>AB3846+Z3847</f>
        <v/>
      </c>
      <c r="AC3847" s="4">
        <f>AA3847*$E3846-AB3846</f>
        <v/>
      </c>
      <c r="AD3847" s="4">
        <f>MAX(0,Resumo!$D$7*$D3847-Z3847)</f>
        <v/>
      </c>
    </row>
    <row r="3848">
      <c r="A3848" t="inlineStr">
        <is>
          <t>Buriti de Goiás</t>
        </is>
      </c>
      <c r="B3848" t="inlineStr">
        <is>
          <t>Município</t>
        </is>
      </c>
      <c r="C3848" t="inlineStr">
        <is>
          <t>GO</t>
        </is>
      </c>
      <c r="D3848" s="4" t="n">
        <v>6628029.311985746</v>
      </c>
      <c r="E3848" s="4">
        <f>E3847+D3848</f>
        <v/>
      </c>
      <c r="F3848" s="4" t="n">
        <v>190803.5680029679</v>
      </c>
      <c r="G3848" s="5">
        <f>F3848/$D3848</f>
        <v/>
      </c>
      <c r="H3848" s="4">
        <f>H3847+F3848</f>
        <v/>
      </c>
      <c r="I3848" s="4">
        <f>G3848*$E3847-H3847</f>
        <v/>
      </c>
      <c r="J3848" s="4">
        <f>MAX(0,Resumo!$D$3*$D3848-F3848)</f>
        <v/>
      </c>
      <c r="K3848" s="4" t="n">
        <v>406973.4968843674</v>
      </c>
      <c r="L3848" s="5">
        <f>K3848/$D3848</f>
        <v/>
      </c>
      <c r="M3848" s="4">
        <f>M3847+K3848</f>
        <v/>
      </c>
      <c r="N3848" s="4">
        <f>L3848*$E3847-M3847</f>
        <v/>
      </c>
      <c r="O3848" s="4">
        <f>MAX(0,Resumo!$D$4*$D3848-K3848)</f>
        <v/>
      </c>
      <c r="P3848" s="4" t="n">
        <v>644749.1054515429</v>
      </c>
      <c r="Q3848" s="5">
        <f>P3848/$D3848</f>
        <v/>
      </c>
      <c r="R3848" s="4">
        <f>R3847+P3848</f>
        <v/>
      </c>
      <c r="S3848" s="4">
        <f>Q3848*$E3847-R3847</f>
        <v/>
      </c>
      <c r="T3848" s="4">
        <f>MAX(0,Resumo!$D$5*$D3848-P3848)</f>
        <v/>
      </c>
      <c r="U3848" s="4" t="n">
        <v>906484.2248101479</v>
      </c>
      <c r="V3848" s="5">
        <f>U3848/$D3848</f>
        <v/>
      </c>
      <c r="W3848" s="4">
        <f>W3847+U3848</f>
        <v/>
      </c>
      <c r="X3848" s="4">
        <f>V3848*$E3847-W3847</f>
        <v/>
      </c>
      <c r="Y3848" s="4">
        <f>MAX(0,Resumo!$D$6*$D3848-U3848)</f>
        <v/>
      </c>
      <c r="Z3848" s="4" t="n">
        <v>1192774.605110775</v>
      </c>
      <c r="AA3848" s="5">
        <f>Z3848/$D3848</f>
        <v/>
      </c>
      <c r="AB3848" s="4">
        <f>AB3847+Z3848</f>
        <v/>
      </c>
      <c r="AC3848" s="4">
        <f>AA3848*$E3847-AB3847</f>
        <v/>
      </c>
      <c r="AD3848" s="4">
        <f>MAX(0,Resumo!$D$7*$D3848-Z3848)</f>
        <v/>
      </c>
    </row>
    <row r="3849">
      <c r="A3849" t="inlineStr">
        <is>
          <t>Edealina</t>
        </is>
      </c>
      <c r="B3849" t="inlineStr">
        <is>
          <t>Município</t>
        </is>
      </c>
      <c r="C3849" t="inlineStr">
        <is>
          <t>GO</t>
        </is>
      </c>
      <c r="D3849" s="4" t="n">
        <v>18441590.28487895</v>
      </c>
      <c r="E3849" s="4">
        <f>E3848+D3849</f>
        <v/>
      </c>
      <c r="F3849" s="4" t="n">
        <v>530884.9826057227</v>
      </c>
      <c r="G3849" s="5">
        <f>F3849/$D3849</f>
        <v/>
      </c>
      <c r="H3849" s="4">
        <f>H3848+F3849</f>
        <v/>
      </c>
      <c r="I3849" s="4">
        <f>G3849*$E3848-H3848</f>
        <v/>
      </c>
      <c r="J3849" s="4">
        <f>MAX(0,Resumo!$D$3*$D3849-F3849)</f>
        <v/>
      </c>
      <c r="K3849" s="4" t="n">
        <v>1132348.415052107</v>
      </c>
      <c r="L3849" s="5">
        <f>K3849/$D3849</f>
        <v/>
      </c>
      <c r="M3849" s="4">
        <f>M3848+K3849</f>
        <v/>
      </c>
      <c r="N3849" s="4">
        <f>L3849*$E3848-M3848</f>
        <v/>
      </c>
      <c r="O3849" s="4">
        <f>MAX(0,Resumo!$D$4*$D3849-K3849)</f>
        <v/>
      </c>
      <c r="P3849" s="4" t="n">
        <v>1793926.713295914</v>
      </c>
      <c r="Q3849" s="5">
        <f>P3849/$D3849</f>
        <v/>
      </c>
      <c r="R3849" s="4">
        <f>R3848+P3849</f>
        <v/>
      </c>
      <c r="S3849" s="4">
        <f>Q3849*$E3848-R3848</f>
        <v/>
      </c>
      <c r="T3849" s="4">
        <f>MAX(0,Resumo!$D$5*$D3849-P3849)</f>
        <v/>
      </c>
      <c r="U3849" s="4" t="n">
        <v>2522169.092315988</v>
      </c>
      <c r="V3849" s="5">
        <f>U3849/$D3849</f>
        <v/>
      </c>
      <c r="W3849" s="4">
        <f>W3848+U3849</f>
        <v/>
      </c>
      <c r="X3849" s="4">
        <f>V3849*$E3848-W3848</f>
        <v/>
      </c>
      <c r="Y3849" s="4">
        <f>MAX(0,Resumo!$D$6*$D3849-U3849)</f>
        <v/>
      </c>
      <c r="Z3849" s="4" t="n">
        <v>3318733.145896581</v>
      </c>
      <c r="AA3849" s="5">
        <f>Z3849/$D3849</f>
        <v/>
      </c>
      <c r="AB3849" s="4">
        <f>AB3848+Z3849</f>
        <v/>
      </c>
      <c r="AC3849" s="4">
        <f>AA3849*$E3848-AB3848</f>
        <v/>
      </c>
      <c r="AD3849" s="4">
        <f>MAX(0,Resumo!$D$7*$D3849-Z3849)</f>
        <v/>
      </c>
    </row>
    <row r="3850">
      <c r="A3850" t="inlineStr">
        <is>
          <t>Jaraguá</t>
        </is>
      </c>
      <c r="B3850" t="inlineStr">
        <is>
          <t>Município</t>
        </is>
      </c>
      <c r="C3850" t="inlineStr">
        <is>
          <t>GO</t>
        </is>
      </c>
      <c r="D3850" s="4" t="n">
        <v>26146114.69910575</v>
      </c>
      <c r="E3850" s="4">
        <f>E3849+D3850</f>
        <v/>
      </c>
      <c r="F3850" s="4" t="n">
        <v>752678.0192391144</v>
      </c>
      <c r="G3850" s="5">
        <f>F3850/$D3850</f>
        <v/>
      </c>
      <c r="H3850" s="4">
        <f>H3849+F3850</f>
        <v/>
      </c>
      <c r="I3850" s="4">
        <f>G3850*$E3849-H3849</f>
        <v/>
      </c>
      <c r="J3850" s="4">
        <f>MAX(0,Resumo!$D$3*$D3850-F3850)</f>
        <v/>
      </c>
      <c r="K3850" s="4" t="n">
        <v>1605420.740942207</v>
      </c>
      <c r="L3850" s="5">
        <f>K3850/$D3850</f>
        <v/>
      </c>
      <c r="M3850" s="4">
        <f>M3849+K3850</f>
        <v/>
      </c>
      <c r="N3850" s="4">
        <f>L3850*$E3849-M3849</f>
        <v/>
      </c>
      <c r="O3850" s="4">
        <f>MAX(0,Resumo!$D$4*$D3850-K3850)</f>
        <v/>
      </c>
      <c r="P3850" s="4" t="n">
        <v>2543393.106725917</v>
      </c>
      <c r="Q3850" s="5">
        <f>P3850/$D3850</f>
        <v/>
      </c>
      <c r="R3850" s="4">
        <f>R3849+P3850</f>
        <v/>
      </c>
      <c r="S3850" s="4">
        <f>Q3850*$E3849-R3849</f>
        <v/>
      </c>
      <c r="T3850" s="4">
        <f>MAX(0,Resumo!$D$5*$D3850-P3850)</f>
        <v/>
      </c>
      <c r="U3850" s="4" t="n">
        <v>3575880.461475403</v>
      </c>
      <c r="V3850" s="5">
        <f>U3850/$D3850</f>
        <v/>
      </c>
      <c r="W3850" s="4">
        <f>W3849+U3850</f>
        <v/>
      </c>
      <c r="X3850" s="4">
        <f>V3850*$E3849-W3849</f>
        <v/>
      </c>
      <c r="Y3850" s="4">
        <f>MAX(0,Resumo!$D$6*$D3850-U3850)</f>
        <v/>
      </c>
      <c r="Z3850" s="4" t="n">
        <v>4705232.908220724</v>
      </c>
      <c r="AA3850" s="5">
        <f>Z3850/$D3850</f>
        <v/>
      </c>
      <c r="AB3850" s="4">
        <f>AB3849+Z3850</f>
        <v/>
      </c>
      <c r="AC3850" s="4">
        <f>AA3850*$E3849-AB3849</f>
        <v/>
      </c>
      <c r="AD3850" s="4">
        <f>MAX(0,Resumo!$D$7*$D3850-Z3850)</f>
        <v/>
      </c>
    </row>
    <row r="3851">
      <c r="A3851" t="inlineStr">
        <is>
          <t>Anápolis</t>
        </is>
      </c>
      <c r="B3851" t="inlineStr">
        <is>
          <t>Município</t>
        </is>
      </c>
      <c r="C3851" t="inlineStr">
        <is>
          <t>GO</t>
        </is>
      </c>
      <c r="D3851" s="4" t="n">
        <v>584083595.2174999</v>
      </c>
      <c r="E3851" s="4">
        <f>E3850+D3851</f>
        <v/>
      </c>
      <c r="F3851" s="4" t="n">
        <v>16814233.72373582</v>
      </c>
      <c r="G3851" s="5">
        <f>F3851/$D3851</f>
        <v/>
      </c>
      <c r="H3851" s="4">
        <f>H3850+F3851</f>
        <v/>
      </c>
      <c r="I3851" s="4">
        <f>G3851*$E3850-H3850</f>
        <v/>
      </c>
      <c r="J3851" s="4">
        <f>MAX(0,Resumo!$D$3*$D3851-F3851)</f>
        <v/>
      </c>
      <c r="K3851" s="4" t="n">
        <v>35863834.03413811</v>
      </c>
      <c r="L3851" s="5">
        <f>K3851/$D3851</f>
        <v/>
      </c>
      <c r="M3851" s="4">
        <f>M3850+K3851</f>
        <v/>
      </c>
      <c r="N3851" s="4">
        <f>L3851*$E3850-M3850</f>
        <v/>
      </c>
      <c r="O3851" s="4">
        <f>MAX(0,Resumo!$D$4*$D3851-K3851)</f>
        <v/>
      </c>
      <c r="P3851" s="4" t="n">
        <v>56817397.41923067</v>
      </c>
      <c r="Q3851" s="5">
        <f>P3851/$D3851</f>
        <v/>
      </c>
      <c r="R3851" s="4">
        <f>R3850+P3851</f>
        <v/>
      </c>
      <c r="S3851" s="4">
        <f>Q3851*$E3850-R3850</f>
        <v/>
      </c>
      <c r="T3851" s="4">
        <f>MAX(0,Resumo!$D$5*$D3851-P3851)</f>
        <v/>
      </c>
      <c r="U3851" s="4" t="n">
        <v>79882351.16546786</v>
      </c>
      <c r="V3851" s="5">
        <f>U3851/$D3851</f>
        <v/>
      </c>
      <c r="W3851" s="4">
        <f>W3850+U3851</f>
        <v/>
      </c>
      <c r="X3851" s="4">
        <f>V3851*$E3850-W3850</f>
        <v/>
      </c>
      <c r="Y3851" s="4">
        <f>MAX(0,Resumo!$D$6*$D3851-U3851)</f>
        <v/>
      </c>
      <c r="Z3851" s="4" t="n">
        <v>105111194.7222984</v>
      </c>
      <c r="AA3851" s="5">
        <f>Z3851/$D3851</f>
        <v/>
      </c>
      <c r="AB3851" s="4">
        <f>AB3850+Z3851</f>
        <v/>
      </c>
      <c r="AC3851" s="4">
        <f>AA3851*$E3850-AB3850</f>
        <v/>
      </c>
      <c r="AD3851" s="4">
        <f>MAX(0,Resumo!$D$7*$D3851-Z3851)</f>
        <v/>
      </c>
    </row>
    <row r="3852">
      <c r="A3852" t="inlineStr">
        <is>
          <t>Itajá</t>
        </is>
      </c>
      <c r="B3852" t="inlineStr">
        <is>
          <t>Município</t>
        </is>
      </c>
      <c r="C3852" t="inlineStr">
        <is>
          <t>GO</t>
        </is>
      </c>
      <c r="D3852" s="4" t="n">
        <v>11927235.13924608</v>
      </c>
      <c r="E3852" s="4">
        <f>E3851+D3852</f>
        <v/>
      </c>
      <c r="F3852" s="4" t="n">
        <v>343353.7955034653</v>
      </c>
      <c r="G3852" s="5">
        <f>F3852/$D3852</f>
        <v/>
      </c>
      <c r="H3852" s="4">
        <f>H3851+F3852</f>
        <v/>
      </c>
      <c r="I3852" s="4">
        <f>G3852*$E3851-H3851</f>
        <v/>
      </c>
      <c r="J3852" s="4">
        <f>MAX(0,Resumo!$D$3*$D3852-F3852)</f>
        <v/>
      </c>
      <c r="K3852" s="4" t="n">
        <v>732354.7263140893</v>
      </c>
      <c r="L3852" s="5">
        <f>K3852/$D3852</f>
        <v/>
      </c>
      <c r="M3852" s="4">
        <f>M3851+K3852</f>
        <v/>
      </c>
      <c r="N3852" s="4">
        <f>L3852*$E3851-M3851</f>
        <v/>
      </c>
      <c r="O3852" s="4">
        <f>MAX(0,Resumo!$D$4*$D3852-K3852)</f>
        <v/>
      </c>
      <c r="P3852" s="4" t="n">
        <v>1160235.391933592</v>
      </c>
      <c r="Q3852" s="5">
        <f>P3852/$D3852</f>
        <v/>
      </c>
      <c r="R3852" s="4">
        <f>R3851+P3852</f>
        <v/>
      </c>
      <c r="S3852" s="4">
        <f>Q3852*$E3851-R3851</f>
        <v/>
      </c>
      <c r="T3852" s="4">
        <f>MAX(0,Resumo!$D$5*$D3852-P3852)</f>
        <v/>
      </c>
      <c r="U3852" s="4" t="n">
        <v>1631231.545668682</v>
      </c>
      <c r="V3852" s="5">
        <f>U3852/$D3852</f>
        <v/>
      </c>
      <c r="W3852" s="4">
        <f>W3851+U3852</f>
        <v/>
      </c>
      <c r="X3852" s="4">
        <f>V3852*$E3851-W3851</f>
        <v/>
      </c>
      <c r="Y3852" s="4">
        <f>MAX(0,Resumo!$D$6*$D3852-U3852)</f>
        <v/>
      </c>
      <c r="Z3852" s="4" t="n">
        <v>2146415.248579426</v>
      </c>
      <c r="AA3852" s="5">
        <f>Z3852/$D3852</f>
        <v/>
      </c>
      <c r="AB3852" s="4">
        <f>AB3851+Z3852</f>
        <v/>
      </c>
      <c r="AC3852" s="4">
        <f>AA3852*$E3851-AB3851</f>
        <v/>
      </c>
      <c r="AD3852" s="4">
        <f>MAX(0,Resumo!$D$7*$D3852-Z3852)</f>
        <v/>
      </c>
    </row>
    <row r="3853">
      <c r="A3853" t="inlineStr">
        <is>
          <t>Monte Alegre de Goiás</t>
        </is>
      </c>
      <c r="B3853" t="inlineStr">
        <is>
          <t>Município</t>
        </is>
      </c>
      <c r="C3853" t="inlineStr">
        <is>
          <t>GO</t>
        </is>
      </c>
      <c r="D3853" s="4" t="n">
        <v>7425446.185420228</v>
      </c>
      <c r="E3853" s="4">
        <f>E3852+D3853</f>
        <v/>
      </c>
      <c r="F3853" s="4" t="n">
        <v>213759.1068932276</v>
      </c>
      <c r="G3853" s="5">
        <f>F3853/$D3853</f>
        <v/>
      </c>
      <c r="H3853" s="4">
        <f>H3852+F3853</f>
        <v/>
      </c>
      <c r="I3853" s="4">
        <f>G3853*$E3852-H3852</f>
        <v/>
      </c>
      <c r="J3853" s="4">
        <f>MAX(0,Resumo!$D$3*$D3853-F3853)</f>
        <v/>
      </c>
      <c r="K3853" s="4" t="n">
        <v>455936.3964402541</v>
      </c>
      <c r="L3853" s="5">
        <f>K3853/$D3853</f>
        <v/>
      </c>
      <c r="M3853" s="4">
        <f>M3852+K3853</f>
        <v/>
      </c>
      <c r="N3853" s="4">
        <f>L3853*$E3852-M3852</f>
        <v/>
      </c>
      <c r="O3853" s="4">
        <f>MAX(0,Resumo!$D$4*$D3853-K3853)</f>
        <v/>
      </c>
      <c r="P3853" s="4" t="n">
        <v>722318.7406505181</v>
      </c>
      <c r="Q3853" s="5">
        <f>P3853/$D3853</f>
        <v/>
      </c>
      <c r="R3853" s="4">
        <f>R3852+P3853</f>
        <v/>
      </c>
      <c r="S3853" s="4">
        <f>Q3853*$E3852-R3852</f>
        <v/>
      </c>
      <c r="T3853" s="4">
        <f>MAX(0,Resumo!$D$5*$D3853-P3853)</f>
        <v/>
      </c>
      <c r="U3853" s="4" t="n">
        <v>1015543.15957657</v>
      </c>
      <c r="V3853" s="5">
        <f>U3853/$D3853</f>
        <v/>
      </c>
      <c r="W3853" s="4">
        <f>W3852+U3853</f>
        <v/>
      </c>
      <c r="X3853" s="4">
        <f>V3853*$E3852-W3852</f>
        <v/>
      </c>
      <c r="Y3853" s="4">
        <f>MAX(0,Resumo!$D$6*$D3853-U3853)</f>
        <v/>
      </c>
      <c r="Z3853" s="4" t="n">
        <v>1336277.077949799</v>
      </c>
      <c r="AA3853" s="5">
        <f>Z3853/$D3853</f>
        <v/>
      </c>
      <c r="AB3853" s="4">
        <f>AB3852+Z3853</f>
        <v/>
      </c>
      <c r="AC3853" s="4">
        <f>AA3853*$E3852-AB3852</f>
        <v/>
      </c>
      <c r="AD3853" s="4">
        <f>MAX(0,Resumo!$D$7*$D3853-Z3853)</f>
        <v/>
      </c>
    </row>
    <row r="3854">
      <c r="A3854" t="inlineStr">
        <is>
          <t>Nova Aurora</t>
        </is>
      </c>
      <c r="B3854" t="inlineStr">
        <is>
          <t>Município</t>
        </is>
      </c>
      <c r="C3854" t="inlineStr">
        <is>
          <t>GO</t>
        </is>
      </c>
      <c r="D3854" s="4" t="n">
        <v>7836807.84105335</v>
      </c>
      <c r="E3854" s="4">
        <f>E3853+D3854</f>
        <v/>
      </c>
      <c r="F3854" s="4" t="n">
        <v>225601.1293013773</v>
      </c>
      <c r="G3854" s="5">
        <f>F3854/$D3854</f>
        <v/>
      </c>
      <c r="H3854" s="4">
        <f>H3853+F3854</f>
        <v/>
      </c>
      <c r="I3854" s="4">
        <f>G3854*$E3853-H3853</f>
        <v/>
      </c>
      <c r="J3854" s="4">
        <f>MAX(0,Resumo!$D$3*$D3854-F3854)</f>
        <v/>
      </c>
      <c r="K3854" s="4" t="n">
        <v>481194.777717237</v>
      </c>
      <c r="L3854" s="5">
        <f>K3854/$D3854</f>
        <v/>
      </c>
      <c r="M3854" s="4">
        <f>M3853+K3854</f>
        <v/>
      </c>
      <c r="N3854" s="4">
        <f>L3854*$E3853-M3853</f>
        <v/>
      </c>
      <c r="O3854" s="4">
        <f>MAX(0,Resumo!$D$4*$D3854-K3854)</f>
        <v/>
      </c>
      <c r="P3854" s="4" t="n">
        <v>762334.414541233</v>
      </c>
      <c r="Q3854" s="5">
        <f>P3854/$D3854</f>
        <v/>
      </c>
      <c r="R3854" s="4">
        <f>R3853+P3854</f>
        <v/>
      </c>
      <c r="S3854" s="4">
        <f>Q3854*$E3853-R3853</f>
        <v/>
      </c>
      <c r="T3854" s="4">
        <f>MAX(0,Resumo!$D$5*$D3854-P3854)</f>
        <v/>
      </c>
      <c r="U3854" s="4" t="n">
        <v>1071803.147873377</v>
      </c>
      <c r="V3854" s="5">
        <f>U3854/$D3854</f>
        <v/>
      </c>
      <c r="W3854" s="4">
        <f>W3853+U3854</f>
        <v/>
      </c>
      <c r="X3854" s="4">
        <f>V3854*$E3853-W3853</f>
        <v/>
      </c>
      <c r="Y3854" s="4">
        <f>MAX(0,Resumo!$D$6*$D3854-U3854)</f>
        <v/>
      </c>
      <c r="Z3854" s="4" t="n">
        <v>1410305.377050442</v>
      </c>
      <c r="AA3854" s="5">
        <f>Z3854/$D3854</f>
        <v/>
      </c>
      <c r="AB3854" s="4">
        <f>AB3853+Z3854</f>
        <v/>
      </c>
      <c r="AC3854" s="4">
        <f>AA3854*$E3853-AB3853</f>
        <v/>
      </c>
      <c r="AD3854" s="4">
        <f>MAX(0,Resumo!$D$7*$D3854-Z3854)</f>
        <v/>
      </c>
    </row>
    <row r="3855">
      <c r="A3855" t="inlineStr">
        <is>
          <t>Bonfinópolis</t>
        </is>
      </c>
      <c r="B3855" t="inlineStr">
        <is>
          <t>Município</t>
        </is>
      </c>
      <c r="C3855" t="inlineStr">
        <is>
          <t>GO</t>
        </is>
      </c>
      <c r="D3855" s="4" t="n">
        <v>7334741.794181396</v>
      </c>
      <c r="E3855" s="4">
        <f>E3854+D3855</f>
        <v/>
      </c>
      <c r="F3855" s="4" t="n">
        <v>211147.9655317056</v>
      </c>
      <c r="G3855" s="5">
        <f>F3855/$D3855</f>
        <v/>
      </c>
      <c r="H3855" s="4">
        <f>H3854+F3855</f>
        <v/>
      </c>
      <c r="I3855" s="4">
        <f>G3855*$E3854-H3854</f>
        <v/>
      </c>
      <c r="J3855" s="4">
        <f>MAX(0,Resumo!$D$3*$D3855-F3855)</f>
        <v/>
      </c>
      <c r="K3855" s="4" t="n">
        <v>450366.9757953451</v>
      </c>
      <c r="L3855" s="5">
        <f>K3855/$D3855</f>
        <v/>
      </c>
      <c r="M3855" s="4">
        <f>M3854+K3855</f>
        <v/>
      </c>
      <c r="N3855" s="4">
        <f>L3855*$E3854-M3854</f>
        <v/>
      </c>
      <c r="O3855" s="4">
        <f>MAX(0,Resumo!$D$4*$D3855-K3855)</f>
        <v/>
      </c>
      <c r="P3855" s="4" t="n">
        <v>713495.3676147336</v>
      </c>
      <c r="Q3855" s="5">
        <f>P3855/$D3855</f>
        <v/>
      </c>
      <c r="R3855" s="4">
        <f>R3854+P3855</f>
        <v/>
      </c>
      <c r="S3855" s="4">
        <f>Q3855*$E3854-R3854</f>
        <v/>
      </c>
      <c r="T3855" s="4">
        <f>MAX(0,Resumo!$D$5*$D3855-P3855)</f>
        <v/>
      </c>
      <c r="U3855" s="4" t="n">
        <v>1003137.948931179</v>
      </c>
      <c r="V3855" s="5">
        <f>U3855/$D3855</f>
        <v/>
      </c>
      <c r="W3855" s="4">
        <f>W3854+U3855</f>
        <v/>
      </c>
      <c r="X3855" s="4">
        <f>V3855*$E3854-W3854</f>
        <v/>
      </c>
      <c r="Y3855" s="4">
        <f>MAX(0,Resumo!$D$6*$D3855-U3855)</f>
        <v/>
      </c>
      <c r="Z3855" s="4" t="n">
        <v>1319953.991652328</v>
      </c>
      <c r="AA3855" s="5">
        <f>Z3855/$D3855</f>
        <v/>
      </c>
      <c r="AB3855" s="4">
        <f>AB3854+Z3855</f>
        <v/>
      </c>
      <c r="AC3855" s="4">
        <f>AA3855*$E3854-AB3854</f>
        <v/>
      </c>
      <c r="AD3855" s="4">
        <f>MAX(0,Resumo!$D$7*$D3855-Z3855)</f>
        <v/>
      </c>
    </row>
    <row r="3856">
      <c r="A3856" t="inlineStr">
        <is>
          <t>Palmelo</t>
        </is>
      </c>
      <c r="B3856" t="inlineStr">
        <is>
          <t>Município</t>
        </is>
      </c>
      <c r="C3856" t="inlineStr">
        <is>
          <t>GO</t>
        </is>
      </c>
      <c r="D3856" s="4" t="n">
        <v>4286883.013246296</v>
      </c>
      <c r="E3856" s="4">
        <f>E3855+D3856</f>
        <v/>
      </c>
      <c r="F3856" s="4" t="n">
        <v>123408.1106218962</v>
      </c>
      <c r="G3856" s="5">
        <f>F3856/$D3856</f>
        <v/>
      </c>
      <c r="H3856" s="4">
        <f>H3855+F3856</f>
        <v/>
      </c>
      <c r="I3856" s="4">
        <f>G3856*$E3855-H3855</f>
        <v/>
      </c>
      <c r="J3856" s="4">
        <f>MAX(0,Resumo!$D$3*$D3856-F3856)</f>
        <v/>
      </c>
      <c r="K3856" s="4" t="n">
        <v>263222.6999177748</v>
      </c>
      <c r="L3856" s="5">
        <f>K3856/$D3856</f>
        <v/>
      </c>
      <c r="M3856" s="4">
        <f>M3855+K3856</f>
        <v/>
      </c>
      <c r="N3856" s="4">
        <f>L3856*$E3855-M3855</f>
        <v/>
      </c>
      <c r="O3856" s="4">
        <f>MAX(0,Resumo!$D$4*$D3856-K3856)</f>
        <v/>
      </c>
      <c r="P3856" s="4" t="n">
        <v>417011.4309796083</v>
      </c>
      <c r="Q3856" s="5">
        <f>P3856/$D3856</f>
        <v/>
      </c>
      <c r="R3856" s="4">
        <f>R3855+P3856</f>
        <v/>
      </c>
      <c r="S3856" s="4">
        <f>Q3856*$E3855-R3855</f>
        <v/>
      </c>
      <c r="T3856" s="4">
        <f>MAX(0,Resumo!$D$5*$D3856-P3856)</f>
        <v/>
      </c>
      <c r="U3856" s="4" t="n">
        <v>586296.7168970053</v>
      </c>
      <c r="V3856" s="5">
        <f>U3856/$D3856</f>
        <v/>
      </c>
      <c r="W3856" s="4">
        <f>W3855+U3856</f>
        <v/>
      </c>
      <c r="X3856" s="4">
        <f>V3856*$E3855-W3855</f>
        <v/>
      </c>
      <c r="Y3856" s="4">
        <f>MAX(0,Resumo!$D$6*$D3856-U3856)</f>
        <v/>
      </c>
      <c r="Z3856" s="4" t="n">
        <v>771463.8775109778</v>
      </c>
      <c r="AA3856" s="5">
        <f>Z3856/$D3856</f>
        <v/>
      </c>
      <c r="AB3856" s="4">
        <f>AB3855+Z3856</f>
        <v/>
      </c>
      <c r="AC3856" s="4">
        <f>AA3856*$E3855-AB3855</f>
        <v/>
      </c>
      <c r="AD3856" s="4">
        <f>MAX(0,Resumo!$D$7*$D3856-Z3856)</f>
        <v/>
      </c>
    </row>
    <row r="3857">
      <c r="A3857" t="inlineStr">
        <is>
          <t>São João d'Aliança</t>
        </is>
      </c>
      <c r="B3857" t="inlineStr">
        <is>
          <t>Município</t>
        </is>
      </c>
      <c r="C3857" t="inlineStr">
        <is>
          <t>GO</t>
        </is>
      </c>
      <c r="D3857" s="4" t="n">
        <v>18776739.90866717</v>
      </c>
      <c r="E3857" s="4">
        <f>E3856+D3857</f>
        <v/>
      </c>
      <c r="F3857" s="4" t="n">
        <v>540533.0606427353</v>
      </c>
      <c r="G3857" s="5">
        <f>F3857/$D3857</f>
        <v/>
      </c>
      <c r="H3857" s="4">
        <f>H3856+F3857</f>
        <v/>
      </c>
      <c r="I3857" s="4">
        <f>G3857*$E3856-H3856</f>
        <v/>
      </c>
      <c r="J3857" s="4">
        <f>MAX(0,Resumo!$D$3*$D3857-F3857)</f>
        <v/>
      </c>
      <c r="K3857" s="4" t="n">
        <v>1152927.233876266</v>
      </c>
      <c r="L3857" s="5">
        <f>K3857/$D3857</f>
        <v/>
      </c>
      <c r="M3857" s="4">
        <f>M3856+K3857</f>
        <v/>
      </c>
      <c r="N3857" s="4">
        <f>L3857*$E3856-M3856</f>
        <v/>
      </c>
      <c r="O3857" s="4">
        <f>MAX(0,Resumo!$D$4*$D3857-K3857)</f>
        <v/>
      </c>
      <c r="P3857" s="4" t="n">
        <v>1826528.774928188</v>
      </c>
      <c r="Q3857" s="5">
        <f>P3857/$D3857</f>
        <v/>
      </c>
      <c r="R3857" s="4">
        <f>R3856+P3857</f>
        <v/>
      </c>
      <c r="S3857" s="4">
        <f>Q3857*$E3856-R3856</f>
        <v/>
      </c>
      <c r="T3857" s="4">
        <f>MAX(0,Resumo!$D$5*$D3857-P3857)</f>
        <v/>
      </c>
      <c r="U3857" s="4" t="n">
        <v>2568005.921426821</v>
      </c>
      <c r="V3857" s="5">
        <f>U3857/$D3857</f>
        <v/>
      </c>
      <c r="W3857" s="4">
        <f>W3856+U3857</f>
        <v/>
      </c>
      <c r="X3857" s="4">
        <f>V3857*$E3856-W3856</f>
        <v/>
      </c>
      <c r="Y3857" s="4">
        <f>MAX(0,Resumo!$D$6*$D3857-U3857)</f>
        <v/>
      </c>
      <c r="Z3857" s="4" t="n">
        <v>3379046.39156134</v>
      </c>
      <c r="AA3857" s="5">
        <f>Z3857/$D3857</f>
        <v/>
      </c>
      <c r="AB3857" s="4">
        <f>AB3856+Z3857</f>
        <v/>
      </c>
      <c r="AC3857" s="4">
        <f>AA3857*$E3856-AB3856</f>
        <v/>
      </c>
      <c r="AD3857" s="4">
        <f>MAX(0,Resumo!$D$7*$D3857-Z3857)</f>
        <v/>
      </c>
    </row>
    <row r="3858">
      <c r="A3858" t="inlineStr">
        <is>
          <t>Aloândia</t>
        </is>
      </c>
      <c r="B3858" t="inlineStr">
        <is>
          <t>Município</t>
        </is>
      </c>
      <c r="C3858" t="inlineStr">
        <is>
          <t>GO</t>
        </is>
      </c>
      <c r="D3858" s="4" t="n">
        <v>3644996.33869525</v>
      </c>
      <c r="E3858" s="4">
        <f>E3857+D3858</f>
        <v/>
      </c>
      <c r="F3858" s="4" t="n">
        <v>104929.8779537902</v>
      </c>
      <c r="G3858" s="5">
        <f>F3858/$D3858</f>
        <v/>
      </c>
      <c r="H3858" s="4">
        <f>H3857+F3858</f>
        <v/>
      </c>
      <c r="I3858" s="4">
        <f>G3858*$E3857-H3857</f>
        <v/>
      </c>
      <c r="J3858" s="4">
        <f>MAX(0,Resumo!$D$3*$D3858-F3858)</f>
        <v/>
      </c>
      <c r="K3858" s="4" t="n">
        <v>223809.6478250325</v>
      </c>
      <c r="L3858" s="5">
        <f>K3858/$D3858</f>
        <v/>
      </c>
      <c r="M3858" s="4">
        <f>M3857+K3858</f>
        <v/>
      </c>
      <c r="N3858" s="4">
        <f>L3858*$E3857-M3857</f>
        <v/>
      </c>
      <c r="O3858" s="4">
        <f>MAX(0,Resumo!$D$4*$D3858-K3858)</f>
        <v/>
      </c>
      <c r="P3858" s="4" t="n">
        <v>354571.1731386147</v>
      </c>
      <c r="Q3858" s="5">
        <f>P3858/$D3858</f>
        <v/>
      </c>
      <c r="R3858" s="4">
        <f>R3857+P3858</f>
        <v/>
      </c>
      <c r="S3858" s="4">
        <f>Q3858*$E3857-R3857</f>
        <v/>
      </c>
      <c r="T3858" s="4">
        <f>MAX(0,Resumo!$D$5*$D3858-P3858)</f>
        <v/>
      </c>
      <c r="U3858" s="4" t="n">
        <v>498508.9119239394</v>
      </c>
      <c r="V3858" s="5">
        <f>U3858/$D3858</f>
        <v/>
      </c>
      <c r="W3858" s="4">
        <f>W3857+U3858</f>
        <v/>
      </c>
      <c r="X3858" s="4">
        <f>V3858*$E3857-W3857</f>
        <v/>
      </c>
      <c r="Y3858" s="4">
        <f>MAX(0,Resumo!$D$6*$D3858-U3858)</f>
        <v/>
      </c>
      <c r="Z3858" s="4" t="n">
        <v>655950.489032297</v>
      </c>
      <c r="AA3858" s="5">
        <f>Z3858/$D3858</f>
        <v/>
      </c>
      <c r="AB3858" s="4">
        <f>AB3857+Z3858</f>
        <v/>
      </c>
      <c r="AC3858" s="4">
        <f>AA3858*$E3857-AB3857</f>
        <v/>
      </c>
      <c r="AD3858" s="4">
        <f>MAX(0,Resumo!$D$7*$D3858-Z3858)</f>
        <v/>
      </c>
    </row>
    <row r="3859">
      <c r="A3859" t="inlineStr">
        <is>
          <t>Ceres</t>
        </is>
      </c>
      <c r="B3859" t="inlineStr">
        <is>
          <t>Município</t>
        </is>
      </c>
      <c r="C3859" t="inlineStr">
        <is>
          <t>GO</t>
        </is>
      </c>
      <c r="D3859" s="4" t="n">
        <v>24479485.70398435</v>
      </c>
      <c r="E3859" s="4">
        <f>E3858+D3859</f>
        <v/>
      </c>
      <c r="F3859" s="4" t="n">
        <v>704700.1446948191</v>
      </c>
      <c r="G3859" s="5">
        <f>F3859/$D3859</f>
        <v/>
      </c>
      <c r="H3859" s="4">
        <f>H3858+F3859</f>
        <v/>
      </c>
      <c r="I3859" s="4">
        <f>G3859*$E3858-H3858</f>
        <v/>
      </c>
      <c r="J3859" s="4">
        <f>MAX(0,Resumo!$D$3*$D3859-F3859)</f>
        <v/>
      </c>
      <c r="K3859" s="4" t="n">
        <v>1503086.57821802</v>
      </c>
      <c r="L3859" s="5">
        <f>K3859/$D3859</f>
        <v/>
      </c>
      <c r="M3859" s="4">
        <f>M3858+K3859</f>
        <v/>
      </c>
      <c r="N3859" s="4">
        <f>L3859*$E3858-M3858</f>
        <v/>
      </c>
      <c r="O3859" s="4">
        <f>MAX(0,Resumo!$D$4*$D3859-K3859)</f>
        <v/>
      </c>
      <c r="P3859" s="4" t="n">
        <v>2381269.8717274</v>
      </c>
      <c r="Q3859" s="5">
        <f>P3859/$D3859</f>
        <v/>
      </c>
      <c r="R3859" s="4">
        <f>R3858+P3859</f>
        <v/>
      </c>
      <c r="S3859" s="4">
        <f>Q3859*$E3858-R3858</f>
        <v/>
      </c>
      <c r="T3859" s="4">
        <f>MAX(0,Resumo!$D$5*$D3859-P3859)</f>
        <v/>
      </c>
      <c r="U3859" s="4" t="n">
        <v>3347943.495361396</v>
      </c>
      <c r="V3859" s="5">
        <f>U3859/$D3859</f>
        <v/>
      </c>
      <c r="W3859" s="4">
        <f>W3858+U3859</f>
        <v/>
      </c>
      <c r="X3859" s="4">
        <f>V3859*$E3858-W3858</f>
        <v/>
      </c>
      <c r="Y3859" s="4">
        <f>MAX(0,Resumo!$D$6*$D3859-U3859)</f>
        <v/>
      </c>
      <c r="Z3859" s="4" t="n">
        <v>4405307.749783771</v>
      </c>
      <c r="AA3859" s="5">
        <f>Z3859/$D3859</f>
        <v/>
      </c>
      <c r="AB3859" s="4">
        <f>AB3858+Z3859</f>
        <v/>
      </c>
      <c r="AC3859" s="4">
        <f>AA3859*$E3858-AB3858</f>
        <v/>
      </c>
      <c r="AD3859" s="4">
        <f>MAX(0,Resumo!$D$7*$D3859-Z3859)</f>
        <v/>
      </c>
    </row>
    <row r="3860">
      <c r="A3860" t="inlineStr">
        <is>
          <t>Inhumas</t>
        </is>
      </c>
      <c r="B3860" t="inlineStr">
        <is>
          <t>Município</t>
        </is>
      </c>
      <c r="C3860" t="inlineStr">
        <is>
          <t>GO</t>
        </is>
      </c>
      <c r="D3860" s="4" t="n">
        <v>43253989.96441034</v>
      </c>
      <c r="E3860" s="4">
        <f>E3859+D3860</f>
        <v/>
      </c>
      <c r="F3860" s="4" t="n">
        <v>1245168.846892361</v>
      </c>
      <c r="G3860" s="5">
        <f>F3860/$D3860</f>
        <v/>
      </c>
      <c r="H3860" s="4">
        <f>H3859+F3860</f>
        <v/>
      </c>
      <c r="I3860" s="4">
        <f>G3860*$E3859-H3859</f>
        <v/>
      </c>
      <c r="J3860" s="4">
        <f>MAX(0,Resumo!$D$3*$D3860-F3860)</f>
        <v/>
      </c>
      <c r="K3860" s="4" t="n">
        <v>2655876.53907697</v>
      </c>
      <c r="L3860" s="5">
        <f>K3860/$D3860</f>
        <v/>
      </c>
      <c r="M3860" s="4">
        <f>M3859+K3860</f>
        <v/>
      </c>
      <c r="N3860" s="4">
        <f>L3860*$E3859-M3859</f>
        <v/>
      </c>
      <c r="O3860" s="4">
        <f>MAX(0,Resumo!$D$4*$D3860-K3860)</f>
        <v/>
      </c>
      <c r="P3860" s="4" t="n">
        <v>4207581.171424904</v>
      </c>
      <c r="Q3860" s="5">
        <f>P3860/$D3860</f>
        <v/>
      </c>
      <c r="R3860" s="4">
        <f>R3859+P3860</f>
        <v/>
      </c>
      <c r="S3860" s="4">
        <f>Q3860*$E3859-R3859</f>
        <v/>
      </c>
      <c r="T3860" s="4">
        <f>MAX(0,Resumo!$D$5*$D3860-P3860)</f>
        <v/>
      </c>
      <c r="U3860" s="4" t="n">
        <v>5915643.657750732</v>
      </c>
      <c r="V3860" s="5">
        <f>U3860/$D3860</f>
        <v/>
      </c>
      <c r="W3860" s="4">
        <f>W3859+U3860</f>
        <v/>
      </c>
      <c r="X3860" s="4">
        <f>V3860*$E3859-W3859</f>
        <v/>
      </c>
      <c r="Y3860" s="4">
        <f>MAX(0,Resumo!$D$6*$D3860-U3860)</f>
        <v/>
      </c>
      <c r="Z3860" s="4" t="n">
        <v>7783951.815959613</v>
      </c>
      <c r="AA3860" s="5">
        <f>Z3860/$D3860</f>
        <v/>
      </c>
      <c r="AB3860" s="4">
        <f>AB3859+Z3860</f>
        <v/>
      </c>
      <c r="AC3860" s="4">
        <f>AA3860*$E3859-AB3859</f>
        <v/>
      </c>
      <c r="AD3860" s="4">
        <f>MAX(0,Resumo!$D$7*$D3860-Z3860)</f>
        <v/>
      </c>
    </row>
    <row r="3861">
      <c r="A3861" t="inlineStr">
        <is>
          <t>Luziânia</t>
        </is>
      </c>
      <c r="B3861" t="inlineStr">
        <is>
          <t>Município</t>
        </is>
      </c>
      <c r="C3861" t="inlineStr">
        <is>
          <t>GO</t>
        </is>
      </c>
      <c r="D3861" s="4" t="n">
        <v>146795860.091431</v>
      </c>
      <c r="E3861" s="4">
        <f>E3860+D3861</f>
        <v/>
      </c>
      <c r="F3861" s="4" t="n">
        <v>4225867.532429186</v>
      </c>
      <c r="G3861" s="5">
        <f>F3861/$D3861</f>
        <v/>
      </c>
      <c r="H3861" s="4">
        <f>H3860+F3861</f>
        <v/>
      </c>
      <c r="I3861" s="4">
        <f>G3861*$E3860-H3860</f>
        <v/>
      </c>
      <c r="J3861" s="4">
        <f>MAX(0,Resumo!$D$3*$D3861-F3861)</f>
        <v/>
      </c>
      <c r="K3861" s="4" t="n">
        <v>9013542.592746837</v>
      </c>
      <c r="L3861" s="5">
        <f>K3861/$D3861</f>
        <v/>
      </c>
      <c r="M3861" s="4">
        <f>M3860+K3861</f>
        <v/>
      </c>
      <c r="N3861" s="4">
        <f>L3861*$E3860-M3860</f>
        <v/>
      </c>
      <c r="O3861" s="4">
        <f>MAX(0,Resumo!$D$4*$D3861-K3861)</f>
        <v/>
      </c>
      <c r="P3861" s="4" t="n">
        <v>14279734.59724849</v>
      </c>
      <c r="Q3861" s="5">
        <f>P3861/$D3861</f>
        <v/>
      </c>
      <c r="R3861" s="4">
        <f>R3860+P3861</f>
        <v/>
      </c>
      <c r="S3861" s="4">
        <f>Q3861*$E3860-R3860</f>
        <v/>
      </c>
      <c r="T3861" s="4">
        <f>MAX(0,Resumo!$D$5*$D3861-P3861)</f>
        <v/>
      </c>
      <c r="U3861" s="4" t="n">
        <v>20076575.58177768</v>
      </c>
      <c r="V3861" s="5">
        <f>U3861/$D3861</f>
        <v/>
      </c>
      <c r="W3861" s="4">
        <f>W3860+U3861</f>
        <v/>
      </c>
      <c r="X3861" s="4">
        <f>V3861*$E3860-W3860</f>
        <v/>
      </c>
      <c r="Y3861" s="4">
        <f>MAX(0,Resumo!$D$6*$D3861-U3861)</f>
        <v/>
      </c>
      <c r="Z3861" s="4" t="n">
        <v>26417260.06489179</v>
      </c>
      <c r="AA3861" s="5">
        <f>Z3861/$D3861</f>
        <v/>
      </c>
      <c r="AB3861" s="4">
        <f>AB3860+Z3861</f>
        <v/>
      </c>
      <c r="AC3861" s="4">
        <f>AA3861*$E3860-AB3860</f>
        <v/>
      </c>
      <c r="AD3861" s="4">
        <f>MAX(0,Resumo!$D$7*$D3861-Z3861)</f>
        <v/>
      </c>
    </row>
    <row r="3862">
      <c r="A3862" t="inlineStr">
        <is>
          <t>Pontalina</t>
        </is>
      </c>
      <c r="B3862" t="inlineStr">
        <is>
          <t>Município</t>
        </is>
      </c>
      <c r="C3862" t="inlineStr">
        <is>
          <t>GO</t>
        </is>
      </c>
      <c r="D3862" s="4" t="n">
        <v>19546496.62459514</v>
      </c>
      <c r="E3862" s="4">
        <f>E3861+D3862</f>
        <v/>
      </c>
      <c r="F3862" s="4" t="n">
        <v>562692.336195079</v>
      </c>
      <c r="G3862" s="5">
        <f>F3862/$D3862</f>
        <v/>
      </c>
      <c r="H3862" s="4">
        <f>H3861+F3862</f>
        <v/>
      </c>
      <c r="I3862" s="4">
        <f>G3862*$E3861-H3861</f>
        <v/>
      </c>
      <c r="J3862" s="4">
        <f>MAX(0,Resumo!$D$3*$D3862-F3862)</f>
        <v/>
      </c>
      <c r="K3862" s="4" t="n">
        <v>1200191.747608113</v>
      </c>
      <c r="L3862" s="5">
        <f>K3862/$D3862</f>
        <v/>
      </c>
      <c r="M3862" s="4">
        <f>M3861+K3862</f>
        <v/>
      </c>
      <c r="N3862" s="4">
        <f>L3862*$E3861-M3861</f>
        <v/>
      </c>
      <c r="O3862" s="4">
        <f>MAX(0,Resumo!$D$4*$D3862-K3862)</f>
        <v/>
      </c>
      <c r="P3862" s="4" t="n">
        <v>1901407.736780755</v>
      </c>
      <c r="Q3862" s="5">
        <f>P3862/$D3862</f>
        <v/>
      </c>
      <c r="R3862" s="4">
        <f>R3861+P3862</f>
        <v/>
      </c>
      <c r="S3862" s="4">
        <f>Q3862*$E3861-R3861</f>
        <v/>
      </c>
      <c r="T3862" s="4">
        <f>MAX(0,Resumo!$D$5*$D3862-P3862)</f>
        <v/>
      </c>
      <c r="U3862" s="4" t="n">
        <v>2673281.907256962</v>
      </c>
      <c r="V3862" s="5">
        <f>U3862/$D3862</f>
        <v/>
      </c>
      <c r="W3862" s="4">
        <f>W3861+U3862</f>
        <v/>
      </c>
      <c r="X3862" s="4">
        <f>V3862*$E3861-W3861</f>
        <v/>
      </c>
      <c r="Y3862" s="4">
        <f>MAX(0,Resumo!$D$6*$D3862-U3862)</f>
        <v/>
      </c>
      <c r="Z3862" s="4" t="n">
        <v>3517571.165616281</v>
      </c>
      <c r="AA3862" s="5">
        <f>Z3862/$D3862</f>
        <v/>
      </c>
      <c r="AB3862" s="4">
        <f>AB3861+Z3862</f>
        <v/>
      </c>
      <c r="AC3862" s="4">
        <f>AA3862*$E3861-AB3861</f>
        <v/>
      </c>
      <c r="AD3862" s="4">
        <f>MAX(0,Resumo!$D$7*$D3862-Z3862)</f>
        <v/>
      </c>
    </row>
    <row r="3863">
      <c r="A3863" t="inlineStr">
        <is>
          <t>Professor Jamil</t>
        </is>
      </c>
      <c r="B3863" t="inlineStr">
        <is>
          <t>Município</t>
        </is>
      </c>
      <c r="C3863" t="inlineStr">
        <is>
          <t>GO</t>
        </is>
      </c>
      <c r="D3863" s="4" t="n">
        <v>6045230.211649172</v>
      </c>
      <c r="E3863" s="4">
        <f>E3862+D3863</f>
        <v/>
      </c>
      <c r="F3863" s="4" t="n">
        <v>174026.3115155758</v>
      </c>
      <c r="G3863" s="5">
        <f>F3863/$D3863</f>
        <v/>
      </c>
      <c r="H3863" s="4">
        <f>H3862+F3863</f>
        <v/>
      </c>
      <c r="I3863" s="4">
        <f>G3863*$E3862-H3862</f>
        <v/>
      </c>
      <c r="J3863" s="4">
        <f>MAX(0,Resumo!$D$3*$D3863-F3863)</f>
        <v/>
      </c>
      <c r="K3863" s="4" t="n">
        <v>371188.5332578293</v>
      </c>
      <c r="L3863" s="5">
        <f>K3863/$D3863</f>
        <v/>
      </c>
      <c r="M3863" s="4">
        <f>M3862+K3863</f>
        <v/>
      </c>
      <c r="N3863" s="4">
        <f>L3863*$E3862-M3862</f>
        <v/>
      </c>
      <c r="O3863" s="4">
        <f>MAX(0,Resumo!$D$4*$D3863-K3863)</f>
        <v/>
      </c>
      <c r="P3863" s="4" t="n">
        <v>588056.6587358247</v>
      </c>
      <c r="Q3863" s="5">
        <f>P3863/$D3863</f>
        <v/>
      </c>
      <c r="R3863" s="4">
        <f>R3862+P3863</f>
        <v/>
      </c>
      <c r="S3863" s="4">
        <f>Q3863*$E3862-R3862</f>
        <v/>
      </c>
      <c r="T3863" s="4">
        <f>MAX(0,Resumo!$D$5*$D3863-P3863)</f>
        <v/>
      </c>
      <c r="U3863" s="4" t="n">
        <v>826777.5479351216</v>
      </c>
      <c r="V3863" s="5">
        <f>U3863/$D3863</f>
        <v/>
      </c>
      <c r="W3863" s="4">
        <f>W3862+U3863</f>
        <v/>
      </c>
      <c r="X3863" s="4">
        <f>V3863*$E3862-W3862</f>
        <v/>
      </c>
      <c r="Y3863" s="4">
        <f>MAX(0,Resumo!$D$6*$D3863-U3863)</f>
        <v/>
      </c>
      <c r="Z3863" s="4" t="n">
        <v>1087894.567011697</v>
      </c>
      <c r="AA3863" s="5">
        <f>Z3863/$D3863</f>
        <v/>
      </c>
      <c r="AB3863" s="4">
        <f>AB3862+Z3863</f>
        <v/>
      </c>
      <c r="AC3863" s="4">
        <f>AA3863*$E3862-AB3862</f>
        <v/>
      </c>
      <c r="AD3863" s="4">
        <f>MAX(0,Resumo!$D$7*$D3863-Z3863)</f>
        <v/>
      </c>
    </row>
    <row r="3864">
      <c r="A3864" t="inlineStr">
        <is>
          <t>Catalão</t>
        </is>
      </c>
      <c r="B3864" t="inlineStr">
        <is>
          <t>Município</t>
        </is>
      </c>
      <c r="C3864" t="inlineStr">
        <is>
          <t>GO</t>
        </is>
      </c>
      <c r="D3864" s="4" t="n">
        <v>298823509.5676253</v>
      </c>
      <c r="E3864" s="4">
        <f>E3863+D3864</f>
        <v/>
      </c>
      <c r="F3864" s="4" t="n">
        <v>8602344.549920203</v>
      </c>
      <c r="G3864" s="5">
        <f>F3864/$D3864</f>
        <v/>
      </c>
      <c r="H3864" s="4">
        <f>H3863+F3864</f>
        <v/>
      </c>
      <c r="I3864" s="4">
        <f>G3864*$E3863-H3863</f>
        <v/>
      </c>
      <c r="J3864" s="4">
        <f>MAX(0,Resumo!$D$3*$D3864-F3864)</f>
        <v/>
      </c>
      <c r="K3864" s="4" t="n">
        <v>18348326.91824059</v>
      </c>
      <c r="L3864" s="5">
        <f>K3864/$D3864</f>
        <v/>
      </c>
      <c r="M3864" s="4">
        <f>M3863+K3864</f>
        <v/>
      </c>
      <c r="N3864" s="4">
        <f>L3864*$E3863-M3863</f>
        <v/>
      </c>
      <c r="O3864" s="4">
        <f>MAX(0,Resumo!$D$4*$D3864-K3864)</f>
        <v/>
      </c>
      <c r="P3864" s="4" t="n">
        <v>29068397.46969897</v>
      </c>
      <c r="Q3864" s="5">
        <f>P3864/$D3864</f>
        <v/>
      </c>
      <c r="R3864" s="4">
        <f>R3863+P3864</f>
        <v/>
      </c>
      <c r="S3864" s="4">
        <f>Q3864*$E3863-R3863</f>
        <v/>
      </c>
      <c r="T3864" s="4">
        <f>MAX(0,Resumo!$D$5*$D3864-P3864)</f>
        <v/>
      </c>
      <c r="U3864" s="4" t="n">
        <v>40868678.25638838</v>
      </c>
      <c r="V3864" s="5">
        <f>U3864/$D3864</f>
        <v/>
      </c>
      <c r="W3864" s="4">
        <f>W3863+U3864</f>
        <v/>
      </c>
      <c r="X3864" s="4">
        <f>V3864*$E3863-W3863</f>
        <v/>
      </c>
      <c r="Y3864" s="4">
        <f>MAX(0,Resumo!$D$6*$D3864-U3864)</f>
        <v/>
      </c>
      <c r="Z3864" s="4" t="n">
        <v>53776028.56671055</v>
      </c>
      <c r="AA3864" s="5">
        <f>Z3864/$D3864</f>
        <v/>
      </c>
      <c r="AB3864" s="4">
        <f>AB3863+Z3864</f>
        <v/>
      </c>
      <c r="AC3864" s="4">
        <f>AA3864*$E3863-AB3863</f>
        <v/>
      </c>
      <c r="AD3864" s="4">
        <f>MAX(0,Resumo!$D$7*$D3864-Z3864)</f>
        <v/>
      </c>
    </row>
    <row r="3865">
      <c r="A3865" t="inlineStr">
        <is>
          <t>Faina</t>
        </is>
      </c>
      <c r="B3865" t="inlineStr">
        <is>
          <t>Município</t>
        </is>
      </c>
      <c r="C3865" t="inlineStr">
        <is>
          <t>GO</t>
        </is>
      </c>
      <c r="D3865" s="4" t="n">
        <v>11592332.8970603</v>
      </c>
      <c r="E3865" s="4">
        <f>E3864+D3865</f>
        <v/>
      </c>
      <c r="F3865" s="4" t="n">
        <v>333712.8389335106</v>
      </c>
      <c r="G3865" s="5">
        <f>F3865/$D3865</f>
        <v/>
      </c>
      <c r="H3865" s="4">
        <f>H3864+F3865</f>
        <v/>
      </c>
      <c r="I3865" s="4">
        <f>G3865*$E3864-H3864</f>
        <v/>
      </c>
      <c r="J3865" s="4">
        <f>MAX(0,Resumo!$D$3*$D3865-F3865)</f>
        <v/>
      </c>
      <c r="K3865" s="4" t="n">
        <v>711791.097186757</v>
      </c>
      <c r="L3865" s="5">
        <f>K3865/$D3865</f>
        <v/>
      </c>
      <c r="M3865" s="4">
        <f>M3864+K3865</f>
        <v/>
      </c>
      <c r="N3865" s="4">
        <f>L3865*$E3864-M3864</f>
        <v/>
      </c>
      <c r="O3865" s="4">
        <f>MAX(0,Resumo!$D$4*$D3865-K3865)</f>
        <v/>
      </c>
      <c r="P3865" s="4" t="n">
        <v>1127657.394628643</v>
      </c>
      <c r="Q3865" s="5">
        <f>P3865/$D3865</f>
        <v/>
      </c>
      <c r="R3865" s="4">
        <f>R3864+P3865</f>
        <v/>
      </c>
      <c r="S3865" s="4">
        <f>Q3865*$E3864-R3864</f>
        <v/>
      </c>
      <c r="T3865" s="4">
        <f>MAX(0,Resumo!$D$5*$D3865-P3865)</f>
        <v/>
      </c>
      <c r="U3865" s="4" t="n">
        <v>1585428.549769739</v>
      </c>
      <c r="V3865" s="5">
        <f>U3865/$D3865</f>
        <v/>
      </c>
      <c r="W3865" s="4">
        <f>W3864+U3865</f>
        <v/>
      </c>
      <c r="X3865" s="4">
        <f>V3865*$E3864-W3864</f>
        <v/>
      </c>
      <c r="Y3865" s="4">
        <f>MAX(0,Resumo!$D$6*$D3865-U3865)</f>
        <v/>
      </c>
      <c r="Z3865" s="4" t="n">
        <v>2086146.521500701</v>
      </c>
      <c r="AA3865" s="5">
        <f>Z3865/$D3865</f>
        <v/>
      </c>
      <c r="AB3865" s="4">
        <f>AB3864+Z3865</f>
        <v/>
      </c>
      <c r="AC3865" s="4">
        <f>AA3865*$E3864-AB3864</f>
        <v/>
      </c>
      <c r="AD3865" s="4">
        <f>MAX(0,Resumo!$D$7*$D3865-Z3865)</f>
        <v/>
      </c>
    </row>
    <row r="3866">
      <c r="A3866" t="inlineStr">
        <is>
          <t>Silvânia</t>
        </is>
      </c>
      <c r="B3866" t="inlineStr">
        <is>
          <t>Município</t>
        </is>
      </c>
      <c r="C3866" t="inlineStr">
        <is>
          <t>GO</t>
        </is>
      </c>
      <c r="D3866" s="4" t="n">
        <v>41031415.83842198</v>
      </c>
      <c r="E3866" s="4">
        <f>E3865+D3866</f>
        <v/>
      </c>
      <c r="F3866" s="4" t="n">
        <v>1181186.771160924</v>
      </c>
      <c r="G3866" s="5">
        <f>F3866/$D3866</f>
        <v/>
      </c>
      <c r="H3866" s="4">
        <f>H3865+F3866</f>
        <v/>
      </c>
      <c r="I3866" s="4">
        <f>G3866*$E3865-H3865</f>
        <v/>
      </c>
      <c r="J3866" s="4">
        <f>MAX(0,Resumo!$D$3*$D3866-F3866)</f>
        <v/>
      </c>
      <c r="K3866" s="4" t="n">
        <v>2519406.297084753</v>
      </c>
      <c r="L3866" s="5">
        <f>K3866/$D3866</f>
        <v/>
      </c>
      <c r="M3866" s="4">
        <f>M3865+K3866</f>
        <v/>
      </c>
      <c r="N3866" s="4">
        <f>L3866*$E3865-M3865</f>
        <v/>
      </c>
      <c r="O3866" s="4">
        <f>MAX(0,Resumo!$D$4*$D3866-K3866)</f>
        <v/>
      </c>
      <c r="P3866" s="4" t="n">
        <v>3991377.740196954</v>
      </c>
      <c r="Q3866" s="5">
        <f>P3866/$D3866</f>
        <v/>
      </c>
      <c r="R3866" s="4">
        <f>R3865+P3866</f>
        <v/>
      </c>
      <c r="S3866" s="4">
        <f>Q3866*$E3865-R3865</f>
        <v/>
      </c>
      <c r="T3866" s="4">
        <f>MAX(0,Resumo!$D$5*$D3866-P3866)</f>
        <v/>
      </c>
      <c r="U3866" s="4" t="n">
        <v>5611672.705172666</v>
      </c>
      <c r="V3866" s="5">
        <f>U3866/$D3866</f>
        <v/>
      </c>
      <c r="W3866" s="4">
        <f>W3865+U3866</f>
        <v/>
      </c>
      <c r="X3866" s="4">
        <f>V3866*$E3865-W3865</f>
        <v/>
      </c>
      <c r="Y3866" s="4">
        <f>MAX(0,Resumo!$D$6*$D3866-U3866)</f>
        <v/>
      </c>
      <c r="Z3866" s="4" t="n">
        <v>7383979.237283591</v>
      </c>
      <c r="AA3866" s="5">
        <f>Z3866/$D3866</f>
        <v/>
      </c>
      <c r="AB3866" s="4">
        <f>AB3865+Z3866</f>
        <v/>
      </c>
      <c r="AC3866" s="4">
        <f>AA3866*$E3865-AB3865</f>
        <v/>
      </c>
      <c r="AD3866" s="4">
        <f>MAX(0,Resumo!$D$7*$D3866-Z3866)</f>
        <v/>
      </c>
    </row>
    <row r="3867">
      <c r="A3867" t="inlineStr">
        <is>
          <t>Santa Rita do Araguaia</t>
        </is>
      </c>
      <c r="B3867" t="inlineStr">
        <is>
          <t>Município</t>
        </is>
      </c>
      <c r="C3867" t="inlineStr">
        <is>
          <t>GO</t>
        </is>
      </c>
      <c r="D3867" s="4" t="n">
        <v>8903993.90726638</v>
      </c>
      <c r="E3867" s="4">
        <f>E3866+D3867</f>
        <v/>
      </c>
      <c r="F3867" s="4" t="n">
        <v>256322.615216999</v>
      </c>
      <c r="G3867" s="5">
        <f>F3867/$D3867</f>
        <v/>
      </c>
      <c r="H3867" s="4">
        <f>H3866+F3867</f>
        <v/>
      </c>
      <c r="I3867" s="4">
        <f>G3867*$E3866-H3866</f>
        <v/>
      </c>
      <c r="J3867" s="4">
        <f>MAX(0,Resumo!$D$3*$D3867-F3867)</f>
        <v/>
      </c>
      <c r="K3867" s="4" t="n">
        <v>546722.0143586918</v>
      </c>
      <c r="L3867" s="5">
        <f>K3867/$D3867</f>
        <v/>
      </c>
      <c r="M3867" s="4">
        <f>M3866+K3867</f>
        <v/>
      </c>
      <c r="N3867" s="4">
        <f>L3867*$E3866-M3866</f>
        <v/>
      </c>
      <c r="O3867" s="4">
        <f>MAX(0,Resumo!$D$4*$D3867-K3867)</f>
        <v/>
      </c>
      <c r="P3867" s="4" t="n">
        <v>866146.1554303297</v>
      </c>
      <c r="Q3867" s="5">
        <f>P3867/$D3867</f>
        <v/>
      </c>
      <c r="R3867" s="4">
        <f>R3866+P3867</f>
        <v/>
      </c>
      <c r="S3867" s="4">
        <f>Q3867*$E3866-R3866</f>
        <v/>
      </c>
      <c r="T3867" s="4">
        <f>MAX(0,Resumo!$D$5*$D3867-P3867)</f>
        <v/>
      </c>
      <c r="U3867" s="4" t="n">
        <v>1217757.139387859</v>
      </c>
      <c r="V3867" s="5">
        <f>U3867/$D3867</f>
        <v/>
      </c>
      <c r="W3867" s="4">
        <f>W3866+U3867</f>
        <v/>
      </c>
      <c r="X3867" s="4">
        <f>V3867*$E3866-W3866</f>
        <v/>
      </c>
      <c r="Y3867" s="4">
        <f>MAX(0,Resumo!$D$6*$D3867-U3867)</f>
        <v/>
      </c>
      <c r="Z3867" s="4" t="n">
        <v>1602355.28793498</v>
      </c>
      <c r="AA3867" s="5">
        <f>Z3867/$D3867</f>
        <v/>
      </c>
      <c r="AB3867" s="4">
        <f>AB3866+Z3867</f>
        <v/>
      </c>
      <c r="AC3867" s="4">
        <f>AA3867*$E3866-AB3866</f>
        <v/>
      </c>
      <c r="AD3867" s="4">
        <f>MAX(0,Resumo!$D$7*$D3867-Z3867)</f>
        <v/>
      </c>
    </row>
    <row r="3868">
      <c r="A3868" t="inlineStr">
        <is>
          <t>Cachoeira Alta</t>
        </is>
      </c>
      <c r="B3868" t="inlineStr">
        <is>
          <t>Município</t>
        </is>
      </c>
      <c r="C3868" t="inlineStr">
        <is>
          <t>GO</t>
        </is>
      </c>
      <c r="D3868" s="4" t="n">
        <v>25483583.68844858</v>
      </c>
      <c r="E3868" s="4">
        <f>E3867+D3868</f>
        <v/>
      </c>
      <c r="F3868" s="4" t="n">
        <v>733605.4903175237</v>
      </c>
      <c r="G3868" s="5">
        <f>F3868/$D3868</f>
        <v/>
      </c>
      <c r="H3868" s="4">
        <f>H3867+F3868</f>
        <v/>
      </c>
      <c r="I3868" s="4">
        <f>G3868*$E3867-H3867</f>
        <v/>
      </c>
      <c r="J3868" s="4">
        <f>MAX(0,Resumo!$D$3*$D3868-F3868)</f>
        <v/>
      </c>
      <c r="K3868" s="4" t="n">
        <v>1564740.087687719</v>
      </c>
      <c r="L3868" s="5">
        <f>K3868/$D3868</f>
        <v/>
      </c>
      <c r="M3868" s="4">
        <f>M3867+K3868</f>
        <v/>
      </c>
      <c r="N3868" s="4">
        <f>L3868*$E3867-M3867</f>
        <v/>
      </c>
      <c r="O3868" s="4">
        <f>MAX(0,Resumo!$D$4*$D3868-K3868)</f>
        <v/>
      </c>
      <c r="P3868" s="4" t="n">
        <v>2478944.647561342</v>
      </c>
      <c r="Q3868" s="5">
        <f>P3868/$D3868</f>
        <v/>
      </c>
      <c r="R3868" s="4">
        <f>R3867+P3868</f>
        <v/>
      </c>
      <c r="S3868" s="4">
        <f>Q3868*$E3867-R3867</f>
        <v/>
      </c>
      <c r="T3868" s="4">
        <f>MAX(0,Resumo!$D$5*$D3868-P3868)</f>
        <v/>
      </c>
      <c r="U3868" s="4" t="n">
        <v>3485269.228280914</v>
      </c>
      <c r="V3868" s="5">
        <f>U3868/$D3868</f>
        <v/>
      </c>
      <c r="W3868" s="4">
        <f>W3867+U3868</f>
        <v/>
      </c>
      <c r="X3868" s="4">
        <f>V3868*$E3867-W3867</f>
        <v/>
      </c>
      <c r="Y3868" s="4">
        <f>MAX(0,Resumo!$D$6*$D3868-U3868)</f>
        <v/>
      </c>
      <c r="Z3868" s="4" t="n">
        <v>4586004.382302591</v>
      </c>
      <c r="AA3868" s="5">
        <f>Z3868/$D3868</f>
        <v/>
      </c>
      <c r="AB3868" s="4">
        <f>AB3867+Z3868</f>
        <v/>
      </c>
      <c r="AC3868" s="4">
        <f>AA3868*$E3867-AB3867</f>
        <v/>
      </c>
      <c r="AD3868" s="4">
        <f>MAX(0,Resumo!$D$7*$D3868-Z3868)</f>
        <v/>
      </c>
    </row>
    <row r="3869">
      <c r="A3869" t="inlineStr">
        <is>
          <t>Cristalina</t>
        </is>
      </c>
      <c r="B3869" t="inlineStr">
        <is>
          <t>Município</t>
        </is>
      </c>
      <c r="C3869" t="inlineStr">
        <is>
          <t>GO</t>
        </is>
      </c>
      <c r="D3869" s="4" t="n">
        <v>141784387.3394378</v>
      </c>
      <c r="E3869" s="4">
        <f>E3868+D3869</f>
        <v/>
      </c>
      <c r="F3869" s="4" t="n">
        <v>4081600.384982989</v>
      </c>
      <c r="G3869" s="5">
        <f>F3869/$D3869</f>
        <v/>
      </c>
      <c r="H3869" s="4">
        <f>H3868+F3869</f>
        <v/>
      </c>
      <c r="I3869" s="4">
        <f>G3869*$E3868-H3868</f>
        <v/>
      </c>
      <c r="J3869" s="4">
        <f>MAX(0,Resumo!$D$3*$D3869-F3869)</f>
        <v/>
      </c>
      <c r="K3869" s="4" t="n">
        <v>8705828.716658326</v>
      </c>
      <c r="L3869" s="5">
        <f>K3869/$D3869</f>
        <v/>
      </c>
      <c r="M3869" s="4">
        <f>M3868+K3869</f>
        <v/>
      </c>
      <c r="N3869" s="4">
        <f>L3869*$E3868-M3868</f>
        <v/>
      </c>
      <c r="O3869" s="4">
        <f>MAX(0,Resumo!$D$4*$D3869-K3869)</f>
        <v/>
      </c>
      <c r="P3869" s="4" t="n">
        <v>13792237.87359952</v>
      </c>
      <c r="Q3869" s="5">
        <f>P3869/$D3869</f>
        <v/>
      </c>
      <c r="R3869" s="4">
        <f>R3868+P3869</f>
        <v/>
      </c>
      <c r="S3869" s="4">
        <f>Q3869*$E3868-R3868</f>
        <v/>
      </c>
      <c r="T3869" s="4">
        <f>MAX(0,Resumo!$D$5*$D3869-P3869)</f>
        <v/>
      </c>
      <c r="U3869" s="4" t="n">
        <v>19391180.15292332</v>
      </c>
      <c r="V3869" s="5">
        <f>U3869/$D3869</f>
        <v/>
      </c>
      <c r="W3869" s="4">
        <f>W3868+U3869</f>
        <v/>
      </c>
      <c r="X3869" s="4">
        <f>V3869*$E3868-W3868</f>
        <v/>
      </c>
      <c r="Y3869" s="4">
        <f>MAX(0,Resumo!$D$6*$D3869-U3869)</f>
        <v/>
      </c>
      <c r="Z3869" s="4" t="n">
        <v>25515399.62471953</v>
      </c>
      <c r="AA3869" s="5">
        <f>Z3869/$D3869</f>
        <v/>
      </c>
      <c r="AB3869" s="4">
        <f>AB3868+Z3869</f>
        <v/>
      </c>
      <c r="AC3869" s="4">
        <f>AA3869*$E3868-AB3868</f>
        <v/>
      </c>
      <c r="AD3869" s="4">
        <f>MAX(0,Resumo!$D$7*$D3869-Z3869)</f>
        <v/>
      </c>
    </row>
    <row r="3870">
      <c r="A3870" t="inlineStr">
        <is>
          <t>Jandaia</t>
        </is>
      </c>
      <c r="B3870" t="inlineStr">
        <is>
          <t>Município</t>
        </is>
      </c>
      <c r="C3870" t="inlineStr">
        <is>
          <t>GO</t>
        </is>
      </c>
      <c r="D3870" s="4" t="n">
        <v>21029283.99217388</v>
      </c>
      <c r="E3870" s="4">
        <f>E3869+D3870</f>
        <v/>
      </c>
      <c r="F3870" s="4" t="n">
        <v>605377.8927921406</v>
      </c>
      <c r="G3870" s="5">
        <f>F3870/$D3870</f>
        <v/>
      </c>
      <c r="H3870" s="4">
        <f>H3869+F3870</f>
        <v/>
      </c>
      <c r="I3870" s="4">
        <f>G3870*$E3869-H3869</f>
        <v/>
      </c>
      <c r="J3870" s="4">
        <f>MAX(0,Resumo!$D$3*$D3870-F3870)</f>
        <v/>
      </c>
      <c r="K3870" s="4" t="n">
        <v>1291237.68776837</v>
      </c>
      <c r="L3870" s="5">
        <f>K3870/$D3870</f>
        <v/>
      </c>
      <c r="M3870" s="4">
        <f>M3869+K3870</f>
        <v/>
      </c>
      <c r="N3870" s="4">
        <f>L3870*$E3869-M3869</f>
        <v/>
      </c>
      <c r="O3870" s="4">
        <f>MAX(0,Resumo!$D$4*$D3870-K3870)</f>
        <v/>
      </c>
      <c r="P3870" s="4" t="n">
        <v>2045647.567931232</v>
      </c>
      <c r="Q3870" s="5">
        <f>P3870/$D3870</f>
        <v/>
      </c>
      <c r="R3870" s="4">
        <f>R3869+P3870</f>
        <v/>
      </c>
      <c r="S3870" s="4">
        <f>Q3870*$E3869-R3869</f>
        <v/>
      </c>
      <c r="T3870" s="4">
        <f>MAX(0,Resumo!$D$5*$D3870-P3870)</f>
        <v/>
      </c>
      <c r="U3870" s="4" t="n">
        <v>2876075.723365658</v>
      </c>
      <c r="V3870" s="5">
        <f>U3870/$D3870</f>
        <v/>
      </c>
      <c r="W3870" s="4">
        <f>W3869+U3870</f>
        <v/>
      </c>
      <c r="X3870" s="4">
        <f>V3870*$E3869-W3869</f>
        <v/>
      </c>
      <c r="Y3870" s="4">
        <f>MAX(0,Resumo!$D$6*$D3870-U3870)</f>
        <v/>
      </c>
      <c r="Z3870" s="4" t="n">
        <v>3784412.338697498</v>
      </c>
      <c r="AA3870" s="5">
        <f>Z3870/$D3870</f>
        <v/>
      </c>
      <c r="AB3870" s="4">
        <f>AB3869+Z3870</f>
        <v/>
      </c>
      <c r="AC3870" s="4">
        <f>AA3870*$E3869-AB3869</f>
        <v/>
      </c>
      <c r="AD3870" s="4">
        <f>MAX(0,Resumo!$D$7*$D3870-Z3870)</f>
        <v/>
      </c>
    </row>
    <row r="3871">
      <c r="A3871" t="inlineStr">
        <is>
          <t>Campo Limpo de Goiás</t>
        </is>
      </c>
      <c r="B3871" t="inlineStr">
        <is>
          <t>Município</t>
        </is>
      </c>
      <c r="C3871" t="inlineStr">
        <is>
          <t>GO</t>
        </is>
      </c>
      <c r="D3871" s="4" t="n">
        <v>11393308.89443165</v>
      </c>
      <c r="E3871" s="4">
        <f>E3870+D3871</f>
        <v/>
      </c>
      <c r="F3871" s="4" t="n">
        <v>327983.4602551291</v>
      </c>
      <c r="G3871" s="5">
        <f>F3871/$D3871</f>
        <v/>
      </c>
      <c r="H3871" s="4">
        <f>H3870+F3871</f>
        <v/>
      </c>
      <c r="I3871" s="4">
        <f>G3871*$E3870-H3870</f>
        <v/>
      </c>
      <c r="J3871" s="4">
        <f>MAX(0,Resumo!$D$3*$D3871-F3871)</f>
        <v/>
      </c>
      <c r="K3871" s="4" t="n">
        <v>699570.6481662261</v>
      </c>
      <c r="L3871" s="5">
        <f>K3871/$D3871</f>
        <v/>
      </c>
      <c r="M3871" s="4">
        <f>M3870+K3871</f>
        <v/>
      </c>
      <c r="N3871" s="4">
        <f>L3871*$E3870-M3870</f>
        <v/>
      </c>
      <c r="O3871" s="4">
        <f>MAX(0,Resumo!$D$4*$D3871-K3871)</f>
        <v/>
      </c>
      <c r="P3871" s="4" t="n">
        <v>1108297.107940387</v>
      </c>
      <c r="Q3871" s="5">
        <f>P3871/$D3871</f>
        <v/>
      </c>
      <c r="R3871" s="4">
        <f>R3870+P3871</f>
        <v/>
      </c>
      <c r="S3871" s="4">
        <f>Q3871*$E3870-R3870</f>
        <v/>
      </c>
      <c r="T3871" s="4">
        <f>MAX(0,Resumo!$D$5*$D3871-P3871)</f>
        <v/>
      </c>
      <c r="U3871" s="4" t="n">
        <v>1558208.978121919</v>
      </c>
      <c r="V3871" s="5">
        <f>U3871/$D3871</f>
        <v/>
      </c>
      <c r="W3871" s="4">
        <f>W3870+U3871</f>
        <v/>
      </c>
      <c r="X3871" s="4">
        <f>V3871*$E3870-W3870</f>
        <v/>
      </c>
      <c r="Y3871" s="4">
        <f>MAX(0,Resumo!$D$6*$D3871-U3871)</f>
        <v/>
      </c>
      <c r="Z3871" s="4" t="n">
        <v>2050330.328637209</v>
      </c>
      <c r="AA3871" s="5">
        <f>Z3871/$D3871</f>
        <v/>
      </c>
      <c r="AB3871" s="4">
        <f>AB3870+Z3871</f>
        <v/>
      </c>
      <c r="AC3871" s="4">
        <f>AA3871*$E3870-AB3870</f>
        <v/>
      </c>
      <c r="AD3871" s="4">
        <f>MAX(0,Resumo!$D$7*$D3871-Z3871)</f>
        <v/>
      </c>
    </row>
    <row r="3872">
      <c r="A3872" t="inlineStr">
        <is>
          <t>Inaciolândia</t>
        </is>
      </c>
      <c r="B3872" t="inlineStr">
        <is>
          <t>Município</t>
        </is>
      </c>
      <c r="C3872" t="inlineStr">
        <is>
          <t>GO</t>
        </is>
      </c>
      <c r="D3872" s="4" t="n">
        <v>13132188.94035394</v>
      </c>
      <c r="E3872" s="4">
        <f>E3871+D3872</f>
        <v/>
      </c>
      <c r="F3872" s="4" t="n">
        <v>378041.2529222736</v>
      </c>
      <c r="G3872" s="5">
        <f>F3872/$D3872</f>
        <v/>
      </c>
      <c r="H3872" s="4">
        <f>H3871+F3872</f>
        <v/>
      </c>
      <c r="I3872" s="4">
        <f>G3872*$E3871-H3871</f>
        <v/>
      </c>
      <c r="J3872" s="4">
        <f>MAX(0,Resumo!$D$3*$D3872-F3872)</f>
        <v/>
      </c>
      <c r="K3872" s="4" t="n">
        <v>806341.1616387181</v>
      </c>
      <c r="L3872" s="5">
        <f>K3872/$D3872</f>
        <v/>
      </c>
      <c r="M3872" s="4">
        <f>M3871+K3872</f>
        <v/>
      </c>
      <c r="N3872" s="4">
        <f>L3872*$E3871-M3871</f>
        <v/>
      </c>
      <c r="O3872" s="4">
        <f>MAX(0,Resumo!$D$4*$D3872-K3872)</f>
        <v/>
      </c>
      <c r="P3872" s="4" t="n">
        <v>1277448.646251862</v>
      </c>
      <c r="Q3872" s="5">
        <f>P3872/$D3872</f>
        <v/>
      </c>
      <c r="R3872" s="4">
        <f>R3871+P3872</f>
        <v/>
      </c>
      <c r="S3872" s="4">
        <f>Q3872*$E3871-R3871</f>
        <v/>
      </c>
      <c r="T3872" s="4">
        <f>MAX(0,Resumo!$D$5*$D3872-P3872)</f>
        <v/>
      </c>
      <c r="U3872" s="4" t="n">
        <v>1796027.378776134</v>
      </c>
      <c r="V3872" s="5">
        <f>U3872/$D3872</f>
        <v/>
      </c>
      <c r="W3872" s="4">
        <f>W3871+U3872</f>
        <v/>
      </c>
      <c r="X3872" s="4">
        <f>V3872*$E3871-W3871</f>
        <v/>
      </c>
      <c r="Y3872" s="4">
        <f>MAX(0,Resumo!$D$6*$D3872-U3872)</f>
        <v/>
      </c>
      <c r="Z3872" s="4" t="n">
        <v>2363257.725678032</v>
      </c>
      <c r="AA3872" s="5">
        <f>Z3872/$D3872</f>
        <v/>
      </c>
      <c r="AB3872" s="4">
        <f>AB3871+Z3872</f>
        <v/>
      </c>
      <c r="AC3872" s="4">
        <f>AA3872*$E3871-AB3871</f>
        <v/>
      </c>
      <c r="AD3872" s="4">
        <f>MAX(0,Resumo!$D$7*$D3872-Z3872)</f>
        <v/>
      </c>
    </row>
    <row r="3873">
      <c r="A3873" t="inlineStr">
        <is>
          <t>Planaltina</t>
        </is>
      </c>
      <c r="B3873" t="inlineStr">
        <is>
          <t>Município</t>
        </is>
      </c>
      <c r="C3873" t="inlineStr">
        <is>
          <t>GO</t>
        </is>
      </c>
      <c r="D3873" s="4" t="n">
        <v>36410010.13748471</v>
      </c>
      <c r="E3873" s="4">
        <f>E3872+D3873</f>
        <v/>
      </c>
      <c r="F3873" s="4" t="n">
        <v>1048148.630346802</v>
      </c>
      <c r="G3873" s="5">
        <f>F3873/$D3873</f>
        <v/>
      </c>
      <c r="H3873" s="4">
        <f>H3872+F3873</f>
        <v/>
      </c>
      <c r="I3873" s="4">
        <f>G3873*$E3872-H3872</f>
        <v/>
      </c>
      <c r="J3873" s="4">
        <f>MAX(0,Resumo!$D$3*$D3873-F3873)</f>
        <v/>
      </c>
      <c r="K3873" s="4" t="n">
        <v>2235643.273401277</v>
      </c>
      <c r="L3873" s="5">
        <f>K3873/$D3873</f>
        <v/>
      </c>
      <c r="M3873" s="4">
        <f>M3872+K3873</f>
        <v/>
      </c>
      <c r="N3873" s="4">
        <f>L3873*$E3872-M3872</f>
        <v/>
      </c>
      <c r="O3873" s="4">
        <f>MAX(0,Resumo!$D$4*$D3873-K3873)</f>
        <v/>
      </c>
      <c r="P3873" s="4" t="n">
        <v>3541825.233508467</v>
      </c>
      <c r="Q3873" s="5">
        <f>P3873/$D3873</f>
        <v/>
      </c>
      <c r="R3873" s="4">
        <f>R3872+P3873</f>
        <v/>
      </c>
      <c r="S3873" s="4">
        <f>Q3873*$E3872-R3872</f>
        <v/>
      </c>
      <c r="T3873" s="4">
        <f>MAX(0,Resumo!$D$5*$D3873-P3873)</f>
        <v/>
      </c>
      <c r="U3873" s="4" t="n">
        <v>4979624.902250046</v>
      </c>
      <c r="V3873" s="5">
        <f>U3873/$D3873</f>
        <v/>
      </c>
      <c r="W3873" s="4">
        <f>W3872+U3873</f>
        <v/>
      </c>
      <c r="X3873" s="4">
        <f>V3873*$E3872-W3872</f>
        <v/>
      </c>
      <c r="Y3873" s="4">
        <f>MAX(0,Resumo!$D$6*$D3873-U3873)</f>
        <v/>
      </c>
      <c r="Z3873" s="4" t="n">
        <v>6552314.937002961</v>
      </c>
      <c r="AA3873" s="5">
        <f>Z3873/$D3873</f>
        <v/>
      </c>
      <c r="AB3873" s="4">
        <f>AB3872+Z3873</f>
        <v/>
      </c>
      <c r="AC3873" s="4">
        <f>AA3873*$E3872-AB3872</f>
        <v/>
      </c>
      <c r="AD3873" s="4">
        <f>MAX(0,Resumo!$D$7*$D3873-Z3873)</f>
        <v/>
      </c>
    </row>
    <row r="3874">
      <c r="A3874" t="inlineStr">
        <is>
          <t>Novo Gama</t>
        </is>
      </c>
      <c r="B3874" t="inlineStr">
        <is>
          <t>Município</t>
        </is>
      </c>
      <c r="C3874" t="inlineStr">
        <is>
          <t>GO</t>
        </is>
      </c>
      <c r="D3874" s="4" t="n">
        <v>18928120.73256755</v>
      </c>
      <c r="E3874" s="4">
        <f>E3873+D3874</f>
        <v/>
      </c>
      <c r="F3874" s="4" t="n">
        <v>544890.9172495535</v>
      </c>
      <c r="G3874" s="5">
        <f>F3874/$D3874</f>
        <v/>
      </c>
      <c r="H3874" s="4">
        <f>H3873+F3874</f>
        <v/>
      </c>
      <c r="I3874" s="4">
        <f>G3874*$E3873-H3873</f>
        <v/>
      </c>
      <c r="J3874" s="4">
        <f>MAX(0,Resumo!$D$3*$D3874-F3874)</f>
        <v/>
      </c>
      <c r="K3874" s="4" t="n">
        <v>1162222.301891817</v>
      </c>
      <c r="L3874" s="5">
        <f>K3874/$D3874</f>
        <v/>
      </c>
      <c r="M3874" s="4">
        <f>M3873+K3874</f>
        <v/>
      </c>
      <c r="N3874" s="4">
        <f>L3874*$E3873-M3873</f>
        <v/>
      </c>
      <c r="O3874" s="4">
        <f>MAX(0,Resumo!$D$4*$D3874-K3874)</f>
        <v/>
      </c>
      <c r="P3874" s="4" t="n">
        <v>1841254.517105548</v>
      </c>
      <c r="Q3874" s="5">
        <f>P3874/$D3874</f>
        <v/>
      </c>
      <c r="R3874" s="4">
        <f>R3873+P3874</f>
        <v/>
      </c>
      <c r="S3874" s="4">
        <f>Q3874*$E3873-R3873</f>
        <v/>
      </c>
      <c r="T3874" s="4">
        <f>MAX(0,Resumo!$D$5*$D3874-P3874)</f>
        <v/>
      </c>
      <c r="U3874" s="4" t="n">
        <v>2588709.560826289</v>
      </c>
      <c r="V3874" s="5">
        <f>U3874/$D3874</f>
        <v/>
      </c>
      <c r="W3874" s="4">
        <f>W3873+U3874</f>
        <v/>
      </c>
      <c r="X3874" s="4">
        <f>V3874*$E3873-W3873</f>
        <v/>
      </c>
      <c r="Y3874" s="4">
        <f>MAX(0,Resumo!$D$6*$D3874-U3874)</f>
        <v/>
      </c>
      <c r="Z3874" s="4" t="n">
        <v>3406288.757874144</v>
      </c>
      <c r="AA3874" s="5">
        <f>Z3874/$D3874</f>
        <v/>
      </c>
      <c r="AB3874" s="4">
        <f>AB3873+Z3874</f>
        <v/>
      </c>
      <c r="AC3874" s="4">
        <f>AA3874*$E3873-AB3873</f>
        <v/>
      </c>
      <c r="AD3874" s="4">
        <f>MAX(0,Resumo!$D$7*$D3874-Z3874)</f>
        <v/>
      </c>
    </row>
    <row r="3875">
      <c r="A3875" t="inlineStr">
        <is>
          <t>Baliza</t>
        </is>
      </c>
      <c r="B3875" t="inlineStr">
        <is>
          <t>Município</t>
        </is>
      </c>
      <c r="C3875" t="inlineStr">
        <is>
          <t>GO</t>
        </is>
      </c>
      <c r="D3875" s="4" t="n">
        <v>7097633.635273808</v>
      </c>
      <c r="E3875" s="4">
        <f>E3874+D3875</f>
        <v/>
      </c>
      <c r="F3875" s="4" t="n">
        <v>204322.2439495196</v>
      </c>
      <c r="G3875" s="5">
        <f>F3875/$D3875</f>
        <v/>
      </c>
      <c r="H3875" s="4">
        <f>H3874+F3875</f>
        <v/>
      </c>
      <c r="I3875" s="4">
        <f>G3875*$E3874-H3874</f>
        <v/>
      </c>
      <c r="J3875" s="4">
        <f>MAX(0,Resumo!$D$3*$D3875-F3875)</f>
        <v/>
      </c>
      <c r="K3875" s="4" t="n">
        <v>435808.0877717306</v>
      </c>
      <c r="L3875" s="5">
        <f>K3875/$D3875</f>
        <v/>
      </c>
      <c r="M3875" s="4">
        <f>M3874+K3875</f>
        <v/>
      </c>
      <c r="N3875" s="4">
        <f>L3875*$E3874-M3874</f>
        <v/>
      </c>
      <c r="O3875" s="4">
        <f>MAX(0,Resumo!$D$4*$D3875-K3875)</f>
        <v/>
      </c>
      <c r="P3875" s="4" t="n">
        <v>690430.4012189938</v>
      </c>
      <c r="Q3875" s="5">
        <f>P3875/$D3875</f>
        <v/>
      </c>
      <c r="R3875" s="4">
        <f>R3874+P3875</f>
        <v/>
      </c>
      <c r="S3875" s="4">
        <f>Q3875*$E3874-R3874</f>
        <v/>
      </c>
      <c r="T3875" s="4">
        <f>MAX(0,Resumo!$D$5*$D3875-P3875)</f>
        <v/>
      </c>
      <c r="U3875" s="4" t="n">
        <v>970709.7873304406</v>
      </c>
      <c r="V3875" s="5">
        <f>U3875/$D3875</f>
        <v/>
      </c>
      <c r="W3875" s="4">
        <f>W3874+U3875</f>
        <v/>
      </c>
      <c r="X3875" s="4">
        <f>V3875*$E3874-W3874</f>
        <v/>
      </c>
      <c r="Y3875" s="4">
        <f>MAX(0,Resumo!$D$6*$D3875-U3875)</f>
        <v/>
      </c>
      <c r="Z3875" s="4" t="n">
        <v>1277284.205914037</v>
      </c>
      <c r="AA3875" s="5">
        <f>Z3875/$D3875</f>
        <v/>
      </c>
      <c r="AB3875" s="4">
        <f>AB3874+Z3875</f>
        <v/>
      </c>
      <c r="AC3875" s="4">
        <f>AA3875*$E3874-AB3874</f>
        <v/>
      </c>
      <c r="AD3875" s="4">
        <f>MAX(0,Resumo!$D$7*$D3875-Z3875)</f>
        <v/>
      </c>
    </row>
    <row r="3876">
      <c r="A3876" t="inlineStr">
        <is>
          <t>Campos Belos</t>
        </is>
      </c>
      <c r="B3876" t="inlineStr">
        <is>
          <t>Município</t>
        </is>
      </c>
      <c r="C3876" t="inlineStr">
        <is>
          <t>GO</t>
        </is>
      </c>
      <c r="D3876" s="4" t="n">
        <v>11853156.80674962</v>
      </c>
      <c r="E3876" s="4">
        <f>E3875+D3876</f>
        <v/>
      </c>
      <c r="F3876" s="4" t="n">
        <v>341221.2747364744</v>
      </c>
      <c r="G3876" s="5">
        <f>F3876/$D3876</f>
        <v/>
      </c>
      <c r="H3876" s="4">
        <f>H3875+F3876</f>
        <v/>
      </c>
      <c r="I3876" s="4">
        <f>G3876*$E3875-H3875</f>
        <v/>
      </c>
      <c r="J3876" s="4">
        <f>MAX(0,Resumo!$D$3*$D3876-F3876)</f>
        <v/>
      </c>
      <c r="K3876" s="4" t="n">
        <v>727806.1770243436</v>
      </c>
      <c r="L3876" s="5">
        <f>K3876/$D3876</f>
        <v/>
      </c>
      <c r="M3876" s="4">
        <f>M3875+K3876</f>
        <v/>
      </c>
      <c r="N3876" s="4">
        <f>L3876*$E3875-M3875</f>
        <v/>
      </c>
      <c r="O3876" s="4">
        <f>MAX(0,Resumo!$D$4*$D3876-K3876)</f>
        <v/>
      </c>
      <c r="P3876" s="4" t="n">
        <v>1153029.3377111</v>
      </c>
      <c r="Q3876" s="5">
        <f>P3876/$D3876</f>
        <v/>
      </c>
      <c r="R3876" s="4">
        <f>R3875+P3876</f>
        <v/>
      </c>
      <c r="S3876" s="4">
        <f>Q3876*$E3875-R3875</f>
        <v/>
      </c>
      <c r="T3876" s="4">
        <f>MAX(0,Resumo!$D$5*$D3876-P3876)</f>
        <v/>
      </c>
      <c r="U3876" s="4" t="n">
        <v>1621100.202452253</v>
      </c>
      <c r="V3876" s="5">
        <f>U3876/$D3876</f>
        <v/>
      </c>
      <c r="W3876" s="4">
        <f>W3875+U3876</f>
        <v/>
      </c>
      <c r="X3876" s="4">
        <f>V3876*$E3875-W3875</f>
        <v/>
      </c>
      <c r="Y3876" s="4">
        <f>MAX(0,Resumo!$D$6*$D3876-U3876)</f>
        <v/>
      </c>
      <c r="Z3876" s="4" t="n">
        <v>2133084.173891669</v>
      </c>
      <c r="AA3876" s="5">
        <f>Z3876/$D3876</f>
        <v/>
      </c>
      <c r="AB3876" s="4">
        <f>AB3875+Z3876</f>
        <v/>
      </c>
      <c r="AC3876" s="4">
        <f>AA3876*$E3875-AB3875</f>
        <v/>
      </c>
      <c r="AD3876" s="4">
        <f>MAX(0,Resumo!$D$7*$D3876-Z3876)</f>
        <v/>
      </c>
    </row>
    <row r="3877">
      <c r="A3877" t="inlineStr">
        <is>
          <t>Turvelândia</t>
        </is>
      </c>
      <c r="B3877" t="inlineStr">
        <is>
          <t>Município</t>
        </is>
      </c>
      <c r="C3877" t="inlineStr">
        <is>
          <t>GO</t>
        </is>
      </c>
      <c r="D3877" s="4" t="n">
        <v>25961486.11458393</v>
      </c>
      <c r="E3877" s="4">
        <f>E3876+D3877</f>
        <v/>
      </c>
      <c r="F3877" s="4" t="n">
        <v>747363.046865894</v>
      </c>
      <c r="G3877" s="5">
        <f>F3877/$D3877</f>
        <v/>
      </c>
      <c r="H3877" s="4">
        <f>H3876+F3877</f>
        <v/>
      </c>
      <c r="I3877" s="4">
        <f>G3877*$E3876-H3876</f>
        <v/>
      </c>
      <c r="J3877" s="4">
        <f>MAX(0,Resumo!$D$3*$D3877-F3877)</f>
        <v/>
      </c>
      <c r="K3877" s="4" t="n">
        <v>1594084.197735952</v>
      </c>
      <c r="L3877" s="5">
        <f>K3877/$D3877</f>
        <v/>
      </c>
      <c r="M3877" s="4">
        <f>M3876+K3877</f>
        <v/>
      </c>
      <c r="N3877" s="4">
        <f>L3877*$E3876-M3876</f>
        <v/>
      </c>
      <c r="O3877" s="4">
        <f>MAX(0,Resumo!$D$4*$D3877-K3877)</f>
        <v/>
      </c>
      <c r="P3877" s="4" t="n">
        <v>2525433.150740815</v>
      </c>
      <c r="Q3877" s="5">
        <f>P3877/$D3877</f>
        <v/>
      </c>
      <c r="R3877" s="4">
        <f>R3876+P3877</f>
        <v/>
      </c>
      <c r="S3877" s="4">
        <f>Q3877*$E3876-R3876</f>
        <v/>
      </c>
      <c r="T3877" s="4">
        <f>MAX(0,Resumo!$D$5*$D3877-P3877)</f>
        <v/>
      </c>
      <c r="U3877" s="4" t="n">
        <v>3550629.683085603</v>
      </c>
      <c r="V3877" s="5">
        <f>U3877/$D3877</f>
        <v/>
      </c>
      <c r="W3877" s="4">
        <f>W3876+U3877</f>
        <v/>
      </c>
      <c r="X3877" s="4">
        <f>V3877*$E3876-W3876</f>
        <v/>
      </c>
      <c r="Y3877" s="4">
        <f>MAX(0,Resumo!$D$6*$D3877-U3877)</f>
        <v/>
      </c>
      <c r="Z3877" s="4" t="n">
        <v>4672007.302745966</v>
      </c>
      <c r="AA3877" s="5">
        <f>Z3877/$D3877</f>
        <v/>
      </c>
      <c r="AB3877" s="4">
        <f>AB3876+Z3877</f>
        <v/>
      </c>
      <c r="AC3877" s="4">
        <f>AA3877*$E3876-AB3876</f>
        <v/>
      </c>
      <c r="AD3877" s="4">
        <f>MAX(0,Resumo!$D$7*$D3877-Z3877)</f>
        <v/>
      </c>
    </row>
    <row r="3878">
      <c r="A3878" t="inlineStr">
        <is>
          <t>Sanclerlândia</t>
        </is>
      </c>
      <c r="B3878" t="inlineStr">
        <is>
          <t>Município</t>
        </is>
      </c>
      <c r="C3878" t="inlineStr">
        <is>
          <t>GO</t>
        </is>
      </c>
      <c r="D3878" s="4" t="n">
        <v>8192530.311610028</v>
      </c>
      <c r="E3878" s="4">
        <f>E3877+D3878</f>
        <v/>
      </c>
      <c r="F3878" s="4" t="n">
        <v>235841.4456014737</v>
      </c>
      <c r="G3878" s="5">
        <f>F3878/$D3878</f>
        <v/>
      </c>
      <c r="H3878" s="4">
        <f>H3877+F3878</f>
        <v/>
      </c>
      <c r="I3878" s="4">
        <f>G3878*$E3877-H3877</f>
        <v/>
      </c>
      <c r="J3878" s="4">
        <f>MAX(0,Resumo!$D$3*$D3878-F3878)</f>
        <v/>
      </c>
      <c r="K3878" s="4" t="n">
        <v>503036.8081230175</v>
      </c>
      <c r="L3878" s="5">
        <f>K3878/$D3878</f>
        <v/>
      </c>
      <c r="M3878" s="4">
        <f>M3877+K3878</f>
        <v/>
      </c>
      <c r="N3878" s="4">
        <f>L3878*$E3877-M3877</f>
        <v/>
      </c>
      <c r="O3878" s="4">
        <f>MAX(0,Resumo!$D$4*$D3878-K3878)</f>
        <v/>
      </c>
      <c r="P3878" s="4" t="n">
        <v>796937.7232902881</v>
      </c>
      <c r="Q3878" s="5">
        <f>P3878/$D3878</f>
        <v/>
      </c>
      <c r="R3878" s="4">
        <f>R3877+P3878</f>
        <v/>
      </c>
      <c r="S3878" s="4">
        <f>Q3878*$E3877-R3877</f>
        <v/>
      </c>
      <c r="T3878" s="4">
        <f>MAX(0,Resumo!$D$5*$D3878-P3878)</f>
        <v/>
      </c>
      <c r="U3878" s="4" t="n">
        <v>1120453.627946995</v>
      </c>
      <c r="V3878" s="5">
        <f>U3878/$D3878</f>
        <v/>
      </c>
      <c r="W3878" s="4">
        <f>W3877+U3878</f>
        <v/>
      </c>
      <c r="X3878" s="4">
        <f>V3878*$E3877-W3877</f>
        <v/>
      </c>
      <c r="Y3878" s="4">
        <f>MAX(0,Resumo!$D$6*$D3878-U3878)</f>
        <v/>
      </c>
      <c r="Z3878" s="4" t="n">
        <v>1474320.894993309</v>
      </c>
      <c r="AA3878" s="5">
        <f>Z3878/$D3878</f>
        <v/>
      </c>
      <c r="AB3878" s="4">
        <f>AB3877+Z3878</f>
        <v/>
      </c>
      <c r="AC3878" s="4">
        <f>AA3878*$E3877-AB3877</f>
        <v/>
      </c>
      <c r="AD3878" s="4">
        <f>MAX(0,Resumo!$D$7*$D3878-Z3878)</f>
        <v/>
      </c>
    </row>
    <row r="3879">
      <c r="A3879" t="inlineStr">
        <is>
          <t>Anicuns</t>
        </is>
      </c>
      <c r="B3879" t="inlineStr">
        <is>
          <t>Município</t>
        </is>
      </c>
      <c r="C3879" t="inlineStr">
        <is>
          <t>GO</t>
        </is>
      </c>
      <c r="D3879" s="4" t="n">
        <v>23246815.11669539</v>
      </c>
      <c r="E3879" s="4">
        <f>E3878+D3879</f>
        <v/>
      </c>
      <c r="F3879" s="4" t="n">
        <v>669214.7937471808</v>
      </c>
      <c r="G3879" s="5">
        <f>F3879/$D3879</f>
        <v/>
      </c>
      <c r="H3879" s="4">
        <f>H3878+F3879</f>
        <v/>
      </c>
      <c r="I3879" s="4">
        <f>G3879*$E3878-H3878</f>
        <v/>
      </c>
      <c r="J3879" s="4">
        <f>MAX(0,Resumo!$D$3*$D3879-F3879)</f>
        <v/>
      </c>
      <c r="K3879" s="4" t="n">
        <v>1427398.279961958</v>
      </c>
      <c r="L3879" s="5">
        <f>K3879/$D3879</f>
        <v/>
      </c>
      <c r="M3879" s="4">
        <f>M3878+K3879</f>
        <v/>
      </c>
      <c r="N3879" s="4">
        <f>L3879*$E3878-M3878</f>
        <v/>
      </c>
      <c r="O3879" s="4">
        <f>MAX(0,Resumo!$D$4*$D3879-K3879)</f>
        <v/>
      </c>
      <c r="P3879" s="4" t="n">
        <v>2261360.43544386</v>
      </c>
      <c r="Q3879" s="5">
        <f>P3879/$D3879</f>
        <v/>
      </c>
      <c r="R3879" s="4">
        <f>R3878+P3879</f>
        <v/>
      </c>
      <c r="S3879" s="4">
        <f>Q3879*$E3878-R3878</f>
        <v/>
      </c>
      <c r="T3879" s="4">
        <f>MAX(0,Resumo!$D$5*$D3879-P3879)</f>
        <v/>
      </c>
      <c r="U3879" s="4" t="n">
        <v>3179356.968481639</v>
      </c>
      <c r="V3879" s="5">
        <f>U3879/$D3879</f>
        <v/>
      </c>
      <c r="W3879" s="4">
        <f>W3878+U3879</f>
        <v/>
      </c>
      <c r="X3879" s="4">
        <f>V3879*$E3878-W3878</f>
        <v/>
      </c>
      <c r="Y3879" s="4">
        <f>MAX(0,Resumo!$D$6*$D3879-U3879)</f>
        <v/>
      </c>
      <c r="Z3879" s="4" t="n">
        <v>4183477.383052221</v>
      </c>
      <c r="AA3879" s="5">
        <f>Z3879/$D3879</f>
        <v/>
      </c>
      <c r="AB3879" s="4">
        <f>AB3878+Z3879</f>
        <v/>
      </c>
      <c r="AC3879" s="4">
        <f>AA3879*$E3878-AB3878</f>
        <v/>
      </c>
      <c r="AD3879" s="4">
        <f>MAX(0,Resumo!$D$7*$D3879-Z3879)</f>
        <v/>
      </c>
    </row>
    <row r="3880">
      <c r="A3880" t="inlineStr">
        <is>
          <t>Aparecida de Goiânia</t>
        </is>
      </c>
      <c r="B3880" t="inlineStr">
        <is>
          <t>Município</t>
        </is>
      </c>
      <c r="C3880" t="inlineStr">
        <is>
          <t>GO</t>
        </is>
      </c>
      <c r="D3880" s="4" t="n">
        <v>551372229.5675083</v>
      </c>
      <c r="E3880" s="4">
        <f>E3879+D3880</f>
        <v/>
      </c>
      <c r="F3880" s="4" t="n">
        <v>15872559.36074206</v>
      </c>
      <c r="G3880" s="5">
        <f>F3880/$D3880</f>
        <v/>
      </c>
      <c r="H3880" s="4">
        <f>H3879+F3880</f>
        <v/>
      </c>
      <c r="I3880" s="4">
        <f>G3880*$E3879-H3879</f>
        <v/>
      </c>
      <c r="J3880" s="4">
        <f>MAX(0,Resumo!$D$3*$D3880-F3880)</f>
        <v/>
      </c>
      <c r="K3880" s="4" t="n">
        <v>33855294.50605147</v>
      </c>
      <c r="L3880" s="5">
        <f>K3880/$D3880</f>
        <v/>
      </c>
      <c r="M3880" s="4">
        <f>M3879+K3880</f>
        <v/>
      </c>
      <c r="N3880" s="4">
        <f>L3880*$E3879-M3879</f>
        <v/>
      </c>
      <c r="O3880" s="4">
        <f>MAX(0,Resumo!$D$4*$D3880-K3880)</f>
        <v/>
      </c>
      <c r="P3880" s="4" t="n">
        <v>53635362.04367925</v>
      </c>
      <c r="Q3880" s="5">
        <f>P3880/$D3880</f>
        <v/>
      </c>
      <c r="R3880" s="4">
        <f>R3879+P3880</f>
        <v/>
      </c>
      <c r="S3880" s="4">
        <f>Q3880*$E3879-R3879</f>
        <v/>
      </c>
      <c r="T3880" s="4">
        <f>MAX(0,Resumo!$D$5*$D3880-P3880)</f>
        <v/>
      </c>
      <c r="U3880" s="4" t="n">
        <v>75408572.3787488</v>
      </c>
      <c r="V3880" s="5">
        <f>U3880/$D3880</f>
        <v/>
      </c>
      <c r="W3880" s="4">
        <f>W3879+U3880</f>
        <v/>
      </c>
      <c r="X3880" s="4">
        <f>V3880*$E3879-W3879</f>
        <v/>
      </c>
      <c r="Y3880" s="4">
        <f>MAX(0,Resumo!$D$6*$D3880-U3880)</f>
        <v/>
      </c>
      <c r="Z3880" s="4" t="n">
        <v>99224484.75026402</v>
      </c>
      <c r="AA3880" s="5">
        <f>Z3880/$D3880</f>
        <v/>
      </c>
      <c r="AB3880" s="4">
        <f>AB3879+Z3880</f>
        <v/>
      </c>
      <c r="AC3880" s="4">
        <f>AA3880*$E3879-AB3879</f>
        <v/>
      </c>
      <c r="AD3880" s="4">
        <f>MAX(0,Resumo!$D$7*$D3880-Z3880)</f>
        <v/>
      </c>
    </row>
    <row r="3881">
      <c r="A3881" t="inlineStr">
        <is>
          <t>Estrela do Norte</t>
        </is>
      </c>
      <c r="B3881" t="inlineStr">
        <is>
          <t>Município</t>
        </is>
      </c>
      <c r="C3881" t="inlineStr">
        <is>
          <t>GO</t>
        </is>
      </c>
      <c r="D3881" s="4" t="n">
        <v>6614651.709175144</v>
      </c>
      <c r="E3881" s="4">
        <f>E3880+D3881</f>
        <v/>
      </c>
      <c r="F3881" s="4" t="n">
        <v>190418.4619288331</v>
      </c>
      <c r="G3881" s="5">
        <f>F3881/$D3881</f>
        <v/>
      </c>
      <c r="H3881" s="4">
        <f>H3880+F3881</f>
        <v/>
      </c>
      <c r="I3881" s="4">
        <f>G3881*$E3880-H3880</f>
        <v/>
      </c>
      <c r="J3881" s="4">
        <f>MAX(0,Resumo!$D$3*$D3881-F3881)</f>
        <v/>
      </c>
      <c r="K3881" s="4" t="n">
        <v>406152.0868483684</v>
      </c>
      <c r="L3881" s="5">
        <f>K3881/$D3881</f>
        <v/>
      </c>
      <c r="M3881" s="4">
        <f>M3880+K3881</f>
        <v/>
      </c>
      <c r="N3881" s="4">
        <f>L3881*$E3880-M3880</f>
        <v/>
      </c>
      <c r="O3881" s="4">
        <f>MAX(0,Resumo!$D$4*$D3881-K3881)</f>
        <v/>
      </c>
      <c r="P3881" s="4" t="n">
        <v>643447.7838913584</v>
      </c>
      <c r="Q3881" s="5">
        <f>P3881/$D3881</f>
        <v/>
      </c>
      <c r="R3881" s="4">
        <f>R3880+P3881</f>
        <v/>
      </c>
      <c r="S3881" s="4">
        <f>Q3881*$E3880-R3880</f>
        <v/>
      </c>
      <c r="T3881" s="4">
        <f>MAX(0,Resumo!$D$5*$D3881-P3881)</f>
        <v/>
      </c>
      <c r="U3881" s="4" t="n">
        <v>904654.633336909</v>
      </c>
      <c r="V3881" s="5">
        <f>U3881/$D3881</f>
        <v/>
      </c>
      <c r="W3881" s="4">
        <f>W3880+U3881</f>
        <v/>
      </c>
      <c r="X3881" s="4">
        <f>V3881*$E3880-W3880</f>
        <v/>
      </c>
      <c r="Y3881" s="4">
        <f>MAX(0,Resumo!$D$6*$D3881-U3881)</f>
        <v/>
      </c>
      <c r="Z3881" s="4" t="n">
        <v>1190367.182910501</v>
      </c>
      <c r="AA3881" s="5">
        <f>Z3881/$D3881</f>
        <v/>
      </c>
      <c r="AB3881" s="4">
        <f>AB3880+Z3881</f>
        <v/>
      </c>
      <c r="AC3881" s="4">
        <f>AA3881*$E3880-AB3880</f>
        <v/>
      </c>
      <c r="AD3881" s="4">
        <f>MAX(0,Resumo!$D$7*$D3881-Z3881)</f>
        <v/>
      </c>
    </row>
    <row r="3882">
      <c r="A3882" t="inlineStr">
        <is>
          <t>Uruana</t>
        </is>
      </c>
      <c r="B3882" t="inlineStr">
        <is>
          <t>Município</t>
        </is>
      </c>
      <c r="C3882" t="inlineStr">
        <is>
          <t>GO</t>
        </is>
      </c>
      <c r="D3882" s="4" t="n">
        <v>14273527.1242305</v>
      </c>
      <c r="E3882" s="4">
        <f>E3881+D3882</f>
        <v/>
      </c>
      <c r="F3882" s="4" t="n">
        <v>410897.3836861902</v>
      </c>
      <c r="G3882" s="5">
        <f>F3882/$D3882</f>
        <v/>
      </c>
      <c r="H3882" s="4">
        <f>H3881+F3882</f>
        <v/>
      </c>
      <c r="I3882" s="4">
        <f>G3882*$E3881-H3881</f>
        <v/>
      </c>
      <c r="J3882" s="4">
        <f>MAX(0,Resumo!$D$3*$D3882-F3882)</f>
        <v/>
      </c>
      <c r="K3882" s="4" t="n">
        <v>876421.4781182987</v>
      </c>
      <c r="L3882" s="5">
        <f>K3882/$D3882</f>
        <v/>
      </c>
      <c r="M3882" s="4">
        <f>M3881+K3882</f>
        <v/>
      </c>
      <c r="N3882" s="4">
        <f>L3882*$E3881-M3881</f>
        <v/>
      </c>
      <c r="O3882" s="4">
        <f>MAX(0,Resumo!$D$4*$D3882-K3882)</f>
        <v/>
      </c>
      <c r="P3882" s="4" t="n">
        <v>1388473.618899672</v>
      </c>
      <c r="Q3882" s="5">
        <f>P3882/$D3882</f>
        <v/>
      </c>
      <c r="R3882" s="4">
        <f>R3881+P3882</f>
        <v/>
      </c>
      <c r="S3882" s="4">
        <f>Q3882*$E3881-R3881</f>
        <v/>
      </c>
      <c r="T3882" s="4">
        <f>MAX(0,Resumo!$D$5*$D3882-P3882)</f>
        <v/>
      </c>
      <c r="U3882" s="4" t="n">
        <v>1952122.804755414</v>
      </c>
      <c r="V3882" s="5">
        <f>U3882/$D3882</f>
        <v/>
      </c>
      <c r="W3882" s="4">
        <f>W3881+U3882</f>
        <v/>
      </c>
      <c r="X3882" s="4">
        <f>V3882*$E3881-W3881</f>
        <v/>
      </c>
      <c r="Y3882" s="4">
        <f>MAX(0,Resumo!$D$6*$D3882-U3882)</f>
        <v/>
      </c>
      <c r="Z3882" s="4" t="n">
        <v>2568651.989567211</v>
      </c>
      <c r="AA3882" s="5">
        <f>Z3882/$D3882</f>
        <v/>
      </c>
      <c r="AB3882" s="4">
        <f>AB3881+Z3882</f>
        <v/>
      </c>
      <c r="AC3882" s="4">
        <f>AA3882*$E3881-AB3881</f>
        <v/>
      </c>
      <c r="AD3882" s="4">
        <f>MAX(0,Resumo!$D$7*$D3882-Z3882)</f>
        <v/>
      </c>
    </row>
    <row r="3883">
      <c r="A3883" t="inlineStr">
        <is>
          <t>Teresina de Goiás</t>
        </is>
      </c>
      <c r="B3883" t="inlineStr">
        <is>
          <t>Município</t>
        </is>
      </c>
      <c r="C3883" t="inlineStr">
        <is>
          <t>GO</t>
        </is>
      </c>
      <c r="D3883" s="4" t="n">
        <v>5135926.620308316</v>
      </c>
      <c r="E3883" s="4">
        <f>E3882+D3883</f>
        <v/>
      </c>
      <c r="F3883" s="4" t="n">
        <v>147849.847674053</v>
      </c>
      <c r="G3883" s="5">
        <f>F3883/$D3883</f>
        <v/>
      </c>
      <c r="H3883" s="4">
        <f>H3882+F3883</f>
        <v/>
      </c>
      <c r="I3883" s="4">
        <f>G3883*$E3882-H3882</f>
        <v/>
      </c>
      <c r="J3883" s="4">
        <f>MAX(0,Resumo!$D$3*$D3883-F3883)</f>
        <v/>
      </c>
      <c r="K3883" s="4" t="n">
        <v>315355.5782604362</v>
      </c>
      <c r="L3883" s="5">
        <f>K3883/$D3883</f>
        <v/>
      </c>
      <c r="M3883" s="4">
        <f>M3882+K3883</f>
        <v/>
      </c>
      <c r="N3883" s="4">
        <f>L3883*$E3882-M3882</f>
        <v/>
      </c>
      <c r="O3883" s="4">
        <f>MAX(0,Resumo!$D$4*$D3883-K3883)</f>
        <v/>
      </c>
      <c r="P3883" s="4" t="n">
        <v>499603.1155324611</v>
      </c>
      <c r="Q3883" s="5">
        <f>P3883/$D3883</f>
        <v/>
      </c>
      <c r="R3883" s="4">
        <f>R3882+P3883</f>
        <v/>
      </c>
      <c r="S3883" s="4">
        <f>Q3883*$E3882-R3882</f>
        <v/>
      </c>
      <c r="T3883" s="4">
        <f>MAX(0,Resumo!$D$5*$D3883-P3883)</f>
        <v/>
      </c>
      <c r="U3883" s="4" t="n">
        <v>702416.395876977</v>
      </c>
      <c r="V3883" s="5">
        <f>U3883/$D3883</f>
        <v/>
      </c>
      <c r="W3883" s="4">
        <f>W3882+U3883</f>
        <v/>
      </c>
      <c r="X3883" s="4">
        <f>V3883*$E3882-W3882</f>
        <v/>
      </c>
      <c r="Y3883" s="4">
        <f>MAX(0,Resumo!$D$6*$D3883-U3883)</f>
        <v/>
      </c>
      <c r="Z3883" s="4" t="n">
        <v>924257.0541047942</v>
      </c>
      <c r="AA3883" s="5">
        <f>Z3883/$D3883</f>
        <v/>
      </c>
      <c r="AB3883" s="4">
        <f>AB3882+Z3883</f>
        <v/>
      </c>
      <c r="AC3883" s="4">
        <f>AA3883*$E3882-AB3882</f>
        <v/>
      </c>
      <c r="AD3883" s="4">
        <f>MAX(0,Resumo!$D$7*$D3883-Z3883)</f>
        <v/>
      </c>
    </row>
    <row r="3884">
      <c r="A3884" t="inlineStr">
        <is>
          <t>Itarumã</t>
        </is>
      </c>
      <c r="B3884" t="inlineStr">
        <is>
          <t>Município</t>
        </is>
      </c>
      <c r="C3884" t="inlineStr">
        <is>
          <t>GO</t>
        </is>
      </c>
      <c r="D3884" s="4" t="n">
        <v>19525901.87089575</v>
      </c>
      <c r="E3884" s="4">
        <f>E3883+D3884</f>
        <v/>
      </c>
      <c r="F3884" s="4" t="n">
        <v>562099.4672889505</v>
      </c>
      <c r="G3884" s="5">
        <f>F3884/$D3884</f>
        <v/>
      </c>
      <c r="H3884" s="4">
        <f>H3883+F3884</f>
        <v/>
      </c>
      <c r="I3884" s="4">
        <f>G3884*$E3883-H3883</f>
        <v/>
      </c>
      <c r="J3884" s="4">
        <f>MAX(0,Resumo!$D$3*$D3884-F3884)</f>
        <v/>
      </c>
      <c r="K3884" s="4" t="n">
        <v>1198927.190899627</v>
      </c>
      <c r="L3884" s="5">
        <f>K3884/$D3884</f>
        <v/>
      </c>
      <c r="M3884" s="4">
        <f>M3883+K3884</f>
        <v/>
      </c>
      <c r="N3884" s="4">
        <f>L3884*$E3883-M3883</f>
        <v/>
      </c>
      <c r="O3884" s="4">
        <f>MAX(0,Resumo!$D$4*$D3884-K3884)</f>
        <v/>
      </c>
      <c r="P3884" s="4" t="n">
        <v>1899404.358642299</v>
      </c>
      <c r="Q3884" s="5">
        <f>P3884/$D3884</f>
        <v/>
      </c>
      <c r="R3884" s="4">
        <f>R3883+P3884</f>
        <v/>
      </c>
      <c r="S3884" s="4">
        <f>Q3884*$E3883-R3883</f>
        <v/>
      </c>
      <c r="T3884" s="4">
        <f>MAX(0,Resumo!$D$5*$D3884-P3884)</f>
        <v/>
      </c>
      <c r="U3884" s="4" t="n">
        <v>2670465.260186831</v>
      </c>
      <c r="V3884" s="5">
        <f>U3884/$D3884</f>
        <v/>
      </c>
      <c r="W3884" s="4">
        <f>W3883+U3884</f>
        <v/>
      </c>
      <c r="X3884" s="4">
        <f>V3884*$E3883-W3883</f>
        <v/>
      </c>
      <c r="Y3884" s="4">
        <f>MAX(0,Resumo!$D$6*$D3884-U3884)</f>
        <v/>
      </c>
      <c r="Z3884" s="4" t="n">
        <v>3513864.950985226</v>
      </c>
      <c r="AA3884" s="5">
        <f>Z3884/$D3884</f>
        <v/>
      </c>
      <c r="AB3884" s="4">
        <f>AB3883+Z3884</f>
        <v/>
      </c>
      <c r="AC3884" s="4">
        <f>AA3884*$E3883-AB3883</f>
        <v/>
      </c>
      <c r="AD3884" s="4">
        <f>MAX(0,Resumo!$D$7*$D3884-Z3884)</f>
        <v/>
      </c>
    </row>
    <row r="3885">
      <c r="A3885" t="inlineStr">
        <is>
          <t>Novo Planalto</t>
        </is>
      </c>
      <c r="B3885" t="inlineStr">
        <is>
          <t>Município</t>
        </is>
      </c>
      <c r="C3885" t="inlineStr">
        <is>
          <t>GO</t>
        </is>
      </c>
      <c r="D3885" s="4" t="n">
        <v>8917972.399481684</v>
      </c>
      <c r="E3885" s="4">
        <f>E3884+D3885</f>
        <v/>
      </c>
      <c r="F3885" s="4" t="n">
        <v>256725.0193200041</v>
      </c>
      <c r="G3885" s="5">
        <f>F3885/$D3885</f>
        <v/>
      </c>
      <c r="H3885" s="4">
        <f>H3884+F3885</f>
        <v/>
      </c>
      <c r="I3885" s="4">
        <f>G3885*$E3884-H3884</f>
        <v/>
      </c>
      <c r="J3885" s="4">
        <f>MAX(0,Resumo!$D$3*$D3885-F3885)</f>
        <v/>
      </c>
      <c r="K3885" s="4" t="n">
        <v>547580.3201371146</v>
      </c>
      <c r="L3885" s="5">
        <f>K3885/$D3885</f>
        <v/>
      </c>
      <c r="M3885" s="4">
        <f>M3884+K3885</f>
        <v/>
      </c>
      <c r="N3885" s="4">
        <f>L3885*$E3884-M3884</f>
        <v/>
      </c>
      <c r="O3885" s="4">
        <f>MAX(0,Resumo!$D$4*$D3885-K3885)</f>
        <v/>
      </c>
      <c r="P3885" s="4" t="n">
        <v>867505.929192205</v>
      </c>
      <c r="Q3885" s="5">
        <f>P3885/$D3885</f>
        <v/>
      </c>
      <c r="R3885" s="4">
        <f>R3884+P3885</f>
        <v/>
      </c>
      <c r="S3885" s="4">
        <f>Q3885*$E3884-R3884</f>
        <v/>
      </c>
      <c r="T3885" s="4">
        <f>MAX(0,Resumo!$D$5*$D3885-P3885)</f>
        <v/>
      </c>
      <c r="U3885" s="4" t="n">
        <v>1219668.911663352</v>
      </c>
      <c r="V3885" s="5">
        <f>U3885/$D3885</f>
        <v/>
      </c>
      <c r="W3885" s="4">
        <f>W3884+U3885</f>
        <v/>
      </c>
      <c r="X3885" s="4">
        <f>V3885*$E3884-W3884</f>
        <v/>
      </c>
      <c r="Y3885" s="4">
        <f>MAX(0,Resumo!$D$6*$D3885-U3885)</f>
        <v/>
      </c>
      <c r="Z3885" s="4" t="n">
        <v>1604870.845689379</v>
      </c>
      <c r="AA3885" s="5">
        <f>Z3885/$D3885</f>
        <v/>
      </c>
      <c r="AB3885" s="4">
        <f>AB3884+Z3885</f>
        <v/>
      </c>
      <c r="AC3885" s="4">
        <f>AA3885*$E3884-AB3884</f>
        <v/>
      </c>
      <c r="AD3885" s="4">
        <f>MAX(0,Resumo!$D$7*$D3885-Z3885)</f>
        <v/>
      </c>
    </row>
    <row r="3886">
      <c r="A3886" t="inlineStr">
        <is>
          <t>Santa Fé de Goiás</t>
        </is>
      </c>
      <c r="B3886" t="inlineStr">
        <is>
          <t>Município</t>
        </is>
      </c>
      <c r="C3886" t="inlineStr">
        <is>
          <t>GO</t>
        </is>
      </c>
      <c r="D3886" s="4" t="n">
        <v>13147829.38528316</v>
      </c>
      <c r="E3886" s="4">
        <f>E3885+D3886</f>
        <v/>
      </c>
      <c r="F3886" s="4" t="n">
        <v>378491.5002819605</v>
      </c>
      <c r="G3886" s="5">
        <f>F3886/$D3886</f>
        <v/>
      </c>
      <c r="H3886" s="4">
        <f>H3885+F3886</f>
        <v/>
      </c>
      <c r="I3886" s="4">
        <f>G3886*$E3885-H3885</f>
        <v/>
      </c>
      <c r="J3886" s="4">
        <f>MAX(0,Resumo!$D$3*$D3886-F3886)</f>
        <v/>
      </c>
      <c r="K3886" s="4" t="n">
        <v>807301.514447382</v>
      </c>
      <c r="L3886" s="5">
        <f>K3886/$D3886</f>
        <v/>
      </c>
      <c r="M3886" s="4">
        <f>M3885+K3886</f>
        <v/>
      </c>
      <c r="N3886" s="4">
        <f>L3886*$E3885-M3885</f>
        <v/>
      </c>
      <c r="O3886" s="4">
        <f>MAX(0,Resumo!$D$4*$D3886-K3886)</f>
        <v/>
      </c>
      <c r="P3886" s="4" t="n">
        <v>1278970.088358152</v>
      </c>
      <c r="Q3886" s="5">
        <f>P3886/$D3886</f>
        <v/>
      </c>
      <c r="R3886" s="4">
        <f>R3885+P3886</f>
        <v/>
      </c>
      <c r="S3886" s="4">
        <f>Q3886*$E3885-R3885</f>
        <v/>
      </c>
      <c r="T3886" s="4">
        <f>MAX(0,Resumo!$D$5*$D3886-P3886)</f>
        <v/>
      </c>
      <c r="U3886" s="4" t="n">
        <v>1798166.448464874</v>
      </c>
      <c r="V3886" s="5">
        <f>U3886/$D3886</f>
        <v/>
      </c>
      <c r="W3886" s="4">
        <f>W3885+U3886</f>
        <v/>
      </c>
      <c r="X3886" s="4">
        <f>V3886*$E3885-W3885</f>
        <v/>
      </c>
      <c r="Y3886" s="4">
        <f>MAX(0,Resumo!$D$6*$D3886-U3886)</f>
        <v/>
      </c>
      <c r="Z3886" s="4" t="n">
        <v>2366072.367051219</v>
      </c>
      <c r="AA3886" s="5">
        <f>Z3886/$D3886</f>
        <v/>
      </c>
      <c r="AB3886" s="4">
        <f>AB3885+Z3886</f>
        <v/>
      </c>
      <c r="AC3886" s="4">
        <f>AA3886*$E3885-AB3885</f>
        <v/>
      </c>
      <c r="AD3886" s="4">
        <f>MAX(0,Resumo!$D$7*$D3886-Z3886)</f>
        <v/>
      </c>
    </row>
    <row r="3887">
      <c r="A3887" t="inlineStr">
        <is>
          <t>Pires do Rio</t>
        </is>
      </c>
      <c r="B3887" t="inlineStr">
        <is>
          <t>Município</t>
        </is>
      </c>
      <c r="C3887" t="inlineStr">
        <is>
          <t>GO</t>
        </is>
      </c>
      <c r="D3887" s="4" t="n">
        <v>49211718.97682134</v>
      </c>
      <c r="E3887" s="4">
        <f>E3886+D3887</f>
        <v/>
      </c>
      <c r="F3887" s="4" t="n">
        <v>1416676.228537034</v>
      </c>
      <c r="G3887" s="5">
        <f>F3887/$D3887</f>
        <v/>
      </c>
      <c r="H3887" s="4">
        <f>H3886+F3887</f>
        <v/>
      </c>
      <c r="I3887" s="4">
        <f>G3887*$E3886-H3886</f>
        <v/>
      </c>
      <c r="J3887" s="4">
        <f>MAX(0,Resumo!$D$3*$D3887-F3887)</f>
        <v/>
      </c>
      <c r="K3887" s="4" t="n">
        <v>3021692.333718339</v>
      </c>
      <c r="L3887" s="5">
        <f>K3887/$D3887</f>
        <v/>
      </c>
      <c r="M3887" s="4">
        <f>M3886+K3887</f>
        <v/>
      </c>
      <c r="N3887" s="4">
        <f>L3887*$E3886-M3886</f>
        <v/>
      </c>
      <c r="O3887" s="4">
        <f>MAX(0,Resumo!$D$4*$D3887-K3887)</f>
        <v/>
      </c>
      <c r="P3887" s="4" t="n">
        <v>4787126.051277565</v>
      </c>
      <c r="Q3887" s="5">
        <f>P3887/$D3887</f>
        <v/>
      </c>
      <c r="R3887" s="4">
        <f>R3886+P3887</f>
        <v/>
      </c>
      <c r="S3887" s="4">
        <f>Q3887*$E3886-R3886</f>
        <v/>
      </c>
      <c r="T3887" s="4">
        <f>MAX(0,Resumo!$D$5*$D3887-P3887)</f>
        <v/>
      </c>
      <c r="U3887" s="4" t="n">
        <v>6730454.080462382</v>
      </c>
      <c r="V3887" s="5">
        <f>U3887/$D3887</f>
        <v/>
      </c>
      <c r="W3887" s="4">
        <f>W3886+U3887</f>
        <v/>
      </c>
      <c r="X3887" s="4">
        <f>V3887*$E3886-W3886</f>
        <v/>
      </c>
      <c r="Y3887" s="4">
        <f>MAX(0,Resumo!$D$6*$D3887-U3887)</f>
        <v/>
      </c>
      <c r="Z3887" s="4" t="n">
        <v>8856099.740424136</v>
      </c>
      <c r="AA3887" s="5">
        <f>Z3887/$D3887</f>
        <v/>
      </c>
      <c r="AB3887" s="4">
        <f>AB3886+Z3887</f>
        <v/>
      </c>
      <c r="AC3887" s="4">
        <f>AA3887*$E3886-AB3886</f>
        <v/>
      </c>
      <c r="AD3887" s="4">
        <f>MAX(0,Resumo!$D$7*$D3887-Z3887)</f>
        <v/>
      </c>
    </row>
    <row r="3888">
      <c r="A3888" t="inlineStr">
        <is>
          <t>São Luiz do Norte</t>
        </is>
      </c>
      <c r="B3888" t="inlineStr">
        <is>
          <t>Município</t>
        </is>
      </c>
      <c r="C3888" t="inlineStr">
        <is>
          <t>GO</t>
        </is>
      </c>
      <c r="D3888" s="4" t="n">
        <v>13965760.90890573</v>
      </c>
      <c r="E3888" s="4">
        <f>E3887+D3888</f>
        <v/>
      </c>
      <c r="F3888" s="4" t="n">
        <v>402037.6021084976</v>
      </c>
      <c r="G3888" s="5">
        <f>F3888/$D3888</f>
        <v/>
      </c>
      <c r="H3888" s="4">
        <f>H3887+F3888</f>
        <v/>
      </c>
      <c r="I3888" s="4">
        <f>G3888*$E3887-H3887</f>
        <v/>
      </c>
      <c r="J3888" s="4">
        <f>MAX(0,Resumo!$D$3*$D3888-F3888)</f>
        <v/>
      </c>
      <c r="K3888" s="4" t="n">
        <v>857524.0522051253</v>
      </c>
      <c r="L3888" s="5">
        <f>K3888/$D3888</f>
        <v/>
      </c>
      <c r="M3888" s="4">
        <f>M3887+K3888</f>
        <v/>
      </c>
      <c r="N3888" s="4">
        <f>L3888*$E3887-M3887</f>
        <v/>
      </c>
      <c r="O3888" s="4">
        <f>MAX(0,Resumo!$D$4*$D3888-K3888)</f>
        <v/>
      </c>
      <c r="P3888" s="4" t="n">
        <v>1358535.309535224</v>
      </c>
      <c r="Q3888" s="5">
        <f>P3888/$D3888</f>
        <v/>
      </c>
      <c r="R3888" s="4">
        <f>R3887+P3888</f>
        <v/>
      </c>
      <c r="S3888" s="4">
        <f>Q3888*$E3887-R3887</f>
        <v/>
      </c>
      <c r="T3888" s="4">
        <f>MAX(0,Resumo!$D$5*$D3888-P3888)</f>
        <v/>
      </c>
      <c r="U3888" s="4" t="n">
        <v>1910031.074922998</v>
      </c>
      <c r="V3888" s="5">
        <f>U3888/$D3888</f>
        <v/>
      </c>
      <c r="W3888" s="4">
        <f>W3887+U3888</f>
        <v/>
      </c>
      <c r="X3888" s="4">
        <f>V3888*$E3887-W3887</f>
        <v/>
      </c>
      <c r="Y3888" s="4">
        <f>MAX(0,Resumo!$D$6*$D3888-U3888)</f>
        <v/>
      </c>
      <c r="Z3888" s="4" t="n">
        <v>2513266.639160475</v>
      </c>
      <c r="AA3888" s="5">
        <f>Z3888/$D3888</f>
        <v/>
      </c>
      <c r="AB3888" s="4">
        <f>AB3887+Z3888</f>
        <v/>
      </c>
      <c r="AC3888" s="4">
        <f>AA3888*$E3887-AB3887</f>
        <v/>
      </c>
      <c r="AD3888" s="4">
        <f>MAX(0,Resumo!$D$7*$D3888-Z3888)</f>
        <v/>
      </c>
    </row>
    <row r="3889">
      <c r="A3889" t="inlineStr">
        <is>
          <t>Mutunópolis</t>
        </is>
      </c>
      <c r="B3889" t="inlineStr">
        <is>
          <t>Município</t>
        </is>
      </c>
      <c r="C3889" t="inlineStr">
        <is>
          <t>GO</t>
        </is>
      </c>
      <c r="D3889" s="4" t="n">
        <v>6896195.092903727</v>
      </c>
      <c r="E3889" s="4">
        <f>E3888+D3889</f>
        <v/>
      </c>
      <c r="F3889" s="4" t="n">
        <v>198523.35700917</v>
      </c>
      <c r="G3889" s="5">
        <f>F3889/$D3889</f>
        <v/>
      </c>
      <c r="H3889" s="4">
        <f>H3888+F3889</f>
        <v/>
      </c>
      <c r="I3889" s="4">
        <f>G3889*$E3888-H3888</f>
        <v/>
      </c>
      <c r="J3889" s="4">
        <f>MAX(0,Resumo!$D$3*$D3889-F3889)</f>
        <v/>
      </c>
      <c r="K3889" s="4" t="n">
        <v>423439.3814584689</v>
      </c>
      <c r="L3889" s="5">
        <f>K3889/$D3889</f>
        <v/>
      </c>
      <c r="M3889" s="4">
        <f>M3888+K3889</f>
        <v/>
      </c>
      <c r="N3889" s="4">
        <f>L3889*$E3888-M3888</f>
        <v/>
      </c>
      <c r="O3889" s="4">
        <f>MAX(0,Resumo!$D$4*$D3889-K3889)</f>
        <v/>
      </c>
      <c r="P3889" s="4" t="n">
        <v>670835.2374254799</v>
      </c>
      <c r="Q3889" s="5">
        <f>P3889/$D3889</f>
        <v/>
      </c>
      <c r="R3889" s="4">
        <f>R3888+P3889</f>
        <v/>
      </c>
      <c r="S3889" s="4">
        <f>Q3889*$E3888-R3888</f>
        <v/>
      </c>
      <c r="T3889" s="4">
        <f>MAX(0,Resumo!$D$5*$D3889-P3889)</f>
        <v/>
      </c>
      <c r="U3889" s="4" t="n">
        <v>943159.9905006312</v>
      </c>
      <c r="V3889" s="5">
        <f>U3889/$D3889</f>
        <v/>
      </c>
      <c r="W3889" s="4">
        <f>W3888+U3889</f>
        <v/>
      </c>
      <c r="X3889" s="4">
        <f>V3889*$E3888-W3888</f>
        <v/>
      </c>
      <c r="Y3889" s="4">
        <f>MAX(0,Resumo!$D$6*$D3889-U3889)</f>
        <v/>
      </c>
      <c r="Z3889" s="4" t="n">
        <v>1241033.494500454</v>
      </c>
      <c r="AA3889" s="5">
        <f>Z3889/$D3889</f>
        <v/>
      </c>
      <c r="AB3889" s="4">
        <f>AB3888+Z3889</f>
        <v/>
      </c>
      <c r="AC3889" s="4">
        <f>AA3889*$E3888-AB3888</f>
        <v/>
      </c>
      <c r="AD3889" s="4">
        <f>MAX(0,Resumo!$D$7*$D3889-Z3889)</f>
        <v/>
      </c>
    </row>
    <row r="3890">
      <c r="A3890" t="inlineStr">
        <is>
          <t>Cezarina</t>
        </is>
      </c>
      <c r="B3890" t="inlineStr">
        <is>
          <t>Município</t>
        </is>
      </c>
      <c r="C3890" t="inlineStr">
        <is>
          <t>GO</t>
        </is>
      </c>
      <c r="D3890" s="4" t="n">
        <v>22220776.38370147</v>
      </c>
      <c r="E3890" s="4">
        <f>E3889+D3890</f>
        <v/>
      </c>
      <c r="F3890" s="4" t="n">
        <v>639677.831559874</v>
      </c>
      <c r="G3890" s="5">
        <f>F3890/$D3890</f>
        <v/>
      </c>
      <c r="H3890" s="4">
        <f>H3889+F3890</f>
        <v/>
      </c>
      <c r="I3890" s="4">
        <f>G3890*$E3889-H3889</f>
        <v/>
      </c>
      <c r="J3890" s="4">
        <f>MAX(0,Resumo!$D$3*$D3890-F3890)</f>
        <v/>
      </c>
      <c r="K3890" s="4" t="n">
        <v>1364397.567163324</v>
      </c>
      <c r="L3890" s="5">
        <f>K3890/$D3890</f>
        <v/>
      </c>
      <c r="M3890" s="4">
        <f>M3889+K3890</f>
        <v/>
      </c>
      <c r="N3890" s="4">
        <f>L3890*$E3889-M3889</f>
        <v/>
      </c>
      <c r="O3890" s="4">
        <f>MAX(0,Resumo!$D$4*$D3890-K3890)</f>
        <v/>
      </c>
      <c r="P3890" s="4" t="n">
        <v>2161551.348290281</v>
      </c>
      <c r="Q3890" s="5">
        <f>P3890/$D3890</f>
        <v/>
      </c>
      <c r="R3890" s="4">
        <f>R3889+P3890</f>
        <v/>
      </c>
      <c r="S3890" s="4">
        <f>Q3890*$E3889-R3889</f>
        <v/>
      </c>
      <c r="T3890" s="4">
        <f>MAX(0,Resumo!$D$5*$D3890-P3890)</f>
        <v/>
      </c>
      <c r="U3890" s="4" t="n">
        <v>3039030.503144308</v>
      </c>
      <c r="V3890" s="5">
        <f>U3890/$D3890</f>
        <v/>
      </c>
      <c r="W3890" s="4">
        <f>W3889+U3890</f>
        <v/>
      </c>
      <c r="X3890" s="4">
        <f>V3890*$E3889-W3889</f>
        <v/>
      </c>
      <c r="Y3890" s="4">
        <f>MAX(0,Resumo!$D$6*$D3890-U3890)</f>
        <v/>
      </c>
      <c r="Z3890" s="4" t="n">
        <v>3998832.311799734</v>
      </c>
      <c r="AA3890" s="5">
        <f>Z3890/$D3890</f>
        <v/>
      </c>
      <c r="AB3890" s="4">
        <f>AB3889+Z3890</f>
        <v/>
      </c>
      <c r="AC3890" s="4">
        <f>AA3890*$E3889-AB3889</f>
        <v/>
      </c>
      <c r="AD3890" s="4">
        <f>MAX(0,Resumo!$D$7*$D3890-Z3890)</f>
        <v/>
      </c>
    </row>
    <row r="3891">
      <c r="A3891" t="inlineStr">
        <is>
          <t>Corumbaíba</t>
        </is>
      </c>
      <c r="B3891" t="inlineStr">
        <is>
          <t>Município</t>
        </is>
      </c>
      <c r="C3891" t="inlineStr">
        <is>
          <t>GO</t>
        </is>
      </c>
      <c r="D3891" s="4" t="n">
        <v>36450159.16843231</v>
      </c>
      <c r="E3891" s="4">
        <f>E3890+D3891</f>
        <v/>
      </c>
      <c r="F3891" s="4" t="n">
        <v>1049304.415572858</v>
      </c>
      <c r="G3891" s="5">
        <f>F3891/$D3891</f>
        <v/>
      </c>
      <c r="H3891" s="4">
        <f>H3890+F3891</f>
        <v/>
      </c>
      <c r="I3891" s="4">
        <f>G3891*$E3890-H3890</f>
        <v/>
      </c>
      <c r="J3891" s="4">
        <f>MAX(0,Resumo!$D$3*$D3891-F3891)</f>
        <v/>
      </c>
      <c r="K3891" s="4" t="n">
        <v>2238108.499602331</v>
      </c>
      <c r="L3891" s="5">
        <f>K3891/$D3891</f>
        <v/>
      </c>
      <c r="M3891" s="4">
        <f>M3890+K3891</f>
        <v/>
      </c>
      <c r="N3891" s="4">
        <f>L3891*$E3890-M3890</f>
        <v/>
      </c>
      <c r="O3891" s="4">
        <f>MAX(0,Resumo!$D$4*$D3891-K3891)</f>
        <v/>
      </c>
      <c r="P3891" s="4" t="n">
        <v>3545730.776252734</v>
      </c>
      <c r="Q3891" s="5">
        <f>P3891/$D3891</f>
        <v/>
      </c>
      <c r="R3891" s="4">
        <f>R3890+P3891</f>
        <v/>
      </c>
      <c r="S3891" s="4">
        <f>Q3891*$E3890-R3890</f>
        <v/>
      </c>
      <c r="T3891" s="4">
        <f>MAX(0,Resumo!$D$5*$D3891-P3891)</f>
        <v/>
      </c>
      <c r="U3891" s="4" t="n">
        <v>4985115.895346531</v>
      </c>
      <c r="V3891" s="5">
        <f>U3891/$D3891</f>
        <v/>
      </c>
      <c r="W3891" s="4">
        <f>W3890+U3891</f>
        <v/>
      </c>
      <c r="X3891" s="4">
        <f>V3891*$E3890-W3890</f>
        <v/>
      </c>
      <c r="Y3891" s="4">
        <f>MAX(0,Resumo!$D$6*$D3891-U3891)</f>
        <v/>
      </c>
      <c r="Z3891" s="4" t="n">
        <v>6559540.122994143</v>
      </c>
      <c r="AA3891" s="5">
        <f>Z3891/$D3891</f>
        <v/>
      </c>
      <c r="AB3891" s="4">
        <f>AB3890+Z3891</f>
        <v/>
      </c>
      <c r="AC3891" s="4">
        <f>AA3891*$E3890-AB3890</f>
        <v/>
      </c>
      <c r="AD3891" s="4">
        <f>MAX(0,Resumo!$D$7*$D3891-Z3891)</f>
        <v/>
      </c>
    </row>
    <row r="3892">
      <c r="A3892" t="inlineStr">
        <is>
          <t>Joviânia</t>
        </is>
      </c>
      <c r="B3892" t="inlineStr">
        <is>
          <t>Município</t>
        </is>
      </c>
      <c r="C3892" t="inlineStr">
        <is>
          <t>GO</t>
        </is>
      </c>
      <c r="D3892" s="4" t="n">
        <v>13552632.26552586</v>
      </c>
      <c r="E3892" s="4">
        <f>E3891+D3892</f>
        <v/>
      </c>
      <c r="F3892" s="4" t="n">
        <v>390144.7127607455</v>
      </c>
      <c r="G3892" s="5">
        <f>F3892/$D3892</f>
        <v/>
      </c>
      <c r="H3892" s="4">
        <f>H3891+F3892</f>
        <v/>
      </c>
      <c r="I3892" s="4">
        <f>G3892*$E3891-H3891</f>
        <v/>
      </c>
      <c r="J3892" s="4">
        <f>MAX(0,Resumo!$D$3*$D3892-F3892)</f>
        <v/>
      </c>
      <c r="K3892" s="4" t="n">
        <v>832157.1745488426</v>
      </c>
      <c r="L3892" s="5">
        <f>K3892/$D3892</f>
        <v/>
      </c>
      <c r="M3892" s="4">
        <f>M3891+K3892</f>
        <v/>
      </c>
      <c r="N3892" s="4">
        <f>L3892*$E3891-M3891</f>
        <v/>
      </c>
      <c r="O3892" s="4">
        <f>MAX(0,Resumo!$D$4*$D3892-K3892)</f>
        <v/>
      </c>
      <c r="P3892" s="4" t="n">
        <v>1318347.749897566</v>
      </c>
      <c r="Q3892" s="5">
        <f>P3892/$D3892</f>
        <v/>
      </c>
      <c r="R3892" s="4">
        <f>R3891+P3892</f>
        <v/>
      </c>
      <c r="S3892" s="4">
        <f>Q3892*$E3891-R3891</f>
        <v/>
      </c>
      <c r="T3892" s="4">
        <f>MAX(0,Resumo!$D$5*$D3892-P3892)</f>
        <v/>
      </c>
      <c r="U3892" s="4" t="n">
        <v>1853529.424068219</v>
      </c>
      <c r="V3892" s="5">
        <f>U3892/$D3892</f>
        <v/>
      </c>
      <c r="W3892" s="4">
        <f>W3891+U3892</f>
        <v/>
      </c>
      <c r="X3892" s="4">
        <f>V3892*$E3891-W3891</f>
        <v/>
      </c>
      <c r="Y3892" s="4">
        <f>MAX(0,Resumo!$D$6*$D3892-U3892)</f>
        <v/>
      </c>
      <c r="Z3892" s="4" t="n">
        <v>2438920.354424487</v>
      </c>
      <c r="AA3892" s="5">
        <f>Z3892/$D3892</f>
        <v/>
      </c>
      <c r="AB3892" s="4">
        <f>AB3891+Z3892</f>
        <v/>
      </c>
      <c r="AC3892" s="4">
        <f>AA3892*$E3891-AB3891</f>
        <v/>
      </c>
      <c r="AD3892" s="4">
        <f>MAX(0,Resumo!$D$7*$D3892-Z3892)</f>
        <v/>
      </c>
    </row>
    <row r="3893">
      <c r="A3893" t="inlineStr">
        <is>
          <t>Vila Boa</t>
        </is>
      </c>
      <c r="B3893" t="inlineStr">
        <is>
          <t>Município</t>
        </is>
      </c>
      <c r="C3893" t="inlineStr">
        <is>
          <t>GO</t>
        </is>
      </c>
      <c r="D3893" s="4" t="n">
        <v>6769288.455259635</v>
      </c>
      <c r="E3893" s="4">
        <f>E3892+D3893</f>
        <v/>
      </c>
      <c r="F3893" s="4" t="n">
        <v>194870.0479898564</v>
      </c>
      <c r="G3893" s="5">
        <f>F3893/$D3893</f>
        <v/>
      </c>
      <c r="H3893" s="4">
        <f>H3892+F3893</f>
        <v/>
      </c>
      <c r="I3893" s="4">
        <f>G3893*$E3892-H3892</f>
        <v/>
      </c>
      <c r="J3893" s="4">
        <f>MAX(0,Resumo!$D$3*$D3893-F3893)</f>
        <v/>
      </c>
      <c r="K3893" s="4" t="n">
        <v>415647.074625055</v>
      </c>
      <c r="L3893" s="5">
        <f>K3893/$D3893</f>
        <v/>
      </c>
      <c r="M3893" s="4">
        <f>M3892+K3893</f>
        <v/>
      </c>
      <c r="N3893" s="4">
        <f>L3893*$E3892-M3892</f>
        <v/>
      </c>
      <c r="O3893" s="4">
        <f>MAX(0,Resumo!$D$4*$D3893-K3893)</f>
        <v/>
      </c>
      <c r="P3893" s="4" t="n">
        <v>658490.2496100325</v>
      </c>
      <c r="Q3893" s="5">
        <f>P3893/$D3893</f>
        <v/>
      </c>
      <c r="R3893" s="4">
        <f>R3892+P3893</f>
        <v/>
      </c>
      <c r="S3893" s="4">
        <f>Q3893*$E3892-R3892</f>
        <v/>
      </c>
      <c r="T3893" s="4">
        <f>MAX(0,Resumo!$D$5*$D3893-P3893)</f>
        <v/>
      </c>
      <c r="U3893" s="4" t="n">
        <v>925803.5698161243</v>
      </c>
      <c r="V3893" s="5">
        <f>U3893/$D3893</f>
        <v/>
      </c>
      <c r="W3893" s="4">
        <f>W3892+U3893</f>
        <v/>
      </c>
      <c r="X3893" s="4">
        <f>V3893*$E3892-W3892</f>
        <v/>
      </c>
      <c r="Y3893" s="4">
        <f>MAX(0,Resumo!$D$6*$D3893-U3893)</f>
        <v/>
      </c>
      <c r="Z3893" s="4" t="n">
        <v>1218195.482253263</v>
      </c>
      <c r="AA3893" s="5">
        <f>Z3893/$D3893</f>
        <v/>
      </c>
      <c r="AB3893" s="4">
        <f>AB3892+Z3893</f>
        <v/>
      </c>
      <c r="AC3893" s="4">
        <f>AA3893*$E3892-AB3892</f>
        <v/>
      </c>
      <c r="AD3893" s="4">
        <f>MAX(0,Resumo!$D$7*$D3893-Z3893)</f>
        <v/>
      </c>
    </row>
    <row r="3894">
      <c r="A3894" t="inlineStr">
        <is>
          <t>Orizona</t>
        </is>
      </c>
      <c r="B3894" t="inlineStr">
        <is>
          <t>Município</t>
        </is>
      </c>
      <c r="C3894" t="inlineStr">
        <is>
          <t>GO</t>
        </is>
      </c>
      <c r="D3894" s="4" t="n">
        <v>25846085.49819301</v>
      </c>
      <c r="E3894" s="4">
        <f>E3893+D3894</f>
        <v/>
      </c>
      <c r="F3894" s="4" t="n">
        <v>744040.9659998193</v>
      </c>
      <c r="G3894" s="5">
        <f>F3894/$D3894</f>
        <v/>
      </c>
      <c r="H3894" s="4">
        <f>H3893+F3894</f>
        <v/>
      </c>
      <c r="I3894" s="4">
        <f>G3894*$E3893-H3893</f>
        <v/>
      </c>
      <c r="J3894" s="4">
        <f>MAX(0,Resumo!$D$3*$D3894-F3894)</f>
        <v/>
      </c>
      <c r="K3894" s="4" t="n">
        <v>1586998.38230205</v>
      </c>
      <c r="L3894" s="5">
        <f>K3894/$D3894</f>
        <v/>
      </c>
      <c r="M3894" s="4">
        <f>M3893+K3894</f>
        <v/>
      </c>
      <c r="N3894" s="4">
        <f>L3894*$E3893-M3893</f>
        <v/>
      </c>
      <c r="O3894" s="4">
        <f>MAX(0,Resumo!$D$4*$D3894-K3894)</f>
        <v/>
      </c>
      <c r="P3894" s="4" t="n">
        <v>2514207.424256466</v>
      </c>
      <c r="Q3894" s="5">
        <f>P3894/$D3894</f>
        <v/>
      </c>
      <c r="R3894" s="4">
        <f>R3893+P3894</f>
        <v/>
      </c>
      <c r="S3894" s="4">
        <f>Q3894*$E3893-R3893</f>
        <v/>
      </c>
      <c r="T3894" s="4">
        <f>MAX(0,Resumo!$D$5*$D3894-P3894)</f>
        <v/>
      </c>
      <c r="U3894" s="4" t="n">
        <v>3534846.886515502</v>
      </c>
      <c r="V3894" s="5">
        <f>U3894/$D3894</f>
        <v/>
      </c>
      <c r="W3894" s="4">
        <f>W3893+U3894</f>
        <v/>
      </c>
      <c r="X3894" s="4">
        <f>V3894*$E3893-W3893</f>
        <v/>
      </c>
      <c r="Y3894" s="4">
        <f>MAX(0,Resumo!$D$6*$D3894-U3894)</f>
        <v/>
      </c>
      <c r="Z3894" s="4" t="n">
        <v>4651239.904449114</v>
      </c>
      <c r="AA3894" s="5">
        <f>Z3894/$D3894</f>
        <v/>
      </c>
      <c r="AB3894" s="4">
        <f>AB3893+Z3894</f>
        <v/>
      </c>
      <c r="AC3894" s="4">
        <f>AA3894*$E3893-AB3893</f>
        <v/>
      </c>
      <c r="AD3894" s="4">
        <f>MAX(0,Resumo!$D$7*$D3894-Z3894)</f>
        <v/>
      </c>
    </row>
    <row r="3895">
      <c r="A3895" t="inlineStr">
        <is>
          <t>Nova Roma</t>
        </is>
      </c>
      <c r="B3895" t="inlineStr">
        <is>
          <t>Município</t>
        </is>
      </c>
      <c r="C3895" t="inlineStr">
        <is>
          <t>GO</t>
        </is>
      </c>
      <c r="D3895" s="4" t="n">
        <v>7961564.618725335</v>
      </c>
      <c r="E3895" s="4">
        <f>E3894+D3895</f>
        <v/>
      </c>
      <c r="F3895" s="4" t="n">
        <v>229192.5494946045</v>
      </c>
      <c r="G3895" s="5">
        <f>F3895/$D3895</f>
        <v/>
      </c>
      <c r="H3895" s="4">
        <f>H3894+F3895</f>
        <v/>
      </c>
      <c r="I3895" s="4">
        <f>G3895*$E3894-H3894</f>
        <v/>
      </c>
      <c r="J3895" s="4">
        <f>MAX(0,Resumo!$D$3*$D3895-F3895)</f>
        <v/>
      </c>
      <c r="K3895" s="4" t="n">
        <v>488855.0790948091</v>
      </c>
      <c r="L3895" s="5">
        <f>K3895/$D3895</f>
        <v/>
      </c>
      <c r="M3895" s="4">
        <f>M3894+K3895</f>
        <v/>
      </c>
      <c r="N3895" s="4">
        <f>L3895*$E3894-M3894</f>
        <v/>
      </c>
      <c r="O3895" s="4">
        <f>MAX(0,Resumo!$D$4*$D3895-K3895)</f>
        <v/>
      </c>
      <c r="P3895" s="4" t="n">
        <v>774470.2722776452</v>
      </c>
      <c r="Q3895" s="5">
        <f>P3895/$D3895</f>
        <v/>
      </c>
      <c r="R3895" s="4">
        <f>R3894+P3895</f>
        <v/>
      </c>
      <c r="S3895" s="4">
        <f>Q3895*$E3894-R3894</f>
        <v/>
      </c>
      <c r="T3895" s="4">
        <f>MAX(0,Resumo!$D$5*$D3895-P3895)</f>
        <v/>
      </c>
      <c r="U3895" s="4" t="n">
        <v>1088865.542376264</v>
      </c>
      <c r="V3895" s="5">
        <f>U3895/$D3895</f>
        <v/>
      </c>
      <c r="W3895" s="4">
        <f>W3894+U3895</f>
        <v/>
      </c>
      <c r="X3895" s="4">
        <f>V3895*$E3894-W3894</f>
        <v/>
      </c>
      <c r="Y3895" s="4">
        <f>MAX(0,Resumo!$D$6*$D3895-U3895)</f>
        <v/>
      </c>
      <c r="Z3895" s="4" t="n">
        <v>1432756.502297203</v>
      </c>
      <c r="AA3895" s="5">
        <f>Z3895/$D3895</f>
        <v/>
      </c>
      <c r="AB3895" s="4">
        <f>AB3894+Z3895</f>
        <v/>
      </c>
      <c r="AC3895" s="4">
        <f>AA3895*$E3894-AB3894</f>
        <v/>
      </c>
      <c r="AD3895" s="4">
        <f>MAX(0,Resumo!$D$7*$D3895-Z3895)</f>
        <v/>
      </c>
    </row>
    <row r="3896">
      <c r="A3896" t="inlineStr">
        <is>
          <t>Abadiânia</t>
        </is>
      </c>
      <c r="B3896" t="inlineStr">
        <is>
          <t>Município</t>
        </is>
      </c>
      <c r="C3896" t="inlineStr">
        <is>
          <t>GO</t>
        </is>
      </c>
      <c r="D3896" s="4" t="n">
        <v>15408796.25901613</v>
      </c>
      <c r="E3896" s="4">
        <f>E3895+D3896</f>
        <v/>
      </c>
      <c r="F3896" s="4" t="n">
        <v>443578.8024555713</v>
      </c>
      <c r="G3896" s="5">
        <f>F3896/$D3896</f>
        <v/>
      </c>
      <c r="H3896" s="4">
        <f>H3895+F3896</f>
        <v/>
      </c>
      <c r="I3896" s="4">
        <f>G3896*$E3895-H3895</f>
        <v/>
      </c>
      <c r="J3896" s="4">
        <f>MAX(0,Resumo!$D$3*$D3896-F3896)</f>
        <v/>
      </c>
      <c r="K3896" s="4" t="n">
        <v>946129.1435405227</v>
      </c>
      <c r="L3896" s="5">
        <f>K3896/$D3896</f>
        <v/>
      </c>
      <c r="M3896" s="4">
        <f>M3895+K3896</f>
        <v/>
      </c>
      <c r="N3896" s="4">
        <f>L3896*$E3895-M3895</f>
        <v/>
      </c>
      <c r="O3896" s="4">
        <f>MAX(0,Resumo!$D$4*$D3896-K3896)</f>
        <v/>
      </c>
      <c r="P3896" s="4" t="n">
        <v>1498908.217880117</v>
      </c>
      <c r="Q3896" s="5">
        <f>P3896/$D3896</f>
        <v/>
      </c>
      <c r="R3896" s="4">
        <f>R3895+P3896</f>
        <v/>
      </c>
      <c r="S3896" s="4">
        <f>Q3896*$E3895-R3895</f>
        <v/>
      </c>
      <c r="T3896" s="4">
        <f>MAX(0,Resumo!$D$5*$D3896-P3896)</f>
        <v/>
      </c>
      <c r="U3896" s="4" t="n">
        <v>2107388.195591278</v>
      </c>
      <c r="V3896" s="5">
        <f>U3896/$D3896</f>
        <v/>
      </c>
      <c r="W3896" s="4">
        <f>W3895+U3896</f>
        <v/>
      </c>
      <c r="X3896" s="4">
        <f>V3896*$E3895-W3895</f>
        <v/>
      </c>
      <c r="Y3896" s="4">
        <f>MAX(0,Resumo!$D$6*$D3896-U3896)</f>
        <v/>
      </c>
      <c r="Z3896" s="4" t="n">
        <v>2772954.072463807</v>
      </c>
      <c r="AA3896" s="5">
        <f>Z3896/$D3896</f>
        <v/>
      </c>
      <c r="AB3896" s="4">
        <f>AB3895+Z3896</f>
        <v/>
      </c>
      <c r="AC3896" s="4">
        <f>AA3896*$E3895-AB3895</f>
        <v/>
      </c>
      <c r="AD3896" s="4">
        <f>MAX(0,Resumo!$D$7*$D3896-Z3896)</f>
        <v/>
      </c>
    </row>
    <row r="3897">
      <c r="A3897" t="inlineStr">
        <is>
          <t>Campinaçu</t>
        </is>
      </c>
      <c r="B3897" t="inlineStr">
        <is>
          <t>Município</t>
        </is>
      </c>
      <c r="C3897" t="inlineStr">
        <is>
          <t>GO</t>
        </is>
      </c>
      <c r="D3897" s="4" t="n">
        <v>7504064.203857452</v>
      </c>
      <c r="E3897" s="4">
        <f>E3896+D3897</f>
        <v/>
      </c>
      <c r="F3897" s="4" t="n">
        <v>216022.3133036186</v>
      </c>
      <c r="G3897" s="5">
        <f>F3897/$D3897</f>
        <v/>
      </c>
      <c r="H3897" s="4">
        <f>H3896+F3897</f>
        <v/>
      </c>
      <c r="I3897" s="4">
        <f>G3897*$E3896-H3896</f>
        <v/>
      </c>
      <c r="J3897" s="4">
        <f>MAX(0,Resumo!$D$3*$D3897-F3897)</f>
        <v/>
      </c>
      <c r="K3897" s="4" t="n">
        <v>460763.6910063263</v>
      </c>
      <c r="L3897" s="5">
        <f>K3897/$D3897</f>
        <v/>
      </c>
      <c r="M3897" s="4">
        <f>M3896+K3897</f>
        <v/>
      </c>
      <c r="N3897" s="4">
        <f>L3897*$E3896-M3896</f>
        <v/>
      </c>
      <c r="O3897" s="4">
        <f>MAX(0,Resumo!$D$4*$D3897-K3897)</f>
        <v/>
      </c>
      <c r="P3897" s="4" t="n">
        <v>729966.3979968895</v>
      </c>
      <c r="Q3897" s="5">
        <f>P3897/$D3897</f>
        <v/>
      </c>
      <c r="R3897" s="4">
        <f>R3896+P3897</f>
        <v/>
      </c>
      <c r="S3897" s="4">
        <f>Q3897*$E3896-R3896</f>
        <v/>
      </c>
      <c r="T3897" s="4">
        <f>MAX(0,Resumo!$D$5*$D3897-P3897)</f>
        <v/>
      </c>
      <c r="U3897" s="4" t="n">
        <v>1026295.374170779</v>
      </c>
      <c r="V3897" s="5">
        <f>U3897/$D3897</f>
        <v/>
      </c>
      <c r="W3897" s="4">
        <f>W3896+U3897</f>
        <v/>
      </c>
      <c r="X3897" s="4">
        <f>V3897*$E3896-W3896</f>
        <v/>
      </c>
      <c r="Y3897" s="4">
        <f>MAX(0,Resumo!$D$6*$D3897-U3897)</f>
        <v/>
      </c>
      <c r="Z3897" s="4" t="n">
        <v>1350425.110718223</v>
      </c>
      <c r="AA3897" s="5">
        <f>Z3897/$D3897</f>
        <v/>
      </c>
      <c r="AB3897" s="4">
        <f>AB3896+Z3897</f>
        <v/>
      </c>
      <c r="AC3897" s="4">
        <f>AA3897*$E3896-AB3896</f>
        <v/>
      </c>
      <c r="AD3897" s="4">
        <f>MAX(0,Resumo!$D$7*$D3897-Z3897)</f>
        <v/>
      </c>
    </row>
    <row r="3898">
      <c r="A3898" t="inlineStr">
        <is>
          <t>Porangatu</t>
        </is>
      </c>
      <c r="B3898" t="inlineStr">
        <is>
          <t>Município</t>
        </is>
      </c>
      <c r="C3898" t="inlineStr">
        <is>
          <t>GO</t>
        </is>
      </c>
      <c r="D3898" s="4" t="n">
        <v>43516488.32602674</v>
      </c>
      <c r="E3898" s="4">
        <f>E3897+D3898</f>
        <v/>
      </c>
      <c r="F3898" s="4" t="n">
        <v>1252725.485771548</v>
      </c>
      <c r="G3898" s="5">
        <f>F3898/$D3898</f>
        <v/>
      </c>
      <c r="H3898" s="4">
        <f>H3897+F3898</f>
        <v/>
      </c>
      <c r="I3898" s="4">
        <f>G3898*$E3897-H3897</f>
        <v/>
      </c>
      <c r="J3898" s="4">
        <f>MAX(0,Resumo!$D$3*$D3898-F3898)</f>
        <v/>
      </c>
      <c r="K3898" s="4" t="n">
        <v>2671994.433420053</v>
      </c>
      <c r="L3898" s="5">
        <f>K3898/$D3898</f>
        <v/>
      </c>
      <c r="M3898" s="4">
        <f>M3897+K3898</f>
        <v/>
      </c>
      <c r="N3898" s="4">
        <f>L3898*$E3897-M3897</f>
        <v/>
      </c>
      <c r="O3898" s="4">
        <f>MAX(0,Resumo!$D$4*$D3898-K3898)</f>
        <v/>
      </c>
      <c r="P3898" s="4" t="n">
        <v>4233115.998726983</v>
      </c>
      <c r="Q3898" s="5">
        <f>P3898/$D3898</f>
        <v/>
      </c>
      <c r="R3898" s="4">
        <f>R3897+P3898</f>
        <v/>
      </c>
      <c r="S3898" s="4">
        <f>Q3898*$E3897-R3897</f>
        <v/>
      </c>
      <c r="T3898" s="4">
        <f>MAX(0,Resumo!$D$5*$D3898-P3898)</f>
        <v/>
      </c>
      <c r="U3898" s="4" t="n">
        <v>5951544.31730477</v>
      </c>
      <c r="V3898" s="5">
        <f>U3898/$D3898</f>
        <v/>
      </c>
      <c r="W3898" s="4">
        <f>W3897+U3898</f>
        <v/>
      </c>
      <c r="X3898" s="4">
        <f>V3898*$E3897-W3897</f>
        <v/>
      </c>
      <c r="Y3898" s="4">
        <f>MAX(0,Resumo!$D$6*$D3898-U3898)</f>
        <v/>
      </c>
      <c r="Z3898" s="4" t="n">
        <v>7831190.801317303</v>
      </c>
      <c r="AA3898" s="5">
        <f>Z3898/$D3898</f>
        <v/>
      </c>
      <c r="AB3898" s="4">
        <f>AB3897+Z3898</f>
        <v/>
      </c>
      <c r="AC3898" s="4">
        <f>AA3898*$E3897-AB3897</f>
        <v/>
      </c>
      <c r="AD3898" s="4">
        <f>MAX(0,Resumo!$D$7*$D3898-Z3898)</f>
        <v/>
      </c>
    </row>
    <row r="3899">
      <c r="A3899" t="inlineStr">
        <is>
          <t>Damianópolis</t>
        </is>
      </c>
      <c r="B3899" t="inlineStr">
        <is>
          <t>Município</t>
        </is>
      </c>
      <c r="C3899" t="inlineStr">
        <is>
          <t>GO</t>
        </is>
      </c>
      <c r="D3899" s="4" t="n">
        <v>6643264.029993629</v>
      </c>
      <c r="E3899" s="4">
        <f>E3898+D3899</f>
        <v/>
      </c>
      <c r="F3899" s="4" t="n">
        <v>191242.1355494582</v>
      </c>
      <c r="G3899" s="5">
        <f>F3899/$D3899</f>
        <v/>
      </c>
      <c r="H3899" s="4">
        <f>H3898+F3899</f>
        <v/>
      </c>
      <c r="I3899" s="4">
        <f>G3899*$E3898-H3898</f>
        <v/>
      </c>
      <c r="J3899" s="4">
        <f>MAX(0,Resumo!$D$3*$D3899-F3899)</f>
        <v/>
      </c>
      <c r="K3899" s="4" t="n">
        <v>407908.9372950645</v>
      </c>
      <c r="L3899" s="5">
        <f>K3899/$D3899</f>
        <v/>
      </c>
      <c r="M3899" s="4">
        <f>M3898+K3899</f>
        <v/>
      </c>
      <c r="N3899" s="4">
        <f>L3899*$E3898-M3898</f>
        <v/>
      </c>
      <c r="O3899" s="4">
        <f>MAX(0,Resumo!$D$4*$D3899-K3899)</f>
        <v/>
      </c>
      <c r="P3899" s="4" t="n">
        <v>646231.080009143</v>
      </c>
      <c r="Q3899" s="5">
        <f>P3899/$D3899</f>
        <v/>
      </c>
      <c r="R3899" s="4">
        <f>R3898+P3899</f>
        <v/>
      </c>
      <c r="S3899" s="4">
        <f>Q3899*$E3898-R3898</f>
        <v/>
      </c>
      <c r="T3899" s="4">
        <f>MAX(0,Resumo!$D$5*$D3899-P3899)</f>
        <v/>
      </c>
      <c r="U3899" s="4" t="n">
        <v>908567.8051465543</v>
      </c>
      <c r="V3899" s="5">
        <f>U3899/$D3899</f>
        <v/>
      </c>
      <c r="W3899" s="4">
        <f>W3898+U3899</f>
        <v/>
      </c>
      <c r="X3899" s="4">
        <f>V3899*$E3898-W3898</f>
        <v/>
      </c>
      <c r="Y3899" s="4">
        <f>MAX(0,Resumo!$D$6*$D3899-U3899)</f>
        <v/>
      </c>
      <c r="Z3899" s="4" t="n">
        <v>1195516.232206927</v>
      </c>
      <c r="AA3899" s="5">
        <f>Z3899/$D3899</f>
        <v/>
      </c>
      <c r="AB3899" s="4">
        <f>AB3898+Z3899</f>
        <v/>
      </c>
      <c r="AC3899" s="4">
        <f>AA3899*$E3898-AB3898</f>
        <v/>
      </c>
      <c r="AD3899" s="4">
        <f>MAX(0,Resumo!$D$7*$D3899-Z3899)</f>
        <v/>
      </c>
    </row>
    <row r="3900">
      <c r="A3900" t="inlineStr">
        <is>
          <t>Ipameri</t>
        </is>
      </c>
      <c r="B3900" t="inlineStr">
        <is>
          <t>Município</t>
        </is>
      </c>
      <c r="C3900" t="inlineStr">
        <is>
          <t>GO</t>
        </is>
      </c>
      <c r="D3900" s="4" t="n">
        <v>71171503.42340103</v>
      </c>
      <c r="E3900" s="4">
        <f>E3899+D3900</f>
        <v/>
      </c>
      <c r="F3900" s="4" t="n">
        <v>2048840.787225168</v>
      </c>
      <c r="G3900" s="5">
        <f>F3900/$D3900</f>
        <v/>
      </c>
      <c r="H3900" s="4">
        <f>H3899+F3900</f>
        <v/>
      </c>
      <c r="I3900" s="4">
        <f>G3900*$E3899-H3899</f>
        <v/>
      </c>
      <c r="J3900" s="4">
        <f>MAX(0,Resumo!$D$3*$D3900-F3900)</f>
        <v/>
      </c>
      <c r="K3900" s="4" t="n">
        <v>4370064.50384291</v>
      </c>
      <c r="L3900" s="5">
        <f>K3900/$D3900</f>
        <v/>
      </c>
      <c r="M3900" s="4">
        <f>M3899+K3900</f>
        <v/>
      </c>
      <c r="N3900" s="4">
        <f>L3900*$E3899-M3899</f>
        <v/>
      </c>
      <c r="O3900" s="4">
        <f>MAX(0,Resumo!$D$4*$D3900-K3900)</f>
        <v/>
      </c>
      <c r="P3900" s="4" t="n">
        <v>6923289.111425391</v>
      </c>
      <c r="Q3900" s="5">
        <f>P3900/$D3900</f>
        <v/>
      </c>
      <c r="R3900" s="4">
        <f>R3899+P3900</f>
        <v/>
      </c>
      <c r="S3900" s="4">
        <f>Q3900*$E3899-R3899</f>
        <v/>
      </c>
      <c r="T3900" s="4">
        <f>MAX(0,Resumo!$D$5*$D3900-P3900)</f>
        <v/>
      </c>
      <c r="U3900" s="4" t="n">
        <v>9733789.950606849</v>
      </c>
      <c r="V3900" s="5">
        <f>U3900/$D3900</f>
        <v/>
      </c>
      <c r="W3900" s="4">
        <f>W3899+U3900</f>
        <v/>
      </c>
      <c r="X3900" s="4">
        <f>V3900*$E3899-W3899</f>
        <v/>
      </c>
      <c r="Y3900" s="4">
        <f>MAX(0,Resumo!$D$6*$D3900-U3900)</f>
        <v/>
      </c>
      <c r="Z3900" s="4" t="n">
        <v>12807964.16175685</v>
      </c>
      <c r="AA3900" s="5">
        <f>Z3900/$D3900</f>
        <v/>
      </c>
      <c r="AB3900" s="4">
        <f>AB3899+Z3900</f>
        <v/>
      </c>
      <c r="AC3900" s="4">
        <f>AA3900*$E3899-AB3899</f>
        <v/>
      </c>
      <c r="AD3900" s="4">
        <f>MAX(0,Resumo!$D$7*$D3900-Z3900)</f>
        <v/>
      </c>
    </row>
    <row r="3901">
      <c r="A3901" t="inlineStr">
        <is>
          <t>Itapaci</t>
        </is>
      </c>
      <c r="B3901" t="inlineStr">
        <is>
          <t>Município</t>
        </is>
      </c>
      <c r="C3901" t="inlineStr">
        <is>
          <t>GO</t>
        </is>
      </c>
      <c r="D3901" s="4" t="n">
        <v>18898392.61678664</v>
      </c>
      <c r="E3901" s="4">
        <f>E3900+D3901</f>
        <v/>
      </c>
      <c r="F3901" s="4" t="n">
        <v>544035.1228204694</v>
      </c>
      <c r="G3901" s="5">
        <f>F3901/$D3901</f>
        <v/>
      </c>
      <c r="H3901" s="4">
        <f>H3900+F3901</f>
        <v/>
      </c>
      <c r="I3901" s="4">
        <f>G3901*$E3900-H3900</f>
        <v/>
      </c>
      <c r="J3901" s="4">
        <f>MAX(0,Resumo!$D$3*$D3901-F3901)</f>
        <v/>
      </c>
      <c r="K3901" s="4" t="n">
        <v>1160396.939530601</v>
      </c>
      <c r="L3901" s="5">
        <f>K3901/$D3901</f>
        <v/>
      </c>
      <c r="M3901" s="4">
        <f>M3900+K3901</f>
        <v/>
      </c>
      <c r="N3901" s="4">
        <f>L3901*$E3900-M3900</f>
        <v/>
      </c>
      <c r="O3901" s="4">
        <f>MAX(0,Resumo!$D$4*$D3901-K3901)</f>
        <v/>
      </c>
      <c r="P3901" s="4" t="n">
        <v>1838362.680761095</v>
      </c>
      <c r="Q3901" s="5">
        <f>P3901/$D3901</f>
        <v/>
      </c>
      <c r="R3901" s="4">
        <f>R3900+P3901</f>
        <v/>
      </c>
      <c r="S3901" s="4">
        <f>Q3901*$E3900-R3900</f>
        <v/>
      </c>
      <c r="T3901" s="4">
        <f>MAX(0,Resumo!$D$5*$D3901-P3901)</f>
        <v/>
      </c>
      <c r="U3901" s="4" t="n">
        <v>2584643.787016267</v>
      </c>
      <c r="V3901" s="5">
        <f>U3901/$D3901</f>
        <v/>
      </c>
      <c r="W3901" s="4">
        <f>W3900+U3901</f>
        <v/>
      </c>
      <c r="X3901" s="4">
        <f>V3901*$E3900-W3900</f>
        <v/>
      </c>
      <c r="Y3901" s="4">
        <f>MAX(0,Resumo!$D$6*$D3901-U3901)</f>
        <v/>
      </c>
      <c r="Z3901" s="4" t="n">
        <v>3400938.911050573</v>
      </c>
      <c r="AA3901" s="5">
        <f>Z3901/$D3901</f>
        <v/>
      </c>
      <c r="AB3901" s="4">
        <f>AB3900+Z3901</f>
        <v/>
      </c>
      <c r="AC3901" s="4">
        <f>AA3901*$E3900-AB3900</f>
        <v/>
      </c>
      <c r="AD3901" s="4">
        <f>MAX(0,Resumo!$D$7*$D3901-Z3901)</f>
        <v/>
      </c>
    </row>
    <row r="3902">
      <c r="A3902" t="inlineStr">
        <is>
          <t>Piracanjuba</t>
        </is>
      </c>
      <c r="B3902" t="inlineStr">
        <is>
          <t>Município</t>
        </is>
      </c>
      <c r="C3902" t="inlineStr">
        <is>
          <t>GO</t>
        </is>
      </c>
      <c r="D3902" s="4" t="n">
        <v>26339835.04689827</v>
      </c>
      <c r="E3902" s="4">
        <f>E3901+D3902</f>
        <v/>
      </c>
      <c r="F3902" s="4" t="n">
        <v>758254.719614707</v>
      </c>
      <c r="G3902" s="5">
        <f>F3902/$D3902</f>
        <v/>
      </c>
      <c r="H3902" s="4">
        <f>H3901+F3902</f>
        <v/>
      </c>
      <c r="I3902" s="4">
        <f>G3902*$E3901-H3901</f>
        <v/>
      </c>
      <c r="J3902" s="4">
        <f>MAX(0,Resumo!$D$3*$D3902-F3902)</f>
        <v/>
      </c>
      <c r="K3902" s="4" t="n">
        <v>1617315.535555776</v>
      </c>
      <c r="L3902" s="5">
        <f>K3902/$D3902</f>
        <v/>
      </c>
      <c r="M3902" s="4">
        <f>M3901+K3902</f>
        <v/>
      </c>
      <c r="N3902" s="4">
        <f>L3902*$E3901-M3901</f>
        <v/>
      </c>
      <c r="O3902" s="4">
        <f>MAX(0,Resumo!$D$4*$D3902-K3902)</f>
        <v/>
      </c>
      <c r="P3902" s="4" t="n">
        <v>2562237.474345283</v>
      </c>
      <c r="Q3902" s="5">
        <f>P3902/$D3902</f>
        <v/>
      </c>
      <c r="R3902" s="4">
        <f>R3901+P3902</f>
        <v/>
      </c>
      <c r="S3902" s="4">
        <f>Q3902*$E3901-R3901</f>
        <v/>
      </c>
      <c r="T3902" s="4">
        <f>MAX(0,Resumo!$D$5*$D3902-P3902)</f>
        <v/>
      </c>
      <c r="U3902" s="4" t="n">
        <v>3602374.677332461</v>
      </c>
      <c r="V3902" s="5">
        <f>U3902/$D3902</f>
        <v/>
      </c>
      <c r="W3902" s="4">
        <f>W3901+U3902</f>
        <v/>
      </c>
      <c r="X3902" s="4">
        <f>V3902*$E3901-W3901</f>
        <v/>
      </c>
      <c r="Y3902" s="4">
        <f>MAX(0,Resumo!$D$6*$D3902-U3902)</f>
        <v/>
      </c>
      <c r="Z3902" s="4" t="n">
        <v>4740094.659800837</v>
      </c>
      <c r="AA3902" s="5">
        <f>Z3902/$D3902</f>
        <v/>
      </c>
      <c r="AB3902" s="4">
        <f>AB3901+Z3902</f>
        <v/>
      </c>
      <c r="AC3902" s="4">
        <f>AA3902*$E3901-AB3901</f>
        <v/>
      </c>
      <c r="AD3902" s="4">
        <f>MAX(0,Resumo!$D$7*$D3902-Z3902)</f>
        <v/>
      </c>
    </row>
    <row r="3903">
      <c r="A3903" t="inlineStr">
        <is>
          <t>Palestina de Goiás</t>
        </is>
      </c>
      <c r="B3903" t="inlineStr">
        <is>
          <t>Município</t>
        </is>
      </c>
      <c r="C3903" t="inlineStr">
        <is>
          <t>GO</t>
        </is>
      </c>
      <c r="D3903" s="4" t="n">
        <v>9262017.723265382</v>
      </c>
      <c r="E3903" s="4">
        <f>E3902+D3903</f>
        <v/>
      </c>
      <c r="F3903" s="4" t="n">
        <v>266629.1812122815</v>
      </c>
      <c r="G3903" s="5">
        <f>F3903/$D3903</f>
        <v/>
      </c>
      <c r="H3903" s="4">
        <f>H3902+F3903</f>
        <v/>
      </c>
      <c r="I3903" s="4">
        <f>G3903*$E3902-H3902</f>
        <v/>
      </c>
      <c r="J3903" s="4">
        <f>MAX(0,Resumo!$D$3*$D3903-F3903)</f>
        <v/>
      </c>
      <c r="K3903" s="4" t="n">
        <v>568705.3517138107</v>
      </c>
      <c r="L3903" s="5">
        <f>K3903/$D3903</f>
        <v/>
      </c>
      <c r="M3903" s="4">
        <f>M3902+K3903</f>
        <v/>
      </c>
      <c r="N3903" s="4">
        <f>L3903*$E3902-M3902</f>
        <v/>
      </c>
      <c r="O3903" s="4">
        <f>MAX(0,Resumo!$D$4*$D3903-K3903)</f>
        <v/>
      </c>
      <c r="P3903" s="4" t="n">
        <v>900973.3301801871</v>
      </c>
      <c r="Q3903" s="5">
        <f>P3903/$D3903</f>
        <v/>
      </c>
      <c r="R3903" s="4">
        <f>R3902+P3903</f>
        <v/>
      </c>
      <c r="S3903" s="4">
        <f>Q3903*$E3902-R3902</f>
        <v/>
      </c>
      <c r="T3903" s="4">
        <f>MAX(0,Resumo!$D$5*$D3903-P3903)</f>
        <v/>
      </c>
      <c r="U3903" s="4" t="n">
        <v>1266722.363594479</v>
      </c>
      <c r="V3903" s="5">
        <f>U3903/$D3903</f>
        <v/>
      </c>
      <c r="W3903" s="4">
        <f>W3902+U3903</f>
        <v/>
      </c>
      <c r="X3903" s="4">
        <f>V3903*$E3902-W3902</f>
        <v/>
      </c>
      <c r="Y3903" s="4">
        <f>MAX(0,Resumo!$D$6*$D3903-U3903)</f>
        <v/>
      </c>
      <c r="Z3903" s="4" t="n">
        <v>1666784.954076653</v>
      </c>
      <c r="AA3903" s="5">
        <f>Z3903/$D3903</f>
        <v/>
      </c>
      <c r="AB3903" s="4">
        <f>AB3902+Z3903</f>
        <v/>
      </c>
      <c r="AC3903" s="4">
        <f>AA3903*$E3902-AB3902</f>
        <v/>
      </c>
      <c r="AD3903" s="4">
        <f>MAX(0,Resumo!$D$7*$D3903-Z3903)</f>
        <v/>
      </c>
    </row>
    <row r="3904">
      <c r="A3904" t="inlineStr">
        <is>
          <t>Montividiu</t>
        </is>
      </c>
      <c r="B3904" t="inlineStr">
        <is>
          <t>Município</t>
        </is>
      </c>
      <c r="C3904" t="inlineStr">
        <is>
          <t>GO</t>
        </is>
      </c>
      <c r="D3904" s="4" t="n">
        <v>49983334.69219007</v>
      </c>
      <c r="E3904" s="4">
        <f>E3903+D3904</f>
        <v/>
      </c>
      <c r="F3904" s="4" t="n">
        <v>1438889.019804157</v>
      </c>
      <c r="G3904" s="5">
        <f>F3904/$D3904</f>
        <v/>
      </c>
      <c r="H3904" s="4">
        <f>H3903+F3904</f>
        <v/>
      </c>
      <c r="I3904" s="4">
        <f>G3904*$E3903-H3903</f>
        <v/>
      </c>
      <c r="J3904" s="4">
        <f>MAX(0,Resumo!$D$3*$D3904-F3904)</f>
        <v/>
      </c>
      <c r="K3904" s="4" t="n">
        <v>3069070.993520986</v>
      </c>
      <c r="L3904" s="5">
        <f>K3904/$D3904</f>
        <v/>
      </c>
      <c r="M3904" s="4">
        <f>M3903+K3904</f>
        <v/>
      </c>
      <c r="N3904" s="4">
        <f>L3904*$E3903-M3903</f>
        <v/>
      </c>
      <c r="O3904" s="4">
        <f>MAX(0,Resumo!$D$4*$D3904-K3904)</f>
        <v/>
      </c>
      <c r="P3904" s="4" t="n">
        <v>4862185.849419479</v>
      </c>
      <c r="Q3904" s="5">
        <f>P3904/$D3904</f>
        <v/>
      </c>
      <c r="R3904" s="4">
        <f>R3903+P3904</f>
        <v/>
      </c>
      <c r="S3904" s="4">
        <f>Q3904*$E3903-R3903</f>
        <v/>
      </c>
      <c r="T3904" s="4">
        <f>MAX(0,Resumo!$D$5*$D3904-P3904)</f>
        <v/>
      </c>
      <c r="U3904" s="4" t="n">
        <v>6835984.31285476</v>
      </c>
      <c r="V3904" s="5">
        <f>U3904/$D3904</f>
        <v/>
      </c>
      <c r="W3904" s="4">
        <f>W3903+U3904</f>
        <v/>
      </c>
      <c r="X3904" s="4">
        <f>V3904*$E3903-W3903</f>
        <v/>
      </c>
      <c r="Y3904" s="4">
        <f>MAX(0,Resumo!$D$6*$D3904-U3904)</f>
        <v/>
      </c>
      <c r="Z3904" s="4" t="n">
        <v>8994959.058461834</v>
      </c>
      <c r="AA3904" s="5">
        <f>Z3904/$D3904</f>
        <v/>
      </c>
      <c r="AB3904" s="4">
        <f>AB3903+Z3904</f>
        <v/>
      </c>
      <c r="AC3904" s="4">
        <f>AA3904*$E3903-AB3903</f>
        <v/>
      </c>
      <c r="AD3904" s="4">
        <f>MAX(0,Resumo!$D$7*$D3904-Z3904)</f>
        <v/>
      </c>
    </row>
    <row r="3905">
      <c r="A3905" t="inlineStr">
        <is>
          <t>Matrinchã</t>
        </is>
      </c>
      <c r="B3905" t="inlineStr">
        <is>
          <t>Município</t>
        </is>
      </c>
      <c r="C3905" t="inlineStr">
        <is>
          <t>GO</t>
        </is>
      </c>
      <c r="D3905" s="4" t="n">
        <v>9210195.496425942</v>
      </c>
      <c r="E3905" s="4">
        <f>E3904+D3905</f>
        <v/>
      </c>
      <c r="F3905" s="4" t="n">
        <v>265137.3553139041</v>
      </c>
      <c r="G3905" s="5">
        <f>F3905/$D3905</f>
        <v/>
      </c>
      <c r="H3905" s="4">
        <f>H3904+F3905</f>
        <v/>
      </c>
      <c r="I3905" s="4">
        <f>G3905*$E3904-H3904</f>
        <v/>
      </c>
      <c r="J3905" s="4">
        <f>MAX(0,Resumo!$D$3*$D3905-F3905)</f>
        <v/>
      </c>
      <c r="K3905" s="4" t="n">
        <v>565523.3692752231</v>
      </c>
      <c r="L3905" s="5">
        <f>K3905/$D3905</f>
        <v/>
      </c>
      <c r="M3905" s="4">
        <f>M3904+K3905</f>
        <v/>
      </c>
      <c r="N3905" s="4">
        <f>L3905*$E3904-M3904</f>
        <v/>
      </c>
      <c r="O3905" s="4">
        <f>MAX(0,Resumo!$D$4*$D3905-K3905)</f>
        <v/>
      </c>
      <c r="P3905" s="4" t="n">
        <v>895932.2640013131</v>
      </c>
      <c r="Q3905" s="5">
        <f>P3905/$D3905</f>
        <v/>
      </c>
      <c r="R3905" s="4">
        <f>R3904+P3905</f>
        <v/>
      </c>
      <c r="S3905" s="4">
        <f>Q3905*$E3904-R3904</f>
        <v/>
      </c>
      <c r="T3905" s="4">
        <f>MAX(0,Resumo!$D$5*$D3905-P3905)</f>
        <v/>
      </c>
      <c r="U3905" s="4" t="n">
        <v>1259634.882698832</v>
      </c>
      <c r="V3905" s="5">
        <f>U3905/$D3905</f>
        <v/>
      </c>
      <c r="W3905" s="4">
        <f>W3904+U3905</f>
        <v/>
      </c>
      <c r="X3905" s="4">
        <f>V3905*$E3904-W3904</f>
        <v/>
      </c>
      <c r="Y3905" s="4">
        <f>MAX(0,Resumo!$D$6*$D3905-U3905)</f>
        <v/>
      </c>
      <c r="Z3905" s="4" t="n">
        <v>1657459.069527139</v>
      </c>
      <c r="AA3905" s="5">
        <f>Z3905/$D3905</f>
        <v/>
      </c>
      <c r="AB3905" s="4">
        <f>AB3904+Z3905</f>
        <v/>
      </c>
      <c r="AC3905" s="4">
        <f>AA3905*$E3904-AB3904</f>
        <v/>
      </c>
      <c r="AD3905" s="4">
        <f>MAX(0,Resumo!$D$7*$D3905-Z3905)</f>
        <v/>
      </c>
    </row>
    <row r="3906">
      <c r="A3906" t="inlineStr">
        <is>
          <t>Divinópolis de Goiás</t>
        </is>
      </c>
      <c r="B3906" t="inlineStr">
        <is>
          <t>Município</t>
        </is>
      </c>
      <c r="C3906" t="inlineStr">
        <is>
          <t>GO</t>
        </is>
      </c>
      <c r="D3906" s="4" t="n">
        <v>6555644.420467711</v>
      </c>
      <c r="E3906" s="4">
        <f>E3905+D3906</f>
        <v/>
      </c>
      <c r="F3906" s="4" t="n">
        <v>188719.7969571499</v>
      </c>
      <c r="G3906" s="5">
        <f>F3906/$D3906</f>
        <v/>
      </c>
      <c r="H3906" s="4">
        <f>H3905+F3906</f>
        <v/>
      </c>
      <c r="I3906" s="4">
        <f>G3906*$E3905-H3905</f>
        <v/>
      </c>
      <c r="J3906" s="4">
        <f>MAX(0,Resumo!$D$3*$D3906-F3906)</f>
        <v/>
      </c>
      <c r="K3906" s="4" t="n">
        <v>402528.9280636747</v>
      </c>
      <c r="L3906" s="5">
        <f>K3906/$D3906</f>
        <v/>
      </c>
      <c r="M3906" s="4">
        <f>M3905+K3906</f>
        <v/>
      </c>
      <c r="N3906" s="4">
        <f>L3906*$E3905-M3905</f>
        <v/>
      </c>
      <c r="O3906" s="4">
        <f>MAX(0,Resumo!$D$4*$D3906-K3906)</f>
        <v/>
      </c>
      <c r="P3906" s="4" t="n">
        <v>637707.7826302839</v>
      </c>
      <c r="Q3906" s="5">
        <f>P3906/$D3906</f>
        <v/>
      </c>
      <c r="R3906" s="4">
        <f>R3905+P3906</f>
        <v/>
      </c>
      <c r="S3906" s="4">
        <f>Q3906*$E3905-R3905</f>
        <v/>
      </c>
      <c r="T3906" s="4">
        <f>MAX(0,Resumo!$D$5*$D3906-P3906)</f>
        <v/>
      </c>
      <c r="U3906" s="4" t="n">
        <v>896584.4855079943</v>
      </c>
      <c r="V3906" s="5">
        <f>U3906/$D3906</f>
        <v/>
      </c>
      <c r="W3906" s="4">
        <f>W3905+U3906</f>
        <v/>
      </c>
      <c r="X3906" s="4">
        <f>V3906*$E3905-W3905</f>
        <v/>
      </c>
      <c r="Y3906" s="4">
        <f>MAX(0,Resumo!$D$6*$D3906-U3906)</f>
        <v/>
      </c>
      <c r="Z3906" s="4" t="n">
        <v>1179748.280643519</v>
      </c>
      <c r="AA3906" s="5">
        <f>Z3906/$D3906</f>
        <v/>
      </c>
      <c r="AB3906" s="4">
        <f>AB3905+Z3906</f>
        <v/>
      </c>
      <c r="AC3906" s="4">
        <f>AA3906*$E3905-AB3905</f>
        <v/>
      </c>
      <c r="AD3906" s="4">
        <f>MAX(0,Resumo!$D$7*$D3906-Z3906)</f>
        <v/>
      </c>
    </row>
    <row r="3907">
      <c r="A3907" t="inlineStr">
        <is>
          <t>Itaberaí</t>
        </is>
      </c>
      <c r="B3907" t="inlineStr">
        <is>
          <t>Município</t>
        </is>
      </c>
      <c r="C3907" t="inlineStr">
        <is>
          <t>GO</t>
        </is>
      </c>
      <c r="D3907" s="4" t="n">
        <v>61093572.7189602</v>
      </c>
      <c r="E3907" s="4">
        <f>E3906+D3907</f>
        <v/>
      </c>
      <c r="F3907" s="4" t="n">
        <v>1758723.612725546</v>
      </c>
      <c r="G3907" s="5">
        <f>F3907/$D3907</f>
        <v/>
      </c>
      <c r="H3907" s="4">
        <f>H3906+F3907</f>
        <v/>
      </c>
      <c r="I3907" s="4">
        <f>G3907*$E3906-H3906</f>
        <v/>
      </c>
      <c r="J3907" s="4">
        <f>MAX(0,Resumo!$D$3*$D3907-F3907)</f>
        <v/>
      </c>
      <c r="K3907" s="4" t="n">
        <v>3751260.556683564</v>
      </c>
      <c r="L3907" s="5">
        <f>K3907/$D3907</f>
        <v/>
      </c>
      <c r="M3907" s="4">
        <f>M3906+K3907</f>
        <v/>
      </c>
      <c r="N3907" s="4">
        <f>L3907*$E3906-M3906</f>
        <v/>
      </c>
      <c r="O3907" s="4">
        <f>MAX(0,Resumo!$D$4*$D3907-K3907)</f>
        <v/>
      </c>
      <c r="P3907" s="4" t="n">
        <v>5942946.916085258</v>
      </c>
      <c r="Q3907" s="5">
        <f>P3907/$D3907</f>
        <v/>
      </c>
      <c r="R3907" s="4">
        <f>R3906+P3907</f>
        <v/>
      </c>
      <c r="S3907" s="4">
        <f>Q3907*$E3906-R3906</f>
        <v/>
      </c>
      <c r="T3907" s="4">
        <f>MAX(0,Resumo!$D$5*$D3907-P3907)</f>
        <v/>
      </c>
      <c r="U3907" s="4" t="n">
        <v>8355479.027058978</v>
      </c>
      <c r="V3907" s="5">
        <f>U3907/$D3907</f>
        <v/>
      </c>
      <c r="W3907" s="4">
        <f>W3906+U3907</f>
        <v/>
      </c>
      <c r="X3907" s="4">
        <f>V3907*$E3906-W3906</f>
        <v/>
      </c>
      <c r="Y3907" s="4">
        <f>MAX(0,Resumo!$D$6*$D3907-U3907)</f>
        <v/>
      </c>
      <c r="Z3907" s="4" t="n">
        <v>10994348.19077954</v>
      </c>
      <c r="AA3907" s="5">
        <f>Z3907/$D3907</f>
        <v/>
      </c>
      <c r="AB3907" s="4">
        <f>AB3906+Z3907</f>
        <v/>
      </c>
      <c r="AC3907" s="4">
        <f>AA3907*$E3906-AB3906</f>
        <v/>
      </c>
      <c r="AD3907" s="4">
        <f>MAX(0,Resumo!$D$7*$D3907-Z3907)</f>
        <v/>
      </c>
    </row>
    <row r="3908">
      <c r="A3908" t="inlineStr">
        <is>
          <t>São Francisco de Goiás</t>
        </is>
      </c>
      <c r="B3908" t="inlineStr">
        <is>
          <t>Município</t>
        </is>
      </c>
      <c r="C3908" t="inlineStr">
        <is>
          <t>GO</t>
        </is>
      </c>
      <c r="D3908" s="4" t="n">
        <v>9259540.96485628</v>
      </c>
      <c r="E3908" s="4">
        <f>E3907+D3908</f>
        <v/>
      </c>
      <c r="F3908" s="4" t="n">
        <v>266557.8818381698</v>
      </c>
      <c r="G3908" s="5">
        <f>F3908/$D3908</f>
        <v/>
      </c>
      <c r="H3908" s="4">
        <f>H3907+F3908</f>
        <v/>
      </c>
      <c r="I3908" s="4">
        <f>G3908*$E3907-H3907</f>
        <v/>
      </c>
      <c r="J3908" s="4">
        <f>MAX(0,Resumo!$D$3*$D3908-F3908)</f>
        <v/>
      </c>
      <c r="K3908" s="4" t="n">
        <v>568553.2740775717</v>
      </c>
      <c r="L3908" s="5">
        <f>K3908/$D3908</f>
        <v/>
      </c>
      <c r="M3908" s="4">
        <f>M3907+K3908</f>
        <v/>
      </c>
      <c r="N3908" s="4">
        <f>L3908*$E3907-M3907</f>
        <v/>
      </c>
      <c r="O3908" s="4">
        <f>MAX(0,Resumo!$D$4*$D3908-K3908)</f>
        <v/>
      </c>
      <c r="P3908" s="4" t="n">
        <v>900732.4006831192</v>
      </c>
      <c r="Q3908" s="5">
        <f>P3908/$D3908</f>
        <v/>
      </c>
      <c r="R3908" s="4">
        <f>R3907+P3908</f>
        <v/>
      </c>
      <c r="S3908" s="4">
        <f>Q3908*$E3907-R3907</f>
        <v/>
      </c>
      <c r="T3908" s="4">
        <f>MAX(0,Resumo!$D$5*$D3908-P3908)</f>
        <v/>
      </c>
      <c r="U3908" s="4" t="n">
        <v>1266383.629059546</v>
      </c>
      <c r="V3908" s="5">
        <f>U3908/$D3908</f>
        <v/>
      </c>
      <c r="W3908" s="4">
        <f>W3907+U3908</f>
        <v/>
      </c>
      <c r="X3908" s="4">
        <f>V3908*$E3907-W3907</f>
        <v/>
      </c>
      <c r="Y3908" s="4">
        <f>MAX(0,Resumo!$D$6*$D3908-U3908)</f>
        <v/>
      </c>
      <c r="Z3908" s="4" t="n">
        <v>1666339.238707225</v>
      </c>
      <c r="AA3908" s="5">
        <f>Z3908/$D3908</f>
        <v/>
      </c>
      <c r="AB3908" s="4">
        <f>AB3907+Z3908</f>
        <v/>
      </c>
      <c r="AC3908" s="4">
        <f>AA3908*$E3907-AB3907</f>
        <v/>
      </c>
      <c r="AD3908" s="4">
        <f>MAX(0,Resumo!$D$7*$D3908-Z3908)</f>
        <v/>
      </c>
    </row>
    <row r="3909">
      <c r="A3909" t="inlineStr">
        <is>
          <t>Avelinópolis</t>
        </is>
      </c>
      <c r="B3909" t="inlineStr">
        <is>
          <t>Município</t>
        </is>
      </c>
      <c r="C3909" t="inlineStr">
        <is>
          <t>GO</t>
        </is>
      </c>
      <c r="D3909" s="4" t="n">
        <v>5385283.154838828</v>
      </c>
      <c r="E3909" s="4">
        <f>E3908+D3909</f>
        <v/>
      </c>
      <c r="F3909" s="4" t="n">
        <v>155028.1678434041</v>
      </c>
      <c r="G3909" s="5">
        <f>F3909/$D3909</f>
        <v/>
      </c>
      <c r="H3909" s="4">
        <f>H3908+F3909</f>
        <v/>
      </c>
      <c r="I3909" s="4">
        <f>G3909*$E3908-H3908</f>
        <v/>
      </c>
      <c r="J3909" s="4">
        <f>MAX(0,Resumo!$D$3*$D3909-F3909)</f>
        <v/>
      </c>
      <c r="K3909" s="4" t="n">
        <v>330666.5396415722</v>
      </c>
      <c r="L3909" s="5">
        <f>K3909/$D3909</f>
        <v/>
      </c>
      <c r="M3909" s="4">
        <f>M3908+K3909</f>
        <v/>
      </c>
      <c r="N3909" s="4">
        <f>L3909*$E3908-M3908</f>
        <v/>
      </c>
      <c r="O3909" s="4">
        <f>MAX(0,Resumo!$D$4*$D3909-K3909)</f>
        <v/>
      </c>
      <c r="P3909" s="4" t="n">
        <v>523859.556626696</v>
      </c>
      <c r="Q3909" s="5">
        <f>P3909/$D3909</f>
        <v/>
      </c>
      <c r="R3909" s="4">
        <f>R3908+P3909</f>
        <v/>
      </c>
      <c r="S3909" s="4">
        <f>Q3909*$E3908-R3908</f>
        <v/>
      </c>
      <c r="T3909" s="4">
        <f>MAX(0,Resumo!$D$5*$D3909-P3909)</f>
        <v/>
      </c>
      <c r="U3909" s="4" t="n">
        <v>736519.7098886521</v>
      </c>
      <c r="V3909" s="5">
        <f>U3909/$D3909</f>
        <v/>
      </c>
      <c r="W3909" s="4">
        <f>W3908+U3909</f>
        <v/>
      </c>
      <c r="X3909" s="4">
        <f>V3909*$E3908-W3908</f>
        <v/>
      </c>
      <c r="Y3909" s="4">
        <f>MAX(0,Resumo!$D$6*$D3909-U3909)</f>
        <v/>
      </c>
      <c r="Z3909" s="4" t="n">
        <v>969131.0472642052</v>
      </c>
      <c r="AA3909" s="5">
        <f>Z3909/$D3909</f>
        <v/>
      </c>
      <c r="AB3909" s="4">
        <f>AB3908+Z3909</f>
        <v/>
      </c>
      <c r="AC3909" s="4">
        <f>AA3909*$E3908-AB3908</f>
        <v/>
      </c>
      <c r="AD3909" s="4">
        <f>MAX(0,Resumo!$D$7*$D3909-Z3909)</f>
        <v/>
      </c>
    </row>
    <row r="3910">
      <c r="A3910" t="inlineStr">
        <is>
          <t>Cumari</t>
        </is>
      </c>
      <c r="B3910" t="inlineStr">
        <is>
          <t>Município</t>
        </is>
      </c>
      <c r="C3910" t="inlineStr">
        <is>
          <t>GO</t>
        </is>
      </c>
      <c r="D3910" s="4" t="n">
        <v>11640682.12178789</v>
      </c>
      <c r="E3910" s="4">
        <f>E3909+D3910</f>
        <v/>
      </c>
      <c r="F3910" s="4" t="n">
        <v>335104.6862163102</v>
      </c>
      <c r="G3910" s="5">
        <f>F3910/$D3910</f>
        <v/>
      </c>
      <c r="H3910" s="4">
        <f>H3909+F3910</f>
        <v/>
      </c>
      <c r="I3910" s="4">
        <f>G3910*$E3909-H3909</f>
        <v/>
      </c>
      <c r="J3910" s="4">
        <f>MAX(0,Resumo!$D$3*$D3910-F3910)</f>
        <v/>
      </c>
      <c r="K3910" s="4" t="n">
        <v>714759.8307473428</v>
      </c>
      <c r="L3910" s="5">
        <f>K3910/$D3910</f>
        <v/>
      </c>
      <c r="M3910" s="4">
        <f>M3909+K3910</f>
        <v/>
      </c>
      <c r="N3910" s="4">
        <f>L3910*$E3909-M3909</f>
        <v/>
      </c>
      <c r="O3910" s="4">
        <f>MAX(0,Resumo!$D$4*$D3910-K3910)</f>
        <v/>
      </c>
      <c r="P3910" s="4" t="n">
        <v>1132360.620568821</v>
      </c>
      <c r="Q3910" s="5">
        <f>P3910/$D3910</f>
        <v/>
      </c>
      <c r="R3910" s="4">
        <f>R3909+P3910</f>
        <v/>
      </c>
      <c r="S3910" s="4">
        <f>Q3910*$E3909-R3909</f>
        <v/>
      </c>
      <c r="T3910" s="4">
        <f>MAX(0,Resumo!$D$5*$D3910-P3910)</f>
        <v/>
      </c>
      <c r="U3910" s="4" t="n">
        <v>1592041.044590501</v>
      </c>
      <c r="V3910" s="5">
        <f>U3910/$D3910</f>
        <v/>
      </c>
      <c r="W3910" s="4">
        <f>W3909+U3910</f>
        <v/>
      </c>
      <c r="X3910" s="4">
        <f>V3910*$E3909-W3909</f>
        <v/>
      </c>
      <c r="Y3910" s="4">
        <f>MAX(0,Resumo!$D$6*$D3910-U3910)</f>
        <v/>
      </c>
      <c r="Z3910" s="4" t="n">
        <v>2094847.407498231</v>
      </c>
      <c r="AA3910" s="5">
        <f>Z3910/$D3910</f>
        <v/>
      </c>
      <c r="AB3910" s="4">
        <f>AB3909+Z3910</f>
        <v/>
      </c>
      <c r="AC3910" s="4">
        <f>AA3910*$E3909-AB3909</f>
        <v/>
      </c>
      <c r="AD3910" s="4">
        <f>MAX(0,Resumo!$D$7*$D3910-Z3910)</f>
        <v/>
      </c>
    </row>
    <row r="3911">
      <c r="A3911" t="inlineStr">
        <is>
          <t>Jaupaci</t>
        </is>
      </c>
      <c r="B3911" t="inlineStr">
        <is>
          <t>Município</t>
        </is>
      </c>
      <c r="C3911" t="inlineStr">
        <is>
          <t>GO</t>
        </is>
      </c>
      <c r="D3911" s="4" t="n">
        <v>5140666.426700839</v>
      </c>
      <c r="E3911" s="4">
        <f>E3910+D3911</f>
        <v/>
      </c>
      <c r="F3911" s="4" t="n">
        <v>147986.2942600241</v>
      </c>
      <c r="G3911" s="5">
        <f>F3911/$D3911</f>
        <v/>
      </c>
      <c r="H3911" s="4">
        <f>H3910+F3911</f>
        <v/>
      </c>
      <c r="I3911" s="4">
        <f>G3911*$E3910-H3910</f>
        <v/>
      </c>
      <c r="J3911" s="4">
        <f>MAX(0,Resumo!$D$3*$D3911-F3911)</f>
        <v/>
      </c>
      <c r="K3911" s="4" t="n">
        <v>315646.6113098272</v>
      </c>
      <c r="L3911" s="5">
        <f>K3911/$D3911</f>
        <v/>
      </c>
      <c r="M3911" s="4">
        <f>M3910+K3911</f>
        <v/>
      </c>
      <c r="N3911" s="4">
        <f>L3911*$E3910-M3910</f>
        <v/>
      </c>
      <c r="O3911" s="4">
        <f>MAX(0,Resumo!$D$4*$D3911-K3911)</f>
        <v/>
      </c>
      <c r="P3911" s="4" t="n">
        <v>500064.1856013678</v>
      </c>
      <c r="Q3911" s="5">
        <f>P3911/$D3911</f>
        <v/>
      </c>
      <c r="R3911" s="4">
        <f>R3910+P3911</f>
        <v/>
      </c>
      <c r="S3911" s="4">
        <f>Q3911*$E3910-R3910</f>
        <v/>
      </c>
      <c r="T3911" s="4">
        <f>MAX(0,Resumo!$D$5*$D3911-P3911)</f>
        <v/>
      </c>
      <c r="U3911" s="4" t="n">
        <v>703064.6367825667</v>
      </c>
      <c r="V3911" s="5">
        <f>U3911/$D3911</f>
        <v/>
      </c>
      <c r="W3911" s="4">
        <f>W3910+U3911</f>
        <v/>
      </c>
      <c r="X3911" s="4">
        <f>V3911*$E3910-W3910</f>
        <v/>
      </c>
      <c r="Y3911" s="4">
        <f>MAX(0,Resumo!$D$6*$D3911-U3911)</f>
        <v/>
      </c>
      <c r="Z3911" s="4" t="n">
        <v>925110.0256943917</v>
      </c>
      <c r="AA3911" s="5">
        <f>Z3911/$D3911</f>
        <v/>
      </c>
      <c r="AB3911" s="4">
        <f>AB3910+Z3911</f>
        <v/>
      </c>
      <c r="AC3911" s="4">
        <f>AA3911*$E3910-AB3910</f>
        <v/>
      </c>
      <c r="AD3911" s="4">
        <f>MAX(0,Resumo!$D$7*$D3911-Z3911)</f>
        <v/>
      </c>
    </row>
    <row r="3912">
      <c r="A3912" t="inlineStr">
        <is>
          <t>Rialma</t>
        </is>
      </c>
      <c r="B3912" t="inlineStr">
        <is>
          <t>Município</t>
        </is>
      </c>
      <c r="C3912" t="inlineStr">
        <is>
          <t>GO</t>
        </is>
      </c>
      <c r="D3912" s="4" t="n">
        <v>16419531.41944467</v>
      </c>
      <c r="E3912" s="4">
        <f>E3911+D3912</f>
        <v/>
      </c>
      <c r="F3912" s="4" t="n">
        <v>472675.2149543929</v>
      </c>
      <c r="G3912" s="5">
        <f>F3912/$D3912</f>
        <v/>
      </c>
      <c r="H3912" s="4">
        <f>H3911+F3912</f>
        <v/>
      </c>
      <c r="I3912" s="4">
        <f>G3912*$E3911-H3911</f>
        <v/>
      </c>
      <c r="J3912" s="4">
        <f>MAX(0,Resumo!$D$3*$D3912-F3912)</f>
        <v/>
      </c>
      <c r="K3912" s="4" t="n">
        <v>1008190.188128804</v>
      </c>
      <c r="L3912" s="5">
        <f>K3912/$D3912</f>
        <v/>
      </c>
      <c r="M3912" s="4">
        <f>M3911+K3912</f>
        <v/>
      </c>
      <c r="N3912" s="4">
        <f>L3912*$E3911-M3911</f>
        <v/>
      </c>
      <c r="O3912" s="4">
        <f>MAX(0,Resumo!$D$4*$D3912-K3912)</f>
        <v/>
      </c>
      <c r="P3912" s="4" t="n">
        <v>1597228.632570541</v>
      </c>
      <c r="Q3912" s="5">
        <f>P3912/$D3912</f>
        <v/>
      </c>
      <c r="R3912" s="4">
        <f>R3911+P3912</f>
        <v/>
      </c>
      <c r="S3912" s="4">
        <f>Q3912*$E3911-R3911</f>
        <v/>
      </c>
      <c r="T3912" s="4">
        <f>MAX(0,Resumo!$D$5*$D3912-P3912)</f>
        <v/>
      </c>
      <c r="U3912" s="4" t="n">
        <v>2245621.66367999</v>
      </c>
      <c r="V3912" s="5">
        <f>U3912/$D3912</f>
        <v/>
      </c>
      <c r="W3912" s="4">
        <f>W3911+U3912</f>
        <v/>
      </c>
      <c r="X3912" s="4">
        <f>V3912*$E3911-W3911</f>
        <v/>
      </c>
      <c r="Y3912" s="4">
        <f>MAX(0,Resumo!$D$6*$D3912-U3912)</f>
        <v/>
      </c>
      <c r="Z3912" s="4" t="n">
        <v>2954845.12561163</v>
      </c>
      <c r="AA3912" s="5">
        <f>Z3912/$D3912</f>
        <v/>
      </c>
      <c r="AB3912" s="4">
        <f>AB3911+Z3912</f>
        <v/>
      </c>
      <c r="AC3912" s="4">
        <f>AA3912*$E3911-AB3911</f>
        <v/>
      </c>
      <c r="AD3912" s="4">
        <f>MAX(0,Resumo!$D$7*$D3912-Z3912)</f>
        <v/>
      </c>
    </row>
    <row r="3913">
      <c r="A3913" t="inlineStr">
        <is>
          <t>São Patrício</t>
        </is>
      </c>
      <c r="B3913" t="inlineStr">
        <is>
          <t>Município</t>
        </is>
      </c>
      <c r="C3913" t="inlineStr">
        <is>
          <t>GO</t>
        </is>
      </c>
      <c r="D3913" s="4" t="n">
        <v>7850969.542628177</v>
      </c>
      <c r="E3913" s="4">
        <f>E3912+D3913</f>
        <v/>
      </c>
      <c r="F3913" s="4" t="n">
        <v>226008.8075209929</v>
      </c>
      <c r="G3913" s="5">
        <f>F3913/$D3913</f>
        <v/>
      </c>
      <c r="H3913" s="4">
        <f>H3912+F3913</f>
        <v/>
      </c>
      <c r="I3913" s="4">
        <f>G3913*$E3912-H3912</f>
        <v/>
      </c>
      <c r="J3913" s="4">
        <f>MAX(0,Resumo!$D$3*$D3913-F3913)</f>
        <v/>
      </c>
      <c r="K3913" s="4" t="n">
        <v>482064.3328957752</v>
      </c>
      <c r="L3913" s="5">
        <f>K3913/$D3913</f>
        <v/>
      </c>
      <c r="M3913" s="4">
        <f>M3912+K3913</f>
        <v/>
      </c>
      <c r="N3913" s="4">
        <f>L3913*$E3912-M3912</f>
        <v/>
      </c>
      <c r="O3913" s="4">
        <f>MAX(0,Resumo!$D$4*$D3913-K3913)</f>
        <v/>
      </c>
      <c r="P3913" s="4" t="n">
        <v>763712.0102023641</v>
      </c>
      <c r="Q3913" s="5">
        <f>P3913/$D3913</f>
        <v/>
      </c>
      <c r="R3913" s="4">
        <f>R3912+P3913</f>
        <v/>
      </c>
      <c r="S3913" s="4">
        <f>Q3913*$E3912-R3912</f>
        <v/>
      </c>
      <c r="T3913" s="4">
        <f>MAX(0,Resumo!$D$5*$D3913-P3913)</f>
        <v/>
      </c>
      <c r="U3913" s="4" t="n">
        <v>1073739.976826567</v>
      </c>
      <c r="V3913" s="5">
        <f>U3913/$D3913</f>
        <v/>
      </c>
      <c r="W3913" s="4">
        <f>W3912+U3913</f>
        <v/>
      </c>
      <c r="X3913" s="4">
        <f>V3913*$E3912-W3912</f>
        <v/>
      </c>
      <c r="Y3913" s="4">
        <f>MAX(0,Resumo!$D$6*$D3913-U3913)</f>
        <v/>
      </c>
      <c r="Z3913" s="4" t="n">
        <v>1412853.905007774</v>
      </c>
      <c r="AA3913" s="5">
        <f>Z3913/$D3913</f>
        <v/>
      </c>
      <c r="AB3913" s="4">
        <f>AB3912+Z3913</f>
        <v/>
      </c>
      <c r="AC3913" s="4">
        <f>AA3913*$E3912-AB3912</f>
        <v/>
      </c>
      <c r="AD3913" s="4">
        <f>MAX(0,Resumo!$D$7*$D3913-Z3913)</f>
        <v/>
      </c>
    </row>
    <row r="3914">
      <c r="A3914" t="inlineStr">
        <is>
          <t>Paranaiguara</t>
        </is>
      </c>
      <c r="B3914" t="inlineStr">
        <is>
          <t>Município</t>
        </is>
      </c>
      <c r="C3914" t="inlineStr">
        <is>
          <t>GO</t>
        </is>
      </c>
      <c r="D3914" s="4" t="n">
        <v>16752845.29002223</v>
      </c>
      <c r="E3914" s="4">
        <f>E3913+D3914</f>
        <v/>
      </c>
      <c r="F3914" s="4" t="n">
        <v>482270.4464745784</v>
      </c>
      <c r="G3914" s="5">
        <f>F3914/$D3914</f>
        <v/>
      </c>
      <c r="H3914" s="4">
        <f>H3913+F3914</f>
        <v/>
      </c>
      <c r="I3914" s="4">
        <f>G3914*$E3913-H3913</f>
        <v/>
      </c>
      <c r="J3914" s="4">
        <f>MAX(0,Resumo!$D$3*$D3914-F3914)</f>
        <v/>
      </c>
      <c r="K3914" s="4" t="n">
        <v>1028656.288244523</v>
      </c>
      <c r="L3914" s="5">
        <f>K3914/$D3914</f>
        <v/>
      </c>
      <c r="M3914" s="4">
        <f>M3913+K3914</f>
        <v/>
      </c>
      <c r="N3914" s="4">
        <f>L3914*$E3913-M3913</f>
        <v/>
      </c>
      <c r="O3914" s="4">
        <f>MAX(0,Resumo!$D$4*$D3914-K3914)</f>
        <v/>
      </c>
      <c r="P3914" s="4" t="n">
        <v>1629652.119216995</v>
      </c>
      <c r="Q3914" s="5">
        <f>P3914/$D3914</f>
        <v/>
      </c>
      <c r="R3914" s="4">
        <f>R3913+P3914</f>
        <v/>
      </c>
      <c r="S3914" s="4">
        <f>Q3914*$E3913-R3913</f>
        <v/>
      </c>
      <c r="T3914" s="4">
        <f>MAX(0,Resumo!$D$5*$D3914-P3914)</f>
        <v/>
      </c>
      <c r="U3914" s="4" t="n">
        <v>2291207.425505544</v>
      </c>
      <c r="V3914" s="5">
        <f>U3914/$D3914</f>
        <v/>
      </c>
      <c r="W3914" s="4">
        <f>W3913+U3914</f>
        <v/>
      </c>
      <c r="X3914" s="4">
        <f>V3914*$E3913-W3913</f>
        <v/>
      </c>
      <c r="Y3914" s="4">
        <f>MAX(0,Resumo!$D$6*$D3914-U3914)</f>
        <v/>
      </c>
      <c r="Z3914" s="4" t="n">
        <v>3014828.010665738</v>
      </c>
      <c r="AA3914" s="5">
        <f>Z3914/$D3914</f>
        <v/>
      </c>
      <c r="AB3914" s="4">
        <f>AB3913+Z3914</f>
        <v/>
      </c>
      <c r="AC3914" s="4">
        <f>AA3914*$E3913-AB3913</f>
        <v/>
      </c>
      <c r="AD3914" s="4">
        <f>MAX(0,Resumo!$D$7*$D3914-Z3914)</f>
        <v/>
      </c>
    </row>
    <row r="3915">
      <c r="A3915" t="inlineStr">
        <is>
          <t>Nerópolis</t>
        </is>
      </c>
      <c r="B3915" t="inlineStr">
        <is>
          <t>Município</t>
        </is>
      </c>
      <c r="C3915" t="inlineStr">
        <is>
          <t>GO</t>
        </is>
      </c>
      <c r="D3915" s="4" t="n">
        <v>63365385.17362771</v>
      </c>
      <c r="E3915" s="4">
        <f>E3914+D3915</f>
        <v/>
      </c>
      <c r="F3915" s="4" t="n">
        <v>1824123.130709011</v>
      </c>
      <c r="G3915" s="5">
        <f>F3915/$D3915</f>
        <v/>
      </c>
      <c r="H3915" s="4">
        <f>H3914+F3915</f>
        <v/>
      </c>
      <c r="I3915" s="4">
        <f>G3915*$E3914-H3914</f>
        <v/>
      </c>
      <c r="J3915" s="4">
        <f>MAX(0,Resumo!$D$3*$D3915-F3915)</f>
        <v/>
      </c>
      <c r="K3915" s="4" t="n">
        <v>3890754.124895395</v>
      </c>
      <c r="L3915" s="5">
        <f>K3915/$D3915</f>
        <v/>
      </c>
      <c r="M3915" s="4">
        <f>M3914+K3915</f>
        <v/>
      </c>
      <c r="N3915" s="4">
        <f>L3915*$E3914-M3914</f>
        <v/>
      </c>
      <c r="O3915" s="4">
        <f>MAX(0,Resumo!$D$4*$D3915-K3915)</f>
        <v/>
      </c>
      <c r="P3915" s="4" t="n">
        <v>6163940.061853607</v>
      </c>
      <c r="Q3915" s="5">
        <f>P3915/$D3915</f>
        <v/>
      </c>
      <c r="R3915" s="4">
        <f>R3914+P3915</f>
        <v/>
      </c>
      <c r="S3915" s="4">
        <f>Q3915*$E3914-R3914</f>
        <v/>
      </c>
      <c r="T3915" s="4">
        <f>MAX(0,Resumo!$D$5*$D3915-P3915)</f>
        <v/>
      </c>
      <c r="U3915" s="4" t="n">
        <v>8666184.073000656</v>
      </c>
      <c r="V3915" s="5">
        <f>U3915/$D3915</f>
        <v/>
      </c>
      <c r="W3915" s="4">
        <f>W3914+U3915</f>
        <v/>
      </c>
      <c r="X3915" s="4">
        <f>V3915*$E3914-W3914</f>
        <v/>
      </c>
      <c r="Y3915" s="4">
        <f>MAX(0,Resumo!$D$6*$D3915-U3915)</f>
        <v/>
      </c>
      <c r="Z3915" s="4" t="n">
        <v>11403181.65785573</v>
      </c>
      <c r="AA3915" s="5">
        <f>Z3915/$D3915</f>
        <v/>
      </c>
      <c r="AB3915" s="4">
        <f>AB3914+Z3915</f>
        <v/>
      </c>
      <c r="AC3915" s="4">
        <f>AA3915*$E3914-AB3914</f>
        <v/>
      </c>
      <c r="AD3915" s="4">
        <f>MAX(0,Resumo!$D$7*$D3915-Z3915)</f>
        <v/>
      </c>
    </row>
    <row r="3916">
      <c r="A3916" t="inlineStr">
        <is>
          <t>Guapó</t>
        </is>
      </c>
      <c r="B3916" t="inlineStr">
        <is>
          <t>Município</t>
        </is>
      </c>
      <c r="C3916" t="inlineStr">
        <is>
          <t>GO</t>
        </is>
      </c>
      <c r="D3916" s="4" t="n">
        <v>13744381.81965678</v>
      </c>
      <c r="E3916" s="4">
        <f>E3915+D3916</f>
        <v/>
      </c>
      <c r="F3916" s="4" t="n">
        <v>395664.6791593546</v>
      </c>
      <c r="G3916" s="5">
        <f>F3916/$D3916</f>
        <v/>
      </c>
      <c r="H3916" s="4">
        <f>H3915+F3916</f>
        <v/>
      </c>
      <c r="I3916" s="4">
        <f>G3916*$E3915-H3915</f>
        <v/>
      </c>
      <c r="J3916" s="4">
        <f>MAX(0,Resumo!$D$3*$D3916-F3916)</f>
        <v/>
      </c>
      <c r="K3916" s="4" t="n">
        <v>843930.9587156627</v>
      </c>
      <c r="L3916" s="5">
        <f>K3916/$D3916</f>
        <v/>
      </c>
      <c r="M3916" s="4">
        <f>M3915+K3916</f>
        <v/>
      </c>
      <c r="N3916" s="4">
        <f>L3916*$E3915-M3915</f>
        <v/>
      </c>
      <c r="O3916" s="4">
        <f>MAX(0,Resumo!$D$4*$D3916-K3916)</f>
        <v/>
      </c>
      <c r="P3916" s="4" t="n">
        <v>1337000.406317336</v>
      </c>
      <c r="Q3916" s="5">
        <f>P3916/$D3916</f>
        <v/>
      </c>
      <c r="R3916" s="4">
        <f>R3915+P3916</f>
        <v/>
      </c>
      <c r="S3916" s="4">
        <f>Q3916*$E3915-R3915</f>
        <v/>
      </c>
      <c r="T3916" s="4">
        <f>MAX(0,Resumo!$D$5*$D3916-P3916)</f>
        <v/>
      </c>
      <c r="U3916" s="4" t="n">
        <v>1879754.103796133</v>
      </c>
      <c r="V3916" s="5">
        <f>U3916/$D3916</f>
        <v/>
      </c>
      <c r="W3916" s="4">
        <f>W3915+U3916</f>
        <v/>
      </c>
      <c r="X3916" s="4">
        <f>V3916*$E3915-W3915</f>
        <v/>
      </c>
      <c r="Y3916" s="4">
        <f>MAX(0,Resumo!$D$6*$D3916-U3916)</f>
        <v/>
      </c>
      <c r="Z3916" s="4" t="n">
        <v>2473427.443627469</v>
      </c>
      <c r="AA3916" s="5">
        <f>Z3916/$D3916</f>
        <v/>
      </c>
      <c r="AB3916" s="4">
        <f>AB3915+Z3916</f>
        <v/>
      </c>
      <c r="AC3916" s="4">
        <f>AA3916*$E3915-AB3915</f>
        <v/>
      </c>
      <c r="AD3916" s="4">
        <f>MAX(0,Resumo!$D$7*$D3916-Z3916)</f>
        <v/>
      </c>
    </row>
    <row r="3917">
      <c r="A3917" t="inlineStr">
        <is>
          <t>Cocalzinho de Goiás</t>
        </is>
      </c>
      <c r="B3917" t="inlineStr">
        <is>
          <t>Município</t>
        </is>
      </c>
      <c r="C3917" t="inlineStr">
        <is>
          <t>GO</t>
        </is>
      </c>
      <c r="D3917" s="4" t="n">
        <v>19672244.16633543</v>
      </c>
      <c r="E3917" s="4">
        <f>E3916+D3917</f>
        <v/>
      </c>
      <c r="F3917" s="4" t="n">
        <v>566312.2778854788</v>
      </c>
      <c r="G3917" s="5">
        <f>F3917/$D3917</f>
        <v/>
      </c>
      <c r="H3917" s="4">
        <f>H3916+F3917</f>
        <v/>
      </c>
      <c r="I3917" s="4">
        <f>G3917*$E3916-H3916</f>
        <v/>
      </c>
      <c r="J3917" s="4">
        <f>MAX(0,Resumo!$D$3*$D3917-F3917)</f>
        <v/>
      </c>
      <c r="K3917" s="4" t="n">
        <v>1207912.883767561</v>
      </c>
      <c r="L3917" s="5">
        <f>K3917/$D3917</f>
        <v/>
      </c>
      <c r="M3917" s="4">
        <f>M3916+K3917</f>
        <v/>
      </c>
      <c r="N3917" s="4">
        <f>L3917*$E3916-M3916</f>
        <v/>
      </c>
      <c r="O3917" s="4">
        <f>MAX(0,Resumo!$D$4*$D3917-K3917)</f>
        <v/>
      </c>
      <c r="P3917" s="4" t="n">
        <v>1913639.97222111</v>
      </c>
      <c r="Q3917" s="5">
        <f>P3917/$D3917</f>
        <v/>
      </c>
      <c r="R3917" s="4">
        <f>R3916+P3917</f>
        <v/>
      </c>
      <c r="S3917" s="4">
        <f>Q3917*$E3916-R3916</f>
        <v/>
      </c>
      <c r="T3917" s="4">
        <f>MAX(0,Resumo!$D$5*$D3917-P3917)</f>
        <v/>
      </c>
      <c r="U3917" s="4" t="n">
        <v>2690479.803876111</v>
      </c>
      <c r="V3917" s="5">
        <f>U3917/$D3917</f>
        <v/>
      </c>
      <c r="W3917" s="4">
        <f>W3916+U3917</f>
        <v/>
      </c>
      <c r="X3917" s="4">
        <f>V3917*$E3916-W3916</f>
        <v/>
      </c>
      <c r="Y3917" s="4">
        <f>MAX(0,Resumo!$D$6*$D3917-U3917)</f>
        <v/>
      </c>
      <c r="Z3917" s="4" t="n">
        <v>3540200.587935173</v>
      </c>
      <c r="AA3917" s="5">
        <f>Z3917/$D3917</f>
        <v/>
      </c>
      <c r="AB3917" s="4">
        <f>AB3916+Z3917</f>
        <v/>
      </c>
      <c r="AC3917" s="4">
        <f>AA3917*$E3916-AB3916</f>
        <v/>
      </c>
      <c r="AD3917" s="4">
        <f>MAX(0,Resumo!$D$7*$D3917-Z3917)</f>
        <v/>
      </c>
    </row>
    <row r="3918">
      <c r="A3918" t="inlineStr">
        <is>
          <t>Taquaral de Goiás</t>
        </is>
      </c>
      <c r="B3918" t="inlineStr">
        <is>
          <t>Município</t>
        </is>
      </c>
      <c r="C3918" t="inlineStr">
        <is>
          <t>GO</t>
        </is>
      </c>
      <c r="D3918" s="4" t="n">
        <v>7133844.433284963</v>
      </c>
      <c r="E3918" s="4">
        <f>E3917+D3918</f>
        <v/>
      </c>
      <c r="F3918" s="4" t="n">
        <v>205364.6577856005</v>
      </c>
      <c r="G3918" s="5">
        <f>F3918/$D3918</f>
        <v/>
      </c>
      <c r="H3918" s="4">
        <f>H3917+F3918</f>
        <v/>
      </c>
      <c r="I3918" s="4">
        <f>G3918*$E3917-H3917</f>
        <v/>
      </c>
      <c r="J3918" s="4">
        <f>MAX(0,Resumo!$D$3*$D3918-F3918)</f>
        <v/>
      </c>
      <c r="K3918" s="4" t="n">
        <v>438031.4990449614</v>
      </c>
      <c r="L3918" s="5">
        <f>K3918/$D3918</f>
        <v/>
      </c>
      <c r="M3918" s="4">
        <f>M3917+K3918</f>
        <v/>
      </c>
      <c r="N3918" s="4">
        <f>L3918*$E3917-M3917</f>
        <v/>
      </c>
      <c r="O3918" s="4">
        <f>MAX(0,Resumo!$D$4*$D3918-K3918)</f>
        <v/>
      </c>
      <c r="P3918" s="4" t="n">
        <v>693952.8478658667</v>
      </c>
      <c r="Q3918" s="5">
        <f>P3918/$D3918</f>
        <v/>
      </c>
      <c r="R3918" s="4">
        <f>R3917+P3918</f>
        <v/>
      </c>
      <c r="S3918" s="4">
        <f>Q3918*$E3917-R3917</f>
        <v/>
      </c>
      <c r="T3918" s="4">
        <f>MAX(0,Resumo!$D$5*$D3918-P3918)</f>
        <v/>
      </c>
      <c r="U3918" s="4" t="n">
        <v>975662.1669322541</v>
      </c>
      <c r="V3918" s="5">
        <f>U3918/$D3918</f>
        <v/>
      </c>
      <c r="W3918" s="4">
        <f>W3917+U3918</f>
        <v/>
      </c>
      <c r="X3918" s="4">
        <f>V3918*$E3917-W3917</f>
        <v/>
      </c>
      <c r="Y3918" s="4">
        <f>MAX(0,Resumo!$D$6*$D3918-U3918)</f>
        <v/>
      </c>
      <c r="Z3918" s="4" t="n">
        <v>1283800.670803593</v>
      </c>
      <c r="AA3918" s="5">
        <f>Z3918/$D3918</f>
        <v/>
      </c>
      <c r="AB3918" s="4">
        <f>AB3917+Z3918</f>
        <v/>
      </c>
      <c r="AC3918" s="4">
        <f>AA3918*$E3917-AB3917</f>
        <v/>
      </c>
      <c r="AD3918" s="4">
        <f>MAX(0,Resumo!$D$7*$D3918-Z3918)</f>
        <v/>
      </c>
    </row>
    <row r="3919">
      <c r="A3919" t="inlineStr">
        <is>
          <t>Vianópolis</t>
        </is>
      </c>
      <c r="B3919" t="inlineStr">
        <is>
          <t>Município</t>
        </is>
      </c>
      <c r="C3919" t="inlineStr">
        <is>
          <t>GO</t>
        </is>
      </c>
      <c r="D3919" s="4" t="n">
        <v>25660996.7031968</v>
      </c>
      <c r="E3919" s="4">
        <f>E3918+D3919</f>
        <v/>
      </c>
      <c r="F3919" s="4" t="n">
        <v>738712.7453749069</v>
      </c>
      <c r="G3919" s="5">
        <f>F3919/$D3919</f>
        <v/>
      </c>
      <c r="H3919" s="4">
        <f>H3918+F3919</f>
        <v/>
      </c>
      <c r="I3919" s="4">
        <f>G3919*$E3918-H3918</f>
        <v/>
      </c>
      <c r="J3919" s="4">
        <f>MAX(0,Resumo!$D$3*$D3919-F3919)</f>
        <v/>
      </c>
      <c r="K3919" s="4" t="n">
        <v>1575633.581304941</v>
      </c>
      <c r="L3919" s="5">
        <f>K3919/$D3919</f>
        <v/>
      </c>
      <c r="M3919" s="4">
        <f>M3918+K3919</f>
        <v/>
      </c>
      <c r="N3919" s="4">
        <f>L3919*$E3918-M3918</f>
        <v/>
      </c>
      <c r="O3919" s="4">
        <f>MAX(0,Resumo!$D$4*$D3919-K3919)</f>
        <v/>
      </c>
      <c r="P3919" s="4" t="n">
        <v>2496202.700772955</v>
      </c>
      <c r="Q3919" s="5">
        <f>P3919/$D3919</f>
        <v/>
      </c>
      <c r="R3919" s="4">
        <f>R3918+P3919</f>
        <v/>
      </c>
      <c r="S3919" s="4">
        <f>Q3919*$E3918-R3918</f>
        <v/>
      </c>
      <c r="T3919" s="4">
        <f>MAX(0,Resumo!$D$5*$D3919-P3919)</f>
        <v/>
      </c>
      <c r="U3919" s="4" t="n">
        <v>3509533.167315471</v>
      </c>
      <c r="V3919" s="5">
        <f>U3919/$D3919</f>
        <v/>
      </c>
      <c r="W3919" s="4">
        <f>W3918+U3919</f>
        <v/>
      </c>
      <c r="X3919" s="4">
        <f>V3919*$E3918-W3918</f>
        <v/>
      </c>
      <c r="Y3919" s="4">
        <f>MAX(0,Resumo!$D$6*$D3919-U3919)</f>
        <v/>
      </c>
      <c r="Z3919" s="4" t="n">
        <v>4617931.479882734</v>
      </c>
      <c r="AA3919" s="5">
        <f>Z3919/$D3919</f>
        <v/>
      </c>
      <c r="AB3919" s="4">
        <f>AB3918+Z3919</f>
        <v/>
      </c>
      <c r="AC3919" s="4">
        <f>AA3919*$E3918-AB3918</f>
        <v/>
      </c>
      <c r="AD3919" s="4">
        <f>MAX(0,Resumo!$D$7*$D3919-Z3919)</f>
        <v/>
      </c>
    </row>
    <row r="3920">
      <c r="A3920" t="inlineStr">
        <is>
          <t>Ouro Verde de Goiás</t>
        </is>
      </c>
      <c r="B3920" t="inlineStr">
        <is>
          <t>Município</t>
        </is>
      </c>
      <c r="C3920" t="inlineStr">
        <is>
          <t>GO</t>
        </is>
      </c>
      <c r="D3920" s="4" t="n">
        <v>8625346.072152689</v>
      </c>
      <c r="E3920" s="4">
        <f>E3919+D3920</f>
        <v/>
      </c>
      <c r="F3920" s="4" t="n">
        <v>248301.0753816439</v>
      </c>
      <c r="G3920" s="5">
        <f>F3920/$D3920</f>
        <v/>
      </c>
      <c r="H3920" s="4">
        <f>H3919+F3920</f>
        <v/>
      </c>
      <c r="I3920" s="4">
        <f>G3920*$E3919-H3919</f>
        <v/>
      </c>
      <c r="J3920" s="4">
        <f>MAX(0,Resumo!$D$3*$D3920-F3920)</f>
        <v/>
      </c>
      <c r="K3920" s="4" t="n">
        <v>529612.5118930936</v>
      </c>
      <c r="L3920" s="5">
        <f>K3920/$D3920</f>
        <v/>
      </c>
      <c r="M3920" s="4">
        <f>M3919+K3920</f>
        <v/>
      </c>
      <c r="N3920" s="4">
        <f>L3920*$E3919-M3919</f>
        <v/>
      </c>
      <c r="O3920" s="4">
        <f>MAX(0,Resumo!$D$4*$D3920-K3920)</f>
        <v/>
      </c>
      <c r="P3920" s="4" t="n">
        <v>839040.36968785</v>
      </c>
      <c r="Q3920" s="5">
        <f>P3920/$D3920</f>
        <v/>
      </c>
      <c r="R3920" s="4">
        <f>R3919+P3920</f>
        <v/>
      </c>
      <c r="S3920" s="4">
        <f>Q3920*$E3919-R3919</f>
        <v/>
      </c>
      <c r="T3920" s="4">
        <f>MAX(0,Resumo!$D$5*$D3920-P3920)</f>
        <v/>
      </c>
      <c r="U3920" s="4" t="n">
        <v>1179647.792715042</v>
      </c>
      <c r="V3920" s="5">
        <f>U3920/$D3920</f>
        <v/>
      </c>
      <c r="W3920" s="4">
        <f>W3919+U3920</f>
        <v/>
      </c>
      <c r="X3920" s="4">
        <f>V3920*$E3919-W3919</f>
        <v/>
      </c>
      <c r="Y3920" s="4">
        <f>MAX(0,Resumo!$D$6*$D3920-U3920)</f>
        <v/>
      </c>
      <c r="Z3920" s="4" t="n">
        <v>1552210.056849222</v>
      </c>
      <c r="AA3920" s="5">
        <f>Z3920/$D3920</f>
        <v/>
      </c>
      <c r="AB3920" s="4">
        <f>AB3919+Z3920</f>
        <v/>
      </c>
      <c r="AC3920" s="4">
        <f>AA3920*$E3919-AB3919</f>
        <v/>
      </c>
      <c r="AD3920" s="4">
        <f>MAX(0,Resumo!$D$7*$D3920-Z3920)</f>
        <v/>
      </c>
    </row>
    <row r="3921">
      <c r="A3921" t="inlineStr">
        <is>
          <t>Mambaí</t>
        </is>
      </c>
      <c r="B3921" t="inlineStr">
        <is>
          <t>Município</t>
        </is>
      </c>
      <c r="C3921" t="inlineStr">
        <is>
          <t>GO</t>
        </is>
      </c>
      <c r="D3921" s="4" t="n">
        <v>8520484.978245979</v>
      </c>
      <c r="E3921" s="4">
        <f>E3920+D3921</f>
        <v/>
      </c>
      <c r="F3921" s="4" t="n">
        <v>245282.3997059172</v>
      </c>
      <c r="G3921" s="5">
        <f>F3921/$D3921</f>
        <v/>
      </c>
      <c r="H3921" s="4">
        <f>H3920+F3921</f>
        <v/>
      </c>
      <c r="I3921" s="4">
        <f>G3921*$E3920-H3920</f>
        <v/>
      </c>
      <c r="J3921" s="4">
        <f>MAX(0,Resumo!$D$3*$D3921-F3921)</f>
        <v/>
      </c>
      <c r="K3921" s="4" t="n">
        <v>523173.8430119585</v>
      </c>
      <c r="L3921" s="5">
        <f>K3921/$D3921</f>
        <v/>
      </c>
      <c r="M3921" s="4">
        <f>M3920+K3921</f>
        <v/>
      </c>
      <c r="N3921" s="4">
        <f>L3921*$E3920-M3920</f>
        <v/>
      </c>
      <c r="O3921" s="4">
        <f>MAX(0,Resumo!$D$4*$D3921-K3921)</f>
        <v/>
      </c>
      <c r="P3921" s="4" t="n">
        <v>828839.8872653053</v>
      </c>
      <c r="Q3921" s="5">
        <f>P3921/$D3921</f>
        <v/>
      </c>
      <c r="R3921" s="4">
        <f>R3920+P3921</f>
        <v/>
      </c>
      <c r="S3921" s="4">
        <f>Q3921*$E3920-R3920</f>
        <v/>
      </c>
      <c r="T3921" s="4">
        <f>MAX(0,Resumo!$D$5*$D3921-P3921)</f>
        <v/>
      </c>
      <c r="U3921" s="4" t="n">
        <v>1165306.436793324</v>
      </c>
      <c r="V3921" s="5">
        <f>U3921/$D3921</f>
        <v/>
      </c>
      <c r="W3921" s="4">
        <f>W3920+U3921</f>
        <v/>
      </c>
      <c r="X3921" s="4">
        <f>V3921*$E3920-W3920</f>
        <v/>
      </c>
      <c r="Y3921" s="4">
        <f>MAX(0,Resumo!$D$6*$D3921-U3921)</f>
        <v/>
      </c>
      <c r="Z3921" s="4" t="n">
        <v>1533339.342193528</v>
      </c>
      <c r="AA3921" s="5">
        <f>Z3921/$D3921</f>
        <v/>
      </c>
      <c r="AB3921" s="4">
        <f>AB3920+Z3921</f>
        <v/>
      </c>
      <c r="AC3921" s="4">
        <f>AA3921*$E3920-AB3920</f>
        <v/>
      </c>
      <c r="AD3921" s="4">
        <f>MAX(0,Resumo!$D$7*$D3921-Z3921)</f>
        <v/>
      </c>
    </row>
    <row r="3922">
      <c r="A3922" t="inlineStr">
        <is>
          <t>Maurilândia</t>
        </is>
      </c>
      <c r="B3922" t="inlineStr">
        <is>
          <t>Município</t>
        </is>
      </c>
      <c r="C3922" t="inlineStr">
        <is>
          <t>GO</t>
        </is>
      </c>
      <c r="D3922" s="4" t="n">
        <v>12449924.29864695</v>
      </c>
      <c r="E3922" s="4">
        <f>E3921+D3922</f>
        <v/>
      </c>
      <c r="F3922" s="4" t="n">
        <v>358400.6445555374</v>
      </c>
      <c r="G3922" s="5">
        <f>F3922/$D3922</f>
        <v/>
      </c>
      <c r="H3922" s="4">
        <f>H3921+F3922</f>
        <v/>
      </c>
      <c r="I3922" s="4">
        <f>G3922*$E3921-H3921</f>
        <v/>
      </c>
      <c r="J3922" s="4">
        <f>MAX(0,Resumo!$D$3*$D3922-F3922)</f>
        <v/>
      </c>
      <c r="K3922" s="4" t="n">
        <v>764448.8262300708</v>
      </c>
      <c r="L3922" s="5">
        <f>K3922/$D3922</f>
        <v/>
      </c>
      <c r="M3922" s="4">
        <f>M3921+K3922</f>
        <v/>
      </c>
      <c r="N3922" s="4">
        <f>L3922*$E3921-M3921</f>
        <v/>
      </c>
      <c r="O3922" s="4">
        <f>MAX(0,Resumo!$D$4*$D3922-K3922)</f>
        <v/>
      </c>
      <c r="P3922" s="4" t="n">
        <v>1211080.575636011</v>
      </c>
      <c r="Q3922" s="5">
        <f>P3922/$D3922</f>
        <v/>
      </c>
      <c r="R3922" s="4">
        <f>R3921+P3922</f>
        <v/>
      </c>
      <c r="S3922" s="4">
        <f>Q3922*$E3921-R3921</f>
        <v/>
      </c>
      <c r="T3922" s="4">
        <f>MAX(0,Resumo!$D$5*$D3922-P3922)</f>
        <v/>
      </c>
      <c r="U3922" s="4" t="n">
        <v>1702717.270184016</v>
      </c>
      <c r="V3922" s="5">
        <f>U3922/$D3922</f>
        <v/>
      </c>
      <c r="W3922" s="4">
        <f>W3921+U3922</f>
        <v/>
      </c>
      <c r="X3922" s="4">
        <f>V3922*$E3921-W3921</f>
        <v/>
      </c>
      <c r="Y3922" s="4">
        <f>MAX(0,Resumo!$D$6*$D3922-U3922)</f>
        <v/>
      </c>
      <c r="Z3922" s="4" t="n">
        <v>2240477.952039812</v>
      </c>
      <c r="AA3922" s="5">
        <f>Z3922/$D3922</f>
        <v/>
      </c>
      <c r="AB3922" s="4">
        <f>AB3921+Z3922</f>
        <v/>
      </c>
      <c r="AC3922" s="4">
        <f>AA3922*$E3921-AB3921</f>
        <v/>
      </c>
      <c r="AD3922" s="4">
        <f>MAX(0,Resumo!$D$7*$D3922-Z3922)</f>
        <v/>
      </c>
    </row>
    <row r="3923">
      <c r="A3923" t="inlineStr">
        <is>
          <t>Morro Agudo de Goiás</t>
        </is>
      </c>
      <c r="B3923" t="inlineStr">
        <is>
          <t>Município</t>
        </is>
      </c>
      <c r="C3923" t="inlineStr">
        <is>
          <t>GO</t>
        </is>
      </c>
      <c r="D3923" s="4" t="n">
        <v>6861641.99859386</v>
      </c>
      <c r="E3923" s="4">
        <f>E3922+D3923</f>
        <v/>
      </c>
      <c r="F3923" s="4" t="n">
        <v>197528.6641118494</v>
      </c>
      <c r="G3923" s="5">
        <f>F3923/$D3923</f>
        <v/>
      </c>
      <c r="H3923" s="4">
        <f>H3922+F3923</f>
        <v/>
      </c>
      <c r="I3923" s="4">
        <f>G3923*$E3922-H3922</f>
        <v/>
      </c>
      <c r="J3923" s="4">
        <f>MAX(0,Resumo!$D$3*$D3923-F3923)</f>
        <v/>
      </c>
      <c r="K3923" s="4" t="n">
        <v>421317.7563180923</v>
      </c>
      <c r="L3923" s="5">
        <f>K3923/$D3923</f>
        <v/>
      </c>
      <c r="M3923" s="4">
        <f>M3922+K3923</f>
        <v/>
      </c>
      <c r="N3923" s="4">
        <f>L3923*$E3922-M3922</f>
        <v/>
      </c>
      <c r="O3923" s="4">
        <f>MAX(0,Resumo!$D$4*$D3923-K3923)</f>
        <v/>
      </c>
      <c r="P3923" s="4" t="n">
        <v>667474.0457954758</v>
      </c>
      <c r="Q3923" s="5">
        <f>P3923/$D3923</f>
        <v/>
      </c>
      <c r="R3923" s="4">
        <f>R3922+P3923</f>
        <v/>
      </c>
      <c r="S3923" s="4">
        <f>Q3923*$E3922-R3922</f>
        <v/>
      </c>
      <c r="T3923" s="4">
        <f>MAX(0,Resumo!$D$5*$D3923-P3923)</f>
        <v/>
      </c>
      <c r="U3923" s="4" t="n">
        <v>938434.3271947026</v>
      </c>
      <c r="V3923" s="5">
        <f>U3923/$D3923</f>
        <v/>
      </c>
      <c r="W3923" s="4">
        <f>W3922+U3923</f>
        <v/>
      </c>
      <c r="X3923" s="4">
        <f>V3923*$E3922-W3922</f>
        <v/>
      </c>
      <c r="Y3923" s="4">
        <f>MAX(0,Resumo!$D$6*$D3923-U3923)</f>
        <v/>
      </c>
      <c r="Z3923" s="4" t="n">
        <v>1234815.348580931</v>
      </c>
      <c r="AA3923" s="5">
        <f>Z3923/$D3923</f>
        <v/>
      </c>
      <c r="AB3923" s="4">
        <f>AB3922+Z3923</f>
        <v/>
      </c>
      <c r="AC3923" s="4">
        <f>AA3923*$E3922-AB3922</f>
        <v/>
      </c>
      <c r="AD3923" s="4">
        <f>MAX(0,Resumo!$D$7*$D3923-Z3923)</f>
        <v/>
      </c>
    </row>
    <row r="3924">
      <c r="A3924" t="inlineStr">
        <is>
          <t>Palmeiras de Goiás</t>
        </is>
      </c>
      <c r="B3924" t="inlineStr">
        <is>
          <t>Município</t>
        </is>
      </c>
      <c r="C3924" t="inlineStr">
        <is>
          <t>GO</t>
        </is>
      </c>
      <c r="D3924" s="4" t="n">
        <v>55568697.66482577</v>
      </c>
      <c r="E3924" s="4">
        <f>E3923+D3924</f>
        <v/>
      </c>
      <c r="F3924" s="4" t="n">
        <v>1599676.96047355</v>
      </c>
      <c r="G3924" s="5">
        <f>F3924/$D3924</f>
        <v/>
      </c>
      <c r="H3924" s="4">
        <f>H3923+F3924</f>
        <v/>
      </c>
      <c r="I3924" s="4">
        <f>G3924*$E3923-H3923</f>
        <v/>
      </c>
      <c r="J3924" s="4">
        <f>MAX(0,Resumo!$D$3*$D3924-F3924)</f>
        <v/>
      </c>
      <c r="K3924" s="4" t="n">
        <v>3412022.811225154</v>
      </c>
      <c r="L3924" s="5">
        <f>K3924/$D3924</f>
        <v/>
      </c>
      <c r="M3924" s="4">
        <f>M3923+K3924</f>
        <v/>
      </c>
      <c r="N3924" s="4">
        <f>L3924*$E3923-M3923</f>
        <v/>
      </c>
      <c r="O3924" s="4">
        <f>MAX(0,Resumo!$D$4*$D3924-K3924)</f>
        <v/>
      </c>
      <c r="P3924" s="4" t="n">
        <v>5405508.398358259</v>
      </c>
      <c r="Q3924" s="5">
        <f>P3924/$D3924</f>
        <v/>
      </c>
      <c r="R3924" s="4">
        <f>R3923+P3924</f>
        <v/>
      </c>
      <c r="S3924" s="4">
        <f>Q3924*$E3923-R3923</f>
        <v/>
      </c>
      <c r="T3924" s="4">
        <f>MAX(0,Resumo!$D$5*$D3924-P3924)</f>
        <v/>
      </c>
      <c r="U3924" s="4" t="n">
        <v>7599867.993238803</v>
      </c>
      <c r="V3924" s="5">
        <f>U3924/$D3924</f>
        <v/>
      </c>
      <c r="W3924" s="4">
        <f>W3923+U3924</f>
        <v/>
      </c>
      <c r="X3924" s="4">
        <f>V3924*$E3923-W3923</f>
        <v/>
      </c>
      <c r="Y3924" s="4">
        <f>MAX(0,Resumo!$D$6*$D3924-U3924)</f>
        <v/>
      </c>
      <c r="Z3924" s="4" t="n">
        <v>10000096.30220313</v>
      </c>
      <c r="AA3924" s="5">
        <f>Z3924/$D3924</f>
        <v/>
      </c>
      <c r="AB3924" s="4">
        <f>AB3923+Z3924</f>
        <v/>
      </c>
      <c r="AC3924" s="4">
        <f>AA3924*$E3923-AB3923</f>
        <v/>
      </c>
      <c r="AD3924" s="4">
        <f>MAX(0,Resumo!$D$7*$D3924-Z3924)</f>
        <v/>
      </c>
    </row>
    <row r="3925">
      <c r="A3925" t="inlineStr">
        <is>
          <t>Santa Bárbara de Goiás</t>
        </is>
      </c>
      <c r="B3925" t="inlineStr">
        <is>
          <t>Município</t>
        </is>
      </c>
      <c r="C3925" t="inlineStr">
        <is>
          <t>GO</t>
        </is>
      </c>
      <c r="D3925" s="4" t="n">
        <v>7861792.709381392</v>
      </c>
      <c r="E3925" s="4">
        <f>E3924+D3925</f>
        <v/>
      </c>
      <c r="F3925" s="4" t="n">
        <v>226320.3780853943</v>
      </c>
      <c r="G3925" s="5">
        <f>F3925/$D3925</f>
        <v/>
      </c>
      <c r="H3925" s="4">
        <f>H3924+F3925</f>
        <v/>
      </c>
      <c r="I3925" s="4">
        <f>G3925*$E3924-H3924</f>
        <v/>
      </c>
      <c r="J3925" s="4">
        <f>MAX(0,Resumo!$D$3*$D3925-F3925)</f>
        <v/>
      </c>
      <c r="K3925" s="4" t="n">
        <v>482728.8957414695</v>
      </c>
      <c r="L3925" s="5">
        <f>K3925/$D3925</f>
        <v/>
      </c>
      <c r="M3925" s="4">
        <f>M3924+K3925</f>
        <v/>
      </c>
      <c r="N3925" s="4">
        <f>L3925*$E3924-M3924</f>
        <v/>
      </c>
      <c r="O3925" s="4">
        <f>MAX(0,Resumo!$D$4*$D3925-K3925)</f>
        <v/>
      </c>
      <c r="P3925" s="4" t="n">
        <v>764764.8460837126</v>
      </c>
      <c r="Q3925" s="5">
        <f>P3925/$D3925</f>
        <v/>
      </c>
      <c r="R3925" s="4">
        <f>R3924+P3925</f>
        <v/>
      </c>
      <c r="S3925" s="4">
        <f>Q3925*$E3924-R3924</f>
        <v/>
      </c>
      <c r="T3925" s="4">
        <f>MAX(0,Resumo!$D$5*$D3925-P3925)</f>
        <v/>
      </c>
      <c r="U3925" s="4" t="n">
        <v>1075220.210160258</v>
      </c>
      <c r="V3925" s="5">
        <f>U3925/$D3925</f>
        <v/>
      </c>
      <c r="W3925" s="4">
        <f>W3924+U3925</f>
        <v/>
      </c>
      <c r="X3925" s="4">
        <f>V3925*$E3924-W3924</f>
        <v/>
      </c>
      <c r="Y3925" s="4">
        <f>MAX(0,Resumo!$D$6*$D3925-U3925)</f>
        <v/>
      </c>
      <c r="Z3925" s="4" t="n">
        <v>1414801.633034077</v>
      </c>
      <c r="AA3925" s="5">
        <f>Z3925/$D3925</f>
        <v/>
      </c>
      <c r="AB3925" s="4">
        <f>AB3924+Z3925</f>
        <v/>
      </c>
      <c r="AC3925" s="4">
        <f>AA3925*$E3924-AB3924</f>
        <v/>
      </c>
      <c r="AD3925" s="4">
        <f>MAX(0,Resumo!$D$7*$D3925-Z3925)</f>
        <v/>
      </c>
    </row>
    <row r="3926">
      <c r="A3926" t="inlineStr">
        <is>
          <t>Santa Rita do Novo Destino</t>
        </is>
      </c>
      <c r="B3926" t="inlineStr">
        <is>
          <t>Município</t>
        </is>
      </c>
      <c r="C3926" t="inlineStr">
        <is>
          <t>GO</t>
        </is>
      </c>
      <c r="D3926" s="4" t="n">
        <v>8280261.37275091</v>
      </c>
      <c r="E3926" s="4">
        <f>E3925+D3926</f>
        <v/>
      </c>
      <c r="F3926" s="4" t="n">
        <v>238366.9925932616</v>
      </c>
      <c r="G3926" s="5">
        <f>F3926/$D3926</f>
        <v/>
      </c>
      <c r="H3926" s="4">
        <f>H3925+F3926</f>
        <v/>
      </c>
      <c r="I3926" s="4">
        <f>G3926*$E3925-H3925</f>
        <v/>
      </c>
      <c r="J3926" s="4">
        <f>MAX(0,Resumo!$D$3*$D3926-F3926)</f>
        <v/>
      </c>
      <c r="K3926" s="4" t="n">
        <v>508423.6606937079</v>
      </c>
      <c r="L3926" s="5">
        <f>K3926/$D3926</f>
        <v/>
      </c>
      <c r="M3926" s="4">
        <f>M3925+K3926</f>
        <v/>
      </c>
      <c r="N3926" s="4">
        <f>L3926*$E3925-M3925</f>
        <v/>
      </c>
      <c r="O3926" s="4">
        <f>MAX(0,Resumo!$D$4*$D3926-K3926)</f>
        <v/>
      </c>
      <c r="P3926" s="4" t="n">
        <v>805471.8622520173</v>
      </c>
      <c r="Q3926" s="5">
        <f>P3926/$D3926</f>
        <v/>
      </c>
      <c r="R3926" s="4">
        <f>R3925+P3926</f>
        <v/>
      </c>
      <c r="S3926" s="4">
        <f>Q3926*$E3925-R3925</f>
        <v/>
      </c>
      <c r="T3926" s="4">
        <f>MAX(0,Resumo!$D$5*$D3926-P3926)</f>
        <v/>
      </c>
      <c r="U3926" s="4" t="n">
        <v>1132452.190295875</v>
      </c>
      <c r="V3926" s="5">
        <f>U3926/$D3926</f>
        <v/>
      </c>
      <c r="W3926" s="4">
        <f>W3925+U3926</f>
        <v/>
      </c>
      <c r="X3926" s="4">
        <f>V3926*$E3925-W3925</f>
        <v/>
      </c>
      <c r="Y3926" s="4">
        <f>MAX(0,Resumo!$D$6*$D3926-U3926)</f>
        <v/>
      </c>
      <c r="Z3926" s="4" t="n">
        <v>1490108.903296023</v>
      </c>
      <c r="AA3926" s="5">
        <f>Z3926/$D3926</f>
        <v/>
      </c>
      <c r="AB3926" s="4">
        <f>AB3925+Z3926</f>
        <v/>
      </c>
      <c r="AC3926" s="4">
        <f>AA3926*$E3925-AB3925</f>
        <v/>
      </c>
      <c r="AD3926" s="4">
        <f>MAX(0,Resumo!$D$7*$D3926-Z3926)</f>
        <v/>
      </c>
    </row>
    <row r="3927">
      <c r="A3927" t="inlineStr">
        <is>
          <t>Serranópolis</t>
        </is>
      </c>
      <c r="B3927" t="inlineStr">
        <is>
          <t>Município</t>
        </is>
      </c>
      <c r="C3927" t="inlineStr">
        <is>
          <t>GO</t>
        </is>
      </c>
      <c r="D3927" s="4" t="n">
        <v>11670208.95588581</v>
      </c>
      <c r="E3927" s="4">
        <f>E3926+D3927</f>
        <v/>
      </c>
      <c r="F3927" s="4" t="n">
        <v>335954.6862740237</v>
      </c>
      <c r="G3927" s="5">
        <f>F3927/$D3927</f>
        <v/>
      </c>
      <c r="H3927" s="4">
        <f>H3926+F3927</f>
        <v/>
      </c>
      <c r="I3927" s="4">
        <f>G3927*$E3926-H3926</f>
        <v/>
      </c>
      <c r="J3927" s="4">
        <f>MAX(0,Resumo!$D$3*$D3927-F3927)</f>
        <v/>
      </c>
      <c r="K3927" s="4" t="n">
        <v>716572.834033708</v>
      </c>
      <c r="L3927" s="5">
        <f>K3927/$D3927</f>
        <v/>
      </c>
      <c r="M3927" s="4">
        <f>M3926+K3927</f>
        <v/>
      </c>
      <c r="N3927" s="4">
        <f>L3927*$E3926-M3926</f>
        <v/>
      </c>
      <c r="O3927" s="4">
        <f>MAX(0,Resumo!$D$4*$D3927-K3927)</f>
        <v/>
      </c>
      <c r="P3927" s="4" t="n">
        <v>1135232.877008156</v>
      </c>
      <c r="Q3927" s="5">
        <f>P3927/$D3927</f>
        <v/>
      </c>
      <c r="R3927" s="4">
        <f>R3926+P3927</f>
        <v/>
      </c>
      <c r="S3927" s="4">
        <f>Q3927*$E3926-R3926</f>
        <v/>
      </c>
      <c r="T3927" s="4">
        <f>MAX(0,Resumo!$D$5*$D3927-P3927)</f>
        <v/>
      </c>
      <c r="U3927" s="4" t="n">
        <v>1596079.290056608</v>
      </c>
      <c r="V3927" s="5">
        <f>U3927/$D3927</f>
        <v/>
      </c>
      <c r="W3927" s="4">
        <f>W3926+U3927</f>
        <v/>
      </c>
      <c r="X3927" s="4">
        <f>V3927*$E3926-W3926</f>
        <v/>
      </c>
      <c r="Y3927" s="4">
        <f>MAX(0,Resumo!$D$6*$D3927-U3927)</f>
        <v/>
      </c>
      <c r="Z3927" s="4" t="n">
        <v>2100161.031838671</v>
      </c>
      <c r="AA3927" s="5">
        <f>Z3927/$D3927</f>
        <v/>
      </c>
      <c r="AB3927" s="4">
        <f>AB3926+Z3927</f>
        <v/>
      </c>
      <c r="AC3927" s="4">
        <f>AA3927*$E3926-AB3926</f>
        <v/>
      </c>
      <c r="AD3927" s="4">
        <f>MAX(0,Resumo!$D$7*$D3927-Z3927)</f>
        <v/>
      </c>
    </row>
    <row r="3928">
      <c r="A3928" t="inlineStr">
        <is>
          <t>Nova Crixás</t>
        </is>
      </c>
      <c r="B3928" t="inlineStr">
        <is>
          <t>Município</t>
        </is>
      </c>
      <c r="C3928" t="inlineStr">
        <is>
          <t>GO</t>
        </is>
      </c>
      <c r="D3928" s="4" t="n">
        <v>11828185.44492061</v>
      </c>
      <c r="E3928" s="4">
        <f>E3927+D3928</f>
        <v/>
      </c>
      <c r="F3928" s="4" t="n">
        <v>340502.4147691154</v>
      </c>
      <c r="G3928" s="5">
        <f>F3928/$D3928</f>
        <v/>
      </c>
      <c r="H3928" s="4">
        <f>H3927+F3928</f>
        <v/>
      </c>
      <c r="I3928" s="4">
        <f>G3928*$E3927-H3927</f>
        <v/>
      </c>
      <c r="J3928" s="4">
        <f>MAX(0,Resumo!$D$3*$D3928-F3928)</f>
        <v/>
      </c>
      <c r="K3928" s="4" t="n">
        <v>726272.888324618</v>
      </c>
      <c r="L3928" s="5">
        <f>K3928/$D3928</f>
        <v/>
      </c>
      <c r="M3928" s="4">
        <f>M3927+K3928</f>
        <v/>
      </c>
      <c r="N3928" s="4">
        <f>L3928*$E3927-M3927</f>
        <v/>
      </c>
      <c r="O3928" s="4">
        <f>MAX(0,Resumo!$D$4*$D3928-K3928)</f>
        <v/>
      </c>
      <c r="P3928" s="4" t="n">
        <v>1150600.220028708</v>
      </c>
      <c r="Q3928" s="5">
        <f>P3928/$D3928</f>
        <v/>
      </c>
      <c r="R3928" s="4">
        <f>R3927+P3928</f>
        <v/>
      </c>
      <c r="S3928" s="4">
        <f>Q3928*$E3927-R3927</f>
        <v/>
      </c>
      <c r="T3928" s="4">
        <f>MAX(0,Resumo!$D$5*$D3928-P3928)</f>
        <v/>
      </c>
      <c r="U3928" s="4" t="n">
        <v>1617684.987385371</v>
      </c>
      <c r="V3928" s="5">
        <f>U3928/$D3928</f>
        <v/>
      </c>
      <c r="W3928" s="4">
        <f>W3927+U3928</f>
        <v/>
      </c>
      <c r="X3928" s="4">
        <f>V3928*$E3927-W3927</f>
        <v/>
      </c>
      <c r="Y3928" s="4">
        <f>MAX(0,Resumo!$D$6*$D3928-U3928)</f>
        <v/>
      </c>
      <c r="Z3928" s="4" t="n">
        <v>2128590.34852629</v>
      </c>
      <c r="AA3928" s="5">
        <f>Z3928/$D3928</f>
        <v/>
      </c>
      <c r="AB3928" s="4">
        <f>AB3927+Z3928</f>
        <v/>
      </c>
      <c r="AC3928" s="4">
        <f>AA3928*$E3927-AB3927</f>
        <v/>
      </c>
      <c r="AD3928" s="4">
        <f>MAX(0,Resumo!$D$7*$D3928-Z3928)</f>
        <v/>
      </c>
    </row>
    <row r="3929">
      <c r="A3929" t="inlineStr">
        <is>
          <t>Buritinópolis</t>
        </is>
      </c>
      <c r="B3929" t="inlineStr">
        <is>
          <t>Município</t>
        </is>
      </c>
      <c r="C3929" t="inlineStr">
        <is>
          <t>GO</t>
        </is>
      </c>
      <c r="D3929" s="4" t="n">
        <v>3363959.250782176</v>
      </c>
      <c r="E3929" s="4">
        <f>E3928+D3929</f>
        <v/>
      </c>
      <c r="F3929" s="4" t="n">
        <v>96839.55780116055</v>
      </c>
      <c r="G3929" s="5">
        <f>F3929/$D3929</f>
        <v/>
      </c>
      <c r="H3929" s="4">
        <f>H3928+F3929</f>
        <v/>
      </c>
      <c r="I3929" s="4">
        <f>G3929*$E3928-H3928</f>
        <v/>
      </c>
      <c r="J3929" s="4">
        <f>MAX(0,Resumo!$D$3*$D3929-F3929)</f>
        <v/>
      </c>
      <c r="K3929" s="4" t="n">
        <v>206553.4407326236</v>
      </c>
      <c r="L3929" s="5">
        <f>K3929/$D3929</f>
        <v/>
      </c>
      <c r="M3929" s="4">
        <f>M3928+K3929</f>
        <v/>
      </c>
      <c r="N3929" s="4">
        <f>L3929*$E3928-M3928</f>
        <v/>
      </c>
      <c r="O3929" s="4">
        <f>MAX(0,Resumo!$D$4*$D3929-K3929)</f>
        <v/>
      </c>
      <c r="P3929" s="4" t="n">
        <v>327232.9701069849</v>
      </c>
      <c r="Q3929" s="5">
        <f>P3929/$D3929</f>
        <v/>
      </c>
      <c r="R3929" s="4">
        <f>R3928+P3929</f>
        <v/>
      </c>
      <c r="S3929" s="4">
        <f>Q3929*$E3928-R3928</f>
        <v/>
      </c>
      <c r="T3929" s="4">
        <f>MAX(0,Resumo!$D$5*$D3929-P3929)</f>
        <v/>
      </c>
      <c r="U3929" s="4" t="n">
        <v>460072.7984446134</v>
      </c>
      <c r="V3929" s="5">
        <f>U3929/$D3929</f>
        <v/>
      </c>
      <c r="W3929" s="4">
        <f>W3928+U3929</f>
        <v/>
      </c>
      <c r="X3929" s="4">
        <f>V3929*$E3928-W3928</f>
        <v/>
      </c>
      <c r="Y3929" s="4">
        <f>MAX(0,Resumo!$D$6*$D3929-U3929)</f>
        <v/>
      </c>
      <c r="Z3929" s="4" t="n">
        <v>605375.2900133644</v>
      </c>
      <c r="AA3929" s="5">
        <f>Z3929/$D3929</f>
        <v/>
      </c>
      <c r="AB3929" s="4">
        <f>AB3928+Z3929</f>
        <v/>
      </c>
      <c r="AC3929" s="4">
        <f>AA3929*$E3928-AB3928</f>
        <v/>
      </c>
      <c r="AD3929" s="4">
        <f>MAX(0,Resumo!$D$7*$D3929-Z3929)</f>
        <v/>
      </c>
    </row>
    <row r="3930">
      <c r="A3930" t="inlineStr">
        <is>
          <t>Campos Verdes</t>
        </is>
      </c>
      <c r="B3930" t="inlineStr">
        <is>
          <t>Município</t>
        </is>
      </c>
      <c r="C3930" t="inlineStr">
        <is>
          <t>GO</t>
        </is>
      </c>
      <c r="D3930" s="4" t="n">
        <v>3187424.367422251</v>
      </c>
      <c r="E3930" s="4">
        <f>E3929+D3930</f>
        <v/>
      </c>
      <c r="F3930" s="4" t="n">
        <v>91757.58184170752</v>
      </c>
      <c r="G3930" s="5">
        <f>F3930/$D3930</f>
        <v/>
      </c>
      <c r="H3930" s="4">
        <f>H3929+F3930</f>
        <v/>
      </c>
      <c r="I3930" s="4">
        <f>G3930*$E3929-H3929</f>
        <v/>
      </c>
      <c r="J3930" s="4">
        <f>MAX(0,Resumo!$D$3*$D3930-F3930)</f>
        <v/>
      </c>
      <c r="K3930" s="4" t="n">
        <v>195713.8660383562</v>
      </c>
      <c r="L3930" s="5">
        <f>K3930/$D3930</f>
        <v/>
      </c>
      <c r="M3930" s="4">
        <f>M3929+K3930</f>
        <v/>
      </c>
      <c r="N3930" s="4">
        <f>L3930*$E3929-M3929</f>
        <v/>
      </c>
      <c r="O3930" s="4">
        <f>MAX(0,Resumo!$D$4*$D3930-K3930)</f>
        <v/>
      </c>
      <c r="P3930" s="4" t="n">
        <v>310060.3381269968</v>
      </c>
      <c r="Q3930" s="5">
        <f>P3930/$D3930</f>
        <v/>
      </c>
      <c r="R3930" s="4">
        <f>R3929+P3930</f>
        <v/>
      </c>
      <c r="S3930" s="4">
        <f>Q3930*$E3929-R3929</f>
        <v/>
      </c>
      <c r="T3930" s="4">
        <f>MAX(0,Resumo!$D$5*$D3930-P3930)</f>
        <v/>
      </c>
      <c r="U3930" s="4" t="n">
        <v>435928.9572873194</v>
      </c>
      <c r="V3930" s="5">
        <f>U3930/$D3930</f>
        <v/>
      </c>
      <c r="W3930" s="4">
        <f>W3929+U3930</f>
        <v/>
      </c>
      <c r="X3930" s="4">
        <f>V3930*$E3929-W3929</f>
        <v/>
      </c>
      <c r="Y3930" s="4">
        <f>MAX(0,Resumo!$D$6*$D3930-U3930)</f>
        <v/>
      </c>
      <c r="Z3930" s="4" t="n">
        <v>573606.2202225691</v>
      </c>
      <c r="AA3930" s="5">
        <f>Z3930/$D3930</f>
        <v/>
      </c>
      <c r="AB3930" s="4">
        <f>AB3929+Z3930</f>
        <v/>
      </c>
      <c r="AC3930" s="4">
        <f>AA3930*$E3929-AB3929</f>
        <v/>
      </c>
      <c r="AD3930" s="4">
        <f>MAX(0,Resumo!$D$7*$D3930-Z3930)</f>
        <v/>
      </c>
    </row>
    <row r="3931">
      <c r="A3931" t="inlineStr">
        <is>
          <t>Adelândia</t>
        </is>
      </c>
      <c r="B3931" t="inlineStr">
        <is>
          <t>Município</t>
        </is>
      </c>
      <c r="C3931" t="inlineStr">
        <is>
          <t>GO</t>
        </is>
      </c>
      <c r="D3931" s="4" t="n">
        <v>4288731.85222588</v>
      </c>
      <c r="E3931" s="4">
        <f>E3930+D3931</f>
        <v/>
      </c>
      <c r="F3931" s="4" t="n">
        <v>123461.3338436659</v>
      </c>
      <c r="G3931" s="5">
        <f>F3931/$D3931</f>
        <v/>
      </c>
      <c r="H3931" s="4">
        <f>H3930+F3931</f>
        <v/>
      </c>
      <c r="I3931" s="4">
        <f>G3931*$E3930-H3930</f>
        <v/>
      </c>
      <c r="J3931" s="4">
        <f>MAX(0,Resumo!$D$3*$D3931-F3931)</f>
        <v/>
      </c>
      <c r="K3931" s="4" t="n">
        <v>263336.2221171014</v>
      </c>
      <c r="L3931" s="5">
        <f>K3931/$D3931</f>
        <v/>
      </c>
      <c r="M3931" s="4">
        <f>M3930+K3931</f>
        <v/>
      </c>
      <c r="N3931" s="4">
        <f>L3931*$E3930-M3930</f>
        <v/>
      </c>
      <c r="O3931" s="4">
        <f>MAX(0,Resumo!$D$4*$D3931-K3931)</f>
        <v/>
      </c>
      <c r="P3931" s="4" t="n">
        <v>417191.2788985146</v>
      </c>
      <c r="Q3931" s="5">
        <f>P3931/$D3931</f>
        <v/>
      </c>
      <c r="R3931" s="4">
        <f>R3930+P3931</f>
        <v/>
      </c>
      <c r="S3931" s="4">
        <f>Q3931*$E3930-R3930</f>
        <v/>
      </c>
      <c r="T3931" s="4">
        <f>MAX(0,Resumo!$D$5*$D3931-P3931)</f>
        <v/>
      </c>
      <c r="U3931" s="4" t="n">
        <v>586549.5738610168</v>
      </c>
      <c r="V3931" s="5">
        <f>U3931/$D3931</f>
        <v/>
      </c>
      <c r="W3931" s="4">
        <f>W3930+U3931</f>
        <v/>
      </c>
      <c r="X3931" s="4">
        <f>V3931*$E3930-W3930</f>
        <v/>
      </c>
      <c r="Y3931" s="4">
        <f>MAX(0,Resumo!$D$6*$D3931-U3931)</f>
        <v/>
      </c>
      <c r="Z3931" s="4" t="n">
        <v>771796.5930256482</v>
      </c>
      <c r="AA3931" s="5">
        <f>Z3931/$D3931</f>
        <v/>
      </c>
      <c r="AB3931" s="4">
        <f>AB3930+Z3931</f>
        <v/>
      </c>
      <c r="AC3931" s="4">
        <f>AA3931*$E3930-AB3930</f>
        <v/>
      </c>
      <c r="AD3931" s="4">
        <f>MAX(0,Resumo!$D$7*$D3931-Z3931)</f>
        <v/>
      </c>
    </row>
    <row r="3932">
      <c r="A3932" t="inlineStr">
        <is>
          <t>Águas Lindas de Goiás</t>
        </is>
      </c>
      <c r="B3932" t="inlineStr">
        <is>
          <t>Município</t>
        </is>
      </c>
      <c r="C3932" t="inlineStr">
        <is>
          <t>GO</t>
        </is>
      </c>
      <c r="D3932" s="4" t="n">
        <v>48412249.57486061</v>
      </c>
      <c r="E3932" s="4">
        <f>E3931+D3932</f>
        <v/>
      </c>
      <c r="F3932" s="4" t="n">
        <v>1393661.602737558</v>
      </c>
      <c r="G3932" s="5">
        <f>F3932/$D3932</f>
        <v/>
      </c>
      <c r="H3932" s="4">
        <f>H3931+F3932</f>
        <v/>
      </c>
      <c r="I3932" s="4">
        <f>G3932*$E3931-H3931</f>
        <v/>
      </c>
      <c r="J3932" s="4">
        <f>MAX(0,Resumo!$D$3*$D3932-F3932)</f>
        <v/>
      </c>
      <c r="K3932" s="4" t="n">
        <v>2972603.405040905</v>
      </c>
      <c r="L3932" s="5">
        <f>K3932/$D3932</f>
        <v/>
      </c>
      <c r="M3932" s="4">
        <f>M3931+K3932</f>
        <v/>
      </c>
      <c r="N3932" s="4">
        <f>L3932*$E3931-M3931</f>
        <v/>
      </c>
      <c r="O3932" s="4">
        <f>MAX(0,Resumo!$D$4*$D3932-K3932)</f>
        <v/>
      </c>
      <c r="P3932" s="4" t="n">
        <v>4709356.754026882</v>
      </c>
      <c r="Q3932" s="5">
        <f>P3932/$D3932</f>
        <v/>
      </c>
      <c r="R3932" s="4">
        <f>R3931+P3932</f>
        <v/>
      </c>
      <c r="S3932" s="4">
        <f>Q3932*$E3931-R3931</f>
        <v/>
      </c>
      <c r="T3932" s="4">
        <f>MAX(0,Resumo!$D$5*$D3932-P3932)</f>
        <v/>
      </c>
      <c r="U3932" s="4" t="n">
        <v>6621114.431075907</v>
      </c>
      <c r="V3932" s="5">
        <f>U3932/$D3932</f>
        <v/>
      </c>
      <c r="W3932" s="4">
        <f>W3931+U3932</f>
        <v/>
      </c>
      <c r="X3932" s="4">
        <f>V3932*$E3931-W3931</f>
        <v/>
      </c>
      <c r="Y3932" s="4">
        <f>MAX(0,Resumo!$D$6*$D3932-U3932)</f>
        <v/>
      </c>
      <c r="Z3932" s="4" t="n">
        <v>8712227.896270182</v>
      </c>
      <c r="AA3932" s="5">
        <f>Z3932/$D3932</f>
        <v/>
      </c>
      <c r="AB3932" s="4">
        <f>AB3931+Z3932</f>
        <v/>
      </c>
      <c r="AC3932" s="4">
        <f>AA3932*$E3931-AB3931</f>
        <v/>
      </c>
      <c r="AD3932" s="4">
        <f>MAX(0,Resumo!$D$7*$D3932-Z3932)</f>
        <v/>
      </c>
    </row>
    <row r="3933">
      <c r="A3933" t="inlineStr">
        <is>
          <t>Aruanã</t>
        </is>
      </c>
      <c r="B3933" t="inlineStr">
        <is>
          <t>Município</t>
        </is>
      </c>
      <c r="C3933" t="inlineStr">
        <is>
          <t>GO</t>
        </is>
      </c>
      <c r="D3933" s="4" t="n">
        <v>17832223.97263324</v>
      </c>
      <c r="E3933" s="4">
        <f>E3932+D3933</f>
        <v/>
      </c>
      <c r="F3933" s="4" t="n">
        <v>513342.9258156242</v>
      </c>
      <c r="G3933" s="5">
        <f>F3933/$D3933</f>
        <v/>
      </c>
      <c r="H3933" s="4">
        <f>H3932+F3933</f>
        <v/>
      </c>
      <c r="I3933" s="4">
        <f>G3933*$E3932-H3932</f>
        <v/>
      </c>
      <c r="J3933" s="4">
        <f>MAX(0,Resumo!$D$3*$D3933-F3933)</f>
        <v/>
      </c>
      <c r="K3933" s="4" t="n">
        <v>1094932.174521953</v>
      </c>
      <c r="L3933" s="5">
        <f>K3933/$D3933</f>
        <v/>
      </c>
      <c r="M3933" s="4">
        <f>M3932+K3933</f>
        <v/>
      </c>
      <c r="N3933" s="4">
        <f>L3933*$E3932-M3932</f>
        <v/>
      </c>
      <c r="O3933" s="4">
        <f>MAX(0,Resumo!$D$4*$D3933-K3933)</f>
        <v/>
      </c>
      <c r="P3933" s="4" t="n">
        <v>1734649.91076243</v>
      </c>
      <c r="Q3933" s="5">
        <f>P3933/$D3933</f>
        <v/>
      </c>
      <c r="R3933" s="4">
        <f>R3932+P3933</f>
        <v/>
      </c>
      <c r="S3933" s="4">
        <f>Q3933*$E3932-R3932</f>
        <v/>
      </c>
      <c r="T3933" s="4">
        <f>MAX(0,Resumo!$D$5*$D3933-P3933)</f>
        <v/>
      </c>
      <c r="U3933" s="4" t="n">
        <v>2438828.943505454</v>
      </c>
      <c r="V3933" s="5">
        <f>U3933/$D3933</f>
        <v/>
      </c>
      <c r="W3933" s="4">
        <f>W3932+U3933</f>
        <v/>
      </c>
      <c r="X3933" s="4">
        <f>V3933*$E3932-W3932</f>
        <v/>
      </c>
      <c r="Y3933" s="4">
        <f>MAX(0,Resumo!$D$6*$D3933-U3933)</f>
        <v/>
      </c>
      <c r="Z3933" s="4" t="n">
        <v>3209072.094587964</v>
      </c>
      <c r="AA3933" s="5">
        <f>Z3933/$D3933</f>
        <v/>
      </c>
      <c r="AB3933" s="4">
        <f>AB3932+Z3933</f>
        <v/>
      </c>
      <c r="AC3933" s="4">
        <f>AA3933*$E3932-AB3932</f>
        <v/>
      </c>
      <c r="AD3933" s="4">
        <f>MAX(0,Resumo!$D$7*$D3933-Z3933)</f>
        <v/>
      </c>
    </row>
    <row r="3934">
      <c r="A3934" t="inlineStr">
        <is>
          <t>Firminópolis</t>
        </is>
      </c>
      <c r="B3934" t="inlineStr">
        <is>
          <t>Município</t>
        </is>
      </c>
      <c r="C3934" t="inlineStr">
        <is>
          <t>GO</t>
        </is>
      </c>
      <c r="D3934" s="4" t="n">
        <v>11896057.93769868</v>
      </c>
      <c r="E3934" s="4">
        <f>E3933+D3934</f>
        <v/>
      </c>
      <c r="F3934" s="4" t="n">
        <v>342456.2856984265</v>
      </c>
      <c r="G3934" s="5">
        <f>F3934/$D3934</f>
        <v/>
      </c>
      <c r="H3934" s="4">
        <f>H3933+F3934</f>
        <v/>
      </c>
      <c r="I3934" s="4">
        <f>G3934*$E3933-H3933</f>
        <v/>
      </c>
      <c r="J3934" s="4">
        <f>MAX(0,Resumo!$D$3*$D3934-F3934)</f>
        <v/>
      </c>
      <c r="K3934" s="4" t="n">
        <v>730440.3873545632</v>
      </c>
      <c r="L3934" s="5">
        <f>K3934/$D3934</f>
        <v/>
      </c>
      <c r="M3934" s="4">
        <f>M3933+K3934</f>
        <v/>
      </c>
      <c r="N3934" s="4">
        <f>L3934*$E3933-M3933</f>
        <v/>
      </c>
      <c r="O3934" s="4">
        <f>MAX(0,Resumo!$D$4*$D3934-K3934)</f>
        <v/>
      </c>
      <c r="P3934" s="4" t="n">
        <v>1157202.594119645</v>
      </c>
      <c r="Q3934" s="5">
        <f>P3934/$D3934</f>
        <v/>
      </c>
      <c r="R3934" s="4">
        <f>R3933+P3934</f>
        <v/>
      </c>
      <c r="S3934" s="4">
        <f>Q3934*$E3933-R3933</f>
        <v/>
      </c>
      <c r="T3934" s="4">
        <f>MAX(0,Resumo!$D$5*$D3934-P3934)</f>
        <v/>
      </c>
      <c r="U3934" s="4" t="n">
        <v>1626967.587251157</v>
      </c>
      <c r="V3934" s="5">
        <f>U3934/$D3934</f>
        <v/>
      </c>
      <c r="W3934" s="4">
        <f>W3933+U3934</f>
        <v/>
      </c>
      <c r="X3934" s="4">
        <f>V3934*$E3933-W3933</f>
        <v/>
      </c>
      <c r="Y3934" s="4">
        <f>MAX(0,Resumo!$D$6*$D3934-U3934)</f>
        <v/>
      </c>
      <c r="Z3934" s="4" t="n">
        <v>2140804.625494686</v>
      </c>
      <c r="AA3934" s="5">
        <f>Z3934/$D3934</f>
        <v/>
      </c>
      <c r="AB3934" s="4">
        <f>AB3933+Z3934</f>
        <v/>
      </c>
      <c r="AC3934" s="4">
        <f>AA3934*$E3933-AB3933</f>
        <v/>
      </c>
      <c r="AD3934" s="4">
        <f>MAX(0,Resumo!$D$7*$D3934-Z3934)</f>
        <v/>
      </c>
    </row>
    <row r="3935">
      <c r="A3935" t="inlineStr">
        <is>
          <t>Flores de Goiás</t>
        </is>
      </c>
      <c r="B3935" t="inlineStr">
        <is>
          <t>Município</t>
        </is>
      </c>
      <c r="C3935" t="inlineStr">
        <is>
          <t>GO</t>
        </is>
      </c>
      <c r="D3935" s="4" t="n">
        <v>11017013.68687126</v>
      </c>
      <c r="E3935" s="4">
        <f>E3934+D3935</f>
        <v/>
      </c>
      <c r="F3935" s="4" t="n">
        <v>317150.9088517879</v>
      </c>
      <c r="G3935" s="5">
        <f>F3935/$D3935</f>
        <v/>
      </c>
      <c r="H3935" s="4">
        <f>H3934+F3935</f>
        <v/>
      </c>
      <c r="I3935" s="4">
        <f>G3935*$E3934-H3934</f>
        <v/>
      </c>
      <c r="J3935" s="4">
        <f>MAX(0,Resumo!$D$3*$D3935-F3935)</f>
        <v/>
      </c>
      <c r="K3935" s="4" t="n">
        <v>676465.4129185872</v>
      </c>
      <c r="L3935" s="5">
        <f>K3935/$D3935</f>
        <v/>
      </c>
      <c r="M3935" s="4">
        <f>M3934+K3935</f>
        <v/>
      </c>
      <c r="N3935" s="4">
        <f>L3935*$E3934-M3934</f>
        <v/>
      </c>
      <c r="O3935" s="4">
        <f>MAX(0,Resumo!$D$4*$D3935-K3935)</f>
        <v/>
      </c>
      <c r="P3935" s="4" t="n">
        <v>1071692.562752041</v>
      </c>
      <c r="Q3935" s="5">
        <f>P3935/$D3935</f>
        <v/>
      </c>
      <c r="R3935" s="4">
        <f>R3934+P3935</f>
        <v/>
      </c>
      <c r="S3935" s="4">
        <f>Q3935*$E3934-R3934</f>
        <v/>
      </c>
      <c r="T3935" s="4">
        <f>MAX(0,Resumo!$D$5*$D3935-P3935)</f>
        <v/>
      </c>
      <c r="U3935" s="4" t="n">
        <v>1506744.862097521</v>
      </c>
      <c r="V3935" s="5">
        <f>U3935/$D3935</f>
        <v/>
      </c>
      <c r="W3935" s="4">
        <f>W3934+U3935</f>
        <v/>
      </c>
      <c r="X3935" s="4">
        <f>V3935*$E3934-W3934</f>
        <v/>
      </c>
      <c r="Y3935" s="4">
        <f>MAX(0,Resumo!$D$6*$D3935-U3935)</f>
        <v/>
      </c>
      <c r="Z3935" s="4" t="n">
        <v>1982612.558169408</v>
      </c>
      <c r="AA3935" s="5">
        <f>Z3935/$D3935</f>
        <v/>
      </c>
      <c r="AB3935" s="4">
        <f>AB3934+Z3935</f>
        <v/>
      </c>
      <c r="AC3935" s="4">
        <f>AA3935*$E3934-AB3934</f>
        <v/>
      </c>
      <c r="AD3935" s="4">
        <f>MAX(0,Resumo!$D$7*$D3935-Z3935)</f>
        <v/>
      </c>
    </row>
    <row r="3936">
      <c r="A3936" t="inlineStr">
        <is>
          <t>Vila Propício</t>
        </is>
      </c>
      <c r="B3936" t="inlineStr">
        <is>
          <t>Município</t>
        </is>
      </c>
      <c r="C3936" t="inlineStr">
        <is>
          <t>GO</t>
        </is>
      </c>
      <c r="D3936" s="4" t="n">
        <v>23816905.34323224</v>
      </c>
      <c r="E3936" s="4">
        <f>E3935+D3936</f>
        <v/>
      </c>
      <c r="F3936" s="4" t="n">
        <v>685626.1951135192</v>
      </c>
      <c r="G3936" s="5">
        <f>F3936/$D3936</f>
        <v/>
      </c>
      <c r="H3936" s="4">
        <f>H3935+F3936</f>
        <v/>
      </c>
      <c r="I3936" s="4">
        <f>G3936*$E3935-H3935</f>
        <v/>
      </c>
      <c r="J3936" s="4">
        <f>MAX(0,Resumo!$D$3*$D3936-F3936)</f>
        <v/>
      </c>
      <c r="K3936" s="4" t="n">
        <v>1462402.894774652</v>
      </c>
      <c r="L3936" s="5">
        <f>K3936/$D3936</f>
        <v/>
      </c>
      <c r="M3936" s="4">
        <f>M3935+K3936</f>
        <v/>
      </c>
      <c r="N3936" s="4">
        <f>L3936*$E3935-M3935</f>
        <v/>
      </c>
      <c r="O3936" s="4">
        <f>MAX(0,Resumo!$D$4*$D3936-K3936)</f>
        <v/>
      </c>
      <c r="P3936" s="4" t="n">
        <v>2316816.611976095</v>
      </c>
      <c r="Q3936" s="5">
        <f>P3936/$D3936</f>
        <v/>
      </c>
      <c r="R3936" s="4">
        <f>R3935+P3936</f>
        <v/>
      </c>
      <c r="S3936" s="4">
        <f>Q3936*$E3935-R3935</f>
        <v/>
      </c>
      <c r="T3936" s="4">
        <f>MAX(0,Resumo!$D$5*$D3936-P3936)</f>
        <v/>
      </c>
      <c r="U3936" s="4" t="n">
        <v>3257325.512787802</v>
      </c>
      <c r="V3936" s="5">
        <f>U3936/$D3936</f>
        <v/>
      </c>
      <c r="W3936" s="4">
        <f>W3935+U3936</f>
        <v/>
      </c>
      <c r="X3936" s="4">
        <f>V3936*$E3935-W3935</f>
        <v/>
      </c>
      <c r="Y3936" s="4">
        <f>MAX(0,Resumo!$D$6*$D3936-U3936)</f>
        <v/>
      </c>
      <c r="Z3936" s="4" t="n">
        <v>4286070.342863875</v>
      </c>
      <c r="AA3936" s="5">
        <f>Z3936/$D3936</f>
        <v/>
      </c>
      <c r="AB3936" s="4">
        <f>AB3935+Z3936</f>
        <v/>
      </c>
      <c r="AC3936" s="4">
        <f>AA3936*$E3935-AB3935</f>
        <v/>
      </c>
      <c r="AD3936" s="4">
        <f>MAX(0,Resumo!$D$7*$D3936-Z3936)</f>
        <v/>
      </c>
    </row>
    <row r="3937">
      <c r="A3937" t="inlineStr">
        <is>
          <t>Quirinópolis</t>
        </is>
      </c>
      <c r="B3937" t="inlineStr">
        <is>
          <t>Município</t>
        </is>
      </c>
      <c r="C3937" t="inlineStr">
        <is>
          <t>GO</t>
        </is>
      </c>
      <c r="D3937" s="4" t="n">
        <v>100945505.856788</v>
      </c>
      <c r="E3937" s="4">
        <f>E3936+D3937</f>
        <v/>
      </c>
      <c r="F3937" s="4" t="n">
        <v>2905956.172600142</v>
      </c>
      <c r="G3937" s="5">
        <f>F3937/$D3937</f>
        <v/>
      </c>
      <c r="H3937" s="4">
        <f>H3936+F3937</f>
        <v/>
      </c>
      <c r="I3937" s="4">
        <f>G3937*$E3936-H3936</f>
        <v/>
      </c>
      <c r="J3937" s="4">
        <f>MAX(0,Resumo!$D$3*$D3937-F3937)</f>
        <v/>
      </c>
      <c r="K3937" s="4" t="n">
        <v>6198244.39204091</v>
      </c>
      <c r="L3937" s="5">
        <f>K3937/$D3937</f>
        <v/>
      </c>
      <c r="M3937" s="4">
        <f>M3936+K3937</f>
        <v/>
      </c>
      <c r="N3937" s="4">
        <f>L3937*$E3936-M3936</f>
        <v/>
      </c>
      <c r="O3937" s="4">
        <f>MAX(0,Resumo!$D$4*$D3937-K3937)</f>
        <v/>
      </c>
      <c r="P3937" s="4" t="n">
        <v>9819589.132296454</v>
      </c>
      <c r="Q3937" s="5">
        <f>P3937/$D3937</f>
        <v/>
      </c>
      <c r="R3937" s="4">
        <f>R3936+P3937</f>
        <v/>
      </c>
      <c r="S3937" s="4">
        <f>Q3937*$E3936-R3936</f>
        <v/>
      </c>
      <c r="T3937" s="4">
        <f>MAX(0,Resumo!$D$5*$D3937-P3937)</f>
        <v/>
      </c>
      <c r="U3937" s="4" t="n">
        <v>13805839.4610877</v>
      </c>
      <c r="V3937" s="5">
        <f>U3937/$D3937</f>
        <v/>
      </c>
      <c r="W3937" s="4">
        <f>W3936+U3937</f>
        <v/>
      </c>
      <c r="X3937" s="4">
        <f>V3937*$E3936-W3936</f>
        <v/>
      </c>
      <c r="Y3937" s="4">
        <f>MAX(0,Resumo!$D$6*$D3937-U3937)</f>
        <v/>
      </c>
      <c r="Z3937" s="4" t="n">
        <v>18166068.70888515</v>
      </c>
      <c r="AA3937" s="5">
        <f>Z3937/$D3937</f>
        <v/>
      </c>
      <c r="AB3937" s="4">
        <f>AB3936+Z3937</f>
        <v/>
      </c>
      <c r="AC3937" s="4">
        <f>AA3937*$E3936-AB3936</f>
        <v/>
      </c>
      <c r="AD3937" s="4">
        <f>MAX(0,Resumo!$D$7*$D3937-Z3937)</f>
        <v/>
      </c>
    </row>
    <row r="3938">
      <c r="A3938" t="inlineStr">
        <is>
          <t>Aragoiânia</t>
        </is>
      </c>
      <c r="B3938" t="inlineStr">
        <is>
          <t>Município</t>
        </is>
      </c>
      <c r="C3938" t="inlineStr">
        <is>
          <t>GO</t>
        </is>
      </c>
      <c r="D3938" s="4" t="n">
        <v>9278361.60624036</v>
      </c>
      <c r="E3938" s="4">
        <f>E3937+D3938</f>
        <v/>
      </c>
      <c r="F3938" s="4" t="n">
        <v>267099.6787070661</v>
      </c>
      <c r="G3938" s="5">
        <f>F3938/$D3938</f>
        <v/>
      </c>
      <c r="H3938" s="4">
        <f>H3937+F3938</f>
        <v/>
      </c>
      <c r="I3938" s="4">
        <f>G3938*$E3937-H3937</f>
        <v/>
      </c>
      <c r="J3938" s="4">
        <f>MAX(0,Resumo!$D$3*$D3938-F3938)</f>
        <v/>
      </c>
      <c r="K3938" s="4" t="n">
        <v>569708.8969448144</v>
      </c>
      <c r="L3938" s="5">
        <f>K3938/$D3938</f>
        <v/>
      </c>
      <c r="M3938" s="4">
        <f>M3937+K3938</f>
        <v/>
      </c>
      <c r="N3938" s="4">
        <f>L3938*$E3937-M3937</f>
        <v/>
      </c>
      <c r="O3938" s="4">
        <f>MAX(0,Resumo!$D$4*$D3938-K3938)</f>
        <v/>
      </c>
      <c r="P3938" s="4" t="n">
        <v>902563.2000241037</v>
      </c>
      <c r="Q3938" s="5">
        <f>P3938/$D3938</f>
        <v/>
      </c>
      <c r="R3938" s="4">
        <f>R3937+P3938</f>
        <v/>
      </c>
      <c r="S3938" s="4">
        <f>Q3938*$E3937-R3937</f>
        <v/>
      </c>
      <c r="T3938" s="4">
        <f>MAX(0,Resumo!$D$5*$D3938-P3938)</f>
        <v/>
      </c>
      <c r="U3938" s="4" t="n">
        <v>1268957.639178153</v>
      </c>
      <c r="V3938" s="5">
        <f>U3938/$D3938</f>
        <v/>
      </c>
      <c r="W3938" s="4">
        <f>W3937+U3938</f>
        <v/>
      </c>
      <c r="X3938" s="4">
        <f>V3938*$E3937-W3937</f>
        <v/>
      </c>
      <c r="Y3938" s="4">
        <f>MAX(0,Resumo!$D$6*$D3938-U3938)</f>
        <v/>
      </c>
      <c r="Z3938" s="4" t="n">
        <v>1669726.185571541</v>
      </c>
      <c r="AA3938" s="5">
        <f>Z3938/$D3938</f>
        <v/>
      </c>
      <c r="AB3938" s="4">
        <f>AB3937+Z3938</f>
        <v/>
      </c>
      <c r="AC3938" s="4">
        <f>AA3938*$E3937-AB3937</f>
        <v/>
      </c>
      <c r="AD3938" s="4">
        <f>MAX(0,Resumo!$D$7*$D3938-Z3938)</f>
        <v/>
      </c>
    </row>
    <row r="3939">
      <c r="A3939" t="inlineStr">
        <is>
          <t>Alto Paraíso de Goiás</t>
        </is>
      </c>
      <c r="B3939" t="inlineStr">
        <is>
          <t>Município</t>
        </is>
      </c>
      <c r="C3939" t="inlineStr">
        <is>
          <t>GO</t>
        </is>
      </c>
      <c r="D3939" s="4" t="n">
        <v>14268490.27839841</v>
      </c>
      <c r="E3939" s="4">
        <f>E3938+D3939</f>
        <v/>
      </c>
      <c r="F3939" s="4" t="n">
        <v>410752.3861143618</v>
      </c>
      <c r="G3939" s="5">
        <f>F3939/$D3939</f>
        <v/>
      </c>
      <c r="H3939" s="4">
        <f>H3938+F3939</f>
        <v/>
      </c>
      <c r="I3939" s="4">
        <f>G3939*$E3938-H3938</f>
        <v/>
      </c>
      <c r="J3939" s="4">
        <f>MAX(0,Resumo!$D$3*$D3939-F3939)</f>
        <v/>
      </c>
      <c r="K3939" s="4" t="n">
        <v>876112.2062872509</v>
      </c>
      <c r="L3939" s="5">
        <f>K3939/$D3939</f>
        <v/>
      </c>
      <c r="M3939" s="4">
        <f>M3938+K3939</f>
        <v/>
      </c>
      <c r="N3939" s="4">
        <f>L3939*$E3938-M3938</f>
        <v/>
      </c>
      <c r="O3939" s="4">
        <f>MAX(0,Resumo!$D$4*$D3939-K3939)</f>
        <v/>
      </c>
      <c r="P3939" s="4" t="n">
        <v>1387983.653980738</v>
      </c>
      <c r="Q3939" s="5">
        <f>P3939/$D3939</f>
        <v/>
      </c>
      <c r="R3939" s="4">
        <f>R3938+P3939</f>
        <v/>
      </c>
      <c r="S3939" s="4">
        <f>Q3939*$E3938-R3938</f>
        <v/>
      </c>
      <c r="T3939" s="4">
        <f>MAX(0,Resumo!$D$5*$D3939-P3939)</f>
        <v/>
      </c>
      <c r="U3939" s="4" t="n">
        <v>1951433.939170384</v>
      </c>
      <c r="V3939" s="5">
        <f>U3939/$D3939</f>
        <v/>
      </c>
      <c r="W3939" s="4">
        <f>W3938+U3939</f>
        <v/>
      </c>
      <c r="X3939" s="4">
        <f>V3939*$E3938-W3938</f>
        <v/>
      </c>
      <c r="Y3939" s="4">
        <f>MAX(0,Resumo!$D$6*$D3939-U3939)</f>
        <v/>
      </c>
      <c r="Z3939" s="4" t="n">
        <v>2567745.563008789</v>
      </c>
      <c r="AA3939" s="5">
        <f>Z3939/$D3939</f>
        <v/>
      </c>
      <c r="AB3939" s="4">
        <f>AB3938+Z3939</f>
        <v/>
      </c>
      <c r="AC3939" s="4">
        <f>AA3939*$E3938-AB3938</f>
        <v/>
      </c>
      <c r="AD3939" s="4">
        <f>MAX(0,Resumo!$D$7*$D3939-Z3939)</f>
        <v/>
      </c>
    </row>
    <row r="3940">
      <c r="A3940" t="inlineStr">
        <is>
          <t>Mozarlândia</t>
        </is>
      </c>
      <c r="B3940" t="inlineStr">
        <is>
          <t>Município</t>
        </is>
      </c>
      <c r="C3940" t="inlineStr">
        <is>
          <t>GO</t>
        </is>
      </c>
      <c r="D3940" s="4" t="n">
        <v>32868834.96164995</v>
      </c>
      <c r="E3940" s="4">
        <f>E3939+D3940</f>
        <v/>
      </c>
      <c r="F3940" s="4" t="n">
        <v>946207.4911833152</v>
      </c>
      <c r="G3940" s="5">
        <f>F3940/$D3940</f>
        <v/>
      </c>
      <c r="H3940" s="4">
        <f>H3939+F3940</f>
        <v/>
      </c>
      <c r="I3940" s="4">
        <f>G3940*$E3939-H3939</f>
        <v/>
      </c>
      <c r="J3940" s="4">
        <f>MAX(0,Resumo!$D$3*$D3940-F3940)</f>
        <v/>
      </c>
      <c r="K3940" s="4" t="n">
        <v>2018208.440730355</v>
      </c>
      <c r="L3940" s="5">
        <f>K3940/$D3940</f>
        <v/>
      </c>
      <c r="M3940" s="4">
        <f>M3939+K3940</f>
        <v/>
      </c>
      <c r="N3940" s="4">
        <f>L3940*$E3939-M3939</f>
        <v/>
      </c>
      <c r="O3940" s="4">
        <f>MAX(0,Resumo!$D$4*$D3940-K3940)</f>
        <v/>
      </c>
      <c r="P3940" s="4" t="n">
        <v>3197353.382314641</v>
      </c>
      <c r="Q3940" s="5">
        <f>P3940/$D3940</f>
        <v/>
      </c>
      <c r="R3940" s="4">
        <f>R3939+P3940</f>
        <v/>
      </c>
      <c r="S3940" s="4">
        <f>Q3940*$E3939-R3939</f>
        <v/>
      </c>
      <c r="T3940" s="4">
        <f>MAX(0,Resumo!$D$5*$D3940-P3940)</f>
        <v/>
      </c>
      <c r="U3940" s="4" t="n">
        <v>4495315.119796505</v>
      </c>
      <c r="V3940" s="5">
        <f>U3940/$D3940</f>
        <v/>
      </c>
      <c r="W3940" s="4">
        <f>W3939+U3940</f>
        <v/>
      </c>
      <c r="X3940" s="4">
        <f>V3940*$E3939-W3939</f>
        <v/>
      </c>
      <c r="Y3940" s="4">
        <f>MAX(0,Resumo!$D$6*$D3940-U3940)</f>
        <v/>
      </c>
      <c r="Z3940" s="4" t="n">
        <v>5915048.017506051</v>
      </c>
      <c r="AA3940" s="5">
        <f>Z3940/$D3940</f>
        <v/>
      </c>
      <c r="AB3940" s="4">
        <f>AB3939+Z3940</f>
        <v/>
      </c>
      <c r="AC3940" s="4">
        <f>AA3940*$E3939-AB3939</f>
        <v/>
      </c>
      <c r="AD3940" s="4">
        <f>MAX(0,Resumo!$D$7*$D3940-Z3940)</f>
        <v/>
      </c>
    </row>
    <row r="3941">
      <c r="A3941" t="inlineStr">
        <is>
          <t>Minaçu</t>
        </is>
      </c>
      <c r="B3941" t="inlineStr">
        <is>
          <t>Município</t>
        </is>
      </c>
      <c r="C3941" t="inlineStr">
        <is>
          <t>GO</t>
        </is>
      </c>
      <c r="D3941" s="4" t="n">
        <v>71295492.59541257</v>
      </c>
      <c r="E3941" s="4">
        <f>E3940+D3941</f>
        <v/>
      </c>
      <c r="F3941" s="4" t="n">
        <v>2052410.110066084</v>
      </c>
      <c r="G3941" s="5">
        <f>F3941/$D3941</f>
        <v/>
      </c>
      <c r="H3941" s="4">
        <f>H3940+F3941</f>
        <v/>
      </c>
      <c r="I3941" s="4">
        <f>G3941*$E3940-H3940</f>
        <v/>
      </c>
      <c r="J3941" s="4">
        <f>MAX(0,Resumo!$D$3*$D3941-F3941)</f>
        <v/>
      </c>
      <c r="K3941" s="4" t="n">
        <v>4377677.672785613</v>
      </c>
      <c r="L3941" s="5">
        <f>K3941/$D3941</f>
        <v/>
      </c>
      <c r="M3941" s="4">
        <f>M3940+K3941</f>
        <v/>
      </c>
      <c r="N3941" s="4">
        <f>L3941*$E3940-M3940</f>
        <v/>
      </c>
      <c r="O3941" s="4">
        <f>MAX(0,Resumo!$D$4*$D3941-K3941)</f>
        <v/>
      </c>
      <c r="P3941" s="4" t="n">
        <v>6935350.299446325</v>
      </c>
      <c r="Q3941" s="5">
        <f>P3941/$D3941</f>
        <v/>
      </c>
      <c r="R3941" s="4">
        <f>R3940+P3941</f>
        <v/>
      </c>
      <c r="S3941" s="4">
        <f>Q3941*$E3940-R3940</f>
        <v/>
      </c>
      <c r="T3941" s="4">
        <f>MAX(0,Resumo!$D$5*$D3941-P3941)</f>
        <v/>
      </c>
      <c r="U3941" s="4" t="n">
        <v>9750747.363313591</v>
      </c>
      <c r="V3941" s="5">
        <f>U3941/$D3941</f>
        <v/>
      </c>
      <c r="W3941" s="4">
        <f>W3940+U3941</f>
        <v/>
      </c>
      <c r="X3941" s="4">
        <f>V3941*$E3940-W3940</f>
        <v/>
      </c>
      <c r="Y3941" s="4">
        <f>MAX(0,Resumo!$D$6*$D3941-U3941)</f>
        <v/>
      </c>
      <c r="Z3941" s="4" t="n">
        <v>12830277.1493317</v>
      </c>
      <c r="AA3941" s="5">
        <f>Z3941/$D3941</f>
        <v/>
      </c>
      <c r="AB3941" s="4">
        <f>AB3940+Z3941</f>
        <v/>
      </c>
      <c r="AC3941" s="4">
        <f>AA3941*$E3940-AB3940</f>
        <v/>
      </c>
      <c r="AD3941" s="4">
        <f>MAX(0,Resumo!$D$7*$D3941-Z3941)</f>
        <v/>
      </c>
    </row>
    <row r="3942">
      <c r="A3942" t="inlineStr">
        <is>
          <t>Campestre de Goiás</t>
        </is>
      </c>
      <c r="B3942" t="inlineStr">
        <is>
          <t>Município</t>
        </is>
      </c>
      <c r="C3942" t="inlineStr">
        <is>
          <t>GO</t>
        </is>
      </c>
      <c r="D3942" s="4" t="n">
        <v>7189371.038389259</v>
      </c>
      <c r="E3942" s="4">
        <f>E3941+D3942</f>
        <v/>
      </c>
      <c r="F3942" s="4" t="n">
        <v>206963.1230117323</v>
      </c>
      <c r="G3942" s="5">
        <f>F3942/$D3942</f>
        <v/>
      </c>
      <c r="H3942" s="4">
        <f>H3941+F3942</f>
        <v/>
      </c>
      <c r="I3942" s="4">
        <f>G3942*$E3941-H3941</f>
        <v/>
      </c>
      <c r="J3942" s="4">
        <f>MAX(0,Resumo!$D$3*$D3942-F3942)</f>
        <v/>
      </c>
      <c r="K3942" s="4" t="n">
        <v>441440.9372936046</v>
      </c>
      <c r="L3942" s="5">
        <f>K3942/$D3942</f>
        <v/>
      </c>
      <c r="M3942" s="4">
        <f>M3941+K3942</f>
        <v/>
      </c>
      <c r="N3942" s="4">
        <f>L3942*$E3941-M3941</f>
        <v/>
      </c>
      <c r="O3942" s="4">
        <f>MAX(0,Resumo!$D$4*$D3942-K3942)</f>
        <v/>
      </c>
      <c r="P3942" s="4" t="n">
        <v>699354.2616624255</v>
      </c>
      <c r="Q3942" s="5">
        <f>P3942/$D3942</f>
        <v/>
      </c>
      <c r="R3942" s="4">
        <f>R3941+P3942</f>
        <v/>
      </c>
      <c r="S3942" s="4">
        <f>Q3942*$E3941-R3941</f>
        <v/>
      </c>
      <c r="T3942" s="4">
        <f>MAX(0,Resumo!$D$5*$D3942-P3942)</f>
        <v/>
      </c>
      <c r="U3942" s="4" t="n">
        <v>983256.2781250464</v>
      </c>
      <c r="V3942" s="5">
        <f>U3942/$D3942</f>
        <v/>
      </c>
      <c r="W3942" s="4">
        <f>W3941+U3942</f>
        <v/>
      </c>
      <c r="X3942" s="4">
        <f>V3942*$E3941-W3941</f>
        <v/>
      </c>
      <c r="Y3942" s="4">
        <f>MAX(0,Resumo!$D$6*$D3942-U3942)</f>
        <v/>
      </c>
      <c r="Z3942" s="4" t="n">
        <v>1293793.192163849</v>
      </c>
      <c r="AA3942" s="5">
        <f>Z3942/$D3942</f>
        <v/>
      </c>
      <c r="AB3942" s="4">
        <f>AB3941+Z3942</f>
        <v/>
      </c>
      <c r="AC3942" s="4">
        <f>AA3942*$E3941-AB3941</f>
        <v/>
      </c>
      <c r="AD3942" s="4">
        <f>MAX(0,Resumo!$D$7*$D3942-Z3942)</f>
        <v/>
      </c>
    </row>
    <row r="3943">
      <c r="A3943" t="inlineStr">
        <is>
          <t>Rio Verde</t>
        </is>
      </c>
      <c r="B3943" t="inlineStr">
        <is>
          <t>Município</t>
        </is>
      </c>
      <c r="C3943" t="inlineStr">
        <is>
          <t>GO</t>
        </is>
      </c>
      <c r="D3943" s="4" t="n">
        <v>592530227.515908</v>
      </c>
      <c r="E3943" s="4">
        <f>E3942+D3943</f>
        <v/>
      </c>
      <c r="F3943" s="4" t="n">
        <v>17057390.09862254</v>
      </c>
      <c r="G3943" s="5">
        <f>F3943/$D3943</f>
        <v/>
      </c>
      <c r="H3943" s="4">
        <f>H3942+F3943</f>
        <v/>
      </c>
      <c r="I3943" s="4">
        <f>G3943*$E3942-H3942</f>
        <v/>
      </c>
      <c r="J3943" s="4">
        <f>MAX(0,Resumo!$D$3*$D3943-F3943)</f>
        <v/>
      </c>
      <c r="K3943" s="4" t="n">
        <v>36382473.18335903</v>
      </c>
      <c r="L3943" s="5">
        <f>K3943/$D3943</f>
        <v/>
      </c>
      <c r="M3943" s="4">
        <f>M3942+K3943</f>
        <v/>
      </c>
      <c r="N3943" s="4">
        <f>L3943*$E3942-M3942</f>
        <v/>
      </c>
      <c r="O3943" s="4">
        <f>MAX(0,Resumo!$D$4*$D3943-K3943)</f>
        <v/>
      </c>
      <c r="P3943" s="4" t="n">
        <v>57639053.20289304</v>
      </c>
      <c r="Q3943" s="5">
        <f>P3943/$D3943</f>
        <v/>
      </c>
      <c r="R3943" s="4">
        <f>R3942+P3943</f>
        <v/>
      </c>
      <c r="S3943" s="4">
        <f>Q3943*$E3942-R3942</f>
        <v/>
      </c>
      <c r="T3943" s="4">
        <f>MAX(0,Resumo!$D$5*$D3943-P3943)</f>
        <v/>
      </c>
      <c r="U3943" s="4" t="n">
        <v>81037557.12049176</v>
      </c>
      <c r="V3943" s="5">
        <f>U3943/$D3943</f>
        <v/>
      </c>
      <c r="W3943" s="4">
        <f>W3942+U3943</f>
        <v/>
      </c>
      <c r="X3943" s="4">
        <f>V3943*$E3942-W3942</f>
        <v/>
      </c>
      <c r="Y3943" s="4">
        <f>MAX(0,Resumo!$D$6*$D3943-U3943)</f>
        <v/>
      </c>
      <c r="Z3943" s="4" t="n">
        <v>106631243.5980677</v>
      </c>
      <c r="AA3943" s="5">
        <f>Z3943/$D3943</f>
        <v/>
      </c>
      <c r="AB3943" s="4">
        <f>AB3942+Z3943</f>
        <v/>
      </c>
      <c r="AC3943" s="4">
        <f>AA3943*$E3942-AB3942</f>
        <v/>
      </c>
      <c r="AD3943" s="4">
        <f>MAX(0,Resumo!$D$7*$D3943-Z3943)</f>
        <v/>
      </c>
    </row>
    <row r="3944">
      <c r="A3944" t="inlineStr">
        <is>
          <t>Água Limpa</t>
        </is>
      </c>
      <c r="B3944" t="inlineStr">
        <is>
          <t>Município</t>
        </is>
      </c>
      <c r="C3944" t="inlineStr">
        <is>
          <t>GO</t>
        </is>
      </c>
      <c r="D3944" s="4" t="n">
        <v>6953376.219771916</v>
      </c>
      <c r="E3944" s="4">
        <f>E3943+D3944</f>
        <v/>
      </c>
      <c r="F3944" s="4" t="n">
        <v>200169.4515744357</v>
      </c>
      <c r="G3944" s="5">
        <f>F3944/$D3944</f>
        <v/>
      </c>
      <c r="H3944" s="4">
        <f>H3943+F3944</f>
        <v/>
      </c>
      <c r="I3944" s="4">
        <f>G3944*$E3943-H3943</f>
        <v/>
      </c>
      <c r="J3944" s="4">
        <f>MAX(0,Resumo!$D$3*$D3944-F3944)</f>
        <v/>
      </c>
      <c r="K3944" s="4" t="n">
        <v>426950.4104630108</v>
      </c>
      <c r="L3944" s="5">
        <f>K3944/$D3944</f>
        <v/>
      </c>
      <c r="M3944" s="4">
        <f>M3943+K3944</f>
        <v/>
      </c>
      <c r="N3944" s="4">
        <f>L3944*$E3943-M3943</f>
        <v/>
      </c>
      <c r="O3944" s="4">
        <f>MAX(0,Resumo!$D$4*$D3944-K3944)</f>
        <v/>
      </c>
      <c r="P3944" s="4" t="n">
        <v>676397.5967123207</v>
      </c>
      <c r="Q3944" s="5">
        <f>P3944/$D3944</f>
        <v/>
      </c>
      <c r="R3944" s="4">
        <f>R3943+P3944</f>
        <v/>
      </c>
      <c r="S3944" s="4">
        <f>Q3944*$E3943-R3943</f>
        <v/>
      </c>
      <c r="T3944" s="4">
        <f>MAX(0,Resumo!$D$5*$D3944-P3944)</f>
        <v/>
      </c>
      <c r="U3944" s="4" t="n">
        <v>950980.3828107782</v>
      </c>
      <c r="V3944" s="5">
        <f>U3944/$D3944</f>
        <v/>
      </c>
      <c r="W3944" s="4">
        <f>W3943+U3944</f>
        <v/>
      </c>
      <c r="X3944" s="4">
        <f>V3944*$E3943-W3943</f>
        <v/>
      </c>
      <c r="Y3944" s="4">
        <f>MAX(0,Resumo!$D$6*$D3944-U3944)</f>
        <v/>
      </c>
      <c r="Z3944" s="4" t="n">
        <v>1251323.762211953</v>
      </c>
      <c r="AA3944" s="5">
        <f>Z3944/$D3944</f>
        <v/>
      </c>
      <c r="AB3944" s="4">
        <f>AB3943+Z3944</f>
        <v/>
      </c>
      <c r="AC3944" s="4">
        <f>AA3944*$E3943-AB3943</f>
        <v/>
      </c>
      <c r="AD3944" s="4">
        <f>MAX(0,Resumo!$D$7*$D3944-Z3944)</f>
        <v/>
      </c>
    </row>
    <row r="3945">
      <c r="A3945" t="inlineStr">
        <is>
          <t>Vicentinópolis</t>
        </is>
      </c>
      <c r="B3945" t="inlineStr">
        <is>
          <t>Município</t>
        </is>
      </c>
      <c r="C3945" t="inlineStr">
        <is>
          <t>GO</t>
        </is>
      </c>
      <c r="D3945" s="4" t="n">
        <v>24843694.90871647</v>
      </c>
      <c r="E3945" s="4">
        <f>E3944+D3945</f>
        <v/>
      </c>
      <c r="F3945" s="4" t="n">
        <v>715184.771797591</v>
      </c>
      <c r="G3945" s="5">
        <f>F3945/$D3945</f>
        <v/>
      </c>
      <c r="H3945" s="4">
        <f>H3944+F3945</f>
        <v/>
      </c>
      <c r="I3945" s="4">
        <f>G3945*$E3944-H3944</f>
        <v/>
      </c>
      <c r="J3945" s="4">
        <f>MAX(0,Resumo!$D$3*$D3945-F3945)</f>
        <v/>
      </c>
      <c r="K3945" s="4" t="n">
        <v>1525449.710103883</v>
      </c>
      <c r="L3945" s="5">
        <f>K3945/$D3945</f>
        <v/>
      </c>
      <c r="M3945" s="4">
        <f>M3944+K3945</f>
        <v/>
      </c>
      <c r="N3945" s="4">
        <f>L3945*$E3944-M3944</f>
        <v/>
      </c>
      <c r="O3945" s="4">
        <f>MAX(0,Resumo!$D$4*$D3945-K3945)</f>
        <v/>
      </c>
      <c r="P3945" s="4" t="n">
        <v>2416698.737215911</v>
      </c>
      <c r="Q3945" s="5">
        <f>P3945/$D3945</f>
        <v/>
      </c>
      <c r="R3945" s="4">
        <f>R3944+P3945</f>
        <v/>
      </c>
      <c r="S3945" s="4">
        <f>Q3945*$E3944-R3944</f>
        <v/>
      </c>
      <c r="T3945" s="4">
        <f>MAX(0,Resumo!$D$5*$D3945-P3945)</f>
        <v/>
      </c>
      <c r="U3945" s="4" t="n">
        <v>3397754.665934118</v>
      </c>
      <c r="V3945" s="5">
        <f>U3945/$D3945</f>
        <v/>
      </c>
      <c r="W3945" s="4">
        <f>W3944+U3945</f>
        <v/>
      </c>
      <c r="X3945" s="4">
        <f>V3945*$E3944-W3944</f>
        <v/>
      </c>
      <c r="Y3945" s="4">
        <f>MAX(0,Resumo!$D$6*$D3945-U3945)</f>
        <v/>
      </c>
      <c r="Z3945" s="4" t="n">
        <v>4470850.53330262</v>
      </c>
      <c r="AA3945" s="5">
        <f>Z3945/$D3945</f>
        <v/>
      </c>
      <c r="AB3945" s="4">
        <f>AB3944+Z3945</f>
        <v/>
      </c>
      <c r="AC3945" s="4">
        <f>AA3945*$E3944-AB3944</f>
        <v/>
      </c>
      <c r="AD3945" s="4">
        <f>MAX(0,Resumo!$D$7*$D3945-Z3945)</f>
        <v/>
      </c>
    </row>
    <row r="3946">
      <c r="A3946" t="inlineStr">
        <is>
          <t>Petrolina de Goiás</t>
        </is>
      </c>
      <c r="B3946" t="inlineStr">
        <is>
          <t>Município</t>
        </is>
      </c>
      <c r="C3946" t="inlineStr">
        <is>
          <t>GO</t>
        </is>
      </c>
      <c r="D3946" s="4" t="n">
        <v>9586250.506908016</v>
      </c>
      <c r="E3946" s="4">
        <f>E3945+D3946</f>
        <v/>
      </c>
      <c r="F3946" s="4" t="n">
        <v>275962.9920737809</v>
      </c>
      <c r="G3946" s="5">
        <f>F3946/$D3946</f>
        <v/>
      </c>
      <c r="H3946" s="4">
        <f>H3945+F3946</f>
        <v/>
      </c>
      <c r="I3946" s="4">
        <f>G3946*$E3945-H3945</f>
        <v/>
      </c>
      <c r="J3946" s="4">
        <f>MAX(0,Resumo!$D$3*$D3946-F3946)</f>
        <v/>
      </c>
      <c r="K3946" s="4" t="n">
        <v>588613.8559693634</v>
      </c>
      <c r="L3946" s="5">
        <f>K3946/$D3946</f>
        <v/>
      </c>
      <c r="M3946" s="4">
        <f>M3945+K3946</f>
        <v/>
      </c>
      <c r="N3946" s="4">
        <f>L3946*$E3945-M3945</f>
        <v/>
      </c>
      <c r="O3946" s="4">
        <f>MAX(0,Resumo!$D$4*$D3946-K3946)</f>
        <v/>
      </c>
      <c r="P3946" s="4" t="n">
        <v>932513.4437451077</v>
      </c>
      <c r="Q3946" s="5">
        <f>P3946/$D3946</f>
        <v/>
      </c>
      <c r="R3946" s="4">
        <f>R3945+P3946</f>
        <v/>
      </c>
      <c r="S3946" s="4">
        <f>Q3946*$E3945-R3945</f>
        <v/>
      </c>
      <c r="T3946" s="4">
        <f>MAX(0,Resumo!$D$5*$D3946-P3946)</f>
        <v/>
      </c>
      <c r="U3946" s="4" t="n">
        <v>1311066.148104731</v>
      </c>
      <c r="V3946" s="5">
        <f>U3946/$D3946</f>
        <v/>
      </c>
      <c r="W3946" s="4">
        <f>W3945+U3946</f>
        <v/>
      </c>
      <c r="X3946" s="4">
        <f>V3946*$E3945-W3945</f>
        <v/>
      </c>
      <c r="Y3946" s="4">
        <f>MAX(0,Resumo!$D$6*$D3946-U3946)</f>
        <v/>
      </c>
      <c r="Z3946" s="4" t="n">
        <v>1725133.614329854</v>
      </c>
      <c r="AA3946" s="5">
        <f>Z3946/$D3946</f>
        <v/>
      </c>
      <c r="AB3946" s="4">
        <f>AB3945+Z3946</f>
        <v/>
      </c>
      <c r="AC3946" s="4">
        <f>AA3946*$E3945-AB3945</f>
        <v/>
      </c>
      <c r="AD3946" s="4">
        <f>MAX(0,Resumo!$D$7*$D3946-Z3946)</f>
        <v/>
      </c>
    </row>
    <row r="3947">
      <c r="A3947" t="inlineStr">
        <is>
          <t>Britânia</t>
        </is>
      </c>
      <c r="B3947" t="inlineStr">
        <is>
          <t>Município</t>
        </is>
      </c>
      <c r="C3947" t="inlineStr">
        <is>
          <t>GO</t>
        </is>
      </c>
      <c r="D3947" s="4" t="n">
        <v>12599798.82384424</v>
      </c>
      <c r="E3947" s="4">
        <f>E3946+D3947</f>
        <v/>
      </c>
      <c r="F3947" s="4" t="n">
        <v>362715.1387761167</v>
      </c>
      <c r="G3947" s="5">
        <f>F3947/$D3947</f>
        <v/>
      </c>
      <c r="H3947" s="4">
        <f>H3946+F3947</f>
        <v/>
      </c>
      <c r="I3947" s="4">
        <f>G3947*$E3946-H3946</f>
        <v/>
      </c>
      <c r="J3947" s="4">
        <f>MAX(0,Resumo!$D$3*$D3947-F3947)</f>
        <v/>
      </c>
      <c r="K3947" s="4" t="n">
        <v>773651.4046651302</v>
      </c>
      <c r="L3947" s="5">
        <f>K3947/$D3947</f>
        <v/>
      </c>
      <c r="M3947" s="4">
        <f>M3946+K3947</f>
        <v/>
      </c>
      <c r="N3947" s="4">
        <f>L3947*$E3946-M3946</f>
        <v/>
      </c>
      <c r="O3947" s="4">
        <f>MAX(0,Resumo!$D$4*$D3947-K3947)</f>
        <v/>
      </c>
      <c r="P3947" s="4" t="n">
        <v>1225659.790890262</v>
      </c>
      <c r="Q3947" s="5">
        <f>P3947/$D3947</f>
        <v/>
      </c>
      <c r="R3947" s="4">
        <f>R3946+P3947</f>
        <v/>
      </c>
      <c r="S3947" s="4">
        <f>Q3947*$E3946-R3946</f>
        <v/>
      </c>
      <c r="T3947" s="4">
        <f>MAX(0,Resumo!$D$5*$D3947-P3947)</f>
        <v/>
      </c>
      <c r="U3947" s="4" t="n">
        <v>1723214.900233202</v>
      </c>
      <c r="V3947" s="5">
        <f>U3947/$D3947</f>
        <v/>
      </c>
      <c r="W3947" s="4">
        <f>W3946+U3947</f>
        <v/>
      </c>
      <c r="X3947" s="4">
        <f>V3947*$E3946-W3946</f>
        <v/>
      </c>
      <c r="Y3947" s="4">
        <f>MAX(0,Resumo!$D$6*$D3947-U3947)</f>
        <v/>
      </c>
      <c r="Z3947" s="4" t="n">
        <v>2267449.246099282</v>
      </c>
      <c r="AA3947" s="5">
        <f>Z3947/$D3947</f>
        <v/>
      </c>
      <c r="AB3947" s="4">
        <f>AB3946+Z3947</f>
        <v/>
      </c>
      <c r="AC3947" s="4">
        <f>AA3947*$E3946-AB3946</f>
        <v/>
      </c>
      <c r="AD3947" s="4">
        <f>MAX(0,Resumo!$D$7*$D3947-Z3947)</f>
        <v/>
      </c>
    </row>
    <row r="3948">
      <c r="A3948" t="inlineStr">
        <is>
          <t>Americano do Brasil</t>
        </is>
      </c>
      <c r="B3948" t="inlineStr">
        <is>
          <t>Município</t>
        </is>
      </c>
      <c r="C3948" t="inlineStr">
        <is>
          <t>GO</t>
        </is>
      </c>
      <c r="D3948" s="4" t="n">
        <v>3436309.834483933</v>
      </c>
      <c r="E3948" s="4">
        <f>E3947+D3948</f>
        <v/>
      </c>
      <c r="F3948" s="4" t="n">
        <v>98922.341214992</v>
      </c>
      <c r="G3948" s="5">
        <f>F3948/$D3948</f>
        <v/>
      </c>
      <c r="H3948" s="4">
        <f>H3947+F3948</f>
        <v/>
      </c>
      <c r="I3948" s="4">
        <f>G3948*$E3947-H3947</f>
        <v/>
      </c>
      <c r="J3948" s="4">
        <f>MAX(0,Resumo!$D$3*$D3948-F3948)</f>
        <v/>
      </c>
      <c r="K3948" s="4" t="n">
        <v>210995.9029887097</v>
      </c>
      <c r="L3948" s="5">
        <f>K3948/$D3948</f>
        <v/>
      </c>
      <c r="M3948" s="4">
        <f>M3947+K3948</f>
        <v/>
      </c>
      <c r="N3948" s="4">
        <f>L3948*$E3947-M3947</f>
        <v/>
      </c>
      <c r="O3948" s="4">
        <f>MAX(0,Resumo!$D$4*$D3948-K3948)</f>
        <v/>
      </c>
      <c r="P3948" s="4" t="n">
        <v>334270.9555963142</v>
      </c>
      <c r="Q3948" s="5">
        <f>P3948/$D3948</f>
        <v/>
      </c>
      <c r="R3948" s="4">
        <f>R3947+P3948</f>
        <v/>
      </c>
      <c r="S3948" s="4">
        <f>Q3948*$E3947-R3947</f>
        <v/>
      </c>
      <c r="T3948" s="4">
        <f>MAX(0,Resumo!$D$5*$D3948-P3948)</f>
        <v/>
      </c>
      <c r="U3948" s="4" t="n">
        <v>469967.8456289777</v>
      </c>
      <c r="V3948" s="5">
        <f>U3948/$D3948</f>
        <v/>
      </c>
      <c r="W3948" s="4">
        <f>W3947+U3948</f>
        <v/>
      </c>
      <c r="X3948" s="4">
        <f>V3948*$E3947-W3947</f>
        <v/>
      </c>
      <c r="Y3948" s="4">
        <f>MAX(0,Resumo!$D$6*$D3948-U3948)</f>
        <v/>
      </c>
      <c r="Z3948" s="4" t="n">
        <v>618395.4404747302</v>
      </c>
      <c r="AA3948" s="5">
        <f>Z3948/$D3948</f>
        <v/>
      </c>
      <c r="AB3948" s="4">
        <f>AB3947+Z3948</f>
        <v/>
      </c>
      <c r="AC3948" s="4">
        <f>AA3948*$E3947-AB3947</f>
        <v/>
      </c>
      <c r="AD3948" s="4">
        <f>MAX(0,Resumo!$D$7*$D3948-Z3948)</f>
        <v/>
      </c>
    </row>
    <row r="3949">
      <c r="A3949" t="inlineStr">
        <is>
          <t>Rianápolis</t>
        </is>
      </c>
      <c r="B3949" t="inlineStr">
        <is>
          <t>Município</t>
        </is>
      </c>
      <c r="C3949" t="inlineStr">
        <is>
          <t>GO</t>
        </is>
      </c>
      <c r="D3949" s="4" t="n">
        <v>7082531.566914516</v>
      </c>
      <c r="E3949" s="4">
        <f>E3948+D3949</f>
        <v/>
      </c>
      <c r="F3949" s="4" t="n">
        <v>203887.4950382608</v>
      </c>
      <c r="G3949" s="5">
        <f>F3949/$D3949</f>
        <v/>
      </c>
      <c r="H3949" s="4">
        <f>H3948+F3949</f>
        <v/>
      </c>
      <c r="I3949" s="4">
        <f>G3949*$E3948-H3948</f>
        <v/>
      </c>
      <c r="J3949" s="4">
        <f>MAX(0,Resumo!$D$3*$D3949-F3949)</f>
        <v/>
      </c>
      <c r="K3949" s="4" t="n">
        <v>434880.7922995676</v>
      </c>
      <c r="L3949" s="5">
        <f>K3949/$D3949</f>
        <v/>
      </c>
      <c r="M3949" s="4">
        <f>M3948+K3949</f>
        <v/>
      </c>
      <c r="N3949" s="4">
        <f>L3949*$E3948-M3948</f>
        <v/>
      </c>
      <c r="O3949" s="4">
        <f>MAX(0,Resumo!$D$4*$D3949-K3949)</f>
        <v/>
      </c>
      <c r="P3949" s="4" t="n">
        <v>688961.3303071448</v>
      </c>
      <c r="Q3949" s="5">
        <f>P3949/$D3949</f>
        <v/>
      </c>
      <c r="R3949" s="4">
        <f>R3948+P3949</f>
        <v/>
      </c>
      <c r="S3949" s="4">
        <f>Q3949*$E3948-R3948</f>
        <v/>
      </c>
      <c r="T3949" s="4">
        <f>MAX(0,Resumo!$D$5*$D3949-P3949)</f>
        <v/>
      </c>
      <c r="U3949" s="4" t="n">
        <v>968644.3488591674</v>
      </c>
      <c r="V3949" s="5">
        <f>U3949/$D3949</f>
        <v/>
      </c>
      <c r="W3949" s="4">
        <f>W3948+U3949</f>
        <v/>
      </c>
      <c r="X3949" s="4">
        <f>V3949*$E3948-W3948</f>
        <v/>
      </c>
      <c r="Y3949" s="4">
        <f>MAX(0,Resumo!$D$6*$D3949-U3949)</f>
        <v/>
      </c>
      <c r="Z3949" s="4" t="n">
        <v>1274566.450337574</v>
      </c>
      <c r="AA3949" s="5">
        <f>Z3949/$D3949</f>
        <v/>
      </c>
      <c r="AB3949" s="4">
        <f>AB3948+Z3949</f>
        <v/>
      </c>
      <c r="AC3949" s="4">
        <f>AA3949*$E3948-AB3948</f>
        <v/>
      </c>
      <c r="AD3949" s="4">
        <f>MAX(0,Resumo!$D$7*$D3949-Z3949)</f>
        <v/>
      </c>
    </row>
    <row r="3950">
      <c r="A3950" t="inlineStr">
        <is>
          <t>São Miguel do Araguaia</t>
        </is>
      </c>
      <c r="B3950" t="inlineStr">
        <is>
          <t>Município</t>
        </is>
      </c>
      <c r="C3950" t="inlineStr">
        <is>
          <t>GO</t>
        </is>
      </c>
      <c r="D3950" s="4" t="n">
        <v>29882817.57383445</v>
      </c>
      <c r="E3950" s="4">
        <f>E3949+D3950</f>
        <v/>
      </c>
      <c r="F3950" s="4" t="n">
        <v>860247.8876728402</v>
      </c>
      <c r="G3950" s="5">
        <f>F3950/$D3950</f>
        <v/>
      </c>
      <c r="H3950" s="4">
        <f>H3949+F3950</f>
        <v/>
      </c>
      <c r="I3950" s="4">
        <f>G3950*$E3949-H3949</f>
        <v/>
      </c>
      <c r="J3950" s="4">
        <f>MAX(0,Resumo!$D$3*$D3950-F3950)</f>
        <v/>
      </c>
      <c r="K3950" s="4" t="n">
        <v>1834861.34299208</v>
      </c>
      <c r="L3950" s="5">
        <f>K3950/$D3950</f>
        <v/>
      </c>
      <c r="M3950" s="4">
        <f>M3949+K3950</f>
        <v/>
      </c>
      <c r="N3950" s="4">
        <f>L3950*$E3949-M3949</f>
        <v/>
      </c>
      <c r="O3950" s="4">
        <f>MAX(0,Resumo!$D$4*$D3950-K3950)</f>
        <v/>
      </c>
      <c r="P3950" s="4" t="n">
        <v>2906885.137677382</v>
      </c>
      <c r="Q3950" s="5">
        <f>P3950/$D3950</f>
        <v/>
      </c>
      <c r="R3950" s="4">
        <f>R3949+P3950</f>
        <v/>
      </c>
      <c r="S3950" s="4">
        <f>Q3950*$E3949-R3949</f>
        <v/>
      </c>
      <c r="T3950" s="4">
        <f>MAX(0,Resumo!$D$5*$D3950-P3950)</f>
        <v/>
      </c>
      <c r="U3950" s="4" t="n">
        <v>4086931.642649115</v>
      </c>
      <c r="V3950" s="5">
        <f>U3950/$D3950</f>
        <v/>
      </c>
      <c r="W3950" s="4">
        <f>W3949+U3950</f>
        <v/>
      </c>
      <c r="X3950" s="4">
        <f>V3950*$E3949-W3949</f>
        <v/>
      </c>
      <c r="Y3950" s="4">
        <f>MAX(0,Resumo!$D$6*$D3950-U3950)</f>
        <v/>
      </c>
      <c r="Z3950" s="4" t="n">
        <v>5377686.828688603</v>
      </c>
      <c r="AA3950" s="5">
        <f>Z3950/$D3950</f>
        <v/>
      </c>
      <c r="AB3950" s="4">
        <f>AB3949+Z3950</f>
        <v/>
      </c>
      <c r="AC3950" s="4">
        <f>AA3950*$E3949-AB3949</f>
        <v/>
      </c>
      <c r="AD3950" s="4">
        <f>MAX(0,Resumo!$D$7*$D3950-Z3950)</f>
        <v/>
      </c>
    </row>
    <row r="3951">
      <c r="A3951" t="inlineStr">
        <is>
          <t>Amorinópolis</t>
        </is>
      </c>
      <c r="B3951" t="inlineStr">
        <is>
          <t>Município</t>
        </is>
      </c>
      <c r="C3951" t="inlineStr">
        <is>
          <t>GO</t>
        </is>
      </c>
      <c r="D3951" s="4" t="n">
        <v>6397399.280433081</v>
      </c>
      <c r="E3951" s="4">
        <f>E3950+D3951</f>
        <v/>
      </c>
      <c r="F3951" s="4" t="n">
        <v>184164.3347048729</v>
      </c>
      <c r="G3951" s="5">
        <f>F3951/$D3951</f>
        <v/>
      </c>
      <c r="H3951" s="4">
        <f>H3950+F3951</f>
        <v/>
      </c>
      <c r="I3951" s="4">
        <f>G3951*$E3950-H3950</f>
        <v/>
      </c>
      <c r="J3951" s="4">
        <f>MAX(0,Resumo!$D$3*$D3951-F3951)</f>
        <v/>
      </c>
      <c r="K3951" s="4" t="n">
        <v>392812.378094834</v>
      </c>
      <c r="L3951" s="5">
        <f>K3951/$D3951</f>
        <v/>
      </c>
      <c r="M3951" s="4">
        <f>M3950+K3951</f>
        <v/>
      </c>
      <c r="N3951" s="4">
        <f>L3951*$E3950-M3950</f>
        <v/>
      </c>
      <c r="O3951" s="4">
        <f>MAX(0,Resumo!$D$4*$D3951-K3951)</f>
        <v/>
      </c>
      <c r="P3951" s="4" t="n">
        <v>622314.3062775346</v>
      </c>
      <c r="Q3951" s="5">
        <f>P3951/$D3951</f>
        <v/>
      </c>
      <c r="R3951" s="4">
        <f>R3950+P3951</f>
        <v/>
      </c>
      <c r="S3951" s="4">
        <f>Q3951*$E3950-R3950</f>
        <v/>
      </c>
      <c r="T3951" s="4">
        <f>MAX(0,Resumo!$D$5*$D3951-P3951)</f>
        <v/>
      </c>
      <c r="U3951" s="4" t="n">
        <v>874942.0460524438</v>
      </c>
      <c r="V3951" s="5">
        <f>U3951/$D3951</f>
        <v/>
      </c>
      <c r="W3951" s="4">
        <f>W3950+U3951</f>
        <v/>
      </c>
      <c r="X3951" s="4">
        <f>V3951*$E3950-W3950</f>
        <v/>
      </c>
      <c r="Y3951" s="4">
        <f>MAX(0,Resumo!$D$6*$D3951-U3951)</f>
        <v/>
      </c>
      <c r="Z3951" s="4" t="n">
        <v>1151270.617746921</v>
      </c>
      <c r="AA3951" s="5">
        <f>Z3951/$D3951</f>
        <v/>
      </c>
      <c r="AB3951" s="4">
        <f>AB3950+Z3951</f>
        <v/>
      </c>
      <c r="AC3951" s="4">
        <f>AA3951*$E3950-AB3950</f>
        <v/>
      </c>
      <c r="AD3951" s="4">
        <f>MAX(0,Resumo!$D$7*$D3951-Z3951)</f>
        <v/>
      </c>
    </row>
    <row r="3952">
      <c r="A3952" t="inlineStr">
        <is>
          <t>Itaguari</t>
        </is>
      </c>
      <c r="B3952" t="inlineStr">
        <is>
          <t>Município</t>
        </is>
      </c>
      <c r="C3952" t="inlineStr">
        <is>
          <t>GO</t>
        </is>
      </c>
      <c r="D3952" s="4" t="n">
        <v>6385218.158219379</v>
      </c>
      <c r="E3952" s="4">
        <f>E3951+D3952</f>
        <v/>
      </c>
      <c r="F3952" s="4" t="n">
        <v>183813.6721668465</v>
      </c>
      <c r="G3952" s="5">
        <f>F3952/$D3952</f>
        <v/>
      </c>
      <c r="H3952" s="4">
        <f>H3951+F3952</f>
        <v/>
      </c>
      <c r="I3952" s="4">
        <f>G3952*$E3951-H3951</f>
        <v/>
      </c>
      <c r="J3952" s="4">
        <f>MAX(0,Resumo!$D$3*$D3952-F3952)</f>
        <v/>
      </c>
      <c r="K3952" s="4" t="n">
        <v>392064.4342234451</v>
      </c>
      <c r="L3952" s="5">
        <f>K3952/$D3952</f>
        <v/>
      </c>
      <c r="M3952" s="4">
        <f>M3951+K3952</f>
        <v/>
      </c>
      <c r="N3952" s="4">
        <f>L3952*$E3951-M3951</f>
        <v/>
      </c>
      <c r="O3952" s="4">
        <f>MAX(0,Resumo!$D$4*$D3952-K3952)</f>
        <v/>
      </c>
      <c r="P3952" s="4" t="n">
        <v>621129.3737310719</v>
      </c>
      <c r="Q3952" s="5">
        <f>P3952/$D3952</f>
        <v/>
      </c>
      <c r="R3952" s="4">
        <f>R3951+P3952</f>
        <v/>
      </c>
      <c r="S3952" s="4">
        <f>Q3952*$E3951-R3951</f>
        <v/>
      </c>
      <c r="T3952" s="4">
        <f>MAX(0,Resumo!$D$5*$D3952-P3952)</f>
        <v/>
      </c>
      <c r="U3952" s="4" t="n">
        <v>873276.0915722431</v>
      </c>
      <c r="V3952" s="5">
        <f>U3952/$D3952</f>
        <v/>
      </c>
      <c r="W3952" s="4">
        <f>W3951+U3952</f>
        <v/>
      </c>
      <c r="X3952" s="4">
        <f>V3952*$E3951-W3951</f>
        <v/>
      </c>
      <c r="Y3952" s="4">
        <f>MAX(0,Resumo!$D$6*$D3952-U3952)</f>
        <v/>
      </c>
      <c r="Z3952" s="4" t="n">
        <v>1149078.513193011</v>
      </c>
      <c r="AA3952" s="5">
        <f>Z3952/$D3952</f>
        <v/>
      </c>
      <c r="AB3952" s="4">
        <f>AB3951+Z3952</f>
        <v/>
      </c>
      <c r="AC3952" s="4">
        <f>AA3952*$E3951-AB3951</f>
        <v/>
      </c>
      <c r="AD3952" s="4">
        <f>MAX(0,Resumo!$D$7*$D3952-Z3952)</f>
        <v/>
      </c>
    </row>
    <row r="3953">
      <c r="A3953" t="inlineStr">
        <is>
          <t>Niquelândia</t>
        </is>
      </c>
      <c r="B3953" t="inlineStr">
        <is>
          <t>Município</t>
        </is>
      </c>
      <c r="C3953" t="inlineStr">
        <is>
          <t>GO</t>
        </is>
      </c>
      <c r="D3953" s="4" t="n">
        <v>49892634.59260346</v>
      </c>
      <c r="E3953" s="4">
        <f>E3952+D3953</f>
        <v/>
      </c>
      <c r="F3953" s="4" t="n">
        <v>1436278.001988039</v>
      </c>
      <c r="G3953" s="5">
        <f>F3953/$D3953</f>
        <v/>
      </c>
      <c r="H3953" s="4">
        <f>H3952+F3953</f>
        <v/>
      </c>
      <c r="I3953" s="4">
        <f>G3953*$E3952-H3952</f>
        <v/>
      </c>
      <c r="J3953" s="4">
        <f>MAX(0,Resumo!$D$3*$D3953-F3953)</f>
        <v/>
      </c>
      <c r="K3953" s="4" t="n">
        <v>3063501.836391616</v>
      </c>
      <c r="L3953" s="5">
        <f>K3953/$D3953</f>
        <v/>
      </c>
      <c r="M3953" s="4">
        <f>M3952+K3953</f>
        <v/>
      </c>
      <c r="N3953" s="4">
        <f>L3953*$E3952-M3952</f>
        <v/>
      </c>
      <c r="O3953" s="4">
        <f>MAX(0,Resumo!$D$4*$D3953-K3953)</f>
        <v/>
      </c>
      <c r="P3953" s="4" t="n">
        <v>4853362.893859057</v>
      </c>
      <c r="Q3953" s="5">
        <f>P3953/$D3953</f>
        <v/>
      </c>
      <c r="R3953" s="4">
        <f>R3952+P3953</f>
        <v/>
      </c>
      <c r="S3953" s="4">
        <f>Q3953*$E3952-R3952</f>
        <v/>
      </c>
      <c r="T3953" s="4">
        <f>MAX(0,Resumo!$D$5*$D3953-P3953)</f>
        <v/>
      </c>
      <c r="U3953" s="4" t="n">
        <v>6823579.689158349</v>
      </c>
      <c r="V3953" s="5">
        <f>U3953/$D3953</f>
        <v/>
      </c>
      <c r="W3953" s="4">
        <f>W3952+U3953</f>
        <v/>
      </c>
      <c r="X3953" s="4">
        <f>V3953*$E3952-W3952</f>
        <v/>
      </c>
      <c r="Y3953" s="4">
        <f>MAX(0,Resumo!$D$6*$D3953-U3953)</f>
        <v/>
      </c>
      <c r="Z3953" s="4" t="n">
        <v>8978636.744486503</v>
      </c>
      <c r="AA3953" s="5">
        <f>Z3953/$D3953</f>
        <v/>
      </c>
      <c r="AB3953" s="4">
        <f>AB3952+Z3953</f>
        <v/>
      </c>
      <c r="AC3953" s="4">
        <f>AA3953*$E3952-AB3952</f>
        <v/>
      </c>
      <c r="AD3953" s="4">
        <f>MAX(0,Resumo!$D$7*$D3953-Z3953)</f>
        <v/>
      </c>
    </row>
    <row r="3954">
      <c r="A3954" t="inlineStr">
        <is>
          <t>Fazenda Nova</t>
        </is>
      </c>
      <c r="B3954" t="inlineStr">
        <is>
          <t>Município</t>
        </is>
      </c>
      <c r="C3954" t="inlineStr">
        <is>
          <t>GO</t>
        </is>
      </c>
      <c r="D3954" s="4" t="n">
        <v>9436490.289727774</v>
      </c>
      <c r="E3954" s="4">
        <f>E3953+D3954</f>
        <v/>
      </c>
      <c r="F3954" s="4" t="n">
        <v>271651.788481</v>
      </c>
      <c r="G3954" s="5">
        <f>F3954/$D3954</f>
        <v/>
      </c>
      <c r="H3954" s="4">
        <f>H3953+F3954</f>
        <v/>
      </c>
      <c r="I3954" s="4">
        <f>G3954*$E3953-H3953</f>
        <v/>
      </c>
      <c r="J3954" s="4">
        <f>MAX(0,Resumo!$D$3*$D3954-F3954)</f>
        <v/>
      </c>
      <c r="K3954" s="4" t="n">
        <v>579418.2962620774</v>
      </c>
      <c r="L3954" s="5">
        <f>K3954/$D3954</f>
        <v/>
      </c>
      <c r="M3954" s="4">
        <f>M3953+K3954</f>
        <v/>
      </c>
      <c r="N3954" s="4">
        <f>L3954*$E3953-M3953</f>
        <v/>
      </c>
      <c r="O3954" s="4">
        <f>MAX(0,Resumo!$D$4*$D3954-K3954)</f>
        <v/>
      </c>
      <c r="P3954" s="4" t="n">
        <v>917945.3479334943</v>
      </c>
      <c r="Q3954" s="5">
        <f>P3954/$D3954</f>
        <v/>
      </c>
      <c r="R3954" s="4">
        <f>R3953+P3954</f>
        <v/>
      </c>
      <c r="S3954" s="4">
        <f>Q3954*$E3953-R3953</f>
        <v/>
      </c>
      <c r="T3954" s="4">
        <f>MAX(0,Resumo!$D$5*$D3954-P3954)</f>
        <v/>
      </c>
      <c r="U3954" s="4" t="n">
        <v>1290584.151422468</v>
      </c>
      <c r="V3954" s="5">
        <f>U3954/$D3954</f>
        <v/>
      </c>
      <c r="W3954" s="4">
        <f>W3953+U3954</f>
        <v/>
      </c>
      <c r="X3954" s="4">
        <f>V3954*$E3953-W3953</f>
        <v/>
      </c>
      <c r="Y3954" s="4">
        <f>MAX(0,Resumo!$D$6*$D3954-U3954)</f>
        <v/>
      </c>
      <c r="Z3954" s="4" t="n">
        <v>1698182.891045416</v>
      </c>
      <c r="AA3954" s="5">
        <f>Z3954/$D3954</f>
        <v/>
      </c>
      <c r="AB3954" s="4">
        <f>AB3953+Z3954</f>
        <v/>
      </c>
      <c r="AC3954" s="4">
        <f>AA3954*$E3953-AB3953</f>
        <v/>
      </c>
      <c r="AD3954" s="4">
        <f>MAX(0,Resumo!$D$7*$D3954-Z3954)</f>
        <v/>
      </c>
    </row>
    <row r="3955">
      <c r="A3955" t="inlineStr">
        <is>
          <t>Mundo Novo</t>
        </is>
      </c>
      <c r="B3955" t="inlineStr">
        <is>
          <t>Município</t>
        </is>
      </c>
      <c r="C3955" t="inlineStr">
        <is>
          <t>GO</t>
        </is>
      </c>
      <c r="D3955" s="4" t="n">
        <v>10974175.29275598</v>
      </c>
      <c r="E3955" s="4">
        <f>E3954+D3955</f>
        <v/>
      </c>
      <c r="F3955" s="4" t="n">
        <v>315917.7039186214</v>
      </c>
      <c r="G3955" s="5">
        <f>F3955/$D3955</f>
        <v/>
      </c>
      <c r="H3955" s="4">
        <f>H3954+F3955</f>
        <v/>
      </c>
      <c r="I3955" s="4">
        <f>G3955*$E3954-H3954</f>
        <v/>
      </c>
      <c r="J3955" s="4">
        <f>MAX(0,Resumo!$D$3*$D3955-F3955)</f>
        <v/>
      </c>
      <c r="K3955" s="4" t="n">
        <v>673835.0547482513</v>
      </c>
      <c r="L3955" s="5">
        <f>K3955/$D3955</f>
        <v/>
      </c>
      <c r="M3955" s="4">
        <f>M3954+K3955</f>
        <v/>
      </c>
      <c r="N3955" s="4">
        <f>L3955*$E3954-M3954</f>
        <v/>
      </c>
      <c r="O3955" s="4">
        <f>MAX(0,Resumo!$D$4*$D3955-K3955)</f>
        <v/>
      </c>
      <c r="P3955" s="4" t="n">
        <v>1067525.409140505</v>
      </c>
      <c r="Q3955" s="5">
        <f>P3955/$D3955</f>
        <v/>
      </c>
      <c r="R3955" s="4">
        <f>R3954+P3955</f>
        <v/>
      </c>
      <c r="S3955" s="4">
        <f>Q3955*$E3954-R3954</f>
        <v/>
      </c>
      <c r="T3955" s="4">
        <f>MAX(0,Resumo!$D$5*$D3955-P3955)</f>
        <v/>
      </c>
      <c r="U3955" s="4" t="n">
        <v>1500886.057518688</v>
      </c>
      <c r="V3955" s="5">
        <f>U3955/$D3955</f>
        <v/>
      </c>
      <c r="W3955" s="4">
        <f>W3954+U3955</f>
        <v/>
      </c>
      <c r="X3955" s="4">
        <f>V3955*$E3954-W3954</f>
        <v/>
      </c>
      <c r="Y3955" s="4">
        <f>MAX(0,Resumo!$D$6*$D3955-U3955)</f>
        <v/>
      </c>
      <c r="Z3955" s="4" t="n">
        <v>1974903.396634465</v>
      </c>
      <c r="AA3955" s="5">
        <f>Z3955/$D3955</f>
        <v/>
      </c>
      <c r="AB3955" s="4">
        <f>AB3954+Z3955</f>
        <v/>
      </c>
      <c r="AC3955" s="4">
        <f>AA3955*$E3954-AB3954</f>
        <v/>
      </c>
      <c r="AD3955" s="4">
        <f>MAX(0,Resumo!$D$7*$D3955-Z3955)</f>
        <v/>
      </c>
    </row>
    <row r="3956">
      <c r="A3956" t="inlineStr">
        <is>
          <t>Goianésia</t>
        </is>
      </c>
      <c r="B3956" t="inlineStr">
        <is>
          <t>Município</t>
        </is>
      </c>
      <c r="C3956" t="inlineStr">
        <is>
          <t>GO</t>
        </is>
      </c>
      <c r="D3956" s="4" t="n">
        <v>68833719.21937004</v>
      </c>
      <c r="E3956" s="4">
        <f>E3955+D3956</f>
        <v/>
      </c>
      <c r="F3956" s="4" t="n">
        <v>1981542.115726617</v>
      </c>
      <c r="G3956" s="5">
        <f>F3956/$D3956</f>
        <v/>
      </c>
      <c r="H3956" s="4">
        <f>H3955+F3956</f>
        <v/>
      </c>
      <c r="I3956" s="4">
        <f>G3956*$E3955-H3955</f>
        <v/>
      </c>
      <c r="J3956" s="4">
        <f>MAX(0,Resumo!$D$3*$D3956-F3956)</f>
        <v/>
      </c>
      <c r="K3956" s="4" t="n">
        <v>4226520.145830635</v>
      </c>
      <c r="L3956" s="5">
        <f>K3956/$D3956</f>
        <v/>
      </c>
      <c r="M3956" s="4">
        <f>M3955+K3956</f>
        <v/>
      </c>
      <c r="N3956" s="4">
        <f>L3956*$E3955-M3955</f>
        <v/>
      </c>
      <c r="O3956" s="4">
        <f>MAX(0,Resumo!$D$4*$D3956-K3956)</f>
        <v/>
      </c>
      <c r="P3956" s="4" t="n">
        <v>6695878.488548084</v>
      </c>
      <c r="Q3956" s="5">
        <f>P3956/$D3956</f>
        <v/>
      </c>
      <c r="R3956" s="4">
        <f>R3955+P3956</f>
        <v/>
      </c>
      <c r="S3956" s="4">
        <f>Q3956*$E3955-R3955</f>
        <v/>
      </c>
      <c r="T3956" s="4">
        <f>MAX(0,Resumo!$D$5*$D3956-P3956)</f>
        <v/>
      </c>
      <c r="U3956" s="4" t="n">
        <v>9414062.260487515</v>
      </c>
      <c r="V3956" s="5">
        <f>U3956/$D3956</f>
        <v/>
      </c>
      <c r="W3956" s="4">
        <f>W3955+U3956</f>
        <v/>
      </c>
      <c r="X3956" s="4">
        <f>V3956*$E3955-W3955</f>
        <v/>
      </c>
      <c r="Y3956" s="4">
        <f>MAX(0,Resumo!$D$6*$D3956-U3956)</f>
        <v/>
      </c>
      <c r="Z3956" s="4" t="n">
        <v>12387258.4739056</v>
      </c>
      <c r="AA3956" s="5">
        <f>Z3956/$D3956</f>
        <v/>
      </c>
      <c r="AB3956" s="4">
        <f>AB3955+Z3956</f>
        <v/>
      </c>
      <c r="AC3956" s="4">
        <f>AA3956*$E3955-AB3955</f>
        <v/>
      </c>
      <c r="AD3956" s="4">
        <f>MAX(0,Resumo!$D$7*$D3956-Z3956)</f>
        <v/>
      </c>
    </row>
    <row r="3957">
      <c r="A3957" t="inlineStr">
        <is>
          <t>Itumbiara</t>
        </is>
      </c>
      <c r="B3957" t="inlineStr">
        <is>
          <t>Município</t>
        </is>
      </c>
      <c r="C3957" t="inlineStr">
        <is>
          <t>GO</t>
        </is>
      </c>
      <c r="D3957" s="4" t="n">
        <v>183067307.9728186</v>
      </c>
      <c r="E3957" s="4">
        <f>E3956+D3957</f>
        <v/>
      </c>
      <c r="F3957" s="4" t="n">
        <v>5270027.319092684</v>
      </c>
      <c r="G3957" s="5">
        <f>F3957/$D3957</f>
        <v/>
      </c>
      <c r="H3957" s="4">
        <f>H3956+F3957</f>
        <v/>
      </c>
      <c r="I3957" s="4">
        <f>G3957*$E3956-H3956</f>
        <v/>
      </c>
      <c r="J3957" s="4">
        <f>MAX(0,Resumo!$D$3*$D3957-F3957)</f>
        <v/>
      </c>
      <c r="K3957" s="4" t="n">
        <v>11240677.88236506</v>
      </c>
      <c r="L3957" s="5">
        <f>K3957/$D3957</f>
        <v/>
      </c>
      <c r="M3957" s="4">
        <f>M3956+K3957</f>
        <v/>
      </c>
      <c r="N3957" s="4">
        <f>L3957*$E3956-M3956</f>
        <v/>
      </c>
      <c r="O3957" s="4">
        <f>MAX(0,Resumo!$D$4*$D3957-K3957)</f>
        <v/>
      </c>
      <c r="P3957" s="4" t="n">
        <v>17808081.0293723</v>
      </c>
      <c r="Q3957" s="5">
        <f>P3957/$D3957</f>
        <v/>
      </c>
      <c r="R3957" s="4">
        <f>R3956+P3957</f>
        <v/>
      </c>
      <c r="S3957" s="4">
        <f>Q3957*$E3956-R3956</f>
        <v/>
      </c>
      <c r="T3957" s="4">
        <f>MAX(0,Resumo!$D$5*$D3957-P3957)</f>
        <v/>
      </c>
      <c r="U3957" s="4" t="n">
        <v>25037249.97952725</v>
      </c>
      <c r="V3957" s="5">
        <f>U3957/$D3957</f>
        <v/>
      </c>
      <c r="W3957" s="4">
        <f>W3956+U3957</f>
        <v/>
      </c>
      <c r="X3957" s="4">
        <f>V3957*$E3956-W3956</f>
        <v/>
      </c>
      <c r="Y3957" s="4">
        <f>MAX(0,Resumo!$D$6*$D3957-U3957)</f>
        <v/>
      </c>
      <c r="Z3957" s="4" t="n">
        <v>32944639.45431041</v>
      </c>
      <c r="AA3957" s="5">
        <f>Z3957/$D3957</f>
        <v/>
      </c>
      <c r="AB3957" s="4">
        <f>AB3956+Z3957</f>
        <v/>
      </c>
      <c r="AC3957" s="4">
        <f>AA3957*$E3956-AB3956</f>
        <v/>
      </c>
      <c r="AD3957" s="4">
        <f>MAX(0,Resumo!$D$7*$D3957-Z3957)</f>
        <v/>
      </c>
    </row>
    <row r="3958">
      <c r="A3958" t="inlineStr">
        <is>
          <t>Amaralina</t>
        </is>
      </c>
      <c r="B3958" t="inlineStr">
        <is>
          <t>Município</t>
        </is>
      </c>
      <c r="C3958" t="inlineStr">
        <is>
          <t>GO</t>
        </is>
      </c>
      <c r="D3958" s="4" t="n">
        <v>6724423.42857531</v>
      </c>
      <c r="E3958" s="4">
        <f>E3957+D3958</f>
        <v/>
      </c>
      <c r="F3958" s="4" t="n">
        <v>193578.5016241158</v>
      </c>
      <c r="G3958" s="5">
        <f>F3958/$D3958</f>
        <v/>
      </c>
      <c r="H3958" s="4">
        <f>H3957+F3958</f>
        <v/>
      </c>
      <c r="I3958" s="4">
        <f>G3958*$E3957-H3957</f>
        <v/>
      </c>
      <c r="J3958" s="4">
        <f>MAX(0,Resumo!$D$3*$D3958-F3958)</f>
        <v/>
      </c>
      <c r="K3958" s="4" t="n">
        <v>412892.2773937708</v>
      </c>
      <c r="L3958" s="5">
        <f>K3958/$D3958</f>
        <v/>
      </c>
      <c r="M3958" s="4">
        <f>M3957+K3958</f>
        <v/>
      </c>
      <c r="N3958" s="4">
        <f>L3958*$E3957-M3957</f>
        <v/>
      </c>
      <c r="O3958" s="4">
        <f>MAX(0,Resumo!$D$4*$D3958-K3958)</f>
        <v/>
      </c>
      <c r="P3958" s="4" t="n">
        <v>654125.95300554</v>
      </c>
      <c r="Q3958" s="5">
        <f>P3958/$D3958</f>
        <v/>
      </c>
      <c r="R3958" s="4">
        <f>R3957+P3958</f>
        <v/>
      </c>
      <c r="S3958" s="4">
        <f>Q3958*$E3957-R3957</f>
        <v/>
      </c>
      <c r="T3958" s="4">
        <f>MAX(0,Resumo!$D$5*$D3958-P3958)</f>
        <v/>
      </c>
      <c r="U3958" s="4" t="n">
        <v>919667.5922848419</v>
      </c>
      <c r="V3958" s="5">
        <f>U3958/$D3958</f>
        <v/>
      </c>
      <c r="W3958" s="4">
        <f>W3957+U3958</f>
        <v/>
      </c>
      <c r="X3958" s="4">
        <f>V3958*$E3957-W3957</f>
        <v/>
      </c>
      <c r="Y3958" s="4">
        <f>MAX(0,Resumo!$D$6*$D3958-U3958)</f>
        <v/>
      </c>
      <c r="Z3958" s="4" t="n">
        <v>1210121.609618164</v>
      </c>
      <c r="AA3958" s="5">
        <f>Z3958/$D3958</f>
        <v/>
      </c>
      <c r="AB3958" s="4">
        <f>AB3957+Z3958</f>
        <v/>
      </c>
      <c r="AC3958" s="4">
        <f>AA3958*$E3957-AB3957</f>
        <v/>
      </c>
      <c r="AD3958" s="4">
        <f>MAX(0,Resumo!$D$7*$D3958-Z3958)</f>
        <v/>
      </c>
    </row>
    <row r="3959">
      <c r="A3959" t="inlineStr">
        <is>
          <t>Panamá</t>
        </is>
      </c>
      <c r="B3959" t="inlineStr">
        <is>
          <t>Município</t>
        </is>
      </c>
      <c r="C3959" t="inlineStr">
        <is>
          <t>GO</t>
        </is>
      </c>
      <c r="D3959" s="4" t="n">
        <v>8710913.321773168</v>
      </c>
      <c r="E3959" s="4">
        <f>E3958+D3959</f>
        <v/>
      </c>
      <c r="F3959" s="4" t="n">
        <v>250764.331918887</v>
      </c>
      <c r="G3959" s="5">
        <f>F3959/$D3959</f>
        <v/>
      </c>
      <c r="H3959" s="4">
        <f>H3958+F3959</f>
        <v/>
      </c>
      <c r="I3959" s="4">
        <f>G3959*$E3958-H3958</f>
        <v/>
      </c>
      <c r="J3959" s="4">
        <f>MAX(0,Resumo!$D$3*$D3959-F3959)</f>
        <v/>
      </c>
      <c r="K3959" s="4" t="n">
        <v>534866.5023565714</v>
      </c>
      <c r="L3959" s="5">
        <f>K3959/$D3959</f>
        <v/>
      </c>
      <c r="M3959" s="4">
        <f>M3958+K3959</f>
        <v/>
      </c>
      <c r="N3959" s="4">
        <f>L3959*$E3958-M3958</f>
        <v/>
      </c>
      <c r="O3959" s="4">
        <f>MAX(0,Resumo!$D$4*$D3959-K3959)</f>
        <v/>
      </c>
      <c r="P3959" s="4" t="n">
        <v>847364.0214177824</v>
      </c>
      <c r="Q3959" s="5">
        <f>P3959/$D3959</f>
        <v/>
      </c>
      <c r="R3959" s="4">
        <f>R3958+P3959</f>
        <v/>
      </c>
      <c r="S3959" s="4">
        <f>Q3959*$E3958-R3958</f>
        <v/>
      </c>
      <c r="T3959" s="4">
        <f>MAX(0,Resumo!$D$5*$D3959-P3959)</f>
        <v/>
      </c>
      <c r="U3959" s="4" t="n">
        <v>1191350.420795019</v>
      </c>
      <c r="V3959" s="5">
        <f>U3959/$D3959</f>
        <v/>
      </c>
      <c r="W3959" s="4">
        <f>W3958+U3959</f>
        <v/>
      </c>
      <c r="X3959" s="4">
        <f>V3959*$E3958-W3958</f>
        <v/>
      </c>
      <c r="Y3959" s="4">
        <f>MAX(0,Resumo!$D$6*$D3959-U3959)</f>
        <v/>
      </c>
      <c r="Z3959" s="4" t="n">
        <v>1567608.667442557</v>
      </c>
      <c r="AA3959" s="5">
        <f>Z3959/$D3959</f>
        <v/>
      </c>
      <c r="AB3959" s="4">
        <f>AB3958+Z3959</f>
        <v/>
      </c>
      <c r="AC3959" s="4">
        <f>AA3959*$E3958-AB3958</f>
        <v/>
      </c>
      <c r="AD3959" s="4">
        <f>MAX(0,Resumo!$D$7*$D3959-Z3959)</f>
        <v/>
      </c>
    </row>
    <row r="3960">
      <c r="A3960" t="inlineStr">
        <is>
          <t>São Luís de Montes Belos</t>
        </is>
      </c>
      <c r="B3960" t="inlineStr">
        <is>
          <t>Município</t>
        </is>
      </c>
      <c r="C3960" t="inlineStr">
        <is>
          <t>GO</t>
        </is>
      </c>
      <c r="D3960" s="4" t="n">
        <v>45095124.52503906</v>
      </c>
      <c r="E3960" s="4">
        <f>E3959+D3960</f>
        <v/>
      </c>
      <c r="F3960" s="4" t="n">
        <v>1298170.278661269</v>
      </c>
      <c r="G3960" s="5">
        <f>F3960/$D3960</f>
        <v/>
      </c>
      <c r="H3960" s="4">
        <f>H3959+F3960</f>
        <v/>
      </c>
      <c r="I3960" s="4">
        <f>G3960*$E3959-H3959</f>
        <v/>
      </c>
      <c r="J3960" s="4">
        <f>MAX(0,Resumo!$D$3*$D3960-F3960)</f>
        <v/>
      </c>
      <c r="K3960" s="4" t="n">
        <v>2768925.672553003</v>
      </c>
      <c r="L3960" s="5">
        <f>K3960/$D3960</f>
        <v/>
      </c>
      <c r="M3960" s="4">
        <f>M3959+K3960</f>
        <v/>
      </c>
      <c r="N3960" s="4">
        <f>L3960*$E3959-M3959</f>
        <v/>
      </c>
      <c r="O3960" s="4">
        <f>MAX(0,Resumo!$D$4*$D3960-K3960)</f>
        <v/>
      </c>
      <c r="P3960" s="4" t="n">
        <v>4386679.634196435</v>
      </c>
      <c r="Q3960" s="5">
        <f>P3960/$D3960</f>
        <v/>
      </c>
      <c r="R3960" s="4">
        <f>R3959+P3960</f>
        <v/>
      </c>
      <c r="S3960" s="4">
        <f>Q3960*$E3959-R3959</f>
        <v/>
      </c>
      <c r="T3960" s="4">
        <f>MAX(0,Resumo!$D$5*$D3960-P3960)</f>
        <v/>
      </c>
      <c r="U3960" s="4" t="n">
        <v>6167446.924816051</v>
      </c>
      <c r="V3960" s="5">
        <f>U3960/$D3960</f>
        <v/>
      </c>
      <c r="W3960" s="4">
        <f>W3959+U3960</f>
        <v/>
      </c>
      <c r="X3960" s="4">
        <f>V3960*$E3959-W3959</f>
        <v/>
      </c>
      <c r="Y3960" s="4">
        <f>MAX(0,Resumo!$D$6*$D3960-U3960)</f>
        <v/>
      </c>
      <c r="Z3960" s="4" t="n">
        <v>8115280.849845826</v>
      </c>
      <c r="AA3960" s="5">
        <f>Z3960/$D3960</f>
        <v/>
      </c>
      <c r="AB3960" s="4">
        <f>AB3959+Z3960</f>
        <v/>
      </c>
      <c r="AC3960" s="4">
        <f>AA3960*$E3959-AB3959</f>
        <v/>
      </c>
      <c r="AD3960" s="4">
        <f>MAX(0,Resumo!$D$7*$D3960-Z3960)</f>
        <v/>
      </c>
    </row>
    <row r="3961">
      <c r="A3961" t="inlineStr">
        <is>
          <t>Goianápolis</t>
        </is>
      </c>
      <c r="B3961" t="inlineStr">
        <is>
          <t>Município</t>
        </is>
      </c>
      <c r="C3961" t="inlineStr">
        <is>
          <t>GO</t>
        </is>
      </c>
      <c r="D3961" s="4" t="n">
        <v>18496908.28840359</v>
      </c>
      <c r="E3961" s="4">
        <f>E3960+D3961</f>
        <v/>
      </c>
      <c r="F3961" s="4" t="n">
        <v>532477.442739871</v>
      </c>
      <c r="G3961" s="5">
        <f>F3961/$D3961</f>
        <v/>
      </c>
      <c r="H3961" s="4">
        <f>H3960+F3961</f>
        <v/>
      </c>
      <c r="I3961" s="4">
        <f>G3961*$E3960-H3960</f>
        <v/>
      </c>
      <c r="J3961" s="4">
        <f>MAX(0,Resumo!$D$3*$D3961-F3961)</f>
        <v/>
      </c>
      <c r="K3961" s="4" t="n">
        <v>1135745.044770442</v>
      </c>
      <c r="L3961" s="5">
        <f>K3961/$D3961</f>
        <v/>
      </c>
      <c r="M3961" s="4">
        <f>M3960+K3961</f>
        <v/>
      </c>
      <c r="N3961" s="4">
        <f>L3961*$E3960-M3960</f>
        <v/>
      </c>
      <c r="O3961" s="4">
        <f>MAX(0,Resumo!$D$4*$D3961-K3961)</f>
        <v/>
      </c>
      <c r="P3961" s="4" t="n">
        <v>1799307.835136064</v>
      </c>
      <c r="Q3961" s="5">
        <f>P3961/$D3961</f>
        <v/>
      </c>
      <c r="R3961" s="4">
        <f>R3960+P3961</f>
        <v/>
      </c>
      <c r="S3961" s="4">
        <f>Q3961*$E3960-R3960</f>
        <v/>
      </c>
      <c r="T3961" s="4">
        <f>MAX(0,Resumo!$D$5*$D3961-P3961)</f>
        <v/>
      </c>
      <c r="U3961" s="4" t="n">
        <v>2529734.674057216</v>
      </c>
      <c r="V3961" s="5">
        <f>U3961/$D3961</f>
        <v/>
      </c>
      <c r="W3961" s="4">
        <f>W3960+U3961</f>
        <v/>
      </c>
      <c r="X3961" s="4">
        <f>V3961*$E3960-W3960</f>
        <v/>
      </c>
      <c r="Y3961" s="4">
        <f>MAX(0,Resumo!$D$6*$D3961-U3961)</f>
        <v/>
      </c>
      <c r="Z3961" s="4" t="n">
        <v>3328688.127491232</v>
      </c>
      <c r="AA3961" s="5">
        <f>Z3961/$D3961</f>
        <v/>
      </c>
      <c r="AB3961" s="4">
        <f>AB3960+Z3961</f>
        <v/>
      </c>
      <c r="AC3961" s="4">
        <f>AA3961*$E3960-AB3960</f>
        <v/>
      </c>
      <c r="AD3961" s="4">
        <f>MAX(0,Resumo!$D$7*$D3961-Z3961)</f>
        <v/>
      </c>
    </row>
    <row r="3962">
      <c r="A3962" t="inlineStr">
        <is>
          <t>Vespasiano Corrêa</t>
        </is>
      </c>
      <c r="B3962" t="inlineStr">
        <is>
          <t>Município</t>
        </is>
      </c>
      <c r="C3962" t="inlineStr">
        <is>
          <t>RS</t>
        </is>
      </c>
      <c r="D3962" s="4" t="n">
        <v>9016688.189824564</v>
      </c>
      <c r="E3962" s="4">
        <f>E3961+D3962</f>
        <v/>
      </c>
      <c r="F3962" s="4" t="n">
        <v>259875.486558649</v>
      </c>
      <c r="G3962" s="5">
        <f>F3962/$D3962</f>
        <v/>
      </c>
      <c r="H3962" s="4">
        <f>H3961+F3962</f>
        <v/>
      </c>
      <c r="I3962" s="4">
        <f>G3962*$E3961-H3961</f>
        <v/>
      </c>
      <c r="J3962" s="4">
        <f>MAX(0,Resumo!$D$3*$D3962-F3962)</f>
        <v/>
      </c>
      <c r="K3962" s="4" t="n">
        <v>554300.0931599701</v>
      </c>
      <c r="L3962" s="5">
        <f>K3962/$D3962</f>
        <v/>
      </c>
      <c r="M3962" s="4">
        <f>M3961+K3962</f>
        <v/>
      </c>
      <c r="N3962" s="4">
        <f>L3962*$E3961-M3961</f>
        <v/>
      </c>
      <c r="O3962" s="4">
        <f>MAX(0,Resumo!$D$4*$D3962-K3962)</f>
        <v/>
      </c>
      <c r="P3962" s="4" t="n">
        <v>878151.751778914</v>
      </c>
      <c r="Q3962" s="5">
        <f>P3962/$D3962</f>
        <v/>
      </c>
      <c r="R3962" s="4">
        <f>R3961+P3962</f>
        <v/>
      </c>
      <c r="S3962" s="4">
        <f>Q3962*$E3961-R3961</f>
        <v/>
      </c>
      <c r="T3962" s="4">
        <f>MAX(0,Resumo!$D$5*$D3962-P3962)</f>
        <v/>
      </c>
      <c r="U3962" s="4" t="n">
        <v>1234636.393050117</v>
      </c>
      <c r="V3962" s="5">
        <f>U3962/$D3962</f>
        <v/>
      </c>
      <c r="W3962" s="4">
        <f>W3961+U3962</f>
        <v/>
      </c>
      <c r="X3962" s="4">
        <f>V3962*$E3961-W3961</f>
        <v/>
      </c>
      <c r="Y3962" s="4">
        <f>MAX(0,Resumo!$D$6*$D3962-U3962)</f>
        <v/>
      </c>
      <c r="Z3962" s="4" t="n">
        <v>1624565.431885119</v>
      </c>
      <c r="AA3962" s="5">
        <f>Z3962/$D3962</f>
        <v/>
      </c>
      <c r="AB3962" s="4">
        <f>AB3961+Z3962</f>
        <v/>
      </c>
      <c r="AC3962" s="4">
        <f>AA3962*$E3961-AB3961</f>
        <v/>
      </c>
      <c r="AD3962" s="4">
        <f>MAX(0,Resumo!$D$7*$D3962-Z3962)</f>
        <v/>
      </c>
    </row>
    <row r="3963">
      <c r="A3963" t="inlineStr">
        <is>
          <t>São Desidério</t>
        </is>
      </c>
      <c r="B3963" t="inlineStr">
        <is>
          <t>Município</t>
        </is>
      </c>
      <c r="C3963" t="inlineStr">
        <is>
          <t>BA</t>
        </is>
      </c>
      <c r="D3963" s="4" t="n">
        <v>171164300.8260272</v>
      </c>
      <c r="E3963" s="4">
        <f>E3962+D3963</f>
        <v/>
      </c>
      <c r="F3963" s="4" t="n">
        <v>4943679.707640598</v>
      </c>
      <c r="G3963" s="5">
        <f>F3963/$D3963</f>
        <v/>
      </c>
      <c r="H3963" s="4">
        <f>H3962+F3963</f>
        <v/>
      </c>
      <c r="I3963" s="4">
        <f>G3963*$E3962-H3962</f>
        <v/>
      </c>
      <c r="J3963" s="4">
        <f>MAX(0,Resumo!$D$3*$D3963-F3963)</f>
        <v/>
      </c>
      <c r="K3963" s="4" t="n">
        <v>10544596.40955711</v>
      </c>
      <c r="L3963" s="5">
        <f>K3963/$D3963</f>
        <v/>
      </c>
      <c r="M3963" s="4">
        <f>M3962+K3963</f>
        <v/>
      </c>
      <c r="N3963" s="4">
        <f>L3963*$E3962-M3962</f>
        <v/>
      </c>
      <c r="O3963" s="4">
        <f>MAX(0,Resumo!$D$4*$D3963-K3963)</f>
        <v/>
      </c>
      <c r="P3963" s="4" t="n">
        <v>16705311.65900755</v>
      </c>
      <c r="Q3963" s="5">
        <f>P3963/$D3963</f>
        <v/>
      </c>
      <c r="R3963" s="4">
        <f>R3962+P3963</f>
        <v/>
      </c>
      <c r="S3963" s="4">
        <f>Q3963*$E3962-R3962</f>
        <v/>
      </c>
      <c r="T3963" s="4">
        <f>MAX(0,Resumo!$D$5*$D3963-P3963)</f>
        <v/>
      </c>
      <c r="U3963" s="4" t="n">
        <v>23486812.71736249</v>
      </c>
      <c r="V3963" s="5">
        <f>U3963/$D3963</f>
        <v/>
      </c>
      <c r="W3963" s="4">
        <f>W3962+U3963</f>
        <v/>
      </c>
      <c r="X3963" s="4">
        <f>V3963*$E3962-W3962</f>
        <v/>
      </c>
      <c r="Y3963" s="4">
        <f>MAX(0,Resumo!$D$6*$D3963-U3963)</f>
        <v/>
      </c>
      <c r="Z3963" s="4" t="n">
        <v>30904535.34382253</v>
      </c>
      <c r="AA3963" s="5">
        <f>Z3963/$D3963</f>
        <v/>
      </c>
      <c r="AB3963" s="4">
        <f>AB3962+Z3963</f>
        <v/>
      </c>
      <c r="AC3963" s="4">
        <f>AA3963*$E3962-AB3962</f>
        <v/>
      </c>
      <c r="AD3963" s="4">
        <f>MAX(0,Resumo!$D$7*$D3963-Z3963)</f>
        <v/>
      </c>
    </row>
    <row r="3964">
      <c r="A3964" t="inlineStr">
        <is>
          <t>Boa Vista do Incra</t>
        </is>
      </c>
      <c r="B3964" t="inlineStr">
        <is>
          <t>Município</t>
        </is>
      </c>
      <c r="C3964" t="inlineStr">
        <is>
          <t>RS</t>
        </is>
      </c>
      <c r="D3964" s="4" t="n">
        <v>12376741.31986481</v>
      </c>
      <c r="E3964" s="4">
        <f>E3963+D3964</f>
        <v/>
      </c>
      <c r="F3964" s="4" t="n">
        <v>358747.2903321201</v>
      </c>
      <c r="G3964" s="5">
        <f>F3964/$D3964</f>
        <v/>
      </c>
      <c r="H3964" s="4">
        <f>H3963+F3964</f>
        <v/>
      </c>
      <c r="I3964" s="4">
        <f>G3964*$E3963-H3963</f>
        <v/>
      </c>
      <c r="J3964" s="4">
        <f>MAX(0,Resumo!$D$3*$D3964-F3964)</f>
        <v/>
      </c>
      <c r="K3964" s="4" t="n">
        <v>765188.2025706319</v>
      </c>
      <c r="L3964" s="5">
        <f>K3964/$D3964</f>
        <v/>
      </c>
      <c r="M3964" s="4">
        <f>M3963+K3964</f>
        <v/>
      </c>
      <c r="N3964" s="4">
        <f>L3964*$E3963-M3963</f>
        <v/>
      </c>
      <c r="O3964" s="4">
        <f>MAX(0,Resumo!$D$4*$D3964-K3964)</f>
        <v/>
      </c>
      <c r="P3964" s="4" t="n">
        <v>1212251.935043487</v>
      </c>
      <c r="Q3964" s="5">
        <f>P3964/$D3964</f>
        <v/>
      </c>
      <c r="R3964" s="4">
        <f>R3963+P3964</f>
        <v/>
      </c>
      <c r="S3964" s="4">
        <f>Q3964*$E3963-R3963</f>
        <v/>
      </c>
      <c r="T3964" s="4">
        <f>MAX(0,Resumo!$D$5*$D3964-P3964)</f>
        <v/>
      </c>
      <c r="U3964" s="4" t="n">
        <v>1704364.141525878</v>
      </c>
      <c r="V3964" s="5">
        <f>U3964/$D3964</f>
        <v/>
      </c>
      <c r="W3964" s="4">
        <f>W3963+U3964</f>
        <v/>
      </c>
      <c r="X3964" s="4">
        <f>V3964*$E3963-W3963</f>
        <v/>
      </c>
      <c r="Y3964" s="4">
        <f>MAX(0,Resumo!$D$6*$D3964-U3964)</f>
        <v/>
      </c>
      <c r="Z3964" s="4" t="n">
        <v>2242644.946523218</v>
      </c>
      <c r="AA3964" s="5">
        <f>Z3964/$D3964</f>
        <v/>
      </c>
      <c r="AB3964" s="4">
        <f>AB3963+Z3964</f>
        <v/>
      </c>
      <c r="AC3964" s="4">
        <f>AA3964*$E3963-AB3963</f>
        <v/>
      </c>
      <c r="AD3964" s="4">
        <f>MAX(0,Resumo!$D$7*$D3964-Z3964)</f>
        <v/>
      </c>
    </row>
    <row r="3965">
      <c r="A3965" t="inlineStr">
        <is>
          <t>Maripá</t>
        </is>
      </c>
      <c r="B3965" t="inlineStr">
        <is>
          <t>Município</t>
        </is>
      </c>
      <c r="C3965" t="inlineStr">
        <is>
          <t>PR</t>
        </is>
      </c>
      <c r="D3965" s="4" t="n">
        <v>30096631.7859938</v>
      </c>
      <c r="E3965" s="4">
        <f>E3964+D3965</f>
        <v/>
      </c>
      <c r="F3965" s="4" t="n">
        <v>874742.859599793</v>
      </c>
      <c r="G3965" s="5">
        <f>F3965/$D3965</f>
        <v/>
      </c>
      <c r="H3965" s="4">
        <f>H3964+F3965</f>
        <v/>
      </c>
      <c r="I3965" s="4">
        <f>G3965*$E3964-H3964</f>
        <v/>
      </c>
      <c r="J3965" s="4">
        <f>MAX(0,Resumo!$D$3*$D3965-F3965)</f>
        <v/>
      </c>
      <c r="K3965" s="4" t="n">
        <v>1865778.319409738</v>
      </c>
      <c r="L3965" s="5">
        <f>K3965/$D3965</f>
        <v/>
      </c>
      <c r="M3965" s="4">
        <f>M3964+K3965</f>
        <v/>
      </c>
      <c r="N3965" s="4">
        <f>L3965*$E3964-M3964</f>
        <v/>
      </c>
      <c r="O3965" s="4">
        <f>MAX(0,Resumo!$D$4*$D3965-K3965)</f>
        <v/>
      </c>
      <c r="P3965" s="4" t="n">
        <v>2955865.459593074</v>
      </c>
      <c r="Q3965" s="5">
        <f>P3965/$D3965</f>
        <v/>
      </c>
      <c r="R3965" s="4">
        <f>R3964+P3965</f>
        <v/>
      </c>
      <c r="S3965" s="4">
        <f>Q3965*$E3964-R3964</f>
        <v/>
      </c>
      <c r="T3965" s="4">
        <f>MAX(0,Resumo!$D$5*$D3965-P3965)</f>
        <v/>
      </c>
      <c r="U3965" s="4" t="n">
        <v>4155795.466991458</v>
      </c>
      <c r="V3965" s="5">
        <f>U3965/$D3965</f>
        <v/>
      </c>
      <c r="W3965" s="4">
        <f>W3964+U3965</f>
        <v/>
      </c>
      <c r="X3965" s="4">
        <f>V3965*$E3964-W3964</f>
        <v/>
      </c>
      <c r="Y3965" s="4">
        <f>MAX(0,Resumo!$D$6*$D3965-U3965)</f>
        <v/>
      </c>
      <c r="Z3965" s="4" t="n">
        <v>5468299.570353864</v>
      </c>
      <c r="AA3965" s="5">
        <f>Z3965/$D3965</f>
        <v/>
      </c>
      <c r="AB3965" s="4">
        <f>AB3964+Z3965</f>
        <v/>
      </c>
      <c r="AC3965" s="4">
        <f>AA3965*$E3964-AB3964</f>
        <v/>
      </c>
      <c r="AD3965" s="4">
        <f>MAX(0,Resumo!$D$7*$D3965-Z3965)</f>
        <v/>
      </c>
    </row>
    <row r="3966">
      <c r="A3966" t="inlineStr">
        <is>
          <t>Capão do Cipó</t>
        </is>
      </c>
      <c r="B3966" t="inlineStr">
        <is>
          <t>Município</t>
        </is>
      </c>
      <c r="C3966" t="inlineStr">
        <is>
          <t>RS</t>
        </is>
      </c>
      <c r="D3966" s="4" t="n">
        <v>17329025.11825894</v>
      </c>
      <c r="E3966" s="4">
        <f>E3965+D3966</f>
        <v/>
      </c>
      <c r="F3966" s="4" t="n">
        <v>505062.6634168273</v>
      </c>
      <c r="G3966" s="5">
        <f>F3966/$D3966</f>
        <v/>
      </c>
      <c r="H3966" s="4">
        <f>H3965+F3966</f>
        <v/>
      </c>
      <c r="I3966" s="4">
        <f>G3966*$E3965-H3965</f>
        <v/>
      </c>
      <c r="J3966" s="4">
        <f>MAX(0,Resumo!$D$3*$D3966-F3966)</f>
        <v/>
      </c>
      <c r="K3966" s="4" t="n">
        <v>1077270.831084675</v>
      </c>
      <c r="L3966" s="5">
        <f>K3966/$D3966</f>
        <v/>
      </c>
      <c r="M3966" s="4">
        <f>M3965+K3966</f>
        <v/>
      </c>
      <c r="N3966" s="4">
        <f>L3966*$E3965-M3965</f>
        <v/>
      </c>
      <c r="O3966" s="4">
        <f>MAX(0,Resumo!$D$4*$D3966-K3966)</f>
        <v/>
      </c>
      <c r="P3966" s="4" t="n">
        <v>1706669.869139491</v>
      </c>
      <c r="Q3966" s="5">
        <f>P3966/$D3966</f>
        <v/>
      </c>
      <c r="R3966" s="4">
        <f>R3965+P3966</f>
        <v/>
      </c>
      <c r="S3966" s="4">
        <f>Q3966*$E3965-R3965</f>
        <v/>
      </c>
      <c r="T3966" s="4">
        <f>MAX(0,Resumo!$D$5*$D3966-P3966)</f>
        <v/>
      </c>
      <c r="U3966" s="4" t="n">
        <v>2399490.437835156</v>
      </c>
      <c r="V3966" s="5">
        <f>U3966/$D3966</f>
        <v/>
      </c>
      <c r="W3966" s="4">
        <f>W3965+U3966</f>
        <v/>
      </c>
      <c r="X3966" s="4">
        <f>V3966*$E3965-W3965</f>
        <v/>
      </c>
      <c r="Y3966" s="4">
        <f>MAX(0,Resumo!$D$6*$D3966-U3966)</f>
        <v/>
      </c>
      <c r="Z3966" s="4" t="n">
        <v>3157309.505364344</v>
      </c>
      <c r="AA3966" s="5">
        <f>Z3966/$D3966</f>
        <v/>
      </c>
      <c r="AB3966" s="4">
        <f>AB3965+Z3966</f>
        <v/>
      </c>
      <c r="AC3966" s="4">
        <f>AA3966*$E3965-AB3965</f>
        <v/>
      </c>
      <c r="AD3966" s="4">
        <f>MAX(0,Resumo!$D$7*$D3966-Z3966)</f>
        <v/>
      </c>
    </row>
    <row r="3967">
      <c r="A3967" t="inlineStr">
        <is>
          <t>Alto Bela Vista</t>
        </is>
      </c>
      <c r="B3967" t="inlineStr">
        <is>
          <t>Município</t>
        </is>
      </c>
      <c r="C3967" t="inlineStr">
        <is>
          <t>SC</t>
        </is>
      </c>
      <c r="D3967" s="4" t="n">
        <v>9409537.625754869</v>
      </c>
      <c r="E3967" s="4">
        <f>E3966+D3967</f>
        <v/>
      </c>
      <c r="F3967" s="4" t="n">
        <v>274264.4183634946</v>
      </c>
      <c r="G3967" s="5">
        <f>F3967/$D3967</f>
        <v/>
      </c>
      <c r="H3967" s="4">
        <f>H3966+F3967</f>
        <v/>
      </c>
      <c r="I3967" s="4">
        <f>G3967*$E3966-H3966</f>
        <v/>
      </c>
      <c r="J3967" s="4">
        <f>MAX(0,Resumo!$D$3*$D3967-F3967)</f>
        <v/>
      </c>
      <c r="K3967" s="4" t="n">
        <v>584990.8918402004</v>
      </c>
      <c r="L3967" s="5">
        <f>K3967/$D3967</f>
        <v/>
      </c>
      <c r="M3967" s="4">
        <f>M3966+K3967</f>
        <v/>
      </c>
      <c r="N3967" s="4">
        <f>L3967*$E3966-M3966</f>
        <v/>
      </c>
      <c r="O3967" s="4">
        <f>MAX(0,Resumo!$D$4*$D3967-K3967)</f>
        <v/>
      </c>
      <c r="P3967" s="4" t="n">
        <v>926773.7508677001</v>
      </c>
      <c r="Q3967" s="5">
        <f>P3967/$D3967</f>
        <v/>
      </c>
      <c r="R3967" s="4">
        <f>R3966+P3967</f>
        <v/>
      </c>
      <c r="S3967" s="4">
        <f>Q3967*$E3966-R3966</f>
        <v/>
      </c>
      <c r="T3967" s="4">
        <f>MAX(0,Resumo!$D$5*$D3967-P3967)</f>
        <v/>
      </c>
      <c r="U3967" s="4" t="n">
        <v>1302996.43384746</v>
      </c>
      <c r="V3967" s="5">
        <f>U3967/$D3967</f>
        <v/>
      </c>
      <c r="W3967" s="4">
        <f>W3966+U3967</f>
        <v/>
      </c>
      <c r="X3967" s="4">
        <f>V3967*$E3966-W3966</f>
        <v/>
      </c>
      <c r="Y3967" s="4">
        <f>MAX(0,Resumo!$D$6*$D3967-U3967)</f>
        <v/>
      </c>
      <c r="Z3967" s="4" t="n">
        <v>1714515.28256728</v>
      </c>
      <c r="AA3967" s="5">
        <f>Z3967/$D3967</f>
        <v/>
      </c>
      <c r="AB3967" s="4">
        <f>AB3966+Z3967</f>
        <v/>
      </c>
      <c r="AC3967" s="4">
        <f>AA3967*$E3966-AB3966</f>
        <v/>
      </c>
      <c r="AD3967" s="4">
        <f>MAX(0,Resumo!$D$7*$D3967-Z3967)</f>
        <v/>
      </c>
    </row>
    <row r="3968">
      <c r="A3968" t="inlineStr">
        <is>
          <t>AL</t>
        </is>
      </c>
      <c r="B3968" t="inlineStr">
        <is>
          <t>Estado</t>
        </is>
      </c>
      <c r="C3968" t="inlineStr">
        <is>
          <t>AL</t>
        </is>
      </c>
      <c r="D3968" s="4" t="n">
        <v>6511459531.83544</v>
      </c>
      <c r="E3968" s="4">
        <f>E3967+D3968</f>
        <v/>
      </c>
      <c r="F3968" s="4" t="n">
        <v>190833726.2392067</v>
      </c>
      <c r="G3968" s="5">
        <f>F3968/$D3968</f>
        <v/>
      </c>
      <c r="H3968" s="4">
        <f>H3967+F3968</f>
        <v/>
      </c>
      <c r="I3968" s="4">
        <f>G3968*$E3967-H3967</f>
        <v/>
      </c>
      <c r="J3968" s="4">
        <f>MAX(0,Resumo!$D$3*$D3968-F3968)</f>
        <v/>
      </c>
      <c r="K3968" s="4" t="n">
        <v>407037822.7404844</v>
      </c>
      <c r="L3968" s="5">
        <f>K3968/$D3968</f>
        <v/>
      </c>
      <c r="M3968" s="4">
        <f>M3967+K3968</f>
        <v/>
      </c>
      <c r="N3968" s="4">
        <f>L3968*$E3967-M3967</f>
        <v/>
      </c>
      <c r="O3968" s="4">
        <f>MAX(0,Resumo!$D$4*$D3968-K3968)</f>
        <v/>
      </c>
      <c r="P3968" s="4" t="n">
        <v>644851013.9013715</v>
      </c>
      <c r="Q3968" s="5">
        <f>P3968/$D3968</f>
        <v/>
      </c>
      <c r="R3968" s="4">
        <f>R3967+P3968</f>
        <v/>
      </c>
      <c r="S3968" s="4">
        <f>Q3968*$E3967-R3967</f>
        <v/>
      </c>
      <c r="T3968" s="4">
        <f>MAX(0,Resumo!$D$5*$D3968-P3968)</f>
        <v/>
      </c>
      <c r="U3968" s="4" t="n">
        <v>906627502.8718984</v>
      </c>
      <c r="V3968" s="5">
        <f>U3968/$D3968</f>
        <v/>
      </c>
      <c r="W3968" s="4">
        <f>W3967+U3968</f>
        <v/>
      </c>
      <c r="X3968" s="4">
        <f>V3968*$E3967-W3967</f>
        <v/>
      </c>
      <c r="Y3968" s="4">
        <f>MAX(0,Resumo!$D$6*$D3968-U3968)</f>
        <v/>
      </c>
      <c r="Z3968" s="4" t="n">
        <v>1192963133.966378</v>
      </c>
      <c r="AA3968" s="5">
        <f>Z3968/$D3968</f>
        <v/>
      </c>
      <c r="AB3968" s="4">
        <f>AB3967+Z3968</f>
        <v/>
      </c>
      <c r="AC3968" s="4">
        <f>AA3968*$E3967-AB3967</f>
        <v/>
      </c>
      <c r="AD3968" s="4">
        <f>MAX(0,Resumo!$D$7*$D3968-Z3968)</f>
        <v/>
      </c>
    </row>
    <row r="3969">
      <c r="A3969" t="inlineStr">
        <is>
          <t>Nova Marilândia</t>
        </is>
      </c>
      <c r="B3969" t="inlineStr">
        <is>
          <t>Município</t>
        </is>
      </c>
      <c r="C3969" t="inlineStr">
        <is>
          <t>MT</t>
        </is>
      </c>
      <c r="D3969" s="4" t="n">
        <v>17185178.73389052</v>
      </c>
      <c r="E3969" s="4">
        <f>E3968+D3969</f>
        <v/>
      </c>
      <c r="F3969" s="4" t="n">
        <v>503865.9743845455</v>
      </c>
      <c r="G3969" s="5">
        <f>F3969/$D3969</f>
        <v/>
      </c>
      <c r="H3969" s="4">
        <f>H3968+F3969</f>
        <v/>
      </c>
      <c r="I3969" s="4">
        <f>G3969*$E3968-H3968</f>
        <v/>
      </c>
      <c r="J3969" s="4">
        <f>MAX(0,Resumo!$D$3*$D3969-F3969)</f>
        <v/>
      </c>
      <c r="K3969" s="4" t="n">
        <v>1074718.359318825</v>
      </c>
      <c r="L3969" s="5">
        <f>K3969/$D3969</f>
        <v/>
      </c>
      <c r="M3969" s="4">
        <f>M3968+K3969</f>
        <v/>
      </c>
      <c r="N3969" s="4">
        <f>L3969*$E3968-M3968</f>
        <v/>
      </c>
      <c r="O3969" s="4">
        <f>MAX(0,Resumo!$D$4*$D3969-K3969)</f>
        <v/>
      </c>
      <c r="P3969" s="4" t="n">
        <v>1702626.107321287</v>
      </c>
      <c r="Q3969" s="5">
        <f>P3969/$D3969</f>
        <v/>
      </c>
      <c r="R3969" s="4">
        <f>R3968+P3969</f>
        <v/>
      </c>
      <c r="S3969" s="4">
        <f>Q3969*$E3968-R3968</f>
        <v/>
      </c>
      <c r="T3969" s="4">
        <f>MAX(0,Resumo!$D$5*$D3969-P3969)</f>
        <v/>
      </c>
      <c r="U3969" s="4" t="n">
        <v>2393805.115798883</v>
      </c>
      <c r="V3969" s="5">
        <f>U3969/$D3969</f>
        <v/>
      </c>
      <c r="W3969" s="4">
        <f>W3968+U3969</f>
        <v/>
      </c>
      <c r="X3969" s="4">
        <f>V3969*$E3968-W3968</f>
        <v/>
      </c>
      <c r="Y3969" s="4">
        <f>MAX(0,Resumo!$D$6*$D3969-U3969)</f>
        <v/>
      </c>
      <c r="Z3969" s="4" t="n">
        <v>3149828.616495966</v>
      </c>
      <c r="AA3969" s="5">
        <f>Z3969/$D3969</f>
        <v/>
      </c>
      <c r="AB3969" s="4">
        <f>AB3968+Z3969</f>
        <v/>
      </c>
      <c r="AC3969" s="4">
        <f>AA3969*$E3968-AB3968</f>
        <v/>
      </c>
      <c r="AD3969" s="4">
        <f>MAX(0,Resumo!$D$7*$D3969-Z3969)</f>
        <v/>
      </c>
    </row>
    <row r="3970">
      <c r="A3970" t="inlineStr">
        <is>
          <t>DF</t>
        </is>
      </c>
      <c r="B3970" t="inlineStr">
        <is>
          <t>Estado</t>
        </is>
      </c>
      <c r="C3970" t="inlineStr">
        <is>
          <t>DF</t>
        </is>
      </c>
      <c r="D3970" s="4" t="n">
        <v>16840414541.86552</v>
      </c>
      <c r="E3970" s="4">
        <f>E3969+D3970</f>
        <v/>
      </c>
      <c r="F3970" s="4" t="n">
        <v>495439094.8916252</v>
      </c>
      <c r="G3970" s="5">
        <f>F3970/$D3970</f>
        <v/>
      </c>
      <c r="H3970" s="4">
        <f>H3969+F3970</f>
        <v/>
      </c>
      <c r="I3970" s="4">
        <f>G3970*$E3969-H3969</f>
        <v/>
      </c>
      <c r="J3970" s="4">
        <f>MAX(0,Resumo!$D$3*$D3970-F3970)</f>
        <v/>
      </c>
      <c r="K3970" s="4" t="n">
        <v>1056744289.698683</v>
      </c>
      <c r="L3970" s="5">
        <f>K3970/$D3970</f>
        <v/>
      </c>
      <c r="M3970" s="4">
        <f>M3969+K3970</f>
        <v/>
      </c>
      <c r="N3970" s="4">
        <f>L3970*$E3969-M3969</f>
        <v/>
      </c>
      <c r="O3970" s="4">
        <f>MAX(0,Resumo!$D$4*$D3970-K3970)</f>
        <v/>
      </c>
      <c r="P3970" s="4" t="n">
        <v>1674150628.211149</v>
      </c>
      <c r="Q3970" s="5">
        <f>P3970/$D3970</f>
        <v/>
      </c>
      <c r="R3970" s="4">
        <f>R3969+P3970</f>
        <v/>
      </c>
      <c r="S3970" s="4">
        <f>Q3970*$E3969-R3969</f>
        <v/>
      </c>
      <c r="T3970" s="4">
        <f>MAX(0,Resumo!$D$5*$D3970-P3970)</f>
        <v/>
      </c>
      <c r="U3970" s="4" t="n">
        <v>2353770050.392823</v>
      </c>
      <c r="V3970" s="5">
        <f>U3970/$D3970</f>
        <v/>
      </c>
      <c r="W3970" s="4">
        <f>W3969+U3970</f>
        <v/>
      </c>
      <c r="X3970" s="4">
        <f>V3970*$E3969-W3969</f>
        <v/>
      </c>
      <c r="Y3970" s="4">
        <f>MAX(0,Resumo!$D$6*$D3970-U3970)</f>
        <v/>
      </c>
      <c r="Z3970" s="4" t="n">
        <v>3097149476.558039</v>
      </c>
      <c r="AA3970" s="5">
        <f>Z3970/$D3970</f>
        <v/>
      </c>
      <c r="AB3970" s="4">
        <f>AB3969+Z3970</f>
        <v/>
      </c>
      <c r="AC3970" s="4">
        <f>AA3970*$E3969-AB3969</f>
        <v/>
      </c>
      <c r="AD3970" s="4">
        <f>MAX(0,Resumo!$D$7*$D3970-Z3970)</f>
        <v/>
      </c>
    </row>
    <row r="3971">
      <c r="A3971" t="inlineStr">
        <is>
          <t>Riachão do Dantas</t>
        </is>
      </c>
      <c r="B3971" t="inlineStr">
        <is>
          <t>Município</t>
        </is>
      </c>
      <c r="C3971" t="inlineStr">
        <is>
          <t>SE</t>
        </is>
      </c>
      <c r="D3971" s="4" t="n">
        <v>6619817.411017997</v>
      </c>
      <c r="E3971" s="4">
        <f>E3970+D3971</f>
        <v/>
      </c>
      <c r="F3971" s="4" t="n">
        <v>195252.2880335457</v>
      </c>
      <c r="G3971" s="5">
        <f>F3971/$D3971</f>
        <v/>
      </c>
      <c r="H3971" s="4">
        <f>H3970+F3971</f>
        <v/>
      </c>
      <c r="I3971" s="4">
        <f>G3971*$E3970-H3970</f>
        <v/>
      </c>
      <c r="J3971" s="4">
        <f>MAX(0,Resumo!$D$3*$D3971-F3971)</f>
        <v/>
      </c>
      <c r="K3971" s="4" t="n">
        <v>416462.371576038</v>
      </c>
      <c r="L3971" s="5">
        <f>K3971/$D3971</f>
        <v/>
      </c>
      <c r="M3971" s="4">
        <f>M3970+K3971</f>
        <v/>
      </c>
      <c r="N3971" s="4">
        <f>L3971*$E3970-M3970</f>
        <v/>
      </c>
      <c r="O3971" s="4">
        <f>MAX(0,Resumo!$D$4*$D3971-K3971)</f>
        <v/>
      </c>
      <c r="P3971" s="4" t="n">
        <v>659781.8864951071</v>
      </c>
      <c r="Q3971" s="5">
        <f>P3971/$D3971</f>
        <v/>
      </c>
      <c r="R3971" s="4">
        <f>R3970+P3971</f>
        <v/>
      </c>
      <c r="S3971" s="4">
        <f>Q3971*$E3970-R3970</f>
        <v/>
      </c>
      <c r="T3971" s="4">
        <f>MAX(0,Resumo!$D$5*$D3971-P3971)</f>
        <v/>
      </c>
      <c r="U3971" s="4" t="n">
        <v>927619.5451321085</v>
      </c>
      <c r="V3971" s="5">
        <f>U3971/$D3971</f>
        <v/>
      </c>
      <c r="W3971" s="4">
        <f>W3970+U3971</f>
        <v/>
      </c>
      <c r="X3971" s="4">
        <f>V3971*$E3970-W3970</f>
        <v/>
      </c>
      <c r="Y3971" s="4">
        <f>MAX(0,Resumo!$D$6*$D3971-U3971)</f>
        <v/>
      </c>
      <c r="Z3971" s="4" t="n">
        <v>1220584.987973418</v>
      </c>
      <c r="AA3971" s="5">
        <f>Z3971/$D3971</f>
        <v/>
      </c>
      <c r="AB3971" s="4">
        <f>AB3970+Z3971</f>
        <v/>
      </c>
      <c r="AC3971" s="4">
        <f>AA3971*$E3970-AB3970</f>
        <v/>
      </c>
      <c r="AD3971" s="4">
        <f>MAX(0,Resumo!$D$7*$D3971-Z3971)</f>
        <v/>
      </c>
    </row>
    <row r="3972">
      <c r="A3972" t="inlineStr">
        <is>
          <t>Itabi</t>
        </is>
      </c>
      <c r="B3972" t="inlineStr">
        <is>
          <t>Município</t>
        </is>
      </c>
      <c r="C3972" t="inlineStr">
        <is>
          <t>SE</t>
        </is>
      </c>
      <c r="D3972" s="4" t="n">
        <v>5501648.349059867</v>
      </c>
      <c r="E3972" s="4">
        <f>E3971+D3972</f>
        <v/>
      </c>
      <c r="F3972" s="4" t="n">
        <v>162271.7608981191</v>
      </c>
      <c r="G3972" s="5">
        <f>F3972/$D3972</f>
        <v/>
      </c>
      <c r="H3972" s="4">
        <f>H3971+F3972</f>
        <v/>
      </c>
      <c r="I3972" s="4">
        <f>G3972*$E3971-H3971</f>
        <v/>
      </c>
      <c r="J3972" s="4">
        <f>MAX(0,Resumo!$D$3*$D3972-F3972)</f>
        <v/>
      </c>
      <c r="K3972" s="4" t="n">
        <v>346116.7244905204</v>
      </c>
      <c r="L3972" s="5">
        <f>K3972/$D3972</f>
        <v/>
      </c>
      <c r="M3972" s="4">
        <f>M3971+K3972</f>
        <v/>
      </c>
      <c r="N3972" s="4">
        <f>L3972*$E3971-M3971</f>
        <v/>
      </c>
      <c r="O3972" s="4">
        <f>MAX(0,Resumo!$D$4*$D3972-K3972)</f>
        <v/>
      </c>
      <c r="P3972" s="4" t="n">
        <v>548336.5629592502</v>
      </c>
      <c r="Q3972" s="5">
        <f>P3972/$D3972</f>
        <v/>
      </c>
      <c r="R3972" s="4">
        <f>R3971+P3972</f>
        <v/>
      </c>
      <c r="S3972" s="4">
        <f>Q3972*$E3971-R3971</f>
        <v/>
      </c>
      <c r="T3972" s="4">
        <f>MAX(0,Resumo!$D$5*$D3972-P3972)</f>
        <v/>
      </c>
      <c r="U3972" s="4" t="n">
        <v>770933.1273303083</v>
      </c>
      <c r="V3972" s="5">
        <f>U3972/$D3972</f>
        <v/>
      </c>
      <c r="W3972" s="4">
        <f>W3971+U3972</f>
        <v/>
      </c>
      <c r="X3972" s="4">
        <f>V3972*$E3971-W3971</f>
        <v/>
      </c>
      <c r="Y3972" s="4">
        <f>MAX(0,Resumo!$D$6*$D3972-U3972)</f>
        <v/>
      </c>
      <c r="Z3972" s="4" t="n">
        <v>1014413.082269371</v>
      </c>
      <c r="AA3972" s="5">
        <f>Z3972/$D3972</f>
        <v/>
      </c>
      <c r="AB3972" s="4">
        <f>AB3971+Z3972</f>
        <v/>
      </c>
      <c r="AC3972" s="4">
        <f>AA3972*$E3971-AB3971</f>
        <v/>
      </c>
      <c r="AD3972" s="4">
        <f>MAX(0,Resumo!$D$7*$D3972-Z3972)</f>
        <v/>
      </c>
    </row>
    <row r="3973">
      <c r="A3973" t="inlineStr">
        <is>
          <t>Pirambu</t>
        </is>
      </c>
      <c r="B3973" t="inlineStr">
        <is>
          <t>Município</t>
        </is>
      </c>
      <c r="C3973" t="inlineStr">
        <is>
          <t>SE</t>
        </is>
      </c>
      <c r="D3973" s="4" t="n">
        <v>8270617.934126807</v>
      </c>
      <c r="E3973" s="4">
        <f>E3972+D3973</f>
        <v/>
      </c>
      <c r="F3973" s="4" t="n">
        <v>243942.8423511764</v>
      </c>
      <c r="G3973" s="5">
        <f>F3973/$D3973</f>
        <v/>
      </c>
      <c r="H3973" s="4">
        <f>H3972+F3973</f>
        <v/>
      </c>
      <c r="I3973" s="4">
        <f>G3973*$E3972-H3972</f>
        <v/>
      </c>
      <c r="J3973" s="4">
        <f>MAX(0,Resumo!$D$3*$D3973-F3973)</f>
        <v/>
      </c>
      <c r="K3973" s="4" t="n">
        <v>520316.6409866402</v>
      </c>
      <c r="L3973" s="5">
        <f>K3973/$D3973</f>
        <v/>
      </c>
      <c r="M3973" s="4">
        <f>M3972+K3973</f>
        <v/>
      </c>
      <c r="N3973" s="4">
        <f>L3973*$E3972-M3972</f>
        <v/>
      </c>
      <c r="O3973" s="4">
        <f>MAX(0,Resumo!$D$4*$D3973-K3973)</f>
        <v/>
      </c>
      <c r="P3973" s="4" t="n">
        <v>824313.3555279286</v>
      </c>
      <c r="Q3973" s="5">
        <f>P3973/$D3973</f>
        <v/>
      </c>
      <c r="R3973" s="4">
        <f>R3972+P3973</f>
        <v/>
      </c>
      <c r="S3973" s="4">
        <f>Q3973*$E3972-R3972</f>
        <v/>
      </c>
      <c r="T3973" s="4">
        <f>MAX(0,Resumo!$D$5*$D3973-P3973)</f>
        <v/>
      </c>
      <c r="U3973" s="4" t="n">
        <v>1158942.364973231</v>
      </c>
      <c r="V3973" s="5">
        <f>U3973/$D3973</f>
        <v/>
      </c>
      <c r="W3973" s="4">
        <f>W3972+U3973</f>
        <v/>
      </c>
      <c r="X3973" s="4">
        <f>V3973*$E3972-W3972</f>
        <v/>
      </c>
      <c r="Y3973" s="4">
        <f>MAX(0,Resumo!$D$6*$D3973-U3973)</f>
        <v/>
      </c>
      <c r="Z3973" s="4" t="n">
        <v>1524965.337390854</v>
      </c>
      <c r="AA3973" s="5">
        <f>Z3973/$D3973</f>
        <v/>
      </c>
      <c r="AB3973" s="4">
        <f>AB3972+Z3973</f>
        <v/>
      </c>
      <c r="AC3973" s="4">
        <f>AA3973*$E3972-AB3972</f>
        <v/>
      </c>
      <c r="AD3973" s="4">
        <f>MAX(0,Resumo!$D$7*$D3973-Z3973)</f>
        <v/>
      </c>
    </row>
    <row r="3974">
      <c r="A3974" t="inlineStr">
        <is>
          <t>Arauá</t>
        </is>
      </c>
      <c r="B3974" t="inlineStr">
        <is>
          <t>Município</t>
        </is>
      </c>
      <c r="C3974" t="inlineStr">
        <is>
          <t>SE</t>
        </is>
      </c>
      <c r="D3974" s="4" t="n">
        <v>6790880.747732505</v>
      </c>
      <c r="E3974" s="4">
        <f>E3973+D3974</f>
        <v/>
      </c>
      <c r="F3974" s="4" t="n">
        <v>200297.8211379134</v>
      </c>
      <c r="G3974" s="5">
        <f>F3974/$D3974</f>
        <v/>
      </c>
      <c r="H3974" s="4">
        <f>H3973+F3974</f>
        <v/>
      </c>
      <c r="I3974" s="4">
        <f>G3974*$E3973-H3973</f>
        <v/>
      </c>
      <c r="J3974" s="4">
        <f>MAX(0,Resumo!$D$3*$D3974-F3974)</f>
        <v/>
      </c>
      <c r="K3974" s="4" t="n">
        <v>427224.2156684838</v>
      </c>
      <c r="L3974" s="5">
        <f>K3974/$D3974</f>
        <v/>
      </c>
      <c r="M3974" s="4">
        <f>M3973+K3974</f>
        <v/>
      </c>
      <c r="N3974" s="4">
        <f>L3974*$E3973-M3973</f>
        <v/>
      </c>
      <c r="O3974" s="4">
        <f>MAX(0,Resumo!$D$4*$D3974-K3974)</f>
        <v/>
      </c>
      <c r="P3974" s="4" t="n">
        <v>676831.3735126485</v>
      </c>
      <c r="Q3974" s="5">
        <f>P3974/$D3974</f>
        <v/>
      </c>
      <c r="R3974" s="4">
        <f>R3973+P3974</f>
        <v/>
      </c>
      <c r="S3974" s="4">
        <f>Q3974*$E3973-R3973</f>
        <v/>
      </c>
      <c r="T3974" s="4">
        <f>MAX(0,Resumo!$D$5*$D3974-P3974)</f>
        <v/>
      </c>
      <c r="U3974" s="4" t="n">
        <v>951590.2507784279</v>
      </c>
      <c r="V3974" s="5">
        <f>U3974/$D3974</f>
        <v/>
      </c>
      <c r="W3974" s="4">
        <f>W3973+U3974</f>
        <v/>
      </c>
      <c r="X3974" s="4">
        <f>V3974*$E3973-W3973</f>
        <v/>
      </c>
      <c r="Y3974" s="4">
        <f>MAX(0,Resumo!$D$6*$D3974-U3974)</f>
        <v/>
      </c>
      <c r="Z3974" s="4" t="n">
        <v>1252126.241730486</v>
      </c>
      <c r="AA3974" s="5">
        <f>Z3974/$D3974</f>
        <v/>
      </c>
      <c r="AB3974" s="4">
        <f>AB3973+Z3974</f>
        <v/>
      </c>
      <c r="AC3974" s="4">
        <f>AA3974*$E3973-AB3973</f>
        <v/>
      </c>
      <c r="AD3974" s="4">
        <f>MAX(0,Resumo!$D$7*$D3974-Z3974)</f>
        <v/>
      </c>
    </row>
    <row r="3975">
      <c r="A3975" t="inlineStr">
        <is>
          <t>Poço Redondo</t>
        </is>
      </c>
      <c r="B3975" t="inlineStr">
        <is>
          <t>Município</t>
        </is>
      </c>
      <c r="C3975" t="inlineStr">
        <is>
          <t>SE</t>
        </is>
      </c>
      <c r="D3975" s="4" t="n">
        <v>12237603.74155174</v>
      </c>
      <c r="E3975" s="4">
        <f>E3974+D3975</f>
        <v/>
      </c>
      <c r="F3975" s="4" t="n">
        <v>360949.5522654318</v>
      </c>
      <c r="G3975" s="5">
        <f>F3975/$D3975</f>
        <v/>
      </c>
      <c r="H3975" s="4">
        <f>H3974+F3975</f>
        <v/>
      </c>
      <c r="I3975" s="4">
        <f>G3975*$E3974-H3974</f>
        <v/>
      </c>
      <c r="J3975" s="4">
        <f>MAX(0,Resumo!$D$3*$D3975-F3975)</f>
        <v/>
      </c>
      <c r="K3975" s="4" t="n">
        <v>769885.5059252593</v>
      </c>
      <c r="L3975" s="5">
        <f>K3975/$D3975</f>
        <v/>
      </c>
      <c r="M3975" s="4">
        <f>M3974+K3975</f>
        <v/>
      </c>
      <c r="N3975" s="4">
        <f>L3975*$E3974-M3974</f>
        <v/>
      </c>
      <c r="O3975" s="4">
        <f>MAX(0,Resumo!$D$4*$D3975-K3975)</f>
        <v/>
      </c>
      <c r="P3975" s="4" t="n">
        <v>1219693.653384156</v>
      </c>
      <c r="Q3975" s="5">
        <f>P3975/$D3975</f>
        <v/>
      </c>
      <c r="R3975" s="4">
        <f>R3974+P3975</f>
        <v/>
      </c>
      <c r="S3975" s="4">
        <f>Q3975*$E3974-R3974</f>
        <v/>
      </c>
      <c r="T3975" s="4">
        <f>MAX(0,Resumo!$D$5*$D3975-P3975)</f>
        <v/>
      </c>
      <c r="U3975" s="4" t="n">
        <v>1714826.816424159</v>
      </c>
      <c r="V3975" s="5">
        <f>U3975/$D3975</f>
        <v/>
      </c>
      <c r="W3975" s="4">
        <f>W3974+U3975</f>
        <v/>
      </c>
      <c r="X3975" s="4">
        <f>V3975*$E3974-W3974</f>
        <v/>
      </c>
      <c r="Y3975" s="4">
        <f>MAX(0,Resumo!$D$6*$D3975-U3975)</f>
        <v/>
      </c>
      <c r="Z3975" s="4" t="n">
        <v>2256411.995721248</v>
      </c>
      <c r="AA3975" s="5">
        <f>Z3975/$D3975</f>
        <v/>
      </c>
      <c r="AB3975" s="4">
        <f>AB3974+Z3975</f>
        <v/>
      </c>
      <c r="AC3975" s="4">
        <f>AA3975*$E3974-AB3974</f>
        <v/>
      </c>
      <c r="AD3975" s="4">
        <f>MAX(0,Resumo!$D$7*$D3975-Z3975)</f>
        <v/>
      </c>
    </row>
    <row r="3976">
      <c r="A3976" t="inlineStr">
        <is>
          <t>Cedro de São João</t>
        </is>
      </c>
      <c r="B3976" t="inlineStr">
        <is>
          <t>Município</t>
        </is>
      </c>
      <c r="C3976" t="inlineStr">
        <is>
          <t>SE</t>
        </is>
      </c>
      <c r="D3976" s="4" t="n">
        <v>6312577.695199362</v>
      </c>
      <c r="E3976" s="4">
        <f>E3975+D3976</f>
        <v/>
      </c>
      <c r="F3976" s="4" t="n">
        <v>186190.216715911</v>
      </c>
      <c r="G3976" s="5">
        <f>F3976/$D3976</f>
        <v/>
      </c>
      <c r="H3976" s="4">
        <f>H3975+F3976</f>
        <v/>
      </c>
      <c r="I3976" s="4">
        <f>G3976*$E3975-H3975</f>
        <v/>
      </c>
      <c r="J3976" s="4">
        <f>MAX(0,Resumo!$D$3*$D3976-F3976)</f>
        <v/>
      </c>
      <c r="K3976" s="4" t="n">
        <v>397133.4727941453</v>
      </c>
      <c r="L3976" s="5">
        <f>K3976/$D3976</f>
        <v/>
      </c>
      <c r="M3976" s="4">
        <f>M3975+K3976</f>
        <v/>
      </c>
      <c r="N3976" s="4">
        <f>L3976*$E3975-M3975</f>
        <v/>
      </c>
      <c r="O3976" s="4">
        <f>MAX(0,Resumo!$D$4*$D3976-K3976)</f>
        <v/>
      </c>
      <c r="P3976" s="4" t="n">
        <v>629160.0148145304</v>
      </c>
      <c r="Q3976" s="5">
        <f>P3976/$D3976</f>
        <v/>
      </c>
      <c r="R3976" s="4">
        <f>R3975+P3976</f>
        <v/>
      </c>
      <c r="S3976" s="4">
        <f>Q3976*$E3975-R3975</f>
        <v/>
      </c>
      <c r="T3976" s="4">
        <f>MAX(0,Resumo!$D$5*$D3976-P3976)</f>
        <v/>
      </c>
      <c r="U3976" s="4" t="n">
        <v>884566.7616882864</v>
      </c>
      <c r="V3976" s="5">
        <f>U3976/$D3976</f>
        <v/>
      </c>
      <c r="W3976" s="4">
        <f>W3975+U3976</f>
        <v/>
      </c>
      <c r="X3976" s="4">
        <f>V3976*$E3975-W3975</f>
        <v/>
      </c>
      <c r="Y3976" s="4">
        <f>MAX(0,Resumo!$D$6*$D3976-U3976)</f>
        <v/>
      </c>
      <c r="Z3976" s="4" t="n">
        <v>1163935.059198453</v>
      </c>
      <c r="AA3976" s="5">
        <f>Z3976/$D3976</f>
        <v/>
      </c>
      <c r="AB3976" s="4">
        <f>AB3975+Z3976</f>
        <v/>
      </c>
      <c r="AC3976" s="4">
        <f>AA3976*$E3975-AB3975</f>
        <v/>
      </c>
      <c r="AD3976" s="4">
        <f>MAX(0,Resumo!$D$7*$D3976-Z3976)</f>
        <v/>
      </c>
    </row>
    <row r="3977">
      <c r="A3977" t="inlineStr">
        <is>
          <t>Monte Alegre de Sergipe</t>
        </is>
      </c>
      <c r="B3977" t="inlineStr">
        <is>
          <t>Município</t>
        </is>
      </c>
      <c r="C3977" t="inlineStr">
        <is>
          <t>SE</t>
        </is>
      </c>
      <c r="D3977" s="4" t="n">
        <v>8547409.669413513</v>
      </c>
      <c r="E3977" s="4">
        <f>E3976+D3977</f>
        <v/>
      </c>
      <c r="F3977" s="4" t="n">
        <v>252106.8469253137</v>
      </c>
      <c r="G3977" s="5">
        <f>F3977/$D3977</f>
        <v/>
      </c>
      <c r="H3977" s="4">
        <f>H3976+F3977</f>
        <v/>
      </c>
      <c r="I3977" s="4">
        <f>G3977*$E3976-H3976</f>
        <v/>
      </c>
      <c r="J3977" s="4">
        <f>MAX(0,Resumo!$D$3*$D3977-F3977)</f>
        <v/>
      </c>
      <c r="K3977" s="4" t="n">
        <v>537730.0128899631</v>
      </c>
      <c r="L3977" s="5">
        <f>K3977/$D3977</f>
        <v/>
      </c>
      <c r="M3977" s="4">
        <f>M3976+K3977</f>
        <v/>
      </c>
      <c r="N3977" s="4">
        <f>L3977*$E3976-M3976</f>
        <v/>
      </c>
      <c r="O3977" s="4">
        <f>MAX(0,Resumo!$D$4*$D3977-K3977)</f>
        <v/>
      </c>
      <c r="P3977" s="4" t="n">
        <v>851900.5474298926</v>
      </c>
      <c r="Q3977" s="5">
        <f>P3977/$D3977</f>
        <v/>
      </c>
      <c r="R3977" s="4">
        <f>R3976+P3977</f>
        <v/>
      </c>
      <c r="S3977" s="4">
        <f>Q3977*$E3976-R3976</f>
        <v/>
      </c>
      <c r="T3977" s="4">
        <f>MAX(0,Resumo!$D$5*$D3977-P3977)</f>
        <v/>
      </c>
      <c r="U3977" s="4" t="n">
        <v>1197728.544053583</v>
      </c>
      <c r="V3977" s="5">
        <f>U3977/$D3977</f>
        <v/>
      </c>
      <c r="W3977" s="4">
        <f>W3976+U3977</f>
        <v/>
      </c>
      <c r="X3977" s="4">
        <f>V3977*$E3976-W3976</f>
        <v/>
      </c>
      <c r="Y3977" s="4">
        <f>MAX(0,Resumo!$D$6*$D3977-U3977)</f>
        <v/>
      </c>
      <c r="Z3977" s="4" t="n">
        <v>1576001.161479257</v>
      </c>
      <c r="AA3977" s="5">
        <f>Z3977/$D3977</f>
        <v/>
      </c>
      <c r="AB3977" s="4">
        <f>AB3976+Z3977</f>
        <v/>
      </c>
      <c r="AC3977" s="4">
        <f>AA3977*$E3976-AB3976</f>
        <v/>
      </c>
      <c r="AD3977" s="4">
        <f>MAX(0,Resumo!$D$7*$D3977-Z3977)</f>
        <v/>
      </c>
    </row>
    <row r="3978">
      <c r="A3978" t="inlineStr">
        <is>
          <t>São Miguel do Aleixo</t>
        </is>
      </c>
      <c r="B3978" t="inlineStr">
        <is>
          <t>Município</t>
        </is>
      </c>
      <c r="C3978" t="inlineStr">
        <is>
          <t>SE</t>
        </is>
      </c>
      <c r="D3978" s="4" t="n">
        <v>5452666.334486751</v>
      </c>
      <c r="E3978" s="4">
        <f>E3977+D3978</f>
        <v/>
      </c>
      <c r="F3978" s="4" t="n">
        <v>160827.0306549594</v>
      </c>
      <c r="G3978" s="5">
        <f>F3978/$D3978</f>
        <v/>
      </c>
      <c r="H3978" s="4">
        <f>H3977+F3978</f>
        <v/>
      </c>
      <c r="I3978" s="4">
        <f>G3978*$E3977-H3977</f>
        <v/>
      </c>
      <c r="J3978" s="4">
        <f>MAX(0,Resumo!$D$3*$D3978-F3978)</f>
        <v/>
      </c>
      <c r="K3978" s="4" t="n">
        <v>343035.1944894451</v>
      </c>
      <c r="L3978" s="5">
        <f>K3978/$D3978</f>
        <v/>
      </c>
      <c r="M3978" s="4">
        <f>M3977+K3978</f>
        <v/>
      </c>
      <c r="N3978" s="4">
        <f>L3978*$E3977-M3977</f>
        <v/>
      </c>
      <c r="O3978" s="4">
        <f>MAX(0,Resumo!$D$4*$D3978-K3978)</f>
        <v/>
      </c>
      <c r="P3978" s="4" t="n">
        <v>543454.6388859982</v>
      </c>
      <c r="Q3978" s="5">
        <f>P3978/$D3978</f>
        <v/>
      </c>
      <c r="R3978" s="4">
        <f>R3977+P3978</f>
        <v/>
      </c>
      <c r="S3978" s="4">
        <f>Q3978*$E3977-R3977</f>
        <v/>
      </c>
      <c r="T3978" s="4">
        <f>MAX(0,Resumo!$D$5*$D3978-P3978)</f>
        <v/>
      </c>
      <c r="U3978" s="4" t="n">
        <v>764069.392085535</v>
      </c>
      <c r="V3978" s="5">
        <f>U3978/$D3978</f>
        <v/>
      </c>
      <c r="W3978" s="4">
        <f>W3977+U3978</f>
        <v/>
      </c>
      <c r="X3978" s="4">
        <f>V3978*$E3977-W3977</f>
        <v/>
      </c>
      <c r="Y3978" s="4">
        <f>MAX(0,Resumo!$D$6*$D3978-U3978)</f>
        <v/>
      </c>
      <c r="Z3978" s="4" t="n">
        <v>1005381.607840917</v>
      </c>
      <c r="AA3978" s="5">
        <f>Z3978/$D3978</f>
        <v/>
      </c>
      <c r="AB3978" s="4">
        <f>AB3977+Z3978</f>
        <v/>
      </c>
      <c r="AC3978" s="4">
        <f>AA3978*$E3977-AB3977</f>
        <v/>
      </c>
      <c r="AD3978" s="4">
        <f>MAX(0,Resumo!$D$7*$D3978-Z3978)</f>
        <v/>
      </c>
    </row>
    <row r="3979">
      <c r="A3979" t="inlineStr">
        <is>
          <t>Malhada dos Bois</t>
        </is>
      </c>
      <c r="B3979" t="inlineStr">
        <is>
          <t>Município</t>
        </is>
      </c>
      <c r="C3979" t="inlineStr">
        <is>
          <t>SE</t>
        </is>
      </c>
      <c r="D3979" s="4" t="n">
        <v>5932822.754012167</v>
      </c>
      <c r="E3979" s="4">
        <f>E3978+D3979</f>
        <v/>
      </c>
      <c r="F3979" s="4" t="n">
        <v>174989.3003529563</v>
      </c>
      <c r="G3979" s="5">
        <f>F3979/$D3979</f>
        <v/>
      </c>
      <c r="H3979" s="4">
        <f>H3978+F3979</f>
        <v/>
      </c>
      <c r="I3979" s="4">
        <f>G3979*$E3978-H3978</f>
        <v/>
      </c>
      <c r="J3979" s="4">
        <f>MAX(0,Resumo!$D$3*$D3979-F3979)</f>
        <v/>
      </c>
      <c r="K3979" s="4" t="n">
        <v>373242.5353853118</v>
      </c>
      <c r="L3979" s="5">
        <f>K3979/$D3979</f>
        <v/>
      </c>
      <c r="M3979" s="4">
        <f>M3978+K3979</f>
        <v/>
      </c>
      <c r="N3979" s="4">
        <f>L3979*$E3978-M3978</f>
        <v/>
      </c>
      <c r="O3979" s="4">
        <f>MAX(0,Resumo!$D$4*$D3979-K3979)</f>
        <v/>
      </c>
      <c r="P3979" s="4" t="n">
        <v>591310.7183844957</v>
      </c>
      <c r="Q3979" s="5">
        <f>P3979/$D3979</f>
        <v/>
      </c>
      <c r="R3979" s="4">
        <f>R3978+P3979</f>
        <v/>
      </c>
      <c r="S3979" s="4">
        <f>Q3979*$E3978-R3978</f>
        <v/>
      </c>
      <c r="T3979" s="4">
        <f>MAX(0,Resumo!$D$5*$D3979-P3979)</f>
        <v/>
      </c>
      <c r="U3979" s="4" t="n">
        <v>831352.5891615001</v>
      </c>
      <c r="V3979" s="5">
        <f>U3979/$D3979</f>
        <v/>
      </c>
      <c r="W3979" s="4">
        <f>W3978+U3979</f>
        <v/>
      </c>
      <c r="X3979" s="4">
        <f>V3979*$E3978-W3978</f>
        <v/>
      </c>
      <c r="Y3979" s="4">
        <f>MAX(0,Resumo!$D$6*$D3979-U3979)</f>
        <v/>
      </c>
      <c r="Z3979" s="4" t="n">
        <v>1093914.520633396</v>
      </c>
      <c r="AA3979" s="5">
        <f>Z3979/$D3979</f>
        <v/>
      </c>
      <c r="AB3979" s="4">
        <f>AB3978+Z3979</f>
        <v/>
      </c>
      <c r="AC3979" s="4">
        <f>AA3979*$E3978-AB3978</f>
        <v/>
      </c>
      <c r="AD3979" s="4">
        <f>MAX(0,Resumo!$D$7*$D3979-Z3979)</f>
        <v/>
      </c>
    </row>
    <row r="3980">
      <c r="A3980" t="inlineStr">
        <is>
          <t>Japoatã</t>
        </is>
      </c>
      <c r="B3980" t="inlineStr">
        <is>
          <t>Município</t>
        </is>
      </c>
      <c r="C3980" t="inlineStr">
        <is>
          <t>SE</t>
        </is>
      </c>
      <c r="D3980" s="4" t="n">
        <v>8783125.445323644</v>
      </c>
      <c r="E3980" s="4">
        <f>E3979+D3980</f>
        <v/>
      </c>
      <c r="F3980" s="4" t="n">
        <v>259059.3112780999</v>
      </c>
      <c r="G3980" s="5">
        <f>F3980/$D3980</f>
        <v/>
      </c>
      <c r="H3980" s="4">
        <f>H3979+F3980</f>
        <v/>
      </c>
      <c r="I3980" s="4">
        <f>G3980*$E3979-H3979</f>
        <v/>
      </c>
      <c r="J3980" s="4">
        <f>MAX(0,Resumo!$D$3*$D3980-F3980)</f>
        <v/>
      </c>
      <c r="K3980" s="4" t="n">
        <v>552559.2362594825</v>
      </c>
      <c r="L3980" s="5">
        <f>K3980/$D3980</f>
        <v/>
      </c>
      <c r="M3980" s="4">
        <f>M3979+K3980</f>
        <v/>
      </c>
      <c r="N3980" s="4">
        <f>L3980*$E3979-M3979</f>
        <v/>
      </c>
      <c r="O3980" s="4">
        <f>MAX(0,Resumo!$D$4*$D3980-K3980)</f>
        <v/>
      </c>
      <c r="P3980" s="4" t="n">
        <v>875393.7934894888</v>
      </c>
      <c r="Q3980" s="5">
        <f>P3980/$D3980</f>
        <v/>
      </c>
      <c r="R3980" s="4">
        <f>R3979+P3980</f>
        <v/>
      </c>
      <c r="S3980" s="4">
        <f>Q3980*$E3979-R3979</f>
        <v/>
      </c>
      <c r="T3980" s="4">
        <f>MAX(0,Resumo!$D$5*$D3980-P3980)</f>
        <v/>
      </c>
      <c r="U3980" s="4" t="n">
        <v>1230758.8449296</v>
      </c>
      <c r="V3980" s="5">
        <f>U3980/$D3980</f>
        <v/>
      </c>
      <c r="W3980" s="4">
        <f>W3979+U3980</f>
        <v/>
      </c>
      <c r="X3980" s="4">
        <f>V3980*$E3979-W3979</f>
        <v/>
      </c>
      <c r="Y3980" s="4">
        <f>MAX(0,Resumo!$D$6*$D3980-U3980)</f>
        <v/>
      </c>
      <c r="Z3980" s="4" t="n">
        <v>1619463.25712944</v>
      </c>
      <c r="AA3980" s="5">
        <f>Z3980/$D3980</f>
        <v/>
      </c>
      <c r="AB3980" s="4">
        <f>AB3979+Z3980</f>
        <v/>
      </c>
      <c r="AC3980" s="4">
        <f>AA3980*$E3979-AB3979</f>
        <v/>
      </c>
      <c r="AD3980" s="4">
        <f>MAX(0,Resumo!$D$7*$D3980-Z3980)</f>
        <v/>
      </c>
    </row>
    <row r="3981">
      <c r="A3981" t="inlineStr">
        <is>
          <t>Pedrinhas</t>
        </is>
      </c>
      <c r="B3981" t="inlineStr">
        <is>
          <t>Município</t>
        </is>
      </c>
      <c r="C3981" t="inlineStr">
        <is>
          <t>SE</t>
        </is>
      </c>
      <c r="D3981" s="4" t="n">
        <v>5924554.035756568</v>
      </c>
      <c r="E3981" s="4">
        <f>E3980+D3981</f>
        <v/>
      </c>
      <c r="F3981" s="4" t="n">
        <v>174745.4135418452</v>
      </c>
      <c r="G3981" s="5">
        <f>F3981/$D3981</f>
        <v/>
      </c>
      <c r="H3981" s="4">
        <f>H3980+F3981</f>
        <v/>
      </c>
      <c r="I3981" s="4">
        <f>G3981*$E3980-H3980</f>
        <v/>
      </c>
      <c r="J3981" s="4">
        <f>MAX(0,Resumo!$D$3*$D3981-F3981)</f>
        <v/>
      </c>
      <c r="K3981" s="4" t="n">
        <v>372722.3382558729</v>
      </c>
      <c r="L3981" s="5">
        <f>K3981/$D3981</f>
        <v/>
      </c>
      <c r="M3981" s="4">
        <f>M3980+K3981</f>
        <v/>
      </c>
      <c r="N3981" s="4">
        <f>L3981*$E3980-M3980</f>
        <v/>
      </c>
      <c r="O3981" s="4">
        <f>MAX(0,Resumo!$D$4*$D3981-K3981)</f>
        <v/>
      </c>
      <c r="P3981" s="4" t="n">
        <v>590486.5943655317</v>
      </c>
      <c r="Q3981" s="5">
        <f>P3981/$D3981</f>
        <v/>
      </c>
      <c r="R3981" s="4">
        <f>R3980+P3981</f>
        <v/>
      </c>
      <c r="S3981" s="4">
        <f>Q3981*$E3980-R3980</f>
        <v/>
      </c>
      <c r="T3981" s="4">
        <f>MAX(0,Resumo!$D$5*$D3981-P3981)</f>
        <v/>
      </c>
      <c r="U3981" s="4" t="n">
        <v>830193.9129940399</v>
      </c>
      <c r="V3981" s="5">
        <f>U3981/$D3981</f>
        <v/>
      </c>
      <c r="W3981" s="4">
        <f>W3980+U3981</f>
        <v/>
      </c>
      <c r="X3981" s="4">
        <f>V3981*$E3980-W3980</f>
        <v/>
      </c>
      <c r="Y3981" s="4">
        <f>MAX(0,Resumo!$D$6*$D3981-U3981)</f>
        <v/>
      </c>
      <c r="Z3981" s="4" t="n">
        <v>1092389.905565348</v>
      </c>
      <c r="AA3981" s="5">
        <f>Z3981/$D3981</f>
        <v/>
      </c>
      <c r="AB3981" s="4">
        <f>AB3980+Z3981</f>
        <v/>
      </c>
      <c r="AC3981" s="4">
        <f>AA3981*$E3980-AB3980</f>
        <v/>
      </c>
      <c r="AD3981" s="4">
        <f>MAX(0,Resumo!$D$7*$D3981-Z3981)</f>
        <v/>
      </c>
    </row>
    <row r="3982">
      <c r="A3982" t="inlineStr">
        <is>
          <t>Tomar do Geru</t>
        </is>
      </c>
      <c r="B3982" t="inlineStr">
        <is>
          <t>Município</t>
        </is>
      </c>
      <c r="C3982" t="inlineStr">
        <is>
          <t>SE</t>
        </is>
      </c>
      <c r="D3982" s="4" t="n">
        <v>6247678.969973703</v>
      </c>
      <c r="E3982" s="4">
        <f>E3981+D3982</f>
        <v/>
      </c>
      <c r="F3982" s="4" t="n">
        <v>184276.0212322592</v>
      </c>
      <c r="G3982" s="5">
        <f>F3982/$D3982</f>
        <v/>
      </c>
      <c r="H3982" s="4">
        <f>H3981+F3982</f>
        <v/>
      </c>
      <c r="I3982" s="4">
        <f>G3982*$E3981-H3981</f>
        <v/>
      </c>
      <c r="J3982" s="4">
        <f>MAX(0,Resumo!$D$3*$D3982-F3982)</f>
        <v/>
      </c>
      <c r="K3982" s="4" t="n">
        <v>393050.5993035935</v>
      </c>
      <c r="L3982" s="5">
        <f>K3982/$D3982</f>
        <v/>
      </c>
      <c r="M3982" s="4">
        <f>M3981+K3982</f>
        <v/>
      </c>
      <c r="N3982" s="4">
        <f>L3982*$E3981-M3981</f>
        <v/>
      </c>
      <c r="O3982" s="4">
        <f>MAX(0,Resumo!$D$4*$D3982-K3982)</f>
        <v/>
      </c>
      <c r="P3982" s="4" t="n">
        <v>622691.7090136417</v>
      </c>
      <c r="Q3982" s="5">
        <f>P3982/$D3982</f>
        <v/>
      </c>
      <c r="R3982" s="4">
        <f>R3981+P3982</f>
        <v/>
      </c>
      <c r="S3982" s="4">
        <f>Q3982*$E3981-R3981</f>
        <v/>
      </c>
      <c r="T3982" s="4">
        <f>MAX(0,Resumo!$D$5*$D3982-P3982)</f>
        <v/>
      </c>
      <c r="U3982" s="4" t="n">
        <v>875472.6549727024</v>
      </c>
      <c r="V3982" s="5">
        <f>U3982/$D3982</f>
        <v/>
      </c>
      <c r="W3982" s="4">
        <f>W3981+U3982</f>
        <v/>
      </c>
      <c r="X3982" s="4">
        <f>V3982*$E3981-W3981</f>
        <v/>
      </c>
      <c r="Y3982" s="4">
        <f>MAX(0,Resumo!$D$6*$D3982-U3982)</f>
        <v/>
      </c>
      <c r="Z3982" s="4" t="n">
        <v>1151968.80622942</v>
      </c>
      <c r="AA3982" s="5">
        <f>Z3982/$D3982</f>
        <v/>
      </c>
      <c r="AB3982" s="4">
        <f>AB3981+Z3982</f>
        <v/>
      </c>
      <c r="AC3982" s="4">
        <f>AA3982*$E3981-AB3981</f>
        <v/>
      </c>
      <c r="AD3982" s="4">
        <f>MAX(0,Resumo!$D$7*$D3982-Z3982)</f>
        <v/>
      </c>
    </row>
    <row r="3983">
      <c r="A3983" t="inlineStr">
        <is>
          <t>Nossa Senhora do Socorro</t>
        </is>
      </c>
      <c r="B3983" t="inlineStr">
        <is>
          <t>Município</t>
        </is>
      </c>
      <c r="C3983" t="inlineStr">
        <is>
          <t>SE</t>
        </is>
      </c>
      <c r="D3983" s="4" t="n">
        <v>127110450.6456118</v>
      </c>
      <c r="E3983" s="4">
        <f>E3982+D3983</f>
        <v/>
      </c>
      <c r="F3983" s="4" t="n">
        <v>3749137.594070617</v>
      </c>
      <c r="G3983" s="5">
        <f>F3983/$D3983</f>
        <v/>
      </c>
      <c r="H3983" s="4">
        <f>H3982+F3983</f>
        <v/>
      </c>
      <c r="I3983" s="4">
        <f>G3983*$E3982-H3982</f>
        <v/>
      </c>
      <c r="J3983" s="4">
        <f>MAX(0,Resumo!$D$3*$D3983-F3983)</f>
        <v/>
      </c>
      <c r="K3983" s="4" t="n">
        <v>7996703.90302046</v>
      </c>
      <c r="L3983" s="5">
        <f>K3983/$D3983</f>
        <v/>
      </c>
      <c r="M3983" s="4">
        <f>M3982+K3983</f>
        <v/>
      </c>
      <c r="N3983" s="4">
        <f>L3983*$E3982-M3982</f>
        <v/>
      </c>
      <c r="O3983" s="4">
        <f>MAX(0,Resumo!$D$4*$D3983-K3983)</f>
        <v/>
      </c>
      <c r="P3983" s="4" t="n">
        <v>12668804.54748194</v>
      </c>
      <c r="Q3983" s="5">
        <f>P3983/$D3983</f>
        <v/>
      </c>
      <c r="R3983" s="4">
        <f>R3982+P3983</f>
        <v/>
      </c>
      <c r="S3983" s="4">
        <f>Q3983*$E3982-R3982</f>
        <v/>
      </c>
      <c r="T3983" s="4">
        <f>MAX(0,Resumo!$D$5*$D3983-P3983)</f>
        <v/>
      </c>
      <c r="U3983" s="4" t="n">
        <v>17811690.42716656</v>
      </c>
      <c r="V3983" s="5">
        <f>U3983/$D3983</f>
        <v/>
      </c>
      <c r="W3983" s="4">
        <f>W3982+U3983</f>
        <v/>
      </c>
      <c r="X3983" s="4">
        <f>V3983*$E3982-W3982</f>
        <v/>
      </c>
      <c r="Y3983" s="4">
        <f>MAX(0,Resumo!$D$6*$D3983-U3983)</f>
        <v/>
      </c>
      <c r="Z3983" s="4" t="n">
        <v>23437067.5563257</v>
      </c>
      <c r="AA3983" s="5">
        <f>Z3983/$D3983</f>
        <v/>
      </c>
      <c r="AB3983" s="4">
        <f>AB3982+Z3983</f>
        <v/>
      </c>
      <c r="AC3983" s="4">
        <f>AA3983*$E3982-AB3982</f>
        <v/>
      </c>
      <c r="AD3983" s="4">
        <f>MAX(0,Resumo!$D$7*$D3983-Z3983)</f>
        <v/>
      </c>
    </row>
    <row r="3984">
      <c r="A3984" t="inlineStr">
        <is>
          <t>Divina Pastora</t>
        </is>
      </c>
      <c r="B3984" t="inlineStr">
        <is>
          <t>Município</t>
        </is>
      </c>
      <c r="C3984" t="inlineStr">
        <is>
          <t>SE</t>
        </is>
      </c>
      <c r="D3984" s="4" t="n">
        <v>10401880.06652266</v>
      </c>
      <c r="E3984" s="4">
        <f>E3983+D3984</f>
        <v/>
      </c>
      <c r="F3984" s="4" t="n">
        <v>306804.6679744833</v>
      </c>
      <c r="G3984" s="5">
        <f>F3984/$D3984</f>
        <v/>
      </c>
      <c r="H3984" s="4">
        <f>H3983+F3984</f>
        <v/>
      </c>
      <c r="I3984" s="4">
        <f>G3984*$E3983-H3983</f>
        <v/>
      </c>
      <c r="J3984" s="4">
        <f>MAX(0,Resumo!$D$3*$D3984-F3984)</f>
        <v/>
      </c>
      <c r="K3984" s="4" t="n">
        <v>654397.4512262819</v>
      </c>
      <c r="L3984" s="5">
        <f>K3984/$D3984</f>
        <v/>
      </c>
      <c r="M3984" s="4">
        <f>M3983+K3984</f>
        <v/>
      </c>
      <c r="N3984" s="4">
        <f>L3984*$E3983-M3983</f>
        <v/>
      </c>
      <c r="O3984" s="4">
        <f>MAX(0,Resumo!$D$4*$D3984-K3984)</f>
        <v/>
      </c>
      <c r="P3984" s="4" t="n">
        <v>1036731.321616736</v>
      </c>
      <c r="Q3984" s="5">
        <f>P3984/$D3984</f>
        <v/>
      </c>
      <c r="R3984" s="4">
        <f>R3983+P3984</f>
        <v/>
      </c>
      <c r="S3984" s="4">
        <f>Q3984*$E3983-R3983</f>
        <v/>
      </c>
      <c r="T3984" s="4">
        <f>MAX(0,Resumo!$D$5*$D3984-P3984)</f>
        <v/>
      </c>
      <c r="U3984" s="4" t="n">
        <v>1457591.147418471</v>
      </c>
      <c r="V3984" s="5">
        <f>U3984/$D3984</f>
        <v/>
      </c>
      <c r="W3984" s="4">
        <f>W3983+U3984</f>
        <v/>
      </c>
      <c r="X3984" s="4">
        <f>V3984*$E3983-W3983</f>
        <v/>
      </c>
      <c r="Y3984" s="4">
        <f>MAX(0,Resumo!$D$6*$D3984-U3984)</f>
        <v/>
      </c>
      <c r="Z3984" s="4" t="n">
        <v>1917934.87155185</v>
      </c>
      <c r="AA3984" s="5">
        <f>Z3984/$D3984</f>
        <v/>
      </c>
      <c r="AB3984" s="4">
        <f>AB3983+Z3984</f>
        <v/>
      </c>
      <c r="AC3984" s="4">
        <f>AA3984*$E3983-AB3983</f>
        <v/>
      </c>
      <c r="AD3984" s="4">
        <f>MAX(0,Resumo!$D$7*$D3984-Z3984)</f>
        <v/>
      </c>
    </row>
    <row r="3985">
      <c r="A3985" t="inlineStr">
        <is>
          <t>Ilha das Flores</t>
        </is>
      </c>
      <c r="B3985" t="inlineStr">
        <is>
          <t>Município</t>
        </is>
      </c>
      <c r="C3985" t="inlineStr">
        <is>
          <t>SE</t>
        </is>
      </c>
      <c r="D3985" s="4" t="n">
        <v>5870533.570411034</v>
      </c>
      <c r="E3985" s="4">
        <f>E3984+D3985</f>
        <v/>
      </c>
      <c r="F3985" s="4" t="n">
        <v>173152.073604433</v>
      </c>
      <c r="G3985" s="5">
        <f>F3985/$D3985</f>
        <v/>
      </c>
      <c r="H3985" s="4">
        <f>H3984+F3985</f>
        <v/>
      </c>
      <c r="I3985" s="4">
        <f>G3985*$E3984-H3984</f>
        <v/>
      </c>
      <c r="J3985" s="4">
        <f>MAX(0,Resumo!$D$3*$D3985-F3985)</f>
        <v/>
      </c>
      <c r="K3985" s="4" t="n">
        <v>369323.8319656546</v>
      </c>
      <c r="L3985" s="5">
        <f>K3985/$D3985</f>
        <v/>
      </c>
      <c r="M3985" s="4">
        <f>M3984+K3985</f>
        <v/>
      </c>
      <c r="N3985" s="4">
        <f>L3985*$E3984-M3984</f>
        <v/>
      </c>
      <c r="O3985" s="4">
        <f>MAX(0,Resumo!$D$4*$D3985-K3985)</f>
        <v/>
      </c>
      <c r="P3985" s="4" t="n">
        <v>585102.4995601829</v>
      </c>
      <c r="Q3985" s="5">
        <f>P3985/$D3985</f>
        <v/>
      </c>
      <c r="R3985" s="4">
        <f>R3984+P3985</f>
        <v/>
      </c>
      <c r="S3985" s="4">
        <f>Q3985*$E3984-R3984</f>
        <v/>
      </c>
      <c r="T3985" s="4">
        <f>MAX(0,Resumo!$D$5*$D3985-P3985)</f>
        <v/>
      </c>
      <c r="U3985" s="4" t="n">
        <v>822624.1514159872</v>
      </c>
      <c r="V3985" s="5">
        <f>U3985/$D3985</f>
        <v/>
      </c>
      <c r="W3985" s="4">
        <f>W3984+U3985</f>
        <v/>
      </c>
      <c r="X3985" s="4">
        <f>V3985*$E3984-W3984</f>
        <v/>
      </c>
      <c r="Y3985" s="4">
        <f>MAX(0,Resumo!$D$6*$D3985-U3985)</f>
        <v/>
      </c>
      <c r="Z3985" s="4" t="n">
        <v>1082429.424036907</v>
      </c>
      <c r="AA3985" s="5">
        <f>Z3985/$D3985</f>
        <v/>
      </c>
      <c r="AB3985" s="4">
        <f>AB3984+Z3985</f>
        <v/>
      </c>
      <c r="AC3985" s="4">
        <f>AA3985*$E3984-AB3984</f>
        <v/>
      </c>
      <c r="AD3985" s="4">
        <f>MAX(0,Resumo!$D$7*$D3985-Z3985)</f>
        <v/>
      </c>
    </row>
    <row r="3986">
      <c r="A3986" t="inlineStr">
        <is>
          <t>Gararu</t>
        </is>
      </c>
      <c r="B3986" t="inlineStr">
        <is>
          <t>Município</t>
        </is>
      </c>
      <c r="C3986" t="inlineStr">
        <is>
          <t>SE</t>
        </is>
      </c>
      <c r="D3986" s="4" t="n">
        <v>6548306.399860534</v>
      </c>
      <c r="E3986" s="4">
        <f>E3985+D3986</f>
        <v/>
      </c>
      <c r="F3986" s="4" t="n">
        <v>193143.0624037198</v>
      </c>
      <c r="G3986" s="5">
        <f>F3986/$D3986</f>
        <v/>
      </c>
      <c r="H3986" s="4">
        <f>H3985+F3986</f>
        <v/>
      </c>
      <c r="I3986" s="4">
        <f>G3986*$E3985-H3985</f>
        <v/>
      </c>
      <c r="J3986" s="4">
        <f>MAX(0,Resumo!$D$3*$D3986-F3986)</f>
        <v/>
      </c>
      <c r="K3986" s="4" t="n">
        <v>411963.5095302557</v>
      </c>
      <c r="L3986" s="5">
        <f>K3986/$D3986</f>
        <v/>
      </c>
      <c r="M3986" s="4">
        <f>M3985+K3986</f>
        <v/>
      </c>
      <c r="N3986" s="4">
        <f>L3986*$E3985-M3985</f>
        <v/>
      </c>
      <c r="O3986" s="4">
        <f>MAX(0,Resumo!$D$4*$D3986-K3986)</f>
        <v/>
      </c>
      <c r="P3986" s="4" t="n">
        <v>652654.5494528324</v>
      </c>
      <c r="Q3986" s="5">
        <f>P3986/$D3986</f>
        <v/>
      </c>
      <c r="R3986" s="4">
        <f>R3985+P3986</f>
        <v/>
      </c>
      <c r="S3986" s="4">
        <f>Q3986*$E3985-R3985</f>
        <v/>
      </c>
      <c r="T3986" s="4">
        <f>MAX(0,Resumo!$D$5*$D3986-P3986)</f>
        <v/>
      </c>
      <c r="U3986" s="4" t="n">
        <v>917598.8742399756</v>
      </c>
      <c r="V3986" s="5">
        <f>U3986/$D3986</f>
        <v/>
      </c>
      <c r="W3986" s="4">
        <f>W3985+U3986</f>
        <v/>
      </c>
      <c r="X3986" s="4">
        <f>V3986*$E3985-W3985</f>
        <v/>
      </c>
      <c r="Y3986" s="4">
        <f>MAX(0,Resumo!$D$6*$D3986-U3986)</f>
        <v/>
      </c>
      <c r="Z3986" s="4" t="n">
        <v>1207399.538696778</v>
      </c>
      <c r="AA3986" s="5">
        <f>Z3986/$D3986</f>
        <v/>
      </c>
      <c r="AB3986" s="4">
        <f>AB3985+Z3986</f>
        <v/>
      </c>
      <c r="AC3986" s="4">
        <f>AA3986*$E3985-AB3985</f>
        <v/>
      </c>
      <c r="AD3986" s="4">
        <f>MAX(0,Resumo!$D$7*$D3986-Z3986)</f>
        <v/>
      </c>
    </row>
    <row r="3987">
      <c r="A3987" t="inlineStr">
        <is>
          <t>Brejo Grande</t>
        </is>
      </c>
      <c r="B3987" t="inlineStr">
        <is>
          <t>Município</t>
        </is>
      </c>
      <c r="C3987" t="inlineStr">
        <is>
          <t>SE</t>
        </is>
      </c>
      <c r="D3987" s="4" t="n">
        <v>6745034.761568311</v>
      </c>
      <c r="E3987" s="4">
        <f>E3986+D3987</f>
        <v/>
      </c>
      <c r="F3987" s="4" t="n">
        <v>198945.5884191054</v>
      </c>
      <c r="G3987" s="5">
        <f>F3987/$D3987</f>
        <v/>
      </c>
      <c r="H3987" s="4">
        <f>H3986+F3987</f>
        <v/>
      </c>
      <c r="I3987" s="4">
        <f>G3987*$E3986-H3986</f>
        <v/>
      </c>
      <c r="J3987" s="4">
        <f>MAX(0,Resumo!$D$3*$D3987-F3987)</f>
        <v/>
      </c>
      <c r="K3987" s="4" t="n">
        <v>424339.9777900487</v>
      </c>
      <c r="L3987" s="5">
        <f>K3987/$D3987</f>
        <v/>
      </c>
      <c r="M3987" s="4">
        <f>M3986+K3987</f>
        <v/>
      </c>
      <c r="N3987" s="4">
        <f>L3987*$E3986-M3986</f>
        <v/>
      </c>
      <c r="O3987" s="4">
        <f>MAX(0,Resumo!$D$4*$D3987-K3987)</f>
        <v/>
      </c>
      <c r="P3987" s="4" t="n">
        <v>672262.010135753</v>
      </c>
      <c r="Q3987" s="5">
        <f>P3987/$D3987</f>
        <v/>
      </c>
      <c r="R3987" s="4">
        <f>R3986+P3987</f>
        <v/>
      </c>
      <c r="S3987" s="4">
        <f>Q3987*$E3986-R3986</f>
        <v/>
      </c>
      <c r="T3987" s="4">
        <f>MAX(0,Resumo!$D$5*$D3987-P3987)</f>
        <v/>
      </c>
      <c r="U3987" s="4" t="n">
        <v>945165.95986657</v>
      </c>
      <c r="V3987" s="5">
        <f>U3987/$D3987</f>
        <v/>
      </c>
      <c r="W3987" s="4">
        <f>W3986+U3987</f>
        <v/>
      </c>
      <c r="X3987" s="4">
        <f>V3987*$E3986-W3986</f>
        <v/>
      </c>
      <c r="Y3987" s="4">
        <f>MAX(0,Resumo!$D$6*$D3987-U3987)</f>
        <v/>
      </c>
      <c r="Z3987" s="4" t="n">
        <v>1243672.99914139</v>
      </c>
      <c r="AA3987" s="5">
        <f>Z3987/$D3987</f>
        <v/>
      </c>
      <c r="AB3987" s="4">
        <f>AB3986+Z3987</f>
        <v/>
      </c>
      <c r="AC3987" s="4">
        <f>AA3987*$E3986-AB3986</f>
        <v/>
      </c>
      <c r="AD3987" s="4">
        <f>MAX(0,Resumo!$D$7*$D3987-Z3987)</f>
        <v/>
      </c>
    </row>
    <row r="3988">
      <c r="A3988" t="inlineStr">
        <is>
          <t>Lagarto</t>
        </is>
      </c>
      <c r="B3988" t="inlineStr">
        <is>
          <t>Município</t>
        </is>
      </c>
      <c r="C3988" t="inlineStr">
        <is>
          <t>SE</t>
        </is>
      </c>
      <c r="D3988" s="4" t="n">
        <v>57724161.21430855</v>
      </c>
      <c r="E3988" s="4">
        <f>E3987+D3988</f>
        <v/>
      </c>
      <c r="F3988" s="4" t="n">
        <v>1702580.879821847</v>
      </c>
      <c r="G3988" s="5">
        <f>F3988/$D3988</f>
        <v/>
      </c>
      <c r="H3988" s="4">
        <f>H3987+F3988</f>
        <v/>
      </c>
      <c r="I3988" s="4">
        <f>G3988*$E3987-H3987</f>
        <v/>
      </c>
      <c r="J3988" s="4">
        <f>MAX(0,Resumo!$D$3*$D3988-F3988)</f>
        <v/>
      </c>
      <c r="K3988" s="4" t="n">
        <v>3631511.200979124</v>
      </c>
      <c r="L3988" s="5">
        <f>K3988/$D3988</f>
        <v/>
      </c>
      <c r="M3988" s="4">
        <f>M3987+K3988</f>
        <v/>
      </c>
      <c r="N3988" s="4">
        <f>L3988*$E3987-M3987</f>
        <v/>
      </c>
      <c r="O3988" s="4">
        <f>MAX(0,Resumo!$D$4*$D3988-K3988)</f>
        <v/>
      </c>
      <c r="P3988" s="4" t="n">
        <v>5753233.604137642</v>
      </c>
      <c r="Q3988" s="5">
        <f>P3988/$D3988</f>
        <v/>
      </c>
      <c r="R3988" s="4">
        <f>R3987+P3988</f>
        <v/>
      </c>
      <c r="S3988" s="4">
        <f>Q3988*$E3987-R3987</f>
        <v/>
      </c>
      <c r="T3988" s="4">
        <f>MAX(0,Resumo!$D$5*$D3988-P3988)</f>
        <v/>
      </c>
      <c r="U3988" s="4" t="n">
        <v>8088751.82563609</v>
      </c>
      <c r="V3988" s="5">
        <f>U3988/$D3988</f>
        <v/>
      </c>
      <c r="W3988" s="4">
        <f>W3987+U3988</f>
        <v/>
      </c>
      <c r="X3988" s="4">
        <f>V3988*$E3987-W3987</f>
        <v/>
      </c>
      <c r="Y3988" s="4">
        <f>MAX(0,Resumo!$D$6*$D3988-U3988)</f>
        <v/>
      </c>
      <c r="Z3988" s="4" t="n">
        <v>10643381.87096727</v>
      </c>
      <c r="AA3988" s="5">
        <f>Z3988/$D3988</f>
        <v/>
      </c>
      <c r="AB3988" s="4">
        <f>AB3987+Z3988</f>
        <v/>
      </c>
      <c r="AC3988" s="4">
        <f>AA3988*$E3987-AB3987</f>
        <v/>
      </c>
      <c r="AD3988" s="4">
        <f>MAX(0,Resumo!$D$7*$D3988-Z3988)</f>
        <v/>
      </c>
    </row>
    <row r="3989">
      <c r="A3989" t="inlineStr">
        <is>
          <t>Muribeca</t>
        </is>
      </c>
      <c r="B3989" t="inlineStr">
        <is>
          <t>Município</t>
        </is>
      </c>
      <c r="C3989" t="inlineStr">
        <is>
          <t>SE</t>
        </is>
      </c>
      <c r="D3989" s="4" t="n">
        <v>6932668.39747241</v>
      </c>
      <c r="E3989" s="4">
        <f>E3988+D3989</f>
        <v/>
      </c>
      <c r="F3989" s="4" t="n">
        <v>204479.8644342342</v>
      </c>
      <c r="G3989" s="5">
        <f>F3989/$D3989</f>
        <v/>
      </c>
      <c r="H3989" s="4">
        <f>H3988+F3989</f>
        <v/>
      </c>
      <c r="I3989" s="4">
        <f>G3989*$E3988-H3988</f>
        <v/>
      </c>
      <c r="J3989" s="4">
        <f>MAX(0,Resumo!$D$3*$D3989-F3989)</f>
        <v/>
      </c>
      <c r="K3989" s="4" t="n">
        <v>436144.2835804163</v>
      </c>
      <c r="L3989" s="5">
        <f>K3989/$D3989</f>
        <v/>
      </c>
      <c r="M3989" s="4">
        <f>M3988+K3989</f>
        <v/>
      </c>
      <c r="N3989" s="4">
        <f>L3989*$E3988-M3988</f>
        <v/>
      </c>
      <c r="O3989" s="4">
        <f>MAX(0,Resumo!$D$4*$D3989-K3989)</f>
        <v/>
      </c>
      <c r="P3989" s="4" t="n">
        <v>690963.0205383503</v>
      </c>
      <c r="Q3989" s="5">
        <f>P3989/$D3989</f>
        <v/>
      </c>
      <c r="R3989" s="4">
        <f>R3988+P3989</f>
        <v/>
      </c>
      <c r="S3989" s="4">
        <f>Q3989*$E3988-R3988</f>
        <v/>
      </c>
      <c r="T3989" s="4">
        <f>MAX(0,Resumo!$D$5*$D3989-P3989)</f>
        <v/>
      </c>
      <c r="U3989" s="4" t="n">
        <v>971458.6228181419</v>
      </c>
      <c r="V3989" s="5">
        <f>U3989/$D3989</f>
        <v/>
      </c>
      <c r="W3989" s="4">
        <f>W3988+U3989</f>
        <v/>
      </c>
      <c r="X3989" s="4">
        <f>V3989*$E3988-W3988</f>
        <v/>
      </c>
      <c r="Y3989" s="4">
        <f>MAX(0,Resumo!$D$6*$D3989-U3989)</f>
        <v/>
      </c>
      <c r="Z3989" s="4" t="n">
        <v>1278269.542369641</v>
      </c>
      <c r="AA3989" s="5">
        <f>Z3989/$D3989</f>
        <v/>
      </c>
      <c r="AB3989" s="4">
        <f>AB3988+Z3989</f>
        <v/>
      </c>
      <c r="AC3989" s="4">
        <f>AA3989*$E3988-AB3988</f>
        <v/>
      </c>
      <c r="AD3989" s="4">
        <f>MAX(0,Resumo!$D$7*$D3989-Z3989)</f>
        <v/>
      </c>
    </row>
    <row r="3990">
      <c r="A3990" t="inlineStr">
        <is>
          <t>Laranjeiras</t>
        </is>
      </c>
      <c r="B3990" t="inlineStr">
        <is>
          <t>Município</t>
        </is>
      </c>
      <c r="C3990" t="inlineStr">
        <is>
          <t>SE</t>
        </is>
      </c>
      <c r="D3990" s="4" t="n">
        <v>75529809.16607317</v>
      </c>
      <c r="E3990" s="4">
        <f>E3989+D3990</f>
        <v/>
      </c>
      <c r="F3990" s="4" t="n">
        <v>2227760.546668161</v>
      </c>
      <c r="G3990" s="5">
        <f>F3990/$D3990</f>
        <v/>
      </c>
      <c r="H3990" s="4">
        <f>H3989+F3990</f>
        <v/>
      </c>
      <c r="I3990" s="4">
        <f>G3990*$E3989-H3989</f>
        <v/>
      </c>
      <c r="J3990" s="4">
        <f>MAX(0,Resumo!$D$3*$D3990-F3990)</f>
        <v/>
      </c>
      <c r="K3990" s="4" t="n">
        <v>4751690.491890953</v>
      </c>
      <c r="L3990" s="5">
        <f>K3990/$D3990</f>
        <v/>
      </c>
      <c r="M3990" s="4">
        <f>M3989+K3990</f>
        <v/>
      </c>
      <c r="N3990" s="4">
        <f>L3990*$E3989-M3989</f>
        <v/>
      </c>
      <c r="O3990" s="4">
        <f>MAX(0,Resumo!$D$4*$D3990-K3990)</f>
        <v/>
      </c>
      <c r="P3990" s="4" t="n">
        <v>7527881.342356212</v>
      </c>
      <c r="Q3990" s="5">
        <f>P3990/$D3990</f>
        <v/>
      </c>
      <c r="R3990" s="4">
        <f>R3989+P3990</f>
        <v/>
      </c>
      <c r="S3990" s="4">
        <f>Q3990*$E3989-R3989</f>
        <v/>
      </c>
      <c r="T3990" s="4">
        <f>MAX(0,Resumo!$D$5*$D3990-P3990)</f>
        <v/>
      </c>
      <c r="U3990" s="4" t="n">
        <v>10583815.66626525</v>
      </c>
      <c r="V3990" s="5">
        <f>U3990/$D3990</f>
        <v/>
      </c>
      <c r="W3990" s="4">
        <f>W3989+U3990</f>
        <v/>
      </c>
      <c r="X3990" s="4">
        <f>V3990*$E3989-W3989</f>
        <v/>
      </c>
      <c r="Y3990" s="4">
        <f>MAX(0,Resumo!$D$6*$D3990-U3990)</f>
        <v/>
      </c>
      <c r="Z3990" s="4" t="n">
        <v>13926449.24906304</v>
      </c>
      <c r="AA3990" s="5">
        <f>Z3990/$D3990</f>
        <v/>
      </c>
      <c r="AB3990" s="4">
        <f>AB3989+Z3990</f>
        <v/>
      </c>
      <c r="AC3990" s="4">
        <f>AA3990*$E3989-AB3989</f>
        <v/>
      </c>
      <c r="AD3990" s="4">
        <f>MAX(0,Resumo!$D$7*$D3990-Z3990)</f>
        <v/>
      </c>
    </row>
    <row r="3991">
      <c r="A3991" t="inlineStr">
        <is>
          <t>Siriri</t>
        </is>
      </c>
      <c r="B3991" t="inlineStr">
        <is>
          <t>Município</t>
        </is>
      </c>
      <c r="C3991" t="inlineStr">
        <is>
          <t>SE</t>
        </is>
      </c>
      <c r="D3991" s="4" t="n">
        <v>9900864.47329396</v>
      </c>
      <c r="E3991" s="4">
        <f>E3990+D3991</f>
        <v/>
      </c>
      <c r="F3991" s="4" t="n">
        <v>292027.1545108084</v>
      </c>
      <c r="G3991" s="5">
        <f>F3991/$D3991</f>
        <v/>
      </c>
      <c r="H3991" s="4">
        <f>H3990+F3991</f>
        <v/>
      </c>
      <c r="I3991" s="4">
        <f>G3991*$E3990-H3990</f>
        <v/>
      </c>
      <c r="J3991" s="4">
        <f>MAX(0,Resumo!$D$3*$D3991-F3991)</f>
        <v/>
      </c>
      <c r="K3991" s="4" t="n">
        <v>622877.8292794114</v>
      </c>
      <c r="L3991" s="5">
        <f>K3991/$D3991</f>
        <v/>
      </c>
      <c r="M3991" s="4">
        <f>M3990+K3991</f>
        <v/>
      </c>
      <c r="N3991" s="4">
        <f>L3991*$E3990-M3990</f>
        <v/>
      </c>
      <c r="O3991" s="4">
        <f>MAX(0,Resumo!$D$4*$D3991-K3991)</f>
        <v/>
      </c>
      <c r="P3991" s="4" t="n">
        <v>986796.2565326584</v>
      </c>
      <c r="Q3991" s="5">
        <f>P3991/$D3991</f>
        <v/>
      </c>
      <c r="R3991" s="4">
        <f>R3990+P3991</f>
        <v/>
      </c>
      <c r="S3991" s="4">
        <f>Q3991*$E3990-R3990</f>
        <v/>
      </c>
      <c r="T3991" s="4">
        <f>MAX(0,Resumo!$D$5*$D3991-P3991)</f>
        <v/>
      </c>
      <c r="U3991" s="4" t="n">
        <v>1387385.003073558</v>
      </c>
      <c r="V3991" s="5">
        <f>U3991/$D3991</f>
        <v/>
      </c>
      <c r="W3991" s="4">
        <f>W3990+U3991</f>
        <v/>
      </c>
      <c r="X3991" s="4">
        <f>V3991*$E3990-W3990</f>
        <v/>
      </c>
      <c r="Y3991" s="4">
        <f>MAX(0,Resumo!$D$6*$D3991-U3991)</f>
        <v/>
      </c>
      <c r="Z3991" s="4" t="n">
        <v>1825555.871669207</v>
      </c>
      <c r="AA3991" s="5">
        <f>Z3991/$D3991</f>
        <v/>
      </c>
      <c r="AB3991" s="4">
        <f>AB3990+Z3991</f>
        <v/>
      </c>
      <c r="AC3991" s="4">
        <f>AA3991*$E3990-AB3990</f>
        <v/>
      </c>
      <c r="AD3991" s="4">
        <f>MAX(0,Resumo!$D$7*$D3991-Z3991)</f>
        <v/>
      </c>
    </row>
    <row r="3992">
      <c r="A3992" t="inlineStr">
        <is>
          <t>Salgado</t>
        </is>
      </c>
      <c r="B3992" t="inlineStr">
        <is>
          <t>Município</t>
        </is>
      </c>
      <c r="C3992" t="inlineStr">
        <is>
          <t>SE</t>
        </is>
      </c>
      <c r="D3992" s="4" t="n">
        <v>8698589.408481861</v>
      </c>
      <c r="E3992" s="4">
        <f>E3991+D3992</f>
        <v/>
      </c>
      <c r="F3992" s="4" t="n">
        <v>256565.9109937999</v>
      </c>
      <c r="G3992" s="5">
        <f>F3992/$D3992</f>
        <v/>
      </c>
      <c r="H3992" s="4">
        <f>H3991+F3992</f>
        <v/>
      </c>
      <c r="I3992" s="4">
        <f>G3992*$E3991-H3991</f>
        <v/>
      </c>
      <c r="J3992" s="4">
        <f>MAX(0,Resumo!$D$3*$D3992-F3992)</f>
        <v/>
      </c>
      <c r="K3992" s="4" t="n">
        <v>547240.9508445144</v>
      </c>
      <c r="L3992" s="5">
        <f>K3992/$D3992</f>
        <v/>
      </c>
      <c r="M3992" s="4">
        <f>M3991+K3992</f>
        <v/>
      </c>
      <c r="N3992" s="4">
        <f>L3992*$E3991-M3991</f>
        <v/>
      </c>
      <c r="O3992" s="4">
        <f>MAX(0,Resumo!$D$4*$D3992-K3992)</f>
        <v/>
      </c>
      <c r="P3992" s="4" t="n">
        <v>866968.2822704845</v>
      </c>
      <c r="Q3992" s="5">
        <f>P3992/$D3992</f>
        <v/>
      </c>
      <c r="R3992" s="4">
        <f>R3991+P3992</f>
        <v/>
      </c>
      <c r="S3992" s="4">
        <f>Q3992*$E3991-R3991</f>
        <v/>
      </c>
      <c r="T3992" s="4">
        <f>MAX(0,Resumo!$D$5*$D3992-P3992)</f>
        <v/>
      </c>
      <c r="U3992" s="4" t="n">
        <v>1218913.007624189</v>
      </c>
      <c r="V3992" s="5">
        <f>U3992/$D3992</f>
        <v/>
      </c>
      <c r="W3992" s="4">
        <f>W3991+U3992</f>
        <v/>
      </c>
      <c r="X3992" s="4">
        <f>V3992*$E3991-W3991</f>
        <v/>
      </c>
      <c r="Y3992" s="4">
        <f>MAX(0,Resumo!$D$6*$D3992-U3992)</f>
        <v/>
      </c>
      <c r="Z3992" s="4" t="n">
        <v>1603876.208257048</v>
      </c>
      <c r="AA3992" s="5">
        <f>Z3992/$D3992</f>
        <v/>
      </c>
      <c r="AB3992" s="4">
        <f>AB3991+Z3992</f>
        <v/>
      </c>
      <c r="AC3992" s="4">
        <f>AA3992*$E3991-AB3991</f>
        <v/>
      </c>
      <c r="AD3992" s="4">
        <f>MAX(0,Resumo!$D$7*$D3992-Z3992)</f>
        <v/>
      </c>
    </row>
    <row r="3993">
      <c r="A3993" t="inlineStr">
        <is>
          <t>Carmópolis</t>
        </is>
      </c>
      <c r="B3993" t="inlineStr">
        <is>
          <t>Município</t>
        </is>
      </c>
      <c r="C3993" t="inlineStr">
        <is>
          <t>SE</t>
        </is>
      </c>
      <c r="D3993" s="4" t="n">
        <v>29211585.03168221</v>
      </c>
      <c r="E3993" s="4">
        <f>E3992+D3993</f>
        <v/>
      </c>
      <c r="F3993" s="4" t="n">
        <v>861599.113750378</v>
      </c>
      <c r="G3993" s="5">
        <f>F3993/$D3993</f>
        <v/>
      </c>
      <c r="H3993" s="4">
        <f>H3992+F3993</f>
        <v/>
      </c>
      <c r="I3993" s="4">
        <f>G3993*$E3992-H3992</f>
        <v/>
      </c>
      <c r="J3993" s="4">
        <f>MAX(0,Resumo!$D$3*$D3993-F3993)</f>
        <v/>
      </c>
      <c r="K3993" s="4" t="n">
        <v>1837743.433760154</v>
      </c>
      <c r="L3993" s="5">
        <f>K3993/$D3993</f>
        <v/>
      </c>
      <c r="M3993" s="4">
        <f>M3992+K3993</f>
        <v/>
      </c>
      <c r="N3993" s="4">
        <f>L3993*$E3992-M3992</f>
        <v/>
      </c>
      <c r="O3993" s="4">
        <f>MAX(0,Resumo!$D$4*$D3993-K3993)</f>
        <v/>
      </c>
      <c r="P3993" s="4" t="n">
        <v>2911451.099487603</v>
      </c>
      <c r="Q3993" s="5">
        <f>P3993/$D3993</f>
        <v/>
      </c>
      <c r="R3993" s="4">
        <f>R3992+P3993</f>
        <v/>
      </c>
      <c r="S3993" s="4">
        <f>Q3993*$E3992-R3992</f>
        <v/>
      </c>
      <c r="T3993" s="4">
        <f>MAX(0,Resumo!$D$5*$D3993-P3993)</f>
        <v/>
      </c>
      <c r="U3993" s="4" t="n">
        <v>4093351.151132422</v>
      </c>
      <c r="V3993" s="5">
        <f>U3993/$D3993</f>
        <v/>
      </c>
      <c r="W3993" s="4">
        <f>W3992+U3993</f>
        <v/>
      </c>
      <c r="X3993" s="4">
        <f>V3993*$E3992-W3992</f>
        <v/>
      </c>
      <c r="Y3993" s="4">
        <f>MAX(0,Resumo!$D$6*$D3993-U3993)</f>
        <v/>
      </c>
      <c r="Z3993" s="4" t="n">
        <v>5386133.778438649</v>
      </c>
      <c r="AA3993" s="5">
        <f>Z3993/$D3993</f>
        <v/>
      </c>
      <c r="AB3993" s="4">
        <f>AB3992+Z3993</f>
        <v/>
      </c>
      <c r="AC3993" s="4">
        <f>AA3993*$E3992-AB3992</f>
        <v/>
      </c>
      <c r="AD3993" s="4">
        <f>MAX(0,Resumo!$D$7*$D3993-Z3993)</f>
        <v/>
      </c>
    </row>
    <row r="3994">
      <c r="A3994" t="inlineStr">
        <is>
          <t>Itaporanga d'Ajuda</t>
        </is>
      </c>
      <c r="B3994" t="inlineStr">
        <is>
          <t>Município</t>
        </is>
      </c>
      <c r="C3994" t="inlineStr">
        <is>
          <t>SE</t>
        </is>
      </c>
      <c r="D3994" s="4" t="n">
        <v>37726764.61472066</v>
      </c>
      <c r="E3994" s="4">
        <f>E3993+D3994</f>
        <v/>
      </c>
      <c r="F3994" s="4" t="n">
        <v>1112755.33051212</v>
      </c>
      <c r="G3994" s="5">
        <f>F3994/$D3994</f>
        <v/>
      </c>
      <c r="H3994" s="4">
        <f>H3993+F3994</f>
        <v/>
      </c>
      <c r="I3994" s="4">
        <f>G3994*$E3993-H3993</f>
        <v/>
      </c>
      <c r="J3994" s="4">
        <f>MAX(0,Resumo!$D$3*$D3994-F3994)</f>
        <v/>
      </c>
      <c r="K3994" s="4" t="n">
        <v>2373445.804892881</v>
      </c>
      <c r="L3994" s="5">
        <f>K3994/$D3994</f>
        <v/>
      </c>
      <c r="M3994" s="4">
        <f>M3993+K3994</f>
        <v/>
      </c>
      <c r="N3994" s="4">
        <f>L3994*$E3993-M3993</f>
        <v/>
      </c>
      <c r="O3994" s="4">
        <f>MAX(0,Resumo!$D$4*$D3994-K3994)</f>
        <v/>
      </c>
      <c r="P3994" s="4" t="n">
        <v>3760139.348772376</v>
      </c>
      <c r="Q3994" s="5">
        <f>P3994/$D3994</f>
        <v/>
      </c>
      <c r="R3994" s="4">
        <f>R3993+P3994</f>
        <v/>
      </c>
      <c r="S3994" s="4">
        <f>Q3994*$E3993-R3993</f>
        <v/>
      </c>
      <c r="T3994" s="4">
        <f>MAX(0,Resumo!$D$5*$D3994-P3994)</f>
        <v/>
      </c>
      <c r="U3994" s="4" t="n">
        <v>5286563.368495023</v>
      </c>
      <c r="V3994" s="5">
        <f>U3994/$D3994</f>
        <v/>
      </c>
      <c r="W3994" s="4">
        <f>W3993+U3994</f>
        <v/>
      </c>
      <c r="X3994" s="4">
        <f>V3994*$E3993-W3993</f>
        <v/>
      </c>
      <c r="Y3994" s="4">
        <f>MAX(0,Resumo!$D$6*$D3994-U3994)</f>
        <v/>
      </c>
      <c r="Z3994" s="4" t="n">
        <v>6956192.244349745</v>
      </c>
      <c r="AA3994" s="5">
        <f>Z3994/$D3994</f>
        <v/>
      </c>
      <c r="AB3994" s="4">
        <f>AB3993+Z3994</f>
        <v/>
      </c>
      <c r="AC3994" s="4">
        <f>AA3994*$E3993-AB3993</f>
        <v/>
      </c>
      <c r="AD3994" s="4">
        <f>MAX(0,Resumo!$D$7*$D3994-Z3994)</f>
        <v/>
      </c>
    </row>
    <row r="3995">
      <c r="A3995" t="inlineStr">
        <is>
          <t>Carira</t>
        </is>
      </c>
      <c r="B3995" t="inlineStr">
        <is>
          <t>Município</t>
        </is>
      </c>
      <c r="C3995" t="inlineStr">
        <is>
          <t>SE</t>
        </is>
      </c>
      <c r="D3995" s="4" t="n">
        <v>10893077.98707174</v>
      </c>
      <c r="E3995" s="4">
        <f>E3994+D3995</f>
        <v/>
      </c>
      <c r="F3995" s="4" t="n">
        <v>321292.6080353224</v>
      </c>
      <c r="G3995" s="5">
        <f>F3995/$D3995</f>
        <v/>
      </c>
      <c r="H3995" s="4">
        <f>H3994+F3995</f>
        <v/>
      </c>
      <c r="I3995" s="4">
        <f>G3995*$E3994-H3994</f>
        <v/>
      </c>
      <c r="J3995" s="4">
        <f>MAX(0,Resumo!$D$3*$D3995-F3995)</f>
        <v/>
      </c>
      <c r="K3995" s="4" t="n">
        <v>685299.4290609895</v>
      </c>
      <c r="L3995" s="5">
        <f>K3995/$D3995</f>
        <v/>
      </c>
      <c r="M3995" s="4">
        <f>M3994+K3995</f>
        <v/>
      </c>
      <c r="N3995" s="4">
        <f>L3995*$E3994-M3994</f>
        <v/>
      </c>
      <c r="O3995" s="4">
        <f>MAX(0,Resumo!$D$4*$D3995-K3995)</f>
        <v/>
      </c>
      <c r="P3995" s="4" t="n">
        <v>1085687.881977894</v>
      </c>
      <c r="Q3995" s="5">
        <f>P3995/$D3995</f>
        <v/>
      </c>
      <c r="R3995" s="4">
        <f>R3994+P3995</f>
        <v/>
      </c>
      <c r="S3995" s="4">
        <f>Q3995*$E3994-R3994</f>
        <v/>
      </c>
      <c r="T3995" s="4">
        <f>MAX(0,Resumo!$D$5*$D3995-P3995)</f>
        <v/>
      </c>
      <c r="U3995" s="4" t="n">
        <v>1526421.564231963</v>
      </c>
      <c r="V3995" s="5">
        <f>U3995/$D3995</f>
        <v/>
      </c>
      <c r="W3995" s="4">
        <f>W3994+U3995</f>
        <v/>
      </c>
      <c r="X3995" s="4">
        <f>V3995*$E3994-W3994</f>
        <v/>
      </c>
      <c r="Y3995" s="4">
        <f>MAX(0,Resumo!$D$6*$D3995-U3995)</f>
        <v/>
      </c>
      <c r="Z3995" s="4" t="n">
        <v>2008503.654755459</v>
      </c>
      <c r="AA3995" s="5">
        <f>Z3995/$D3995</f>
        <v/>
      </c>
      <c r="AB3995" s="4">
        <f>AB3994+Z3995</f>
        <v/>
      </c>
      <c r="AC3995" s="4">
        <f>AA3995*$E3994-AB3994</f>
        <v/>
      </c>
      <c r="AD3995" s="4">
        <f>MAX(0,Resumo!$D$7*$D3995-Z3995)</f>
        <v/>
      </c>
    </row>
    <row r="3996">
      <c r="A3996" t="inlineStr">
        <is>
          <t>Estância</t>
        </is>
      </c>
      <c r="B3996" t="inlineStr">
        <is>
          <t>Município</t>
        </is>
      </c>
      <c r="C3996" t="inlineStr">
        <is>
          <t>SE</t>
        </is>
      </c>
      <c r="D3996" s="4" t="n">
        <v>83154915.55728868</v>
      </c>
      <c r="E3996" s="4">
        <f>E3995+D3996</f>
        <v/>
      </c>
      <c r="F3996" s="4" t="n">
        <v>2452663.950636079</v>
      </c>
      <c r="G3996" s="5">
        <f>F3996/$D3996</f>
        <v/>
      </c>
      <c r="H3996" s="4">
        <f>H3995+F3996</f>
        <v/>
      </c>
      <c r="I3996" s="4">
        <f>G3996*$E3995-H3995</f>
        <v/>
      </c>
      <c r="J3996" s="4">
        <f>MAX(0,Resumo!$D$3*$D3996-F3996)</f>
        <v/>
      </c>
      <c r="K3996" s="4" t="n">
        <v>5231397.059918012</v>
      </c>
      <c r="L3996" s="5">
        <f>K3996/$D3996</f>
        <v/>
      </c>
      <c r="M3996" s="4">
        <f>M3995+K3996</f>
        <v/>
      </c>
      <c r="N3996" s="4">
        <f>L3996*$E3995-M3995</f>
        <v/>
      </c>
      <c r="O3996" s="4">
        <f>MAX(0,Resumo!$D$4*$D3996-K3996)</f>
        <v/>
      </c>
      <c r="P3996" s="4" t="n">
        <v>8287858.055784689</v>
      </c>
      <c r="Q3996" s="5">
        <f>P3996/$D3996</f>
        <v/>
      </c>
      <c r="R3996" s="4">
        <f>R3995+P3996</f>
        <v/>
      </c>
      <c r="S3996" s="4">
        <f>Q3996*$E3995-R3995</f>
        <v/>
      </c>
      <c r="T3996" s="4">
        <f>MAX(0,Resumo!$D$5*$D3996-P3996)</f>
        <v/>
      </c>
      <c r="U3996" s="4" t="n">
        <v>11652304.00711143</v>
      </c>
      <c r="V3996" s="5">
        <f>U3996/$D3996</f>
        <v/>
      </c>
      <c r="W3996" s="4">
        <f>W3995+U3996</f>
        <v/>
      </c>
      <c r="X3996" s="4">
        <f>V3996*$E3995-W3995</f>
        <v/>
      </c>
      <c r="Y3996" s="4">
        <f>MAX(0,Resumo!$D$6*$D3996-U3996)</f>
        <v/>
      </c>
      <c r="Z3996" s="4" t="n">
        <v>15332392.92015692</v>
      </c>
      <c r="AA3996" s="5">
        <f>Z3996/$D3996</f>
        <v/>
      </c>
      <c r="AB3996" s="4">
        <f>AB3995+Z3996</f>
        <v/>
      </c>
      <c r="AC3996" s="4">
        <f>AA3996*$E3995-AB3995</f>
        <v/>
      </c>
      <c r="AD3996" s="4">
        <f>MAX(0,Resumo!$D$7*$D3996-Z3996)</f>
        <v/>
      </c>
    </row>
    <row r="3997">
      <c r="A3997" t="inlineStr">
        <is>
          <t>São Domingos</t>
        </is>
      </c>
      <c r="B3997" t="inlineStr">
        <is>
          <t>Município</t>
        </is>
      </c>
      <c r="C3997" t="inlineStr">
        <is>
          <t>SE</t>
        </is>
      </c>
      <c r="D3997" s="4" t="n">
        <v>6322221.577279209</v>
      </c>
      <c r="E3997" s="4">
        <f>E3996+D3997</f>
        <v/>
      </c>
      <c r="F3997" s="4" t="n">
        <v>186474.6641446999</v>
      </c>
      <c r="G3997" s="5">
        <f>F3997/$D3997</f>
        <v/>
      </c>
      <c r="H3997" s="4">
        <f>H3996+F3997</f>
        <v/>
      </c>
      <c r="I3997" s="4">
        <f>G3997*$E3996-H3996</f>
        <v/>
      </c>
      <c r="J3997" s="4">
        <f>MAX(0,Resumo!$D$3*$D3997-F3997)</f>
        <v/>
      </c>
      <c r="K3997" s="4" t="n">
        <v>397740.1834861183</v>
      </c>
      <c r="L3997" s="5">
        <f>K3997/$D3997</f>
        <v/>
      </c>
      <c r="M3997" s="4">
        <f>M3996+K3997</f>
        <v/>
      </c>
      <c r="N3997" s="4">
        <f>L3997*$E3996-M3996</f>
        <v/>
      </c>
      <c r="O3997" s="4">
        <f>MAX(0,Resumo!$D$4*$D3997-K3997)</f>
        <v/>
      </c>
      <c r="P3997" s="4" t="n">
        <v>630121.1982304337</v>
      </c>
      <c r="Q3997" s="5">
        <f>P3997/$D3997</f>
        <v/>
      </c>
      <c r="R3997" s="4">
        <f>R3996+P3997</f>
        <v/>
      </c>
      <c r="S3997" s="4">
        <f>Q3997*$E3996-R3996</f>
        <v/>
      </c>
      <c r="T3997" s="4">
        <f>MAX(0,Resumo!$D$5*$D3997-P3997)</f>
        <v/>
      </c>
      <c r="U3997" s="4" t="n">
        <v>885918.1363490629</v>
      </c>
      <c r="V3997" s="5">
        <f>U3997/$D3997</f>
        <v/>
      </c>
      <c r="W3997" s="4">
        <f>W3996+U3997</f>
        <v/>
      </c>
      <c r="X3997" s="4">
        <f>V3997*$E3996-W3996</f>
        <v/>
      </c>
      <c r="Y3997" s="4">
        <f>MAX(0,Resumo!$D$6*$D3997-U3997)</f>
        <v/>
      </c>
      <c r="Z3997" s="4" t="n">
        <v>1165713.231761469</v>
      </c>
      <c r="AA3997" s="5">
        <f>Z3997/$D3997</f>
        <v/>
      </c>
      <c r="AB3997" s="4">
        <f>AB3996+Z3997</f>
        <v/>
      </c>
      <c r="AC3997" s="4">
        <f>AA3997*$E3996-AB3996</f>
        <v/>
      </c>
      <c r="AD3997" s="4">
        <f>MAX(0,Resumo!$D$7*$D3997-Z3997)</f>
        <v/>
      </c>
    </row>
    <row r="3998">
      <c r="A3998" t="inlineStr">
        <is>
          <t>Pedra Mole</t>
        </is>
      </c>
      <c r="B3998" t="inlineStr">
        <is>
          <t>Município</t>
        </is>
      </c>
      <c r="C3998" t="inlineStr">
        <is>
          <t>SE</t>
        </is>
      </c>
      <c r="D3998" s="4" t="n">
        <v>5412297.376118039</v>
      </c>
      <c r="E3998" s="4">
        <f>E3997+D3998</f>
        <v/>
      </c>
      <c r="F3998" s="4" t="n">
        <v>159636.3435109449</v>
      </c>
      <c r="G3998" s="5">
        <f>F3998/$D3998</f>
        <v/>
      </c>
      <c r="H3998" s="4">
        <f>H3997+F3998</f>
        <v/>
      </c>
      <c r="I3998" s="4">
        <f>G3998*$E3997-H3997</f>
        <v/>
      </c>
      <c r="J3998" s="4">
        <f>MAX(0,Resumo!$D$3*$D3998-F3998)</f>
        <v/>
      </c>
      <c r="K3998" s="4" t="n">
        <v>340495.5244205539</v>
      </c>
      <c r="L3998" s="5">
        <f>K3998/$D3998</f>
        <v/>
      </c>
      <c r="M3998" s="4">
        <f>M3997+K3998</f>
        <v/>
      </c>
      <c r="N3998" s="4">
        <f>L3998*$E3997-M3997</f>
        <v/>
      </c>
      <c r="O3998" s="4">
        <f>MAX(0,Resumo!$D$4*$D3998-K3998)</f>
        <v/>
      </c>
      <c r="P3998" s="4" t="n">
        <v>539431.1581984463</v>
      </c>
      <c r="Q3998" s="5">
        <f>P3998/$D3998</f>
        <v/>
      </c>
      <c r="R3998" s="4">
        <f>R3997+P3998</f>
        <v/>
      </c>
      <c r="S3998" s="4">
        <f>Q3998*$E3997-R3997</f>
        <v/>
      </c>
      <c r="T3998" s="4">
        <f>MAX(0,Resumo!$D$5*$D3998-P3998)</f>
        <v/>
      </c>
      <c r="U3998" s="4" t="n">
        <v>758412.5842803658</v>
      </c>
      <c r="V3998" s="5">
        <f>U3998/$D3998</f>
        <v/>
      </c>
      <c r="W3998" s="4">
        <f>W3997+U3998</f>
        <v/>
      </c>
      <c r="X3998" s="4">
        <f>V3998*$E3997-W3997</f>
        <v/>
      </c>
      <c r="Y3998" s="4">
        <f>MAX(0,Resumo!$D$6*$D3998-U3998)</f>
        <v/>
      </c>
      <c r="Z3998" s="4" t="n">
        <v>997938.2387106811</v>
      </c>
      <c r="AA3998" s="5">
        <f>Z3998/$D3998</f>
        <v/>
      </c>
      <c r="AB3998" s="4">
        <f>AB3997+Z3998</f>
        <v/>
      </c>
      <c r="AC3998" s="4">
        <f>AA3998*$E3997-AB3997</f>
        <v/>
      </c>
      <c r="AD3998" s="4">
        <f>MAX(0,Resumo!$D$7*$D3998-Z3998)</f>
        <v/>
      </c>
    </row>
    <row r="3999">
      <c r="A3999" t="inlineStr">
        <is>
          <t>Malhador</t>
        </is>
      </c>
      <c r="B3999" t="inlineStr">
        <is>
          <t>Município</t>
        </is>
      </c>
      <c r="C3999" t="inlineStr">
        <is>
          <t>SE</t>
        </is>
      </c>
      <c r="D3999" s="4" t="n">
        <v>6304955.817050994</v>
      </c>
      <c r="E3999" s="4">
        <f>E3998+D3999</f>
        <v/>
      </c>
      <c r="F3999" s="4" t="n">
        <v>185965.4085293431</v>
      </c>
      <c r="G3999" s="5">
        <f>F3999/$D3999</f>
        <v/>
      </c>
      <c r="H3999" s="4">
        <f>H3998+F3999</f>
        <v/>
      </c>
      <c r="I3999" s="4">
        <f>G3999*$E3998-H3998</f>
        <v/>
      </c>
      <c r="J3999" s="4">
        <f>MAX(0,Resumo!$D$3*$D3999-F3999)</f>
        <v/>
      </c>
      <c r="K3999" s="4" t="n">
        <v>396653.9693195859</v>
      </c>
      <c r="L3999" s="5">
        <f>K3999/$D3999</f>
        <v/>
      </c>
      <c r="M3999" s="4">
        <f>M3998+K3999</f>
        <v/>
      </c>
      <c r="N3999" s="4">
        <f>L3999*$E3998-M3998</f>
        <v/>
      </c>
      <c r="O3999" s="4">
        <f>MAX(0,Resumo!$D$4*$D3999-K3999)</f>
        <v/>
      </c>
      <c r="P3999" s="4" t="n">
        <v>628400.3598525982</v>
      </c>
      <c r="Q3999" s="5">
        <f>P3999/$D3999</f>
        <v/>
      </c>
      <c r="R3999" s="4">
        <f>R3998+P3999</f>
        <v/>
      </c>
      <c r="S3999" s="4">
        <f>Q3999*$E3998-R3998</f>
        <v/>
      </c>
      <c r="T3999" s="4">
        <f>MAX(0,Resumo!$D$5*$D3999-P3999)</f>
        <v/>
      </c>
      <c r="U3999" s="4" t="n">
        <v>883498.7257135671</v>
      </c>
      <c r="V3999" s="5">
        <f>U3999/$D3999</f>
        <v/>
      </c>
      <c r="W3999" s="4">
        <f>W3998+U3999</f>
        <v/>
      </c>
      <c r="X3999" s="4">
        <f>V3999*$E3998-W3998</f>
        <v/>
      </c>
      <c r="Y3999" s="4">
        <f>MAX(0,Resumo!$D$6*$D3999-U3999)</f>
        <v/>
      </c>
      <c r="Z3999" s="4" t="n">
        <v>1162529.710762018</v>
      </c>
      <c r="AA3999" s="5">
        <f>Z3999/$D3999</f>
        <v/>
      </c>
      <c r="AB3999" s="4">
        <f>AB3998+Z3999</f>
        <v/>
      </c>
      <c r="AC3999" s="4">
        <f>AA3999*$E3998-AB3998</f>
        <v/>
      </c>
      <c r="AD3999" s="4">
        <f>MAX(0,Resumo!$D$7*$D3999-Z3999)</f>
        <v/>
      </c>
    </row>
    <row r="4000">
      <c r="A4000" t="inlineStr">
        <is>
          <t>Frei Paulo</t>
        </is>
      </c>
      <c r="B4000" t="inlineStr">
        <is>
          <t>Município</t>
        </is>
      </c>
      <c r="C4000" t="inlineStr">
        <is>
          <t>SE</t>
        </is>
      </c>
      <c r="D4000" s="4" t="n">
        <v>12443116.60719155</v>
      </c>
      <c r="E4000" s="4">
        <f>E3999+D4000</f>
        <v/>
      </c>
      <c r="F4000" s="4" t="n">
        <v>367011.1782507222</v>
      </c>
      <c r="G4000" s="5">
        <f>F4000/$D4000</f>
        <v/>
      </c>
      <c r="H4000" s="4">
        <f>H3999+F4000</f>
        <v/>
      </c>
      <c r="I4000" s="4">
        <f>G4000*$E3999-H3999</f>
        <v/>
      </c>
      <c r="J4000" s="4">
        <f>MAX(0,Resumo!$D$3*$D4000-F4000)</f>
        <v/>
      </c>
      <c r="K4000" s="4" t="n">
        <v>782814.620143922</v>
      </c>
      <c r="L4000" s="5">
        <f>K4000/$D4000</f>
        <v/>
      </c>
      <c r="M4000" s="4">
        <f>M3999+K4000</f>
        <v/>
      </c>
      <c r="N4000" s="4">
        <f>L4000*$E3999-M3999</f>
        <v/>
      </c>
      <c r="O4000" s="4">
        <f>MAX(0,Resumo!$D$4*$D4000-K4000)</f>
        <v/>
      </c>
      <c r="P4000" s="4" t="n">
        <v>1240176.645251147</v>
      </c>
      <c r="Q4000" s="5">
        <f>P4000/$D4000</f>
        <v/>
      </c>
      <c r="R4000" s="4">
        <f>R3999+P4000</f>
        <v/>
      </c>
      <c r="S4000" s="4">
        <f>Q4000*$E3999-R3999</f>
        <v/>
      </c>
      <c r="T4000" s="4">
        <f>MAX(0,Resumo!$D$5*$D4000-P4000)</f>
        <v/>
      </c>
      <c r="U4000" s="4" t="n">
        <v>1743624.854059805</v>
      </c>
      <c r="V4000" s="5">
        <f>U4000/$D4000</f>
        <v/>
      </c>
      <c r="W4000" s="4">
        <f>W3999+U4000</f>
        <v/>
      </c>
      <c r="X4000" s="4">
        <f>V4000*$E3999-W3999</f>
        <v/>
      </c>
      <c r="Y4000" s="4">
        <f>MAX(0,Resumo!$D$6*$D4000-U4000)</f>
        <v/>
      </c>
      <c r="Z4000" s="4" t="n">
        <v>2294305.17359317</v>
      </c>
      <c r="AA4000" s="5">
        <f>Z4000/$D4000</f>
        <v/>
      </c>
      <c r="AB4000" s="4">
        <f>AB3999+Z4000</f>
        <v/>
      </c>
      <c r="AC4000" s="4">
        <f>AA4000*$E3999-AB3999</f>
        <v/>
      </c>
      <c r="AD4000" s="4">
        <f>MAX(0,Resumo!$D$7*$D4000-Z4000)</f>
        <v/>
      </c>
    </row>
    <row r="4001">
      <c r="A4001" t="inlineStr">
        <is>
          <t>Japaratuba</t>
        </is>
      </c>
      <c r="B4001" t="inlineStr">
        <is>
          <t>Município</t>
        </is>
      </c>
      <c r="C4001" t="inlineStr">
        <is>
          <t>SE</t>
        </is>
      </c>
      <c r="D4001" s="4" t="n">
        <v>21921848.07513887</v>
      </c>
      <c r="E4001" s="4">
        <f>E4000+D4001</f>
        <v/>
      </c>
      <c r="F4001" s="4" t="n">
        <v>646587.4704445088</v>
      </c>
      <c r="G4001" s="5">
        <f>F4001/$D4001</f>
        <v/>
      </c>
      <c r="H4001" s="4">
        <f>H4000+F4001</f>
        <v/>
      </c>
      <c r="I4001" s="4">
        <f>G4001*$E4000-H4000</f>
        <v/>
      </c>
      <c r="J4001" s="4">
        <f>MAX(0,Resumo!$D$3*$D4001-F4001)</f>
        <v/>
      </c>
      <c r="K4001" s="4" t="n">
        <v>1379135.446169048</v>
      </c>
      <c r="L4001" s="5">
        <f>K4001/$D4001</f>
        <v/>
      </c>
      <c r="M4001" s="4">
        <f>M4000+K4001</f>
        <v/>
      </c>
      <c r="N4001" s="4">
        <f>L4001*$E4000-M4000</f>
        <v/>
      </c>
      <c r="O4001" s="4">
        <f>MAX(0,Resumo!$D$4*$D4001-K4001)</f>
        <v/>
      </c>
      <c r="P4001" s="4" t="n">
        <v>2184899.881740096</v>
      </c>
      <c r="Q4001" s="5">
        <f>P4001/$D4001</f>
        <v/>
      </c>
      <c r="R4001" s="4">
        <f>R4000+P4001</f>
        <v/>
      </c>
      <c r="S4001" s="4">
        <f>Q4001*$E4000-R4000</f>
        <v/>
      </c>
      <c r="T4001" s="4">
        <f>MAX(0,Resumo!$D$5*$D4001-P4001)</f>
        <v/>
      </c>
      <c r="U4001" s="4" t="n">
        <v>3071857.345501674</v>
      </c>
      <c r="V4001" s="5">
        <f>U4001/$D4001</f>
        <v/>
      </c>
      <c r="W4001" s="4">
        <f>W4000+U4001</f>
        <v/>
      </c>
      <c r="X4001" s="4">
        <f>V4001*$E4000-W4000</f>
        <v/>
      </c>
      <c r="Y4001" s="4">
        <f>MAX(0,Resumo!$D$6*$D4001-U4001)</f>
        <v/>
      </c>
      <c r="Z4001" s="4" t="n">
        <v>4042026.691644613</v>
      </c>
      <c r="AA4001" s="5">
        <f>Z4001/$D4001</f>
        <v/>
      </c>
      <c r="AB4001" s="4">
        <f>AB4000+Z4001</f>
        <v/>
      </c>
      <c r="AC4001" s="4">
        <f>AA4001*$E4000-AB4000</f>
        <v/>
      </c>
      <c r="AD4001" s="4">
        <f>MAX(0,Resumo!$D$7*$D4001-Z4001)</f>
        <v/>
      </c>
    </row>
    <row r="4002">
      <c r="A4002" t="inlineStr">
        <is>
          <t>Nossa Senhora das Dores</t>
        </is>
      </c>
      <c r="B4002" t="inlineStr">
        <is>
          <t>Município</t>
        </is>
      </c>
      <c r="C4002" t="inlineStr">
        <is>
          <t>SE</t>
        </is>
      </c>
      <c r="D4002" s="4" t="n">
        <v>12659665.12621772</v>
      </c>
      <c r="E4002" s="4">
        <f>E4001+D4002</f>
        <v/>
      </c>
      <c r="F4002" s="4" t="n">
        <v>373398.3021221092</v>
      </c>
      <c r="G4002" s="5">
        <f>F4002/$D4002</f>
        <v/>
      </c>
      <c r="H4002" s="4">
        <f>H4001+F4002</f>
        <v/>
      </c>
      <c r="I4002" s="4">
        <f>G4002*$E4001-H4001</f>
        <v/>
      </c>
      <c r="J4002" s="4">
        <f>MAX(0,Resumo!$D$3*$D4002-F4002)</f>
        <v/>
      </c>
      <c r="K4002" s="4" t="n">
        <v>796438.0034180311</v>
      </c>
      <c r="L4002" s="5">
        <f>K4002/$D4002</f>
        <v/>
      </c>
      <c r="M4002" s="4">
        <f>M4001+K4002</f>
        <v/>
      </c>
      <c r="N4002" s="4">
        <f>L4002*$E4001-M4001</f>
        <v/>
      </c>
      <c r="O4002" s="4">
        <f>MAX(0,Resumo!$D$4*$D4002-K4002)</f>
        <v/>
      </c>
      <c r="P4002" s="4" t="n">
        <v>1261759.535160318</v>
      </c>
      <c r="Q4002" s="5">
        <f>P4002/$D4002</f>
        <v/>
      </c>
      <c r="R4002" s="4">
        <f>R4001+P4002</f>
        <v/>
      </c>
      <c r="S4002" s="4">
        <f>Q4002*$E4001-R4001</f>
        <v/>
      </c>
      <c r="T4002" s="4">
        <f>MAX(0,Resumo!$D$5*$D4002-P4002)</f>
        <v/>
      </c>
      <c r="U4002" s="4" t="n">
        <v>1773969.292017226</v>
      </c>
      <c r="V4002" s="5">
        <f>U4002/$D4002</f>
        <v/>
      </c>
      <c r="W4002" s="4">
        <f>W4001+U4002</f>
        <v/>
      </c>
      <c r="X4002" s="4">
        <f>V4002*$E4001-W4001</f>
        <v/>
      </c>
      <c r="Y4002" s="4">
        <f>MAX(0,Resumo!$D$6*$D4002-U4002)</f>
        <v/>
      </c>
      <c r="Z4002" s="4" t="n">
        <v>2334233.143668492</v>
      </c>
      <c r="AA4002" s="5">
        <f>Z4002/$D4002</f>
        <v/>
      </c>
      <c r="AB4002" s="4">
        <f>AB4001+Z4002</f>
        <v/>
      </c>
      <c r="AC4002" s="4">
        <f>AA4002*$E4001-AB4001</f>
        <v/>
      </c>
      <c r="AD4002" s="4">
        <f>MAX(0,Resumo!$D$7*$D4002-Z4002)</f>
        <v/>
      </c>
    </row>
    <row r="4003">
      <c r="A4003" t="inlineStr">
        <is>
          <t>Areia Branca</t>
        </is>
      </c>
      <c r="B4003" t="inlineStr">
        <is>
          <t>Município</t>
        </is>
      </c>
      <c r="C4003" t="inlineStr">
        <is>
          <t>SE</t>
        </is>
      </c>
      <c r="D4003" s="4" t="n">
        <v>11342062.74427714</v>
      </c>
      <c r="E4003" s="4">
        <f>E4002+D4003</f>
        <v/>
      </c>
      <c r="F4003" s="4" t="n">
        <v>334535.4659109234</v>
      </c>
      <c r="G4003" s="5">
        <f>F4003/$D4003</f>
        <v/>
      </c>
      <c r="H4003" s="4">
        <f>H4002+F4003</f>
        <v/>
      </c>
      <c r="I4003" s="4">
        <f>G4003*$E4002-H4002</f>
        <v/>
      </c>
      <c r="J4003" s="4">
        <f>MAX(0,Resumo!$D$3*$D4003-F4003)</f>
        <v/>
      </c>
      <c r="K4003" s="4" t="n">
        <v>713545.7152011531</v>
      </c>
      <c r="L4003" s="5">
        <f>K4003/$D4003</f>
        <v/>
      </c>
      <c r="M4003" s="4">
        <f>M4002+K4003</f>
        <v/>
      </c>
      <c r="N4003" s="4">
        <f>L4003*$E4002-M4002</f>
        <v/>
      </c>
      <c r="O4003" s="4">
        <f>MAX(0,Resumo!$D$4*$D4003-K4003)</f>
        <v/>
      </c>
      <c r="P4003" s="4" t="n">
        <v>1130437.154008189</v>
      </c>
      <c r="Q4003" s="5">
        <f>P4003/$D4003</f>
        <v/>
      </c>
      <c r="R4003" s="4">
        <f>R4002+P4003</f>
        <v/>
      </c>
      <c r="S4003" s="4">
        <f>Q4003*$E4002-R4002</f>
        <v/>
      </c>
      <c r="T4003" s="4">
        <f>MAX(0,Resumo!$D$5*$D4003-P4003)</f>
        <v/>
      </c>
      <c r="U4003" s="4" t="n">
        <v>1589336.749106537</v>
      </c>
      <c r="V4003" s="5">
        <f>U4003/$D4003</f>
        <v/>
      </c>
      <c r="W4003" s="4">
        <f>W4002+U4003</f>
        <v/>
      </c>
      <c r="X4003" s="4">
        <f>V4003*$E4002-W4002</f>
        <v/>
      </c>
      <c r="Y4003" s="4">
        <f>MAX(0,Resumo!$D$6*$D4003-U4003)</f>
        <v/>
      </c>
      <c r="Z4003" s="4" t="n">
        <v>2091289.027893043</v>
      </c>
      <c r="AA4003" s="5">
        <f>Z4003/$D4003</f>
        <v/>
      </c>
      <c r="AB4003" s="4">
        <f>AB4002+Z4003</f>
        <v/>
      </c>
      <c r="AC4003" s="4">
        <f>AA4003*$E4002-AB4002</f>
        <v/>
      </c>
      <c r="AD4003" s="4">
        <f>MAX(0,Resumo!$D$7*$D4003-Z4003)</f>
        <v/>
      </c>
    </row>
    <row r="4004">
      <c r="A4004" t="inlineStr">
        <is>
          <t>Maruim</t>
        </is>
      </c>
      <c r="B4004" t="inlineStr">
        <is>
          <t>Município</t>
        </is>
      </c>
      <c r="C4004" t="inlineStr">
        <is>
          <t>SE</t>
        </is>
      </c>
      <c r="D4004" s="4" t="n">
        <v>13181386.17313705</v>
      </c>
      <c r="E4004" s="4">
        <f>E4003+D4004</f>
        <v/>
      </c>
      <c r="F4004" s="4" t="n">
        <v>388786.5253617273</v>
      </c>
      <c r="G4004" s="5">
        <f>F4004/$D4004</f>
        <v/>
      </c>
      <c r="H4004" s="4">
        <f>H4003+F4004</f>
        <v/>
      </c>
      <c r="I4004" s="4">
        <f>G4004*$E4003-H4003</f>
        <v/>
      </c>
      <c r="J4004" s="4">
        <f>MAX(0,Resumo!$D$3*$D4004-F4004)</f>
        <v/>
      </c>
      <c r="K4004" s="4" t="n">
        <v>829260.235665634</v>
      </c>
      <c r="L4004" s="5">
        <f>K4004/$D4004</f>
        <v/>
      </c>
      <c r="M4004" s="4">
        <f>M4003+K4004</f>
        <v/>
      </c>
      <c r="N4004" s="4">
        <f>L4004*$E4003-M4003</f>
        <v/>
      </c>
      <c r="O4004" s="4">
        <f>MAX(0,Resumo!$D$4*$D4004-K4004)</f>
        <v/>
      </c>
      <c r="P4004" s="4" t="n">
        <v>1313758.264911945</v>
      </c>
      <c r="Q4004" s="5">
        <f>P4004/$D4004</f>
        <v/>
      </c>
      <c r="R4004" s="4">
        <f>R4003+P4004</f>
        <v/>
      </c>
      <c r="S4004" s="4">
        <f>Q4004*$E4003-R4003</f>
        <v/>
      </c>
      <c r="T4004" s="4">
        <f>MAX(0,Resumo!$D$5*$D4004-P4004)</f>
        <v/>
      </c>
      <c r="U4004" s="4" t="n">
        <v>1847076.843204915</v>
      </c>
      <c r="V4004" s="5">
        <f>U4004/$D4004</f>
        <v/>
      </c>
      <c r="W4004" s="4">
        <f>W4003+U4004</f>
        <v/>
      </c>
      <c r="X4004" s="4">
        <f>V4004*$E4003-W4003</f>
        <v/>
      </c>
      <c r="Y4004" s="4">
        <f>MAX(0,Resumo!$D$6*$D4004-U4004)</f>
        <v/>
      </c>
      <c r="Z4004" s="4" t="n">
        <v>2430429.887210032</v>
      </c>
      <c r="AA4004" s="5">
        <f>Z4004/$D4004</f>
        <v/>
      </c>
      <c r="AB4004" s="4">
        <f>AB4003+Z4004</f>
        <v/>
      </c>
      <c r="AC4004" s="4">
        <f>AA4004*$E4003-AB4003</f>
        <v/>
      </c>
      <c r="AD4004" s="4">
        <f>MAX(0,Resumo!$D$7*$D4004-Z4004)</f>
        <v/>
      </c>
    </row>
    <row r="4005">
      <c r="A4005" t="inlineStr">
        <is>
          <t>Aracaju</t>
        </is>
      </c>
      <c r="B4005" t="inlineStr">
        <is>
          <t>Município</t>
        </is>
      </c>
      <c r="C4005" t="inlineStr">
        <is>
          <t>SE</t>
        </is>
      </c>
      <c r="D4005" s="4" t="n">
        <v>919498489.0919054</v>
      </c>
      <c r="E4005" s="4">
        <f>E4004+D4005</f>
        <v/>
      </c>
      <c r="F4005" s="4" t="n">
        <v>27120715.37498404</v>
      </c>
      <c r="G4005" s="5">
        <f>F4005/$D4005</f>
        <v/>
      </c>
      <c r="H4005" s="4">
        <f>H4004+F4005</f>
        <v/>
      </c>
      <c r="I4005" s="4">
        <f>G4005*$E4004-H4004</f>
        <v/>
      </c>
      <c r="J4005" s="4">
        <f>MAX(0,Resumo!$D$3*$D4005-F4005)</f>
        <v/>
      </c>
      <c r="K4005" s="4" t="n">
        <v>57846991.4880795</v>
      </c>
      <c r="L4005" s="5">
        <f>K4005/$D4005</f>
        <v/>
      </c>
      <c r="M4005" s="4">
        <f>M4004+K4005</f>
        <v/>
      </c>
      <c r="N4005" s="4">
        <f>L4005*$E4004-M4004</f>
        <v/>
      </c>
      <c r="O4005" s="4">
        <f>MAX(0,Resumo!$D$4*$D4005-K4005)</f>
        <v/>
      </c>
      <c r="P4005" s="4" t="n">
        <v>91644287.16005392</v>
      </c>
      <c r="Q4005" s="5">
        <f>P4005/$D4005</f>
        <v/>
      </c>
      <c r="R4005" s="4">
        <f>R4004+P4005</f>
        <v/>
      </c>
      <c r="S4005" s="4">
        <f>Q4005*$E4004-R4004</f>
        <v/>
      </c>
      <c r="T4005" s="4">
        <f>MAX(0,Resumo!$D$5*$D4005-P4005)</f>
        <v/>
      </c>
      <c r="U4005" s="4" t="n">
        <v>128847174.6639804</v>
      </c>
      <c r="V4005" s="5">
        <f>U4005/$D4005</f>
        <v/>
      </c>
      <c r="W4005" s="4">
        <f>W4004+U4005</f>
        <v/>
      </c>
      <c r="X4005" s="4">
        <f>V4005*$E4004-W4004</f>
        <v/>
      </c>
      <c r="Y4005" s="4">
        <f>MAX(0,Resumo!$D$6*$D4005-U4005)</f>
        <v/>
      </c>
      <c r="Z4005" s="4" t="n">
        <v>169540333.6022267</v>
      </c>
      <c r="AA4005" s="5">
        <f>Z4005/$D4005</f>
        <v/>
      </c>
      <c r="AB4005" s="4">
        <f>AB4004+Z4005</f>
        <v/>
      </c>
      <c r="AC4005" s="4">
        <f>AA4005*$E4004-AB4004</f>
        <v/>
      </c>
      <c r="AD4005" s="4">
        <f>MAX(0,Resumo!$D$7*$D4005-Z4005)</f>
        <v/>
      </c>
    </row>
    <row r="4006">
      <c r="A4006" t="inlineStr">
        <is>
          <t>Neópolis</t>
        </is>
      </c>
      <c r="B4006" t="inlineStr">
        <is>
          <t>Município</t>
        </is>
      </c>
      <c r="C4006" t="inlineStr">
        <is>
          <t>SE</t>
        </is>
      </c>
      <c r="D4006" s="4" t="n">
        <v>11686150.95585671</v>
      </c>
      <c r="E4006" s="4">
        <f>E4005+D4006</f>
        <v/>
      </c>
      <c r="F4006" s="4" t="n">
        <v>344684.3879166061</v>
      </c>
      <c r="G4006" s="5">
        <f>F4006/$D4006</f>
        <v/>
      </c>
      <c r="H4006" s="4">
        <f>H4005+F4006</f>
        <v/>
      </c>
      <c r="I4006" s="4">
        <f>G4006*$E4005-H4005</f>
        <v/>
      </c>
      <c r="J4006" s="4">
        <f>MAX(0,Resumo!$D$3*$D4006-F4006)</f>
        <v/>
      </c>
      <c r="K4006" s="4" t="n">
        <v>735192.8066129613</v>
      </c>
      <c r="L4006" s="5">
        <f>K4006/$D4006</f>
        <v/>
      </c>
      <c r="M4006" s="4">
        <f>M4005+K4006</f>
        <v/>
      </c>
      <c r="N4006" s="4">
        <f>L4006*$E4005-M4005</f>
        <v/>
      </c>
      <c r="O4006" s="4">
        <f>MAX(0,Resumo!$D$4*$D4006-K4006)</f>
        <v/>
      </c>
      <c r="P4006" s="4" t="n">
        <v>1164731.630012745</v>
      </c>
      <c r="Q4006" s="5">
        <f>P4006/$D4006</f>
        <v/>
      </c>
      <c r="R4006" s="4">
        <f>R4005+P4006</f>
        <v/>
      </c>
      <c r="S4006" s="4">
        <f>Q4006*$E4005-R4005</f>
        <v/>
      </c>
      <c r="T4006" s="4">
        <f>MAX(0,Resumo!$D$5*$D4006-P4006)</f>
        <v/>
      </c>
      <c r="U4006" s="4" t="n">
        <v>1637553.026156644</v>
      </c>
      <c r="V4006" s="5">
        <f>U4006/$D4006</f>
        <v/>
      </c>
      <c r="W4006" s="4">
        <f>W4005+U4006</f>
        <v/>
      </c>
      <c r="X4006" s="4">
        <f>V4006*$E4005-W4005</f>
        <v/>
      </c>
      <c r="Y4006" s="4">
        <f>MAX(0,Resumo!$D$6*$D4006-U4006)</f>
        <v/>
      </c>
      <c r="Z4006" s="4" t="n">
        <v>2154733.210642498</v>
      </c>
      <c r="AA4006" s="5">
        <f>Z4006/$D4006</f>
        <v/>
      </c>
      <c r="AB4006" s="4">
        <f>AB4005+Z4006</f>
        <v/>
      </c>
      <c r="AC4006" s="4">
        <f>AA4006*$E4005-AB4005</f>
        <v/>
      </c>
      <c r="AD4006" s="4">
        <f>MAX(0,Resumo!$D$7*$D4006-Z4006)</f>
        <v/>
      </c>
    </row>
    <row r="4007">
      <c r="A4007" t="inlineStr">
        <is>
          <t>Poço Verde</t>
        </is>
      </c>
      <c r="B4007" t="inlineStr">
        <is>
          <t>Município</t>
        </is>
      </c>
      <c r="C4007" t="inlineStr">
        <is>
          <t>SE</t>
        </is>
      </c>
      <c r="D4007" s="4" t="n">
        <v>12268189.02777134</v>
      </c>
      <c r="E4007" s="4">
        <f>E4006+D4007</f>
        <v/>
      </c>
      <c r="F4007" s="4" t="n">
        <v>361851.6688562309</v>
      </c>
      <c r="G4007" s="5">
        <f>F4007/$D4007</f>
        <v/>
      </c>
      <c r="H4007" s="4">
        <f>H4006+F4007</f>
        <v/>
      </c>
      <c r="I4007" s="4">
        <f>G4007*$E4006-H4006</f>
        <v/>
      </c>
      <c r="J4007" s="4">
        <f>MAX(0,Resumo!$D$3*$D4007-F4007)</f>
        <v/>
      </c>
      <c r="K4007" s="4" t="n">
        <v>771809.6709049686</v>
      </c>
      <c r="L4007" s="5">
        <f>K4007/$D4007</f>
        <v/>
      </c>
      <c r="M4007" s="4">
        <f>M4006+K4007</f>
        <v/>
      </c>
      <c r="N4007" s="4">
        <f>L4007*$E4006-M4006</f>
        <v/>
      </c>
      <c r="O4007" s="4">
        <f>MAX(0,Resumo!$D$4*$D4007-K4007)</f>
        <v/>
      </c>
      <c r="P4007" s="4" t="n">
        <v>1222742.018103004</v>
      </c>
      <c r="Q4007" s="5">
        <f>P4007/$D4007</f>
        <v/>
      </c>
      <c r="R4007" s="4">
        <f>R4006+P4007</f>
        <v/>
      </c>
      <c r="S4007" s="4">
        <f>Q4007*$E4006-R4006</f>
        <v/>
      </c>
      <c r="T4007" s="4">
        <f>MAX(0,Resumo!$D$5*$D4007-P4007)</f>
        <v/>
      </c>
      <c r="U4007" s="4" t="n">
        <v>1719112.661112798</v>
      </c>
      <c r="V4007" s="5">
        <f>U4007/$D4007</f>
        <v/>
      </c>
      <c r="W4007" s="4">
        <f>W4006+U4007</f>
        <v/>
      </c>
      <c r="X4007" s="4">
        <f>V4007*$E4006-W4006</f>
        <v/>
      </c>
      <c r="Y4007" s="4">
        <f>MAX(0,Resumo!$D$6*$D4007-U4007)</f>
        <v/>
      </c>
      <c r="Z4007" s="4" t="n">
        <v>2262051.417308676</v>
      </c>
      <c r="AA4007" s="5">
        <f>Z4007/$D4007</f>
        <v/>
      </c>
      <c r="AB4007" s="4">
        <f>AB4006+Z4007</f>
        <v/>
      </c>
      <c r="AC4007" s="4">
        <f>AA4007*$E4006-AB4006</f>
        <v/>
      </c>
      <c r="AD4007" s="4">
        <f>MAX(0,Resumo!$D$7*$D4007-Z4007)</f>
        <v/>
      </c>
    </row>
    <row r="4008">
      <c r="A4008" t="inlineStr">
        <is>
          <t>Amparo de São Francisco</t>
        </is>
      </c>
      <c r="B4008" t="inlineStr">
        <is>
          <t>Município</t>
        </is>
      </c>
      <c r="C4008" t="inlineStr">
        <is>
          <t>SE</t>
        </is>
      </c>
      <c r="D4008" s="4" t="n">
        <v>5657312.916941367</v>
      </c>
      <c r="E4008" s="4">
        <f>E4007+D4008</f>
        <v/>
      </c>
      <c r="F4008" s="4" t="n">
        <v>166863.1055164811</v>
      </c>
      <c r="G4008" s="5">
        <f>F4008/$D4008</f>
        <v/>
      </c>
      <c r="H4008" s="4">
        <f>H4007+F4008</f>
        <v/>
      </c>
      <c r="I4008" s="4">
        <f>G4008*$E4007-H4007</f>
        <v/>
      </c>
      <c r="J4008" s="4">
        <f>MAX(0,Resumo!$D$3*$D4008-F4008)</f>
        <v/>
      </c>
      <c r="K4008" s="4" t="n">
        <v>355909.8095690285</v>
      </c>
      <c r="L4008" s="5">
        <f>K4008/$D4008</f>
        <v/>
      </c>
      <c r="M4008" s="4">
        <f>M4007+K4008</f>
        <v/>
      </c>
      <c r="N4008" s="4">
        <f>L4008*$E4007-M4007</f>
        <v/>
      </c>
      <c r="O4008" s="4">
        <f>MAX(0,Resumo!$D$4*$D4008-K4008)</f>
        <v/>
      </c>
      <c r="P4008" s="4" t="n">
        <v>563851.2903120561</v>
      </c>
      <c r="Q4008" s="5">
        <f>P4008/$D4008</f>
        <v/>
      </c>
      <c r="R4008" s="4">
        <f>R4007+P4008</f>
        <v/>
      </c>
      <c r="S4008" s="4">
        <f>Q4008*$E4007-R4007</f>
        <v/>
      </c>
      <c r="T4008" s="4">
        <f>MAX(0,Resumo!$D$5*$D4008-P4008)</f>
        <v/>
      </c>
      <c r="U4008" s="4" t="n">
        <v>792746.0394827023</v>
      </c>
      <c r="V4008" s="5">
        <f>U4008/$D4008</f>
        <v/>
      </c>
      <c r="W4008" s="4">
        <f>W4007+U4008</f>
        <v/>
      </c>
      <c r="X4008" s="4">
        <f>V4008*$E4007-W4007</f>
        <v/>
      </c>
      <c r="Y4008" s="4">
        <f>MAX(0,Resumo!$D$6*$D4008-U4008)</f>
        <v/>
      </c>
      <c r="Z4008" s="4" t="n">
        <v>1043115.057402294</v>
      </c>
      <c r="AA4008" s="5">
        <f>Z4008/$D4008</f>
        <v/>
      </c>
      <c r="AB4008" s="4">
        <f>AB4007+Z4008</f>
        <v/>
      </c>
      <c r="AC4008" s="4">
        <f>AA4008*$E4007-AB4007</f>
        <v/>
      </c>
      <c r="AD4008" s="4">
        <f>MAX(0,Resumo!$D$7*$D4008-Z4008)</f>
        <v/>
      </c>
    </row>
    <row r="4009">
      <c r="A4009" t="inlineStr">
        <is>
          <t>Nossa Senhora de Lourdes</t>
        </is>
      </c>
      <c r="B4009" t="inlineStr">
        <is>
          <t>Município</t>
        </is>
      </c>
      <c r="C4009" t="inlineStr">
        <is>
          <t>SE</t>
        </is>
      </c>
      <c r="D4009" s="4" t="n">
        <v>5889687.539806661</v>
      </c>
      <c r="E4009" s="4">
        <f>E4008+D4009</f>
        <v/>
      </c>
      <c r="F4009" s="4" t="n">
        <v>173717.0221698112</v>
      </c>
      <c r="G4009" s="5">
        <f>F4009/$D4009</f>
        <v/>
      </c>
      <c r="H4009" s="4">
        <f>H4008+F4009</f>
        <v/>
      </c>
      <c r="I4009" s="4">
        <f>G4009*$E4008-H4008</f>
        <v/>
      </c>
      <c r="J4009" s="4">
        <f>MAX(0,Resumo!$D$3*$D4009-F4009)</f>
        <v/>
      </c>
      <c r="K4009" s="4" t="n">
        <v>370528.8361257875</v>
      </c>
      <c r="L4009" s="5">
        <f>K4009/$D4009</f>
        <v/>
      </c>
      <c r="M4009" s="4">
        <f>M4008+K4009</f>
        <v/>
      </c>
      <c r="N4009" s="4">
        <f>L4009*$E4008-M4008</f>
        <v/>
      </c>
      <c r="O4009" s="4">
        <f>MAX(0,Resumo!$D$4*$D4009-K4009)</f>
        <v/>
      </c>
      <c r="P4009" s="4" t="n">
        <v>587011.5313773871</v>
      </c>
      <c r="Q4009" s="5">
        <f>P4009/$D4009</f>
        <v/>
      </c>
      <c r="R4009" s="4">
        <f>R4008+P4009</f>
        <v/>
      </c>
      <c r="S4009" s="4">
        <f>Q4009*$E4008-R4008</f>
        <v/>
      </c>
      <c r="T4009" s="4">
        <f>MAX(0,Resumo!$D$5*$D4009-P4009)</f>
        <v/>
      </c>
      <c r="U4009" s="4" t="n">
        <v>825308.1523898921</v>
      </c>
      <c r="V4009" s="5">
        <f>U4009/$D4009</f>
        <v/>
      </c>
      <c r="W4009" s="4">
        <f>W4008+U4009</f>
        <v/>
      </c>
      <c r="X4009" s="4">
        <f>V4009*$E4008-W4008</f>
        <v/>
      </c>
      <c r="Y4009" s="4">
        <f>MAX(0,Resumo!$D$6*$D4009-U4009)</f>
        <v/>
      </c>
      <c r="Z4009" s="4" t="n">
        <v>1085961.099618396</v>
      </c>
      <c r="AA4009" s="5">
        <f>Z4009/$D4009</f>
        <v/>
      </c>
      <c r="AB4009" s="4">
        <f>AB4008+Z4009</f>
        <v/>
      </c>
      <c r="AC4009" s="4">
        <f>AA4009*$E4008-AB4008</f>
        <v/>
      </c>
      <c r="AD4009" s="4">
        <f>MAX(0,Resumo!$D$7*$D4009-Z4009)</f>
        <v/>
      </c>
    </row>
    <row r="4010">
      <c r="A4010" t="inlineStr">
        <is>
          <t>Gracho Cardoso</t>
        </is>
      </c>
      <c r="B4010" t="inlineStr">
        <is>
          <t>Município</t>
        </is>
      </c>
      <c r="C4010" t="inlineStr">
        <is>
          <t>SE</t>
        </is>
      </c>
      <c r="D4010" s="4" t="n">
        <v>5734440.081556858</v>
      </c>
      <c r="E4010" s="4">
        <f>E4009+D4010</f>
        <v/>
      </c>
      <c r="F4010" s="4" t="n">
        <v>169137.9802487736</v>
      </c>
      <c r="G4010" s="5">
        <f>F4010/$D4010</f>
        <v/>
      </c>
      <c r="H4010" s="4">
        <f>H4009+F4010</f>
        <v/>
      </c>
      <c r="I4010" s="4">
        <f>G4010*$E4009-H4009</f>
        <v/>
      </c>
      <c r="J4010" s="4">
        <f>MAX(0,Resumo!$D$3*$D4010-F4010)</f>
        <v/>
      </c>
      <c r="K4010" s="4" t="n">
        <v>360761.9920227684</v>
      </c>
      <c r="L4010" s="5">
        <f>K4010/$D4010</f>
        <v/>
      </c>
      <c r="M4010" s="4">
        <f>M4009+K4010</f>
        <v/>
      </c>
      <c r="N4010" s="4">
        <f>L4010*$E4009-M4009</f>
        <v/>
      </c>
      <c r="O4010" s="4">
        <f>MAX(0,Resumo!$D$4*$D4010-K4010)</f>
        <v/>
      </c>
      <c r="P4010" s="4" t="n">
        <v>571538.376376595</v>
      </c>
      <c r="Q4010" s="5">
        <f>P4010/$D4010</f>
        <v/>
      </c>
      <c r="R4010" s="4">
        <f>R4009+P4010</f>
        <v/>
      </c>
      <c r="S4010" s="4">
        <f>Q4010*$E4009-R4009</f>
        <v/>
      </c>
      <c r="T4010" s="4">
        <f>MAX(0,Resumo!$D$5*$D4010-P4010)</f>
        <v/>
      </c>
      <c r="U4010" s="4" t="n">
        <v>803553.6888355188</v>
      </c>
      <c r="V4010" s="5">
        <f>U4010/$D4010</f>
        <v/>
      </c>
      <c r="W4010" s="4">
        <f>W4009+U4010</f>
        <v/>
      </c>
      <c r="X4010" s="4">
        <f>V4010*$E4009-W4009</f>
        <v/>
      </c>
      <c r="Y4010" s="4">
        <f>MAX(0,Resumo!$D$6*$D4010-U4010)</f>
        <v/>
      </c>
      <c r="Z4010" s="4" t="n">
        <v>1057336.032611963</v>
      </c>
      <c r="AA4010" s="5">
        <f>Z4010/$D4010</f>
        <v/>
      </c>
      <c r="AB4010" s="4">
        <f>AB4009+Z4010</f>
        <v/>
      </c>
      <c r="AC4010" s="4">
        <f>AA4010*$E4009-AB4009</f>
        <v/>
      </c>
      <c r="AD4010" s="4">
        <f>MAX(0,Resumo!$D$7*$D4010-Z4010)</f>
        <v/>
      </c>
    </row>
    <row r="4011">
      <c r="A4011" t="inlineStr">
        <is>
          <t>Campo do Brito</t>
        </is>
      </c>
      <c r="B4011" t="inlineStr">
        <is>
          <t>Município</t>
        </is>
      </c>
      <c r="C4011" t="inlineStr">
        <is>
          <t>SE</t>
        </is>
      </c>
      <c r="D4011" s="4" t="n">
        <v>8222471.913225272</v>
      </c>
      <c r="E4011" s="4">
        <f>E4010+D4011</f>
        <v/>
      </c>
      <c r="F4011" s="4" t="n">
        <v>242522.769839042</v>
      </c>
      <c r="G4011" s="5">
        <f>F4011/$D4011</f>
        <v/>
      </c>
      <c r="H4011" s="4">
        <f>H4010+F4011</f>
        <v/>
      </c>
      <c r="I4011" s="4">
        <f>G4011*$E4010-H4010</f>
        <v/>
      </c>
      <c r="J4011" s="4">
        <f>MAX(0,Resumo!$D$3*$D4011-F4011)</f>
        <v/>
      </c>
      <c r="K4011" s="4" t="n">
        <v>517287.7045671509</v>
      </c>
      <c r="L4011" s="5">
        <f>K4011/$D4011</f>
        <v/>
      </c>
      <c r="M4011" s="4">
        <f>M4010+K4011</f>
        <v/>
      </c>
      <c r="N4011" s="4">
        <f>L4011*$E4010-M4010</f>
        <v/>
      </c>
      <c r="O4011" s="4">
        <f>MAX(0,Resumo!$D$4*$D4011-K4011)</f>
        <v/>
      </c>
      <c r="P4011" s="4" t="n">
        <v>819514.7530098627</v>
      </c>
      <c r="Q4011" s="5">
        <f>P4011/$D4011</f>
        <v/>
      </c>
      <c r="R4011" s="4">
        <f>R4010+P4011</f>
        <v/>
      </c>
      <c r="S4011" s="4">
        <f>Q4011*$E4010-R4010</f>
        <v/>
      </c>
      <c r="T4011" s="4">
        <f>MAX(0,Resumo!$D$5*$D4011-P4011)</f>
        <v/>
      </c>
      <c r="U4011" s="4" t="n">
        <v>1152195.775568171</v>
      </c>
      <c r="V4011" s="5">
        <f>U4011/$D4011</f>
        <v/>
      </c>
      <c r="W4011" s="4">
        <f>W4010+U4011</f>
        <v/>
      </c>
      <c r="X4011" s="4">
        <f>V4011*$E4010-W4010</f>
        <v/>
      </c>
      <c r="Y4011" s="4">
        <f>MAX(0,Resumo!$D$6*$D4011-U4011)</f>
        <v/>
      </c>
      <c r="Z4011" s="4" t="n">
        <v>1516088.006386942</v>
      </c>
      <c r="AA4011" s="5">
        <f>Z4011/$D4011</f>
        <v/>
      </c>
      <c r="AB4011" s="4">
        <f>AB4010+Z4011</f>
        <v/>
      </c>
      <c r="AC4011" s="4">
        <f>AA4011*$E4010-AB4010</f>
        <v/>
      </c>
      <c r="AD4011" s="4">
        <f>MAX(0,Resumo!$D$7*$D4011-Z4011)</f>
        <v/>
      </c>
    </row>
    <row r="4012">
      <c r="A4012" t="inlineStr">
        <is>
          <t>Santa Luzia do Itanhy</t>
        </is>
      </c>
      <c r="B4012" t="inlineStr">
        <is>
          <t>Município</t>
        </is>
      </c>
      <c r="C4012" t="inlineStr">
        <is>
          <t>SE</t>
        </is>
      </c>
      <c r="D4012" s="4" t="n">
        <v>5998083.315179721</v>
      </c>
      <c r="E4012" s="4">
        <f>E4011+D4012</f>
        <v/>
      </c>
      <c r="F4012" s="4" t="n">
        <v>176914.1682299932</v>
      </c>
      <c r="G4012" s="5">
        <f>F4012/$D4012</f>
        <v/>
      </c>
      <c r="H4012" s="4">
        <f>H4011+F4012</f>
        <v/>
      </c>
      <c r="I4012" s="4">
        <f>G4012*$E4011-H4011</f>
        <v/>
      </c>
      <c r="J4012" s="4">
        <f>MAX(0,Resumo!$D$3*$D4012-F4012)</f>
        <v/>
      </c>
      <c r="K4012" s="4" t="n">
        <v>377348.1725028834</v>
      </c>
      <c r="L4012" s="5">
        <f>K4012/$D4012</f>
        <v/>
      </c>
      <c r="M4012" s="4">
        <f>M4011+K4012</f>
        <v/>
      </c>
      <c r="N4012" s="4">
        <f>L4012*$E4011-M4011</f>
        <v/>
      </c>
      <c r="O4012" s="4">
        <f>MAX(0,Resumo!$D$4*$D4012-K4012)</f>
        <v/>
      </c>
      <c r="P4012" s="4" t="n">
        <v>597815.0875366104</v>
      </c>
      <c r="Q4012" s="5">
        <f>P4012/$D4012</f>
        <v/>
      </c>
      <c r="R4012" s="4">
        <f>R4011+P4012</f>
        <v/>
      </c>
      <c r="S4012" s="4">
        <f>Q4012*$E4011-R4011</f>
        <v/>
      </c>
      <c r="T4012" s="4">
        <f>MAX(0,Resumo!$D$5*$D4012-P4012)</f>
        <v/>
      </c>
      <c r="U4012" s="4" t="n">
        <v>840497.3991021118</v>
      </c>
      <c r="V4012" s="5">
        <f>U4012/$D4012</f>
        <v/>
      </c>
      <c r="W4012" s="4">
        <f>W4011+U4012</f>
        <v/>
      </c>
      <c r="X4012" s="4">
        <f>V4012*$E4011-W4011</f>
        <v/>
      </c>
      <c r="Y4012" s="4">
        <f>MAX(0,Resumo!$D$6*$D4012-U4012)</f>
        <v/>
      </c>
      <c r="Z4012" s="4" t="n">
        <v>1105947.490173502</v>
      </c>
      <c r="AA4012" s="5">
        <f>Z4012/$D4012</f>
        <v/>
      </c>
      <c r="AB4012" s="4">
        <f>AB4011+Z4012</f>
        <v/>
      </c>
      <c r="AC4012" s="4">
        <f>AA4012*$E4011-AB4011</f>
        <v/>
      </c>
      <c r="AD4012" s="4">
        <f>MAX(0,Resumo!$D$7*$D4012-Z4012)</f>
        <v/>
      </c>
    </row>
    <row r="4013">
      <c r="A4013" t="inlineStr">
        <is>
          <t>Umbaúba</t>
        </is>
      </c>
      <c r="B4013" t="inlineStr">
        <is>
          <t>Município</t>
        </is>
      </c>
      <c r="C4013" t="inlineStr">
        <is>
          <t>SE</t>
        </is>
      </c>
      <c r="D4013" s="4" t="n">
        <v>12011768.43336003</v>
      </c>
      <c r="E4013" s="4">
        <f>E4012+D4013</f>
        <v/>
      </c>
      <c r="F4013" s="4" t="n">
        <v>354288.5134624884</v>
      </c>
      <c r="G4013" s="5">
        <f>F4013/$D4013</f>
        <v/>
      </c>
      <c r="H4013" s="4">
        <f>H4012+F4013</f>
        <v/>
      </c>
      <c r="I4013" s="4">
        <f>G4013*$E4012-H4012</f>
        <v/>
      </c>
      <c r="J4013" s="4">
        <f>MAX(0,Resumo!$D$3*$D4013-F4013)</f>
        <v/>
      </c>
      <c r="K4013" s="4" t="n">
        <v>755677.8771954119</v>
      </c>
      <c r="L4013" s="5">
        <f>K4013/$D4013</f>
        <v/>
      </c>
      <c r="M4013" s="4">
        <f>M4012+K4013</f>
        <v/>
      </c>
      <c r="N4013" s="4">
        <f>L4013*$E4012-M4012</f>
        <v/>
      </c>
      <c r="O4013" s="4">
        <f>MAX(0,Resumo!$D$4*$D4013-K4013)</f>
        <v/>
      </c>
      <c r="P4013" s="4" t="n">
        <v>1197185.170683722</v>
      </c>
      <c r="Q4013" s="5">
        <f>P4013/$D4013</f>
        <v/>
      </c>
      <c r="R4013" s="4">
        <f>R4012+P4013</f>
        <v/>
      </c>
      <c r="S4013" s="4">
        <f>Q4013*$E4012-R4012</f>
        <v/>
      </c>
      <c r="T4013" s="4">
        <f>MAX(0,Resumo!$D$5*$D4013-P4013)</f>
        <v/>
      </c>
      <c r="U4013" s="4" t="n">
        <v>1683181.042401618</v>
      </c>
      <c r="V4013" s="5">
        <f>U4013/$D4013</f>
        <v/>
      </c>
      <c r="W4013" s="4">
        <f>W4012+U4013</f>
        <v/>
      </c>
      <c r="X4013" s="4">
        <f>V4013*$E4012-W4012</f>
        <v/>
      </c>
      <c r="Y4013" s="4">
        <f>MAX(0,Resumo!$D$6*$D4013-U4013)</f>
        <v/>
      </c>
      <c r="Z4013" s="4" t="n">
        <v>2214771.695118039</v>
      </c>
      <c r="AA4013" s="5">
        <f>Z4013/$D4013</f>
        <v/>
      </c>
      <c r="AB4013" s="4">
        <f>AB4012+Z4013</f>
        <v/>
      </c>
      <c r="AC4013" s="4">
        <f>AA4013*$E4012-AB4012</f>
        <v/>
      </c>
      <c r="AD4013" s="4">
        <f>MAX(0,Resumo!$D$7*$D4013-Z4013)</f>
        <v/>
      </c>
    </row>
    <row r="4014">
      <c r="A4014" t="inlineStr">
        <is>
          <t>Nossa Senhora da Glória</t>
        </is>
      </c>
      <c r="B4014" t="inlineStr">
        <is>
          <t>Município</t>
        </is>
      </c>
      <c r="C4014" t="inlineStr">
        <is>
          <t>SE</t>
        </is>
      </c>
      <c r="D4014" s="4" t="n">
        <v>30803409.60431763</v>
      </c>
      <c r="E4014" s="4">
        <f>E4013+D4014</f>
        <v/>
      </c>
      <c r="F4014" s="4" t="n">
        <v>908550.1655177245</v>
      </c>
      <c r="G4014" s="5">
        <f>F4014/$D4014</f>
        <v/>
      </c>
      <c r="H4014" s="4">
        <f>H4013+F4014</f>
        <v/>
      </c>
      <c r="I4014" s="4">
        <f>G4014*$E4013-H4013</f>
        <v/>
      </c>
      <c r="J4014" s="4">
        <f>MAX(0,Resumo!$D$3*$D4014-F4014)</f>
        <v/>
      </c>
      <c r="K4014" s="4" t="n">
        <v>1937887.44008114</v>
      </c>
      <c r="L4014" s="5">
        <f>K4014/$D4014</f>
        <v/>
      </c>
      <c r="M4014" s="4">
        <f>M4013+K4014</f>
        <v/>
      </c>
      <c r="N4014" s="4">
        <f>L4014*$E4013-M4013</f>
        <v/>
      </c>
      <c r="O4014" s="4">
        <f>MAX(0,Resumo!$D$4*$D4014-K4014)</f>
        <v/>
      </c>
      <c r="P4014" s="4" t="n">
        <v>3070104.571976832</v>
      </c>
      <c r="Q4014" s="5">
        <f>P4014/$D4014</f>
        <v/>
      </c>
      <c r="R4014" s="4">
        <f>R4013+P4014</f>
        <v/>
      </c>
      <c r="S4014" s="4">
        <f>Q4014*$E4013-R4013</f>
        <v/>
      </c>
      <c r="T4014" s="4">
        <f>MAX(0,Resumo!$D$5*$D4014-P4014)</f>
        <v/>
      </c>
      <c r="U4014" s="4" t="n">
        <v>4316409.808844117</v>
      </c>
      <c r="V4014" s="5">
        <f>U4014/$D4014</f>
        <v/>
      </c>
      <c r="W4014" s="4">
        <f>W4013+U4014</f>
        <v/>
      </c>
      <c r="X4014" s="4">
        <f>V4014*$E4013-W4013</f>
        <v/>
      </c>
      <c r="Y4014" s="4">
        <f>MAX(0,Resumo!$D$6*$D4014-U4014)</f>
        <v/>
      </c>
      <c r="Z4014" s="4" t="n">
        <v>5679639.936722131</v>
      </c>
      <c r="AA4014" s="5">
        <f>Z4014/$D4014</f>
        <v/>
      </c>
      <c r="AB4014" s="4">
        <f>AB4013+Z4014</f>
        <v/>
      </c>
      <c r="AC4014" s="4">
        <f>AA4014*$E4013-AB4013</f>
        <v/>
      </c>
      <c r="AD4014" s="4">
        <f>MAX(0,Resumo!$D$7*$D4014-Z4014)</f>
        <v/>
      </c>
    </row>
    <row r="4015">
      <c r="A4015" t="inlineStr">
        <is>
          <t>Pinhão</t>
        </is>
      </c>
      <c r="B4015" t="inlineStr">
        <is>
          <t>Município</t>
        </is>
      </c>
      <c r="C4015" t="inlineStr">
        <is>
          <t>SE</t>
        </is>
      </c>
      <c r="D4015" s="4" t="n">
        <v>6317490.98285705</v>
      </c>
      <c r="E4015" s="4">
        <f>E4014+D4015</f>
        <v/>
      </c>
      <c r="F4015" s="4" t="n">
        <v>186335.1347094699</v>
      </c>
      <c r="G4015" s="5">
        <f>F4015/$D4015</f>
        <v/>
      </c>
      <c r="H4015" s="4">
        <f>H4014+F4015</f>
        <v/>
      </c>
      <c r="I4015" s="4">
        <f>G4015*$E4014-H4014</f>
        <v/>
      </c>
      <c r="J4015" s="4">
        <f>MAX(0,Resumo!$D$3*$D4015-F4015)</f>
        <v/>
      </c>
      <c r="K4015" s="4" t="n">
        <v>397442.5748891293</v>
      </c>
      <c r="L4015" s="5">
        <f>K4015/$D4015</f>
        <v/>
      </c>
      <c r="M4015" s="4">
        <f>M4014+K4015</f>
        <v/>
      </c>
      <c r="N4015" s="4">
        <f>L4015*$E4014-M4014</f>
        <v/>
      </c>
      <c r="O4015" s="4">
        <f>MAX(0,Resumo!$D$4*$D4015-K4015)</f>
        <v/>
      </c>
      <c r="P4015" s="4" t="n">
        <v>629649.7108285456</v>
      </c>
      <c r="Q4015" s="5">
        <f>P4015/$D4015</f>
        <v/>
      </c>
      <c r="R4015" s="4">
        <f>R4014+P4015</f>
        <v/>
      </c>
      <c r="S4015" s="4">
        <f>Q4015*$E4014-R4014</f>
        <v/>
      </c>
      <c r="T4015" s="4">
        <f>MAX(0,Resumo!$D$5*$D4015-P4015)</f>
        <v/>
      </c>
      <c r="U4015" s="4" t="n">
        <v>885255.2492067704</v>
      </c>
      <c r="V4015" s="5">
        <f>U4015/$D4015</f>
        <v/>
      </c>
      <c r="W4015" s="4">
        <f>W4014+U4015</f>
        <v/>
      </c>
      <c r="X4015" s="4">
        <f>V4015*$E4014-W4014</f>
        <v/>
      </c>
      <c r="Y4015" s="4">
        <f>MAX(0,Resumo!$D$6*$D4015-U4015)</f>
        <v/>
      </c>
      <c r="Z4015" s="4" t="n">
        <v>1164840.988287462</v>
      </c>
      <c r="AA4015" s="5">
        <f>Z4015/$D4015</f>
        <v/>
      </c>
      <c r="AB4015" s="4">
        <f>AB4014+Z4015</f>
        <v/>
      </c>
      <c r="AC4015" s="4">
        <f>AA4015*$E4014-AB4014</f>
        <v/>
      </c>
      <c r="AD4015" s="4">
        <f>MAX(0,Resumo!$D$7*$D4015-Z4015)</f>
        <v/>
      </c>
    </row>
    <row r="4016">
      <c r="A4016" t="inlineStr">
        <is>
          <t>São Francisco</t>
        </is>
      </c>
      <c r="B4016" t="inlineStr">
        <is>
          <t>Município</t>
        </is>
      </c>
      <c r="C4016" t="inlineStr">
        <is>
          <t>SE</t>
        </is>
      </c>
      <c r="D4016" s="4" t="n">
        <v>5569644.749211526</v>
      </c>
      <c r="E4016" s="4">
        <f>E4015+D4016</f>
        <v/>
      </c>
      <c r="F4016" s="4" t="n">
        <v>164277.3226656626</v>
      </c>
      <c r="G4016" s="5">
        <f>F4016/$D4016</f>
        <v/>
      </c>
      <c r="H4016" s="4">
        <f>H4015+F4016</f>
        <v/>
      </c>
      <c r="I4016" s="4">
        <f>G4016*$E4015-H4015</f>
        <v/>
      </c>
      <c r="J4016" s="4">
        <f>MAX(0,Resumo!$D$3*$D4016-F4016)</f>
        <v/>
      </c>
      <c r="K4016" s="4" t="n">
        <v>350394.4772301445</v>
      </c>
      <c r="L4016" s="5">
        <f>K4016/$D4016</f>
        <v/>
      </c>
      <c r="M4016" s="4">
        <f>M4015+K4016</f>
        <v/>
      </c>
      <c r="N4016" s="4">
        <f>L4016*$E4015-M4015</f>
        <v/>
      </c>
      <c r="O4016" s="4">
        <f>MAX(0,Resumo!$D$4*$D4016-K4016)</f>
        <v/>
      </c>
      <c r="P4016" s="4" t="n">
        <v>555113.6068535831</v>
      </c>
      <c r="Q4016" s="5">
        <f>P4016/$D4016</f>
        <v/>
      </c>
      <c r="R4016" s="4">
        <f>R4015+P4016</f>
        <v/>
      </c>
      <c r="S4016" s="4">
        <f>Q4016*$E4015-R4015</f>
        <v/>
      </c>
      <c r="T4016" s="4">
        <f>MAX(0,Resumo!$D$5*$D4016-P4016)</f>
        <v/>
      </c>
      <c r="U4016" s="4" t="n">
        <v>780461.3039948676</v>
      </c>
      <c r="V4016" s="5">
        <f>U4016/$D4016</f>
        <v/>
      </c>
      <c r="W4016" s="4">
        <f>W4015+U4016</f>
        <v/>
      </c>
      <c r="X4016" s="4">
        <f>V4016*$E4015-W4015</f>
        <v/>
      </c>
      <c r="Y4016" s="4">
        <f>MAX(0,Resumo!$D$6*$D4016-U4016)</f>
        <v/>
      </c>
      <c r="Z4016" s="4" t="n">
        <v>1026950.495329014</v>
      </c>
      <c r="AA4016" s="5">
        <f>Z4016/$D4016</f>
        <v/>
      </c>
      <c r="AB4016" s="4">
        <f>AB4015+Z4016</f>
        <v/>
      </c>
      <c r="AC4016" s="4">
        <f>AA4016*$E4015-AB4015</f>
        <v/>
      </c>
      <c r="AD4016" s="4">
        <f>MAX(0,Resumo!$D$7*$D4016-Z4016)</f>
        <v/>
      </c>
    </row>
    <row r="4017">
      <c r="A4017" t="inlineStr">
        <is>
          <t>Porto da Folha</t>
        </is>
      </c>
      <c r="B4017" t="inlineStr">
        <is>
          <t>Município</t>
        </is>
      </c>
      <c r="C4017" t="inlineStr">
        <is>
          <t>SE</t>
        </is>
      </c>
      <c r="D4017" s="4" t="n">
        <v>9637099.793668825</v>
      </c>
      <c r="E4017" s="4">
        <f>E4016+D4017</f>
        <v/>
      </c>
      <c r="F4017" s="4" t="n">
        <v>284247.3844655614</v>
      </c>
      <c r="G4017" s="5">
        <f>F4017/$D4017</f>
        <v/>
      </c>
      <c r="H4017" s="4">
        <f>H4016+F4017</f>
        <v/>
      </c>
      <c r="I4017" s="4">
        <f>G4017*$E4016-H4016</f>
        <v/>
      </c>
      <c r="J4017" s="4">
        <f>MAX(0,Resumo!$D$3*$D4017-F4017)</f>
        <v/>
      </c>
      <c r="K4017" s="4" t="n">
        <v>606284.0084541048</v>
      </c>
      <c r="L4017" s="5">
        <f>K4017/$D4017</f>
        <v/>
      </c>
      <c r="M4017" s="4">
        <f>M4016+K4017</f>
        <v/>
      </c>
      <c r="N4017" s="4">
        <f>L4017*$E4016-M4016</f>
        <v/>
      </c>
      <c r="O4017" s="4">
        <f>MAX(0,Resumo!$D$4*$D4017-K4017)</f>
        <v/>
      </c>
      <c r="P4017" s="4" t="n">
        <v>960507.4411305601</v>
      </c>
      <c r="Q4017" s="5">
        <f>P4017/$D4017</f>
        <v/>
      </c>
      <c r="R4017" s="4">
        <f>R4016+P4017</f>
        <v/>
      </c>
      <c r="S4017" s="4">
        <f>Q4017*$E4016-R4016</f>
        <v/>
      </c>
      <c r="T4017" s="4">
        <f>MAX(0,Resumo!$D$5*$D4017-P4017)</f>
        <v/>
      </c>
      <c r="U4017" s="4" t="n">
        <v>1350424.274862452</v>
      </c>
      <c r="V4017" s="5">
        <f>U4017/$D4017</f>
        <v/>
      </c>
      <c r="W4017" s="4">
        <f>W4016+U4017</f>
        <v/>
      </c>
      <c r="X4017" s="4">
        <f>V4017*$E4016-W4016</f>
        <v/>
      </c>
      <c r="Y4017" s="4">
        <f>MAX(0,Resumo!$D$6*$D4017-U4017)</f>
        <v/>
      </c>
      <c r="Z4017" s="4" t="n">
        <v>1776922.02147083</v>
      </c>
      <c r="AA4017" s="5">
        <f>Z4017/$D4017</f>
        <v/>
      </c>
      <c r="AB4017" s="4">
        <f>AB4016+Z4017</f>
        <v/>
      </c>
      <c r="AC4017" s="4">
        <f>AA4017*$E4016-AB4016</f>
        <v/>
      </c>
      <c r="AD4017" s="4">
        <f>MAX(0,Resumo!$D$7*$D4017-Z4017)</f>
        <v/>
      </c>
    </row>
    <row r="4018">
      <c r="A4018" t="inlineStr">
        <is>
          <t>Rosário do Catete</t>
        </is>
      </c>
      <c r="B4018" t="inlineStr">
        <is>
          <t>Município</t>
        </is>
      </c>
      <c r="C4018" t="inlineStr">
        <is>
          <t>SE</t>
        </is>
      </c>
      <c r="D4018" s="4" t="n">
        <v>47671101.05634009</v>
      </c>
      <c r="E4018" s="4">
        <f>E4017+D4018</f>
        <v/>
      </c>
      <c r="F4018" s="4" t="n">
        <v>1406064.69580819</v>
      </c>
      <c r="G4018" s="5">
        <f>F4018/$D4018</f>
        <v/>
      </c>
      <c r="H4018" s="4">
        <f>H4017+F4018</f>
        <v/>
      </c>
      <c r="I4018" s="4">
        <f>G4018*$E4017-H4017</f>
        <v/>
      </c>
      <c r="J4018" s="4">
        <f>MAX(0,Resumo!$D$3*$D4018-F4018)</f>
        <v/>
      </c>
      <c r="K4018" s="4" t="n">
        <v>2999058.519124825</v>
      </c>
      <c r="L4018" s="5">
        <f>K4018/$D4018</f>
        <v/>
      </c>
      <c r="M4018" s="4">
        <f>M4017+K4018</f>
        <v/>
      </c>
      <c r="N4018" s="4">
        <f>L4018*$E4017-M4017</f>
        <v/>
      </c>
      <c r="O4018" s="4">
        <f>MAX(0,Resumo!$D$4*$D4018-K4018)</f>
        <v/>
      </c>
      <c r="P4018" s="4" t="n">
        <v>4751268.355816204</v>
      </c>
      <c r="Q4018" s="5">
        <f>P4018/$D4018</f>
        <v/>
      </c>
      <c r="R4018" s="4">
        <f>R4017+P4018</f>
        <v/>
      </c>
      <c r="S4018" s="4">
        <f>Q4018*$E4017-R4017</f>
        <v/>
      </c>
      <c r="T4018" s="4">
        <f>MAX(0,Resumo!$D$5*$D4018-P4018)</f>
        <v/>
      </c>
      <c r="U4018" s="4" t="n">
        <v>6680039.99690812</v>
      </c>
      <c r="V4018" s="5">
        <f>U4018/$D4018</f>
        <v/>
      </c>
      <c r="W4018" s="4">
        <f>W4017+U4018</f>
        <v/>
      </c>
      <c r="X4018" s="4">
        <f>V4018*$E4017-W4017</f>
        <v/>
      </c>
      <c r="Y4018" s="4">
        <f>MAX(0,Resumo!$D$6*$D4018-U4018)</f>
        <v/>
      </c>
      <c r="Z4018" s="4" t="n">
        <v>8789763.628931351</v>
      </c>
      <c r="AA4018" s="5">
        <f>Z4018/$D4018</f>
        <v/>
      </c>
      <c r="AB4018" s="4">
        <f>AB4017+Z4018</f>
        <v/>
      </c>
      <c r="AC4018" s="4">
        <f>AA4018*$E4017-AB4017</f>
        <v/>
      </c>
      <c r="AD4018" s="4">
        <f>MAX(0,Resumo!$D$7*$D4018-Z4018)</f>
        <v/>
      </c>
    </row>
    <row r="4019">
      <c r="A4019" t="inlineStr">
        <is>
          <t>Indiaroba</t>
        </is>
      </c>
      <c r="B4019" t="inlineStr">
        <is>
          <t>Município</t>
        </is>
      </c>
      <c r="C4019" t="inlineStr">
        <is>
          <t>SE</t>
        </is>
      </c>
      <c r="D4019" s="4" t="n">
        <v>7203833.564574682</v>
      </c>
      <c r="E4019" s="4">
        <f>E4018+D4019</f>
        <v/>
      </c>
      <c r="F4019" s="4" t="n">
        <v>212477.9127223327</v>
      </c>
      <c r="G4019" s="5">
        <f>F4019/$D4019</f>
        <v/>
      </c>
      <c r="H4019" s="4">
        <f>H4018+F4019</f>
        <v/>
      </c>
      <c r="I4019" s="4">
        <f>G4019*$E4018-H4018</f>
        <v/>
      </c>
      <c r="J4019" s="4">
        <f>MAX(0,Resumo!$D$3*$D4019-F4019)</f>
        <v/>
      </c>
      <c r="K4019" s="4" t="n">
        <v>453203.6798701485</v>
      </c>
      <c r="L4019" s="5">
        <f>K4019/$D4019</f>
        <v/>
      </c>
      <c r="M4019" s="4">
        <f>M4018+K4019</f>
        <v/>
      </c>
      <c r="N4019" s="4">
        <f>L4019*$E4018-M4018</f>
        <v/>
      </c>
      <c r="O4019" s="4">
        <f>MAX(0,Resumo!$D$4*$D4019-K4019)</f>
        <v/>
      </c>
      <c r="P4019" s="4" t="n">
        <v>717989.425406364</v>
      </c>
      <c r="Q4019" s="5">
        <f>P4019/$D4019</f>
        <v/>
      </c>
      <c r="R4019" s="4">
        <f>R4018+P4019</f>
        <v/>
      </c>
      <c r="S4019" s="4">
        <f>Q4019*$E4018-R4018</f>
        <v/>
      </c>
      <c r="T4019" s="4">
        <f>MAX(0,Resumo!$D$5*$D4019-P4019)</f>
        <v/>
      </c>
      <c r="U4019" s="4" t="n">
        <v>1009456.364046537</v>
      </c>
      <c r="V4019" s="5">
        <f>U4019/$D4019</f>
        <v/>
      </c>
      <c r="W4019" s="4">
        <f>W4018+U4019</f>
        <v/>
      </c>
      <c r="X4019" s="4">
        <f>V4019*$E4018-W4018</f>
        <v/>
      </c>
      <c r="Y4019" s="4">
        <f>MAX(0,Resumo!$D$6*$D4019-U4019)</f>
        <v/>
      </c>
      <c r="Z4019" s="4" t="n">
        <v>1328267.920221492</v>
      </c>
      <c r="AA4019" s="5">
        <f>Z4019/$D4019</f>
        <v/>
      </c>
      <c r="AB4019" s="4">
        <f>AB4018+Z4019</f>
        <v/>
      </c>
      <c r="AC4019" s="4">
        <f>AA4019*$E4018-AB4018</f>
        <v/>
      </c>
      <c r="AD4019" s="4">
        <f>MAX(0,Resumo!$D$7*$D4019-Z4019)</f>
        <v/>
      </c>
    </row>
    <row r="4020">
      <c r="A4020" t="inlineStr">
        <is>
          <t>Moita Bonita</t>
        </is>
      </c>
      <c r="B4020" t="inlineStr">
        <is>
          <t>Município</t>
        </is>
      </c>
      <c r="C4020" t="inlineStr">
        <is>
          <t>SE</t>
        </is>
      </c>
      <c r="D4020" s="4" t="n">
        <v>7374009.512191871</v>
      </c>
      <c r="E4020" s="4">
        <f>E4019+D4020</f>
        <v/>
      </c>
      <c r="F4020" s="4" t="n">
        <v>217497.2721815876</v>
      </c>
      <c r="G4020" s="5">
        <f>F4020/$D4020</f>
        <v/>
      </c>
      <c r="H4020" s="4">
        <f>H4019+F4020</f>
        <v/>
      </c>
      <c r="I4020" s="4">
        <f>G4020*$E4019-H4019</f>
        <v/>
      </c>
      <c r="J4020" s="4">
        <f>MAX(0,Resumo!$D$3*$D4020-F4020)</f>
        <v/>
      </c>
      <c r="K4020" s="4" t="n">
        <v>463909.69701979</v>
      </c>
      <c r="L4020" s="5">
        <f>K4020/$D4020</f>
        <v/>
      </c>
      <c r="M4020" s="4">
        <f>M4019+K4020</f>
        <v/>
      </c>
      <c r="N4020" s="4">
        <f>L4020*$E4019-M4019</f>
        <v/>
      </c>
      <c r="O4020" s="4">
        <f>MAX(0,Resumo!$D$4*$D4020-K4020)</f>
        <v/>
      </c>
      <c r="P4020" s="4" t="n">
        <v>734950.4684055387</v>
      </c>
      <c r="Q4020" s="5">
        <f>P4020/$D4020</f>
        <v/>
      </c>
      <c r="R4020" s="4">
        <f>R4019+P4020</f>
        <v/>
      </c>
      <c r="S4020" s="4">
        <f>Q4020*$E4019-R4019</f>
        <v/>
      </c>
      <c r="T4020" s="4">
        <f>MAX(0,Resumo!$D$5*$D4020-P4020)</f>
        <v/>
      </c>
      <c r="U4020" s="4" t="n">
        <v>1033302.72193223</v>
      </c>
      <c r="V4020" s="5">
        <f>U4020/$D4020</f>
        <v/>
      </c>
      <c r="W4020" s="4">
        <f>W4019+U4020</f>
        <v/>
      </c>
      <c r="X4020" s="4">
        <f>V4020*$E4019-W4019</f>
        <v/>
      </c>
      <c r="Y4020" s="4">
        <f>MAX(0,Resumo!$D$6*$D4020-U4020)</f>
        <v/>
      </c>
      <c r="Z4020" s="4" t="n">
        <v>1359645.554086434</v>
      </c>
      <c r="AA4020" s="5">
        <f>Z4020/$D4020</f>
        <v/>
      </c>
      <c r="AB4020" s="4">
        <f>AB4019+Z4020</f>
        <v/>
      </c>
      <c r="AC4020" s="4">
        <f>AA4020*$E4019-AB4019</f>
        <v/>
      </c>
      <c r="AD4020" s="4">
        <f>MAX(0,Resumo!$D$7*$D4020-Z4020)</f>
        <v/>
      </c>
    </row>
    <row r="4021">
      <c r="A4021" t="inlineStr">
        <is>
          <t>Propriá</t>
        </is>
      </c>
      <c r="B4021" t="inlineStr">
        <is>
          <t>Município</t>
        </is>
      </c>
      <c r="C4021" t="inlineStr">
        <is>
          <t>SE</t>
        </is>
      </c>
      <c r="D4021" s="4" t="n">
        <v>22800442.80003425</v>
      </c>
      <c r="E4021" s="4">
        <f>E4020+D4021</f>
        <v/>
      </c>
      <c r="F4021" s="4" t="n">
        <v>672501.7245150976</v>
      </c>
      <c r="G4021" s="5">
        <f>F4021/$D4021</f>
        <v/>
      </c>
      <c r="H4021" s="4">
        <f>H4020+F4021</f>
        <v/>
      </c>
      <c r="I4021" s="4">
        <f>G4021*$E4020-H4020</f>
        <v/>
      </c>
      <c r="J4021" s="4">
        <f>MAX(0,Resumo!$D$3*$D4021-F4021)</f>
        <v/>
      </c>
      <c r="K4021" s="4" t="n">
        <v>1434409.122173332</v>
      </c>
      <c r="L4021" s="5">
        <f>K4021/$D4021</f>
        <v/>
      </c>
      <c r="M4021" s="4">
        <f>M4020+K4021</f>
        <v/>
      </c>
      <c r="N4021" s="4">
        <f>L4021*$E4020-M4020</f>
        <v/>
      </c>
      <c r="O4021" s="4">
        <f>MAX(0,Resumo!$D$4*$D4021-K4021)</f>
        <v/>
      </c>
      <c r="P4021" s="4" t="n">
        <v>2272467.385353007</v>
      </c>
      <c r="Q4021" s="5">
        <f>P4021/$D4021</f>
        <v/>
      </c>
      <c r="R4021" s="4">
        <f>R4020+P4021</f>
        <v/>
      </c>
      <c r="S4021" s="4">
        <f>Q4021*$E4020-R4020</f>
        <v/>
      </c>
      <c r="T4021" s="4">
        <f>MAX(0,Resumo!$D$5*$D4021-P4021)</f>
        <v/>
      </c>
      <c r="U4021" s="4" t="n">
        <v>3194972.771269526</v>
      </c>
      <c r="V4021" s="5">
        <f>U4021/$D4021</f>
        <v/>
      </c>
      <c r="W4021" s="4">
        <f>W4020+U4021</f>
        <v/>
      </c>
      <c r="X4021" s="4">
        <f>V4021*$E4020-W4020</f>
        <v/>
      </c>
      <c r="Y4021" s="4">
        <f>MAX(0,Resumo!$D$6*$D4021-U4021)</f>
        <v/>
      </c>
      <c r="Z4021" s="4" t="n">
        <v>4204025.046755592</v>
      </c>
      <c r="AA4021" s="5">
        <f>Z4021/$D4021</f>
        <v/>
      </c>
      <c r="AB4021" s="4">
        <f>AB4020+Z4021</f>
        <v/>
      </c>
      <c r="AC4021" s="4">
        <f>AA4021*$E4020-AB4020</f>
        <v/>
      </c>
      <c r="AD4021" s="4">
        <f>MAX(0,Resumo!$D$7*$D4021-Z4021)</f>
        <v/>
      </c>
    </row>
    <row r="4022">
      <c r="A4022" t="inlineStr">
        <is>
          <t>São Cristóvão</t>
        </is>
      </c>
      <c r="B4022" t="inlineStr">
        <is>
          <t>Município</t>
        </is>
      </c>
      <c r="C4022" t="inlineStr">
        <is>
          <t>SE</t>
        </is>
      </c>
      <c r="D4022" s="4" t="n">
        <v>38625417.00478458</v>
      </c>
      <c r="E4022" s="4">
        <f>E4021+D4022</f>
        <v/>
      </c>
      <c r="F4022" s="4" t="n">
        <v>1139261.187760502</v>
      </c>
      <c r="G4022" s="5">
        <f>F4022/$D4022</f>
        <v/>
      </c>
      <c r="H4022" s="4">
        <f>H4021+F4022</f>
        <v/>
      </c>
      <c r="I4022" s="4">
        <f>G4022*$E4021-H4021</f>
        <v/>
      </c>
      <c r="J4022" s="4">
        <f>MAX(0,Resumo!$D$3*$D4022-F4022)</f>
        <v/>
      </c>
      <c r="K4022" s="4" t="n">
        <v>2429981.337876855</v>
      </c>
      <c r="L4022" s="5">
        <f>K4022/$D4022</f>
        <v/>
      </c>
      <c r="M4022" s="4">
        <f>M4021+K4022</f>
        <v/>
      </c>
      <c r="N4022" s="4">
        <f>L4022*$E4021-M4021</f>
        <v/>
      </c>
      <c r="O4022" s="4">
        <f>MAX(0,Resumo!$D$4*$D4022-K4022)</f>
        <v/>
      </c>
      <c r="P4022" s="4" t="n">
        <v>3849705.953469489</v>
      </c>
      <c r="Q4022" s="5">
        <f>P4022/$D4022</f>
        <v/>
      </c>
      <c r="R4022" s="4">
        <f>R4021+P4022</f>
        <v/>
      </c>
      <c r="S4022" s="4">
        <f>Q4022*$E4021-R4021</f>
        <v/>
      </c>
      <c r="T4022" s="4">
        <f>MAX(0,Resumo!$D$5*$D4022-P4022)</f>
        <v/>
      </c>
      <c r="U4022" s="4" t="n">
        <v>5412489.428013753</v>
      </c>
      <c r="V4022" s="5">
        <f>U4022/$D4022</f>
        <v/>
      </c>
      <c r="W4022" s="4">
        <f>W4021+U4022</f>
        <v/>
      </c>
      <c r="X4022" s="4">
        <f>V4022*$E4021-W4021</f>
        <v/>
      </c>
      <c r="Y4022" s="4">
        <f>MAX(0,Resumo!$D$6*$D4022-U4022)</f>
        <v/>
      </c>
      <c r="Z4022" s="4" t="n">
        <v>7121888.901615974</v>
      </c>
      <c r="AA4022" s="5">
        <f>Z4022/$D4022</f>
        <v/>
      </c>
      <c r="AB4022" s="4">
        <f>AB4021+Z4022</f>
        <v/>
      </c>
      <c r="AC4022" s="4">
        <f>AA4022*$E4021-AB4021</f>
        <v/>
      </c>
      <c r="AD4022" s="4">
        <f>MAX(0,Resumo!$D$7*$D4022-Z4022)</f>
        <v/>
      </c>
    </row>
    <row r="4023">
      <c r="A4023" t="inlineStr">
        <is>
          <t>Itabaiana</t>
        </is>
      </c>
      <c r="B4023" t="inlineStr">
        <is>
          <t>Município</t>
        </is>
      </c>
      <c r="C4023" t="inlineStr">
        <is>
          <t>SE</t>
        </is>
      </c>
      <c r="D4023" s="4" t="n">
        <v>62270506.07671202</v>
      </c>
      <c r="E4023" s="4">
        <f>E4022+D4023</f>
        <v/>
      </c>
      <c r="F4023" s="4" t="n">
        <v>1836675.852758166</v>
      </c>
      <c r="G4023" s="5">
        <f>F4023/$D4023</f>
        <v/>
      </c>
      <c r="H4023" s="4">
        <f>H4022+F4023</f>
        <v/>
      </c>
      <c r="I4023" s="4">
        <f>G4023*$E4022-H4022</f>
        <v/>
      </c>
      <c r="J4023" s="4">
        <f>MAX(0,Resumo!$D$3*$D4023-F4023)</f>
        <v/>
      </c>
      <c r="K4023" s="4" t="n">
        <v>3917528.389345642</v>
      </c>
      <c r="L4023" s="5">
        <f>K4023/$D4023</f>
        <v/>
      </c>
      <c r="M4023" s="4">
        <f>M4022+K4023</f>
        <v/>
      </c>
      <c r="N4023" s="4">
        <f>L4023*$E4022-M4022</f>
        <v/>
      </c>
      <c r="O4023" s="4">
        <f>MAX(0,Resumo!$D$4*$D4023-K4023)</f>
        <v/>
      </c>
      <c r="P4023" s="4" t="n">
        <v>6206357.27866398</v>
      </c>
      <c r="Q4023" s="5">
        <f>P4023/$D4023</f>
        <v/>
      </c>
      <c r="R4023" s="4">
        <f>R4022+P4023</f>
        <v/>
      </c>
      <c r="S4023" s="4">
        <f>Q4023*$E4022-R4022</f>
        <v/>
      </c>
      <c r="T4023" s="4">
        <f>MAX(0,Resumo!$D$5*$D4023-P4023)</f>
        <v/>
      </c>
      <c r="U4023" s="4" t="n">
        <v>8725820.507660037</v>
      </c>
      <c r="V4023" s="5">
        <f>U4023/$D4023</f>
        <v/>
      </c>
      <c r="W4023" s="4">
        <f>W4022+U4023</f>
        <v/>
      </c>
      <c r="X4023" s="4">
        <f>V4023*$E4022-W4022</f>
        <v/>
      </c>
      <c r="Y4023" s="4">
        <f>MAX(0,Resumo!$D$6*$D4023-U4023)</f>
        <v/>
      </c>
      <c r="Z4023" s="4" t="n">
        <v>11481652.76949141</v>
      </c>
      <c r="AA4023" s="5">
        <f>Z4023/$D4023</f>
        <v/>
      </c>
      <c r="AB4023" s="4">
        <f>AB4022+Z4023</f>
        <v/>
      </c>
      <c r="AC4023" s="4">
        <f>AA4023*$E4022-AB4022</f>
        <v/>
      </c>
      <c r="AD4023" s="4">
        <f>MAX(0,Resumo!$D$7*$D4023-Z4023)</f>
        <v/>
      </c>
    </row>
    <row r="4024">
      <c r="A4024" t="inlineStr">
        <is>
          <t>Cristinápolis</t>
        </is>
      </c>
      <c r="B4024" t="inlineStr">
        <is>
          <t>Município</t>
        </is>
      </c>
      <c r="C4024" t="inlineStr">
        <is>
          <t>SE</t>
        </is>
      </c>
      <c r="D4024" s="4" t="n">
        <v>12999921.6722675</v>
      </c>
      <c r="E4024" s="4">
        <f>E4023+D4024</f>
        <v/>
      </c>
      <c r="F4024" s="4" t="n">
        <v>383434.2087052781</v>
      </c>
      <c r="G4024" s="5">
        <f>F4024/$D4024</f>
        <v/>
      </c>
      <c r="H4024" s="4">
        <f>H4023+F4024</f>
        <v/>
      </c>
      <c r="I4024" s="4">
        <f>G4024*$E4023-H4023</f>
        <v/>
      </c>
      <c r="J4024" s="4">
        <f>MAX(0,Resumo!$D$3*$D4024-F4024)</f>
        <v/>
      </c>
      <c r="K4024" s="4" t="n">
        <v>817844.0391609977</v>
      </c>
      <c r="L4024" s="5">
        <f>K4024/$D4024</f>
        <v/>
      </c>
      <c r="M4024" s="4">
        <f>M4023+K4024</f>
        <v/>
      </c>
      <c r="N4024" s="4">
        <f>L4024*$E4023-M4023</f>
        <v/>
      </c>
      <c r="O4024" s="4">
        <f>MAX(0,Resumo!$D$4*$D4024-K4024)</f>
        <v/>
      </c>
      <c r="P4024" s="4" t="n">
        <v>1295672.117926028</v>
      </c>
      <c r="Q4024" s="5">
        <f>P4024/$D4024</f>
        <v/>
      </c>
      <c r="R4024" s="4">
        <f>R4023+P4024</f>
        <v/>
      </c>
      <c r="S4024" s="4">
        <f>Q4024*$E4023-R4023</f>
        <v/>
      </c>
      <c r="T4024" s="4">
        <f>MAX(0,Resumo!$D$5*$D4024-P4024)</f>
        <v/>
      </c>
      <c r="U4024" s="4" t="n">
        <v>1821648.646730181</v>
      </c>
      <c r="V4024" s="5">
        <f>U4024/$D4024</f>
        <v/>
      </c>
      <c r="W4024" s="4">
        <f>W4023+U4024</f>
        <v/>
      </c>
      <c r="X4024" s="4">
        <f>V4024*$E4023-W4023</f>
        <v/>
      </c>
      <c r="Y4024" s="4">
        <f>MAX(0,Resumo!$D$6*$D4024-U4024)</f>
        <v/>
      </c>
      <c r="Z4024" s="4" t="n">
        <v>2396970.830583665</v>
      </c>
      <c r="AA4024" s="5">
        <f>Z4024/$D4024</f>
        <v/>
      </c>
      <c r="AB4024" s="4">
        <f>AB4023+Z4024</f>
        <v/>
      </c>
      <c r="AC4024" s="4">
        <f>AA4024*$E4023-AB4023</f>
        <v/>
      </c>
      <c r="AD4024" s="4">
        <f>MAX(0,Resumo!$D$7*$D4024-Z4024)</f>
        <v/>
      </c>
    </row>
    <row r="4025">
      <c r="A4025" t="inlineStr">
        <is>
          <t>Riachuelo</t>
        </is>
      </c>
      <c r="B4025" t="inlineStr">
        <is>
          <t>Município</t>
        </is>
      </c>
      <c r="C4025" t="inlineStr">
        <is>
          <t>SE</t>
        </is>
      </c>
      <c r="D4025" s="4" t="n">
        <v>14077847.35380236</v>
      </c>
      <c r="E4025" s="4">
        <f>E4024+D4025</f>
        <v/>
      </c>
      <c r="F4025" s="4" t="n">
        <v>415227.752632864</v>
      </c>
      <c r="G4025" s="5">
        <f>F4025/$D4025</f>
        <v/>
      </c>
      <c r="H4025" s="4">
        <f>H4024+F4025</f>
        <v/>
      </c>
      <c r="I4025" s="4">
        <f>G4025*$E4024-H4024</f>
        <v/>
      </c>
      <c r="J4025" s="4">
        <f>MAX(0,Resumo!$D$3*$D4025-F4025)</f>
        <v/>
      </c>
      <c r="K4025" s="4" t="n">
        <v>885657.9164693883</v>
      </c>
      <c r="L4025" s="5">
        <f>K4025/$D4025</f>
        <v/>
      </c>
      <c r="M4025" s="4">
        <f>M4024+K4025</f>
        <v/>
      </c>
      <c r="N4025" s="4">
        <f>L4025*$E4024-M4024</f>
        <v/>
      </c>
      <c r="O4025" s="4">
        <f>MAX(0,Resumo!$D$4*$D4025-K4025)</f>
        <v/>
      </c>
      <c r="P4025" s="4" t="n">
        <v>1403106.476837631</v>
      </c>
      <c r="Q4025" s="5">
        <f>P4025/$D4025</f>
        <v/>
      </c>
      <c r="R4025" s="4">
        <f>R4024+P4025</f>
        <v/>
      </c>
      <c r="S4025" s="4">
        <f>Q4025*$E4024-R4024</f>
        <v/>
      </c>
      <c r="T4025" s="4">
        <f>MAX(0,Resumo!$D$5*$D4025-P4025)</f>
        <v/>
      </c>
      <c r="U4025" s="4" t="n">
        <v>1972695.853670864</v>
      </c>
      <c r="V4025" s="5">
        <f>U4025/$D4025</f>
        <v/>
      </c>
      <c r="W4025" s="4">
        <f>W4024+U4025</f>
        <v/>
      </c>
      <c r="X4025" s="4">
        <f>V4025*$E4024-W4024</f>
        <v/>
      </c>
      <c r="Y4025" s="4">
        <f>MAX(0,Resumo!$D$6*$D4025-U4025)</f>
        <v/>
      </c>
      <c r="Z4025" s="4" t="n">
        <v>2595722.521656384</v>
      </c>
      <c r="AA4025" s="5">
        <f>Z4025/$D4025</f>
        <v/>
      </c>
      <c r="AB4025" s="4">
        <f>AB4024+Z4025</f>
        <v/>
      </c>
      <c r="AC4025" s="4">
        <f>AA4025*$E4024-AB4024</f>
        <v/>
      </c>
      <c r="AD4025" s="4">
        <f>MAX(0,Resumo!$D$7*$D4025-Z4025)</f>
        <v/>
      </c>
    </row>
    <row r="4026">
      <c r="A4026" t="inlineStr">
        <is>
          <t>Nossa Senhora Aparecida</t>
        </is>
      </c>
      <c r="B4026" t="inlineStr">
        <is>
          <t>Município</t>
        </is>
      </c>
      <c r="C4026" t="inlineStr">
        <is>
          <t>SE</t>
        </is>
      </c>
      <c r="D4026" s="4" t="n">
        <v>7104422.981645115</v>
      </c>
      <c r="E4026" s="4">
        <f>E4025+D4026</f>
        <v/>
      </c>
      <c r="F4026" s="4" t="n">
        <v>209545.7859631504</v>
      </c>
      <c r="G4026" s="5">
        <f>F4026/$D4026</f>
        <v/>
      </c>
      <c r="H4026" s="4">
        <f>H4025+F4026</f>
        <v/>
      </c>
      <c r="I4026" s="4">
        <f>G4026*$E4025-H4025</f>
        <v/>
      </c>
      <c r="J4026" s="4">
        <f>MAX(0,Resumo!$D$3*$D4026-F4026)</f>
        <v/>
      </c>
      <c r="K4026" s="4" t="n">
        <v>446949.6150589806</v>
      </c>
      <c r="L4026" s="5">
        <f>K4026/$D4026</f>
        <v/>
      </c>
      <c r="M4026" s="4">
        <f>M4025+K4026</f>
        <v/>
      </c>
      <c r="N4026" s="4">
        <f>L4026*$E4025-M4025</f>
        <v/>
      </c>
      <c r="O4026" s="4">
        <f>MAX(0,Resumo!$D$4*$D4026-K4026)</f>
        <v/>
      </c>
      <c r="P4026" s="4" t="n">
        <v>708081.4025908583</v>
      </c>
      <c r="Q4026" s="5">
        <f>P4026/$D4026</f>
        <v/>
      </c>
      <c r="R4026" s="4">
        <f>R4025+P4026</f>
        <v/>
      </c>
      <c r="S4026" s="4">
        <f>Q4026*$E4025-R4025</f>
        <v/>
      </c>
      <c r="T4026" s="4">
        <f>MAX(0,Resumo!$D$5*$D4026-P4026)</f>
        <v/>
      </c>
      <c r="U4026" s="4" t="n">
        <v>995526.1913555253</v>
      </c>
      <c r="V4026" s="5">
        <f>U4026/$D4026</f>
        <v/>
      </c>
      <c r="W4026" s="4">
        <f>W4025+U4026</f>
        <v/>
      </c>
      <c r="X4026" s="4">
        <f>V4026*$E4025-W4025</f>
        <v/>
      </c>
      <c r="Y4026" s="4">
        <f>MAX(0,Resumo!$D$6*$D4026-U4026)</f>
        <v/>
      </c>
      <c r="Z4026" s="4" t="n">
        <v>1309938.250740343</v>
      </c>
      <c r="AA4026" s="5">
        <f>Z4026/$D4026</f>
        <v/>
      </c>
      <c r="AB4026" s="4">
        <f>AB4025+Z4026</f>
        <v/>
      </c>
      <c r="AC4026" s="4">
        <f>AA4026*$E4025-AB4025</f>
        <v/>
      </c>
      <c r="AD4026" s="4">
        <f>MAX(0,Resumo!$D$7*$D4026-Z4026)</f>
        <v/>
      </c>
    </row>
    <row r="4027">
      <c r="A4027" t="inlineStr">
        <is>
          <t>Canhoba</t>
        </is>
      </c>
      <c r="B4027" t="inlineStr">
        <is>
          <t>Município</t>
        </is>
      </c>
      <c r="C4027" t="inlineStr">
        <is>
          <t>SE</t>
        </is>
      </c>
      <c r="D4027" s="4" t="n">
        <v>5525123.420875261</v>
      </c>
      <c r="E4027" s="4">
        <f>E4026+D4027</f>
        <v/>
      </c>
      <c r="F4027" s="4" t="n">
        <v>162964.1608842696</v>
      </c>
      <c r="G4027" s="5">
        <f>F4027/$D4027</f>
        <v/>
      </c>
      <c r="H4027" s="4">
        <f>H4026+F4027</f>
        <v/>
      </c>
      <c r="I4027" s="4">
        <f>G4027*$E4026-H4026</f>
        <v/>
      </c>
      <c r="J4027" s="4">
        <f>MAX(0,Resumo!$D$3*$D4027-F4027)</f>
        <v/>
      </c>
      <c r="K4027" s="4" t="n">
        <v>347593.5755083272</v>
      </c>
      <c r="L4027" s="5">
        <f>K4027/$D4027</f>
        <v/>
      </c>
      <c r="M4027" s="4">
        <f>M4026+K4027</f>
        <v/>
      </c>
      <c r="N4027" s="4">
        <f>L4027*$E4026-M4026</f>
        <v/>
      </c>
      <c r="O4027" s="4">
        <f>MAX(0,Resumo!$D$4*$D4027-K4027)</f>
        <v/>
      </c>
      <c r="P4027" s="4" t="n">
        <v>550676.2690578187</v>
      </c>
      <c r="Q4027" s="5">
        <f>P4027/$D4027</f>
        <v/>
      </c>
      <c r="R4027" s="4">
        <f>R4026+P4027</f>
        <v/>
      </c>
      <c r="S4027" s="4">
        <f>Q4027*$E4026-R4026</f>
        <v/>
      </c>
      <c r="T4027" s="4">
        <f>MAX(0,Resumo!$D$5*$D4027-P4027)</f>
        <v/>
      </c>
      <c r="U4027" s="4" t="n">
        <v>774222.6342890798</v>
      </c>
      <c r="V4027" s="5">
        <f>U4027/$D4027</f>
        <v/>
      </c>
      <c r="W4027" s="4">
        <f>W4026+U4027</f>
        <v/>
      </c>
      <c r="X4027" s="4">
        <f>V4027*$E4026-W4026</f>
        <v/>
      </c>
      <c r="Y4027" s="4">
        <f>MAX(0,Resumo!$D$6*$D4027-U4027)</f>
        <v/>
      </c>
      <c r="Z4027" s="4" t="n">
        <v>1018741.497763396</v>
      </c>
      <c r="AA4027" s="5">
        <f>Z4027/$D4027</f>
        <v/>
      </c>
      <c r="AB4027" s="4">
        <f>AB4026+Z4027</f>
        <v/>
      </c>
      <c r="AC4027" s="4">
        <f>AA4027*$E4026-AB4026</f>
        <v/>
      </c>
      <c r="AD4027" s="4">
        <f>MAX(0,Resumo!$D$7*$D4027-Z4027)</f>
        <v/>
      </c>
    </row>
    <row r="4028">
      <c r="A4028" t="inlineStr">
        <is>
          <t>Aquidabã</t>
        </is>
      </c>
      <c r="B4028" t="inlineStr">
        <is>
          <t>Município</t>
        </is>
      </c>
      <c r="C4028" t="inlineStr">
        <is>
          <t>SE</t>
        </is>
      </c>
      <c r="D4028" s="4" t="n">
        <v>8285996.166340151</v>
      </c>
      <c r="E4028" s="4">
        <f>E4027+D4028</f>
        <v/>
      </c>
      <c r="F4028" s="4" t="n">
        <v>244396.4251071856</v>
      </c>
      <c r="G4028" s="5">
        <f>F4028/$D4028</f>
        <v/>
      </c>
      <c r="H4028" s="4">
        <f>H4027+F4028</f>
        <v/>
      </c>
      <c r="I4028" s="4">
        <f>G4028*$E4027-H4027</f>
        <v/>
      </c>
      <c r="J4028" s="4">
        <f>MAX(0,Resumo!$D$3*$D4028-F4028)</f>
        <v/>
      </c>
      <c r="K4028" s="4" t="n">
        <v>521284.1080118723</v>
      </c>
      <c r="L4028" s="5">
        <f>K4028/$D4028</f>
        <v/>
      </c>
      <c r="M4028" s="4">
        <f>M4027+K4028</f>
        <v/>
      </c>
      <c r="N4028" s="4">
        <f>L4028*$E4027-M4027</f>
        <v/>
      </c>
      <c r="O4028" s="4">
        <f>MAX(0,Resumo!$D$4*$D4028-K4028)</f>
        <v/>
      </c>
      <c r="P4028" s="4" t="n">
        <v>825846.0683552935</v>
      </c>
      <c r="Q4028" s="5">
        <f>P4028/$D4028</f>
        <v/>
      </c>
      <c r="R4028" s="4">
        <f>R4027+P4028</f>
        <v/>
      </c>
      <c r="S4028" s="4">
        <f>Q4028*$E4027-R4027</f>
        <v/>
      </c>
      <c r="T4028" s="4">
        <f>MAX(0,Resumo!$D$5*$D4028-P4028)</f>
        <v/>
      </c>
      <c r="U4028" s="4" t="n">
        <v>1161097.280718631</v>
      </c>
      <c r="V4028" s="5">
        <f>U4028/$D4028</f>
        <v/>
      </c>
      <c r="W4028" s="4">
        <f>W4027+U4028</f>
        <v/>
      </c>
      <c r="X4028" s="4">
        <f>V4028*$E4027-W4027</f>
        <v/>
      </c>
      <c r="Y4028" s="4">
        <f>MAX(0,Resumo!$D$6*$D4028-U4028)</f>
        <v/>
      </c>
      <c r="Z4028" s="4" t="n">
        <v>1527800.829401545</v>
      </c>
      <c r="AA4028" s="5">
        <f>Z4028/$D4028</f>
        <v/>
      </c>
      <c r="AB4028" s="4">
        <f>AB4027+Z4028</f>
        <v/>
      </c>
      <c r="AC4028" s="4">
        <f>AA4028*$E4027-AB4027</f>
        <v/>
      </c>
      <c r="AD4028" s="4">
        <f>MAX(0,Resumo!$D$7*$D4028-Z4028)</f>
        <v/>
      </c>
    </row>
    <row r="4029">
      <c r="A4029" t="inlineStr">
        <is>
          <t>Capela</t>
        </is>
      </c>
      <c r="B4029" t="inlineStr">
        <is>
          <t>Município</t>
        </is>
      </c>
      <c r="C4029" t="inlineStr">
        <is>
          <t>SE</t>
        </is>
      </c>
      <c r="D4029" s="4" t="n">
        <v>20591323.56136857</v>
      </c>
      <c r="E4029" s="4">
        <f>E4028+D4029</f>
        <v/>
      </c>
      <c r="F4029" s="4" t="n">
        <v>607343.4944451132</v>
      </c>
      <c r="G4029" s="5">
        <f>F4029/$D4029</f>
        <v/>
      </c>
      <c r="H4029" s="4">
        <f>H4028+F4029</f>
        <v/>
      </c>
      <c r="I4029" s="4">
        <f>G4029*$E4028-H4028</f>
        <v/>
      </c>
      <c r="J4029" s="4">
        <f>MAX(0,Resumo!$D$3*$D4029-F4029)</f>
        <v/>
      </c>
      <c r="K4029" s="4" t="n">
        <v>1295430.207785498</v>
      </c>
      <c r="L4029" s="5">
        <f>K4029/$D4029</f>
        <v/>
      </c>
      <c r="M4029" s="4">
        <f>M4028+K4029</f>
        <v/>
      </c>
      <c r="N4029" s="4">
        <f>L4029*$E4028-M4028</f>
        <v/>
      </c>
      <c r="O4029" s="4">
        <f>MAX(0,Resumo!$D$4*$D4029-K4029)</f>
        <v/>
      </c>
      <c r="P4029" s="4" t="n">
        <v>2052289.581603683</v>
      </c>
      <c r="Q4029" s="5">
        <f>P4029/$D4029</f>
        <v/>
      </c>
      <c r="R4029" s="4">
        <f>R4028+P4029</f>
        <v/>
      </c>
      <c r="S4029" s="4">
        <f>Q4029*$E4028-R4028</f>
        <v/>
      </c>
      <c r="T4029" s="4">
        <f>MAX(0,Resumo!$D$5*$D4029-P4029)</f>
        <v/>
      </c>
      <c r="U4029" s="4" t="n">
        <v>2885414.054453118</v>
      </c>
      <c r="V4029" s="5">
        <f>U4029/$D4029</f>
        <v/>
      </c>
      <c r="W4029" s="4">
        <f>W4028+U4029</f>
        <v/>
      </c>
      <c r="X4029" s="4">
        <f>V4029*$E4028-W4028</f>
        <v/>
      </c>
      <c r="Y4029" s="4">
        <f>MAX(0,Resumo!$D$6*$D4029-U4029)</f>
        <v/>
      </c>
      <c r="Z4029" s="4" t="n">
        <v>3796699.948200655</v>
      </c>
      <c r="AA4029" s="5">
        <f>Z4029/$D4029</f>
        <v/>
      </c>
      <c r="AB4029" s="4">
        <f>AB4028+Z4029</f>
        <v/>
      </c>
      <c r="AC4029" s="4">
        <f>AA4029*$E4028-AB4028</f>
        <v/>
      </c>
      <c r="AD4029" s="4">
        <f>MAX(0,Resumo!$D$7*$D4029-Z4029)</f>
        <v/>
      </c>
    </row>
    <row r="4030">
      <c r="A4030" t="inlineStr">
        <is>
          <t>Santo Amaro das Brotas</t>
        </is>
      </c>
      <c r="B4030" t="inlineStr">
        <is>
          <t>Município</t>
        </is>
      </c>
      <c r="C4030" t="inlineStr">
        <is>
          <t>SE</t>
        </is>
      </c>
      <c r="D4030" s="4" t="n">
        <v>8766726.789449299</v>
      </c>
      <c r="E4030" s="4">
        <f>E4029+D4030</f>
        <v/>
      </c>
      <c r="F4030" s="4" t="n">
        <v>258575.6310069778</v>
      </c>
      <c r="G4030" s="5">
        <f>F4030/$D4030</f>
        <v/>
      </c>
      <c r="H4030" s="4">
        <f>H4029+F4030</f>
        <v/>
      </c>
      <c r="I4030" s="4">
        <f>G4030*$E4029-H4029</f>
        <v/>
      </c>
      <c r="J4030" s="4">
        <f>MAX(0,Resumo!$D$3*$D4030-F4030)</f>
        <v/>
      </c>
      <c r="K4030" s="4" t="n">
        <v>551527.5728929489</v>
      </c>
      <c r="L4030" s="5">
        <f>K4030/$D4030</f>
        <v/>
      </c>
      <c r="M4030" s="4">
        <f>M4029+K4030</f>
        <v/>
      </c>
      <c r="N4030" s="4">
        <f>L4030*$E4029-M4029</f>
        <v/>
      </c>
      <c r="O4030" s="4">
        <f>MAX(0,Resumo!$D$4*$D4030-K4030)</f>
        <v/>
      </c>
      <c r="P4030" s="4" t="n">
        <v>873759.377396569</v>
      </c>
      <c r="Q4030" s="5">
        <f>P4030/$D4030</f>
        <v/>
      </c>
      <c r="R4030" s="4">
        <f>R4029+P4030</f>
        <v/>
      </c>
      <c r="S4030" s="4">
        <f>Q4030*$E4029-R4029</f>
        <v/>
      </c>
      <c r="T4030" s="4">
        <f>MAX(0,Resumo!$D$5*$D4030-P4030)</f>
        <v/>
      </c>
      <c r="U4030" s="4" t="n">
        <v>1228460.939601031</v>
      </c>
      <c r="V4030" s="5">
        <f>U4030/$D4030</f>
        <v/>
      </c>
      <c r="W4030" s="4">
        <f>W4029+U4030</f>
        <v/>
      </c>
      <c r="X4030" s="4">
        <f>V4030*$E4029-W4029</f>
        <v/>
      </c>
      <c r="Y4030" s="4">
        <f>MAX(0,Resumo!$D$6*$D4030-U4030)</f>
        <v/>
      </c>
      <c r="Z4030" s="4" t="n">
        <v>1616439.615850475</v>
      </c>
      <c r="AA4030" s="5">
        <f>Z4030/$D4030</f>
        <v/>
      </c>
      <c r="AB4030" s="4">
        <f>AB4029+Z4030</f>
        <v/>
      </c>
      <c r="AC4030" s="4">
        <f>AA4030*$E4029-AB4029</f>
        <v/>
      </c>
      <c r="AD4030" s="4">
        <f>MAX(0,Resumo!$D$7*$D4030-Z4030)</f>
        <v/>
      </c>
    </row>
    <row r="4031">
      <c r="A4031" t="inlineStr">
        <is>
          <t>Boquim</t>
        </is>
      </c>
      <c r="B4031" t="inlineStr">
        <is>
          <t>Município</t>
        </is>
      </c>
      <c r="C4031" t="inlineStr">
        <is>
          <t>SE</t>
        </is>
      </c>
      <c r="D4031" s="4" t="n">
        <v>11333474.19117563</v>
      </c>
      <c r="E4031" s="4">
        <f>E4030+D4031</f>
        <v/>
      </c>
      <c r="F4031" s="4" t="n">
        <v>334282.1455336611</v>
      </c>
      <c r="G4031" s="5">
        <f>F4031/$D4031</f>
        <v/>
      </c>
      <c r="H4031" s="4">
        <f>H4030+F4031</f>
        <v/>
      </c>
      <c r="I4031" s="4">
        <f>G4031*$E4030-H4030</f>
        <v/>
      </c>
      <c r="J4031" s="4">
        <f>MAX(0,Resumo!$D$3*$D4031-F4031)</f>
        <v/>
      </c>
      <c r="K4031" s="4" t="n">
        <v>713005.3967949223</v>
      </c>
      <c r="L4031" s="5">
        <f>K4031/$D4031</f>
        <v/>
      </c>
      <c r="M4031" s="4">
        <f>M4030+K4031</f>
        <v/>
      </c>
      <c r="N4031" s="4">
        <f>L4031*$E4030-M4030</f>
        <v/>
      </c>
      <c r="O4031" s="4">
        <f>MAX(0,Resumo!$D$4*$D4031-K4031)</f>
        <v/>
      </c>
      <c r="P4031" s="4" t="n">
        <v>1129581.152790067</v>
      </c>
      <c r="Q4031" s="5">
        <f>P4031/$D4031</f>
        <v/>
      </c>
      <c r="R4031" s="4">
        <f>R4030+P4031</f>
        <v/>
      </c>
      <c r="S4031" s="4">
        <f>Q4031*$E4030-R4030</f>
        <v/>
      </c>
      <c r="T4031" s="4">
        <f>MAX(0,Resumo!$D$5*$D4031-P4031)</f>
        <v/>
      </c>
      <c r="U4031" s="4" t="n">
        <v>1588133.255229485</v>
      </c>
      <c r="V4031" s="5">
        <f>U4031/$D4031</f>
        <v/>
      </c>
      <c r="W4031" s="4">
        <f>W4030+U4031</f>
        <v/>
      </c>
      <c r="X4031" s="4">
        <f>V4031*$E4030-W4030</f>
        <v/>
      </c>
      <c r="Y4031" s="4">
        <f>MAX(0,Resumo!$D$6*$D4031-U4031)</f>
        <v/>
      </c>
      <c r="Z4031" s="4" t="n">
        <v>2089705.440562271</v>
      </c>
      <c r="AA4031" s="5">
        <f>Z4031/$D4031</f>
        <v/>
      </c>
      <c r="AB4031" s="4">
        <f>AB4030+Z4031</f>
        <v/>
      </c>
      <c r="AC4031" s="4">
        <f>AA4031*$E4030-AB4030</f>
        <v/>
      </c>
      <c r="AD4031" s="4">
        <f>MAX(0,Resumo!$D$7*$D4031-Z4031)</f>
        <v/>
      </c>
    </row>
    <row r="4032">
      <c r="A4032" t="inlineStr">
        <is>
          <t>Itabaianinha</t>
        </is>
      </c>
      <c r="B4032" t="inlineStr">
        <is>
          <t>Município</t>
        </is>
      </c>
      <c r="C4032" t="inlineStr">
        <is>
          <t>SE</t>
        </is>
      </c>
      <c r="D4032" s="4" t="n">
        <v>14013271.91816446</v>
      </c>
      <c r="E4032" s="4">
        <f>E4031+D4032</f>
        <v/>
      </c>
      <c r="F4032" s="4" t="n">
        <v>413323.0926133784</v>
      </c>
      <c r="G4032" s="5">
        <f>F4032/$D4032</f>
        <v/>
      </c>
      <c r="H4032" s="4">
        <f>H4031+F4032</f>
        <v/>
      </c>
      <c r="I4032" s="4">
        <f>G4032*$E4031-H4031</f>
        <v/>
      </c>
      <c r="J4032" s="4">
        <f>MAX(0,Resumo!$D$3*$D4032-F4032)</f>
        <v/>
      </c>
      <c r="K4032" s="4" t="n">
        <v>881595.3815984792</v>
      </c>
      <c r="L4032" s="5">
        <f>K4032/$D4032</f>
        <v/>
      </c>
      <c r="M4032" s="4">
        <f>M4031+K4032</f>
        <v/>
      </c>
      <c r="N4032" s="4">
        <f>L4032*$E4031-M4031</f>
        <v/>
      </c>
      <c r="O4032" s="4">
        <f>MAX(0,Resumo!$D$4*$D4032-K4032)</f>
        <v/>
      </c>
      <c r="P4032" s="4" t="n">
        <v>1396670.392562029</v>
      </c>
      <c r="Q4032" s="5">
        <f>P4032/$D4032</f>
        <v/>
      </c>
      <c r="R4032" s="4">
        <f>R4031+P4032</f>
        <v/>
      </c>
      <c r="S4032" s="4">
        <f>Q4032*$E4031-R4031</f>
        <v/>
      </c>
      <c r="T4032" s="4">
        <f>MAX(0,Resumo!$D$5*$D4032-P4032)</f>
        <v/>
      </c>
      <c r="U4032" s="4" t="n">
        <v>1963647.048769776</v>
      </c>
      <c r="V4032" s="5">
        <f>U4032/$D4032</f>
        <v/>
      </c>
      <c r="W4032" s="4">
        <f>W4031+U4032</f>
        <v/>
      </c>
      <c r="X4032" s="4">
        <f>V4032*$E4031-W4031</f>
        <v/>
      </c>
      <c r="Y4032" s="4">
        <f>MAX(0,Resumo!$D$6*$D4032-U4032)</f>
        <v/>
      </c>
      <c r="Z4032" s="4" t="n">
        <v>2583815.87794741</v>
      </c>
      <c r="AA4032" s="5">
        <f>Z4032/$D4032</f>
        <v/>
      </c>
      <c r="AB4032" s="4">
        <f>AB4031+Z4032</f>
        <v/>
      </c>
      <c r="AC4032" s="4">
        <f>AA4032*$E4031-AB4031</f>
        <v/>
      </c>
      <c r="AD4032" s="4">
        <f>MAX(0,Resumo!$D$7*$D4032-Z4032)</f>
        <v/>
      </c>
    </row>
    <row r="4033">
      <c r="A4033" t="inlineStr">
        <is>
          <t>Tobias Barreto</t>
        </is>
      </c>
      <c r="B4033" t="inlineStr">
        <is>
          <t>Município</t>
        </is>
      </c>
      <c r="C4033" t="inlineStr">
        <is>
          <t>SE</t>
        </is>
      </c>
      <c r="D4033" s="4" t="n">
        <v>18445579.46125592</v>
      </c>
      <c r="E4033" s="4">
        <f>E4032+D4033</f>
        <v/>
      </c>
      <c r="F4033" s="4" t="n">
        <v>544054.5214918474</v>
      </c>
      <c r="G4033" s="5">
        <f>F4033/$D4033</f>
        <v/>
      </c>
      <c r="H4033" s="4">
        <f>H4032+F4033</f>
        <v/>
      </c>
      <c r="I4033" s="4">
        <f>G4033*$E4032-H4032</f>
        <v/>
      </c>
      <c r="J4033" s="4">
        <f>MAX(0,Resumo!$D$3*$D4033-F4033)</f>
        <v/>
      </c>
      <c r="K4033" s="4" t="n">
        <v>1160438.315827743</v>
      </c>
      <c r="L4033" s="5">
        <f>K4033/$D4033</f>
        <v/>
      </c>
      <c r="M4033" s="4">
        <f>M4032+K4033</f>
        <v/>
      </c>
      <c r="N4033" s="4">
        <f>L4033*$E4032-M4032</f>
        <v/>
      </c>
      <c r="O4033" s="4">
        <f>MAX(0,Resumo!$D$4*$D4033-K4033)</f>
        <v/>
      </c>
      <c r="P4033" s="4" t="n">
        <v>1838428.231296385</v>
      </c>
      <c r="Q4033" s="5">
        <f>P4033/$D4033</f>
        <v/>
      </c>
      <c r="R4033" s="4">
        <f>R4032+P4033</f>
        <v/>
      </c>
      <c r="S4033" s="4">
        <f>Q4033*$E4032-R4032</f>
        <v/>
      </c>
      <c r="T4033" s="4">
        <f>MAX(0,Resumo!$D$5*$D4033-P4033)</f>
        <v/>
      </c>
      <c r="U4033" s="4" t="n">
        <v>2584735.947712057</v>
      </c>
      <c r="V4033" s="5">
        <f>U4033/$D4033</f>
        <v/>
      </c>
      <c r="W4033" s="4">
        <f>W4032+U4033</f>
        <v/>
      </c>
      <c r="X4033" s="4">
        <f>V4033*$E4032-W4032</f>
        <v/>
      </c>
      <c r="Y4033" s="4">
        <f>MAX(0,Resumo!$D$6*$D4033-U4033)</f>
        <v/>
      </c>
      <c r="Z4033" s="4" t="n">
        <v>3401060.178398111</v>
      </c>
      <c r="AA4033" s="5">
        <f>Z4033/$D4033</f>
        <v/>
      </c>
      <c r="AB4033" s="4">
        <f>AB4032+Z4033</f>
        <v/>
      </c>
      <c r="AC4033" s="4">
        <f>AA4033*$E4032-AB4032</f>
        <v/>
      </c>
      <c r="AD4033" s="4">
        <f>MAX(0,Resumo!$D$7*$D4033-Z4033)</f>
        <v/>
      </c>
    </row>
    <row r="4034">
      <c r="A4034" t="inlineStr">
        <is>
          <t>Ribeirópolis</t>
        </is>
      </c>
      <c r="B4034" t="inlineStr">
        <is>
          <t>Município</t>
        </is>
      </c>
      <c r="C4034" t="inlineStr">
        <is>
          <t>SE</t>
        </is>
      </c>
      <c r="D4034" s="4" t="n">
        <v>11673919.07094614</v>
      </c>
      <c r="E4034" s="4">
        <f>E4033+D4034</f>
        <v/>
      </c>
      <c r="F4034" s="4" t="n">
        <v>344323.6070419289</v>
      </c>
      <c r="G4034" s="5">
        <f>F4034/$D4034</f>
        <v/>
      </c>
      <c r="H4034" s="4">
        <f>H4033+F4034</f>
        <v/>
      </c>
      <c r="I4034" s="4">
        <f>G4034*$E4033-H4033</f>
        <v/>
      </c>
      <c r="J4034" s="4">
        <f>MAX(0,Resumo!$D$3*$D4034-F4034)</f>
        <v/>
      </c>
      <c r="K4034" s="4" t="n">
        <v>734423.2808870372</v>
      </c>
      <c r="L4034" s="5">
        <f>K4034/$D4034</f>
        <v/>
      </c>
      <c r="M4034" s="4">
        <f>M4033+K4034</f>
        <v/>
      </c>
      <c r="N4034" s="4">
        <f>L4034*$E4033-M4033</f>
        <v/>
      </c>
      <c r="O4034" s="4">
        <f>MAX(0,Resumo!$D$4*$D4034-K4034)</f>
        <v/>
      </c>
      <c r="P4034" s="4" t="n">
        <v>1163512.506342015</v>
      </c>
      <c r="Q4034" s="5">
        <f>P4034/$D4034</f>
        <v/>
      </c>
      <c r="R4034" s="4">
        <f>R4033+P4034</f>
        <v/>
      </c>
      <c r="S4034" s="4">
        <f>Q4034*$E4033-R4033</f>
        <v/>
      </c>
      <c r="T4034" s="4">
        <f>MAX(0,Resumo!$D$5*$D4034-P4034)</f>
        <v/>
      </c>
      <c r="U4034" s="4" t="n">
        <v>1635839.000706642</v>
      </c>
      <c r="V4034" s="5">
        <f>U4034/$D4034</f>
        <v/>
      </c>
      <c r="W4034" s="4">
        <f>W4033+U4034</f>
        <v/>
      </c>
      <c r="X4034" s="4">
        <f>V4034*$E4033-W4033</f>
        <v/>
      </c>
      <c r="Y4034" s="4">
        <f>MAX(0,Resumo!$D$6*$D4034-U4034)</f>
        <v/>
      </c>
      <c r="Z4034" s="4" t="n">
        <v>2152477.85310475</v>
      </c>
      <c r="AA4034" s="5">
        <f>Z4034/$D4034</f>
        <v/>
      </c>
      <c r="AB4034" s="4">
        <f>AB4033+Z4034</f>
        <v/>
      </c>
      <c r="AC4034" s="4">
        <f>AA4034*$E4033-AB4033</f>
        <v/>
      </c>
      <c r="AD4034" s="4">
        <f>MAX(0,Resumo!$D$7*$D4034-Z4034)</f>
        <v/>
      </c>
    </row>
    <row r="4035">
      <c r="A4035" t="inlineStr">
        <is>
          <t>Santa Rosa de Lima</t>
        </is>
      </c>
      <c r="B4035" t="inlineStr">
        <is>
          <t>Município</t>
        </is>
      </c>
      <c r="C4035" t="inlineStr">
        <is>
          <t>SE</t>
        </is>
      </c>
      <c r="D4035" s="4" t="n">
        <v>5656501.906775824</v>
      </c>
      <c r="E4035" s="4">
        <f>E4034+D4035</f>
        <v/>
      </c>
      <c r="F4035" s="4" t="n">
        <v>166839.1846768855</v>
      </c>
      <c r="G4035" s="5">
        <f>F4035/$D4035</f>
        <v/>
      </c>
      <c r="H4035" s="4">
        <f>H4034+F4035</f>
        <v/>
      </c>
      <c r="I4035" s="4">
        <f>G4035*$E4034-H4034</f>
        <v/>
      </c>
      <c r="J4035" s="4">
        <f>MAX(0,Resumo!$D$3*$D4035-F4035)</f>
        <v/>
      </c>
      <c r="K4035" s="4" t="n">
        <v>355858.7877362584</v>
      </c>
      <c r="L4035" s="5">
        <f>K4035/$D4035</f>
        <v/>
      </c>
      <c r="M4035" s="4">
        <f>M4034+K4035</f>
        <v/>
      </c>
      <c r="N4035" s="4">
        <f>L4035*$E4034-M4034</f>
        <v/>
      </c>
      <c r="O4035" s="4">
        <f>MAX(0,Resumo!$D$4*$D4035-K4035)</f>
        <v/>
      </c>
      <c r="P4035" s="4" t="n">
        <v>563770.4588051179</v>
      </c>
      <c r="Q4035" s="5">
        <f>P4035/$D4035</f>
        <v/>
      </c>
      <c r="R4035" s="4">
        <f>R4034+P4035</f>
        <v/>
      </c>
      <c r="S4035" s="4">
        <f>Q4035*$E4034-R4034</f>
        <v/>
      </c>
      <c r="T4035" s="4">
        <f>MAX(0,Resumo!$D$5*$D4035-P4035)</f>
        <v/>
      </c>
      <c r="U4035" s="4" t="n">
        <v>792632.3945233102</v>
      </c>
      <c r="V4035" s="5">
        <f>U4035/$D4035</f>
        <v/>
      </c>
      <c r="W4035" s="4">
        <f>W4034+U4035</f>
        <v/>
      </c>
      <c r="X4035" s="4">
        <f>V4035*$E4034-W4034</f>
        <v/>
      </c>
      <c r="Y4035" s="4">
        <f>MAX(0,Resumo!$D$6*$D4035-U4035)</f>
        <v/>
      </c>
      <c r="Z4035" s="4" t="n">
        <v>1042965.520523602</v>
      </c>
      <c r="AA4035" s="5">
        <f>Z4035/$D4035</f>
        <v/>
      </c>
      <c r="AB4035" s="4">
        <f>AB4034+Z4035</f>
        <v/>
      </c>
      <c r="AC4035" s="4">
        <f>AA4035*$E4034-AB4034</f>
        <v/>
      </c>
      <c r="AD4035" s="4">
        <f>MAX(0,Resumo!$D$7*$D4035-Z4035)</f>
        <v/>
      </c>
    </row>
    <row r="4036">
      <c r="A4036" t="inlineStr">
        <is>
          <t>Barra dos Coqueiros</t>
        </is>
      </c>
      <c r="B4036" t="inlineStr">
        <is>
          <t>Município</t>
        </is>
      </c>
      <c r="C4036" t="inlineStr">
        <is>
          <t>SE</t>
        </is>
      </c>
      <c r="D4036" s="4" t="n">
        <v>98790655.65413888</v>
      </c>
      <c r="E4036" s="4">
        <f>E4035+D4036</f>
        <v/>
      </c>
      <c r="F4036" s="4" t="n">
        <v>2913841.931757824</v>
      </c>
      <c r="G4036" s="5">
        <f>F4036/$D4036</f>
        <v/>
      </c>
      <c r="H4036" s="4">
        <f>H4035+F4036</f>
        <v/>
      </c>
      <c r="I4036" s="4">
        <f>G4036*$E4035-H4035</f>
        <v/>
      </c>
      <c r="J4036" s="4">
        <f>MAX(0,Resumo!$D$3*$D4036-F4036)</f>
        <v/>
      </c>
      <c r="K4036" s="4" t="n">
        <v>6215064.281802825</v>
      </c>
      <c r="L4036" s="5">
        <f>K4036/$D4036</f>
        <v/>
      </c>
      <c r="M4036" s="4">
        <f>M4035+K4036</f>
        <v/>
      </c>
      <c r="N4036" s="4">
        <f>L4036*$E4035-M4035</f>
        <v/>
      </c>
      <c r="O4036" s="4">
        <f>MAX(0,Resumo!$D$4*$D4036-K4036)</f>
        <v/>
      </c>
      <c r="P4036" s="4" t="n">
        <v>9846236.0981574</v>
      </c>
      <c r="Q4036" s="5">
        <f>P4036/$D4036</f>
        <v/>
      </c>
      <c r="R4036" s="4">
        <f>R4035+P4036</f>
        <v/>
      </c>
      <c r="S4036" s="4">
        <f>Q4036*$E4035-R4035</f>
        <v/>
      </c>
      <c r="T4036" s="4">
        <f>MAX(0,Resumo!$D$5*$D4036-P4036)</f>
        <v/>
      </c>
      <c r="U4036" s="4" t="n">
        <v>13843303.73050314</v>
      </c>
      <c r="V4036" s="5">
        <f>U4036/$D4036</f>
        <v/>
      </c>
      <c r="W4036" s="4">
        <f>W4035+U4036</f>
        <v/>
      </c>
      <c r="X4036" s="4">
        <f>V4036*$E4035-W4035</f>
        <v/>
      </c>
      <c r="Y4036" s="4">
        <f>MAX(0,Resumo!$D$6*$D4036-U4036)</f>
        <v/>
      </c>
      <c r="Z4036" s="4" t="n">
        <v>18215365.13118872</v>
      </c>
      <c r="AA4036" s="5">
        <f>Z4036/$D4036</f>
        <v/>
      </c>
      <c r="AB4036" s="4">
        <f>AB4035+Z4036</f>
        <v/>
      </c>
      <c r="AC4036" s="4">
        <f>AA4036*$E4035-AB4035</f>
        <v/>
      </c>
      <c r="AD4036" s="4">
        <f>MAX(0,Resumo!$D$7*$D4036-Z4036)</f>
        <v/>
      </c>
    </row>
    <row r="4037">
      <c r="A4037" t="inlineStr">
        <is>
          <t>Cumbe</t>
        </is>
      </c>
      <c r="B4037" t="inlineStr">
        <is>
          <t>Município</t>
        </is>
      </c>
      <c r="C4037" t="inlineStr">
        <is>
          <t>SE</t>
        </is>
      </c>
      <c r="D4037" s="4" t="n">
        <v>5578771.21602372</v>
      </c>
      <c r="E4037" s="4">
        <f>E4036+D4037</f>
        <v/>
      </c>
      <c r="F4037" s="4" t="n">
        <v>164546.5088706744</v>
      </c>
      <c r="G4037" s="5">
        <f>F4037/$D4037</f>
        <v/>
      </c>
      <c r="H4037" s="4">
        <f>H4036+F4037</f>
        <v/>
      </c>
      <c r="I4037" s="4">
        <f>G4037*$E4036-H4036</f>
        <v/>
      </c>
      <c r="J4037" s="4">
        <f>MAX(0,Resumo!$D$3*$D4037-F4037)</f>
        <v/>
      </c>
      <c r="K4037" s="4" t="n">
        <v>350968.6365727255</v>
      </c>
      <c r="L4037" s="5">
        <f>K4037/$D4037</f>
        <v/>
      </c>
      <c r="M4037" s="4">
        <f>M4036+K4037</f>
        <v/>
      </c>
      <c r="N4037" s="4">
        <f>L4037*$E4036-M4036</f>
        <v/>
      </c>
      <c r="O4037" s="4">
        <f>MAX(0,Resumo!$D$4*$D4037-K4037)</f>
        <v/>
      </c>
      <c r="P4037" s="4" t="n">
        <v>556023.2206867927</v>
      </c>
      <c r="Q4037" s="5">
        <f>P4037/$D4037</f>
        <v/>
      </c>
      <c r="R4037" s="4">
        <f>R4036+P4037</f>
        <v/>
      </c>
      <c r="S4037" s="4">
        <f>Q4037*$E4036-R4036</f>
        <v/>
      </c>
      <c r="T4037" s="4">
        <f>MAX(0,Resumo!$D$5*$D4037-P4037)</f>
        <v/>
      </c>
      <c r="U4037" s="4" t="n">
        <v>781740.1744632432</v>
      </c>
      <c r="V4037" s="5">
        <f>U4037/$D4037</f>
        <v/>
      </c>
      <c r="W4037" s="4">
        <f>W4036+U4037</f>
        <v/>
      </c>
      <c r="X4037" s="4">
        <f>V4037*$E4036-W4036</f>
        <v/>
      </c>
      <c r="Y4037" s="4">
        <f>MAX(0,Resumo!$D$6*$D4037-U4037)</f>
        <v/>
      </c>
      <c r="Z4037" s="4" t="n">
        <v>1028633.265063065</v>
      </c>
      <c r="AA4037" s="5">
        <f>Z4037/$D4037</f>
        <v/>
      </c>
      <c r="AB4037" s="4">
        <f>AB4036+Z4037</f>
        <v/>
      </c>
      <c r="AC4037" s="4">
        <f>AA4037*$E4036-AB4036</f>
        <v/>
      </c>
      <c r="AD4037" s="4">
        <f>MAX(0,Resumo!$D$7*$D4037-Z4037)</f>
        <v/>
      </c>
    </row>
    <row r="4038">
      <c r="A4038" t="inlineStr">
        <is>
          <t>Macambira</t>
        </is>
      </c>
      <c r="B4038" t="inlineStr">
        <is>
          <t>Município</t>
        </is>
      </c>
      <c r="C4038" t="inlineStr">
        <is>
          <t>SE</t>
        </is>
      </c>
      <c r="D4038" s="4" t="n">
        <v>6053004.914613803</v>
      </c>
      <c r="E4038" s="4">
        <f>E4037+D4038</f>
        <v/>
      </c>
      <c r="F4038" s="4" t="n">
        <v>178534.0872226407</v>
      </c>
      <c r="G4038" s="5">
        <f>F4038/$D4038</f>
        <v/>
      </c>
      <c r="H4038" s="4">
        <f>H4037+F4038</f>
        <v/>
      </c>
      <c r="I4038" s="4">
        <f>G4038*$E4037-H4037</f>
        <v/>
      </c>
      <c r="J4038" s="4">
        <f>MAX(0,Resumo!$D$3*$D4038-F4038)</f>
        <v/>
      </c>
      <c r="K4038" s="4" t="n">
        <v>380803.3704533584</v>
      </c>
      <c r="L4038" s="5">
        <f>K4038/$D4038</f>
        <v/>
      </c>
      <c r="M4038" s="4">
        <f>M4037+K4038</f>
        <v/>
      </c>
      <c r="N4038" s="4">
        <f>L4038*$E4037-M4037</f>
        <v/>
      </c>
      <c r="O4038" s="4">
        <f>MAX(0,Resumo!$D$4*$D4038-K4038)</f>
        <v/>
      </c>
      <c r="P4038" s="4" t="n">
        <v>603288.9962918032</v>
      </c>
      <c r="Q4038" s="5">
        <f>P4038/$D4038</f>
        <v/>
      </c>
      <c r="R4038" s="4">
        <f>R4037+P4038</f>
        <v/>
      </c>
      <c r="S4038" s="4">
        <f>Q4038*$E4037-R4037</f>
        <v/>
      </c>
      <c r="T4038" s="4">
        <f>MAX(0,Resumo!$D$5*$D4038-P4038)</f>
        <v/>
      </c>
      <c r="U4038" s="4" t="n">
        <v>848193.4344942932</v>
      </c>
      <c r="V4038" s="5">
        <f>U4038/$D4038</f>
        <v/>
      </c>
      <c r="W4038" s="4">
        <f>W4037+U4038</f>
        <v/>
      </c>
      <c r="X4038" s="4">
        <f>V4038*$E4037-W4037</f>
        <v/>
      </c>
      <c r="Y4038" s="4">
        <f>MAX(0,Resumo!$D$6*$D4038-U4038)</f>
        <v/>
      </c>
      <c r="Z4038" s="4" t="n">
        <v>1116074.125943418</v>
      </c>
      <c r="AA4038" s="5">
        <f>Z4038/$D4038</f>
        <v/>
      </c>
      <c r="AB4038" s="4">
        <f>AB4037+Z4038</f>
        <v/>
      </c>
      <c r="AC4038" s="4">
        <f>AA4038*$E4037-AB4037</f>
        <v/>
      </c>
      <c r="AD4038" s="4">
        <f>MAX(0,Resumo!$D$7*$D4038-Z4038)</f>
        <v/>
      </c>
    </row>
    <row r="4039">
      <c r="A4039" t="inlineStr">
        <is>
          <t>Telha</t>
        </is>
      </c>
      <c r="B4039" t="inlineStr">
        <is>
          <t>Município</t>
        </is>
      </c>
      <c r="C4039" t="inlineStr">
        <is>
          <t>SE</t>
        </is>
      </c>
      <c r="D4039" s="4" t="n">
        <v>4993889.776426511</v>
      </c>
      <c r="E4039" s="4">
        <f>E4038+D4039</f>
        <v/>
      </c>
      <c r="F4039" s="4" t="n">
        <v>147295.3624690174</v>
      </c>
      <c r="G4039" s="5">
        <f>F4039/$D4039</f>
        <v/>
      </c>
      <c r="H4039" s="4">
        <f>H4038+F4039</f>
        <v/>
      </c>
      <c r="I4039" s="4">
        <f>G4039*$E4038-H4038</f>
        <v/>
      </c>
      <c r="J4039" s="4">
        <f>MAX(0,Resumo!$D$3*$D4039-F4039)</f>
        <v/>
      </c>
      <c r="K4039" s="4" t="n">
        <v>314172.8918713618</v>
      </c>
      <c r="L4039" s="5">
        <f>K4039/$D4039</f>
        <v/>
      </c>
      <c r="M4039" s="4">
        <f>M4038+K4039</f>
        <v/>
      </c>
      <c r="N4039" s="4">
        <f>L4039*$E4038-M4038</f>
        <v/>
      </c>
      <c r="O4039" s="4">
        <f>MAX(0,Resumo!$D$4*$D4039-K4039)</f>
        <v/>
      </c>
      <c r="P4039" s="4" t="n">
        <v>497729.4407177048</v>
      </c>
      <c r="Q4039" s="5">
        <f>P4039/$D4039</f>
        <v/>
      </c>
      <c r="R4039" s="4">
        <f>R4038+P4039</f>
        <v/>
      </c>
      <c r="S4039" s="4">
        <f>Q4039*$E4038-R4038</f>
        <v/>
      </c>
      <c r="T4039" s="4">
        <f>MAX(0,Resumo!$D$5*$D4039-P4039)</f>
        <v/>
      </c>
      <c r="U4039" s="4" t="n">
        <v>699782.1050378898</v>
      </c>
      <c r="V4039" s="5">
        <f>U4039/$D4039</f>
        <v/>
      </c>
      <c r="W4039" s="4">
        <f>W4038+U4039</f>
        <v/>
      </c>
      <c r="X4039" s="4">
        <f>V4039*$E4038-W4038</f>
        <v/>
      </c>
      <c r="Y4039" s="4">
        <f>MAX(0,Resumo!$D$6*$D4039-U4039)</f>
        <v/>
      </c>
      <c r="Z4039" s="4" t="n">
        <v>920790.7883614525</v>
      </c>
      <c r="AA4039" s="5">
        <f>Z4039/$D4039</f>
        <v/>
      </c>
      <c r="AB4039" s="4">
        <f>AB4038+Z4039</f>
        <v/>
      </c>
      <c r="AC4039" s="4">
        <f>AA4039*$E4038-AB4038</f>
        <v/>
      </c>
      <c r="AD4039" s="4">
        <f>MAX(0,Resumo!$D$7*$D4039-Z4039)</f>
        <v/>
      </c>
    </row>
    <row r="4040">
      <c r="A4040" t="inlineStr">
        <is>
          <t>Santana do São Francisco</t>
        </is>
      </c>
      <c r="B4040" t="inlineStr">
        <is>
          <t>Município</t>
        </is>
      </c>
      <c r="C4040" t="inlineStr">
        <is>
          <t>SE</t>
        </is>
      </c>
      <c r="D4040" s="4" t="n">
        <v>5424401.988482625</v>
      </c>
      <c r="E4040" s="4">
        <f>E4039+D4040</f>
        <v/>
      </c>
      <c r="F4040" s="4" t="n">
        <v>159993.3704670074</v>
      </c>
      <c r="G4040" s="5">
        <f>F4040/$D4040</f>
        <v/>
      </c>
      <c r="H4040" s="4">
        <f>H4039+F4040</f>
        <v/>
      </c>
      <c r="I4040" s="4">
        <f>G4040*$E4039-H4039</f>
        <v/>
      </c>
      <c r="J4040" s="4">
        <f>MAX(0,Resumo!$D$3*$D4040-F4040)</f>
        <v/>
      </c>
      <c r="K4040" s="4" t="n">
        <v>341257.0432449211</v>
      </c>
      <c r="L4040" s="5">
        <f>K4040/$D4040</f>
        <v/>
      </c>
      <c r="M4040" s="4">
        <f>M4039+K4040</f>
        <v/>
      </c>
      <c r="N4040" s="4">
        <f>L4040*$E4039-M4039</f>
        <v/>
      </c>
      <c r="O4040" s="4">
        <f>MAX(0,Resumo!$D$4*$D4040-K4040)</f>
        <v/>
      </c>
      <c r="P4040" s="4" t="n">
        <v>540637.5969089621</v>
      </c>
      <c r="Q4040" s="5">
        <f>P4040/$D4040</f>
        <v/>
      </c>
      <c r="R4040" s="4">
        <f>R4039+P4040</f>
        <v/>
      </c>
      <c r="S4040" s="4">
        <f>Q4040*$E4039-R4039</f>
        <v/>
      </c>
      <c r="T4040" s="4">
        <f>MAX(0,Resumo!$D$5*$D4040-P4040)</f>
        <v/>
      </c>
      <c r="U4040" s="4" t="n">
        <v>760108.7753258998</v>
      </c>
      <c r="V4040" s="5">
        <f>U4040/$D4040</f>
        <v/>
      </c>
      <c r="W4040" s="4">
        <f>W4039+U4040</f>
        <v/>
      </c>
      <c r="X4040" s="4">
        <f>V4040*$E4039-W4039</f>
        <v/>
      </c>
      <c r="Y4040" s="4">
        <f>MAX(0,Resumo!$D$6*$D4040-U4040)</f>
        <v/>
      </c>
      <c r="Z4040" s="4" t="n">
        <v>1000170.129293171</v>
      </c>
      <c r="AA4040" s="5">
        <f>Z4040/$D4040</f>
        <v/>
      </c>
      <c r="AB4040" s="4">
        <f>AB4039+Z4040</f>
        <v/>
      </c>
      <c r="AC4040" s="4">
        <f>AA4040*$E4039-AB4039</f>
        <v/>
      </c>
      <c r="AD4040" s="4">
        <f>MAX(0,Resumo!$D$7*$D4040-Z4040)</f>
        <v/>
      </c>
    </row>
    <row r="4041">
      <c r="A4041" t="inlineStr">
        <is>
          <t>Canindé de São Francisco</t>
        </is>
      </c>
      <c r="B4041" t="inlineStr">
        <is>
          <t>Município</t>
        </is>
      </c>
      <c r="C4041" t="inlineStr">
        <is>
          <t>SE</t>
        </is>
      </c>
      <c r="D4041" s="4" t="n">
        <v>81244588.4383876</v>
      </c>
      <c r="E4041" s="4">
        <f>E4040+D4041</f>
        <v/>
      </c>
      <c r="F4041" s="4" t="n">
        <v>2396318.629051053</v>
      </c>
      <c r="G4041" s="5">
        <f>F4041/$D4041</f>
        <v/>
      </c>
      <c r="H4041" s="4">
        <f>H4040+F4041</f>
        <v/>
      </c>
      <c r="I4041" s="4">
        <f>G4041*$E4040-H4040</f>
        <v/>
      </c>
      <c r="J4041" s="4">
        <f>MAX(0,Resumo!$D$3*$D4041-F4041)</f>
        <v/>
      </c>
      <c r="K4041" s="4" t="n">
        <v>5111215.593719352</v>
      </c>
      <c r="L4041" s="5">
        <f>K4041/$D4041</f>
        <v/>
      </c>
      <c r="M4041" s="4">
        <f>M4040+K4041</f>
        <v/>
      </c>
      <c r="N4041" s="4">
        <f>L4041*$E4040-M4040</f>
        <v/>
      </c>
      <c r="O4041" s="4">
        <f>MAX(0,Resumo!$D$4*$D4041-K4041)</f>
        <v/>
      </c>
      <c r="P4041" s="4" t="n">
        <v>8097460.171360641</v>
      </c>
      <c r="Q4041" s="5">
        <f>P4041/$D4041</f>
        <v/>
      </c>
      <c r="R4041" s="4">
        <f>R4040+P4041</f>
        <v/>
      </c>
      <c r="S4041" s="4">
        <f>Q4041*$E4040-R4040</f>
        <v/>
      </c>
      <c r="T4041" s="4">
        <f>MAX(0,Resumo!$D$5*$D4041-P4041)</f>
        <v/>
      </c>
      <c r="U4041" s="4" t="n">
        <v>11384614.33184348</v>
      </c>
      <c r="V4041" s="5">
        <f>U4041/$D4041</f>
        <v/>
      </c>
      <c r="W4041" s="4">
        <f>W4040+U4041</f>
        <v/>
      </c>
      <c r="X4041" s="4">
        <f>V4041*$E4040-W4040</f>
        <v/>
      </c>
      <c r="Y4041" s="4">
        <f>MAX(0,Resumo!$D$6*$D4041-U4041)</f>
        <v/>
      </c>
      <c r="Z4041" s="4" t="n">
        <v>14980160.15319747</v>
      </c>
      <c r="AA4041" s="5">
        <f>Z4041/$D4041</f>
        <v/>
      </c>
      <c r="AB4041" s="4">
        <f>AB4040+Z4041</f>
        <v/>
      </c>
      <c r="AC4041" s="4">
        <f>AA4041*$E4040-AB4040</f>
        <v/>
      </c>
      <c r="AD4041" s="4">
        <f>MAX(0,Resumo!$D$7*$D4041-Z4041)</f>
        <v/>
      </c>
    </row>
    <row r="4042">
      <c r="A4042" t="inlineStr">
        <is>
          <t>General Maynard</t>
        </is>
      </c>
      <c r="B4042" t="inlineStr">
        <is>
          <t>Município</t>
        </is>
      </c>
      <c r="C4042" t="inlineStr">
        <is>
          <t>SE</t>
        </is>
      </c>
      <c r="D4042" s="4" t="n">
        <v>6029565.315838161</v>
      </c>
      <c r="E4042" s="4">
        <f>E4041+D4042</f>
        <v/>
      </c>
      <c r="F4042" s="4" t="n">
        <v>177842.7335179425</v>
      </c>
      <c r="G4042" s="5">
        <f>F4042/$D4042</f>
        <v/>
      </c>
      <c r="H4042" s="4">
        <f>H4041+F4042</f>
        <v/>
      </c>
      <c r="I4042" s="4">
        <f>G4042*$E4041-H4041</f>
        <v/>
      </c>
      <c r="J4042" s="4">
        <f>MAX(0,Resumo!$D$3*$D4042-F4042)</f>
        <v/>
      </c>
      <c r="K4042" s="4" t="n">
        <v>379328.7510962372</v>
      </c>
      <c r="L4042" s="5">
        <f>K4042/$D4042</f>
        <v/>
      </c>
      <c r="M4042" s="4">
        <f>M4041+K4042</f>
        <v/>
      </c>
      <c r="N4042" s="4">
        <f>L4042*$E4041-M4041</f>
        <v/>
      </c>
      <c r="O4042" s="4">
        <f>MAX(0,Resumo!$D$4*$D4042-K4042)</f>
        <v/>
      </c>
      <c r="P4042" s="4" t="n">
        <v>600952.8257090403</v>
      </c>
      <c r="Q4042" s="5">
        <f>P4042/$D4042</f>
        <v/>
      </c>
      <c r="R4042" s="4">
        <f>R4041+P4042</f>
        <v/>
      </c>
      <c r="S4042" s="4">
        <f>Q4042*$E4041-R4041</f>
        <v/>
      </c>
      <c r="T4042" s="4">
        <f>MAX(0,Resumo!$D$5*$D4042-P4042)</f>
        <v/>
      </c>
      <c r="U4042" s="4" t="n">
        <v>844908.8982896917</v>
      </c>
      <c r="V4042" s="5">
        <f>U4042/$D4042</f>
        <v/>
      </c>
      <c r="W4042" s="4">
        <f>W4041+U4042</f>
        <v/>
      </c>
      <c r="X4042" s="4">
        <f>V4042*$E4041-W4041</f>
        <v/>
      </c>
      <c r="Y4042" s="4">
        <f>MAX(0,Resumo!$D$6*$D4042-U4042)</f>
        <v/>
      </c>
      <c r="Z4042" s="4" t="n">
        <v>1111752.251091999</v>
      </c>
      <c r="AA4042" s="5">
        <f>Z4042/$D4042</f>
        <v/>
      </c>
      <c r="AB4042" s="4">
        <f>AB4041+Z4042</f>
        <v/>
      </c>
      <c r="AC4042" s="4">
        <f>AA4042*$E4041-AB4041</f>
        <v/>
      </c>
      <c r="AD4042" s="4">
        <f>MAX(0,Resumo!$D$7*$D4042-Z4042)</f>
        <v/>
      </c>
    </row>
    <row r="4043">
      <c r="A4043" t="inlineStr">
        <is>
          <t>Feira Nova</t>
        </is>
      </c>
      <c r="B4043" t="inlineStr">
        <is>
          <t>Município</t>
        </is>
      </c>
      <c r="C4043" t="inlineStr">
        <is>
          <t>SE</t>
        </is>
      </c>
      <c r="D4043" s="4" t="n">
        <v>6388205.60733177</v>
      </c>
      <c r="E4043" s="4">
        <f>E4042+D4043</f>
        <v/>
      </c>
      <c r="F4043" s="4" t="n">
        <v>188420.8708210342</v>
      </c>
      <c r="G4043" s="5">
        <f>F4043/$D4043</f>
        <v/>
      </c>
      <c r="H4043" s="4">
        <f>H4042+F4043</f>
        <v/>
      </c>
      <c r="I4043" s="4">
        <f>G4043*$E4042-H4042</f>
        <v/>
      </c>
      <c r="J4043" s="4">
        <f>MAX(0,Resumo!$D$3*$D4043-F4043)</f>
        <v/>
      </c>
      <c r="K4043" s="4" t="n">
        <v>401891.3350867799</v>
      </c>
      <c r="L4043" s="5">
        <f>K4043/$D4043</f>
        <v/>
      </c>
      <c r="M4043" s="4">
        <f>M4042+K4043</f>
        <v/>
      </c>
      <c r="N4043" s="4">
        <f>L4043*$E4042-M4042</f>
        <v/>
      </c>
      <c r="O4043" s="4">
        <f>MAX(0,Resumo!$D$4*$D4043-K4043)</f>
        <v/>
      </c>
      <c r="P4043" s="4" t="n">
        <v>636697.6738525816</v>
      </c>
      <c r="Q4043" s="5">
        <f>P4043/$D4043</f>
        <v/>
      </c>
      <c r="R4043" s="4">
        <f>R4042+P4043</f>
        <v/>
      </c>
      <c r="S4043" s="4">
        <f>Q4043*$E4042-R4042</f>
        <v/>
      </c>
      <c r="T4043" s="4">
        <f>MAX(0,Resumo!$D$5*$D4043-P4043)</f>
        <v/>
      </c>
      <c r="U4043" s="4" t="n">
        <v>895164.3242939851</v>
      </c>
      <c r="V4043" s="5">
        <f>U4043/$D4043</f>
        <v/>
      </c>
      <c r="W4043" s="4">
        <f>W4042+U4043</f>
        <v/>
      </c>
      <c r="X4043" s="4">
        <f>V4043*$E4042-W4042</f>
        <v/>
      </c>
      <c r="Y4043" s="4">
        <f>MAX(0,Resumo!$D$6*$D4043-U4043)</f>
        <v/>
      </c>
      <c r="Z4043" s="4" t="n">
        <v>1177879.597014096</v>
      </c>
      <c r="AA4043" s="5">
        <f>Z4043/$D4043</f>
        <v/>
      </c>
      <c r="AB4043" s="4">
        <f>AB4042+Z4043</f>
        <v/>
      </c>
      <c r="AC4043" s="4">
        <f>AA4043*$E4042-AB4042</f>
        <v/>
      </c>
      <c r="AD4043" s="4">
        <f>MAX(0,Resumo!$D$7*$D4043-Z4043)</f>
        <v/>
      </c>
    </row>
    <row r="4044">
      <c r="A4044" t="inlineStr">
        <is>
          <t>Simão Dias</t>
        </is>
      </c>
      <c r="B4044" t="inlineStr">
        <is>
          <t>Município</t>
        </is>
      </c>
      <c r="C4044" t="inlineStr">
        <is>
          <t>SE</t>
        </is>
      </c>
      <c r="D4044" s="4" t="n">
        <v>23856461.68257834</v>
      </c>
      <c r="E4044" s="4">
        <f>E4043+D4044</f>
        <v/>
      </c>
      <c r="F4044" s="4" t="n">
        <v>703649.1248467413</v>
      </c>
      <c r="G4044" s="5">
        <f>F4044/$D4044</f>
        <v/>
      </c>
      <c r="H4044" s="4">
        <f>H4043+F4044</f>
        <v/>
      </c>
      <c r="I4044" s="4">
        <f>G4044*$E4043-H4043</f>
        <v/>
      </c>
      <c r="J4044" s="4">
        <f>MAX(0,Resumo!$D$3*$D4044-F4044)</f>
        <v/>
      </c>
      <c r="K4044" s="4" t="n">
        <v>1500844.810795408</v>
      </c>
      <c r="L4044" s="5">
        <f>K4044/$D4044</f>
        <v/>
      </c>
      <c r="M4044" s="4">
        <f>M4043+K4044</f>
        <v/>
      </c>
      <c r="N4044" s="4">
        <f>L4044*$E4043-M4043</f>
        <v/>
      </c>
      <c r="O4044" s="4">
        <f>MAX(0,Resumo!$D$4*$D4044-K4044)</f>
        <v/>
      </c>
      <c r="P4044" s="4" t="n">
        <v>2377718.344290295</v>
      </c>
      <c r="Q4044" s="5">
        <f>P4044/$D4044</f>
        <v/>
      </c>
      <c r="R4044" s="4">
        <f>R4043+P4044</f>
        <v/>
      </c>
      <c r="S4044" s="4">
        <f>Q4044*$E4043-R4043</f>
        <v/>
      </c>
      <c r="T4044" s="4">
        <f>MAX(0,Resumo!$D$5*$D4044-P4044)</f>
        <v/>
      </c>
      <c r="U4044" s="4" t="n">
        <v>3342950.229657738</v>
      </c>
      <c r="V4044" s="5">
        <f>U4044/$D4044</f>
        <v/>
      </c>
      <c r="W4044" s="4">
        <f>W4043+U4044</f>
        <v/>
      </c>
      <c r="X4044" s="4">
        <f>V4044*$E4043-W4043</f>
        <v/>
      </c>
      <c r="Y4044" s="4">
        <f>MAX(0,Resumo!$D$6*$D4044-U4044)</f>
        <v/>
      </c>
      <c r="Z4044" s="4" t="n">
        <v>4398737.485939255</v>
      </c>
      <c r="AA4044" s="5">
        <f>Z4044/$D4044</f>
        <v/>
      </c>
      <c r="AB4044" s="4">
        <f>AB4043+Z4044</f>
        <v/>
      </c>
      <c r="AC4044" s="4">
        <f>AA4044*$E4043-AB4043</f>
        <v/>
      </c>
      <c r="AD4044" s="4">
        <f>MAX(0,Resumo!$D$7*$D4044-Z4044)</f>
        <v/>
      </c>
    </row>
    <row r="4045">
      <c r="A4045" t="inlineStr">
        <is>
          <t>Pacatuba</t>
        </is>
      </c>
      <c r="B4045" t="inlineStr">
        <is>
          <t>Município</t>
        </is>
      </c>
      <c r="C4045" t="inlineStr">
        <is>
          <t>SE</t>
        </is>
      </c>
      <c r="D4045" s="4" t="n">
        <v>10176465.56687428</v>
      </c>
      <c r="E4045" s="4">
        <f>E4044+D4045</f>
        <v/>
      </c>
      <c r="F4045" s="4" t="n">
        <v>300156.040968695</v>
      </c>
      <c r="G4045" s="5">
        <f>F4045/$D4045</f>
        <v/>
      </c>
      <c r="H4045" s="4">
        <f>H4044+F4045</f>
        <v/>
      </c>
      <c r="I4045" s="4">
        <f>G4045*$E4044-H4044</f>
        <v/>
      </c>
      <c r="J4045" s="4">
        <f>MAX(0,Resumo!$D$3*$D4045-F4045)</f>
        <v/>
      </c>
      <c r="K4045" s="4" t="n">
        <v>640216.2961758513</v>
      </c>
      <c r="L4045" s="5">
        <f>K4045/$D4045</f>
        <v/>
      </c>
      <c r="M4045" s="4">
        <f>M4044+K4045</f>
        <v/>
      </c>
      <c r="N4045" s="4">
        <f>L4045*$E4044-M4044</f>
        <v/>
      </c>
      <c r="O4045" s="4">
        <f>MAX(0,Resumo!$D$4*$D4045-K4045)</f>
        <v/>
      </c>
      <c r="P4045" s="4" t="n">
        <v>1014264.779930282</v>
      </c>
      <c r="Q4045" s="5">
        <f>P4045/$D4045</f>
        <v/>
      </c>
      <c r="R4045" s="4">
        <f>R4044+P4045</f>
        <v/>
      </c>
      <c r="S4045" s="4">
        <f>Q4045*$E4044-R4044</f>
        <v/>
      </c>
      <c r="T4045" s="4">
        <f>MAX(0,Resumo!$D$5*$D4045-P4045)</f>
        <v/>
      </c>
      <c r="U4045" s="4" t="n">
        <v>1426004.340313795</v>
      </c>
      <c r="V4045" s="5">
        <f>U4045/$D4045</f>
        <v/>
      </c>
      <c r="W4045" s="4">
        <f>W4044+U4045</f>
        <v/>
      </c>
      <c r="X4045" s="4">
        <f>V4045*$E4044-W4044</f>
        <v/>
      </c>
      <c r="Y4045" s="4">
        <f>MAX(0,Resumo!$D$6*$D4045-U4045)</f>
        <v/>
      </c>
      <c r="Z4045" s="4" t="n">
        <v>1876372.16109334</v>
      </c>
      <c r="AA4045" s="5">
        <f>Z4045/$D4045</f>
        <v/>
      </c>
      <c r="AB4045" s="4">
        <f>AB4044+Z4045</f>
        <v/>
      </c>
      <c r="AC4045" s="4">
        <f>AA4045*$E4044-AB4044</f>
        <v/>
      </c>
      <c r="AD4045" s="4">
        <f>MAX(0,Resumo!$D$7*$D4045-Z4045)</f>
        <v/>
      </c>
    </row>
    <row r="4046">
      <c r="A4046" t="inlineStr">
        <is>
          <t>Santa Maria das Barreiras</t>
        </is>
      </c>
      <c r="B4046" t="inlineStr">
        <is>
          <t>Município</t>
        </is>
      </c>
      <c r="C4046" t="inlineStr">
        <is>
          <t>PA</t>
        </is>
      </c>
      <c r="D4046" s="4" t="n">
        <v>34830687.31116144</v>
      </c>
      <c r="E4046" s="4">
        <f>E4045+D4046</f>
        <v/>
      </c>
      <c r="F4046" s="4" t="n">
        <v>1029528.460145602</v>
      </c>
      <c r="G4046" s="5">
        <f>F4046/$D4046</f>
        <v/>
      </c>
      <c r="H4046" s="4">
        <f>H4045+F4046</f>
        <v/>
      </c>
      <c r="I4046" s="4">
        <f>G4046*$E4045-H4045</f>
        <v/>
      </c>
      <c r="J4046" s="4">
        <f>MAX(0,Resumo!$D$3*$D4046-F4046)</f>
        <v/>
      </c>
      <c r="K4046" s="4" t="n">
        <v>2195927.476371493</v>
      </c>
      <c r="L4046" s="5">
        <f>K4046/$D4046</f>
        <v/>
      </c>
      <c r="M4046" s="4">
        <f>M4045+K4046</f>
        <v/>
      </c>
      <c r="N4046" s="4">
        <f>L4046*$E4045-M4045</f>
        <v/>
      </c>
      <c r="O4046" s="4">
        <f>MAX(0,Resumo!$D$4*$D4046-K4046)</f>
        <v/>
      </c>
      <c r="P4046" s="4" t="n">
        <v>3478905.351001908</v>
      </c>
      <c r="Q4046" s="5">
        <f>P4046/$D4046</f>
        <v/>
      </c>
      <c r="R4046" s="4">
        <f>R4045+P4046</f>
        <v/>
      </c>
      <c r="S4046" s="4">
        <f>Q4046*$E4045-R4045</f>
        <v/>
      </c>
      <c r="T4046" s="4">
        <f>MAX(0,Resumo!$D$5*$D4046-P4046)</f>
        <v/>
      </c>
      <c r="U4046" s="4" t="n">
        <v>4891162.769558664</v>
      </c>
      <c r="V4046" s="5">
        <f>U4046/$D4046</f>
        <v/>
      </c>
      <c r="W4046" s="4">
        <f>W4045+U4046</f>
        <v/>
      </c>
      <c r="X4046" s="4">
        <f>V4046*$E4045-W4045</f>
        <v/>
      </c>
      <c r="Y4046" s="4">
        <f>MAX(0,Resumo!$D$6*$D4046-U4046)</f>
        <v/>
      </c>
      <c r="Z4046" s="4" t="n">
        <v>6435914.251254328</v>
      </c>
      <c r="AA4046" s="5">
        <f>Z4046/$D4046</f>
        <v/>
      </c>
      <c r="AB4046" s="4">
        <f>AB4045+Z4046</f>
        <v/>
      </c>
      <c r="AC4046" s="4">
        <f>AA4046*$E4045-AB4045</f>
        <v/>
      </c>
      <c r="AD4046" s="4">
        <f>MAX(0,Resumo!$D$7*$D4046-Z4046)</f>
        <v/>
      </c>
    </row>
    <row r="4047">
      <c r="A4047" t="inlineStr">
        <is>
          <t>Mojuí dos Campos</t>
        </is>
      </c>
      <c r="B4047" t="inlineStr">
        <is>
          <t>Município</t>
        </is>
      </c>
      <c r="C4047" t="inlineStr">
        <is>
          <t>PA</t>
        </is>
      </c>
      <c r="D4047" s="4" t="n">
        <v>14506415.03158192</v>
      </c>
      <c r="E4047" s="4">
        <f>E4046+D4047</f>
        <v/>
      </c>
      <c r="F4047" s="4" t="n">
        <v>428781.8668715081</v>
      </c>
      <c r="G4047" s="5">
        <f>F4047/$D4047</f>
        <v/>
      </c>
      <c r="H4047" s="4">
        <f>H4046+F4047</f>
        <v/>
      </c>
      <c r="I4047" s="4">
        <f>G4047*$E4046-H4046</f>
        <v/>
      </c>
      <c r="J4047" s="4">
        <f>MAX(0,Resumo!$D$3*$D4047-F4047)</f>
        <v/>
      </c>
      <c r="K4047" s="4" t="n">
        <v>914568.0952810621</v>
      </c>
      <c r="L4047" s="5">
        <f>K4047/$D4047</f>
        <v/>
      </c>
      <c r="M4047" s="4">
        <f>M4046+K4047</f>
        <v/>
      </c>
      <c r="N4047" s="4">
        <f>L4047*$E4046-M4046</f>
        <v/>
      </c>
      <c r="O4047" s="4">
        <f>MAX(0,Resumo!$D$4*$D4047-K4047)</f>
        <v/>
      </c>
      <c r="P4047" s="4" t="n">
        <v>1448907.523023611</v>
      </c>
      <c r="Q4047" s="5">
        <f>P4047/$D4047</f>
        <v/>
      </c>
      <c r="R4047" s="4">
        <f>R4046+P4047</f>
        <v/>
      </c>
      <c r="S4047" s="4">
        <f>Q4047*$E4046-R4046</f>
        <v/>
      </c>
      <c r="T4047" s="4">
        <f>MAX(0,Resumo!$D$5*$D4047-P4047)</f>
        <v/>
      </c>
      <c r="U4047" s="4" t="n">
        <v>2037089.779147218</v>
      </c>
      <c r="V4047" s="5">
        <f>U4047/$D4047</f>
        <v/>
      </c>
      <c r="W4047" s="4">
        <f>W4046+U4047</f>
        <v/>
      </c>
      <c r="X4047" s="4">
        <f>V4047*$E4046-W4046</f>
        <v/>
      </c>
      <c r="Y4047" s="4">
        <f>MAX(0,Resumo!$D$6*$D4047-U4047)</f>
        <v/>
      </c>
      <c r="Z4047" s="4" t="n">
        <v>2680453.658646304</v>
      </c>
      <c r="AA4047" s="5">
        <f>Z4047/$D4047</f>
        <v/>
      </c>
      <c r="AB4047" s="4">
        <f>AB4046+Z4047</f>
        <v/>
      </c>
      <c r="AC4047" s="4">
        <f>AA4047*$E4046-AB4046</f>
        <v/>
      </c>
      <c r="AD4047" s="4">
        <f>MAX(0,Resumo!$D$7*$D4047-Z4047)</f>
        <v/>
      </c>
    </row>
    <row r="4048">
      <c r="A4048" t="inlineStr">
        <is>
          <t>Limoeiro do Ajuru</t>
        </is>
      </c>
      <c r="B4048" t="inlineStr">
        <is>
          <t>Município</t>
        </is>
      </c>
      <c r="C4048" t="inlineStr">
        <is>
          <t>PA</t>
        </is>
      </c>
      <c r="D4048" s="4" t="n">
        <v>10426526.36140894</v>
      </c>
      <c r="E4048" s="4">
        <f>E4047+D4048</f>
        <v/>
      </c>
      <c r="F4048" s="4" t="n">
        <v>308188.165614781</v>
      </c>
      <c r="G4048" s="5">
        <f>F4048/$D4048</f>
        <v/>
      </c>
      <c r="H4048" s="4">
        <f>H4047+F4048</f>
        <v/>
      </c>
      <c r="I4048" s="4">
        <f>G4048*$E4047-H4047</f>
        <v/>
      </c>
      <c r="J4048" s="4">
        <f>MAX(0,Resumo!$D$3*$D4048-F4048)</f>
        <v/>
      </c>
      <c r="K4048" s="4" t="n">
        <v>657348.3754594938</v>
      </c>
      <c r="L4048" s="5">
        <f>K4048/$D4048</f>
        <v/>
      </c>
      <c r="M4048" s="4">
        <f>M4047+K4048</f>
        <v/>
      </c>
      <c r="N4048" s="4">
        <f>L4048*$E4047-M4047</f>
        <v/>
      </c>
      <c r="O4048" s="4">
        <f>MAX(0,Resumo!$D$4*$D4048-K4048)</f>
        <v/>
      </c>
      <c r="P4048" s="4" t="n">
        <v>1041406.333071252</v>
      </c>
      <c r="Q4048" s="5">
        <f>P4048/$D4048</f>
        <v/>
      </c>
      <c r="R4048" s="4">
        <f>R4047+P4048</f>
        <v/>
      </c>
      <c r="S4048" s="4">
        <f>Q4048*$E4047-R4047</f>
        <v/>
      </c>
      <c r="T4048" s="4">
        <f>MAX(0,Resumo!$D$5*$D4048-P4048)</f>
        <v/>
      </c>
      <c r="U4048" s="4" t="n">
        <v>1464163.974117249</v>
      </c>
      <c r="V4048" s="5">
        <f>U4048/$D4048</f>
        <v/>
      </c>
      <c r="W4048" s="4">
        <f>W4047+U4048</f>
        <v/>
      </c>
      <c r="X4048" s="4">
        <f>V4048*$E4047-W4047</f>
        <v/>
      </c>
      <c r="Y4048" s="4">
        <f>MAX(0,Resumo!$D$6*$D4048-U4048)</f>
        <v/>
      </c>
      <c r="Z4048" s="4" t="n">
        <v>1926583.561242769</v>
      </c>
      <c r="AA4048" s="5">
        <f>Z4048/$D4048</f>
        <v/>
      </c>
      <c r="AB4048" s="4">
        <f>AB4047+Z4048</f>
        <v/>
      </c>
      <c r="AC4048" s="4">
        <f>AA4048*$E4047-AB4047</f>
        <v/>
      </c>
      <c r="AD4048" s="4">
        <f>MAX(0,Resumo!$D$7*$D4048-Z4048)</f>
        <v/>
      </c>
    </row>
    <row r="4049">
      <c r="A4049" t="inlineStr">
        <is>
          <t>Abel Figueiredo</t>
        </is>
      </c>
      <c r="B4049" t="inlineStr">
        <is>
          <t>Município</t>
        </is>
      </c>
      <c r="C4049" t="inlineStr">
        <is>
          <t>PA</t>
        </is>
      </c>
      <c r="D4049" s="4" t="n">
        <v>9283379.067890095</v>
      </c>
      <c r="E4049" s="4">
        <f>E4048+D4049</f>
        <v/>
      </c>
      <c r="F4049" s="4" t="n">
        <v>274398.919301547</v>
      </c>
      <c r="G4049" s="5">
        <f>F4049/$D4049</f>
        <v/>
      </c>
      <c r="H4049" s="4">
        <f>H4048+F4049</f>
        <v/>
      </c>
      <c r="I4049" s="4">
        <f>G4049*$E4048-H4048</f>
        <v/>
      </c>
      <c r="J4049" s="4">
        <f>MAX(0,Resumo!$D$3*$D4049-F4049)</f>
        <v/>
      </c>
      <c r="K4049" s="4" t="n">
        <v>585277.7749297901</v>
      </c>
      <c r="L4049" s="5">
        <f>K4049/$D4049</f>
        <v/>
      </c>
      <c r="M4049" s="4">
        <f>M4048+K4049</f>
        <v/>
      </c>
      <c r="N4049" s="4">
        <f>L4049*$E4048-M4048</f>
        <v/>
      </c>
      <c r="O4049" s="4">
        <f>MAX(0,Resumo!$D$4*$D4049-K4049)</f>
        <v/>
      </c>
      <c r="P4049" s="4" t="n">
        <v>927228.2463490968</v>
      </c>
      <c r="Q4049" s="5">
        <f>P4049/$D4049</f>
        <v/>
      </c>
      <c r="R4049" s="4">
        <f>R4048+P4049</f>
        <v/>
      </c>
      <c r="S4049" s="4">
        <f>Q4049*$E4048-R4048</f>
        <v/>
      </c>
      <c r="T4049" s="4">
        <f>MAX(0,Resumo!$D$5*$D4049-P4049)</f>
        <v/>
      </c>
      <c r="U4049" s="4" t="n">
        <v>1303635.431219694</v>
      </c>
      <c r="V4049" s="5">
        <f>U4049/$D4049</f>
        <v/>
      </c>
      <c r="W4049" s="4">
        <f>W4048+U4049</f>
        <v/>
      </c>
      <c r="X4049" s="4">
        <f>V4049*$E4048-W4048</f>
        <v/>
      </c>
      <c r="Y4049" s="4">
        <f>MAX(0,Resumo!$D$6*$D4049-U4049)</f>
        <v/>
      </c>
      <c r="Z4049" s="4" t="n">
        <v>1715356.091284599</v>
      </c>
      <c r="AA4049" s="5">
        <f>Z4049/$D4049</f>
        <v/>
      </c>
      <c r="AB4049" s="4">
        <f>AB4048+Z4049</f>
        <v/>
      </c>
      <c r="AC4049" s="4">
        <f>AA4049*$E4048-AB4048</f>
        <v/>
      </c>
      <c r="AD4049" s="4">
        <f>MAX(0,Resumo!$D$7*$D4049-Z4049)</f>
        <v/>
      </c>
    </row>
    <row r="4050">
      <c r="A4050" t="inlineStr">
        <is>
          <t>Magalhães Barata</t>
        </is>
      </c>
      <c r="B4050" t="inlineStr">
        <is>
          <t>Município</t>
        </is>
      </c>
      <c r="C4050" t="inlineStr">
        <is>
          <t>PA</t>
        </is>
      </c>
      <c r="D4050" s="4" t="n">
        <v>7441052.264103636</v>
      </c>
      <c r="E4050" s="4">
        <f>E4049+D4050</f>
        <v/>
      </c>
      <c r="F4050" s="4" t="n">
        <v>219943.2647104463</v>
      </c>
      <c r="G4050" s="5">
        <f>F4050/$D4050</f>
        <v/>
      </c>
      <c r="H4050" s="4">
        <f>H4049+F4050</f>
        <v/>
      </c>
      <c r="I4050" s="4">
        <f>G4050*$E4049-H4049</f>
        <v/>
      </c>
      <c r="J4050" s="4">
        <f>MAX(0,Resumo!$D$3*$D4050-F4050)</f>
        <v/>
      </c>
      <c r="K4050" s="4" t="n">
        <v>469126.864304666</v>
      </c>
      <c r="L4050" s="5">
        <f>K4050/$D4050</f>
        <v/>
      </c>
      <c r="M4050" s="4">
        <f>M4049+K4050</f>
        <v/>
      </c>
      <c r="N4050" s="4">
        <f>L4050*$E4049-M4049</f>
        <v/>
      </c>
      <c r="O4050" s="4">
        <f>MAX(0,Resumo!$D$4*$D4050-K4050)</f>
        <v/>
      </c>
      <c r="P4050" s="4" t="n">
        <v>743215.7828932549</v>
      </c>
      <c r="Q4050" s="5">
        <f>P4050/$D4050</f>
        <v/>
      </c>
      <c r="R4050" s="4">
        <f>R4049+P4050</f>
        <v/>
      </c>
      <c r="S4050" s="4">
        <f>Q4050*$E4049-R4049</f>
        <v/>
      </c>
      <c r="T4050" s="4">
        <f>MAX(0,Resumo!$D$5*$D4050-P4050)</f>
        <v/>
      </c>
      <c r="U4050" s="4" t="n">
        <v>1044923.330837088</v>
      </c>
      <c r="V4050" s="5">
        <f>U4050/$D4050</f>
        <v/>
      </c>
      <c r="W4050" s="4">
        <f>W4049+U4050</f>
        <v/>
      </c>
      <c r="X4050" s="4">
        <f>V4050*$E4049-W4049</f>
        <v/>
      </c>
      <c r="Y4050" s="4">
        <f>MAX(0,Resumo!$D$6*$D4050-U4050)</f>
        <v/>
      </c>
      <c r="Z4050" s="4" t="n">
        <v>1374936.241798668</v>
      </c>
      <c r="AA4050" s="5">
        <f>Z4050/$D4050</f>
        <v/>
      </c>
      <c r="AB4050" s="4">
        <f>AB4049+Z4050</f>
        <v/>
      </c>
      <c r="AC4050" s="4">
        <f>AA4050*$E4049-AB4049</f>
        <v/>
      </c>
      <c r="AD4050" s="4">
        <f>MAX(0,Resumo!$D$7*$D4050-Z4050)</f>
        <v/>
      </c>
    </row>
    <row r="4051">
      <c r="A4051" t="inlineStr">
        <is>
          <t>Rio Maria</t>
        </is>
      </c>
      <c r="B4051" t="inlineStr">
        <is>
          <t>Município</t>
        </is>
      </c>
      <c r="C4051" t="inlineStr">
        <is>
          <t>PA</t>
        </is>
      </c>
      <c r="D4051" s="4" t="n">
        <v>28279023.61444578</v>
      </c>
      <c r="E4051" s="4">
        <f>E4050+D4051</f>
        <v/>
      </c>
      <c r="F4051" s="4" t="n">
        <v>835873.8194314049</v>
      </c>
      <c r="G4051" s="5">
        <f>F4051/$D4051</f>
        <v/>
      </c>
      <c r="H4051" s="4">
        <f>H4050+F4051</f>
        <v/>
      </c>
      <c r="I4051" s="4">
        <f>G4051*$E4050-H4050</f>
        <v/>
      </c>
      <c r="J4051" s="4">
        <f>MAX(0,Resumo!$D$3*$D4051-F4051)</f>
        <v/>
      </c>
      <c r="K4051" s="4" t="n">
        <v>1782872.798493998</v>
      </c>
      <c r="L4051" s="5">
        <f>K4051/$D4051</f>
        <v/>
      </c>
      <c r="M4051" s="4">
        <f>M4050+K4051</f>
        <v/>
      </c>
      <c r="N4051" s="4">
        <f>L4051*$E4050-M4050</f>
        <v/>
      </c>
      <c r="O4051" s="4">
        <f>MAX(0,Resumo!$D$4*$D4051-K4051)</f>
        <v/>
      </c>
      <c r="P4051" s="4" t="n">
        <v>2824522.114494106</v>
      </c>
      <c r="Q4051" s="5">
        <f>P4051/$D4051</f>
        <v/>
      </c>
      <c r="R4051" s="4">
        <f>R4050+P4051</f>
        <v/>
      </c>
      <c r="S4051" s="4">
        <f>Q4051*$E4050-R4050</f>
        <v/>
      </c>
      <c r="T4051" s="4">
        <f>MAX(0,Resumo!$D$5*$D4051-P4051)</f>
        <v/>
      </c>
      <c r="U4051" s="4" t="n">
        <v>3971133.449845072</v>
      </c>
      <c r="V4051" s="5">
        <f>U4051/$D4051</f>
        <v/>
      </c>
      <c r="W4051" s="4">
        <f>W4050+U4051</f>
        <v/>
      </c>
      <c r="X4051" s="4">
        <f>V4051*$E4050-W4050</f>
        <v/>
      </c>
      <c r="Y4051" s="4">
        <f>MAX(0,Resumo!$D$6*$D4051-U4051)</f>
        <v/>
      </c>
      <c r="Z4051" s="4" t="n">
        <v>5225316.671642227</v>
      </c>
      <c r="AA4051" s="5">
        <f>Z4051/$D4051</f>
        <v/>
      </c>
      <c r="AB4051" s="4">
        <f>AB4050+Z4051</f>
        <v/>
      </c>
      <c r="AC4051" s="4">
        <f>AA4051*$E4050-AB4050</f>
        <v/>
      </c>
      <c r="AD4051" s="4">
        <f>MAX(0,Resumo!$D$7*$D4051-Z4051)</f>
        <v/>
      </c>
    </row>
    <row r="4052">
      <c r="A4052" t="inlineStr">
        <is>
          <t>Salinópolis</t>
        </is>
      </c>
      <c r="B4052" t="inlineStr">
        <is>
          <t>Município</t>
        </is>
      </c>
      <c r="C4052" t="inlineStr">
        <is>
          <t>PA</t>
        </is>
      </c>
      <c r="D4052" s="4" t="n">
        <v>20695323.49769165</v>
      </c>
      <c r="E4052" s="4">
        <f>E4051+D4052</f>
        <v/>
      </c>
      <c r="F4052" s="4" t="n">
        <v>611714.1571870727</v>
      </c>
      <c r="G4052" s="5">
        <f>F4052/$D4052</f>
        <v/>
      </c>
      <c r="H4052" s="4">
        <f>H4051+F4052</f>
        <v/>
      </c>
      <c r="I4052" s="4">
        <f>G4052*$E4051-H4051</f>
        <v/>
      </c>
      <c r="J4052" s="4">
        <f>MAX(0,Resumo!$D$3*$D4052-F4052)</f>
        <v/>
      </c>
      <c r="K4052" s="4" t="n">
        <v>1304752.590581661</v>
      </c>
      <c r="L4052" s="5">
        <f>K4052/$D4052</f>
        <v/>
      </c>
      <c r="M4052" s="4">
        <f>M4051+K4052</f>
        <v/>
      </c>
      <c r="N4052" s="4">
        <f>L4052*$E4051-M4051</f>
        <v/>
      </c>
      <c r="O4052" s="4">
        <f>MAX(0,Resumo!$D$4*$D4052-K4052)</f>
        <v/>
      </c>
      <c r="P4052" s="4" t="n">
        <v>2067058.597312367</v>
      </c>
      <c r="Q4052" s="5">
        <f>P4052/$D4052</f>
        <v/>
      </c>
      <c r="R4052" s="4">
        <f>R4051+P4052</f>
        <v/>
      </c>
      <c r="S4052" s="4">
        <f>Q4052*$E4051-R4051</f>
        <v/>
      </c>
      <c r="T4052" s="4">
        <f>MAX(0,Resumo!$D$5*$D4052-P4052)</f>
        <v/>
      </c>
      <c r="U4052" s="4" t="n">
        <v>2906178.534221599</v>
      </c>
      <c r="V4052" s="5">
        <f>U4052/$D4052</f>
        <v/>
      </c>
      <c r="W4052" s="4">
        <f>W4051+U4052</f>
        <v/>
      </c>
      <c r="X4052" s="4">
        <f>V4052*$E4051-W4051</f>
        <v/>
      </c>
      <c r="Y4052" s="4">
        <f>MAX(0,Resumo!$D$6*$D4052-U4052)</f>
        <v/>
      </c>
      <c r="Z4052" s="4" t="n">
        <v>3824022.369792016</v>
      </c>
      <c r="AA4052" s="5">
        <f>Z4052/$D4052</f>
        <v/>
      </c>
      <c r="AB4052" s="4">
        <f>AB4051+Z4052</f>
        <v/>
      </c>
      <c r="AC4052" s="4">
        <f>AA4052*$E4051-AB4051</f>
        <v/>
      </c>
      <c r="AD4052" s="4">
        <f>MAX(0,Resumo!$D$7*$D4052-Z4052)</f>
        <v/>
      </c>
    </row>
    <row r="4053">
      <c r="A4053" t="inlineStr">
        <is>
          <t>Salvaterra</t>
        </is>
      </c>
      <c r="B4053" t="inlineStr">
        <is>
          <t>Município</t>
        </is>
      </c>
      <c r="C4053" t="inlineStr">
        <is>
          <t>PA</t>
        </is>
      </c>
      <c r="D4053" s="4" t="n">
        <v>8456182.095295453</v>
      </c>
      <c r="E4053" s="4">
        <f>E4052+D4053</f>
        <v/>
      </c>
      <c r="F4053" s="4" t="n">
        <v>249948.5598290378</v>
      </c>
      <c r="G4053" s="5">
        <f>F4053/$D4053</f>
        <v/>
      </c>
      <c r="H4053" s="4">
        <f>H4052+F4053</f>
        <v/>
      </c>
      <c r="I4053" s="4">
        <f>G4053*$E4052-H4052</f>
        <v/>
      </c>
      <c r="J4053" s="4">
        <f>MAX(0,Resumo!$D$3*$D4053-F4053)</f>
        <v/>
      </c>
      <c r="K4053" s="4" t="n">
        <v>533126.5054396298</v>
      </c>
      <c r="L4053" s="5">
        <f>K4053/$D4053</f>
        <v/>
      </c>
      <c r="M4053" s="4">
        <f>M4052+K4053</f>
        <v/>
      </c>
      <c r="N4053" s="4">
        <f>L4053*$E4052-M4052</f>
        <v/>
      </c>
      <c r="O4053" s="4">
        <f>MAX(0,Resumo!$D$4*$D4053-K4053)</f>
        <v/>
      </c>
      <c r="P4053" s="4" t="n">
        <v>844607.4255601281</v>
      </c>
      <c r="Q4053" s="5">
        <f>P4053/$D4053</f>
        <v/>
      </c>
      <c r="R4053" s="4">
        <f>R4052+P4053</f>
        <v/>
      </c>
      <c r="S4053" s="4">
        <f>Q4053*$E4052-R4052</f>
        <v/>
      </c>
      <c r="T4053" s="4">
        <f>MAX(0,Resumo!$D$5*$D4053-P4053)</f>
        <v/>
      </c>
      <c r="U4053" s="4" t="n">
        <v>1187474.788183803</v>
      </c>
      <c r="V4053" s="5">
        <f>U4053/$D4053</f>
        <v/>
      </c>
      <c r="W4053" s="4">
        <f>W4052+U4053</f>
        <v/>
      </c>
      <c r="X4053" s="4">
        <f>V4053*$E4052-W4052</f>
        <v/>
      </c>
      <c r="Y4053" s="4">
        <f>MAX(0,Resumo!$D$6*$D4053-U4053)</f>
        <v/>
      </c>
      <c r="Z4053" s="4" t="n">
        <v>1562509.013161903</v>
      </c>
      <c r="AA4053" s="5">
        <f>Z4053/$D4053</f>
        <v/>
      </c>
      <c r="AB4053" s="4">
        <f>AB4052+Z4053</f>
        <v/>
      </c>
      <c r="AC4053" s="4">
        <f>AA4053*$E4052-AB4052</f>
        <v/>
      </c>
      <c r="AD4053" s="4">
        <f>MAX(0,Resumo!$D$7*$D4053-Z4053)</f>
        <v/>
      </c>
    </row>
    <row r="4054">
      <c r="A4054" t="inlineStr">
        <is>
          <t>São João de Pirabas</t>
        </is>
      </c>
      <c r="B4054" t="inlineStr">
        <is>
          <t>Município</t>
        </is>
      </c>
      <c r="C4054" t="inlineStr">
        <is>
          <t>PA</t>
        </is>
      </c>
      <c r="D4054" s="4" t="n">
        <v>9912121.954526557</v>
      </c>
      <c r="E4054" s="4">
        <f>E4053+D4054</f>
        <v/>
      </c>
      <c r="F4054" s="4" t="n">
        <v>292983.3557820442</v>
      </c>
      <c r="G4054" s="5">
        <f>F4054/$D4054</f>
        <v/>
      </c>
      <c r="H4054" s="4">
        <f>H4053+F4054</f>
        <v/>
      </c>
      <c r="I4054" s="4">
        <f>G4054*$E4053-H4053</f>
        <v/>
      </c>
      <c r="J4054" s="4">
        <f>MAX(0,Resumo!$D$3*$D4054-F4054)</f>
        <v/>
      </c>
      <c r="K4054" s="4" t="n">
        <v>624917.3539023158</v>
      </c>
      <c r="L4054" s="5">
        <f>K4054/$D4054</f>
        <v/>
      </c>
      <c r="M4054" s="4">
        <f>M4053+K4054</f>
        <v/>
      </c>
      <c r="N4054" s="4">
        <f>L4054*$E4053-M4053</f>
        <v/>
      </c>
      <c r="O4054" s="4">
        <f>MAX(0,Resumo!$D$4*$D4054-K4054)</f>
        <v/>
      </c>
      <c r="P4054" s="4" t="n">
        <v>990027.3801469258</v>
      </c>
      <c r="Q4054" s="5">
        <f>P4054/$D4054</f>
        <v/>
      </c>
      <c r="R4054" s="4">
        <f>R4053+P4054</f>
        <v/>
      </c>
      <c r="S4054" s="4">
        <f>Q4054*$E4053-R4053</f>
        <v/>
      </c>
      <c r="T4054" s="4">
        <f>MAX(0,Resumo!$D$5*$D4054-P4054)</f>
        <v/>
      </c>
      <c r="U4054" s="4" t="n">
        <v>1391927.797410114</v>
      </c>
      <c r="V4054" s="5">
        <f>U4054/$D4054</f>
        <v/>
      </c>
      <c r="W4054" s="4">
        <f>W4053+U4054</f>
        <v/>
      </c>
      <c r="X4054" s="4">
        <f>V4054*$E4053-W4053</f>
        <v/>
      </c>
      <c r="Y4054" s="4">
        <f>MAX(0,Resumo!$D$6*$D4054-U4054)</f>
        <v/>
      </c>
      <c r="Z4054" s="4" t="n">
        <v>1831533.394027106</v>
      </c>
      <c r="AA4054" s="5">
        <f>Z4054/$D4054</f>
        <v/>
      </c>
      <c r="AB4054" s="4">
        <f>AB4053+Z4054</f>
        <v/>
      </c>
      <c r="AC4054" s="4">
        <f>AA4054*$E4053-AB4053</f>
        <v/>
      </c>
      <c r="AD4054" s="4">
        <f>MAX(0,Resumo!$D$7*$D4054-Z4054)</f>
        <v/>
      </c>
    </row>
    <row r="4055">
      <c r="A4055" t="inlineStr">
        <is>
          <t>São Miguel do Guamá</t>
        </is>
      </c>
      <c r="B4055" t="inlineStr">
        <is>
          <t>Município</t>
        </is>
      </c>
      <c r="C4055" t="inlineStr">
        <is>
          <t>PA</t>
        </is>
      </c>
      <c r="D4055" s="4" t="n">
        <v>19032009.22170844</v>
      </c>
      <c r="E4055" s="4">
        <f>E4054+D4055</f>
        <v/>
      </c>
      <c r="F4055" s="4" t="n">
        <v>562549.7703349518</v>
      </c>
      <c r="G4055" s="5">
        <f>F4055/$D4055</f>
        <v/>
      </c>
      <c r="H4055" s="4">
        <f>H4054+F4055</f>
        <v/>
      </c>
      <c r="I4055" s="4">
        <f>G4055*$E4054-H4054</f>
        <v/>
      </c>
      <c r="J4055" s="4">
        <f>MAX(0,Resumo!$D$3*$D4055-F4055)</f>
        <v/>
      </c>
      <c r="K4055" s="4" t="n">
        <v>1199887.662484131</v>
      </c>
      <c r="L4055" s="5">
        <f>K4055/$D4055</f>
        <v/>
      </c>
      <c r="M4055" s="4">
        <f>M4054+K4055</f>
        <v/>
      </c>
      <c r="N4055" s="4">
        <f>L4055*$E4054-M4054</f>
        <v/>
      </c>
      <c r="O4055" s="4">
        <f>MAX(0,Resumo!$D$4*$D4055-K4055)</f>
        <v/>
      </c>
      <c r="P4055" s="4" t="n">
        <v>1900925.988919606</v>
      </c>
      <c r="Q4055" s="5">
        <f>P4055/$D4055</f>
        <v/>
      </c>
      <c r="R4055" s="4">
        <f>R4054+P4055</f>
        <v/>
      </c>
      <c r="S4055" s="4">
        <f>Q4055*$E4054-R4054</f>
        <v/>
      </c>
      <c r="T4055" s="4">
        <f>MAX(0,Resumo!$D$5*$D4055-P4055)</f>
        <v/>
      </c>
      <c r="U4055" s="4" t="n">
        <v>2672604.594434385</v>
      </c>
      <c r="V4055" s="5">
        <f>U4055/$D4055</f>
        <v/>
      </c>
      <c r="W4055" s="4">
        <f>W4054+U4055</f>
        <v/>
      </c>
      <c r="X4055" s="4">
        <f>V4055*$E4054-W4054</f>
        <v/>
      </c>
      <c r="Y4055" s="4">
        <f>MAX(0,Resumo!$D$6*$D4055-U4055)</f>
        <v/>
      </c>
      <c r="Z4055" s="4" t="n">
        <v>3516679.940471514</v>
      </c>
      <c r="AA4055" s="5">
        <f>Z4055/$D4055</f>
        <v/>
      </c>
      <c r="AB4055" s="4">
        <f>AB4054+Z4055</f>
        <v/>
      </c>
      <c r="AC4055" s="4">
        <f>AA4055*$E4054-AB4054</f>
        <v/>
      </c>
      <c r="AD4055" s="4">
        <f>MAX(0,Resumo!$D$7*$D4055-Z4055)</f>
        <v/>
      </c>
    </row>
    <row r="4056">
      <c r="A4056" t="inlineStr">
        <is>
          <t>Ananindeua</t>
        </is>
      </c>
      <c r="B4056" t="inlineStr">
        <is>
          <t>Município</t>
        </is>
      </c>
      <c r="C4056" t="inlineStr">
        <is>
          <t>PA</t>
        </is>
      </c>
      <c r="D4056" s="4" t="n">
        <v>297447214.8345544</v>
      </c>
      <c r="E4056" s="4">
        <f>E4055+D4056</f>
        <v/>
      </c>
      <c r="F4056" s="4" t="n">
        <v>8791970.434792019</v>
      </c>
      <c r="G4056" s="5">
        <f>F4056/$D4056</f>
        <v/>
      </c>
      <c r="H4056" s="4">
        <f>H4055+F4056</f>
        <v/>
      </c>
      <c r="I4056" s="4">
        <f>G4056*$E4055-H4055</f>
        <v/>
      </c>
      <c r="J4056" s="4">
        <f>MAX(0,Resumo!$D$3*$D4056-F4056)</f>
        <v/>
      </c>
      <c r="K4056" s="4" t="n">
        <v>18752788.48189896</v>
      </c>
      <c r="L4056" s="5">
        <f>K4056/$D4056</f>
        <v/>
      </c>
      <c r="M4056" s="4">
        <f>M4055+K4056</f>
        <v/>
      </c>
      <c r="N4056" s="4">
        <f>L4056*$E4055-M4055</f>
        <v/>
      </c>
      <c r="O4056" s="4">
        <f>MAX(0,Resumo!$D$4*$D4056-K4056)</f>
        <v/>
      </c>
      <c r="P4056" s="4" t="n">
        <v>29709167.03664783</v>
      </c>
      <c r="Q4056" s="5">
        <f>P4056/$D4056</f>
        <v/>
      </c>
      <c r="R4056" s="4">
        <f>R4055+P4056</f>
        <v/>
      </c>
      <c r="S4056" s="4">
        <f>Q4056*$E4055-R4055</f>
        <v/>
      </c>
      <c r="T4056" s="4">
        <f>MAX(0,Resumo!$D$5*$D4056-P4056)</f>
        <v/>
      </c>
      <c r="U4056" s="4" t="n">
        <v>41769567.45385503</v>
      </c>
      <c r="V4056" s="5">
        <f>U4056/$D4056</f>
        <v/>
      </c>
      <c r="W4056" s="4">
        <f>W4055+U4056</f>
        <v/>
      </c>
      <c r="X4056" s="4">
        <f>V4056*$E4055-W4055</f>
        <v/>
      </c>
      <c r="Y4056" s="4">
        <f>MAX(0,Resumo!$D$6*$D4056-U4056)</f>
        <v/>
      </c>
      <c r="Z4056" s="4" t="n">
        <v>54961441.09496707</v>
      </c>
      <c r="AA4056" s="5">
        <f>Z4056/$D4056</f>
        <v/>
      </c>
      <c r="AB4056" s="4">
        <f>AB4055+Z4056</f>
        <v/>
      </c>
      <c r="AC4056" s="4">
        <f>AA4056*$E4055-AB4055</f>
        <v/>
      </c>
      <c r="AD4056" s="4">
        <f>MAX(0,Resumo!$D$7*$D4056-Z4056)</f>
        <v/>
      </c>
    </row>
    <row r="4057">
      <c r="A4057" t="inlineStr">
        <is>
          <t>Abaetetuba</t>
        </is>
      </c>
      <c r="B4057" t="inlineStr">
        <is>
          <t>Município</t>
        </is>
      </c>
      <c r="C4057" t="inlineStr">
        <is>
          <t>PA</t>
        </is>
      </c>
      <c r="D4057" s="4" t="n">
        <v>33930782.65543256</v>
      </c>
      <c r="E4057" s="4">
        <f>E4056+D4057</f>
        <v/>
      </c>
      <c r="F4057" s="4" t="n">
        <v>1002929.000703023</v>
      </c>
      <c r="G4057" s="5">
        <f>F4057/$D4057</f>
        <v/>
      </c>
      <c r="H4057" s="4">
        <f>H4056+F4057</f>
        <v/>
      </c>
      <c r="I4057" s="4">
        <f>G4057*$E4056-H4056</f>
        <v/>
      </c>
      <c r="J4057" s="4">
        <f>MAX(0,Resumo!$D$3*$D4057-F4057)</f>
        <v/>
      </c>
      <c r="K4057" s="4" t="n">
        <v>2139192.295064967</v>
      </c>
      <c r="L4057" s="5">
        <f>K4057/$D4057</f>
        <v/>
      </c>
      <c r="M4057" s="4">
        <f>M4056+K4057</f>
        <v/>
      </c>
      <c r="N4057" s="4">
        <f>L4057*$E4056-M4056</f>
        <v/>
      </c>
      <c r="O4057" s="4">
        <f>MAX(0,Resumo!$D$4*$D4057-K4057)</f>
        <v/>
      </c>
      <c r="P4057" s="4" t="n">
        <v>3389022.452790953</v>
      </c>
      <c r="Q4057" s="5">
        <f>P4057/$D4057</f>
        <v/>
      </c>
      <c r="R4057" s="4">
        <f>R4056+P4057</f>
        <v/>
      </c>
      <c r="S4057" s="4">
        <f>Q4057*$E4056-R4056</f>
        <v/>
      </c>
      <c r="T4057" s="4">
        <f>MAX(0,Resumo!$D$5*$D4057-P4057)</f>
        <v/>
      </c>
      <c r="U4057" s="4" t="n">
        <v>4764792.017556791</v>
      </c>
      <c r="V4057" s="5">
        <f>U4057/$D4057</f>
        <v/>
      </c>
      <c r="W4057" s="4">
        <f>W4056+U4057</f>
        <v/>
      </c>
      <c r="X4057" s="4">
        <f>V4057*$E4056-W4056</f>
        <v/>
      </c>
      <c r="Y4057" s="4">
        <f>MAX(0,Resumo!$D$6*$D4057-U4057)</f>
        <v/>
      </c>
      <c r="Z4057" s="4" t="n">
        <v>6269632.456501467</v>
      </c>
      <c r="AA4057" s="5">
        <f>Z4057/$D4057</f>
        <v/>
      </c>
      <c r="AB4057" s="4">
        <f>AB4056+Z4057</f>
        <v/>
      </c>
      <c r="AC4057" s="4">
        <f>AA4057*$E4056-AB4056</f>
        <v/>
      </c>
      <c r="AD4057" s="4">
        <f>MAX(0,Resumo!$D$7*$D4057-Z4057)</f>
        <v/>
      </c>
    </row>
    <row r="4058">
      <c r="A4058" t="inlineStr">
        <is>
          <t>Cachoeira do Arari</t>
        </is>
      </c>
      <c r="B4058" t="inlineStr">
        <is>
          <t>Município</t>
        </is>
      </c>
      <c r="C4058" t="inlineStr">
        <is>
          <t>PA</t>
        </is>
      </c>
      <c r="D4058" s="4" t="n">
        <v>11364821.83892841</v>
      </c>
      <c r="E4058" s="4">
        <f>E4057+D4058</f>
        <v/>
      </c>
      <c r="F4058" s="4" t="n">
        <v>335922.3842795576</v>
      </c>
      <c r="G4058" s="5">
        <f>F4058/$D4058</f>
        <v/>
      </c>
      <c r="H4058" s="4">
        <f>H4057+F4058</f>
        <v/>
      </c>
      <c r="I4058" s="4">
        <f>G4058*$E4057-H4057</f>
        <v/>
      </c>
      <c r="J4058" s="4">
        <f>MAX(0,Resumo!$D$3*$D4058-F4058)</f>
        <v/>
      </c>
      <c r="K4058" s="4" t="n">
        <v>716503.9356594174</v>
      </c>
      <c r="L4058" s="5">
        <f>K4058/$D4058</f>
        <v/>
      </c>
      <c r="M4058" s="4">
        <f>M4057+K4058</f>
        <v/>
      </c>
      <c r="N4058" s="4">
        <f>L4058*$E4057-M4057</f>
        <v/>
      </c>
      <c r="O4058" s="4">
        <f>MAX(0,Resumo!$D$4*$D4058-K4058)</f>
        <v/>
      </c>
      <c r="P4058" s="4" t="n">
        <v>1135123.724531321</v>
      </c>
      <c r="Q4058" s="5">
        <f>P4058/$D4058</f>
        <v/>
      </c>
      <c r="R4058" s="4">
        <f>R4057+P4058</f>
        <v/>
      </c>
      <c r="S4058" s="4">
        <f>Q4058*$E4057-R4057</f>
        <v/>
      </c>
      <c r="T4058" s="4">
        <f>MAX(0,Resumo!$D$5*$D4058-P4058)</f>
        <v/>
      </c>
      <c r="U4058" s="4" t="n">
        <v>1595925.827263853</v>
      </c>
      <c r="V4058" s="5">
        <f>U4058/$D4058</f>
        <v/>
      </c>
      <c r="W4058" s="4">
        <f>W4057+U4058</f>
        <v/>
      </c>
      <c r="X4058" s="4">
        <f>V4058*$E4057-W4057</f>
        <v/>
      </c>
      <c r="Y4058" s="4">
        <f>MAX(0,Resumo!$D$6*$D4058-U4058)</f>
        <v/>
      </c>
      <c r="Z4058" s="4" t="n">
        <v>2099959.101659393</v>
      </c>
      <c r="AA4058" s="5">
        <f>Z4058/$D4058</f>
        <v/>
      </c>
      <c r="AB4058" s="4">
        <f>AB4057+Z4058</f>
        <v/>
      </c>
      <c r="AC4058" s="4">
        <f>AA4058*$E4057-AB4057</f>
        <v/>
      </c>
      <c r="AD4058" s="4">
        <f>MAX(0,Resumo!$D$7*$D4058-Z4058)</f>
        <v/>
      </c>
    </row>
    <row r="4059">
      <c r="A4059" t="inlineStr">
        <is>
          <t>Conceição do Araguaia</t>
        </is>
      </c>
      <c r="B4059" t="inlineStr">
        <is>
          <t>Município</t>
        </is>
      </c>
      <c r="C4059" t="inlineStr">
        <is>
          <t>PA</t>
        </is>
      </c>
      <c r="D4059" s="4" t="n">
        <v>36325282.69472083</v>
      </c>
      <c r="E4059" s="4">
        <f>E4058+D4059</f>
        <v/>
      </c>
      <c r="F4059" s="4" t="n">
        <v>1073705.839421249</v>
      </c>
      <c r="G4059" s="5">
        <f>F4059/$D4059</f>
        <v/>
      </c>
      <c r="H4059" s="4">
        <f>H4058+F4059</f>
        <v/>
      </c>
      <c r="I4059" s="4">
        <f>G4059*$E4058-H4058</f>
        <v/>
      </c>
      <c r="J4059" s="4">
        <f>MAX(0,Resumo!$D$3*$D4059-F4059)</f>
        <v/>
      </c>
      <c r="K4059" s="4" t="n">
        <v>2290155.392102698</v>
      </c>
      <c r="L4059" s="5">
        <f>K4059/$D4059</f>
        <v/>
      </c>
      <c r="M4059" s="4">
        <f>M4058+K4059</f>
        <v/>
      </c>
      <c r="N4059" s="4">
        <f>L4059*$E4058-M4058</f>
        <v/>
      </c>
      <c r="O4059" s="4">
        <f>MAX(0,Resumo!$D$4*$D4059-K4059)</f>
        <v/>
      </c>
      <c r="P4059" s="4" t="n">
        <v>3628186.237451178</v>
      </c>
      <c r="Q4059" s="5">
        <f>P4059/$D4059</f>
        <v/>
      </c>
      <c r="R4059" s="4">
        <f>R4058+P4059</f>
        <v/>
      </c>
      <c r="S4059" s="4">
        <f>Q4059*$E4058-R4058</f>
        <v/>
      </c>
      <c r="T4059" s="4">
        <f>MAX(0,Resumo!$D$5*$D4059-P4059)</f>
        <v/>
      </c>
      <c r="U4059" s="4" t="n">
        <v>5101044.051266172</v>
      </c>
      <c r="V4059" s="5">
        <f>U4059/$D4059</f>
        <v/>
      </c>
      <c r="W4059" s="4">
        <f>W4058+U4059</f>
        <v/>
      </c>
      <c r="X4059" s="4">
        <f>V4059*$E4058-W4058</f>
        <v/>
      </c>
      <c r="Y4059" s="4">
        <f>MAX(0,Resumo!$D$6*$D4059-U4059)</f>
        <v/>
      </c>
      <c r="Z4059" s="4" t="n">
        <v>6712081.2887571</v>
      </c>
      <c r="AA4059" s="5">
        <f>Z4059/$D4059</f>
        <v/>
      </c>
      <c r="AB4059" s="4">
        <f>AB4058+Z4059</f>
        <v/>
      </c>
      <c r="AC4059" s="4">
        <f>AA4059*$E4058-AB4058</f>
        <v/>
      </c>
      <c r="AD4059" s="4">
        <f>MAX(0,Resumo!$D$7*$D4059-Z4059)</f>
        <v/>
      </c>
    </row>
    <row r="4060">
      <c r="A4060" t="inlineStr">
        <is>
          <t>Marapanim</t>
        </is>
      </c>
      <c r="B4060" t="inlineStr">
        <is>
          <t>Município</t>
        </is>
      </c>
      <c r="C4060" t="inlineStr">
        <is>
          <t>PA</t>
        </is>
      </c>
      <c r="D4060" s="4" t="n">
        <v>6828418.69319807</v>
      </c>
      <c r="E4060" s="4">
        <f>E4059+D4060</f>
        <v/>
      </c>
      <c r="F4060" s="4" t="n">
        <v>201834.9887739621</v>
      </c>
      <c r="G4060" s="5">
        <f>F4060/$D4060</f>
        <v/>
      </c>
      <c r="H4060" s="4">
        <f>H4059+F4060</f>
        <v/>
      </c>
      <c r="I4060" s="4">
        <f>G4060*$E4059-H4059</f>
        <v/>
      </c>
      <c r="J4060" s="4">
        <f>MAX(0,Resumo!$D$3*$D4060-F4060)</f>
        <v/>
      </c>
      <c r="K4060" s="4" t="n">
        <v>430502.9095351023</v>
      </c>
      <c r="L4060" s="5">
        <f>K4060/$D4060</f>
        <v/>
      </c>
      <c r="M4060" s="4">
        <f>M4059+K4060</f>
        <v/>
      </c>
      <c r="N4060" s="4">
        <f>L4060*$E4059-M4059</f>
        <v/>
      </c>
      <c r="O4060" s="4">
        <f>MAX(0,Resumo!$D$4*$D4060-K4060)</f>
        <v/>
      </c>
      <c r="P4060" s="4" t="n">
        <v>682025.6550905281</v>
      </c>
      <c r="Q4060" s="5">
        <f>P4060/$D4060</f>
        <v/>
      </c>
      <c r="R4060" s="4">
        <f>R4059+P4060</f>
        <v/>
      </c>
      <c r="S4060" s="4">
        <f>Q4060*$E4059-R4059</f>
        <v/>
      </c>
      <c r="T4060" s="4">
        <f>MAX(0,Resumo!$D$5*$D4060-P4060)</f>
        <v/>
      </c>
      <c r="U4060" s="4" t="n">
        <v>958893.144678951</v>
      </c>
      <c r="V4060" s="5">
        <f>U4060/$D4060</f>
        <v/>
      </c>
      <c r="W4060" s="4">
        <f>W4059+U4060</f>
        <v/>
      </c>
      <c r="X4060" s="4">
        <f>V4060*$E4059-W4059</f>
        <v/>
      </c>
      <c r="Y4060" s="4">
        <f>MAX(0,Resumo!$D$6*$D4060-U4060)</f>
        <v/>
      </c>
      <c r="Z4060" s="4" t="n">
        <v>1261735.572097141</v>
      </c>
      <c r="AA4060" s="5">
        <f>Z4060/$D4060</f>
        <v/>
      </c>
      <c r="AB4060" s="4">
        <f>AB4059+Z4060</f>
        <v/>
      </c>
      <c r="AC4060" s="4">
        <f>AA4060*$E4059-AB4059</f>
        <v/>
      </c>
      <c r="AD4060" s="4">
        <f>MAX(0,Resumo!$D$7*$D4060-Z4060)</f>
        <v/>
      </c>
    </row>
    <row r="4061">
      <c r="A4061" t="inlineStr">
        <is>
          <t>São Domingos do Capim</t>
        </is>
      </c>
      <c r="B4061" t="inlineStr">
        <is>
          <t>Município</t>
        </is>
      </c>
      <c r="C4061" t="inlineStr">
        <is>
          <t>PA</t>
        </is>
      </c>
      <c r="D4061" s="4" t="n">
        <v>11991609.27730264</v>
      </c>
      <c r="E4061" s="4">
        <f>E4060+D4061</f>
        <v/>
      </c>
      <c r="F4061" s="4" t="n">
        <v>354449.0214516365</v>
      </c>
      <c r="G4061" s="5">
        <f>F4061/$D4061</f>
        <v/>
      </c>
      <c r="H4061" s="4">
        <f>H4060+F4061</f>
        <v/>
      </c>
      <c r="I4061" s="4">
        <f>G4061*$E4060-H4060</f>
        <v/>
      </c>
      <c r="J4061" s="4">
        <f>MAX(0,Resumo!$D$3*$D4061-F4061)</f>
        <v/>
      </c>
      <c r="K4061" s="4" t="n">
        <v>756020.231891947</v>
      </c>
      <c r="L4061" s="5">
        <f>K4061/$D4061</f>
        <v/>
      </c>
      <c r="M4061" s="4">
        <f>M4060+K4061</f>
        <v/>
      </c>
      <c r="N4061" s="4">
        <f>L4061*$E4060-M4060</f>
        <v/>
      </c>
      <c r="O4061" s="4">
        <f>MAX(0,Resumo!$D$4*$D4061-K4061)</f>
        <v/>
      </c>
      <c r="P4061" s="4" t="n">
        <v>1197727.547241478</v>
      </c>
      <c r="Q4061" s="5">
        <f>P4061/$D4061</f>
        <v/>
      </c>
      <c r="R4061" s="4">
        <f>R4060+P4061</f>
        <v/>
      </c>
      <c r="S4061" s="4">
        <f>Q4061*$E4060-R4060</f>
        <v/>
      </c>
      <c r="T4061" s="4">
        <f>MAX(0,Resumo!$D$5*$D4061-P4061)</f>
        <v/>
      </c>
      <c r="U4061" s="4" t="n">
        <v>1683943.596066843</v>
      </c>
      <c r="V4061" s="5">
        <f>U4061/$D4061</f>
        <v/>
      </c>
      <c r="W4061" s="4">
        <f>W4060+U4061</f>
        <v/>
      </c>
      <c r="X4061" s="4">
        <f>V4061*$E4060-W4060</f>
        <v/>
      </c>
      <c r="Y4061" s="4">
        <f>MAX(0,Resumo!$D$6*$D4061-U4061)</f>
        <v/>
      </c>
      <c r="Z4061" s="4" t="n">
        <v>2215775.082294584</v>
      </c>
      <c r="AA4061" s="5">
        <f>Z4061/$D4061</f>
        <v/>
      </c>
      <c r="AB4061" s="4">
        <f>AB4060+Z4061</f>
        <v/>
      </c>
      <c r="AC4061" s="4">
        <f>AA4061*$E4060-AB4060</f>
        <v/>
      </c>
      <c r="AD4061" s="4">
        <f>MAX(0,Resumo!$D$7*$D4061-Z4061)</f>
        <v/>
      </c>
    </row>
    <row r="4062">
      <c r="A4062" t="inlineStr">
        <is>
          <t>Floresta do Araguaia</t>
        </is>
      </c>
      <c r="B4062" t="inlineStr">
        <is>
          <t>Município</t>
        </is>
      </c>
      <c r="C4062" t="inlineStr">
        <is>
          <t>PA</t>
        </is>
      </c>
      <c r="D4062" s="4" t="n">
        <v>20200492.66471401</v>
      </c>
      <c r="E4062" s="4">
        <f>E4061+D4062</f>
        <v/>
      </c>
      <c r="F4062" s="4" t="n">
        <v>597087.9047402889</v>
      </c>
      <c r="G4062" s="5">
        <f>F4062/$D4062</f>
        <v/>
      </c>
      <c r="H4062" s="4">
        <f>H4061+F4062</f>
        <v/>
      </c>
      <c r="I4062" s="4">
        <f>G4062*$E4061-H4061</f>
        <v/>
      </c>
      <c r="J4062" s="4">
        <f>MAX(0,Resumo!$D$3*$D4062-F4062)</f>
        <v/>
      </c>
      <c r="K4062" s="4" t="n">
        <v>1273555.600049029</v>
      </c>
      <c r="L4062" s="5">
        <f>K4062/$D4062</f>
        <v/>
      </c>
      <c r="M4062" s="4">
        <f>M4061+K4062</f>
        <v/>
      </c>
      <c r="N4062" s="4">
        <f>L4062*$E4061-M4061</f>
        <v/>
      </c>
      <c r="O4062" s="4">
        <f>MAX(0,Resumo!$D$4*$D4062-K4062)</f>
        <v/>
      </c>
      <c r="P4062" s="4" t="n">
        <v>2017634.662110979</v>
      </c>
      <c r="Q4062" s="5">
        <f>P4062/$D4062</f>
        <v/>
      </c>
      <c r="R4062" s="4">
        <f>R4061+P4062</f>
        <v/>
      </c>
      <c r="S4062" s="4">
        <f>Q4062*$E4061-R4061</f>
        <v/>
      </c>
      <c r="T4062" s="4">
        <f>MAX(0,Resumo!$D$5*$D4062-P4062)</f>
        <v/>
      </c>
      <c r="U4062" s="4" t="n">
        <v>2836691.012316904</v>
      </c>
      <c r="V4062" s="5">
        <f>U4062/$D4062</f>
        <v/>
      </c>
      <c r="W4062" s="4">
        <f>W4061+U4062</f>
        <v/>
      </c>
      <c r="X4062" s="4">
        <f>V4062*$E4061-W4061</f>
        <v/>
      </c>
      <c r="Y4062" s="4">
        <f>MAX(0,Resumo!$D$6*$D4062-U4062)</f>
        <v/>
      </c>
      <c r="Z4062" s="4" t="n">
        <v>3732588.951281772</v>
      </c>
      <c r="AA4062" s="5">
        <f>Z4062/$D4062</f>
        <v/>
      </c>
      <c r="AB4062" s="4">
        <f>AB4061+Z4062</f>
        <v/>
      </c>
      <c r="AC4062" s="4">
        <f>AA4062*$E4061-AB4061</f>
        <v/>
      </c>
      <c r="AD4062" s="4">
        <f>MAX(0,Resumo!$D$7*$D4062-Z4062)</f>
        <v/>
      </c>
    </row>
    <row r="4063">
      <c r="A4063" t="inlineStr">
        <is>
          <t>Monte Alegre</t>
        </is>
      </c>
      <c r="B4063" t="inlineStr">
        <is>
          <t>Município</t>
        </is>
      </c>
      <c r="C4063" t="inlineStr">
        <is>
          <t>PA</t>
        </is>
      </c>
      <c r="D4063" s="4" t="n">
        <v>24939551.98482087</v>
      </c>
      <c r="E4063" s="4">
        <f>E4062+D4063</f>
        <v/>
      </c>
      <c r="F4063" s="4" t="n">
        <v>737165.4289298508</v>
      </c>
      <c r="G4063" s="5">
        <f>F4063/$D4063</f>
        <v/>
      </c>
      <c r="H4063" s="4">
        <f>H4062+F4063</f>
        <v/>
      </c>
      <c r="I4063" s="4">
        <f>G4063*$E4062-H4062</f>
        <v/>
      </c>
      <c r="J4063" s="4">
        <f>MAX(0,Resumo!$D$3*$D4063-F4063)</f>
        <v/>
      </c>
      <c r="K4063" s="4" t="n">
        <v>1572333.24058793</v>
      </c>
      <c r="L4063" s="5">
        <f>K4063/$D4063</f>
        <v/>
      </c>
      <c r="M4063" s="4">
        <f>M4062+K4063</f>
        <v/>
      </c>
      <c r="N4063" s="4">
        <f>L4063*$E4062-M4062</f>
        <v/>
      </c>
      <c r="O4063" s="4">
        <f>MAX(0,Resumo!$D$4*$D4063-K4063)</f>
        <v/>
      </c>
      <c r="P4063" s="4" t="n">
        <v>2490974.125100906</v>
      </c>
      <c r="Q4063" s="5">
        <f>P4063/$D4063</f>
        <v/>
      </c>
      <c r="R4063" s="4">
        <f>R4062+P4063</f>
        <v/>
      </c>
      <c r="S4063" s="4">
        <f>Q4063*$E4062-R4062</f>
        <v/>
      </c>
      <c r="T4063" s="4">
        <f>MAX(0,Resumo!$D$5*$D4063-P4063)</f>
        <v/>
      </c>
      <c r="U4063" s="4" t="n">
        <v>3502182.057674739</v>
      </c>
      <c r="V4063" s="5">
        <f>U4063/$D4063</f>
        <v/>
      </c>
      <c r="W4063" s="4">
        <f>W4062+U4063</f>
        <v/>
      </c>
      <c r="X4063" s="4">
        <f>V4063*$E4062-W4062</f>
        <v/>
      </c>
      <c r="Y4063" s="4">
        <f>MAX(0,Resumo!$D$6*$D4063-U4063)</f>
        <v/>
      </c>
      <c r="Z4063" s="4" t="n">
        <v>4608258.706039717</v>
      </c>
      <c r="AA4063" s="5">
        <f>Z4063/$D4063</f>
        <v/>
      </c>
      <c r="AB4063" s="4">
        <f>AB4062+Z4063</f>
        <v/>
      </c>
      <c r="AC4063" s="4">
        <f>AA4063*$E4062-AB4062</f>
        <v/>
      </c>
      <c r="AD4063" s="4">
        <f>MAX(0,Resumo!$D$7*$D4063-Z4063)</f>
        <v/>
      </c>
    </row>
    <row r="4064">
      <c r="A4064" t="inlineStr">
        <is>
          <t>Tucuruí</t>
        </is>
      </c>
      <c r="B4064" t="inlineStr">
        <is>
          <t>Município</t>
        </is>
      </c>
      <c r="C4064" t="inlineStr">
        <is>
          <t>PA</t>
        </is>
      </c>
      <c r="D4064" s="4" t="n">
        <v>206409032.2663842</v>
      </c>
      <c r="E4064" s="4">
        <f>E4063+D4064</f>
        <v/>
      </c>
      <c r="F4064" s="4" t="n">
        <v>6101055.981208211</v>
      </c>
      <c r="G4064" s="5">
        <f>F4064/$D4064</f>
        <v/>
      </c>
      <c r="H4064" s="4">
        <f>H4063+F4064</f>
        <v/>
      </c>
      <c r="I4064" s="4">
        <f>G4064*$E4063-H4063</f>
        <v/>
      </c>
      <c r="J4064" s="4">
        <f>MAX(0,Resumo!$D$3*$D4064-F4064)</f>
        <v/>
      </c>
      <c r="K4064" s="4" t="n">
        <v>13013216.22728234</v>
      </c>
      <c r="L4064" s="5">
        <f>K4064/$D4064</f>
        <v/>
      </c>
      <c r="M4064" s="4">
        <f>M4063+K4064</f>
        <v/>
      </c>
      <c r="N4064" s="4">
        <f>L4064*$E4063-M4063</f>
        <v/>
      </c>
      <c r="O4064" s="4">
        <f>MAX(0,Resumo!$D$4*$D4064-K4064)</f>
        <v/>
      </c>
      <c r="P4064" s="4" t="n">
        <v>20616230.75168381</v>
      </c>
      <c r="Q4064" s="5">
        <f>P4064/$D4064</f>
        <v/>
      </c>
      <c r="R4064" s="4">
        <f>R4063+P4064</f>
        <v/>
      </c>
      <c r="S4064" s="4">
        <f>Q4064*$E4063-R4063</f>
        <v/>
      </c>
      <c r="T4064" s="4">
        <f>MAX(0,Resumo!$D$5*$D4064-P4064)</f>
        <v/>
      </c>
      <c r="U4064" s="4" t="n">
        <v>28985364.68439005</v>
      </c>
      <c r="V4064" s="5">
        <f>U4064/$D4064</f>
        <v/>
      </c>
      <c r="W4064" s="4">
        <f>W4063+U4064</f>
        <v/>
      </c>
      <c r="X4064" s="4">
        <f>V4064*$E4063-W4063</f>
        <v/>
      </c>
      <c r="Y4064" s="4">
        <f>MAX(0,Resumo!$D$6*$D4064-U4064)</f>
        <v/>
      </c>
      <c r="Z4064" s="4" t="n">
        <v>38139667.48583634</v>
      </c>
      <c r="AA4064" s="5">
        <f>Z4064/$D4064</f>
        <v/>
      </c>
      <c r="AB4064" s="4">
        <f>AB4063+Z4064</f>
        <v/>
      </c>
      <c r="AC4064" s="4">
        <f>AA4064*$E4063-AB4063</f>
        <v/>
      </c>
      <c r="AD4064" s="4">
        <f>MAX(0,Resumo!$D$7*$D4064-Z4064)</f>
        <v/>
      </c>
    </row>
    <row r="4065">
      <c r="A4065" t="inlineStr">
        <is>
          <t>Anapu</t>
        </is>
      </c>
      <c r="B4065" t="inlineStr">
        <is>
          <t>Município</t>
        </is>
      </c>
      <c r="C4065" t="inlineStr">
        <is>
          <t>PA</t>
        </is>
      </c>
      <c r="D4065" s="4" t="n">
        <v>22886505.20080542</v>
      </c>
      <c r="E4065" s="4">
        <f>E4064+D4065</f>
        <v/>
      </c>
      <c r="F4065" s="4" t="n">
        <v>676481.2949857875</v>
      </c>
      <c r="G4065" s="5">
        <f>F4065/$D4065</f>
        <v/>
      </c>
      <c r="H4065" s="4">
        <f>H4064+F4065</f>
        <v/>
      </c>
      <c r="I4065" s="4">
        <f>G4065*$E4064-H4064</f>
        <v/>
      </c>
      <c r="J4065" s="4">
        <f>MAX(0,Resumo!$D$3*$D4065-F4065)</f>
        <v/>
      </c>
      <c r="K4065" s="4" t="n">
        <v>1442897.32670486</v>
      </c>
      <c r="L4065" s="5">
        <f>K4065/$D4065</f>
        <v/>
      </c>
      <c r="M4065" s="4">
        <f>M4064+K4065</f>
        <v/>
      </c>
      <c r="N4065" s="4">
        <f>L4065*$E4064-M4064</f>
        <v/>
      </c>
      <c r="O4065" s="4">
        <f>MAX(0,Resumo!$D$4*$D4065-K4065)</f>
        <v/>
      </c>
      <c r="P4065" s="4" t="n">
        <v>2285914.851393153</v>
      </c>
      <c r="Q4065" s="5">
        <f>P4065/$D4065</f>
        <v/>
      </c>
      <c r="R4065" s="4">
        <f>R4064+P4065</f>
        <v/>
      </c>
      <c r="S4065" s="4">
        <f>Q4065*$E4064-R4064</f>
        <v/>
      </c>
      <c r="T4065" s="4">
        <f>MAX(0,Resumo!$D$5*$D4065-P4065)</f>
        <v/>
      </c>
      <c r="U4065" s="4" t="n">
        <v>3213879.219880302</v>
      </c>
      <c r="V4065" s="5">
        <f>U4065/$D4065</f>
        <v/>
      </c>
      <c r="W4065" s="4">
        <f>W4064+U4065</f>
        <v/>
      </c>
      <c r="X4065" s="4">
        <f>V4065*$E4064-W4064</f>
        <v/>
      </c>
      <c r="Y4065" s="4">
        <f>MAX(0,Resumo!$D$6*$D4065-U4065)</f>
        <v/>
      </c>
      <c r="Z4065" s="4" t="n">
        <v>4228902.624498865</v>
      </c>
      <c r="AA4065" s="5">
        <f>Z4065/$D4065</f>
        <v/>
      </c>
      <c r="AB4065" s="4">
        <f>AB4064+Z4065</f>
        <v/>
      </c>
      <c r="AC4065" s="4">
        <f>AA4065*$E4064-AB4064</f>
        <v/>
      </c>
      <c r="AD4065" s="4">
        <f>MAX(0,Resumo!$D$7*$D4065-Z4065)</f>
        <v/>
      </c>
    </row>
    <row r="4066">
      <c r="A4066" t="inlineStr">
        <is>
          <t>Palestina do Pará</t>
        </is>
      </c>
      <c r="B4066" t="inlineStr">
        <is>
          <t>Município</t>
        </is>
      </c>
      <c r="C4066" t="inlineStr">
        <is>
          <t>PA</t>
        </is>
      </c>
      <c r="D4066" s="4" t="n">
        <v>9795923.680244282</v>
      </c>
      <c r="E4066" s="4">
        <f>E4065+D4066</f>
        <v/>
      </c>
      <c r="F4066" s="4" t="n">
        <v>289548.7571671879</v>
      </c>
      <c r="G4066" s="5">
        <f>F4066/$D4066</f>
        <v/>
      </c>
      <c r="H4066" s="4">
        <f>H4065+F4066</f>
        <v/>
      </c>
      <c r="I4066" s="4">
        <f>G4066*$E4065-H4065</f>
        <v/>
      </c>
      <c r="J4066" s="4">
        <f>MAX(0,Resumo!$D$3*$D4066-F4066)</f>
        <v/>
      </c>
      <c r="K4066" s="4" t="n">
        <v>617591.5443102199</v>
      </c>
      <c r="L4066" s="5">
        <f>K4066/$D4066</f>
        <v/>
      </c>
      <c r="M4066" s="4">
        <f>M4065+K4066</f>
        <v/>
      </c>
      <c r="N4066" s="4">
        <f>L4066*$E4065-M4065</f>
        <v/>
      </c>
      <c r="O4066" s="4">
        <f>MAX(0,Resumo!$D$4*$D4066-K4066)</f>
        <v/>
      </c>
      <c r="P4066" s="4" t="n">
        <v>978421.4421254774</v>
      </c>
      <c r="Q4066" s="5">
        <f>P4066/$D4066</f>
        <v/>
      </c>
      <c r="R4066" s="4">
        <f>R4065+P4066</f>
        <v/>
      </c>
      <c r="S4066" s="4">
        <f>Q4066*$E4065-R4065</f>
        <v/>
      </c>
      <c r="T4066" s="4">
        <f>MAX(0,Resumo!$D$5*$D4066-P4066)</f>
        <v/>
      </c>
      <c r="U4066" s="4" t="n">
        <v>1375610.442889398</v>
      </c>
      <c r="V4066" s="5">
        <f>U4066/$D4066</f>
        <v/>
      </c>
      <c r="W4066" s="4">
        <f>W4065+U4066</f>
        <v/>
      </c>
      <c r="X4066" s="4">
        <f>V4066*$E4065-W4065</f>
        <v/>
      </c>
      <c r="Y4066" s="4">
        <f>MAX(0,Resumo!$D$6*$D4066-U4066)</f>
        <v/>
      </c>
      <c r="Z4066" s="4" t="n">
        <v>1810062.611014886</v>
      </c>
      <c r="AA4066" s="5">
        <f>Z4066/$D4066</f>
        <v/>
      </c>
      <c r="AB4066" s="4">
        <f>AB4065+Z4066</f>
        <v/>
      </c>
      <c r="AC4066" s="4">
        <f>AA4066*$E4065-AB4065</f>
        <v/>
      </c>
      <c r="AD4066" s="4">
        <f>MAX(0,Resumo!$D$7*$D4066-Z4066)</f>
        <v/>
      </c>
    </row>
    <row r="4067">
      <c r="A4067" t="inlineStr">
        <is>
          <t>Melgaço</t>
        </is>
      </c>
      <c r="B4067" t="inlineStr">
        <is>
          <t>Município</t>
        </is>
      </c>
      <c r="C4067" t="inlineStr">
        <is>
          <t>PA</t>
        </is>
      </c>
      <c r="D4067" s="4" t="n">
        <v>12355165.32714044</v>
      </c>
      <c r="E4067" s="4">
        <f>E4066+D4067</f>
        <v/>
      </c>
      <c r="F4067" s="4" t="n">
        <v>365195.0425342061</v>
      </c>
      <c r="G4067" s="5">
        <f>F4067/$D4067</f>
        <v/>
      </c>
      <c r="H4067" s="4">
        <f>H4066+F4067</f>
        <v/>
      </c>
      <c r="I4067" s="4">
        <f>G4067*$E4066-H4066</f>
        <v/>
      </c>
      <c r="J4067" s="4">
        <f>MAX(0,Resumo!$D$3*$D4067-F4067)</f>
        <v/>
      </c>
      <c r="K4067" s="4" t="n">
        <v>778940.9027333772</v>
      </c>
      <c r="L4067" s="5">
        <f>K4067/$D4067</f>
        <v/>
      </c>
      <c r="M4067" s="4">
        <f>M4066+K4067</f>
        <v/>
      </c>
      <c r="N4067" s="4">
        <f>L4067*$E4066-M4066</f>
        <v/>
      </c>
      <c r="O4067" s="4">
        <f>MAX(0,Resumo!$D$4*$D4067-K4067)</f>
        <v/>
      </c>
      <c r="P4067" s="4" t="n">
        <v>1234039.695660225</v>
      </c>
      <c r="Q4067" s="5">
        <f>P4067/$D4067</f>
        <v/>
      </c>
      <c r="R4067" s="4">
        <f>R4066+P4067</f>
        <v/>
      </c>
      <c r="S4067" s="4">
        <f>Q4067*$E4066-R4066</f>
        <v/>
      </c>
      <c r="T4067" s="4">
        <f>MAX(0,Resumo!$D$5*$D4067-P4067)</f>
        <v/>
      </c>
      <c r="U4067" s="4" t="n">
        <v>1734996.617206757</v>
      </c>
      <c r="V4067" s="5">
        <f>U4067/$D4067</f>
        <v/>
      </c>
      <c r="W4067" s="4">
        <f>W4066+U4067</f>
        <v/>
      </c>
      <c r="X4067" s="4">
        <f>V4067*$E4066-W4066</f>
        <v/>
      </c>
      <c r="Y4067" s="4">
        <f>MAX(0,Resumo!$D$6*$D4067-U4067)</f>
        <v/>
      </c>
      <c r="Z4067" s="4" t="n">
        <v>2282951.92383601</v>
      </c>
      <c r="AA4067" s="5">
        <f>Z4067/$D4067</f>
        <v/>
      </c>
      <c r="AB4067" s="4">
        <f>AB4066+Z4067</f>
        <v/>
      </c>
      <c r="AC4067" s="4">
        <f>AA4067*$E4066-AB4066</f>
        <v/>
      </c>
      <c r="AD4067" s="4">
        <f>MAX(0,Resumo!$D$7*$D4067-Z4067)</f>
        <v/>
      </c>
    </row>
    <row r="4068">
      <c r="A4068" t="inlineStr">
        <is>
          <t>São João do Araguaia</t>
        </is>
      </c>
      <c r="B4068" t="inlineStr">
        <is>
          <t>Município</t>
        </is>
      </c>
      <c r="C4068" t="inlineStr">
        <is>
          <t>PA</t>
        </is>
      </c>
      <c r="D4068" s="4" t="n">
        <v>10556525.02224305</v>
      </c>
      <c r="E4068" s="4">
        <f>E4067+D4068</f>
        <v/>
      </c>
      <c r="F4068" s="4" t="n">
        <v>312030.6772458004</v>
      </c>
      <c r="G4068" s="5">
        <f>F4068/$D4068</f>
        <v/>
      </c>
      <c r="H4068" s="4">
        <f>H4067+F4068</f>
        <v/>
      </c>
      <c r="I4068" s="4">
        <f>G4068*$E4067-H4067</f>
        <v/>
      </c>
      <c r="J4068" s="4">
        <f>MAX(0,Resumo!$D$3*$D4068-F4068)</f>
        <v/>
      </c>
      <c r="K4068" s="4" t="n">
        <v>665544.2410382262</v>
      </c>
      <c r="L4068" s="5">
        <f>K4068/$D4068</f>
        <v/>
      </c>
      <c r="M4068" s="4">
        <f>M4067+K4068</f>
        <v/>
      </c>
      <c r="N4068" s="4">
        <f>L4068*$E4067-M4067</f>
        <v/>
      </c>
      <c r="O4068" s="4">
        <f>MAX(0,Resumo!$D$4*$D4068-K4068)</f>
        <v/>
      </c>
      <c r="P4068" s="4" t="n">
        <v>1054390.660160714</v>
      </c>
      <c r="Q4068" s="5">
        <f>P4068/$D4068</f>
        <v/>
      </c>
      <c r="R4068" s="4">
        <f>R4067+P4068</f>
        <v/>
      </c>
      <c r="S4068" s="4">
        <f>Q4068*$E4067-R4067</f>
        <v/>
      </c>
      <c r="T4068" s="4">
        <f>MAX(0,Resumo!$D$5*$D4068-P4068)</f>
        <v/>
      </c>
      <c r="U4068" s="4" t="n">
        <v>1482419.273080602</v>
      </c>
      <c r="V4068" s="5">
        <f>U4068/$D4068</f>
        <v/>
      </c>
      <c r="W4068" s="4">
        <f>W4067+U4068</f>
        <v/>
      </c>
      <c r="X4068" s="4">
        <f>V4068*$E4067-W4067</f>
        <v/>
      </c>
      <c r="Y4068" s="4">
        <f>MAX(0,Resumo!$D$6*$D4068-U4068)</f>
        <v/>
      </c>
      <c r="Z4068" s="4" t="n">
        <v>1950604.340001222</v>
      </c>
      <c r="AA4068" s="5">
        <f>Z4068/$D4068</f>
        <v/>
      </c>
      <c r="AB4068" s="4">
        <f>AB4067+Z4068</f>
        <v/>
      </c>
      <c r="AC4068" s="4">
        <f>AA4068*$E4067-AB4067</f>
        <v/>
      </c>
      <c r="AD4068" s="4">
        <f>MAX(0,Resumo!$D$7*$D4068-Z4068)</f>
        <v/>
      </c>
    </row>
    <row r="4069">
      <c r="A4069" t="inlineStr">
        <is>
          <t>Nova Timboteua</t>
        </is>
      </c>
      <c r="B4069" t="inlineStr">
        <is>
          <t>Município</t>
        </is>
      </c>
      <c r="C4069" t="inlineStr">
        <is>
          <t>PA</t>
        </is>
      </c>
      <c r="D4069" s="4" t="n">
        <v>9154995.234460618</v>
      </c>
      <c r="E4069" s="4">
        <f>E4068+D4069</f>
        <v/>
      </c>
      <c r="F4069" s="4" t="n">
        <v>270604.1388782539</v>
      </c>
      <c r="G4069" s="5">
        <f>F4069/$D4069</f>
        <v/>
      </c>
      <c r="H4069" s="4">
        <f>H4068+F4069</f>
        <v/>
      </c>
      <c r="I4069" s="4">
        <f>G4069*$E4068-H4068</f>
        <v/>
      </c>
      <c r="J4069" s="4">
        <f>MAX(0,Resumo!$D$3*$D4069-F4069)</f>
        <v/>
      </c>
      <c r="K4069" s="4" t="n">
        <v>577183.7173870511</v>
      </c>
      <c r="L4069" s="5">
        <f>K4069/$D4069</f>
        <v/>
      </c>
      <c r="M4069" s="4">
        <f>M4068+K4069</f>
        <v/>
      </c>
      <c r="N4069" s="4">
        <f>L4069*$E4068-M4068</f>
        <v/>
      </c>
      <c r="O4069" s="4">
        <f>MAX(0,Resumo!$D$4*$D4069-K4069)</f>
        <v/>
      </c>
      <c r="P4069" s="4" t="n">
        <v>914405.2089766238</v>
      </c>
      <c r="Q4069" s="5">
        <f>P4069/$D4069</f>
        <v/>
      </c>
      <c r="R4069" s="4">
        <f>R4068+P4069</f>
        <v/>
      </c>
      <c r="S4069" s="4">
        <f>Q4069*$E4068-R4068</f>
        <v/>
      </c>
      <c r="T4069" s="4">
        <f>MAX(0,Resumo!$D$5*$D4069-P4069)</f>
        <v/>
      </c>
      <c r="U4069" s="4" t="n">
        <v>1285606.897338817</v>
      </c>
      <c r="V4069" s="5">
        <f>U4069/$D4069</f>
        <v/>
      </c>
      <c r="W4069" s="4">
        <f>W4068+U4069</f>
        <v/>
      </c>
      <c r="X4069" s="4">
        <f>V4069*$E4068-W4068</f>
        <v/>
      </c>
      <c r="Y4069" s="4">
        <f>MAX(0,Resumo!$D$6*$D4069-U4069)</f>
        <v/>
      </c>
      <c r="Z4069" s="4" t="n">
        <v>1691633.695690796</v>
      </c>
      <c r="AA4069" s="5">
        <f>Z4069/$D4069</f>
        <v/>
      </c>
      <c r="AB4069" s="4">
        <f>AB4068+Z4069</f>
        <v/>
      </c>
      <c r="AC4069" s="4">
        <f>AA4069*$E4068-AB4068</f>
        <v/>
      </c>
      <c r="AD4069" s="4">
        <f>MAX(0,Resumo!$D$7*$D4069-Z4069)</f>
        <v/>
      </c>
    </row>
    <row r="4070">
      <c r="A4070" t="inlineStr">
        <is>
          <t>Paragominas</t>
        </is>
      </c>
      <c r="B4070" t="inlineStr">
        <is>
          <t>Município</t>
        </is>
      </c>
      <c r="C4070" t="inlineStr">
        <is>
          <t>PA</t>
        </is>
      </c>
      <c r="D4070" s="4" t="n">
        <v>163600049.8213854</v>
      </c>
      <c r="E4070" s="4">
        <f>E4069+D4070</f>
        <v/>
      </c>
      <c r="F4070" s="4" t="n">
        <v>4835704.38526435</v>
      </c>
      <c r="G4070" s="5">
        <f>F4070/$D4070</f>
        <v/>
      </c>
      <c r="H4070" s="4">
        <f>H4069+F4070</f>
        <v/>
      </c>
      <c r="I4070" s="4">
        <f>G4070*$E4069-H4069</f>
        <v/>
      </c>
      <c r="J4070" s="4">
        <f>MAX(0,Resumo!$D$3*$D4070-F4070)</f>
        <v/>
      </c>
      <c r="K4070" s="4" t="n">
        <v>10314290.99658918</v>
      </c>
      <c r="L4070" s="5">
        <f>K4070/$D4070</f>
        <v/>
      </c>
      <c r="M4070" s="4">
        <f>M4069+K4070</f>
        <v/>
      </c>
      <c r="N4070" s="4">
        <f>L4070*$E4069-M4069</f>
        <v/>
      </c>
      <c r="O4070" s="4">
        <f>MAX(0,Resumo!$D$4*$D4070-K4070)</f>
        <v/>
      </c>
      <c r="P4070" s="4" t="n">
        <v>16340449.54850528</v>
      </c>
      <c r="Q4070" s="5">
        <f>P4070/$D4070</f>
        <v/>
      </c>
      <c r="R4070" s="4">
        <f>R4069+P4070</f>
        <v/>
      </c>
      <c r="S4070" s="4">
        <f>Q4070*$E4069-R4069</f>
        <v/>
      </c>
      <c r="T4070" s="4">
        <f>MAX(0,Resumo!$D$5*$D4070-P4070)</f>
        <v/>
      </c>
      <c r="U4070" s="4" t="n">
        <v>22973835.2745018</v>
      </c>
      <c r="V4070" s="5">
        <f>U4070/$D4070</f>
        <v/>
      </c>
      <c r="W4070" s="4">
        <f>W4069+U4070</f>
        <v/>
      </c>
      <c r="X4070" s="4">
        <f>V4070*$E4069-W4069</f>
        <v/>
      </c>
      <c r="Y4070" s="4">
        <f>MAX(0,Resumo!$D$6*$D4070-U4070)</f>
        <v/>
      </c>
      <c r="Z4070" s="4" t="n">
        <v>30229546.80007039</v>
      </c>
      <c r="AA4070" s="5">
        <f>Z4070/$D4070</f>
        <v/>
      </c>
      <c r="AB4070" s="4">
        <f>AB4069+Z4070</f>
        <v/>
      </c>
      <c r="AC4070" s="4">
        <f>AA4070*$E4069-AB4069</f>
        <v/>
      </c>
      <c r="AD4070" s="4">
        <f>MAX(0,Resumo!$D$7*$D4070-Z4070)</f>
        <v/>
      </c>
    </row>
    <row r="4071">
      <c r="A4071" t="inlineStr">
        <is>
          <t>Bom Jesus do Tocantins</t>
        </is>
      </c>
      <c r="B4071" t="inlineStr">
        <is>
          <t>Município</t>
        </is>
      </c>
      <c r="C4071" t="inlineStr">
        <is>
          <t>PA</t>
        </is>
      </c>
      <c r="D4071" s="4" t="n">
        <v>14473609.38444364</v>
      </c>
      <c r="E4071" s="4">
        <f>E4070+D4071</f>
        <v/>
      </c>
      <c r="F4071" s="4" t="n">
        <v>427812.1947234789</v>
      </c>
      <c r="G4071" s="5">
        <f>F4071/$D4071</f>
        <v/>
      </c>
      <c r="H4071" s="4">
        <f>H4070+F4071</f>
        <v/>
      </c>
      <c r="I4071" s="4">
        <f>G4071*$E4070-H4070</f>
        <v/>
      </c>
      <c r="J4071" s="4">
        <f>MAX(0,Resumo!$D$3*$D4071-F4071)</f>
        <v/>
      </c>
      <c r="K4071" s="4" t="n">
        <v>912499.8380202299</v>
      </c>
      <c r="L4071" s="5">
        <f>K4071/$D4071</f>
        <v/>
      </c>
      <c r="M4071" s="4">
        <f>M4070+K4071</f>
        <v/>
      </c>
      <c r="N4071" s="4">
        <f>L4071*$E4070-M4070</f>
        <v/>
      </c>
      <c r="O4071" s="4">
        <f>MAX(0,Resumo!$D$4*$D4071-K4071)</f>
        <v/>
      </c>
      <c r="P4071" s="4" t="n">
        <v>1445630.87963289</v>
      </c>
      <c r="Q4071" s="5">
        <f>P4071/$D4071</f>
        <v/>
      </c>
      <c r="R4071" s="4">
        <f>R4070+P4071</f>
        <v/>
      </c>
      <c r="S4071" s="4">
        <f>Q4071*$E4070-R4070</f>
        <v/>
      </c>
      <c r="T4071" s="4">
        <f>MAX(0,Resumo!$D$5*$D4071-P4071)</f>
        <v/>
      </c>
      <c r="U4071" s="4" t="n">
        <v>2032482.986336024</v>
      </c>
      <c r="V4071" s="5">
        <f>U4071/$D4071</f>
        <v/>
      </c>
      <c r="W4071" s="4">
        <f>W4070+U4071</f>
        <v/>
      </c>
      <c r="X4071" s="4">
        <f>V4071*$E4070-W4070</f>
        <v/>
      </c>
      <c r="Y4071" s="4">
        <f>MAX(0,Resumo!$D$6*$D4071-U4071)</f>
        <v/>
      </c>
      <c r="Z4071" s="4" t="n">
        <v>2674391.925495515</v>
      </c>
      <c r="AA4071" s="5">
        <f>Z4071/$D4071</f>
        <v/>
      </c>
      <c r="AB4071" s="4">
        <f>AB4070+Z4071</f>
        <v/>
      </c>
      <c r="AC4071" s="4">
        <f>AA4071*$E4070-AB4070</f>
        <v/>
      </c>
      <c r="AD4071" s="4">
        <f>MAX(0,Resumo!$D$7*$D4071-Z4071)</f>
        <v/>
      </c>
    </row>
    <row r="4072">
      <c r="A4072" t="inlineStr">
        <is>
          <t>Santa Maria do Pará</t>
        </is>
      </c>
      <c r="B4072" t="inlineStr">
        <is>
          <t>Município</t>
        </is>
      </c>
      <c r="C4072" t="inlineStr">
        <is>
          <t>PA</t>
        </is>
      </c>
      <c r="D4072" s="4" t="n">
        <v>4580461.851393834</v>
      </c>
      <c r="E4072" s="4">
        <f>E4071+D4072</f>
        <v/>
      </c>
      <c r="F4072" s="4" t="n">
        <v>135389.6865282364</v>
      </c>
      <c r="G4072" s="5">
        <f>F4072/$D4072</f>
        <v/>
      </c>
      <c r="H4072" s="4">
        <f>H4071+F4072</f>
        <v/>
      </c>
      <c r="I4072" s="4">
        <f>G4072*$E4071-H4071</f>
        <v/>
      </c>
      <c r="J4072" s="4">
        <f>MAX(0,Resumo!$D$3*$D4072-F4072)</f>
        <v/>
      </c>
      <c r="K4072" s="4" t="n">
        <v>288778.7411167155</v>
      </c>
      <c r="L4072" s="5">
        <f>K4072/$D4072</f>
        <v/>
      </c>
      <c r="M4072" s="4">
        <f>M4071+K4072</f>
        <v/>
      </c>
      <c r="N4072" s="4">
        <f>L4072*$E4071-M4071</f>
        <v/>
      </c>
      <c r="O4072" s="4">
        <f>MAX(0,Resumo!$D$4*$D4072-K4072)</f>
        <v/>
      </c>
      <c r="P4072" s="4" t="n">
        <v>457498.6735839626</v>
      </c>
      <c r="Q4072" s="5">
        <f>P4072/$D4072</f>
        <v/>
      </c>
      <c r="R4072" s="4">
        <f>R4071+P4072</f>
        <v/>
      </c>
      <c r="S4072" s="4">
        <f>Q4072*$E4071-R4071</f>
        <v/>
      </c>
      <c r="T4072" s="4">
        <f>MAX(0,Resumo!$D$5*$D4072-P4072)</f>
        <v/>
      </c>
      <c r="U4072" s="4" t="n">
        <v>643219.7066562627</v>
      </c>
      <c r="V4072" s="5">
        <f>U4072/$D4072</f>
        <v/>
      </c>
      <c r="W4072" s="4">
        <f>W4071+U4072</f>
        <v/>
      </c>
      <c r="X4072" s="4">
        <f>V4072*$E4071-W4071</f>
        <v/>
      </c>
      <c r="Y4072" s="4">
        <f>MAX(0,Resumo!$D$6*$D4072-U4072)</f>
        <v/>
      </c>
      <c r="Z4072" s="4" t="n">
        <v>846364.5705109503</v>
      </c>
      <c r="AA4072" s="5">
        <f>Z4072/$D4072</f>
        <v/>
      </c>
      <c r="AB4072" s="4">
        <f>AB4071+Z4072</f>
        <v/>
      </c>
      <c r="AC4072" s="4">
        <f>AA4072*$E4071-AB4071</f>
        <v/>
      </c>
      <c r="AD4072" s="4">
        <f>MAX(0,Resumo!$D$7*$D4072-Z4072)</f>
        <v/>
      </c>
    </row>
    <row r="4073">
      <c r="A4073" t="inlineStr">
        <is>
          <t>Ulianópolis</t>
        </is>
      </c>
      <c r="B4073" t="inlineStr">
        <is>
          <t>Município</t>
        </is>
      </c>
      <c r="C4073" t="inlineStr">
        <is>
          <t>PA</t>
        </is>
      </c>
      <c r="D4073" s="4" t="n">
        <v>31852130.19645289</v>
      </c>
      <c r="E4073" s="4">
        <f>E4072+D4073</f>
        <v/>
      </c>
      <c r="F4073" s="4" t="n">
        <v>941488.0120095426</v>
      </c>
      <c r="G4073" s="5">
        <f>F4073/$D4073</f>
        <v/>
      </c>
      <c r="H4073" s="4">
        <f>H4072+F4073</f>
        <v/>
      </c>
      <c r="I4073" s="4">
        <f>G4073*$E4072-H4072</f>
        <v/>
      </c>
      <c r="J4073" s="4">
        <f>MAX(0,Resumo!$D$3*$D4073-F4073)</f>
        <v/>
      </c>
      <c r="K4073" s="4" t="n">
        <v>2008142.051705631</v>
      </c>
      <c r="L4073" s="5">
        <f>K4073/$D4073</f>
        <v/>
      </c>
      <c r="M4073" s="4">
        <f>M4072+K4073</f>
        <v/>
      </c>
      <c r="N4073" s="4">
        <f>L4073*$E4072-M4072</f>
        <v/>
      </c>
      <c r="O4073" s="4">
        <f>MAX(0,Resumo!$D$4*$D4073-K4073)</f>
        <v/>
      </c>
      <c r="P4073" s="4" t="n">
        <v>3181405.672283141</v>
      </c>
      <c r="Q4073" s="5">
        <f>P4073/$D4073</f>
        <v/>
      </c>
      <c r="R4073" s="4">
        <f>R4072+P4073</f>
        <v/>
      </c>
      <c r="S4073" s="4">
        <f>Q4073*$E4072-R4072</f>
        <v/>
      </c>
      <c r="T4073" s="4">
        <f>MAX(0,Resumo!$D$5*$D4073-P4073)</f>
        <v/>
      </c>
      <c r="U4073" s="4" t="n">
        <v>4472893.45617081</v>
      </c>
      <c r="V4073" s="5">
        <f>U4073/$D4073</f>
        <v/>
      </c>
      <c r="W4073" s="4">
        <f>W4072+U4073</f>
        <v/>
      </c>
      <c r="X4073" s="4">
        <f>V4073*$E4072-W4072</f>
        <v/>
      </c>
      <c r="Y4073" s="4">
        <f>MAX(0,Resumo!$D$6*$D4073-U4073)</f>
        <v/>
      </c>
      <c r="Z4073" s="4" t="n">
        <v>5885545.031965772</v>
      </c>
      <c r="AA4073" s="5">
        <f>Z4073/$D4073</f>
        <v/>
      </c>
      <c r="AB4073" s="4">
        <f>AB4072+Z4073</f>
        <v/>
      </c>
      <c r="AC4073" s="4">
        <f>AA4073*$E4072-AB4072</f>
        <v/>
      </c>
      <c r="AD4073" s="4">
        <f>MAX(0,Resumo!$D$7*$D4073-Z4073)</f>
        <v/>
      </c>
    </row>
    <row r="4074">
      <c r="A4074" t="inlineStr">
        <is>
          <t>Bonito</t>
        </is>
      </c>
      <c r="B4074" t="inlineStr">
        <is>
          <t>Município</t>
        </is>
      </c>
      <c r="C4074" t="inlineStr">
        <is>
          <t>PA</t>
        </is>
      </c>
      <c r="D4074" s="4" t="n">
        <v>15597211.31443672</v>
      </c>
      <c r="E4074" s="4">
        <f>E4073+D4074</f>
        <v/>
      </c>
      <c r="F4074" s="4" t="n">
        <v>461023.717495575</v>
      </c>
      <c r="G4074" s="5">
        <f>F4074/$D4074</f>
        <v/>
      </c>
      <c r="H4074" s="4">
        <f>H4073+F4074</f>
        <v/>
      </c>
      <c r="I4074" s="4">
        <f>G4074*$E4073-H4073</f>
        <v/>
      </c>
      <c r="J4074" s="4">
        <f>MAX(0,Resumo!$D$3*$D4074-F4074)</f>
        <v/>
      </c>
      <c r="K4074" s="4" t="n">
        <v>983338.1860704325</v>
      </c>
      <c r="L4074" s="5">
        <f>K4074/$D4074</f>
        <v/>
      </c>
      <c r="M4074" s="4">
        <f>M4073+K4074</f>
        <v/>
      </c>
      <c r="N4074" s="4">
        <f>L4074*$E4073-M4073</f>
        <v/>
      </c>
      <c r="O4074" s="4">
        <f>MAX(0,Resumo!$D$4*$D4074-K4074)</f>
        <v/>
      </c>
      <c r="P4074" s="4" t="n">
        <v>1557856.766297962</v>
      </c>
      <c r="Q4074" s="5">
        <f>P4074/$D4074</f>
        <v/>
      </c>
      <c r="R4074" s="4">
        <f>R4073+P4074</f>
        <v/>
      </c>
      <c r="S4074" s="4">
        <f>Q4074*$E4073-R4073</f>
        <v/>
      </c>
      <c r="T4074" s="4">
        <f>MAX(0,Resumo!$D$5*$D4074-P4074)</f>
        <v/>
      </c>
      <c r="U4074" s="4" t="n">
        <v>2190266.835925041</v>
      </c>
      <c r="V4074" s="5">
        <f>U4074/$D4074</f>
        <v/>
      </c>
      <c r="W4074" s="4">
        <f>W4073+U4074</f>
        <v/>
      </c>
      <c r="X4074" s="4">
        <f>V4074*$E4073-W4073</f>
        <v/>
      </c>
      <c r="Y4074" s="4">
        <f>MAX(0,Resumo!$D$6*$D4074-U4074)</f>
        <v/>
      </c>
      <c r="Z4074" s="4" t="n">
        <v>2882007.859380976</v>
      </c>
      <c r="AA4074" s="5">
        <f>Z4074/$D4074</f>
        <v/>
      </c>
      <c r="AB4074" s="4">
        <f>AB4073+Z4074</f>
        <v/>
      </c>
      <c r="AC4074" s="4">
        <f>AA4074*$E4073-AB4073</f>
        <v/>
      </c>
      <c r="AD4074" s="4">
        <f>MAX(0,Resumo!$D$7*$D4074-Z4074)</f>
        <v/>
      </c>
    </row>
    <row r="4075">
      <c r="A4075" t="inlineStr">
        <is>
          <t>Rurópolis</t>
        </is>
      </c>
      <c r="B4075" t="inlineStr">
        <is>
          <t>Município</t>
        </is>
      </c>
      <c r="C4075" t="inlineStr">
        <is>
          <t>PA</t>
        </is>
      </c>
      <c r="D4075" s="4" t="n">
        <v>20244201.45824909</v>
      </c>
      <c r="E4075" s="4">
        <f>E4074+D4075</f>
        <v/>
      </c>
      <c r="F4075" s="4" t="n">
        <v>598379.8530300539</v>
      </c>
      <c r="G4075" s="5">
        <f>F4075/$D4075</f>
        <v/>
      </c>
      <c r="H4075" s="4">
        <f>H4074+F4075</f>
        <v/>
      </c>
      <c r="I4075" s="4">
        <f>G4075*$E4074-H4074</f>
        <v/>
      </c>
      <c r="J4075" s="4">
        <f>MAX(0,Resumo!$D$3*$D4075-F4075)</f>
        <v/>
      </c>
      <c r="K4075" s="4" t="n">
        <v>1276311.25456211</v>
      </c>
      <c r="L4075" s="5">
        <f>K4075/$D4075</f>
        <v/>
      </c>
      <c r="M4075" s="4">
        <f>M4074+K4075</f>
        <v/>
      </c>
      <c r="N4075" s="4">
        <f>L4075*$E4074-M4074</f>
        <v/>
      </c>
      <c r="O4075" s="4">
        <f>MAX(0,Resumo!$D$4*$D4075-K4075)</f>
        <v/>
      </c>
      <c r="P4075" s="4" t="n">
        <v>2022000.316866988</v>
      </c>
      <c r="Q4075" s="5">
        <f>P4075/$D4075</f>
        <v/>
      </c>
      <c r="R4075" s="4">
        <f>R4074+P4075</f>
        <v/>
      </c>
      <c r="S4075" s="4">
        <f>Q4075*$E4074-R4074</f>
        <v/>
      </c>
      <c r="T4075" s="4">
        <f>MAX(0,Resumo!$D$5*$D4075-P4075)</f>
        <v/>
      </c>
      <c r="U4075" s="4" t="n">
        <v>2842828.899339668</v>
      </c>
      <c r="V4075" s="5">
        <f>U4075/$D4075</f>
        <v/>
      </c>
      <c r="W4075" s="4">
        <f>W4074+U4075</f>
        <v/>
      </c>
      <c r="X4075" s="4">
        <f>V4075*$E4074-W4074</f>
        <v/>
      </c>
      <c r="Y4075" s="4">
        <f>MAX(0,Resumo!$D$6*$D4075-U4075)</f>
        <v/>
      </c>
      <c r="Z4075" s="4" t="n">
        <v>3740665.3364735</v>
      </c>
      <c r="AA4075" s="5">
        <f>Z4075/$D4075</f>
        <v/>
      </c>
      <c r="AB4075" s="4">
        <f>AB4074+Z4075</f>
        <v/>
      </c>
      <c r="AC4075" s="4">
        <f>AA4075*$E4074-AB4074</f>
        <v/>
      </c>
      <c r="AD4075" s="4">
        <f>MAX(0,Resumo!$D$7*$D4075-Z4075)</f>
        <v/>
      </c>
    </row>
    <row r="4076">
      <c r="A4076" t="inlineStr">
        <is>
          <t>Viseu</t>
        </is>
      </c>
      <c r="B4076" t="inlineStr">
        <is>
          <t>Município</t>
        </is>
      </c>
      <c r="C4076" t="inlineStr">
        <is>
          <t>PA</t>
        </is>
      </c>
      <c r="D4076" s="4" t="n">
        <v>17048599.78870299</v>
      </c>
      <c r="E4076" s="4">
        <f>E4075+D4076</f>
        <v/>
      </c>
      <c r="F4076" s="4" t="n">
        <v>503923.9832191744</v>
      </c>
      <c r="G4076" s="5">
        <f>F4076/$D4076</f>
        <v/>
      </c>
      <c r="H4076" s="4">
        <f>H4075+F4076</f>
        <v/>
      </c>
      <c r="I4076" s="4">
        <f>G4076*$E4075-H4075</f>
        <v/>
      </c>
      <c r="J4076" s="4">
        <f>MAX(0,Resumo!$D$3*$D4076-F4076)</f>
        <v/>
      </c>
      <c r="K4076" s="4" t="n">
        <v>1074842.088966684</v>
      </c>
      <c r="L4076" s="5">
        <f>K4076/$D4076</f>
        <v/>
      </c>
      <c r="M4076" s="4">
        <f>M4075+K4076</f>
        <v/>
      </c>
      <c r="N4076" s="4">
        <f>L4076*$E4075-M4075</f>
        <v/>
      </c>
      <c r="O4076" s="4">
        <f>MAX(0,Resumo!$D$4*$D4076-K4076)</f>
        <v/>
      </c>
      <c r="P4076" s="4" t="n">
        <v>1702822.126424215</v>
      </c>
      <c r="Q4076" s="5">
        <f>P4076/$D4076</f>
        <v/>
      </c>
      <c r="R4076" s="4">
        <f>R4075+P4076</f>
        <v/>
      </c>
      <c r="S4076" s="4">
        <f>Q4076*$E4075-R4075</f>
        <v/>
      </c>
      <c r="T4076" s="4">
        <f>MAX(0,Resumo!$D$5*$D4076-P4076)</f>
        <v/>
      </c>
      <c r="U4076" s="4" t="n">
        <v>2394080.708619505</v>
      </c>
      <c r="V4076" s="5">
        <f>U4076/$D4076</f>
        <v/>
      </c>
      <c r="W4076" s="4">
        <f>W4075+U4076</f>
        <v/>
      </c>
      <c r="X4076" s="4">
        <f>V4076*$E4075-W4075</f>
        <v/>
      </c>
      <c r="Y4076" s="4">
        <f>MAX(0,Resumo!$D$6*$D4076-U4076)</f>
        <v/>
      </c>
      <c r="Z4076" s="4" t="n">
        <v>3150191.248419161</v>
      </c>
      <c r="AA4076" s="5">
        <f>Z4076/$D4076</f>
        <v/>
      </c>
      <c r="AB4076" s="4">
        <f>AB4075+Z4076</f>
        <v/>
      </c>
      <c r="AC4076" s="4">
        <f>AA4076*$E4075-AB4075</f>
        <v/>
      </c>
      <c r="AD4076" s="4">
        <f>MAX(0,Resumo!$D$7*$D4076-Z4076)</f>
        <v/>
      </c>
    </row>
    <row r="4077">
      <c r="A4077" t="inlineStr">
        <is>
          <t>Sapucaia</t>
        </is>
      </c>
      <c r="B4077" t="inlineStr">
        <is>
          <t>Município</t>
        </is>
      </c>
      <c r="C4077" t="inlineStr">
        <is>
          <t>PA</t>
        </is>
      </c>
      <c r="D4077" s="4" t="n">
        <v>11372782.20611801</v>
      </c>
      <c r="E4077" s="4">
        <f>E4076+D4077</f>
        <v/>
      </c>
      <c r="F4077" s="4" t="n">
        <v>336157.6774996335</v>
      </c>
      <c r="G4077" s="5">
        <f>F4077/$D4077</f>
        <v/>
      </c>
      <c r="H4077" s="4">
        <f>H4076+F4077</f>
        <v/>
      </c>
      <c r="I4077" s="4">
        <f>G4077*$E4076-H4076</f>
        <v/>
      </c>
      <c r="J4077" s="4">
        <f>MAX(0,Resumo!$D$3*$D4077-F4077)</f>
        <v/>
      </c>
      <c r="K4077" s="4" t="n">
        <v>717005.8031327028</v>
      </c>
      <c r="L4077" s="5">
        <f>K4077/$D4077</f>
        <v/>
      </c>
      <c r="M4077" s="4">
        <f>M4076+K4077</f>
        <v/>
      </c>
      <c r="N4077" s="4">
        <f>L4077*$E4076-M4076</f>
        <v/>
      </c>
      <c r="O4077" s="4">
        <f>MAX(0,Resumo!$D$4*$D4077-K4077)</f>
        <v/>
      </c>
      <c r="P4077" s="4" t="n">
        <v>1135918.809732036</v>
      </c>
      <c r="Q4077" s="5">
        <f>P4077/$D4077</f>
        <v/>
      </c>
      <c r="R4077" s="4">
        <f>R4076+P4077</f>
        <v/>
      </c>
      <c r="S4077" s="4">
        <f>Q4077*$E4076-R4076</f>
        <v/>
      </c>
      <c r="T4077" s="4">
        <f>MAX(0,Resumo!$D$5*$D4077-P4077)</f>
        <v/>
      </c>
      <c r="U4077" s="4" t="n">
        <v>1597043.676339926</v>
      </c>
      <c r="V4077" s="5">
        <f>U4077/$D4077</f>
        <v/>
      </c>
      <c r="W4077" s="4">
        <f>W4076+U4077</f>
        <v/>
      </c>
      <c r="X4077" s="4">
        <f>V4077*$E4076-W4076</f>
        <v/>
      </c>
      <c r="Y4077" s="4">
        <f>MAX(0,Resumo!$D$6*$D4077-U4077)</f>
        <v/>
      </c>
      <c r="Z4077" s="4" t="n">
        <v>2101429.995419917</v>
      </c>
      <c r="AA4077" s="5">
        <f>Z4077/$D4077</f>
        <v/>
      </c>
      <c r="AB4077" s="4">
        <f>AB4076+Z4077</f>
        <v/>
      </c>
      <c r="AC4077" s="4">
        <f>AA4077*$E4076-AB4076</f>
        <v/>
      </c>
      <c r="AD4077" s="4">
        <f>MAX(0,Resumo!$D$7*$D4077-Z4077)</f>
        <v/>
      </c>
    </row>
    <row r="4078">
      <c r="A4078" t="inlineStr">
        <is>
          <t>Tracuateua</t>
        </is>
      </c>
      <c r="B4078" t="inlineStr">
        <is>
          <t>Município</t>
        </is>
      </c>
      <c r="C4078" t="inlineStr">
        <is>
          <t>PA</t>
        </is>
      </c>
      <c r="D4078" s="4" t="n">
        <v>10111384.43137916</v>
      </c>
      <c r="E4078" s="4">
        <f>E4077+D4078</f>
        <v/>
      </c>
      <c r="F4078" s="4" t="n">
        <v>298873.1732618479</v>
      </c>
      <c r="G4078" s="5">
        <f>F4078/$D4078</f>
        <v/>
      </c>
      <c r="H4078" s="4">
        <f>H4077+F4078</f>
        <v/>
      </c>
      <c r="I4078" s="4">
        <f>G4078*$E4077-H4077</f>
        <v/>
      </c>
      <c r="J4078" s="4">
        <f>MAX(0,Resumo!$D$3*$D4078-F4078)</f>
        <v/>
      </c>
      <c r="K4078" s="4" t="n">
        <v>637480.0100457749</v>
      </c>
      <c r="L4078" s="5">
        <f>K4078/$D4078</f>
        <v/>
      </c>
      <c r="M4078" s="4">
        <f>M4077+K4078</f>
        <v/>
      </c>
      <c r="N4078" s="4">
        <f>L4078*$E4077-M4077</f>
        <v/>
      </c>
      <c r="O4078" s="4">
        <f>MAX(0,Resumo!$D$4*$D4078-K4078)</f>
        <v/>
      </c>
      <c r="P4078" s="4" t="n">
        <v>1009929.809598964</v>
      </c>
      <c r="Q4078" s="5">
        <f>P4078/$D4078</f>
        <v/>
      </c>
      <c r="R4078" s="4">
        <f>R4077+P4078</f>
        <v/>
      </c>
      <c r="S4078" s="4">
        <f>Q4078*$E4077-R4077</f>
        <v/>
      </c>
      <c r="T4078" s="4">
        <f>MAX(0,Resumo!$D$5*$D4078-P4078)</f>
        <v/>
      </c>
      <c r="U4078" s="4" t="n">
        <v>1419909.594020805</v>
      </c>
      <c r="V4078" s="5">
        <f>U4078/$D4078</f>
        <v/>
      </c>
      <c r="W4078" s="4">
        <f>W4077+U4078</f>
        <v/>
      </c>
      <c r="X4078" s="4">
        <f>V4078*$E4077-W4077</f>
        <v/>
      </c>
      <c r="Y4078" s="4">
        <f>MAX(0,Resumo!$D$6*$D4078-U4078)</f>
        <v/>
      </c>
      <c r="Z4078" s="4" t="n">
        <v>1868352.541552367</v>
      </c>
      <c r="AA4078" s="5">
        <f>Z4078/$D4078</f>
        <v/>
      </c>
      <c r="AB4078" s="4">
        <f>AB4077+Z4078</f>
        <v/>
      </c>
      <c r="AC4078" s="4">
        <f>AA4078*$E4077-AB4077</f>
        <v/>
      </c>
      <c r="AD4078" s="4">
        <f>MAX(0,Resumo!$D$7*$D4078-Z4078)</f>
        <v/>
      </c>
    </row>
    <row r="4079">
      <c r="A4079" t="inlineStr">
        <is>
          <t>Bragança</t>
        </is>
      </c>
      <c r="B4079" t="inlineStr">
        <is>
          <t>Município</t>
        </is>
      </c>
      <c r="C4079" t="inlineStr">
        <is>
          <t>PA</t>
        </is>
      </c>
      <c r="D4079" s="4" t="n">
        <v>32050365.26881452</v>
      </c>
      <c r="E4079" s="4">
        <f>E4078+D4079</f>
        <v/>
      </c>
      <c r="F4079" s="4" t="n">
        <v>947347.4613787752</v>
      </c>
      <c r="G4079" s="5">
        <f>F4079/$D4079</f>
        <v/>
      </c>
      <c r="H4079" s="4">
        <f>H4078+F4079</f>
        <v/>
      </c>
      <c r="I4079" s="4">
        <f>G4079*$E4078-H4078</f>
        <v/>
      </c>
      <c r="J4079" s="4">
        <f>MAX(0,Resumo!$D$3*$D4079-F4079)</f>
        <v/>
      </c>
      <c r="K4079" s="4" t="n">
        <v>2020639.934342587</v>
      </c>
      <c r="L4079" s="5">
        <f>K4079/$D4079</f>
        <v/>
      </c>
      <c r="M4079" s="4">
        <f>M4078+K4079</f>
        <v/>
      </c>
      <c r="N4079" s="4">
        <f>L4079*$E4078-M4078</f>
        <v/>
      </c>
      <c r="O4079" s="4">
        <f>MAX(0,Resumo!$D$4*$D4079-K4079)</f>
        <v/>
      </c>
      <c r="P4079" s="4" t="n">
        <v>3201205.484093749</v>
      </c>
      <c r="Q4079" s="5">
        <f>P4079/$D4079</f>
        <v/>
      </c>
      <c r="R4079" s="4">
        <f>R4078+P4079</f>
        <v/>
      </c>
      <c r="S4079" s="4">
        <f>Q4079*$E4078-R4078</f>
        <v/>
      </c>
      <c r="T4079" s="4">
        <f>MAX(0,Resumo!$D$5*$D4079-P4079)</f>
        <v/>
      </c>
      <c r="U4079" s="4" t="n">
        <v>4500730.977632676</v>
      </c>
      <c r="V4079" s="5">
        <f>U4079/$D4079</f>
        <v/>
      </c>
      <c r="W4079" s="4">
        <f>W4078+U4079</f>
        <v/>
      </c>
      <c r="X4079" s="4">
        <f>V4079*$E4078-W4078</f>
        <v/>
      </c>
      <c r="Y4079" s="4">
        <f>MAX(0,Resumo!$D$6*$D4079-U4079)</f>
        <v/>
      </c>
      <c r="Z4079" s="4" t="n">
        <v>5922174.33864333</v>
      </c>
      <c r="AA4079" s="5">
        <f>Z4079/$D4079</f>
        <v/>
      </c>
      <c r="AB4079" s="4">
        <f>AB4078+Z4079</f>
        <v/>
      </c>
      <c r="AC4079" s="4">
        <f>AA4079*$E4078-AB4078</f>
        <v/>
      </c>
      <c r="AD4079" s="4">
        <f>MAX(0,Resumo!$D$7*$D4079-Z4079)</f>
        <v/>
      </c>
    </row>
    <row r="4080">
      <c r="A4080" t="inlineStr">
        <is>
          <t>Moju</t>
        </is>
      </c>
      <c r="B4080" t="inlineStr">
        <is>
          <t>Município</t>
        </is>
      </c>
      <c r="C4080" t="inlineStr">
        <is>
          <t>PA</t>
        </is>
      </c>
      <c r="D4080" s="4" t="n">
        <v>57865765.52436694</v>
      </c>
      <c r="E4080" s="4">
        <f>E4079+D4080</f>
        <v/>
      </c>
      <c r="F4080" s="4" t="n">
        <v>1710401.289048277</v>
      </c>
      <c r="G4080" s="5">
        <f>F4080/$D4080</f>
        <v/>
      </c>
      <c r="H4080" s="4">
        <f>H4079+F4080</f>
        <v/>
      </c>
      <c r="I4080" s="4">
        <f>G4080*$E4079-H4079</f>
        <v/>
      </c>
      <c r="J4080" s="4">
        <f>MAX(0,Resumo!$D$3*$D4080-F4080)</f>
        <v/>
      </c>
      <c r="K4080" s="4" t="n">
        <v>3648191.702938592</v>
      </c>
      <c r="L4080" s="5">
        <f>K4080/$D4080</f>
        <v/>
      </c>
      <c r="M4080" s="4">
        <f>M4079+K4080</f>
        <v/>
      </c>
      <c r="N4080" s="4">
        <f>L4080*$E4079-M4079</f>
        <v/>
      </c>
      <c r="O4080" s="4">
        <f>MAX(0,Resumo!$D$4*$D4080-K4080)</f>
        <v/>
      </c>
      <c r="P4080" s="4" t="n">
        <v>5779659.744412582</v>
      </c>
      <c r="Q4080" s="5">
        <f>P4080/$D4080</f>
        <v/>
      </c>
      <c r="R4080" s="4">
        <f>R4079+P4080</f>
        <v/>
      </c>
      <c r="S4080" s="4">
        <f>Q4080*$E4079-R4079</f>
        <v/>
      </c>
      <c r="T4080" s="4">
        <f>MAX(0,Resumo!$D$5*$D4080-P4080)</f>
        <v/>
      </c>
      <c r="U4080" s="4" t="n">
        <v>8125905.625586037</v>
      </c>
      <c r="V4080" s="5">
        <f>U4080/$D4080</f>
        <v/>
      </c>
      <c r="W4080" s="4">
        <f>W4079+U4080</f>
        <v/>
      </c>
      <c r="X4080" s="4">
        <f>V4080*$E4079-W4079</f>
        <v/>
      </c>
      <c r="Y4080" s="4">
        <f>MAX(0,Resumo!$D$6*$D4080-U4080)</f>
        <v/>
      </c>
      <c r="Z4080" s="4" t="n">
        <v>10692269.76978641</v>
      </c>
      <c r="AA4080" s="5">
        <f>Z4080/$D4080</f>
        <v/>
      </c>
      <c r="AB4080" s="4">
        <f>AB4079+Z4080</f>
        <v/>
      </c>
      <c r="AC4080" s="4">
        <f>AA4080*$E4079-AB4079</f>
        <v/>
      </c>
      <c r="AD4080" s="4">
        <f>MAX(0,Resumo!$D$7*$D4080-Z4080)</f>
        <v/>
      </c>
    </row>
    <row r="4081">
      <c r="A4081" t="inlineStr">
        <is>
          <t>Bagre</t>
        </is>
      </c>
      <c r="B4081" t="inlineStr">
        <is>
          <t>Município</t>
        </is>
      </c>
      <c r="C4081" t="inlineStr">
        <is>
          <t>PA</t>
        </is>
      </c>
      <c r="D4081" s="4" t="n">
        <v>11481875.23089579</v>
      </c>
      <c r="E4081" s="4">
        <f>E4080+D4081</f>
        <v/>
      </c>
      <c r="F4081" s="4" t="n">
        <v>339382.258536715</v>
      </c>
      <c r="G4081" s="5">
        <f>F4081/$D4081</f>
        <v/>
      </c>
      <c r="H4081" s="4">
        <f>H4080+F4081</f>
        <v/>
      </c>
      <c r="I4081" s="4">
        <f>G4081*$E4080-H4080</f>
        <v/>
      </c>
      <c r="J4081" s="4">
        <f>MAX(0,Resumo!$D$3*$D4081-F4081)</f>
        <v/>
      </c>
      <c r="K4081" s="4" t="n">
        <v>723883.6568038024</v>
      </c>
      <c r="L4081" s="5">
        <f>K4081/$D4081</f>
        <v/>
      </c>
      <c r="M4081" s="4">
        <f>M4080+K4081</f>
        <v/>
      </c>
      <c r="N4081" s="4">
        <f>L4081*$E4080-M4080</f>
        <v/>
      </c>
      <c r="O4081" s="4">
        <f>MAX(0,Resumo!$D$4*$D4081-K4081)</f>
        <v/>
      </c>
      <c r="P4081" s="4" t="n">
        <v>1146815.072107392</v>
      </c>
      <c r="Q4081" s="5">
        <f>P4081/$D4081</f>
        <v/>
      </c>
      <c r="R4081" s="4">
        <f>R4080+P4081</f>
        <v/>
      </c>
      <c r="S4081" s="4">
        <f>Q4081*$E4080-R4080</f>
        <v/>
      </c>
      <c r="T4081" s="4">
        <f>MAX(0,Resumo!$D$5*$D4081-P4081)</f>
        <v/>
      </c>
      <c r="U4081" s="4" t="n">
        <v>1612363.263244563</v>
      </c>
      <c r="V4081" s="5">
        <f>U4081/$D4081</f>
        <v/>
      </c>
      <c r="W4081" s="4">
        <f>W4080+U4081</f>
        <v/>
      </c>
      <c r="X4081" s="4">
        <f>V4081*$E4080-W4080</f>
        <v/>
      </c>
      <c r="Y4081" s="4">
        <f>MAX(0,Resumo!$D$6*$D4081-U4081)</f>
        <v/>
      </c>
      <c r="Z4081" s="4" t="n">
        <v>2121587.890858711</v>
      </c>
      <c r="AA4081" s="5">
        <f>Z4081/$D4081</f>
        <v/>
      </c>
      <c r="AB4081" s="4">
        <f>AB4080+Z4081</f>
        <v/>
      </c>
      <c r="AC4081" s="4">
        <f>AA4081*$E4080-AB4080</f>
        <v/>
      </c>
      <c r="AD4081" s="4">
        <f>MAX(0,Resumo!$D$7*$D4081-Z4081)</f>
        <v/>
      </c>
    </row>
    <row r="4082">
      <c r="A4082" t="inlineStr">
        <is>
          <t>Marabá</t>
        </is>
      </c>
      <c r="B4082" t="inlineStr">
        <is>
          <t>Município</t>
        </is>
      </c>
      <c r="C4082" t="inlineStr">
        <is>
          <t>PA</t>
        </is>
      </c>
      <c r="D4082" s="4" t="n">
        <v>569971915.7625387</v>
      </c>
      <c r="E4082" s="4">
        <f>E4081+D4082</f>
        <v/>
      </c>
      <c r="F4082" s="4" t="n">
        <v>16847279.05364088</v>
      </c>
      <c r="G4082" s="5">
        <f>F4082/$D4082</f>
        <v/>
      </c>
      <c r="H4082" s="4">
        <f>H4081+F4082</f>
        <v/>
      </c>
      <c r="I4082" s="4">
        <f>G4082*$E4081-H4081</f>
        <v/>
      </c>
      <c r="J4082" s="4">
        <f>MAX(0,Resumo!$D$3*$D4082-F4082)</f>
        <v/>
      </c>
      <c r="K4082" s="4" t="n">
        <v>35934317.9019605</v>
      </c>
      <c r="L4082" s="5">
        <f>K4082/$D4082</f>
        <v/>
      </c>
      <c r="M4082" s="4">
        <f>M4081+K4082</f>
        <v/>
      </c>
      <c r="N4082" s="4">
        <f>L4082*$E4081-M4081</f>
        <v/>
      </c>
      <c r="O4082" s="4">
        <f>MAX(0,Resumo!$D$4*$D4082-K4082)</f>
        <v/>
      </c>
      <c r="P4082" s="4" t="n">
        <v>56929061.71942506</v>
      </c>
      <c r="Q4082" s="5">
        <f>P4082/$D4082</f>
        <v/>
      </c>
      <c r="R4082" s="4">
        <f>R4081+P4082</f>
        <v/>
      </c>
      <c r="S4082" s="4">
        <f>Q4082*$E4081-R4081</f>
        <v/>
      </c>
      <c r="T4082" s="4">
        <f>MAX(0,Resumo!$D$5*$D4082-P4082)</f>
        <v/>
      </c>
      <c r="U4082" s="4" t="n">
        <v>80039345.4532378</v>
      </c>
      <c r="V4082" s="5">
        <f>U4082/$D4082</f>
        <v/>
      </c>
      <c r="W4082" s="4">
        <f>W4081+U4082</f>
        <v/>
      </c>
      <c r="X4082" s="4">
        <f>V4082*$E4081-W4081</f>
        <v/>
      </c>
      <c r="Y4082" s="4">
        <f>MAX(0,Resumo!$D$6*$D4082-U4082)</f>
        <v/>
      </c>
      <c r="Z4082" s="4" t="n">
        <v>105317771.7310033</v>
      </c>
      <c r="AA4082" s="5">
        <f>Z4082/$D4082</f>
        <v/>
      </c>
      <c r="AB4082" s="4">
        <f>AB4081+Z4082</f>
        <v/>
      </c>
      <c r="AC4082" s="4">
        <f>AA4082*$E4081-AB4081</f>
        <v/>
      </c>
      <c r="AD4082" s="4">
        <f>MAX(0,Resumo!$D$7*$D4082-Z4082)</f>
        <v/>
      </c>
    </row>
    <row r="4083">
      <c r="A4083" t="inlineStr">
        <is>
          <t>Nova Ipixuna</t>
        </is>
      </c>
      <c r="B4083" t="inlineStr">
        <is>
          <t>Município</t>
        </is>
      </c>
      <c r="C4083" t="inlineStr">
        <is>
          <t>PA</t>
        </is>
      </c>
      <c r="D4083" s="4" t="n">
        <v>11546199.68202282</v>
      </c>
      <c r="E4083" s="4">
        <f>E4082+D4083</f>
        <v/>
      </c>
      <c r="F4083" s="4" t="n">
        <v>341283.5662119531</v>
      </c>
      <c r="G4083" s="5">
        <f>F4083/$D4083</f>
        <v/>
      </c>
      <c r="H4083" s="4">
        <f>H4082+F4083</f>
        <v/>
      </c>
      <c r="I4083" s="4">
        <f>G4083*$E4082-H4082</f>
        <v/>
      </c>
      <c r="J4083" s="4">
        <f>MAX(0,Resumo!$D$3*$D4083-F4083)</f>
        <v/>
      </c>
      <c r="K4083" s="4" t="n">
        <v>727939.0413091524</v>
      </c>
      <c r="L4083" s="5">
        <f>K4083/$D4083</f>
        <v/>
      </c>
      <c r="M4083" s="4">
        <f>M4082+K4083</f>
        <v/>
      </c>
      <c r="N4083" s="4">
        <f>L4083*$E4082-M4082</f>
        <v/>
      </c>
      <c r="O4083" s="4">
        <f>MAX(0,Resumo!$D$4*$D4083-K4083)</f>
        <v/>
      </c>
      <c r="P4083" s="4" t="n">
        <v>1153239.828392761</v>
      </c>
      <c r="Q4083" s="5">
        <f>P4083/$D4083</f>
        <v/>
      </c>
      <c r="R4083" s="4">
        <f>R4082+P4083</f>
        <v/>
      </c>
      <c r="S4083" s="4">
        <f>Q4083*$E4082-R4082</f>
        <v/>
      </c>
      <c r="T4083" s="4">
        <f>MAX(0,Resumo!$D$5*$D4083-P4083)</f>
        <v/>
      </c>
      <c r="U4083" s="4" t="n">
        <v>1621396.141571488</v>
      </c>
      <c r="V4083" s="5">
        <f>U4083/$D4083</f>
        <v/>
      </c>
      <c r="W4083" s="4">
        <f>W4082+U4083</f>
        <v/>
      </c>
      <c r="X4083" s="4">
        <f>V4083*$E4082-W4082</f>
        <v/>
      </c>
      <c r="Y4083" s="4">
        <f>MAX(0,Resumo!$D$6*$D4083-U4083)</f>
        <v/>
      </c>
      <c r="Z4083" s="4" t="n">
        <v>2133473.577983235</v>
      </c>
      <c r="AA4083" s="5">
        <f>Z4083/$D4083</f>
        <v/>
      </c>
      <c r="AB4083" s="4">
        <f>AB4082+Z4083</f>
        <v/>
      </c>
      <c r="AC4083" s="4">
        <f>AA4083*$E4082-AB4082</f>
        <v/>
      </c>
      <c r="AD4083" s="4">
        <f>MAX(0,Resumo!$D$7*$D4083-Z4083)</f>
        <v/>
      </c>
    </row>
    <row r="4084">
      <c r="A4084" t="inlineStr">
        <is>
          <t>Novo Repartimento</t>
        </is>
      </c>
      <c r="B4084" t="inlineStr">
        <is>
          <t>Município</t>
        </is>
      </c>
      <c r="C4084" t="inlineStr">
        <is>
          <t>PA</t>
        </is>
      </c>
      <c r="D4084" s="4" t="n">
        <v>40966004.15088085</v>
      </c>
      <c r="E4084" s="4">
        <f>E4083+D4084</f>
        <v/>
      </c>
      <c r="F4084" s="4" t="n">
        <v>1210876.684545343</v>
      </c>
      <c r="G4084" s="5">
        <f>F4084/$D4084</f>
        <v/>
      </c>
      <c r="H4084" s="4">
        <f>H4083+F4084</f>
        <v/>
      </c>
      <c r="I4084" s="4">
        <f>G4084*$E4083-H4083</f>
        <v/>
      </c>
      <c r="J4084" s="4">
        <f>MAX(0,Resumo!$D$3*$D4084-F4084)</f>
        <v/>
      </c>
      <c r="K4084" s="4" t="n">
        <v>2582733.246358905</v>
      </c>
      <c r="L4084" s="5">
        <f>K4084/$D4084</f>
        <v/>
      </c>
      <c r="M4084" s="4">
        <f>M4083+K4084</f>
        <v/>
      </c>
      <c r="N4084" s="4">
        <f>L4084*$E4083-M4083</f>
        <v/>
      </c>
      <c r="O4084" s="4">
        <f>MAX(0,Resumo!$D$4*$D4084-K4084)</f>
        <v/>
      </c>
      <c r="P4084" s="4" t="n">
        <v>4091703.668563453</v>
      </c>
      <c r="Q4084" s="5">
        <f>P4084/$D4084</f>
        <v/>
      </c>
      <c r="R4084" s="4">
        <f>R4083+P4084</f>
        <v/>
      </c>
      <c r="S4084" s="4">
        <f>Q4084*$E4083-R4083</f>
        <v/>
      </c>
      <c r="T4084" s="4">
        <f>MAX(0,Resumo!$D$5*$D4084-P4084)</f>
        <v/>
      </c>
      <c r="U4084" s="4" t="n">
        <v>5752725.82278804</v>
      </c>
      <c r="V4084" s="5">
        <f>U4084/$D4084</f>
        <v/>
      </c>
      <c r="W4084" s="4">
        <f>W4083+U4084</f>
        <v/>
      </c>
      <c r="X4084" s="4">
        <f>V4084*$E4083-W4083</f>
        <v/>
      </c>
      <c r="Y4084" s="4">
        <f>MAX(0,Resumo!$D$6*$D4084-U4084)</f>
        <v/>
      </c>
      <c r="Z4084" s="4" t="n">
        <v>7569580.455769835</v>
      </c>
      <c r="AA4084" s="5">
        <f>Z4084/$D4084</f>
        <v/>
      </c>
      <c r="AB4084" s="4">
        <f>AB4083+Z4084</f>
        <v/>
      </c>
      <c r="AC4084" s="4">
        <f>AA4084*$E4083-AB4083</f>
        <v/>
      </c>
      <c r="AD4084" s="4">
        <f>MAX(0,Resumo!$D$7*$D4084-Z4084)</f>
        <v/>
      </c>
    </row>
    <row r="4085">
      <c r="A4085" t="inlineStr">
        <is>
          <t>Faro</t>
        </is>
      </c>
      <c r="B4085" t="inlineStr">
        <is>
          <t>Município</t>
        </is>
      </c>
      <c r="C4085" t="inlineStr">
        <is>
          <t>PA</t>
        </is>
      </c>
      <c r="D4085" s="4" t="n">
        <v>10876431.10426454</v>
      </c>
      <c r="E4085" s="4">
        <f>E4084+D4085</f>
        <v/>
      </c>
      <c r="F4085" s="4" t="n">
        <v>321486.4888142748</v>
      </c>
      <c r="G4085" s="5">
        <f>F4085/$D4085</f>
        <v/>
      </c>
      <c r="H4085" s="4">
        <f>H4084+F4085</f>
        <v/>
      </c>
      <c r="I4085" s="4">
        <f>G4085*$E4084-H4084</f>
        <v/>
      </c>
      <c r="J4085" s="4">
        <f>MAX(0,Resumo!$D$3*$D4085-F4085)</f>
        <v/>
      </c>
      <c r="K4085" s="4" t="n">
        <v>685712.9660792684</v>
      </c>
      <c r="L4085" s="5">
        <f>K4085/$D4085</f>
        <v/>
      </c>
      <c r="M4085" s="4">
        <f>M4084+K4085</f>
        <v/>
      </c>
      <c r="N4085" s="4">
        <f>L4085*$E4084-M4084</f>
        <v/>
      </c>
      <c r="O4085" s="4">
        <f>MAX(0,Resumo!$D$4*$D4085-K4085)</f>
        <v/>
      </c>
      <c r="P4085" s="4" t="n">
        <v>1086343.029363775</v>
      </c>
      <c r="Q4085" s="5">
        <f>P4085/$D4085</f>
        <v/>
      </c>
      <c r="R4085" s="4">
        <f>R4084+P4085</f>
        <v/>
      </c>
      <c r="S4085" s="4">
        <f>Q4085*$E4084-R4084</f>
        <v/>
      </c>
      <c r="T4085" s="4">
        <f>MAX(0,Resumo!$D$5*$D4085-P4085)</f>
        <v/>
      </c>
      <c r="U4085" s="4" t="n">
        <v>1527342.667906562</v>
      </c>
      <c r="V4085" s="5">
        <f>U4085/$D4085</f>
        <v/>
      </c>
      <c r="W4085" s="4">
        <f>W4084+U4085</f>
        <v/>
      </c>
      <c r="X4085" s="4">
        <f>V4085*$E4084-W4084</f>
        <v/>
      </c>
      <c r="Y4085" s="4">
        <f>MAX(0,Resumo!$D$6*$D4085-U4085)</f>
        <v/>
      </c>
      <c r="Z4085" s="4" t="n">
        <v>2009715.665998089</v>
      </c>
      <c r="AA4085" s="5">
        <f>Z4085/$D4085</f>
        <v/>
      </c>
      <c r="AB4085" s="4">
        <f>AB4084+Z4085</f>
        <v/>
      </c>
      <c r="AC4085" s="4">
        <f>AA4085*$E4084-AB4084</f>
        <v/>
      </c>
      <c r="AD4085" s="4">
        <f>MAX(0,Resumo!$D$7*$D4085-Z4085)</f>
        <v/>
      </c>
    </row>
    <row r="4086">
      <c r="A4086" t="inlineStr">
        <is>
          <t>Ourém</t>
        </is>
      </c>
      <c r="B4086" t="inlineStr">
        <is>
          <t>Município</t>
        </is>
      </c>
      <c r="C4086" t="inlineStr">
        <is>
          <t>PA</t>
        </is>
      </c>
      <c r="D4086" s="4" t="n">
        <v>10403039.38463061</v>
      </c>
      <c r="E4086" s="4">
        <f>E4085+D4086</f>
        <v/>
      </c>
      <c r="F4086" s="4" t="n">
        <v>307493.9355291082</v>
      </c>
      <c r="G4086" s="5">
        <f>F4086/$D4086</f>
        <v/>
      </c>
      <c r="H4086" s="4">
        <f>H4085+F4086</f>
        <v/>
      </c>
      <c r="I4086" s="4">
        <f>G4086*$E4085-H4085</f>
        <v/>
      </c>
      <c r="J4086" s="4">
        <f>MAX(0,Resumo!$D$3*$D4086-F4086)</f>
        <v/>
      </c>
      <c r="K4086" s="4" t="n">
        <v>655867.620940248</v>
      </c>
      <c r="L4086" s="5">
        <f>K4086/$D4086</f>
        <v/>
      </c>
      <c r="M4086" s="4">
        <f>M4085+K4086</f>
        <v/>
      </c>
      <c r="N4086" s="4">
        <f>L4086*$E4085-M4085</f>
        <v/>
      </c>
      <c r="O4086" s="4">
        <f>MAX(0,Resumo!$D$4*$D4086-K4086)</f>
        <v/>
      </c>
      <c r="P4086" s="4" t="n">
        <v>1039060.442837647</v>
      </c>
      <c r="Q4086" s="5">
        <f>P4086/$D4086</f>
        <v/>
      </c>
      <c r="R4086" s="4">
        <f>R4085+P4086</f>
        <v/>
      </c>
      <c r="S4086" s="4">
        <f>Q4086*$E4085-R4085</f>
        <v/>
      </c>
      <c r="T4086" s="4">
        <f>MAX(0,Resumo!$D$5*$D4086-P4086)</f>
        <v/>
      </c>
      <c r="U4086" s="4" t="n">
        <v>1460865.772581305</v>
      </c>
      <c r="V4086" s="5">
        <f>U4086/$D4086</f>
        <v/>
      </c>
      <c r="W4086" s="4">
        <f>W4085+U4086</f>
        <v/>
      </c>
      <c r="X4086" s="4">
        <f>V4086*$E4085-W4085</f>
        <v/>
      </c>
      <c r="Y4086" s="4">
        <f>MAX(0,Resumo!$D$6*$D4086-U4086)</f>
        <v/>
      </c>
      <c r="Z4086" s="4" t="n">
        <v>1922243.705206735</v>
      </c>
      <c r="AA4086" s="5">
        <f>Z4086/$D4086</f>
        <v/>
      </c>
      <c r="AB4086" s="4">
        <f>AB4085+Z4086</f>
        <v/>
      </c>
      <c r="AC4086" s="4">
        <f>AA4086*$E4085-AB4085</f>
        <v/>
      </c>
      <c r="AD4086" s="4">
        <f>MAX(0,Resumo!$D$7*$D4086-Z4086)</f>
        <v/>
      </c>
    </row>
    <row r="4087">
      <c r="A4087" t="inlineStr">
        <is>
          <t>Alenquer</t>
        </is>
      </c>
      <c r="B4087" t="inlineStr">
        <is>
          <t>Município</t>
        </is>
      </c>
      <c r="C4087" t="inlineStr">
        <is>
          <t>PA</t>
        </is>
      </c>
      <c r="D4087" s="4" t="n">
        <v>24070887.93664212</v>
      </c>
      <c r="E4087" s="4">
        <f>E4086+D4087</f>
        <v/>
      </c>
      <c r="F4087" s="4" t="n">
        <v>711489.3820601488</v>
      </c>
      <c r="G4087" s="5">
        <f>F4087/$D4087</f>
        <v/>
      </c>
      <c r="H4087" s="4">
        <f>H4086+F4087</f>
        <v/>
      </c>
      <c r="I4087" s="4">
        <f>G4087*$E4086-H4086</f>
        <v/>
      </c>
      <c r="J4087" s="4">
        <f>MAX(0,Resumo!$D$3*$D4087-F4087)</f>
        <v/>
      </c>
      <c r="K4087" s="4" t="n">
        <v>1517567.647417434</v>
      </c>
      <c r="L4087" s="5">
        <f>K4087/$D4087</f>
        <v/>
      </c>
      <c r="M4087" s="4">
        <f>M4086+K4087</f>
        <v/>
      </c>
      <c r="N4087" s="4">
        <f>L4087*$E4086-M4086</f>
        <v/>
      </c>
      <c r="O4087" s="4">
        <f>MAX(0,Resumo!$D$4*$D4087-K4087)</f>
        <v/>
      </c>
      <c r="P4087" s="4" t="n">
        <v>2404211.553394099</v>
      </c>
      <c r="Q4087" s="5">
        <f>P4087/$D4087</f>
        <v/>
      </c>
      <c r="R4087" s="4">
        <f>R4086+P4087</f>
        <v/>
      </c>
      <c r="S4087" s="4">
        <f>Q4087*$E4086-R4086</f>
        <v/>
      </c>
      <c r="T4087" s="4">
        <f>MAX(0,Resumo!$D$5*$D4087-P4087)</f>
        <v/>
      </c>
      <c r="U4087" s="4" t="n">
        <v>3380198.324946486</v>
      </c>
      <c r="V4087" s="5">
        <f>U4087/$D4087</f>
        <v/>
      </c>
      <c r="W4087" s="4">
        <f>W4086+U4087</f>
        <v/>
      </c>
      <c r="X4087" s="4">
        <f>V4087*$E4086-W4086</f>
        <v/>
      </c>
      <c r="Y4087" s="4">
        <f>MAX(0,Resumo!$D$6*$D4087-U4087)</f>
        <v/>
      </c>
      <c r="Z4087" s="4" t="n">
        <v>4447749.460922571</v>
      </c>
      <c r="AA4087" s="5">
        <f>Z4087/$D4087</f>
        <v/>
      </c>
      <c r="AB4087" s="4">
        <f>AB4086+Z4087</f>
        <v/>
      </c>
      <c r="AC4087" s="4">
        <f>AA4087*$E4086-AB4086</f>
        <v/>
      </c>
      <c r="AD4087" s="4">
        <f>MAX(0,Resumo!$D$7*$D4087-Z4087)</f>
        <v/>
      </c>
    </row>
    <row r="4088">
      <c r="A4088" t="inlineStr">
        <is>
          <t>Baião</t>
        </is>
      </c>
      <c r="B4088" t="inlineStr">
        <is>
          <t>Município</t>
        </is>
      </c>
      <c r="C4088" t="inlineStr">
        <is>
          <t>PA</t>
        </is>
      </c>
      <c r="D4088" s="4" t="n">
        <v>13602330.29150998</v>
      </c>
      <c r="E4088" s="4">
        <f>E4087+D4088</f>
        <v/>
      </c>
      <c r="F4088" s="4" t="n">
        <v>402058.8521353296</v>
      </c>
      <c r="G4088" s="5">
        <f>F4088/$D4088</f>
        <v/>
      </c>
      <c r="H4088" s="4">
        <f>H4087+F4088</f>
        <v/>
      </c>
      <c r="I4088" s="4">
        <f>G4088*$E4087-H4087</f>
        <v/>
      </c>
      <c r="J4088" s="4">
        <f>MAX(0,Resumo!$D$3*$D4088-F4088)</f>
        <v/>
      </c>
      <c r="K4088" s="4" t="n">
        <v>857569.377341438</v>
      </c>
      <c r="L4088" s="5">
        <f>K4088/$D4088</f>
        <v/>
      </c>
      <c r="M4088" s="4">
        <f>M4087+K4088</f>
        <v/>
      </c>
      <c r="N4088" s="4">
        <f>L4088*$E4087-M4087</f>
        <v/>
      </c>
      <c r="O4088" s="4">
        <f>MAX(0,Resumo!$D$4*$D4088-K4088)</f>
        <v/>
      </c>
      <c r="P4088" s="4" t="n">
        <v>1358607.116032</v>
      </c>
      <c r="Q4088" s="5">
        <f>P4088/$D4088</f>
        <v/>
      </c>
      <c r="R4088" s="4">
        <f>R4087+P4088</f>
        <v/>
      </c>
      <c r="S4088" s="4">
        <f>Q4088*$E4087-R4087</f>
        <v/>
      </c>
      <c r="T4088" s="4">
        <f>MAX(0,Resumo!$D$5*$D4088-P4088)</f>
        <v/>
      </c>
      <c r="U4088" s="4" t="n">
        <v>1910132.031180271</v>
      </c>
      <c r="V4088" s="5">
        <f>U4088/$D4088</f>
        <v/>
      </c>
      <c r="W4088" s="4">
        <f>W4087+U4088</f>
        <v/>
      </c>
      <c r="X4088" s="4">
        <f>V4088*$E4087-W4087</f>
        <v/>
      </c>
      <c r="Y4088" s="4">
        <f>MAX(0,Resumo!$D$6*$D4088-U4088)</f>
        <v/>
      </c>
      <c r="Z4088" s="4" t="n">
        <v>2513399.479927701</v>
      </c>
      <c r="AA4088" s="5">
        <f>Z4088/$D4088</f>
        <v/>
      </c>
      <c r="AB4088" s="4">
        <f>AB4087+Z4088</f>
        <v/>
      </c>
      <c r="AC4088" s="4">
        <f>AA4088*$E4087-AB4087</f>
        <v/>
      </c>
      <c r="AD4088" s="4">
        <f>MAX(0,Resumo!$D$7*$D4088-Z4088)</f>
        <v/>
      </c>
    </row>
    <row r="4089">
      <c r="A4089" t="inlineStr">
        <is>
          <t>Jacundá</t>
        </is>
      </c>
      <c r="B4089" t="inlineStr">
        <is>
          <t>Município</t>
        </is>
      </c>
      <c r="C4089" t="inlineStr">
        <is>
          <t>PA</t>
        </is>
      </c>
      <c r="D4089" s="4" t="n">
        <v>19688493.0648593</v>
      </c>
      <c r="E4089" s="4">
        <f>E4088+D4089</f>
        <v/>
      </c>
      <c r="F4089" s="4" t="n">
        <v>581954.1764011221</v>
      </c>
      <c r="G4089" s="5">
        <f>F4089/$D4089</f>
        <v/>
      </c>
      <c r="H4089" s="4">
        <f>H4088+F4089</f>
        <v/>
      </c>
      <c r="I4089" s="4">
        <f>G4089*$E4088-H4088</f>
        <v/>
      </c>
      <c r="J4089" s="4">
        <f>MAX(0,Resumo!$D$3*$D4089-F4089)</f>
        <v/>
      </c>
      <c r="K4089" s="4" t="n">
        <v>1241276.1914009</v>
      </c>
      <c r="L4089" s="5">
        <f>K4089/$D4089</f>
        <v/>
      </c>
      <c r="M4089" s="4">
        <f>M4088+K4089</f>
        <v/>
      </c>
      <c r="N4089" s="4">
        <f>L4089*$E4088-M4088</f>
        <v/>
      </c>
      <c r="O4089" s="4">
        <f>MAX(0,Resumo!$D$4*$D4089-K4089)</f>
        <v/>
      </c>
      <c r="P4089" s="4" t="n">
        <v>1966495.902438138</v>
      </c>
      <c r="Q4089" s="5">
        <f>P4089/$D4089</f>
        <v/>
      </c>
      <c r="R4089" s="4">
        <f>R4088+P4089</f>
        <v/>
      </c>
      <c r="S4089" s="4">
        <f>Q4089*$E4088-R4088</f>
        <v/>
      </c>
      <c r="T4089" s="4">
        <f>MAX(0,Resumo!$D$5*$D4089-P4089)</f>
        <v/>
      </c>
      <c r="U4089" s="4" t="n">
        <v>2764792.535021115</v>
      </c>
      <c r="V4089" s="5">
        <f>U4089/$D4089</f>
        <v/>
      </c>
      <c r="W4089" s="4">
        <f>W4088+U4089</f>
        <v/>
      </c>
      <c r="X4089" s="4">
        <f>V4089*$E4088-W4088</f>
        <v/>
      </c>
      <c r="Y4089" s="4">
        <f>MAX(0,Resumo!$D$6*$D4089-U4089)</f>
        <v/>
      </c>
      <c r="Z4089" s="4" t="n">
        <v>3637983.137394044</v>
      </c>
      <c r="AA4089" s="5">
        <f>Z4089/$D4089</f>
        <v/>
      </c>
      <c r="AB4089" s="4">
        <f>AB4088+Z4089</f>
        <v/>
      </c>
      <c r="AC4089" s="4">
        <f>AA4089*$E4088-AB4088</f>
        <v/>
      </c>
      <c r="AD4089" s="4">
        <f>MAX(0,Resumo!$D$7*$D4089-Z4089)</f>
        <v/>
      </c>
    </row>
    <row r="4090">
      <c r="A4090" t="inlineStr">
        <is>
          <t>Igarapé-Açu</t>
        </is>
      </c>
      <c r="B4090" t="inlineStr">
        <is>
          <t>Município</t>
        </is>
      </c>
      <c r="C4090" t="inlineStr">
        <is>
          <t>PA</t>
        </is>
      </c>
      <c r="D4090" s="4" t="n">
        <v>15762226.79767504</v>
      </c>
      <c r="E4090" s="4">
        <f>E4089+D4090</f>
        <v/>
      </c>
      <c r="F4090" s="4" t="n">
        <v>465901.2593838769</v>
      </c>
      <c r="G4090" s="5">
        <f>F4090/$D4090</f>
        <v/>
      </c>
      <c r="H4090" s="4">
        <f>H4089+F4090</f>
        <v/>
      </c>
      <c r="I4090" s="4">
        <f>G4090*$E4089-H4089</f>
        <v/>
      </c>
      <c r="J4090" s="4">
        <f>MAX(0,Resumo!$D$3*$D4090-F4090)</f>
        <v/>
      </c>
      <c r="K4090" s="4" t="n">
        <v>993741.7141556692</v>
      </c>
      <c r="L4090" s="5">
        <f>K4090/$D4090</f>
        <v/>
      </c>
      <c r="M4090" s="4">
        <f>M4089+K4090</f>
        <v/>
      </c>
      <c r="N4090" s="4">
        <f>L4090*$E4089-M4089</f>
        <v/>
      </c>
      <c r="O4090" s="4">
        <f>MAX(0,Resumo!$D$4*$D4090-K4090)</f>
        <v/>
      </c>
      <c r="P4090" s="4" t="n">
        <v>1574338.589998639</v>
      </c>
      <c r="Q4090" s="5">
        <f>P4090/$D4090</f>
        <v/>
      </c>
      <c r="R4090" s="4">
        <f>R4089+P4090</f>
        <v/>
      </c>
      <c r="S4090" s="4">
        <f>Q4090*$E4089-R4089</f>
        <v/>
      </c>
      <c r="T4090" s="4">
        <f>MAX(0,Resumo!$D$5*$D4090-P4090)</f>
        <v/>
      </c>
      <c r="U4090" s="4" t="n">
        <v>2213439.436017759</v>
      </c>
      <c r="V4090" s="5">
        <f>U4090/$D4090</f>
        <v/>
      </c>
      <c r="W4090" s="4">
        <f>W4089+U4090</f>
        <v/>
      </c>
      <c r="X4090" s="4">
        <f>V4090*$E4089-W4089</f>
        <v/>
      </c>
      <c r="Y4090" s="4">
        <f>MAX(0,Resumo!$D$6*$D4090-U4090)</f>
        <v/>
      </c>
      <c r="Z4090" s="4" t="n">
        <v>2912498.945897976</v>
      </c>
      <c r="AA4090" s="5">
        <f>Z4090/$D4090</f>
        <v/>
      </c>
      <c r="AB4090" s="4">
        <f>AB4089+Z4090</f>
        <v/>
      </c>
      <c r="AC4090" s="4">
        <f>AA4090*$E4089-AB4089</f>
        <v/>
      </c>
      <c r="AD4090" s="4">
        <f>MAX(0,Resumo!$D$7*$D4090-Z4090)</f>
        <v/>
      </c>
    </row>
    <row r="4091">
      <c r="A4091" t="inlineStr">
        <is>
          <t>Óbidos</t>
        </is>
      </c>
      <c r="B4091" t="inlineStr">
        <is>
          <t>Município</t>
        </is>
      </c>
      <c r="C4091" t="inlineStr">
        <is>
          <t>PA</t>
        </is>
      </c>
      <c r="D4091" s="4" t="n">
        <v>28829201.00014874</v>
      </c>
      <c r="E4091" s="4">
        <f>E4090+D4091</f>
        <v/>
      </c>
      <c r="F4091" s="4" t="n">
        <v>852136.0100580078</v>
      </c>
      <c r="G4091" s="5">
        <f>F4091/$D4091</f>
        <v/>
      </c>
      <c r="H4091" s="4">
        <f>H4090+F4091</f>
        <v/>
      </c>
      <c r="I4091" s="4">
        <f>G4091*$E4090-H4090</f>
        <v/>
      </c>
      <c r="J4091" s="4">
        <f>MAX(0,Resumo!$D$3*$D4091-F4091)</f>
        <v/>
      </c>
      <c r="K4091" s="4" t="n">
        <v>1817559.155020653</v>
      </c>
      <c r="L4091" s="5">
        <f>K4091/$D4091</f>
        <v/>
      </c>
      <c r="M4091" s="4">
        <f>M4090+K4091</f>
        <v/>
      </c>
      <c r="N4091" s="4">
        <f>L4091*$E4090-M4090</f>
        <v/>
      </c>
      <c r="O4091" s="4">
        <f>MAX(0,Resumo!$D$4*$D4091-K4091)</f>
        <v/>
      </c>
      <c r="P4091" s="4" t="n">
        <v>2879474.08928643</v>
      </c>
      <c r="Q4091" s="5">
        <f>P4091/$D4091</f>
        <v/>
      </c>
      <c r="R4091" s="4">
        <f>R4090+P4091</f>
        <v/>
      </c>
      <c r="S4091" s="4">
        <f>Q4091*$E4090-R4090</f>
        <v/>
      </c>
      <c r="T4091" s="4">
        <f>MAX(0,Resumo!$D$5*$D4091-P4091)</f>
        <v/>
      </c>
      <c r="U4091" s="4" t="n">
        <v>4048393.112324977</v>
      </c>
      <c r="V4091" s="5">
        <f>U4091/$D4091</f>
        <v/>
      </c>
      <c r="W4091" s="4">
        <f>W4090+U4091</f>
        <v/>
      </c>
      <c r="X4091" s="4">
        <f>V4091*$E4090-W4090</f>
        <v/>
      </c>
      <c r="Y4091" s="4">
        <f>MAX(0,Resumo!$D$6*$D4091-U4091)</f>
        <v/>
      </c>
      <c r="Z4091" s="4" t="n">
        <v>5326976.867024845</v>
      </c>
      <c r="AA4091" s="5">
        <f>Z4091/$D4091</f>
        <v/>
      </c>
      <c r="AB4091" s="4">
        <f>AB4090+Z4091</f>
        <v/>
      </c>
      <c r="AC4091" s="4">
        <f>AA4091*$E4090-AB4090</f>
        <v/>
      </c>
      <c r="AD4091" s="4">
        <f>MAX(0,Resumo!$D$7*$D4091-Z4091)</f>
        <v/>
      </c>
    </row>
    <row r="4092">
      <c r="A4092" t="inlineStr">
        <is>
          <t>Ipixuna do Pará</t>
        </is>
      </c>
      <c r="B4092" t="inlineStr">
        <is>
          <t>Município</t>
        </is>
      </c>
      <c r="C4092" t="inlineStr">
        <is>
          <t>PA</t>
        </is>
      </c>
      <c r="D4092" s="4" t="n">
        <v>27155810.64218536</v>
      </c>
      <c r="E4092" s="4">
        <f>E4091+D4092</f>
        <v/>
      </c>
      <c r="F4092" s="4" t="n">
        <v>802673.7935055236</v>
      </c>
      <c r="G4092" s="5">
        <f>F4092/$D4092</f>
        <v/>
      </c>
      <c r="H4092" s="4">
        <f>H4091+F4092</f>
        <v/>
      </c>
      <c r="I4092" s="4">
        <f>G4092*$E4091-H4091</f>
        <v/>
      </c>
      <c r="J4092" s="4">
        <f>MAX(0,Resumo!$D$3*$D4092-F4092)</f>
        <v/>
      </c>
      <c r="K4092" s="4" t="n">
        <v>1712058.972583272</v>
      </c>
      <c r="L4092" s="5">
        <f>K4092/$D4092</f>
        <v/>
      </c>
      <c r="M4092" s="4">
        <f>M4091+K4092</f>
        <v/>
      </c>
      <c r="N4092" s="4">
        <f>L4092*$E4091-M4091</f>
        <v/>
      </c>
      <c r="O4092" s="4">
        <f>MAX(0,Resumo!$D$4*$D4092-K4092)</f>
        <v/>
      </c>
      <c r="P4092" s="4" t="n">
        <v>2712335.077109423</v>
      </c>
      <c r="Q4092" s="5">
        <f>P4092/$D4092</f>
        <v/>
      </c>
      <c r="R4092" s="4">
        <f>R4091+P4092</f>
        <v/>
      </c>
      <c r="S4092" s="4">
        <f>Q4092*$E4091-R4091</f>
        <v/>
      </c>
      <c r="T4092" s="4">
        <f>MAX(0,Resumo!$D$5*$D4092-P4092)</f>
        <v/>
      </c>
      <c r="U4092" s="4" t="n">
        <v>3813404.220354818</v>
      </c>
      <c r="V4092" s="5">
        <f>U4092/$D4092</f>
        <v/>
      </c>
      <c r="W4092" s="4">
        <f>W4091+U4092</f>
        <v/>
      </c>
      <c r="X4092" s="4">
        <f>V4092*$E4091-W4091</f>
        <v/>
      </c>
      <c r="Y4092" s="4">
        <f>MAX(0,Resumo!$D$6*$D4092-U4092)</f>
        <v/>
      </c>
      <c r="Z4092" s="4" t="n">
        <v>5017772.608248221</v>
      </c>
      <c r="AA4092" s="5">
        <f>Z4092/$D4092</f>
        <v/>
      </c>
      <c r="AB4092" s="4">
        <f>AB4091+Z4092</f>
        <v/>
      </c>
      <c r="AC4092" s="4">
        <f>AA4092*$E4091-AB4091</f>
        <v/>
      </c>
      <c r="AD4092" s="4">
        <f>MAX(0,Resumo!$D$7*$D4092-Z4092)</f>
        <v/>
      </c>
    </row>
    <row r="4093">
      <c r="A4093" t="inlineStr">
        <is>
          <t>Ourilândia do Norte</t>
        </is>
      </c>
      <c r="B4093" t="inlineStr">
        <is>
          <t>Município</t>
        </is>
      </c>
      <c r="C4093" t="inlineStr">
        <is>
          <t>PA</t>
        </is>
      </c>
      <c r="D4093" s="4" t="n">
        <v>71477462.03679797</v>
      </c>
      <c r="E4093" s="4">
        <f>E4092+D4093</f>
        <v/>
      </c>
      <c r="F4093" s="4" t="n">
        <v>2112736.98874955</v>
      </c>
      <c r="G4093" s="5">
        <f>F4093/$D4093</f>
        <v/>
      </c>
      <c r="H4093" s="4">
        <f>H4092+F4093</f>
        <v/>
      </c>
      <c r="I4093" s="4">
        <f>G4093*$E4092-H4092</f>
        <v/>
      </c>
      <c r="J4093" s="4">
        <f>MAX(0,Resumo!$D$3*$D4093-F4093)</f>
        <v/>
      </c>
      <c r="K4093" s="4" t="n">
        <v>4506351.580883321</v>
      </c>
      <c r="L4093" s="5">
        <f>K4093/$D4093</f>
        <v/>
      </c>
      <c r="M4093" s="4">
        <f>M4092+K4093</f>
        <v/>
      </c>
      <c r="N4093" s="4">
        <f>L4093*$E4092-M4092</f>
        <v/>
      </c>
      <c r="O4093" s="4">
        <f>MAX(0,Resumo!$D$4*$D4093-K4093)</f>
        <v/>
      </c>
      <c r="P4093" s="4" t="n">
        <v>7139202.362973999</v>
      </c>
      <c r="Q4093" s="5">
        <f>P4093/$D4093</f>
        <v/>
      </c>
      <c r="R4093" s="4">
        <f>R4092+P4093</f>
        <v/>
      </c>
      <c r="S4093" s="4">
        <f>Q4093*$E4092-R4092</f>
        <v/>
      </c>
      <c r="T4093" s="4">
        <f>MAX(0,Resumo!$D$5*$D4093-P4093)</f>
        <v/>
      </c>
      <c r="U4093" s="4" t="n">
        <v>10037352.9254158</v>
      </c>
      <c r="V4093" s="5">
        <f>U4093/$D4093</f>
        <v/>
      </c>
      <c r="W4093" s="4">
        <f>W4092+U4093</f>
        <v/>
      </c>
      <c r="X4093" s="4">
        <f>V4093*$E4092-W4092</f>
        <v/>
      </c>
      <c r="Y4093" s="4">
        <f>MAX(0,Resumo!$D$6*$D4093-U4093)</f>
        <v/>
      </c>
      <c r="Z4093" s="4" t="n">
        <v>13207399.91308483</v>
      </c>
      <c r="AA4093" s="5">
        <f>Z4093/$D4093</f>
        <v/>
      </c>
      <c r="AB4093" s="4">
        <f>AB4092+Z4093</f>
        <v/>
      </c>
      <c r="AC4093" s="4">
        <f>AA4093*$E4092-AB4092</f>
        <v/>
      </c>
      <c r="AD4093" s="4">
        <f>MAX(0,Resumo!$D$7*$D4093-Z4093)</f>
        <v/>
      </c>
    </row>
    <row r="4094">
      <c r="A4094" t="inlineStr">
        <is>
          <t>Santa Bárbara do Pará</t>
        </is>
      </c>
      <c r="B4094" t="inlineStr">
        <is>
          <t>Município</t>
        </is>
      </c>
      <c r="C4094" t="inlineStr">
        <is>
          <t>PA</t>
        </is>
      </c>
      <c r="D4094" s="4" t="n">
        <v>10569956.65061733</v>
      </c>
      <c r="E4094" s="4">
        <f>E4093+D4094</f>
        <v/>
      </c>
      <c r="F4094" s="4" t="n">
        <v>312427.6904759409</v>
      </c>
      <c r="G4094" s="5">
        <f>F4094/$D4094</f>
        <v/>
      </c>
      <c r="H4094" s="4">
        <f>H4093+F4094</f>
        <v/>
      </c>
      <c r="I4094" s="4">
        <f>G4094*$E4093-H4093</f>
        <v/>
      </c>
      <c r="J4094" s="4">
        <f>MAX(0,Resumo!$D$3*$D4094-F4094)</f>
        <v/>
      </c>
      <c r="K4094" s="4" t="n">
        <v>666391.0483818767</v>
      </c>
      <c r="L4094" s="5">
        <f>K4094/$D4094</f>
        <v/>
      </c>
      <c r="M4094" s="4">
        <f>M4093+K4094</f>
        <v/>
      </c>
      <c r="N4094" s="4">
        <f>L4094*$E4093-M4093</f>
        <v/>
      </c>
      <c r="O4094" s="4">
        <f>MAX(0,Resumo!$D$4*$D4094-K4094)</f>
        <v/>
      </c>
      <c r="P4094" s="4" t="n">
        <v>1055732.217489356</v>
      </c>
      <c r="Q4094" s="5">
        <f>P4094/$D4094</f>
        <v/>
      </c>
      <c r="R4094" s="4">
        <f>R4093+P4094</f>
        <v/>
      </c>
      <c r="S4094" s="4">
        <f>Q4094*$E4093-R4093</f>
        <v/>
      </c>
      <c r="T4094" s="4">
        <f>MAX(0,Resumo!$D$5*$D4094-P4094)</f>
        <v/>
      </c>
      <c r="U4094" s="4" t="n">
        <v>1484305.433983828</v>
      </c>
      <c r="V4094" s="5">
        <f>U4094/$D4094</f>
        <v/>
      </c>
      <c r="W4094" s="4">
        <f>W4093+U4094</f>
        <v/>
      </c>
      <c r="X4094" s="4">
        <f>V4094*$E4093-W4093</f>
        <v/>
      </c>
      <c r="Y4094" s="4">
        <f>MAX(0,Resumo!$D$6*$D4094-U4094)</f>
        <v/>
      </c>
      <c r="Z4094" s="4" t="n">
        <v>1953086.197671709</v>
      </c>
      <c r="AA4094" s="5">
        <f>Z4094/$D4094</f>
        <v/>
      </c>
      <c r="AB4094" s="4">
        <f>AB4093+Z4094</f>
        <v/>
      </c>
      <c r="AC4094" s="4">
        <f>AA4094*$E4093-AB4093</f>
        <v/>
      </c>
      <c r="AD4094" s="4">
        <f>MAX(0,Resumo!$D$7*$D4094-Z4094)</f>
        <v/>
      </c>
    </row>
    <row r="4095">
      <c r="A4095" t="inlineStr">
        <is>
          <t>São Geraldo do Araguaia</t>
        </is>
      </c>
      <c r="B4095" t="inlineStr">
        <is>
          <t>Município</t>
        </is>
      </c>
      <c r="C4095" t="inlineStr">
        <is>
          <t>PA</t>
        </is>
      </c>
      <c r="D4095" s="4" t="n">
        <v>28916429.99536898</v>
      </c>
      <c r="E4095" s="4">
        <f>E4094+D4095</f>
        <v/>
      </c>
      <c r="F4095" s="4" t="n">
        <v>854714.3322233692</v>
      </c>
      <c r="G4095" s="5">
        <f>F4095/$D4095</f>
        <v/>
      </c>
      <c r="H4095" s="4">
        <f>H4094+F4095</f>
        <v/>
      </c>
      <c r="I4095" s="4">
        <f>G4095*$E4094-H4094</f>
        <v/>
      </c>
      <c r="J4095" s="4">
        <f>MAX(0,Resumo!$D$3*$D4095-F4095)</f>
        <v/>
      </c>
      <c r="K4095" s="4" t="n">
        <v>1823058.574128556</v>
      </c>
      <c r="L4095" s="5">
        <f>K4095/$D4095</f>
        <v/>
      </c>
      <c r="M4095" s="4">
        <f>M4094+K4095</f>
        <v/>
      </c>
      <c r="N4095" s="4">
        <f>L4095*$E4094-M4094</f>
        <v/>
      </c>
      <c r="O4095" s="4">
        <f>MAX(0,Resumo!$D$4*$D4095-K4095)</f>
        <v/>
      </c>
      <c r="P4095" s="4" t="n">
        <v>2888186.562156208</v>
      </c>
      <c r="Q4095" s="5">
        <f>P4095/$D4095</f>
        <v/>
      </c>
      <c r="R4095" s="4">
        <f>R4094+P4095</f>
        <v/>
      </c>
      <c r="S4095" s="4">
        <f>Q4095*$E4094-R4094</f>
        <v/>
      </c>
      <c r="T4095" s="4">
        <f>MAX(0,Resumo!$D$5*$D4095-P4095)</f>
        <v/>
      </c>
      <c r="U4095" s="4" t="n">
        <v>4060642.403016135</v>
      </c>
      <c r="V4095" s="5">
        <f>U4095/$D4095</f>
        <v/>
      </c>
      <c r="W4095" s="4">
        <f>W4094+U4095</f>
        <v/>
      </c>
      <c r="X4095" s="4">
        <f>V4095*$E4094-W4094</f>
        <v/>
      </c>
      <c r="Y4095" s="4">
        <f>MAX(0,Resumo!$D$6*$D4095-U4095)</f>
        <v/>
      </c>
      <c r="Z4095" s="4" t="n">
        <v>5343094.789948538</v>
      </c>
      <c r="AA4095" s="5">
        <f>Z4095/$D4095</f>
        <v/>
      </c>
      <c r="AB4095" s="4">
        <f>AB4094+Z4095</f>
        <v/>
      </c>
      <c r="AC4095" s="4">
        <f>AA4095*$E4094-AB4094</f>
        <v/>
      </c>
      <c r="AD4095" s="4">
        <f>MAX(0,Resumo!$D$7*$D4095-Z4095)</f>
        <v/>
      </c>
    </row>
    <row r="4096">
      <c r="A4096" t="inlineStr">
        <is>
          <t>Cumaru do Norte</t>
        </is>
      </c>
      <c r="B4096" t="inlineStr">
        <is>
          <t>Município</t>
        </is>
      </c>
      <c r="C4096" t="inlineStr">
        <is>
          <t>PA</t>
        </is>
      </c>
      <c r="D4096" s="4" t="n">
        <v>25386071.32848668</v>
      </c>
      <c r="E4096" s="4">
        <f>E4095+D4096</f>
        <v/>
      </c>
      <c r="F4096" s="4" t="n">
        <v>750363.6862080577</v>
      </c>
      <c r="G4096" s="5">
        <f>F4096/$D4096</f>
        <v/>
      </c>
      <c r="H4096" s="4">
        <f>H4095+F4096</f>
        <v/>
      </c>
      <c r="I4096" s="4">
        <f>G4096*$E4095-H4095</f>
        <v/>
      </c>
      <c r="J4096" s="4">
        <f>MAX(0,Resumo!$D$3*$D4096-F4096)</f>
        <v/>
      </c>
      <c r="K4096" s="4" t="n">
        <v>1600484.396111436</v>
      </c>
      <c r="L4096" s="5">
        <f>K4096/$D4096</f>
        <v/>
      </c>
      <c r="M4096" s="4">
        <f>M4095+K4096</f>
        <v/>
      </c>
      <c r="N4096" s="4">
        <f>L4096*$E4095-M4095</f>
        <v/>
      </c>
      <c r="O4096" s="4">
        <f>MAX(0,Resumo!$D$4*$D4096-K4096)</f>
        <v/>
      </c>
      <c r="P4096" s="4" t="n">
        <v>2535572.68613783</v>
      </c>
      <c r="Q4096" s="5">
        <f>P4096/$D4096</f>
        <v/>
      </c>
      <c r="R4096" s="4">
        <f>R4095+P4096</f>
        <v/>
      </c>
      <c r="S4096" s="4">
        <f>Q4096*$E4095-R4095</f>
        <v/>
      </c>
      <c r="T4096" s="4">
        <f>MAX(0,Resumo!$D$5*$D4096-P4096)</f>
        <v/>
      </c>
      <c r="U4096" s="4" t="n">
        <v>3564885.350610509</v>
      </c>
      <c r="V4096" s="5">
        <f>U4096/$D4096</f>
        <v/>
      </c>
      <c r="W4096" s="4">
        <f>W4095+U4096</f>
        <v/>
      </c>
      <c r="X4096" s="4">
        <f>V4096*$E4095-W4095</f>
        <v/>
      </c>
      <c r="Y4096" s="4">
        <f>MAX(0,Resumo!$D$6*$D4096-U4096)</f>
        <v/>
      </c>
      <c r="Z4096" s="4" t="n">
        <v>4690765.266466925</v>
      </c>
      <c r="AA4096" s="5">
        <f>Z4096/$D4096</f>
        <v/>
      </c>
      <c r="AB4096" s="4">
        <f>AB4095+Z4096</f>
        <v/>
      </c>
      <c r="AC4096" s="4">
        <f>AA4096*$E4095-AB4095</f>
        <v/>
      </c>
      <c r="AD4096" s="4">
        <f>MAX(0,Resumo!$D$7*$D4096-Z4096)</f>
        <v/>
      </c>
    </row>
    <row r="4097">
      <c r="A4097" t="inlineStr">
        <is>
          <t>Itaituba</t>
        </is>
      </c>
      <c r="B4097" t="inlineStr">
        <is>
          <t>Município</t>
        </is>
      </c>
      <c r="C4097" t="inlineStr">
        <is>
          <t>PA</t>
        </is>
      </c>
      <c r="D4097" s="4" t="n">
        <v>155688058.8219026</v>
      </c>
      <c r="E4097" s="4">
        <f>E4096+D4097</f>
        <v/>
      </c>
      <c r="F4097" s="4" t="n">
        <v>4601841.072788941</v>
      </c>
      <c r="G4097" s="5">
        <f>F4097/$D4097</f>
        <v/>
      </c>
      <c r="H4097" s="4">
        <f>H4096+F4097</f>
        <v/>
      </c>
      <c r="I4097" s="4">
        <f>G4097*$E4096-H4096</f>
        <v/>
      </c>
      <c r="J4097" s="4">
        <f>MAX(0,Resumo!$D$3*$D4097-F4097)</f>
        <v/>
      </c>
      <c r="K4097" s="4" t="n">
        <v>9815473.437424885</v>
      </c>
      <c r="L4097" s="5">
        <f>K4097/$D4097</f>
        <v/>
      </c>
      <c r="M4097" s="4">
        <f>M4096+K4097</f>
        <v/>
      </c>
      <c r="N4097" s="4">
        <f>L4097*$E4096-M4096</f>
        <v/>
      </c>
      <c r="O4097" s="4">
        <f>MAX(0,Resumo!$D$4*$D4097-K4097)</f>
        <v/>
      </c>
      <c r="P4097" s="4" t="n">
        <v>15550196.18430137</v>
      </c>
      <c r="Q4097" s="5">
        <f>P4097/$D4097</f>
        <v/>
      </c>
      <c r="R4097" s="4">
        <f>R4096+P4097</f>
        <v/>
      </c>
      <c r="S4097" s="4">
        <f>Q4097*$E4096-R4096</f>
        <v/>
      </c>
      <c r="T4097" s="4">
        <f>MAX(0,Resumo!$D$5*$D4097-P4097)</f>
        <v/>
      </c>
      <c r="U4097" s="4" t="n">
        <v>21862779.51312575</v>
      </c>
      <c r="V4097" s="5">
        <f>U4097/$D4097</f>
        <v/>
      </c>
      <c r="W4097" s="4">
        <f>W4096+U4097</f>
        <v/>
      </c>
      <c r="X4097" s="4">
        <f>V4097*$E4096-W4096</f>
        <v/>
      </c>
      <c r="Y4097" s="4">
        <f>MAX(0,Resumo!$D$6*$D4097-U4097)</f>
        <v/>
      </c>
      <c r="Z4097" s="4" t="n">
        <v>28767591.85285779</v>
      </c>
      <c r="AA4097" s="5">
        <f>Z4097/$D4097</f>
        <v/>
      </c>
      <c r="AB4097" s="4">
        <f>AB4096+Z4097</f>
        <v/>
      </c>
      <c r="AC4097" s="4">
        <f>AA4097*$E4096-AB4096</f>
        <v/>
      </c>
      <c r="AD4097" s="4">
        <f>MAX(0,Resumo!$D$7*$D4097-Z4097)</f>
        <v/>
      </c>
    </row>
    <row r="4098">
      <c r="A4098" t="inlineStr">
        <is>
          <t>Prainha</t>
        </is>
      </c>
      <c r="B4098" t="inlineStr">
        <is>
          <t>Município</t>
        </is>
      </c>
      <c r="C4098" t="inlineStr">
        <is>
          <t>PA</t>
        </is>
      </c>
      <c r="D4098" s="4" t="n">
        <v>11109253.70567779</v>
      </c>
      <c r="E4098" s="4">
        <f>E4097+D4098</f>
        <v/>
      </c>
      <c r="F4098" s="4" t="n">
        <v>328368.279350842</v>
      </c>
      <c r="G4098" s="5">
        <f>F4098/$D4098</f>
        <v/>
      </c>
      <c r="H4098" s="4">
        <f>H4097+F4098</f>
        <v/>
      </c>
      <c r="I4098" s="4">
        <f>G4098*$E4097-H4097</f>
        <v/>
      </c>
      <c r="J4098" s="4">
        <f>MAX(0,Resumo!$D$3*$D4098-F4098)</f>
        <v/>
      </c>
      <c r="K4098" s="4" t="n">
        <v>700391.4460930642</v>
      </c>
      <c r="L4098" s="5">
        <f>K4098/$D4098</f>
        <v/>
      </c>
      <c r="M4098" s="4">
        <f>M4097+K4098</f>
        <v/>
      </c>
      <c r="N4098" s="4">
        <f>L4098*$E4097-M4097</f>
        <v/>
      </c>
      <c r="O4098" s="4">
        <f>MAX(0,Resumo!$D$4*$D4098-K4098)</f>
        <v/>
      </c>
      <c r="P4098" s="4" t="n">
        <v>1109597.459764613</v>
      </c>
      <c r="Q4098" s="5">
        <f>P4098/$D4098</f>
        <v/>
      </c>
      <c r="R4098" s="4">
        <f>R4097+P4098</f>
        <v/>
      </c>
      <c r="S4098" s="4">
        <f>Q4098*$E4097-R4097</f>
        <v/>
      </c>
      <c r="T4098" s="4">
        <f>MAX(0,Resumo!$D$5*$D4098-P4098)</f>
        <v/>
      </c>
      <c r="U4098" s="4" t="n">
        <v>1560037.206196061</v>
      </c>
      <c r="V4098" s="5">
        <f>U4098/$D4098</f>
        <v/>
      </c>
      <c r="W4098" s="4">
        <f>W4097+U4098</f>
        <v/>
      </c>
      <c r="X4098" s="4">
        <f>V4098*$E4097-W4097</f>
        <v/>
      </c>
      <c r="Y4098" s="4">
        <f>MAX(0,Resumo!$D$6*$D4098-U4098)</f>
        <v/>
      </c>
      <c r="Z4098" s="4" t="n">
        <v>2052735.956842867</v>
      </c>
      <c r="AA4098" s="5">
        <f>Z4098/$D4098</f>
        <v/>
      </c>
      <c r="AB4098" s="4">
        <f>AB4097+Z4098</f>
        <v/>
      </c>
      <c r="AC4098" s="4">
        <f>AA4098*$E4097-AB4097</f>
        <v/>
      </c>
      <c r="AD4098" s="4">
        <f>MAX(0,Resumo!$D$7*$D4098-Z4098)</f>
        <v/>
      </c>
    </row>
    <row r="4099">
      <c r="A4099" t="inlineStr">
        <is>
          <t>Redenção</t>
        </is>
      </c>
      <c r="B4099" t="inlineStr">
        <is>
          <t>Município</t>
        </is>
      </c>
      <c r="C4099" t="inlineStr">
        <is>
          <t>PA</t>
        </is>
      </c>
      <c r="D4099" s="4" t="n">
        <v>80104167.24565126</v>
      </c>
      <c r="E4099" s="4">
        <f>E4098+D4099</f>
        <v/>
      </c>
      <c r="F4099" s="4" t="n">
        <v>2367725.885478979</v>
      </c>
      <c r="G4099" s="5">
        <f>F4099/$D4099</f>
        <v/>
      </c>
      <c r="H4099" s="4">
        <f>H4098+F4099</f>
        <v/>
      </c>
      <c r="I4099" s="4">
        <f>G4099*$E4098-H4098</f>
        <v/>
      </c>
      <c r="J4099" s="4">
        <f>MAX(0,Resumo!$D$3*$D4099-F4099)</f>
        <v/>
      </c>
      <c r="K4099" s="4" t="n">
        <v>5050228.847198637</v>
      </c>
      <c r="L4099" s="5">
        <f>K4099/$D4099</f>
        <v/>
      </c>
      <c r="M4099" s="4">
        <f>M4098+K4099</f>
        <v/>
      </c>
      <c r="N4099" s="4">
        <f>L4099*$E4098-M4098</f>
        <v/>
      </c>
      <c r="O4099" s="4">
        <f>MAX(0,Resumo!$D$4*$D4099-K4099)</f>
        <v/>
      </c>
      <c r="P4099" s="4" t="n">
        <v>8000841.716928942</v>
      </c>
      <c r="Q4099" s="5">
        <f>P4099/$D4099</f>
        <v/>
      </c>
      <c r="R4099" s="4">
        <f>R4098+P4099</f>
        <v/>
      </c>
      <c r="S4099" s="4">
        <f>Q4099*$E4098-R4098</f>
        <v/>
      </c>
      <c r="T4099" s="4">
        <f>MAX(0,Resumo!$D$5*$D4099-P4099)</f>
        <v/>
      </c>
      <c r="U4099" s="4" t="n">
        <v>11248773.73272154</v>
      </c>
      <c r="V4099" s="5">
        <f>U4099/$D4099</f>
        <v/>
      </c>
      <c r="W4099" s="4">
        <f>W4098+U4099</f>
        <v/>
      </c>
      <c r="X4099" s="4">
        <f>V4099*$E4098-W4098</f>
        <v/>
      </c>
      <c r="Y4099" s="4">
        <f>MAX(0,Resumo!$D$6*$D4099-U4099)</f>
        <v/>
      </c>
      <c r="Z4099" s="4" t="n">
        <v>14801417.69685785</v>
      </c>
      <c r="AA4099" s="5">
        <f>Z4099/$D4099</f>
        <v/>
      </c>
      <c r="AB4099" s="4">
        <f>AB4098+Z4099</f>
        <v/>
      </c>
      <c r="AC4099" s="4">
        <f>AA4099*$E4098-AB4098</f>
        <v/>
      </c>
      <c r="AD4099" s="4">
        <f>MAX(0,Resumo!$D$7*$D4099-Z4099)</f>
        <v/>
      </c>
    </row>
    <row r="4100">
      <c r="A4100" t="inlineStr">
        <is>
          <t>Breves</t>
        </is>
      </c>
      <c r="B4100" t="inlineStr">
        <is>
          <t>Município</t>
        </is>
      </c>
      <c r="C4100" t="inlineStr">
        <is>
          <t>PA</t>
        </is>
      </c>
      <c r="D4100" s="4" t="n">
        <v>28388683.41656261</v>
      </c>
      <c r="E4100" s="4">
        <f>E4099+D4100</f>
        <v/>
      </c>
      <c r="F4100" s="4" t="n">
        <v>839115.1533219663</v>
      </c>
      <c r="G4100" s="5">
        <f>F4100/$D4100</f>
        <v/>
      </c>
      <c r="H4100" s="4">
        <f>H4099+F4100</f>
        <v/>
      </c>
      <c r="I4100" s="4">
        <f>G4100*$E4099-H4099</f>
        <v/>
      </c>
      <c r="J4100" s="4">
        <f>MAX(0,Resumo!$D$3*$D4100-F4100)</f>
        <v/>
      </c>
      <c r="K4100" s="4" t="n">
        <v>1789786.385078453</v>
      </c>
      <c r="L4100" s="5">
        <f>K4100/$D4100</f>
        <v/>
      </c>
      <c r="M4100" s="4">
        <f>M4099+K4100</f>
        <v/>
      </c>
      <c r="N4100" s="4">
        <f>L4100*$E4099-M4099</f>
        <v/>
      </c>
      <c r="O4100" s="4">
        <f>MAX(0,Resumo!$D$4*$D4100-K4100)</f>
        <v/>
      </c>
      <c r="P4100" s="4" t="n">
        <v>2835474.986855365</v>
      </c>
      <c r="Q4100" s="5">
        <f>P4100/$D4100</f>
        <v/>
      </c>
      <c r="R4100" s="4">
        <f>R4099+P4100</f>
        <v/>
      </c>
      <c r="S4100" s="4">
        <f>Q4100*$E4099-R4099</f>
        <v/>
      </c>
      <c r="T4100" s="4">
        <f>MAX(0,Resumo!$D$5*$D4100-P4100)</f>
        <v/>
      </c>
      <c r="U4100" s="4" t="n">
        <v>3986532.627490905</v>
      </c>
      <c r="V4100" s="5">
        <f>U4100/$D4100</f>
        <v/>
      </c>
      <c r="W4100" s="4">
        <f>W4099+U4100</f>
        <v/>
      </c>
      <c r="X4100" s="4">
        <f>V4100*$E4099-W4099</f>
        <v/>
      </c>
      <c r="Y4100" s="4">
        <f>MAX(0,Resumo!$D$6*$D4100-U4100)</f>
        <v/>
      </c>
      <c r="Z4100" s="4" t="n">
        <v>5245579.294568054</v>
      </c>
      <c r="AA4100" s="5">
        <f>Z4100/$D4100</f>
        <v/>
      </c>
      <c r="AB4100" s="4">
        <f>AB4099+Z4100</f>
        <v/>
      </c>
      <c r="AC4100" s="4">
        <f>AA4100*$E4099-AB4099</f>
        <v/>
      </c>
      <c r="AD4100" s="4">
        <f>MAX(0,Resumo!$D$7*$D4100-Z4100)</f>
        <v/>
      </c>
    </row>
    <row r="4101">
      <c r="A4101" t="inlineStr">
        <is>
          <t>Mãe do Rio</t>
        </is>
      </c>
      <c r="B4101" t="inlineStr">
        <is>
          <t>Município</t>
        </is>
      </c>
      <c r="C4101" t="inlineStr">
        <is>
          <t>PA</t>
        </is>
      </c>
      <c r="D4101" s="4" t="n">
        <v>11552668.97890854</v>
      </c>
      <c r="E4101" s="4">
        <f>E4100+D4101</f>
        <v/>
      </c>
      <c r="F4101" s="4" t="n">
        <v>341474.7862473626</v>
      </c>
      <c r="G4101" s="5">
        <f>F4101/$D4101</f>
        <v/>
      </c>
      <c r="H4101" s="4">
        <f>H4100+F4101</f>
        <v/>
      </c>
      <c r="I4101" s="4">
        <f>G4101*$E4100-H4100</f>
        <v/>
      </c>
      <c r="J4101" s="4">
        <f>MAX(0,Resumo!$D$3*$D4101-F4101)</f>
        <v/>
      </c>
      <c r="K4101" s="4" t="n">
        <v>728346.9031080665</v>
      </c>
      <c r="L4101" s="5">
        <f>K4101/$D4101</f>
        <v/>
      </c>
      <c r="M4101" s="4">
        <f>M4100+K4101</f>
        <v/>
      </c>
      <c r="N4101" s="4">
        <f>L4101*$E4100-M4100</f>
        <v/>
      </c>
      <c r="O4101" s="4">
        <f>MAX(0,Resumo!$D$4*$D4101-K4101)</f>
        <v/>
      </c>
      <c r="P4101" s="4" t="n">
        <v>1153885.984793635</v>
      </c>
      <c r="Q4101" s="5">
        <f>P4101/$D4101</f>
        <v/>
      </c>
      <c r="R4101" s="4">
        <f>R4100+P4101</f>
        <v/>
      </c>
      <c r="S4101" s="4">
        <f>Q4101*$E4100-R4100</f>
        <v/>
      </c>
      <c r="T4101" s="4">
        <f>MAX(0,Resumo!$D$5*$D4101-P4101)</f>
        <v/>
      </c>
      <c r="U4101" s="4" t="n">
        <v>1622304.604381594</v>
      </c>
      <c r="V4101" s="5">
        <f>U4101/$D4101</f>
        <v/>
      </c>
      <c r="W4101" s="4">
        <f>W4100+U4101</f>
        <v/>
      </c>
      <c r="X4101" s="4">
        <f>V4101*$E4100-W4100</f>
        <v/>
      </c>
      <c r="Y4101" s="4">
        <f>MAX(0,Resumo!$D$6*$D4101-U4101)</f>
        <v/>
      </c>
      <c r="Z4101" s="4" t="n">
        <v>2134668.956060344</v>
      </c>
      <c r="AA4101" s="5">
        <f>Z4101/$D4101</f>
        <v/>
      </c>
      <c r="AB4101" s="4">
        <f>AB4100+Z4101</f>
        <v/>
      </c>
      <c r="AC4101" s="4">
        <f>AA4101*$E4100-AB4100</f>
        <v/>
      </c>
      <c r="AD4101" s="4">
        <f>MAX(0,Resumo!$D$7*$D4101-Z4101)</f>
        <v/>
      </c>
    </row>
    <row r="4102">
      <c r="A4102" t="inlineStr">
        <is>
          <t>Brejo Grande do Araguaia</t>
        </is>
      </c>
      <c r="B4102" t="inlineStr">
        <is>
          <t>Município</t>
        </is>
      </c>
      <c r="C4102" t="inlineStr">
        <is>
          <t>PA</t>
        </is>
      </c>
      <c r="D4102" s="4" t="n">
        <v>9952059.556268882</v>
      </c>
      <c r="E4102" s="4">
        <f>E4101+D4102</f>
        <v/>
      </c>
      <c r="F4102" s="4" t="n">
        <v>294163.8348594843</v>
      </c>
      <c r="G4102" s="5">
        <f>F4102/$D4102</f>
        <v/>
      </c>
      <c r="H4102" s="4">
        <f>H4101+F4102</f>
        <v/>
      </c>
      <c r="I4102" s="4">
        <f>G4102*$E4101-H4101</f>
        <v/>
      </c>
      <c r="J4102" s="4">
        <f>MAX(0,Resumo!$D$3*$D4102-F4102)</f>
        <v/>
      </c>
      <c r="K4102" s="4" t="n">
        <v>627435.2507276894</v>
      </c>
      <c r="L4102" s="5">
        <f>K4102/$D4102</f>
        <v/>
      </c>
      <c r="M4102" s="4">
        <f>M4101+K4102</f>
        <v/>
      </c>
      <c r="N4102" s="4">
        <f>L4102*$E4101-M4101</f>
        <v/>
      </c>
      <c r="O4102" s="4">
        <f>MAX(0,Resumo!$D$4*$D4102-K4102)</f>
        <v/>
      </c>
      <c r="P4102" s="4" t="n">
        <v>994016.3665015831</v>
      </c>
      <c r="Q4102" s="5">
        <f>P4102/$D4102</f>
        <v/>
      </c>
      <c r="R4102" s="4">
        <f>R4101+P4102</f>
        <v/>
      </c>
      <c r="S4102" s="4">
        <f>Q4102*$E4101-R4101</f>
        <v/>
      </c>
      <c r="T4102" s="4">
        <f>MAX(0,Resumo!$D$5*$D4102-P4102)</f>
        <v/>
      </c>
      <c r="U4102" s="4" t="n">
        <v>1397536.107949681</v>
      </c>
      <c r="V4102" s="5">
        <f>U4102/$D4102</f>
        <v/>
      </c>
      <c r="W4102" s="4">
        <f>W4101+U4102</f>
        <v/>
      </c>
      <c r="X4102" s="4">
        <f>V4102*$E4101-W4101</f>
        <v/>
      </c>
      <c r="Y4102" s="4">
        <f>MAX(0,Resumo!$D$6*$D4102-U4102)</f>
        <v/>
      </c>
      <c r="Z4102" s="4" t="n">
        <v>1838912.949242831</v>
      </c>
      <c r="AA4102" s="5">
        <f>Z4102/$D4102</f>
        <v/>
      </c>
      <c r="AB4102" s="4">
        <f>AB4101+Z4102</f>
        <v/>
      </c>
      <c r="AC4102" s="4">
        <f>AA4102*$E4101-AB4101</f>
        <v/>
      </c>
      <c r="AD4102" s="4">
        <f>MAX(0,Resumo!$D$7*$D4102-Z4102)</f>
        <v/>
      </c>
    </row>
    <row r="4103">
      <c r="A4103" t="inlineStr">
        <is>
          <t>Xinguara</t>
        </is>
      </c>
      <c r="B4103" t="inlineStr">
        <is>
          <t>Município</t>
        </is>
      </c>
      <c r="C4103" t="inlineStr">
        <is>
          <t>PA</t>
        </is>
      </c>
      <c r="D4103" s="4" t="n">
        <v>56520111.32852776</v>
      </c>
      <c r="E4103" s="4">
        <f>E4102+D4103</f>
        <v/>
      </c>
      <c r="F4103" s="4" t="n">
        <v>1670626.32624739</v>
      </c>
      <c r="G4103" s="5">
        <f>F4103/$D4103</f>
        <v/>
      </c>
      <c r="H4103" s="4">
        <f>H4102+F4103</f>
        <v/>
      </c>
      <c r="I4103" s="4">
        <f>G4103*$E4102-H4102</f>
        <v/>
      </c>
      <c r="J4103" s="4">
        <f>MAX(0,Resumo!$D$3*$D4103-F4103)</f>
        <v/>
      </c>
      <c r="K4103" s="4" t="n">
        <v>3563353.898965918</v>
      </c>
      <c r="L4103" s="5">
        <f>K4103/$D4103</f>
        <v/>
      </c>
      <c r="M4103" s="4">
        <f>M4102+K4103</f>
        <v/>
      </c>
      <c r="N4103" s="4">
        <f>L4103*$E4102-M4102</f>
        <v/>
      </c>
      <c r="O4103" s="4">
        <f>MAX(0,Resumo!$D$4*$D4103-K4103)</f>
        <v/>
      </c>
      <c r="P4103" s="4" t="n">
        <v>5645255.173504132</v>
      </c>
      <c r="Q4103" s="5">
        <f>P4103/$D4103</f>
        <v/>
      </c>
      <c r="R4103" s="4">
        <f>R4102+P4103</f>
        <v/>
      </c>
      <c r="S4103" s="4">
        <f>Q4103*$E4102-R4102</f>
        <v/>
      </c>
      <c r="T4103" s="4">
        <f>MAX(0,Resumo!$D$5*$D4103-P4103)</f>
        <v/>
      </c>
      <c r="U4103" s="4" t="n">
        <v>7936939.681716194</v>
      </c>
      <c r="V4103" s="5">
        <f>U4103/$D4103</f>
        <v/>
      </c>
      <c r="W4103" s="4">
        <f>W4102+U4103</f>
        <v/>
      </c>
      <c r="X4103" s="4">
        <f>V4103*$E4102-W4102</f>
        <v/>
      </c>
      <c r="Y4103" s="4">
        <f>MAX(0,Resumo!$D$6*$D4103-U4103)</f>
        <v/>
      </c>
      <c r="Z4103" s="4" t="n">
        <v>10443623.65669388</v>
      </c>
      <c r="AA4103" s="5">
        <f>Z4103/$D4103</f>
        <v/>
      </c>
      <c r="AB4103" s="4">
        <f>AB4102+Z4103</f>
        <v/>
      </c>
      <c r="AC4103" s="4">
        <f>AA4103*$E4102-AB4102</f>
        <v/>
      </c>
      <c r="AD4103" s="4">
        <f>MAX(0,Resumo!$D$7*$D4103-Z4103)</f>
        <v/>
      </c>
    </row>
    <row r="4104">
      <c r="A4104" t="inlineStr">
        <is>
          <t>Pau D'Arco</t>
        </is>
      </c>
      <c r="B4104" t="inlineStr">
        <is>
          <t>Município</t>
        </is>
      </c>
      <c r="C4104" t="inlineStr">
        <is>
          <t>PA</t>
        </is>
      </c>
      <c r="D4104" s="4" t="n">
        <v>11268653.06044282</v>
      </c>
      <c r="E4104" s="4">
        <f>E4103+D4104</f>
        <v/>
      </c>
      <c r="F4104" s="4" t="n">
        <v>333079.8192292654</v>
      </c>
      <c r="G4104" s="5">
        <f>F4104/$D4104</f>
        <v/>
      </c>
      <c r="H4104" s="4">
        <f>H4103+F4104</f>
        <v/>
      </c>
      <c r="I4104" s="4">
        <f>G4104*$E4103-H4103</f>
        <v/>
      </c>
      <c r="J4104" s="4">
        <f>MAX(0,Resumo!$D$3*$D4104-F4104)</f>
        <v/>
      </c>
      <c r="K4104" s="4" t="n">
        <v>710440.9010382794</v>
      </c>
      <c r="L4104" s="5">
        <f>K4104/$D4104</f>
        <v/>
      </c>
      <c r="M4104" s="4">
        <f>M4103+K4104</f>
        <v/>
      </c>
      <c r="N4104" s="4">
        <f>L4104*$E4103-M4103</f>
        <v/>
      </c>
      <c r="O4104" s="4">
        <f>MAX(0,Resumo!$D$4*$D4104-K4104)</f>
        <v/>
      </c>
      <c r="P4104" s="4" t="n">
        <v>1125518.34192477</v>
      </c>
      <c r="Q4104" s="5">
        <f>P4104/$D4104</f>
        <v/>
      </c>
      <c r="R4104" s="4">
        <f>R4103+P4104</f>
        <v/>
      </c>
      <c r="S4104" s="4">
        <f>Q4104*$E4103-R4103</f>
        <v/>
      </c>
      <c r="T4104" s="4">
        <f>MAX(0,Resumo!$D$5*$D4104-P4104)</f>
        <v/>
      </c>
      <c r="U4104" s="4" t="n">
        <v>1582421.151208495</v>
      </c>
      <c r="V4104" s="5">
        <f>U4104/$D4104</f>
        <v/>
      </c>
      <c r="W4104" s="4">
        <f>W4103+U4104</f>
        <v/>
      </c>
      <c r="X4104" s="4">
        <f>V4104*$E4103-W4103</f>
        <v/>
      </c>
      <c r="Y4104" s="4">
        <f>MAX(0,Resumo!$D$6*$D4104-U4104)</f>
        <v/>
      </c>
      <c r="Z4104" s="4" t="n">
        <v>2082189.311288853</v>
      </c>
      <c r="AA4104" s="5">
        <f>Z4104/$D4104</f>
        <v/>
      </c>
      <c r="AB4104" s="4">
        <f>AB4103+Z4104</f>
        <v/>
      </c>
      <c r="AC4104" s="4">
        <f>AA4104*$E4103-AB4103</f>
        <v/>
      </c>
      <c r="AD4104" s="4">
        <f>MAX(0,Resumo!$D$7*$D4104-Z4104)</f>
        <v/>
      </c>
    </row>
    <row r="4105">
      <c r="A4105" t="inlineStr">
        <is>
          <t>Senador José Porfírio</t>
        </is>
      </c>
      <c r="B4105" t="inlineStr">
        <is>
          <t>Município</t>
        </is>
      </c>
      <c r="C4105" t="inlineStr">
        <is>
          <t>PA</t>
        </is>
      </c>
      <c r="D4105" s="4" t="n">
        <v>16255071.60578941</v>
      </c>
      <c r="E4105" s="4">
        <f>E4104+D4105</f>
        <v/>
      </c>
      <c r="F4105" s="4" t="n">
        <v>480468.8087364315</v>
      </c>
      <c r="G4105" s="5">
        <f>F4105/$D4105</f>
        <v/>
      </c>
      <c r="H4105" s="4">
        <f>H4104+F4105</f>
        <v/>
      </c>
      <c r="I4105" s="4">
        <f>G4105*$E4104-H4104</f>
        <v/>
      </c>
      <c r="J4105" s="4">
        <f>MAX(0,Resumo!$D$3*$D4105-F4105)</f>
        <v/>
      </c>
      <c r="K4105" s="4" t="n">
        <v>1024813.494222971</v>
      </c>
      <c r="L4105" s="5">
        <f>K4105/$D4105</f>
        <v/>
      </c>
      <c r="M4105" s="4">
        <f>M4104+K4105</f>
        <v/>
      </c>
      <c r="N4105" s="4">
        <f>L4105*$E4104-M4104</f>
        <v/>
      </c>
      <c r="O4105" s="4">
        <f>MAX(0,Resumo!$D$4*$D4105-K4105)</f>
        <v/>
      </c>
      <c r="P4105" s="4" t="n">
        <v>1623564.160107132</v>
      </c>
      <c r="Q4105" s="5">
        <f>P4105/$D4105</f>
        <v/>
      </c>
      <c r="R4105" s="4">
        <f>R4104+P4105</f>
        <v/>
      </c>
      <c r="S4105" s="4">
        <f>Q4105*$E4104-R4104</f>
        <v/>
      </c>
      <c r="T4105" s="4">
        <f>MAX(0,Resumo!$D$5*$D4105-P4105)</f>
        <v/>
      </c>
      <c r="U4105" s="4" t="n">
        <v>2282648.066760076</v>
      </c>
      <c r="V4105" s="5">
        <f>U4105/$D4105</f>
        <v/>
      </c>
      <c r="W4105" s="4">
        <f>W4104+U4105</f>
        <v/>
      </c>
      <c r="X4105" s="4">
        <f>V4105*$E4104-W4104</f>
        <v/>
      </c>
      <c r="Y4105" s="4">
        <f>MAX(0,Resumo!$D$6*$D4105-U4105)</f>
        <v/>
      </c>
      <c r="Z4105" s="4" t="n">
        <v>3003565.392444482</v>
      </c>
      <c r="AA4105" s="5">
        <f>Z4105/$D4105</f>
        <v/>
      </c>
      <c r="AB4105" s="4">
        <f>AB4104+Z4105</f>
        <v/>
      </c>
      <c r="AC4105" s="4">
        <f>AA4105*$E4104-AB4104</f>
        <v/>
      </c>
      <c r="AD4105" s="4">
        <f>MAX(0,Resumo!$D$7*$D4105-Z4105)</f>
        <v/>
      </c>
    </row>
    <row r="4106">
      <c r="A4106" t="inlineStr">
        <is>
          <t>Soure</t>
        </is>
      </c>
      <c r="B4106" t="inlineStr">
        <is>
          <t>Município</t>
        </is>
      </c>
      <c r="C4106" t="inlineStr">
        <is>
          <t>PA</t>
        </is>
      </c>
      <c r="D4106" s="4" t="n">
        <v>12582489.92138108</v>
      </c>
      <c r="E4106" s="4">
        <f>E4105+D4106</f>
        <v/>
      </c>
      <c r="F4106" s="4" t="n">
        <v>371914.3225004901</v>
      </c>
      <c r="G4106" s="5">
        <f>F4106/$D4106</f>
        <v/>
      </c>
      <c r="H4106" s="4">
        <f>H4105+F4106</f>
        <v/>
      </c>
      <c r="I4106" s="4">
        <f>G4106*$E4105-H4105</f>
        <v/>
      </c>
      <c r="J4106" s="4">
        <f>MAX(0,Resumo!$D$3*$D4106-F4106)</f>
        <v/>
      </c>
      <c r="K4106" s="4" t="n">
        <v>793272.7566554231</v>
      </c>
      <c r="L4106" s="5">
        <f>K4106/$D4106</f>
        <v/>
      </c>
      <c r="M4106" s="4">
        <f>M4105+K4106</f>
        <v/>
      </c>
      <c r="N4106" s="4">
        <f>L4106*$E4105-M4105</f>
        <v/>
      </c>
      <c r="O4106" s="4">
        <f>MAX(0,Resumo!$D$4*$D4106-K4106)</f>
        <v/>
      </c>
      <c r="P4106" s="4" t="n">
        <v>1256744.982531342</v>
      </c>
      <c r="Q4106" s="5">
        <f>P4106/$D4106</f>
        <v/>
      </c>
      <c r="R4106" s="4">
        <f>R4105+P4106</f>
        <v/>
      </c>
      <c r="S4106" s="4">
        <f>Q4106*$E4105-R4105</f>
        <v/>
      </c>
      <c r="T4106" s="4">
        <f>MAX(0,Resumo!$D$5*$D4106-P4106)</f>
        <v/>
      </c>
      <c r="U4106" s="4" t="n">
        <v>1766919.087814983</v>
      </c>
      <c r="V4106" s="5">
        <f>U4106/$D4106</f>
        <v/>
      </c>
      <c r="W4106" s="4">
        <f>W4105+U4106</f>
        <v/>
      </c>
      <c r="X4106" s="4">
        <f>V4106*$E4105-W4105</f>
        <v/>
      </c>
      <c r="Y4106" s="4">
        <f>MAX(0,Resumo!$D$6*$D4106-U4106)</f>
        <v/>
      </c>
      <c r="Z4106" s="4" t="n">
        <v>2324956.308724076</v>
      </c>
      <c r="AA4106" s="5">
        <f>Z4106/$D4106</f>
        <v/>
      </c>
      <c r="AB4106" s="4">
        <f>AB4105+Z4106</f>
        <v/>
      </c>
      <c r="AC4106" s="4">
        <f>AA4106*$E4105-AB4105</f>
        <v/>
      </c>
      <c r="AD4106" s="4">
        <f>MAX(0,Resumo!$D$7*$D4106-Z4106)</f>
        <v/>
      </c>
    </row>
    <row r="4107">
      <c r="A4107" t="inlineStr">
        <is>
          <t>Tailândia</t>
        </is>
      </c>
      <c r="B4107" t="inlineStr">
        <is>
          <t>Município</t>
        </is>
      </c>
      <c r="C4107" t="inlineStr">
        <is>
          <t>PA</t>
        </is>
      </c>
      <c r="D4107" s="4" t="n">
        <v>56517770.66144432</v>
      </c>
      <c r="E4107" s="4">
        <f>E4106+D4107</f>
        <v/>
      </c>
      <c r="F4107" s="4" t="n">
        <v>1670557.140607824</v>
      </c>
      <c r="G4107" s="5">
        <f>F4107/$D4107</f>
        <v/>
      </c>
      <c r="H4107" s="4">
        <f>H4106+F4107</f>
        <v/>
      </c>
      <c r="I4107" s="4">
        <f>G4107*$E4106-H4106</f>
        <v/>
      </c>
      <c r="J4107" s="4">
        <f>MAX(0,Resumo!$D$3*$D4107-F4107)</f>
        <v/>
      </c>
      <c r="K4107" s="4" t="n">
        <v>3563206.329808994</v>
      </c>
      <c r="L4107" s="5">
        <f>K4107/$D4107</f>
        <v/>
      </c>
      <c r="M4107" s="4">
        <f>M4106+K4107</f>
        <v/>
      </c>
      <c r="N4107" s="4">
        <f>L4107*$E4106-M4106</f>
        <v/>
      </c>
      <c r="O4107" s="4">
        <f>MAX(0,Resumo!$D$4*$D4107-K4107)</f>
        <v/>
      </c>
      <c r="P4107" s="4" t="n">
        <v>5645021.386580298</v>
      </c>
      <c r="Q4107" s="5">
        <f>P4107/$D4107</f>
        <v/>
      </c>
      <c r="R4107" s="4">
        <f>R4106+P4107</f>
        <v/>
      </c>
      <c r="S4107" s="4">
        <f>Q4107*$E4106-R4106</f>
        <v/>
      </c>
      <c r="T4107" s="4">
        <f>MAX(0,Resumo!$D$5*$D4107-P4107)</f>
        <v/>
      </c>
      <c r="U4107" s="4" t="n">
        <v>7936610.989273459</v>
      </c>
      <c r="V4107" s="5">
        <f>U4107/$D4107</f>
        <v/>
      </c>
      <c r="W4107" s="4">
        <f>W4106+U4107</f>
        <v/>
      </c>
      <c r="X4107" s="4">
        <f>V4107*$E4106-W4106</f>
        <v/>
      </c>
      <c r="Y4107" s="4">
        <f>MAX(0,Resumo!$D$6*$D4107-U4107)</f>
        <v/>
      </c>
      <c r="Z4107" s="4" t="n">
        <v>10443191.15496042</v>
      </c>
      <c r="AA4107" s="5">
        <f>Z4107/$D4107</f>
        <v/>
      </c>
      <c r="AB4107" s="4">
        <f>AB4106+Z4107</f>
        <v/>
      </c>
      <c r="AC4107" s="4">
        <f>AA4107*$E4106-AB4106</f>
        <v/>
      </c>
      <c r="AD4107" s="4">
        <f>MAX(0,Resumo!$D$7*$D4107-Z4107)</f>
        <v/>
      </c>
    </row>
    <row r="4108">
      <c r="A4108" t="inlineStr">
        <is>
          <t>Tomé-Açu</t>
        </is>
      </c>
      <c r="B4108" t="inlineStr">
        <is>
          <t>Município</t>
        </is>
      </c>
      <c r="C4108" t="inlineStr">
        <is>
          <t>PA</t>
        </is>
      </c>
      <c r="D4108" s="4" t="n">
        <v>43904285.59623926</v>
      </c>
      <c r="E4108" s="4">
        <f>E4107+D4108</f>
        <v/>
      </c>
      <c r="F4108" s="4" t="n">
        <v>1297726.660972448</v>
      </c>
      <c r="G4108" s="5">
        <f>F4108/$D4108</f>
        <v/>
      </c>
      <c r="H4108" s="4">
        <f>H4107+F4108</f>
        <v/>
      </c>
      <c r="I4108" s="4">
        <f>G4108*$E4107-H4107</f>
        <v/>
      </c>
      <c r="J4108" s="4">
        <f>MAX(0,Resumo!$D$3*$D4108-F4108)</f>
        <v/>
      </c>
      <c r="K4108" s="4" t="n">
        <v>2767979.460466987</v>
      </c>
      <c r="L4108" s="5">
        <f>K4108/$D4108</f>
        <v/>
      </c>
      <c r="M4108" s="4">
        <f>M4107+K4108</f>
        <v/>
      </c>
      <c r="N4108" s="4">
        <f>L4108*$E4107-M4107</f>
        <v/>
      </c>
      <c r="O4108" s="4">
        <f>MAX(0,Resumo!$D$4*$D4108-K4108)</f>
        <v/>
      </c>
      <c r="P4108" s="4" t="n">
        <v>4385180.594576664</v>
      </c>
      <c r="Q4108" s="5">
        <f>P4108/$D4108</f>
        <v/>
      </c>
      <c r="R4108" s="4">
        <f>R4107+P4108</f>
        <v/>
      </c>
      <c r="S4108" s="4">
        <f>Q4108*$E4107-R4107</f>
        <v/>
      </c>
      <c r="T4108" s="4">
        <f>MAX(0,Resumo!$D$5*$D4108-P4108)</f>
        <v/>
      </c>
      <c r="U4108" s="4" t="n">
        <v>6165339.351876131</v>
      </c>
      <c r="V4108" s="5">
        <f>U4108/$D4108</f>
        <v/>
      </c>
      <c r="W4108" s="4">
        <f>W4107+U4108</f>
        <v/>
      </c>
      <c r="X4108" s="4">
        <f>V4108*$E4107-W4107</f>
        <v/>
      </c>
      <c r="Y4108" s="4">
        <f>MAX(0,Resumo!$D$6*$D4108-U4108)</f>
        <v/>
      </c>
      <c r="Z4108" s="4" t="n">
        <v>8112507.652682155</v>
      </c>
      <c r="AA4108" s="5">
        <f>Z4108/$D4108</f>
        <v/>
      </c>
      <c r="AB4108" s="4">
        <f>AB4107+Z4108</f>
        <v/>
      </c>
      <c r="AC4108" s="4">
        <f>AA4108*$E4107-AB4107</f>
        <v/>
      </c>
      <c r="AD4108" s="4">
        <f>MAX(0,Resumo!$D$7*$D4108-Z4108)</f>
        <v/>
      </c>
    </row>
    <row r="4109">
      <c r="A4109" t="inlineStr">
        <is>
          <t>Augusto Corrêa</t>
        </is>
      </c>
      <c r="B4109" t="inlineStr">
        <is>
          <t>Município</t>
        </is>
      </c>
      <c r="C4109" t="inlineStr">
        <is>
          <t>PA</t>
        </is>
      </c>
      <c r="D4109" s="4" t="n">
        <v>13224274.66081851</v>
      </c>
      <c r="E4109" s="4">
        <f>E4108+D4109</f>
        <v/>
      </c>
      <c r="F4109" s="4" t="n">
        <v>390884.2511911086</v>
      </c>
      <c r="G4109" s="5">
        <f>F4109/$D4109</f>
        <v/>
      </c>
      <c r="H4109" s="4">
        <f>H4108+F4109</f>
        <v/>
      </c>
      <c r="I4109" s="4">
        <f>G4109*$E4108-H4108</f>
        <v/>
      </c>
      <c r="J4109" s="4">
        <f>MAX(0,Resumo!$D$3*$D4109-F4109)</f>
        <v/>
      </c>
      <c r="K4109" s="4" t="n">
        <v>833734.5692707304</v>
      </c>
      <c r="L4109" s="5">
        <f>K4109/$D4109</f>
        <v/>
      </c>
      <c r="M4109" s="4">
        <f>M4108+K4109</f>
        <v/>
      </c>
      <c r="N4109" s="4">
        <f>L4109*$E4108-M4108</f>
        <v/>
      </c>
      <c r="O4109" s="4">
        <f>MAX(0,Resumo!$D$4*$D4109-K4109)</f>
        <v/>
      </c>
      <c r="P4109" s="4" t="n">
        <v>1320846.742691119</v>
      </c>
      <c r="Q4109" s="5">
        <f>P4109/$D4109</f>
        <v/>
      </c>
      <c r="R4109" s="4">
        <f>R4108+P4109</f>
        <v/>
      </c>
      <c r="S4109" s="4">
        <f>Q4109*$E4108-R4108</f>
        <v/>
      </c>
      <c r="T4109" s="4">
        <f>MAX(0,Resumo!$D$5*$D4109-P4109)</f>
        <v/>
      </c>
      <c r="U4109" s="4" t="n">
        <v>1857042.879963103</v>
      </c>
      <c r="V4109" s="5">
        <f>U4109/$D4109</f>
        <v/>
      </c>
      <c r="W4109" s="4">
        <f>W4108+U4109</f>
        <v/>
      </c>
      <c r="X4109" s="4">
        <f>V4109*$E4108-W4108</f>
        <v/>
      </c>
      <c r="Y4109" s="4">
        <f>MAX(0,Resumo!$D$6*$D4109-U4109)</f>
        <v/>
      </c>
      <c r="Z4109" s="4" t="n">
        <v>2443543.447527373</v>
      </c>
      <c r="AA4109" s="5">
        <f>Z4109/$D4109</f>
        <v/>
      </c>
      <c r="AB4109" s="4">
        <f>AB4108+Z4109</f>
        <v/>
      </c>
      <c r="AC4109" s="4">
        <f>AA4109*$E4108-AB4108</f>
        <v/>
      </c>
      <c r="AD4109" s="4">
        <f>MAX(0,Resumo!$D$7*$D4109-Z4109)</f>
        <v/>
      </c>
    </row>
    <row r="4110">
      <c r="A4110" t="inlineStr">
        <is>
          <t>Belém</t>
        </is>
      </c>
      <c r="B4110" t="inlineStr">
        <is>
          <t>Município</t>
        </is>
      </c>
      <c r="C4110" t="inlineStr">
        <is>
          <t>PA</t>
        </is>
      </c>
      <c r="D4110" s="4" t="n">
        <v>1476247305.489969</v>
      </c>
      <c r="E4110" s="4">
        <f>E4109+D4110</f>
        <v/>
      </c>
      <c r="F4110" s="4" t="n">
        <v>43635045.20130881</v>
      </c>
      <c r="G4110" s="5">
        <f>F4110/$D4110</f>
        <v/>
      </c>
      <c r="H4110" s="4">
        <f>H4109+F4110</f>
        <v/>
      </c>
      <c r="I4110" s="4">
        <f>G4110*$E4109-H4109</f>
        <v/>
      </c>
      <c r="J4110" s="4">
        <f>MAX(0,Resumo!$D$3*$D4110-F4110)</f>
        <v/>
      </c>
      <c r="K4110" s="4" t="n">
        <v>93071147.03435661</v>
      </c>
      <c r="L4110" s="5">
        <f>K4110/$D4110</f>
        <v/>
      </c>
      <c r="M4110" s="4">
        <f>M4109+K4110</f>
        <v/>
      </c>
      <c r="N4110" s="4">
        <f>L4110*$E4109-M4109</f>
        <v/>
      </c>
      <c r="O4110" s="4">
        <f>MAX(0,Resumo!$D$4*$D4110-K4110)</f>
        <v/>
      </c>
      <c r="P4110" s="4" t="n">
        <v>147448271.8239519</v>
      </c>
      <c r="Q4110" s="5">
        <f>P4110/$D4110</f>
        <v/>
      </c>
      <c r="R4110" s="4">
        <f>R4109+P4110</f>
        <v/>
      </c>
      <c r="S4110" s="4">
        <f>Q4110*$E4109-R4109</f>
        <v/>
      </c>
      <c r="T4110" s="4">
        <f>MAX(0,Resumo!$D$5*$D4110-P4110)</f>
        <v/>
      </c>
      <c r="U4110" s="4" t="n">
        <v>207304719.3920867</v>
      </c>
      <c r="V4110" s="5">
        <f>U4110/$D4110</f>
        <v/>
      </c>
      <c r="W4110" s="4">
        <f>W4109+U4110</f>
        <v/>
      </c>
      <c r="X4110" s="4">
        <f>V4110*$E4109-W4109</f>
        <v/>
      </c>
      <c r="Y4110" s="4">
        <f>MAX(0,Resumo!$D$6*$D4110-U4110)</f>
        <v/>
      </c>
      <c r="Z4110" s="4" t="n">
        <v>272776732.3940839</v>
      </c>
      <c r="AA4110" s="5">
        <f>Z4110/$D4110</f>
        <v/>
      </c>
      <c r="AB4110" s="4">
        <f>AB4109+Z4110</f>
        <v/>
      </c>
      <c r="AC4110" s="4">
        <f>AA4110*$E4109-AB4109</f>
        <v/>
      </c>
      <c r="AD4110" s="4">
        <f>MAX(0,Resumo!$D$7*$D4110-Z4110)</f>
        <v/>
      </c>
    </row>
    <row r="4111">
      <c r="A4111" t="inlineStr">
        <is>
          <t>Juruti</t>
        </is>
      </c>
      <c r="B4111" t="inlineStr">
        <is>
          <t>Município</t>
        </is>
      </c>
      <c r="C4111" t="inlineStr">
        <is>
          <t>PA</t>
        </is>
      </c>
      <c r="D4111" s="4" t="n">
        <v>82773658.9053262</v>
      </c>
      <c r="E4111" s="4">
        <f>E4110+D4111</f>
        <v/>
      </c>
      <c r="F4111" s="4" t="n">
        <v>2446630.950234217</v>
      </c>
      <c r="G4111" s="5">
        <f>F4111/$D4111</f>
        <v/>
      </c>
      <c r="H4111" s="4">
        <f>H4110+F4111</f>
        <v/>
      </c>
      <c r="I4111" s="4">
        <f>G4111*$E4110-H4110</f>
        <v/>
      </c>
      <c r="J4111" s="4">
        <f>MAX(0,Resumo!$D$3*$D4111-F4111)</f>
        <v/>
      </c>
      <c r="K4111" s="4" t="n">
        <v>5218529.002491474</v>
      </c>
      <c r="L4111" s="5">
        <f>K4111/$D4111</f>
        <v/>
      </c>
      <c r="M4111" s="4">
        <f>M4110+K4111</f>
        <v/>
      </c>
      <c r="N4111" s="4">
        <f>L4111*$E4110-M4110</f>
        <v/>
      </c>
      <c r="O4111" s="4">
        <f>MAX(0,Resumo!$D$4*$D4111-K4111)</f>
        <v/>
      </c>
      <c r="P4111" s="4" t="n">
        <v>8267471.793342109</v>
      </c>
      <c r="Q4111" s="5">
        <f>P4111/$D4111</f>
        <v/>
      </c>
      <c r="R4111" s="4">
        <f>R4110+P4111</f>
        <v/>
      </c>
      <c r="S4111" s="4">
        <f>Q4111*$E4110-R4110</f>
        <v/>
      </c>
      <c r="T4111" s="4">
        <f>MAX(0,Resumo!$D$5*$D4111-P4111)</f>
        <v/>
      </c>
      <c r="U4111" s="4" t="n">
        <v>11623641.96609301</v>
      </c>
      <c r="V4111" s="5">
        <f>U4111/$D4111</f>
        <v/>
      </c>
      <c r="W4111" s="4">
        <f>W4110+U4111</f>
        <v/>
      </c>
      <c r="X4111" s="4">
        <f>V4111*$E4110-W4110</f>
        <v/>
      </c>
      <c r="Y4111" s="4">
        <f>MAX(0,Resumo!$D$6*$D4111-U4111)</f>
        <v/>
      </c>
      <c r="Z4111" s="4" t="n">
        <v>15294678.69003386</v>
      </c>
      <c r="AA4111" s="5">
        <f>Z4111/$D4111</f>
        <v/>
      </c>
      <c r="AB4111" s="4">
        <f>AB4110+Z4111</f>
        <v/>
      </c>
      <c r="AC4111" s="4">
        <f>AA4111*$E4110-AB4110</f>
        <v/>
      </c>
      <c r="AD4111" s="4">
        <f>MAX(0,Resumo!$D$7*$D4111-Z4111)</f>
        <v/>
      </c>
    </row>
    <row r="4112">
      <c r="A4112" t="inlineStr">
        <is>
          <t>Afuá</t>
        </is>
      </c>
      <c r="B4112" t="inlineStr">
        <is>
          <t>Município</t>
        </is>
      </c>
      <c r="C4112" t="inlineStr">
        <is>
          <t>PA</t>
        </is>
      </c>
      <c r="D4112" s="4" t="n">
        <v>15503686.30395745</v>
      </c>
      <c r="E4112" s="4">
        <f>E4111+D4112</f>
        <v/>
      </c>
      <c r="F4112" s="4" t="n">
        <v>458259.2971680735</v>
      </c>
      <c r="G4112" s="5">
        <f>F4112/$D4112</f>
        <v/>
      </c>
      <c r="H4112" s="4">
        <f>H4111+F4112</f>
        <v/>
      </c>
      <c r="I4112" s="4">
        <f>G4112*$E4111-H4111</f>
        <v/>
      </c>
      <c r="J4112" s="4">
        <f>MAX(0,Resumo!$D$3*$D4112-F4112)</f>
        <v/>
      </c>
      <c r="K4112" s="4" t="n">
        <v>977441.8298370733</v>
      </c>
      <c r="L4112" s="5">
        <f>K4112/$D4112</f>
        <v/>
      </c>
      <c r="M4112" s="4">
        <f>M4111+K4112</f>
        <v/>
      </c>
      <c r="N4112" s="4">
        <f>L4112*$E4111-M4111</f>
        <v/>
      </c>
      <c r="O4112" s="4">
        <f>MAX(0,Resumo!$D$4*$D4112-K4112)</f>
        <v/>
      </c>
      <c r="P4112" s="4" t="n">
        <v>1548515.444477288</v>
      </c>
      <c r="Q4112" s="5">
        <f>P4112/$D4112</f>
        <v/>
      </c>
      <c r="R4112" s="4">
        <f>R4111+P4112</f>
        <v/>
      </c>
      <c r="S4112" s="4">
        <f>Q4112*$E4111-R4111</f>
        <v/>
      </c>
      <c r="T4112" s="4">
        <f>MAX(0,Resumo!$D$5*$D4112-P4112)</f>
        <v/>
      </c>
      <c r="U4112" s="4" t="n">
        <v>2177133.415812134</v>
      </c>
      <c r="V4112" s="5">
        <f>U4112/$D4112</f>
        <v/>
      </c>
      <c r="W4112" s="4">
        <f>W4111+U4112</f>
        <v/>
      </c>
      <c r="X4112" s="4">
        <f>V4112*$E4111-W4111</f>
        <v/>
      </c>
      <c r="Y4112" s="4">
        <f>MAX(0,Resumo!$D$6*$D4112-U4112)</f>
        <v/>
      </c>
      <c r="Z4112" s="4" t="n">
        <v>2864726.576860912</v>
      </c>
      <c r="AA4112" s="5">
        <f>Z4112/$D4112</f>
        <v/>
      </c>
      <c r="AB4112" s="4">
        <f>AB4111+Z4112</f>
        <v/>
      </c>
      <c r="AC4112" s="4">
        <f>AA4112*$E4111-AB4111</f>
        <v/>
      </c>
      <c r="AD4112" s="4">
        <f>MAX(0,Resumo!$D$7*$D4112-Z4112)</f>
        <v/>
      </c>
    </row>
    <row r="4113">
      <c r="A4113" t="inlineStr">
        <is>
          <t>Dom Eliseu</t>
        </is>
      </c>
      <c r="B4113" t="inlineStr">
        <is>
          <t>Município</t>
        </is>
      </c>
      <c r="C4113" t="inlineStr">
        <is>
          <t>PA</t>
        </is>
      </c>
      <c r="D4113" s="4" t="n">
        <v>38823094.21491975</v>
      </c>
      <c r="E4113" s="4">
        <f>E4112+D4113</f>
        <v/>
      </c>
      <c r="F4113" s="4" t="n">
        <v>1147536.367804198</v>
      </c>
      <c r="G4113" s="5">
        <f>F4113/$D4113</f>
        <v/>
      </c>
      <c r="H4113" s="4">
        <f>H4112+F4113</f>
        <v/>
      </c>
      <c r="I4113" s="4">
        <f>G4113*$E4112-H4112</f>
        <v/>
      </c>
      <c r="J4113" s="4">
        <f>MAX(0,Resumo!$D$3*$D4113-F4113)</f>
        <v/>
      </c>
      <c r="K4113" s="4" t="n">
        <v>2447631.840930752</v>
      </c>
      <c r="L4113" s="5">
        <f>K4113/$D4113</f>
        <v/>
      </c>
      <c r="M4113" s="4">
        <f>M4112+K4113</f>
        <v/>
      </c>
      <c r="N4113" s="4">
        <f>L4113*$E4112-M4112</f>
        <v/>
      </c>
      <c r="O4113" s="4">
        <f>MAX(0,Resumo!$D$4*$D4113-K4113)</f>
        <v/>
      </c>
      <c r="P4113" s="4" t="n">
        <v>3877668.821179282</v>
      </c>
      <c r="Q4113" s="5">
        <f>P4113/$D4113</f>
        <v/>
      </c>
      <c r="R4113" s="4">
        <f>R4112+P4113</f>
        <v/>
      </c>
      <c r="S4113" s="4">
        <f>Q4113*$E4112-R4112</f>
        <v/>
      </c>
      <c r="T4113" s="4">
        <f>MAX(0,Resumo!$D$5*$D4113-P4113)</f>
        <v/>
      </c>
      <c r="U4113" s="4" t="n">
        <v>5451803.788041641</v>
      </c>
      <c r="V4113" s="5">
        <f>U4113/$D4113</f>
        <v/>
      </c>
      <c r="W4113" s="4">
        <f>W4112+U4113</f>
        <v/>
      </c>
      <c r="X4113" s="4">
        <f>V4113*$E4112-W4112</f>
        <v/>
      </c>
      <c r="Y4113" s="4">
        <f>MAX(0,Resumo!$D$6*$D4113-U4113)</f>
        <v/>
      </c>
      <c r="Z4113" s="4" t="n">
        <v>7173619.719399667</v>
      </c>
      <c r="AA4113" s="5">
        <f>Z4113/$D4113</f>
        <v/>
      </c>
      <c r="AB4113" s="4">
        <f>AB4112+Z4113</f>
        <v/>
      </c>
      <c r="AC4113" s="4">
        <f>AA4113*$E4112-AB4112</f>
        <v/>
      </c>
      <c r="AD4113" s="4">
        <f>MAX(0,Resumo!$D$7*$D4113-Z4113)</f>
        <v/>
      </c>
    </row>
    <row r="4114">
      <c r="A4114" t="inlineStr">
        <is>
          <t>Capitão Poço</t>
        </is>
      </c>
      <c r="B4114" t="inlineStr">
        <is>
          <t>Município</t>
        </is>
      </c>
      <c r="C4114" t="inlineStr">
        <is>
          <t>PA</t>
        </is>
      </c>
      <c r="D4114" s="4" t="n">
        <v>18482134.3653065</v>
      </c>
      <c r="E4114" s="4">
        <f>E4113+D4114</f>
        <v/>
      </c>
      <c r="F4114" s="4" t="n">
        <v>546296.5218955257</v>
      </c>
      <c r="G4114" s="5">
        <f>F4114/$D4114</f>
        <v/>
      </c>
      <c r="H4114" s="4">
        <f>H4113+F4114</f>
        <v/>
      </c>
      <c r="I4114" s="4">
        <f>G4114*$E4113-H4113</f>
        <v/>
      </c>
      <c r="J4114" s="4">
        <f>MAX(0,Resumo!$D$3*$D4114-F4114)</f>
        <v/>
      </c>
      <c r="K4114" s="4" t="n">
        <v>1165220.379149992</v>
      </c>
      <c r="L4114" s="5">
        <f>K4114/$D4114</f>
        <v/>
      </c>
      <c r="M4114" s="4">
        <f>M4113+K4114</f>
        <v/>
      </c>
      <c r="N4114" s="4">
        <f>L4114*$E4113-M4113</f>
        <v/>
      </c>
      <c r="O4114" s="4">
        <f>MAX(0,Resumo!$D$4*$D4114-K4114)</f>
        <v/>
      </c>
      <c r="P4114" s="4" t="n">
        <v>1846004.230895466</v>
      </c>
      <c r="Q4114" s="5">
        <f>P4114/$D4114</f>
        <v/>
      </c>
      <c r="R4114" s="4">
        <f>R4113+P4114</f>
        <v/>
      </c>
      <c r="S4114" s="4">
        <f>Q4114*$E4113-R4113</f>
        <v/>
      </c>
      <c r="T4114" s="4">
        <f>MAX(0,Resumo!$D$5*$D4114-P4114)</f>
        <v/>
      </c>
      <c r="U4114" s="4" t="n">
        <v>2595387.415183153</v>
      </c>
      <c r="V4114" s="5">
        <f>U4114/$D4114</f>
        <v/>
      </c>
      <c r="W4114" s="4">
        <f>W4113+U4114</f>
        <v/>
      </c>
      <c r="X4114" s="4">
        <f>V4114*$E4113-W4113</f>
        <v/>
      </c>
      <c r="Y4114" s="4">
        <f>MAX(0,Resumo!$D$6*$D4114-U4114)</f>
        <v/>
      </c>
      <c r="Z4114" s="4" t="n">
        <v>3415075.645583264</v>
      </c>
      <c r="AA4114" s="5">
        <f>Z4114/$D4114</f>
        <v/>
      </c>
      <c r="AB4114" s="4">
        <f>AB4113+Z4114</f>
        <v/>
      </c>
      <c r="AC4114" s="4">
        <f>AA4114*$E4113-AB4113</f>
        <v/>
      </c>
      <c r="AD4114" s="4">
        <f>MAX(0,Resumo!$D$7*$D4114-Z4114)</f>
        <v/>
      </c>
    </row>
    <row r="4115">
      <c r="A4115" t="inlineStr">
        <is>
          <t>Cametá</t>
        </is>
      </c>
      <c r="B4115" t="inlineStr">
        <is>
          <t>Município</t>
        </is>
      </c>
      <c r="C4115" t="inlineStr">
        <is>
          <t>PA</t>
        </is>
      </c>
      <c r="D4115" s="4" t="n">
        <v>29061532.31184993</v>
      </c>
      <c r="E4115" s="4">
        <f>E4114+D4115</f>
        <v/>
      </c>
      <c r="F4115" s="4" t="n">
        <v>859003.2790108859</v>
      </c>
      <c r="G4115" s="5">
        <f>F4115/$D4115</f>
        <v/>
      </c>
      <c r="H4115" s="4">
        <f>H4114+F4115</f>
        <v/>
      </c>
      <c r="I4115" s="4">
        <f>G4115*$E4114-H4114</f>
        <v/>
      </c>
      <c r="J4115" s="4">
        <f>MAX(0,Resumo!$D$3*$D4115-F4115)</f>
        <v/>
      </c>
      <c r="K4115" s="4" t="n">
        <v>1832206.661296608</v>
      </c>
      <c r="L4115" s="5">
        <f>K4115/$D4115</f>
        <v/>
      </c>
      <c r="M4115" s="4">
        <f>M4114+K4115</f>
        <v/>
      </c>
      <c r="N4115" s="4">
        <f>L4115*$E4114-M4114</f>
        <v/>
      </c>
      <c r="O4115" s="4">
        <f>MAX(0,Resumo!$D$4*$D4115-K4115)</f>
        <v/>
      </c>
      <c r="P4115" s="4" t="n">
        <v>2902679.449440882</v>
      </c>
      <c r="Q4115" s="5">
        <f>P4115/$D4115</f>
        <v/>
      </c>
      <c r="R4115" s="4">
        <f>R4114+P4115</f>
        <v/>
      </c>
      <c r="S4115" s="4">
        <f>Q4115*$E4114-R4114</f>
        <v/>
      </c>
      <c r="T4115" s="4">
        <f>MAX(0,Resumo!$D$5*$D4115-P4115)</f>
        <v/>
      </c>
      <c r="U4115" s="4" t="n">
        <v>4081018.660360932</v>
      </c>
      <c r="V4115" s="5">
        <f>U4115/$D4115</f>
        <v/>
      </c>
      <c r="W4115" s="4">
        <f>W4114+U4115</f>
        <v/>
      </c>
      <c r="X4115" s="4">
        <f>V4115*$E4114-W4114</f>
        <v/>
      </c>
      <c r="Y4115" s="4">
        <f>MAX(0,Resumo!$D$6*$D4115-U4115)</f>
        <v/>
      </c>
      <c r="Z4115" s="4" t="n">
        <v>5369906.378769254</v>
      </c>
      <c r="AA4115" s="5">
        <f>Z4115/$D4115</f>
        <v/>
      </c>
      <c r="AB4115" s="4">
        <f>AB4114+Z4115</f>
        <v/>
      </c>
      <c r="AC4115" s="4">
        <f>AA4115*$E4114-AB4114</f>
        <v/>
      </c>
      <c r="AD4115" s="4">
        <f>MAX(0,Resumo!$D$7*$D4115-Z4115)</f>
        <v/>
      </c>
    </row>
    <row r="4116">
      <c r="A4116" t="inlineStr">
        <is>
          <t>Tucumã</t>
        </is>
      </c>
      <c r="B4116" t="inlineStr">
        <is>
          <t>Município</t>
        </is>
      </c>
      <c r="C4116" t="inlineStr">
        <is>
          <t>PA</t>
        </is>
      </c>
      <c r="D4116" s="4" t="n">
        <v>42349940.84763762</v>
      </c>
      <c r="E4116" s="4">
        <f>E4115+D4116</f>
        <v/>
      </c>
      <c r="F4116" s="4" t="n">
        <v>1251783.204810719</v>
      </c>
      <c r="G4116" s="5">
        <f>F4116/$D4116</f>
        <v/>
      </c>
      <c r="H4116" s="4">
        <f>H4115+F4116</f>
        <v/>
      </c>
      <c r="I4116" s="4">
        <f>G4116*$E4115-H4115</f>
        <v/>
      </c>
      <c r="J4116" s="4">
        <f>MAX(0,Resumo!$D$3*$D4116-F4116)</f>
        <v/>
      </c>
      <c r="K4116" s="4" t="n">
        <v>2669984.600052208</v>
      </c>
      <c r="L4116" s="5">
        <f>K4116/$D4116</f>
        <v/>
      </c>
      <c r="M4116" s="4">
        <f>M4115+K4116</f>
        <v/>
      </c>
      <c r="N4116" s="4">
        <f>L4116*$E4115-M4115</f>
        <v/>
      </c>
      <c r="O4116" s="4">
        <f>MAX(0,Resumo!$D$4*$D4116-K4116)</f>
        <v/>
      </c>
      <c r="P4116" s="4" t="n">
        <v>4229931.913581524</v>
      </c>
      <c r="Q4116" s="5">
        <f>P4116/$D4116</f>
        <v/>
      </c>
      <c r="R4116" s="4">
        <f>R4115+P4116</f>
        <v/>
      </c>
      <c r="S4116" s="4">
        <f>Q4116*$E4115-R4115</f>
        <v/>
      </c>
      <c r="T4116" s="4">
        <f>MAX(0,Resumo!$D$5*$D4116-P4116)</f>
        <v/>
      </c>
      <c r="U4116" s="4" t="n">
        <v>5947067.656646529</v>
      </c>
      <c r="V4116" s="5">
        <f>U4116/$D4116</f>
        <v/>
      </c>
      <c r="W4116" s="4">
        <f>W4115+U4116</f>
        <v/>
      </c>
      <c r="X4116" s="4">
        <f>V4116*$E4115-W4115</f>
        <v/>
      </c>
      <c r="Y4116" s="4">
        <f>MAX(0,Resumo!$D$6*$D4116-U4116)</f>
        <v/>
      </c>
      <c r="Z4116" s="4" t="n">
        <v>7825300.299306673</v>
      </c>
      <c r="AA4116" s="5">
        <f>Z4116/$D4116</f>
        <v/>
      </c>
      <c r="AB4116" s="4">
        <f>AB4115+Z4116</f>
        <v/>
      </c>
      <c r="AC4116" s="4">
        <f>AA4116*$E4115-AB4115</f>
        <v/>
      </c>
      <c r="AD4116" s="4">
        <f>MAX(0,Resumo!$D$7*$D4116-Z4116)</f>
        <v/>
      </c>
    </row>
    <row r="4117">
      <c r="A4117" t="inlineStr">
        <is>
          <t>Santo Antônio do Tauá</t>
        </is>
      </c>
      <c r="B4117" t="inlineStr">
        <is>
          <t>Município</t>
        </is>
      </c>
      <c r="C4117" t="inlineStr">
        <is>
          <t>PA</t>
        </is>
      </c>
      <c r="D4117" s="4" t="n">
        <v>14666762.94363372</v>
      </c>
      <c r="E4117" s="4">
        <f>E4116+D4117</f>
        <v/>
      </c>
      <c r="F4117" s="4" t="n">
        <v>433521.4442880399</v>
      </c>
      <c r="G4117" s="5">
        <f>F4117/$D4117</f>
        <v/>
      </c>
      <c r="H4117" s="4">
        <f>H4116+F4117</f>
        <v/>
      </c>
      <c r="I4117" s="4">
        <f>G4117*$E4116-H4116</f>
        <v/>
      </c>
      <c r="J4117" s="4">
        <f>MAX(0,Resumo!$D$3*$D4117-F4117)</f>
        <v/>
      </c>
      <c r="K4117" s="4" t="n">
        <v>924677.3527501369</v>
      </c>
      <c r="L4117" s="5">
        <f>K4117/$D4117</f>
        <v/>
      </c>
      <c r="M4117" s="4">
        <f>M4116+K4117</f>
        <v/>
      </c>
      <c r="N4117" s="4">
        <f>L4117*$E4116-M4116</f>
        <v/>
      </c>
      <c r="O4117" s="4">
        <f>MAX(0,Resumo!$D$4*$D4117-K4117)</f>
        <v/>
      </c>
      <c r="P4117" s="4" t="n">
        <v>1464923.147529541</v>
      </c>
      <c r="Q4117" s="5">
        <f>P4117/$D4117</f>
        <v/>
      </c>
      <c r="R4117" s="4">
        <f>R4116+P4117</f>
        <v/>
      </c>
      <c r="S4117" s="4">
        <f>Q4117*$E4116-R4116</f>
        <v/>
      </c>
      <c r="T4117" s="4">
        <f>MAX(0,Resumo!$D$5*$D4117-P4117)</f>
        <v/>
      </c>
      <c r="U4117" s="4" t="n">
        <v>2059606.927046075</v>
      </c>
      <c r="V4117" s="5">
        <f>U4117/$D4117</f>
        <v/>
      </c>
      <c r="W4117" s="4">
        <f>W4116+U4117</f>
        <v/>
      </c>
      <c r="X4117" s="4">
        <f>V4117*$E4116-W4116</f>
        <v/>
      </c>
      <c r="Y4117" s="4">
        <f>MAX(0,Resumo!$D$6*$D4117-U4117)</f>
        <v/>
      </c>
      <c r="Z4117" s="4" t="n">
        <v>2710082.284780317</v>
      </c>
      <c r="AA4117" s="5">
        <f>Z4117/$D4117</f>
        <v/>
      </c>
      <c r="AB4117" s="4">
        <f>AB4116+Z4117</f>
        <v/>
      </c>
      <c r="AC4117" s="4">
        <f>AA4117*$E4116-AB4116</f>
        <v/>
      </c>
      <c r="AD4117" s="4">
        <f>MAX(0,Resumo!$D$7*$D4117-Z4117)</f>
        <v/>
      </c>
    </row>
    <row r="4118">
      <c r="A4118" t="inlineStr">
        <is>
          <t>Breu Branco</t>
        </is>
      </c>
      <c r="B4118" t="inlineStr">
        <is>
          <t>Município</t>
        </is>
      </c>
      <c r="C4118" t="inlineStr">
        <is>
          <t>PA</t>
        </is>
      </c>
      <c r="D4118" s="4" t="n">
        <v>33303618.43608886</v>
      </c>
      <c r="E4118" s="4">
        <f>E4117+D4118</f>
        <v/>
      </c>
      <c r="F4118" s="4" t="n">
        <v>984391.2266065457</v>
      </c>
      <c r="G4118" s="5">
        <f>F4118/$D4118</f>
        <v/>
      </c>
      <c r="H4118" s="4">
        <f>H4117+F4118</f>
        <v/>
      </c>
      <c r="I4118" s="4">
        <f>G4118*$E4117-H4117</f>
        <v/>
      </c>
      <c r="J4118" s="4">
        <f>MAX(0,Resumo!$D$3*$D4118-F4118)</f>
        <v/>
      </c>
      <c r="K4118" s="4" t="n">
        <v>2099652.244386364</v>
      </c>
      <c r="L4118" s="5">
        <f>K4118/$D4118</f>
        <v/>
      </c>
      <c r="M4118" s="4">
        <f>M4117+K4118</f>
        <v/>
      </c>
      <c r="N4118" s="4">
        <f>L4118*$E4117-M4117</f>
        <v/>
      </c>
      <c r="O4118" s="4">
        <f>MAX(0,Resumo!$D$4*$D4118-K4118)</f>
        <v/>
      </c>
      <c r="P4118" s="4" t="n">
        <v>3326380.997021215</v>
      </c>
      <c r="Q4118" s="5">
        <f>P4118/$D4118</f>
        <v/>
      </c>
      <c r="R4118" s="4">
        <f>R4117+P4118</f>
        <v/>
      </c>
      <c r="S4118" s="4">
        <f>Q4118*$E4117-R4117</f>
        <v/>
      </c>
      <c r="T4118" s="4">
        <f>MAX(0,Resumo!$D$5*$D4118-P4118)</f>
        <v/>
      </c>
      <c r="U4118" s="4" t="n">
        <v>4676721.338599209</v>
      </c>
      <c r="V4118" s="5">
        <f>U4118/$D4118</f>
        <v/>
      </c>
      <c r="W4118" s="4">
        <f>W4117+U4118</f>
        <v/>
      </c>
      <c r="X4118" s="4">
        <f>V4118*$E4117-W4117</f>
        <v/>
      </c>
      <c r="Y4118" s="4">
        <f>MAX(0,Resumo!$D$6*$D4118-U4118)</f>
        <v/>
      </c>
      <c r="Z4118" s="4" t="n">
        <v>6153746.855362111</v>
      </c>
      <c r="AA4118" s="5">
        <f>Z4118/$D4118</f>
        <v/>
      </c>
      <c r="AB4118" s="4">
        <f>AB4117+Z4118</f>
        <v/>
      </c>
      <c r="AC4118" s="4">
        <f>AA4118*$E4117-AB4117</f>
        <v/>
      </c>
      <c r="AD4118" s="4">
        <f>MAX(0,Resumo!$D$7*$D4118-Z4118)</f>
        <v/>
      </c>
    </row>
    <row r="4119">
      <c r="A4119" t="inlineStr">
        <is>
          <t>Igarapé-Miri</t>
        </is>
      </c>
      <c r="B4119" t="inlineStr">
        <is>
          <t>Município</t>
        </is>
      </c>
      <c r="C4119" t="inlineStr">
        <is>
          <t>PA</t>
        </is>
      </c>
      <c r="D4119" s="4" t="n">
        <v>19499726.999343</v>
      </c>
      <c r="E4119" s="4">
        <f>E4118+D4119</f>
        <v/>
      </c>
      <c r="F4119" s="4" t="n">
        <v>576374.6127530494</v>
      </c>
      <c r="G4119" s="5">
        <f>F4119/$D4119</f>
        <v/>
      </c>
      <c r="H4119" s="4">
        <f>H4118+F4119</f>
        <v/>
      </c>
      <c r="I4119" s="4">
        <f>G4119*$E4118-H4118</f>
        <v/>
      </c>
      <c r="J4119" s="4">
        <f>MAX(0,Resumo!$D$3*$D4119-F4119)</f>
        <v/>
      </c>
      <c r="K4119" s="4" t="n">
        <v>1229375.289584904</v>
      </c>
      <c r="L4119" s="5">
        <f>K4119/$D4119</f>
        <v/>
      </c>
      <c r="M4119" s="4">
        <f>M4118+K4119</f>
        <v/>
      </c>
      <c r="N4119" s="4">
        <f>L4119*$E4118-M4118</f>
        <v/>
      </c>
      <c r="O4119" s="4">
        <f>MAX(0,Resumo!$D$4*$D4119-K4119)</f>
        <v/>
      </c>
      <c r="P4119" s="4" t="n">
        <v>1947641.859463171</v>
      </c>
      <c r="Q4119" s="5">
        <f>P4119/$D4119</f>
        <v/>
      </c>
      <c r="R4119" s="4">
        <f>R4118+P4119</f>
        <v/>
      </c>
      <c r="S4119" s="4">
        <f>Q4119*$E4118-R4118</f>
        <v/>
      </c>
      <c r="T4119" s="4">
        <f>MAX(0,Resumo!$D$5*$D4119-P4119)</f>
        <v/>
      </c>
      <c r="U4119" s="4" t="n">
        <v>2738284.716109555</v>
      </c>
      <c r="V4119" s="5">
        <f>U4119/$D4119</f>
        <v/>
      </c>
      <c r="W4119" s="4">
        <f>W4118+U4119</f>
        <v/>
      </c>
      <c r="X4119" s="4">
        <f>V4119*$E4118-W4118</f>
        <v/>
      </c>
      <c r="Y4119" s="4">
        <f>MAX(0,Resumo!$D$6*$D4119-U4119)</f>
        <v/>
      </c>
      <c r="Z4119" s="4" t="n">
        <v>3603103.486574742</v>
      </c>
      <c r="AA4119" s="5">
        <f>Z4119/$D4119</f>
        <v/>
      </c>
      <c r="AB4119" s="4">
        <f>AB4118+Z4119</f>
        <v/>
      </c>
      <c r="AC4119" s="4">
        <f>AA4119*$E4118-AB4118</f>
        <v/>
      </c>
      <c r="AD4119" s="4">
        <f>MAX(0,Resumo!$D$7*$D4119-Z4119)</f>
        <v/>
      </c>
    </row>
    <row r="4120">
      <c r="A4120" t="inlineStr">
        <is>
          <t>Pacajá</t>
        </is>
      </c>
      <c r="B4120" t="inlineStr">
        <is>
          <t>Município</t>
        </is>
      </c>
      <c r="C4120" t="inlineStr">
        <is>
          <t>PA</t>
        </is>
      </c>
      <c r="D4120" s="4" t="n">
        <v>29683430.30256198</v>
      </c>
      <c r="E4120" s="4">
        <f>E4119+D4120</f>
        <v/>
      </c>
      <c r="F4120" s="4" t="n">
        <v>877385.3934671873</v>
      </c>
      <c r="G4120" s="5">
        <f>F4120/$D4120</f>
        <v/>
      </c>
      <c r="H4120" s="4">
        <f>H4119+F4120</f>
        <v/>
      </c>
      <c r="I4120" s="4">
        <f>G4120*$E4119-H4119</f>
        <v/>
      </c>
      <c r="J4120" s="4">
        <f>MAX(0,Resumo!$D$3*$D4120-F4120)</f>
        <v/>
      </c>
      <c r="K4120" s="4" t="n">
        <v>1871414.698539881</v>
      </c>
      <c r="L4120" s="5">
        <f>K4120/$D4120</f>
        <v/>
      </c>
      <c r="M4120" s="4">
        <f>M4119+K4120</f>
        <v/>
      </c>
      <c r="N4120" s="4">
        <f>L4120*$E4119-M4119</f>
        <v/>
      </c>
      <c r="O4120" s="4">
        <f>MAX(0,Resumo!$D$4*$D4120-K4120)</f>
        <v/>
      </c>
      <c r="P4120" s="4" t="n">
        <v>2964794.911830055</v>
      </c>
      <c r="Q4120" s="5">
        <f>P4120/$D4120</f>
        <v/>
      </c>
      <c r="R4120" s="4">
        <f>R4119+P4120</f>
        <v/>
      </c>
      <c r="S4120" s="4">
        <f>Q4120*$E4119-R4119</f>
        <v/>
      </c>
      <c r="T4120" s="4">
        <f>MAX(0,Resumo!$D$5*$D4120-P4120)</f>
        <v/>
      </c>
      <c r="U4120" s="4" t="n">
        <v>4168349.819561439</v>
      </c>
      <c r="V4120" s="5">
        <f>U4120/$D4120</f>
        <v/>
      </c>
      <c r="W4120" s="4">
        <f>W4119+U4120</f>
        <v/>
      </c>
      <c r="X4120" s="4">
        <f>V4120*$E4119-W4119</f>
        <v/>
      </c>
      <c r="Y4120" s="4">
        <f>MAX(0,Resumo!$D$6*$D4120-U4120)</f>
        <v/>
      </c>
      <c r="Z4120" s="4" t="n">
        <v>5484818.901324257</v>
      </c>
      <c r="AA4120" s="5">
        <f>Z4120/$D4120</f>
        <v/>
      </c>
      <c r="AB4120" s="4">
        <f>AB4119+Z4120</f>
        <v/>
      </c>
      <c r="AC4120" s="4">
        <f>AA4120*$E4119-AB4119</f>
        <v/>
      </c>
      <c r="AD4120" s="4">
        <f>MAX(0,Resumo!$D$7*$D4120-Z4120)</f>
        <v/>
      </c>
    </row>
    <row r="4121">
      <c r="A4121" t="inlineStr">
        <is>
          <t>Rondon do Pará</t>
        </is>
      </c>
      <c r="B4121" t="inlineStr">
        <is>
          <t>Município</t>
        </is>
      </c>
      <c r="C4121" t="inlineStr">
        <is>
          <t>PA</t>
        </is>
      </c>
      <c r="D4121" s="4" t="n">
        <v>29806787.06078687</v>
      </c>
      <c r="E4121" s="4">
        <f>E4120+D4121</f>
        <v/>
      </c>
      <c r="F4121" s="4" t="n">
        <v>881031.5831679323</v>
      </c>
      <c r="G4121" s="5">
        <f>F4121/$D4121</f>
        <v/>
      </c>
      <c r="H4121" s="4">
        <f>H4120+F4121</f>
        <v/>
      </c>
      <c r="I4121" s="4">
        <f>G4121*$E4120-H4120</f>
        <v/>
      </c>
      <c r="J4121" s="4">
        <f>MAX(0,Resumo!$D$3*$D4121-F4121)</f>
        <v/>
      </c>
      <c r="K4121" s="4" t="n">
        <v>1879191.820259077</v>
      </c>
      <c r="L4121" s="5">
        <f>K4121/$D4121</f>
        <v/>
      </c>
      <c r="M4121" s="4">
        <f>M4120+K4121</f>
        <v/>
      </c>
      <c r="N4121" s="4">
        <f>L4121*$E4120-M4120</f>
        <v/>
      </c>
      <c r="O4121" s="4">
        <f>MAX(0,Resumo!$D$4*$D4121-K4121)</f>
        <v/>
      </c>
      <c r="P4121" s="4" t="n">
        <v>2977115.842578191</v>
      </c>
      <c r="Q4121" s="5">
        <f>P4121/$D4121</f>
        <v/>
      </c>
      <c r="R4121" s="4">
        <f>R4120+P4121</f>
        <v/>
      </c>
      <c r="S4121" s="4">
        <f>Q4121*$E4120-R4120</f>
        <v/>
      </c>
      <c r="T4121" s="4">
        <f>MAX(0,Resumo!$D$5*$D4121-P4121)</f>
        <v/>
      </c>
      <c r="U4121" s="4" t="n">
        <v>4185672.417241264</v>
      </c>
      <c r="V4121" s="5">
        <f>U4121/$D4121</f>
        <v/>
      </c>
      <c r="W4121" s="4">
        <f>W4120+U4121</f>
        <v/>
      </c>
      <c r="X4121" s="4">
        <f>V4121*$E4120-W4120</f>
        <v/>
      </c>
      <c r="Y4121" s="4">
        <f>MAX(0,Resumo!$D$6*$D4121-U4121)</f>
        <v/>
      </c>
      <c r="Z4121" s="4" t="n">
        <v>5507612.408416313</v>
      </c>
      <c r="AA4121" s="5">
        <f>Z4121/$D4121</f>
        <v/>
      </c>
      <c r="AB4121" s="4">
        <f>AB4120+Z4121</f>
        <v/>
      </c>
      <c r="AC4121" s="4">
        <f>AA4121*$E4120-AB4120</f>
        <v/>
      </c>
      <c r="AD4121" s="4">
        <f>MAX(0,Resumo!$D$7*$D4121-Z4121)</f>
        <v/>
      </c>
    </row>
    <row r="4122">
      <c r="A4122" t="inlineStr">
        <is>
          <t>Trairão</t>
        </is>
      </c>
      <c r="B4122" t="inlineStr">
        <is>
          <t>Município</t>
        </is>
      </c>
      <c r="C4122" t="inlineStr">
        <is>
          <t>PA</t>
        </is>
      </c>
      <c r="D4122" s="4" t="n">
        <v>17936260.49005512</v>
      </c>
      <c r="E4122" s="4">
        <f>E4121+D4122</f>
        <v/>
      </c>
      <c r="F4122" s="4" t="n">
        <v>530161.5348020849</v>
      </c>
      <c r="G4122" s="5">
        <f>F4122/$D4122</f>
        <v/>
      </c>
      <c r="H4122" s="4">
        <f>H4121+F4122</f>
        <v/>
      </c>
      <c r="I4122" s="4">
        <f>G4122*$E4121-H4121</f>
        <v/>
      </c>
      <c r="J4122" s="4">
        <f>MAX(0,Resumo!$D$3*$D4122-F4122)</f>
        <v/>
      </c>
      <c r="K4122" s="4" t="n">
        <v>1130805.340750397</v>
      </c>
      <c r="L4122" s="5">
        <f>K4122/$D4122</f>
        <v/>
      </c>
      <c r="M4122" s="4">
        <f>M4121+K4122</f>
        <v/>
      </c>
      <c r="N4122" s="4">
        <f>L4122*$E4121-M4121</f>
        <v/>
      </c>
      <c r="O4122" s="4">
        <f>MAX(0,Resumo!$D$4*$D4122-K4122)</f>
        <v/>
      </c>
      <c r="P4122" s="4" t="n">
        <v>1791482.092741286</v>
      </c>
      <c r="Q4122" s="5">
        <f>P4122/$D4122</f>
        <v/>
      </c>
      <c r="R4122" s="4">
        <f>R4121+P4122</f>
        <v/>
      </c>
      <c r="S4122" s="4">
        <f>Q4122*$E4121-R4121</f>
        <v/>
      </c>
      <c r="T4122" s="4">
        <f>MAX(0,Resumo!$D$5*$D4122-P4122)</f>
        <v/>
      </c>
      <c r="U4122" s="4" t="n">
        <v>2518732.081004642</v>
      </c>
      <c r="V4122" s="5">
        <f>U4122/$D4122</f>
        <v/>
      </c>
      <c r="W4122" s="4">
        <f>W4121+U4122</f>
        <v/>
      </c>
      <c r="X4122" s="4">
        <f>V4122*$E4121-W4121</f>
        <v/>
      </c>
      <c r="Y4122" s="4">
        <f>MAX(0,Resumo!$D$6*$D4122-U4122)</f>
        <v/>
      </c>
      <c r="Z4122" s="4" t="n">
        <v>3314210.64048783</v>
      </c>
      <c r="AA4122" s="5">
        <f>Z4122/$D4122</f>
        <v/>
      </c>
      <c r="AB4122" s="4">
        <f>AB4121+Z4122</f>
        <v/>
      </c>
      <c r="AC4122" s="4">
        <f>AA4122*$E4121-AB4121</f>
        <v/>
      </c>
      <c r="AD4122" s="4">
        <f>MAX(0,Resumo!$D$7*$D4122-Z4122)</f>
        <v/>
      </c>
    </row>
    <row r="4123">
      <c r="A4123" t="inlineStr">
        <is>
          <t>Goianésia do Pará</t>
        </is>
      </c>
      <c r="B4123" t="inlineStr">
        <is>
          <t>Município</t>
        </is>
      </c>
      <c r="C4123" t="inlineStr">
        <is>
          <t>PA</t>
        </is>
      </c>
      <c r="D4123" s="4" t="n">
        <v>16652139.32469623</v>
      </c>
      <c r="E4123" s="4">
        <f>E4122+D4123</f>
        <v/>
      </c>
      <c r="F4123" s="4" t="n">
        <v>492205.3706241628</v>
      </c>
      <c r="G4123" s="5">
        <f>F4123/$D4123</f>
        <v/>
      </c>
      <c r="H4123" s="4">
        <f>H4122+F4123</f>
        <v/>
      </c>
      <c r="I4123" s="4">
        <f>G4123*$E4122-H4122</f>
        <v/>
      </c>
      <c r="J4123" s="4">
        <f>MAX(0,Resumo!$D$3*$D4123-F4123)</f>
        <v/>
      </c>
      <c r="K4123" s="4" t="n">
        <v>1049846.934020992</v>
      </c>
      <c r="L4123" s="5">
        <f>K4123/$D4123</f>
        <v/>
      </c>
      <c r="M4123" s="4">
        <f>M4122+K4123</f>
        <v/>
      </c>
      <c r="N4123" s="4">
        <f>L4123*$E4122-M4122</f>
        <v/>
      </c>
      <c r="O4123" s="4">
        <f>MAX(0,Resumo!$D$4*$D4123-K4123)</f>
        <v/>
      </c>
      <c r="P4123" s="4" t="n">
        <v>1663223.469717494</v>
      </c>
      <c r="Q4123" s="5">
        <f>P4123/$D4123</f>
        <v/>
      </c>
      <c r="R4123" s="4">
        <f>R4122+P4123</f>
        <v/>
      </c>
      <c r="S4123" s="4">
        <f>Q4123*$E4122-R4122</f>
        <v/>
      </c>
      <c r="T4123" s="4">
        <f>MAX(0,Resumo!$D$5*$D4123-P4123)</f>
        <v/>
      </c>
      <c r="U4123" s="4" t="n">
        <v>2338407.02512804</v>
      </c>
      <c r="V4123" s="5">
        <f>U4123/$D4123</f>
        <v/>
      </c>
      <c r="W4123" s="4">
        <f>W4122+U4123</f>
        <v/>
      </c>
      <c r="X4123" s="4">
        <f>V4123*$E4122-W4122</f>
        <v/>
      </c>
      <c r="Y4123" s="4">
        <f>MAX(0,Resumo!$D$6*$D4123-U4123)</f>
        <v/>
      </c>
      <c r="Z4123" s="4" t="n">
        <v>3076934.423839006</v>
      </c>
      <c r="AA4123" s="5">
        <f>Z4123/$D4123</f>
        <v/>
      </c>
      <c r="AB4123" s="4">
        <f>AB4122+Z4123</f>
        <v/>
      </c>
      <c r="AC4123" s="4">
        <f>AA4123*$E4122-AB4122</f>
        <v/>
      </c>
      <c r="AD4123" s="4">
        <f>MAX(0,Resumo!$D$7*$D4123-Z4123)</f>
        <v/>
      </c>
    </row>
    <row r="4124">
      <c r="A4124" t="inlineStr">
        <is>
          <t>Primavera</t>
        </is>
      </c>
      <c r="B4124" t="inlineStr">
        <is>
          <t>Município</t>
        </is>
      </c>
      <c r="C4124" t="inlineStr">
        <is>
          <t>PA</t>
        </is>
      </c>
      <c r="D4124" s="4" t="n">
        <v>7493253.105171757</v>
      </c>
      <c r="E4124" s="4">
        <f>E4123+D4124</f>
        <v/>
      </c>
      <c r="F4124" s="4" t="n">
        <v>221486.221673743</v>
      </c>
      <c r="G4124" s="5">
        <f>F4124/$D4124</f>
        <v/>
      </c>
      <c r="H4124" s="4">
        <f>H4123+F4124</f>
        <v/>
      </c>
      <c r="I4124" s="4">
        <f>G4124*$E4123-H4123</f>
        <v/>
      </c>
      <c r="J4124" s="4">
        <f>MAX(0,Resumo!$D$3*$D4124-F4124)</f>
        <v/>
      </c>
      <c r="K4124" s="4" t="n">
        <v>472417.9064873006</v>
      </c>
      <c r="L4124" s="5">
        <f>K4124/$D4124</f>
        <v/>
      </c>
      <c r="M4124" s="4">
        <f>M4123+K4124</f>
        <v/>
      </c>
      <c r="N4124" s="4">
        <f>L4124*$E4123-M4123</f>
        <v/>
      </c>
      <c r="O4124" s="4">
        <f>MAX(0,Resumo!$D$4*$D4124-K4124)</f>
        <v/>
      </c>
      <c r="P4124" s="4" t="n">
        <v>748429.6273315324</v>
      </c>
      <c r="Q4124" s="5">
        <f>P4124/$D4124</f>
        <v/>
      </c>
      <c r="R4124" s="4">
        <f>R4123+P4124</f>
        <v/>
      </c>
      <c r="S4124" s="4">
        <f>Q4124*$E4123-R4123</f>
        <v/>
      </c>
      <c r="T4124" s="4">
        <f>MAX(0,Resumo!$D$5*$D4124-P4124)</f>
        <v/>
      </c>
      <c r="U4124" s="4" t="n">
        <v>1052253.729117521</v>
      </c>
      <c r="V4124" s="5">
        <f>U4124/$D4124</f>
        <v/>
      </c>
      <c r="W4124" s="4">
        <f>W4123+U4124</f>
        <v/>
      </c>
      <c r="X4124" s="4">
        <f>V4124*$E4123-W4123</f>
        <v/>
      </c>
      <c r="Y4124" s="4">
        <f>MAX(0,Resumo!$D$6*$D4124-U4124)</f>
        <v/>
      </c>
      <c r="Z4124" s="4" t="n">
        <v>1384581.763116019</v>
      </c>
      <c r="AA4124" s="5">
        <f>Z4124/$D4124</f>
        <v/>
      </c>
      <c r="AB4124" s="4">
        <f>AB4123+Z4124</f>
        <v/>
      </c>
      <c r="AC4124" s="4">
        <f>AA4124*$E4123-AB4123</f>
        <v/>
      </c>
      <c r="AD4124" s="4">
        <f>MAX(0,Resumo!$D$7*$D4124-Z4124)</f>
        <v/>
      </c>
    </row>
    <row r="4125">
      <c r="A4125" t="inlineStr">
        <is>
          <t>São Caetano de Odivelas</t>
        </is>
      </c>
      <c r="B4125" t="inlineStr">
        <is>
          <t>Município</t>
        </is>
      </c>
      <c r="C4125" t="inlineStr">
        <is>
          <t>PA</t>
        </is>
      </c>
      <c r="D4125" s="4" t="n">
        <v>3237091.400801616</v>
      </c>
      <c r="E4125" s="4">
        <f>E4124+D4125</f>
        <v/>
      </c>
      <c r="F4125" s="4" t="n">
        <v>95682.22686636182</v>
      </c>
      <c r="G4125" s="5">
        <f>F4125/$D4125</f>
        <v/>
      </c>
      <c r="H4125" s="4">
        <f>H4124+F4125</f>
        <v/>
      </c>
      <c r="I4125" s="4">
        <f>G4125*$E4124-H4124</f>
        <v/>
      </c>
      <c r="J4125" s="4">
        <f>MAX(0,Resumo!$D$3*$D4125-F4125)</f>
        <v/>
      </c>
      <c r="K4125" s="4" t="n">
        <v>204084.9176199941</v>
      </c>
      <c r="L4125" s="5">
        <f>K4125/$D4125</f>
        <v/>
      </c>
      <c r="M4125" s="4">
        <f>M4124+K4125</f>
        <v/>
      </c>
      <c r="N4125" s="4">
        <f>L4125*$E4124-M4124</f>
        <v/>
      </c>
      <c r="O4125" s="4">
        <f>MAX(0,Resumo!$D$4*$D4125-K4125)</f>
        <v/>
      </c>
      <c r="P4125" s="4" t="n">
        <v>323322.2042196757</v>
      </c>
      <c r="Q4125" s="5">
        <f>P4125/$D4125</f>
        <v/>
      </c>
      <c r="R4125" s="4">
        <f>R4124+P4125</f>
        <v/>
      </c>
      <c r="S4125" s="4">
        <f>Q4125*$E4124-R4124</f>
        <v/>
      </c>
      <c r="T4125" s="4">
        <f>MAX(0,Resumo!$D$5*$D4125-P4125)</f>
        <v/>
      </c>
      <c r="U4125" s="4" t="n">
        <v>454574.4618764864</v>
      </c>
      <c r="V4125" s="5">
        <f>U4125/$D4125</f>
        <v/>
      </c>
      <c r="W4125" s="4">
        <f>W4124+U4125</f>
        <v/>
      </c>
      <c r="X4125" s="4">
        <f>V4125*$E4124-W4124</f>
        <v/>
      </c>
      <c r="Y4125" s="4">
        <f>MAX(0,Resumo!$D$6*$D4125-U4125)</f>
        <v/>
      </c>
      <c r="Z4125" s="4" t="n">
        <v>598140.4412986089</v>
      </c>
      <c r="AA4125" s="5">
        <f>Z4125/$D4125</f>
        <v/>
      </c>
      <c r="AB4125" s="4">
        <f>AB4124+Z4125</f>
        <v/>
      </c>
      <c r="AC4125" s="4">
        <f>AA4125*$E4124-AB4124</f>
        <v/>
      </c>
      <c r="AD4125" s="4">
        <f>MAX(0,Resumo!$D$7*$D4125-Z4125)</f>
        <v/>
      </c>
    </row>
    <row r="4126">
      <c r="A4126" t="inlineStr">
        <is>
          <t>Brasil Novo</t>
        </is>
      </c>
      <c r="B4126" t="inlineStr">
        <is>
          <t>Município</t>
        </is>
      </c>
      <c r="C4126" t="inlineStr">
        <is>
          <t>PA</t>
        </is>
      </c>
      <c r="D4126" s="4" t="n">
        <v>7049868.373365047</v>
      </c>
      <c r="E4126" s="4">
        <f>E4125+D4126</f>
        <v/>
      </c>
      <c r="F4126" s="4" t="n">
        <v>208380.6175232687</v>
      </c>
      <c r="G4126" s="5">
        <f>F4126/$D4126</f>
        <v/>
      </c>
      <c r="H4126" s="4">
        <f>H4125+F4126</f>
        <v/>
      </c>
      <c r="I4126" s="4">
        <f>G4126*$E4125-H4125</f>
        <v/>
      </c>
      <c r="J4126" s="4">
        <f>MAX(0,Resumo!$D$3*$D4126-F4126)</f>
        <v/>
      </c>
      <c r="K4126" s="4" t="n">
        <v>444464.3749798716</v>
      </c>
      <c r="L4126" s="5">
        <f>K4126/$D4126</f>
        <v/>
      </c>
      <c r="M4126" s="4">
        <f>M4125+K4126</f>
        <v/>
      </c>
      <c r="N4126" s="4">
        <f>L4126*$E4125-M4125</f>
        <v/>
      </c>
      <c r="O4126" s="4">
        <f>MAX(0,Resumo!$D$4*$D4126-K4126)</f>
        <v/>
      </c>
      <c r="P4126" s="4" t="n">
        <v>704144.1527942379</v>
      </c>
      <c r="Q4126" s="5">
        <f>P4126/$D4126</f>
        <v/>
      </c>
      <c r="R4126" s="4">
        <f>R4125+P4126</f>
        <v/>
      </c>
      <c r="S4126" s="4">
        <f>Q4126*$E4125-R4125</f>
        <v/>
      </c>
      <c r="T4126" s="4">
        <f>MAX(0,Resumo!$D$5*$D4126-P4126)</f>
        <v/>
      </c>
      <c r="U4126" s="4" t="n">
        <v>989990.6197671416</v>
      </c>
      <c r="V4126" s="5">
        <f>U4126/$D4126</f>
        <v/>
      </c>
      <c r="W4126" s="4">
        <f>W4125+U4126</f>
        <v/>
      </c>
      <c r="X4126" s="4">
        <f>V4126*$E4125-W4125</f>
        <v/>
      </c>
      <c r="Y4126" s="4">
        <f>MAX(0,Resumo!$D$6*$D4126-U4126)</f>
        <v/>
      </c>
      <c r="Z4126" s="4" t="n">
        <v>1302654.407255058</v>
      </c>
      <c r="AA4126" s="5">
        <f>Z4126/$D4126</f>
        <v/>
      </c>
      <c r="AB4126" s="4">
        <f>AB4125+Z4126</f>
        <v/>
      </c>
      <c r="AC4126" s="4">
        <f>AA4126*$E4125-AB4125</f>
        <v/>
      </c>
      <c r="AD4126" s="4">
        <f>MAX(0,Resumo!$D$7*$D4126-Z4126)</f>
        <v/>
      </c>
    </row>
    <row r="4127">
      <c r="A4127" t="inlineStr">
        <is>
          <t>Bujaru</t>
        </is>
      </c>
      <c r="B4127" t="inlineStr">
        <is>
          <t>Município</t>
        </is>
      </c>
      <c r="C4127" t="inlineStr">
        <is>
          <t>PA</t>
        </is>
      </c>
      <c r="D4127" s="4" t="n">
        <v>3835527.095636328</v>
      </c>
      <c r="E4127" s="4">
        <f>E4126+D4127</f>
        <v/>
      </c>
      <c r="F4127" s="4" t="n">
        <v>113370.8407571912</v>
      </c>
      <c r="G4127" s="5">
        <f>F4127/$D4127</f>
        <v/>
      </c>
      <c r="H4127" s="4">
        <f>H4126+F4127</f>
        <v/>
      </c>
      <c r="I4127" s="4">
        <f>G4127*$E4126-H4126</f>
        <v/>
      </c>
      <c r="J4127" s="4">
        <f>MAX(0,Resumo!$D$3*$D4127-F4127)</f>
        <v/>
      </c>
      <c r="K4127" s="4" t="n">
        <v>241813.7563704112</v>
      </c>
      <c r="L4127" s="5">
        <f>K4127/$D4127</f>
        <v/>
      </c>
      <c r="M4127" s="4">
        <f>M4126+K4127</f>
        <v/>
      </c>
      <c r="N4127" s="4">
        <f>L4127*$E4126-M4126</f>
        <v/>
      </c>
      <c r="O4127" s="4">
        <f>MAX(0,Resumo!$D$4*$D4127-K4127)</f>
        <v/>
      </c>
      <c r="P4127" s="4" t="n">
        <v>383094.2415151867</v>
      </c>
      <c r="Q4127" s="5">
        <f>P4127/$D4127</f>
        <v/>
      </c>
      <c r="R4127" s="4">
        <f>R4126+P4127</f>
        <v/>
      </c>
      <c r="S4127" s="4">
        <f>Q4127*$E4126-R4126</f>
        <v/>
      </c>
      <c r="T4127" s="4">
        <f>MAX(0,Resumo!$D$5*$D4127-P4127)</f>
        <v/>
      </c>
      <c r="U4127" s="4" t="n">
        <v>538610.8854015698</v>
      </c>
      <c r="V4127" s="5">
        <f>U4127/$D4127</f>
        <v/>
      </c>
      <c r="W4127" s="4">
        <f>W4126+U4127</f>
        <v/>
      </c>
      <c r="X4127" s="4">
        <f>V4127*$E4126-W4126</f>
        <v/>
      </c>
      <c r="Y4127" s="4">
        <f>MAX(0,Resumo!$D$6*$D4127-U4127)</f>
        <v/>
      </c>
      <c r="Z4127" s="4" t="n">
        <v>708717.6682834983</v>
      </c>
      <c r="AA4127" s="5">
        <f>Z4127/$D4127</f>
        <v/>
      </c>
      <c r="AB4127" s="4">
        <f>AB4126+Z4127</f>
        <v/>
      </c>
      <c r="AC4127" s="4">
        <f>AA4127*$E4126-AB4126</f>
        <v/>
      </c>
      <c r="AD4127" s="4">
        <f>MAX(0,Resumo!$D$7*$D4127-Z4127)</f>
        <v/>
      </c>
    </row>
    <row r="4128">
      <c r="A4128" t="inlineStr">
        <is>
          <t>Porto de Moz</t>
        </is>
      </c>
      <c r="B4128" t="inlineStr">
        <is>
          <t>Município</t>
        </is>
      </c>
      <c r="C4128" t="inlineStr">
        <is>
          <t>PA</t>
        </is>
      </c>
      <c r="D4128" s="4" t="n">
        <v>6530660.106897256</v>
      </c>
      <c r="E4128" s="4">
        <f>E4127+D4128</f>
        <v/>
      </c>
      <c r="F4128" s="4" t="n">
        <v>193033.8147945106</v>
      </c>
      <c r="G4128" s="5">
        <f>F4128/$D4128</f>
        <v/>
      </c>
      <c r="H4128" s="4">
        <f>H4127+F4128</f>
        <v/>
      </c>
      <c r="I4128" s="4">
        <f>G4128*$E4127-H4127</f>
        <v/>
      </c>
      <c r="J4128" s="4">
        <f>MAX(0,Resumo!$D$3*$D4128-F4128)</f>
        <v/>
      </c>
      <c r="K4128" s="4" t="n">
        <v>411730.4903995786</v>
      </c>
      <c r="L4128" s="5">
        <f>K4128/$D4128</f>
        <v/>
      </c>
      <c r="M4128" s="4">
        <f>M4127+K4128</f>
        <v/>
      </c>
      <c r="N4128" s="4">
        <f>L4128*$E4127-M4127</f>
        <v/>
      </c>
      <c r="O4128" s="4">
        <f>MAX(0,Resumo!$D$4*$D4128-K4128)</f>
        <v/>
      </c>
      <c r="P4128" s="4" t="n">
        <v>652285.3881260941</v>
      </c>
      <c r="Q4128" s="5">
        <f>P4128/$D4128</f>
        <v/>
      </c>
      <c r="R4128" s="4">
        <f>R4127+P4128</f>
        <v/>
      </c>
      <c r="S4128" s="4">
        <f>Q4128*$E4127-R4127</f>
        <v/>
      </c>
      <c r="T4128" s="4">
        <f>MAX(0,Resumo!$D$5*$D4128-P4128)</f>
        <v/>
      </c>
      <c r="U4128" s="4" t="n">
        <v>917079.8523192491</v>
      </c>
      <c r="V4128" s="5">
        <f>U4128/$D4128</f>
        <v/>
      </c>
      <c r="W4128" s="4">
        <f>W4127+U4128</f>
        <v/>
      </c>
      <c r="X4128" s="4">
        <f>V4128*$E4127-W4127</f>
        <v/>
      </c>
      <c r="Y4128" s="4">
        <f>MAX(0,Resumo!$D$6*$D4128-U4128)</f>
        <v/>
      </c>
      <c r="Z4128" s="4" t="n">
        <v>1206716.596677938</v>
      </c>
      <c r="AA4128" s="5">
        <f>Z4128/$D4128</f>
        <v/>
      </c>
      <c r="AB4128" s="4">
        <f>AB4127+Z4128</f>
        <v/>
      </c>
      <c r="AC4128" s="4">
        <f>AA4128*$E4127-AB4127</f>
        <v/>
      </c>
      <c r="AD4128" s="4">
        <f>MAX(0,Resumo!$D$7*$D4128-Z4128)</f>
        <v/>
      </c>
    </row>
    <row r="4129">
      <c r="A4129" t="inlineStr">
        <is>
          <t>Castanhal</t>
        </is>
      </c>
      <c r="B4129" t="inlineStr">
        <is>
          <t>Município</t>
        </is>
      </c>
      <c r="C4129" t="inlineStr">
        <is>
          <t>PA</t>
        </is>
      </c>
      <c r="D4129" s="4" t="n">
        <v>68052652.5699477</v>
      </c>
      <c r="E4129" s="4">
        <f>E4128+D4129</f>
        <v/>
      </c>
      <c r="F4129" s="4" t="n">
        <v>2011506.175093784</v>
      </c>
      <c r="G4129" s="5">
        <f>F4129/$D4129</f>
        <v/>
      </c>
      <c r="H4129" s="4">
        <f>H4128+F4129</f>
        <v/>
      </c>
      <c r="I4129" s="4">
        <f>G4129*$E4128-H4128</f>
        <v/>
      </c>
      <c r="J4129" s="4">
        <f>MAX(0,Resumo!$D$3*$D4129-F4129)</f>
        <v/>
      </c>
      <c r="K4129" s="4" t="n">
        <v>4290431.833379983</v>
      </c>
      <c r="L4129" s="5">
        <f>K4129/$D4129</f>
        <v/>
      </c>
      <c r="M4129" s="4">
        <f>M4128+K4129</f>
        <v/>
      </c>
      <c r="N4129" s="4">
        <f>L4129*$E4128-M4128</f>
        <v/>
      </c>
      <c r="O4129" s="4">
        <f>MAX(0,Resumo!$D$4*$D4129-K4129)</f>
        <v/>
      </c>
      <c r="P4129" s="4" t="n">
        <v>6797130.790456699</v>
      </c>
      <c r="Q4129" s="5">
        <f>P4129/$D4129</f>
        <v/>
      </c>
      <c r="R4129" s="4">
        <f>R4128+P4129</f>
        <v/>
      </c>
      <c r="S4129" s="4">
        <f>Q4129*$E4128-R4128</f>
        <v/>
      </c>
      <c r="T4129" s="4">
        <f>MAX(0,Resumo!$D$5*$D4129-P4129)</f>
        <v/>
      </c>
      <c r="U4129" s="4" t="n">
        <v>9556417.811863726</v>
      </c>
      <c r="V4129" s="5">
        <f>U4129/$D4129</f>
        <v/>
      </c>
      <c r="W4129" s="4">
        <f>W4128+U4129</f>
        <v/>
      </c>
      <c r="X4129" s="4">
        <f>V4129*$E4128-W4128</f>
        <v/>
      </c>
      <c r="Y4129" s="4">
        <f>MAX(0,Resumo!$D$6*$D4129-U4129)</f>
        <v/>
      </c>
      <c r="Z4129" s="4" t="n">
        <v>12574573.46729519</v>
      </c>
      <c r="AA4129" s="5">
        <f>Z4129/$D4129</f>
        <v/>
      </c>
      <c r="AB4129" s="4">
        <f>AB4128+Z4129</f>
        <v/>
      </c>
      <c r="AC4129" s="4">
        <f>AA4129*$E4128-AB4128</f>
        <v/>
      </c>
      <c r="AD4129" s="4">
        <f>MAX(0,Resumo!$D$7*$D4129-Z4129)</f>
        <v/>
      </c>
    </row>
    <row r="4130">
      <c r="A4130" t="inlineStr">
        <is>
          <t>Colares</t>
        </is>
      </c>
      <c r="B4130" t="inlineStr">
        <is>
          <t>Município</t>
        </is>
      </c>
      <c r="C4130" t="inlineStr">
        <is>
          <t>PA</t>
        </is>
      </c>
      <c r="D4130" s="4" t="n">
        <v>2469642.293508481</v>
      </c>
      <c r="E4130" s="4">
        <f>E4129+D4130</f>
        <v/>
      </c>
      <c r="F4130" s="4" t="n">
        <v>72997.8999504692</v>
      </c>
      <c r="G4130" s="5">
        <f>F4130/$D4130</f>
        <v/>
      </c>
      <c r="H4130" s="4">
        <f>H4129+F4130</f>
        <v/>
      </c>
      <c r="I4130" s="4">
        <f>G4130*$E4129-H4129</f>
        <v/>
      </c>
      <c r="J4130" s="4">
        <f>MAX(0,Resumo!$D$3*$D4130-F4130)</f>
        <v/>
      </c>
      <c r="K4130" s="4" t="n">
        <v>155700.4982610993</v>
      </c>
      <c r="L4130" s="5">
        <f>K4130/$D4130</f>
        <v/>
      </c>
      <c r="M4130" s="4">
        <f>M4129+K4130</f>
        <v/>
      </c>
      <c r="N4130" s="4">
        <f>L4130*$E4129-M4129</f>
        <v/>
      </c>
      <c r="O4130" s="4">
        <f>MAX(0,Resumo!$D$4*$D4130-K4130)</f>
        <v/>
      </c>
      <c r="P4130" s="4" t="n">
        <v>246669.0281817694</v>
      </c>
      <c r="Q4130" s="5">
        <f>P4130/$D4130</f>
        <v/>
      </c>
      <c r="R4130" s="4">
        <f>R4129+P4130</f>
        <v/>
      </c>
      <c r="S4130" s="4">
        <f>Q4130*$E4129-R4129</f>
        <v/>
      </c>
      <c r="T4130" s="4">
        <f>MAX(0,Resumo!$D$5*$D4130-P4130)</f>
        <v/>
      </c>
      <c r="U4130" s="4" t="n">
        <v>346804.0217588621</v>
      </c>
      <c r="V4130" s="5">
        <f>U4130/$D4130</f>
        <v/>
      </c>
      <c r="W4130" s="4">
        <f>W4129+U4130</f>
        <v/>
      </c>
      <c r="X4130" s="4">
        <f>V4130*$E4129-W4129</f>
        <v/>
      </c>
      <c r="Y4130" s="4">
        <f>MAX(0,Resumo!$D$6*$D4130-U4130)</f>
        <v/>
      </c>
      <c r="Z4130" s="4" t="n">
        <v>456333.4019308405</v>
      </c>
      <c r="AA4130" s="5">
        <f>Z4130/$D4130</f>
        <v/>
      </c>
      <c r="AB4130" s="4">
        <f>AB4129+Z4130</f>
        <v/>
      </c>
      <c r="AC4130" s="4">
        <f>AA4130*$E4129-AB4129</f>
        <v/>
      </c>
      <c r="AD4130" s="4">
        <f>MAX(0,Resumo!$D$7*$D4130-Z4130)</f>
        <v/>
      </c>
    </row>
    <row r="4131">
      <c r="A4131" t="inlineStr">
        <is>
          <t>São Domingos do Araguaia</t>
        </is>
      </c>
      <c r="B4131" t="inlineStr">
        <is>
          <t>Município</t>
        </is>
      </c>
      <c r="C4131" t="inlineStr">
        <is>
          <t>PA</t>
        </is>
      </c>
      <c r="D4131" s="4" t="n">
        <v>15009393.6822062</v>
      </c>
      <c r="E4131" s="4">
        <f>E4130+D4131</f>
        <v/>
      </c>
      <c r="F4131" s="4" t="n">
        <v>443648.9532151471</v>
      </c>
      <c r="G4131" s="5">
        <f>F4131/$D4131</f>
        <v/>
      </c>
      <c r="H4131" s="4">
        <f>H4130+F4131</f>
        <v/>
      </c>
      <c r="I4131" s="4">
        <f>G4131*$E4130-H4130</f>
        <v/>
      </c>
      <c r="J4131" s="4">
        <f>MAX(0,Resumo!$D$3*$D4131-F4131)</f>
        <v/>
      </c>
      <c r="K4131" s="4" t="n">
        <v>946278.7712452479</v>
      </c>
      <c r="L4131" s="5">
        <f>K4131/$D4131</f>
        <v/>
      </c>
      <c r="M4131" s="4">
        <f>M4130+K4131</f>
        <v/>
      </c>
      <c r="N4131" s="4">
        <f>L4131*$E4130-M4130</f>
        <v/>
      </c>
      <c r="O4131" s="4">
        <f>MAX(0,Resumo!$D$4*$D4131-K4131)</f>
        <v/>
      </c>
      <c r="P4131" s="4" t="n">
        <v>1499145.266065099</v>
      </c>
      <c r="Q4131" s="5">
        <f>P4131/$D4131</f>
        <v/>
      </c>
      <c r="R4131" s="4">
        <f>R4130+P4131</f>
        <v/>
      </c>
      <c r="S4131" s="4">
        <f>Q4131*$E4130-R4130</f>
        <v/>
      </c>
      <c r="T4131" s="4">
        <f>MAX(0,Resumo!$D$5*$D4131-P4131)</f>
        <v/>
      </c>
      <c r="U4131" s="4" t="n">
        <v>2107721.47320018</v>
      </c>
      <c r="V4131" s="5">
        <f>U4131/$D4131</f>
        <v/>
      </c>
      <c r="W4131" s="4">
        <f>W4130+U4131</f>
        <v/>
      </c>
      <c r="X4131" s="4">
        <f>V4131*$E4130-W4130</f>
        <v/>
      </c>
      <c r="Y4131" s="4">
        <f>MAX(0,Resumo!$D$6*$D4131-U4131)</f>
        <v/>
      </c>
      <c r="Z4131" s="4" t="n">
        <v>2773392.60747354</v>
      </c>
      <c r="AA4131" s="5">
        <f>Z4131/$D4131</f>
        <v/>
      </c>
      <c r="AB4131" s="4">
        <f>AB4130+Z4131</f>
        <v/>
      </c>
      <c r="AC4131" s="4">
        <f>AA4131*$E4130-AB4130</f>
        <v/>
      </c>
      <c r="AD4131" s="4">
        <f>MAX(0,Resumo!$D$7*$D4131-Z4131)</f>
        <v/>
      </c>
    </row>
    <row r="4132">
      <c r="A4132" t="inlineStr">
        <is>
          <t>Capanema</t>
        </is>
      </c>
      <c r="B4132" t="inlineStr">
        <is>
          <t>Município</t>
        </is>
      </c>
      <c r="C4132" t="inlineStr">
        <is>
          <t>PA</t>
        </is>
      </c>
      <c r="D4132" s="4" t="n">
        <v>37155194.15631551</v>
      </c>
      <c r="E4132" s="4">
        <f>E4131+D4132</f>
        <v/>
      </c>
      <c r="F4132" s="4" t="n">
        <v>1098236.433993781</v>
      </c>
      <c r="G4132" s="5">
        <f>F4132/$D4132</f>
        <v/>
      </c>
      <c r="H4132" s="4">
        <f>H4131+F4132</f>
        <v/>
      </c>
      <c r="I4132" s="4">
        <f>G4132*$E4131-H4131</f>
        <v/>
      </c>
      <c r="J4132" s="4">
        <f>MAX(0,Resumo!$D$3*$D4132-F4132)</f>
        <v/>
      </c>
      <c r="K4132" s="4" t="n">
        <v>2342477.79864009</v>
      </c>
      <c r="L4132" s="5">
        <f>K4132/$D4132</f>
        <v/>
      </c>
      <c r="M4132" s="4">
        <f>M4131+K4132</f>
        <v/>
      </c>
      <c r="N4132" s="4">
        <f>L4132*$E4131-M4131</f>
        <v/>
      </c>
      <c r="O4132" s="4">
        <f>MAX(0,Resumo!$D$4*$D4132-K4132)</f>
        <v/>
      </c>
      <c r="P4132" s="4" t="n">
        <v>3711078.182671976</v>
      </c>
      <c r="Q4132" s="5">
        <f>P4132/$D4132</f>
        <v/>
      </c>
      <c r="R4132" s="4">
        <f>R4131+P4132</f>
        <v/>
      </c>
      <c r="S4132" s="4">
        <f>Q4132*$E4131-R4131</f>
        <v/>
      </c>
      <c r="T4132" s="4">
        <f>MAX(0,Resumo!$D$5*$D4132-P4132)</f>
        <v/>
      </c>
      <c r="U4132" s="4" t="n">
        <v>5217585.881368994</v>
      </c>
      <c r="V4132" s="5">
        <f>U4132/$D4132</f>
        <v/>
      </c>
      <c r="W4132" s="4">
        <f>W4131+U4132</f>
        <v/>
      </c>
      <c r="X4132" s="4">
        <f>V4132*$E4131-W4131</f>
        <v/>
      </c>
      <c r="Y4132" s="4">
        <f>MAX(0,Resumo!$D$6*$D4132-U4132)</f>
        <v/>
      </c>
      <c r="Z4132" s="4" t="n">
        <v>6865429.94235214</v>
      </c>
      <c r="AA4132" s="5">
        <f>Z4132/$D4132</f>
        <v/>
      </c>
      <c r="AB4132" s="4">
        <f>AB4131+Z4132</f>
        <v/>
      </c>
      <c r="AC4132" s="4">
        <f>AA4132*$E4131-AB4131</f>
        <v/>
      </c>
      <c r="AD4132" s="4">
        <f>MAX(0,Resumo!$D$7*$D4132-Z4132)</f>
        <v/>
      </c>
    </row>
    <row r="4133">
      <c r="A4133" t="inlineStr">
        <is>
          <t>Medicilândia</t>
        </is>
      </c>
      <c r="B4133" t="inlineStr">
        <is>
          <t>Município</t>
        </is>
      </c>
      <c r="C4133" t="inlineStr">
        <is>
          <t>PA</t>
        </is>
      </c>
      <c r="D4133" s="4" t="n">
        <v>23751062.89555833</v>
      </c>
      <c r="E4133" s="4">
        <f>E4132+D4133</f>
        <v/>
      </c>
      <c r="F4133" s="4" t="n">
        <v>702035.9659067017</v>
      </c>
      <c r="G4133" s="5">
        <f>F4133/$D4133</f>
        <v/>
      </c>
      <c r="H4133" s="4">
        <f>H4132+F4133</f>
        <v/>
      </c>
      <c r="I4133" s="4">
        <f>G4133*$E4132-H4132</f>
        <v/>
      </c>
      <c r="J4133" s="4">
        <f>MAX(0,Resumo!$D$3*$D4133-F4133)</f>
        <v/>
      </c>
      <c r="K4133" s="4" t="n">
        <v>1497404.031664653</v>
      </c>
      <c r="L4133" s="5">
        <f>K4133/$D4133</f>
        <v/>
      </c>
      <c r="M4133" s="4">
        <f>M4132+K4133</f>
        <v/>
      </c>
      <c r="N4133" s="4">
        <f>L4133*$E4132-M4132</f>
        <v/>
      </c>
      <c r="O4133" s="4">
        <f>MAX(0,Resumo!$D$4*$D4133-K4133)</f>
        <v/>
      </c>
      <c r="P4133" s="4" t="n">
        <v>2372267.278597826</v>
      </c>
      <c r="Q4133" s="5">
        <f>P4133/$D4133</f>
        <v/>
      </c>
      <c r="R4133" s="4">
        <f>R4132+P4133</f>
        <v/>
      </c>
      <c r="S4133" s="4">
        <f>Q4133*$E4132-R4132</f>
        <v/>
      </c>
      <c r="T4133" s="4">
        <f>MAX(0,Resumo!$D$5*$D4133-P4133)</f>
        <v/>
      </c>
      <c r="U4133" s="4" t="n">
        <v>3335286.310441958</v>
      </c>
      <c r="V4133" s="5">
        <f>U4133/$D4133</f>
        <v/>
      </c>
      <c r="W4133" s="4">
        <f>W4132+U4133</f>
        <v/>
      </c>
      <c r="X4133" s="4">
        <f>V4133*$E4132-W4132</f>
        <v/>
      </c>
      <c r="Y4133" s="4">
        <f>MAX(0,Resumo!$D$6*$D4133-U4133)</f>
        <v/>
      </c>
      <c r="Z4133" s="4" t="n">
        <v>4388653.109437151</v>
      </c>
      <c r="AA4133" s="5">
        <f>Z4133/$D4133</f>
        <v/>
      </c>
      <c r="AB4133" s="4">
        <f>AB4132+Z4133</f>
        <v/>
      </c>
      <c r="AC4133" s="4">
        <f>AA4133*$E4132-AB4132</f>
        <v/>
      </c>
      <c r="AD4133" s="4">
        <f>MAX(0,Resumo!$D$7*$D4133-Z4133)</f>
        <v/>
      </c>
    </row>
    <row r="4134">
      <c r="A4134" t="inlineStr">
        <is>
          <t>Oriximiná</t>
        </is>
      </c>
      <c r="B4134" t="inlineStr">
        <is>
          <t>Município</t>
        </is>
      </c>
      <c r="C4134" t="inlineStr">
        <is>
          <t>PA</t>
        </is>
      </c>
      <c r="D4134" s="4" t="n">
        <v>129480556.8450017</v>
      </c>
      <c r="E4134" s="4">
        <f>E4133+D4134</f>
        <v/>
      </c>
      <c r="F4134" s="4" t="n">
        <v>3827197.468615922</v>
      </c>
      <c r="G4134" s="5">
        <f>F4134/$D4134</f>
        <v/>
      </c>
      <c r="H4134" s="4">
        <f>H4133+F4134</f>
        <v/>
      </c>
      <c r="I4134" s="4">
        <f>G4134*$E4133-H4133</f>
        <v/>
      </c>
      <c r="J4134" s="4">
        <f>MAX(0,Resumo!$D$3*$D4134-F4134)</f>
        <v/>
      </c>
      <c r="K4134" s="4" t="n">
        <v>8163201.314167215</v>
      </c>
      <c r="L4134" s="5">
        <f>K4134/$D4134</f>
        <v/>
      </c>
      <c r="M4134" s="4">
        <f>M4133+K4134</f>
        <v/>
      </c>
      <c r="N4134" s="4">
        <f>L4134*$E4133-M4133</f>
        <v/>
      </c>
      <c r="O4134" s="4">
        <f>MAX(0,Resumo!$D$4*$D4134-K4134)</f>
        <v/>
      </c>
      <c r="P4134" s="4" t="n">
        <v>12932578.62053262</v>
      </c>
      <c r="Q4134" s="5">
        <f>P4134/$D4134</f>
        <v/>
      </c>
      <c r="R4134" s="4">
        <f>R4133+P4134</f>
        <v/>
      </c>
      <c r="S4134" s="4">
        <f>Q4134*$E4133-R4133</f>
        <v/>
      </c>
      <c r="T4134" s="4">
        <f>MAX(0,Resumo!$D$5*$D4134-P4134)</f>
        <v/>
      </c>
      <c r="U4134" s="4" t="n">
        <v>18182543.26606566</v>
      </c>
      <c r="V4134" s="5">
        <f>U4134/$D4134</f>
        <v/>
      </c>
      <c r="W4134" s="4">
        <f>W4133+U4134</f>
        <v/>
      </c>
      <c r="X4134" s="4">
        <f>V4134*$E4133-W4133</f>
        <v/>
      </c>
      <c r="Y4134" s="4">
        <f>MAX(0,Resumo!$D$6*$D4134-U4134)</f>
        <v/>
      </c>
      <c r="Z4134" s="4" t="n">
        <v>23925044.99307009</v>
      </c>
      <c r="AA4134" s="5">
        <f>Z4134/$D4134</f>
        <v/>
      </c>
      <c r="AB4134" s="4">
        <f>AB4133+Z4134</f>
        <v/>
      </c>
      <c r="AC4134" s="4">
        <f>AA4134*$E4133-AB4133</f>
        <v/>
      </c>
      <c r="AD4134" s="4">
        <f>MAX(0,Resumo!$D$7*$D4134-Z4134)</f>
        <v/>
      </c>
    </row>
    <row r="4135">
      <c r="A4135" t="inlineStr">
        <is>
          <t>São Francisco do Pará</t>
        </is>
      </c>
      <c r="B4135" t="inlineStr">
        <is>
          <t>Município</t>
        </is>
      </c>
      <c r="C4135" t="inlineStr">
        <is>
          <t>PA</t>
        </is>
      </c>
      <c r="D4135" s="4" t="n">
        <v>10081911.41264737</v>
      </c>
      <c r="E4135" s="4">
        <f>E4134+D4135</f>
        <v/>
      </c>
      <c r="F4135" s="4" t="n">
        <v>298002.0072317404</v>
      </c>
      <c r="G4135" s="5">
        <f>F4135/$D4135</f>
        <v/>
      </c>
      <c r="H4135" s="4">
        <f>H4134+F4135</f>
        <v/>
      </c>
      <c r="I4135" s="4">
        <f>G4135*$E4134-H4134</f>
        <v/>
      </c>
      <c r="J4135" s="4">
        <f>MAX(0,Resumo!$D$3*$D4135-F4135)</f>
        <v/>
      </c>
      <c r="K4135" s="4" t="n">
        <v>635621.8609065816</v>
      </c>
      <c r="L4135" s="5">
        <f>K4135/$D4135</f>
        <v/>
      </c>
      <c r="M4135" s="4">
        <f>M4134+K4135</f>
        <v/>
      </c>
      <c r="N4135" s="4">
        <f>L4135*$E4134-M4134</f>
        <v/>
      </c>
      <c r="O4135" s="4">
        <f>MAX(0,Resumo!$D$4*$D4135-K4135)</f>
        <v/>
      </c>
      <c r="P4135" s="4" t="n">
        <v>1006986.030693306</v>
      </c>
      <c r="Q4135" s="5">
        <f>P4135/$D4135</f>
        <v/>
      </c>
      <c r="R4135" s="4">
        <f>R4134+P4135</f>
        <v/>
      </c>
      <c r="S4135" s="4">
        <f>Q4135*$E4134-R4134</f>
        <v/>
      </c>
      <c r="T4135" s="4">
        <f>MAX(0,Resumo!$D$5*$D4135-P4135)</f>
        <v/>
      </c>
      <c r="U4135" s="4" t="n">
        <v>1415770.791629695</v>
      </c>
      <c r="V4135" s="5">
        <f>U4135/$D4135</f>
        <v/>
      </c>
      <c r="W4135" s="4">
        <f>W4134+U4135</f>
        <v/>
      </c>
      <c r="X4135" s="4">
        <f>V4135*$E4134-W4134</f>
        <v/>
      </c>
      <c r="Y4135" s="4">
        <f>MAX(0,Resumo!$D$6*$D4135-U4135)</f>
        <v/>
      </c>
      <c r="Z4135" s="4" t="n">
        <v>1862906.601896086</v>
      </c>
      <c r="AA4135" s="5">
        <f>Z4135/$D4135</f>
        <v/>
      </c>
      <c r="AB4135" s="4">
        <f>AB4134+Z4135</f>
        <v/>
      </c>
      <c r="AC4135" s="4">
        <f>AA4135*$E4134-AB4134</f>
        <v/>
      </c>
      <c r="AD4135" s="4">
        <f>MAX(0,Resumo!$D$7*$D4135-Z4135)</f>
        <v/>
      </c>
    </row>
    <row r="4136">
      <c r="A4136" t="inlineStr">
        <is>
          <t>Terra Santa</t>
        </is>
      </c>
      <c r="B4136" t="inlineStr">
        <is>
          <t>Município</t>
        </is>
      </c>
      <c r="C4136" t="inlineStr">
        <is>
          <t>PA</t>
        </is>
      </c>
      <c r="D4136" s="4" t="n">
        <v>25745144.21750752</v>
      </c>
      <c r="E4136" s="4">
        <f>E4135+D4136</f>
        <v/>
      </c>
      <c r="F4136" s="4" t="n">
        <v>760977.1936364684</v>
      </c>
      <c r="G4136" s="5">
        <f>F4136/$D4136</f>
        <v/>
      </c>
      <c r="H4136" s="4">
        <f>H4135+F4136</f>
        <v/>
      </c>
      <c r="I4136" s="4">
        <f>G4136*$E4135-H4135</f>
        <v/>
      </c>
      <c r="J4136" s="4">
        <f>MAX(0,Resumo!$D$3*$D4136-F4136)</f>
        <v/>
      </c>
      <c r="K4136" s="4" t="n">
        <v>1623122.422630318</v>
      </c>
      <c r="L4136" s="5">
        <f>K4136/$D4136</f>
        <v/>
      </c>
      <c r="M4136" s="4">
        <f>M4135+K4136</f>
        <v/>
      </c>
      <c r="N4136" s="4">
        <f>L4136*$E4135-M4135</f>
        <v/>
      </c>
      <c r="O4136" s="4">
        <f>MAX(0,Resumo!$D$4*$D4136-K4136)</f>
        <v/>
      </c>
      <c r="P4136" s="4" t="n">
        <v>2571437.054355853</v>
      </c>
      <c r="Q4136" s="5">
        <f>P4136/$D4136</f>
        <v/>
      </c>
      <c r="R4136" s="4">
        <f>R4135+P4136</f>
        <v/>
      </c>
      <c r="S4136" s="4">
        <f>Q4136*$E4135-R4135</f>
        <v/>
      </c>
      <c r="T4136" s="4">
        <f>MAX(0,Resumo!$D$5*$D4136-P4136)</f>
        <v/>
      </c>
      <c r="U4136" s="4" t="n">
        <v>3615308.815718928</v>
      </c>
      <c r="V4136" s="5">
        <f>U4136/$D4136</f>
        <v/>
      </c>
      <c r="W4136" s="4">
        <f>W4135+U4136</f>
        <v/>
      </c>
      <c r="X4136" s="4">
        <f>V4136*$E4135-W4135</f>
        <v/>
      </c>
      <c r="Y4136" s="4">
        <f>MAX(0,Resumo!$D$6*$D4136-U4136)</f>
        <v/>
      </c>
      <c r="Z4136" s="4" t="n">
        <v>4757113.722443209</v>
      </c>
      <c r="AA4136" s="5">
        <f>Z4136/$D4136</f>
        <v/>
      </c>
      <c r="AB4136" s="4">
        <f>AB4135+Z4136</f>
        <v/>
      </c>
      <c r="AC4136" s="4">
        <f>AA4136*$E4135-AB4135</f>
        <v/>
      </c>
      <c r="AD4136" s="4">
        <f>MAX(0,Resumo!$D$7*$D4136-Z4136)</f>
        <v/>
      </c>
    </row>
    <row r="4137">
      <c r="A4137" t="inlineStr">
        <is>
          <t>Curuçá</t>
        </is>
      </c>
      <c r="B4137" t="inlineStr">
        <is>
          <t>Município</t>
        </is>
      </c>
      <c r="C4137" t="inlineStr">
        <is>
          <t>PA</t>
        </is>
      </c>
      <c r="D4137" s="4" t="n">
        <v>4244843.341323375</v>
      </c>
      <c r="E4137" s="4">
        <f>E4136+D4137</f>
        <v/>
      </c>
      <c r="F4137" s="4" t="n">
        <v>125469.4456560881</v>
      </c>
      <c r="G4137" s="5">
        <f>F4137/$D4137</f>
        <v/>
      </c>
      <c r="H4137" s="4">
        <f>H4136+F4137</f>
        <v/>
      </c>
      <c r="I4137" s="4">
        <f>G4137*$E4136-H4136</f>
        <v/>
      </c>
      <c r="J4137" s="4">
        <f>MAX(0,Resumo!$D$3*$D4137-F4137)</f>
        <v/>
      </c>
      <c r="K4137" s="4" t="n">
        <v>267619.4139619392</v>
      </c>
      <c r="L4137" s="5">
        <f>K4137/$D4137</f>
        <v/>
      </c>
      <c r="M4137" s="4">
        <f>M4136+K4137</f>
        <v/>
      </c>
      <c r="N4137" s="4">
        <f>L4137*$E4136-M4136</f>
        <v/>
      </c>
      <c r="O4137" s="4">
        <f>MAX(0,Resumo!$D$4*$D4137-K4137)</f>
        <v/>
      </c>
      <c r="P4137" s="4" t="n">
        <v>423976.9397132315</v>
      </c>
      <c r="Q4137" s="5">
        <f>P4137/$D4137</f>
        <v/>
      </c>
      <c r="R4137" s="4">
        <f>R4136+P4137</f>
        <v/>
      </c>
      <c r="S4137" s="4">
        <f>Q4137*$E4136-R4136</f>
        <v/>
      </c>
      <c r="T4137" s="4">
        <f>MAX(0,Resumo!$D$5*$D4137-P4137)</f>
        <v/>
      </c>
      <c r="U4137" s="4" t="n">
        <v>596089.8654743651</v>
      </c>
      <c r="V4137" s="5">
        <f>U4137/$D4137</f>
        <v/>
      </c>
      <c r="W4137" s="4">
        <f>W4136+U4137</f>
        <v/>
      </c>
      <c r="X4137" s="4">
        <f>V4137*$E4136-W4136</f>
        <v/>
      </c>
      <c r="Y4137" s="4">
        <f>MAX(0,Resumo!$D$6*$D4137-U4137)</f>
        <v/>
      </c>
      <c r="Z4137" s="4" t="n">
        <v>784349.9472377818</v>
      </c>
      <c r="AA4137" s="5">
        <f>Z4137/$D4137</f>
        <v/>
      </c>
      <c r="AB4137" s="4">
        <f>AB4136+Z4137</f>
        <v/>
      </c>
      <c r="AC4137" s="4">
        <f>AA4137*$E4136-AB4136</f>
        <v/>
      </c>
      <c r="AD4137" s="4">
        <f>MAX(0,Resumo!$D$7*$D4137-Z4137)</f>
        <v/>
      </c>
    </row>
    <row r="4138">
      <c r="A4138" t="inlineStr">
        <is>
          <t>Terra Alta</t>
        </is>
      </c>
      <c r="B4138" t="inlineStr">
        <is>
          <t>Município</t>
        </is>
      </c>
      <c r="C4138" t="inlineStr">
        <is>
          <t>PA</t>
        </is>
      </c>
      <c r="D4138" s="4" t="n">
        <v>2972922.811403818</v>
      </c>
      <c r="E4138" s="4">
        <f>E4137+D4138</f>
        <v/>
      </c>
      <c r="F4138" s="4" t="n">
        <v>87873.90891294612</v>
      </c>
      <c r="G4138" s="5">
        <f>F4138/$D4138</f>
        <v/>
      </c>
      <c r="H4138" s="4">
        <f>H4137+F4138</f>
        <v/>
      </c>
      <c r="I4138" s="4">
        <f>G4138*$E4137-H4137</f>
        <v/>
      </c>
      <c r="J4138" s="4">
        <f>MAX(0,Resumo!$D$3*$D4138-F4138)</f>
        <v/>
      </c>
      <c r="K4138" s="4" t="n">
        <v>187430.2056796118</v>
      </c>
      <c r="L4138" s="5">
        <f>K4138/$D4138</f>
        <v/>
      </c>
      <c r="M4138" s="4">
        <f>M4137+K4138</f>
        <v/>
      </c>
      <c r="N4138" s="4">
        <f>L4138*$E4137-M4137</f>
        <v/>
      </c>
      <c r="O4138" s="4">
        <f>MAX(0,Resumo!$D$4*$D4138-K4138)</f>
        <v/>
      </c>
      <c r="P4138" s="4" t="n">
        <v>296936.9218675779</v>
      </c>
      <c r="Q4138" s="5">
        <f>P4138/$D4138</f>
        <v/>
      </c>
      <c r="R4138" s="4">
        <f>R4137+P4138</f>
        <v/>
      </c>
      <c r="S4138" s="4">
        <f>Q4138*$E4137-R4137</f>
        <v/>
      </c>
      <c r="T4138" s="4">
        <f>MAX(0,Resumo!$D$5*$D4138-P4138)</f>
        <v/>
      </c>
      <c r="U4138" s="4" t="n">
        <v>417478.1060737317</v>
      </c>
      <c r="V4138" s="5">
        <f>U4138/$D4138</f>
        <v/>
      </c>
      <c r="W4138" s="4">
        <f>W4137+U4138</f>
        <v/>
      </c>
      <c r="X4138" s="4">
        <f>V4138*$E4137-W4137</f>
        <v/>
      </c>
      <c r="Y4138" s="4">
        <f>MAX(0,Resumo!$D$6*$D4138-U4138)</f>
        <v/>
      </c>
      <c r="Z4138" s="4" t="n">
        <v>549328.1289244507</v>
      </c>
      <c r="AA4138" s="5">
        <f>Z4138/$D4138</f>
        <v/>
      </c>
      <c r="AB4138" s="4">
        <f>AB4137+Z4138</f>
        <v/>
      </c>
      <c r="AC4138" s="4">
        <f>AA4138*$E4137-AB4137</f>
        <v/>
      </c>
      <c r="AD4138" s="4">
        <f>MAX(0,Resumo!$D$7*$D4138-Z4138)</f>
        <v/>
      </c>
    </row>
    <row r="4139">
      <c r="A4139" t="inlineStr">
        <is>
          <t>Barcarena</t>
        </is>
      </c>
      <c r="B4139" t="inlineStr">
        <is>
          <t>Município</t>
        </is>
      </c>
      <c r="C4139" t="inlineStr">
        <is>
          <t>PA</t>
        </is>
      </c>
      <c r="D4139" s="4" t="n">
        <v>380200423.1496117</v>
      </c>
      <c r="E4139" s="4">
        <f>E4138+D4139</f>
        <v/>
      </c>
      <c r="F4139" s="4" t="n">
        <v>11237996.90471494</v>
      </c>
      <c r="G4139" s="5">
        <f>F4139/$D4139</f>
        <v/>
      </c>
      <c r="H4139" s="4">
        <f>H4138+F4139</f>
        <v/>
      </c>
      <c r="I4139" s="4">
        <f>G4139*$E4138-H4138</f>
        <v/>
      </c>
      <c r="J4139" s="4">
        <f>MAX(0,Resumo!$D$3*$D4139-F4139)</f>
        <v/>
      </c>
      <c r="K4139" s="4" t="n">
        <v>23970028.16119453</v>
      </c>
      <c r="L4139" s="5">
        <f>K4139/$D4139</f>
        <v/>
      </c>
      <c r="M4139" s="4">
        <f>M4138+K4139</f>
        <v/>
      </c>
      <c r="N4139" s="4">
        <f>L4139*$E4138-M4138</f>
        <v/>
      </c>
      <c r="O4139" s="4">
        <f>MAX(0,Resumo!$D$4*$D4139-K4139)</f>
        <v/>
      </c>
      <c r="P4139" s="4" t="n">
        <v>37974596.21546207</v>
      </c>
      <c r="Q4139" s="5">
        <f>P4139/$D4139</f>
        <v/>
      </c>
      <c r="R4139" s="4">
        <f>R4138+P4139</f>
        <v/>
      </c>
      <c r="S4139" s="4">
        <f>Q4139*$E4138-R4138</f>
        <v/>
      </c>
      <c r="T4139" s="4">
        <f>MAX(0,Resumo!$D$5*$D4139-P4139)</f>
        <v/>
      </c>
      <c r="U4139" s="4" t="n">
        <v>53390337.60852368</v>
      </c>
      <c r="V4139" s="5">
        <f>U4139/$D4139</f>
        <v/>
      </c>
      <c r="W4139" s="4">
        <f>W4138+U4139</f>
        <v/>
      </c>
      <c r="X4139" s="4">
        <f>V4139*$E4138-W4138</f>
        <v/>
      </c>
      <c r="Y4139" s="4">
        <f>MAX(0,Resumo!$D$6*$D4139-U4139)</f>
        <v/>
      </c>
      <c r="Z4139" s="4" t="n">
        <v>70252340.98373346</v>
      </c>
      <c r="AA4139" s="5">
        <f>Z4139/$D4139</f>
        <v/>
      </c>
      <c r="AB4139" s="4">
        <f>AB4138+Z4139</f>
        <v/>
      </c>
      <c r="AC4139" s="4">
        <f>AA4139*$E4138-AB4138</f>
        <v/>
      </c>
      <c r="AD4139" s="4">
        <f>MAX(0,Resumo!$D$7*$D4139-Z4139)</f>
        <v/>
      </c>
    </row>
    <row r="4140">
      <c r="A4140" t="inlineStr">
        <is>
          <t>Novo Progresso</t>
        </is>
      </c>
      <c r="B4140" t="inlineStr">
        <is>
          <t>Município</t>
        </is>
      </c>
      <c r="C4140" t="inlineStr">
        <is>
          <t>PA</t>
        </is>
      </c>
      <c r="D4140" s="4" t="n">
        <v>55994379.01980573</v>
      </c>
      <c r="E4140" s="4">
        <f>E4139+D4140</f>
        <v/>
      </c>
      <c r="F4140" s="4" t="n">
        <v>1655086.685314897</v>
      </c>
      <c r="G4140" s="5">
        <f>F4140/$D4140</f>
        <v/>
      </c>
      <c r="H4140" s="4">
        <f>H4139+F4140</f>
        <v/>
      </c>
      <c r="I4140" s="4">
        <f>G4140*$E4139-H4139</f>
        <v/>
      </c>
      <c r="J4140" s="4">
        <f>MAX(0,Resumo!$D$3*$D4140-F4140)</f>
        <v/>
      </c>
      <c r="K4140" s="4" t="n">
        <v>3530208.701122837</v>
      </c>
      <c r="L4140" s="5">
        <f>K4140/$D4140</f>
        <v/>
      </c>
      <c r="M4140" s="4">
        <f>M4139+K4140</f>
        <v/>
      </c>
      <c r="N4140" s="4">
        <f>L4140*$E4139-M4139</f>
        <v/>
      </c>
      <c r="O4140" s="4">
        <f>MAX(0,Resumo!$D$4*$D4140-K4140)</f>
        <v/>
      </c>
      <c r="P4140" s="4" t="n">
        <v>5592744.784442083</v>
      </c>
      <c r="Q4140" s="5">
        <f>P4140/$D4140</f>
        <v/>
      </c>
      <c r="R4140" s="4">
        <f>R4139+P4140</f>
        <v/>
      </c>
      <c r="S4140" s="4">
        <f>Q4140*$E4139-R4139</f>
        <v/>
      </c>
      <c r="T4140" s="4">
        <f>MAX(0,Resumo!$D$5*$D4140-P4140)</f>
        <v/>
      </c>
      <c r="U4140" s="4" t="n">
        <v>7863112.763740007</v>
      </c>
      <c r="V4140" s="5">
        <f>U4140/$D4140</f>
        <v/>
      </c>
      <c r="W4140" s="4">
        <f>W4139+U4140</f>
        <v/>
      </c>
      <c r="X4140" s="4">
        <f>V4140*$E4139-W4139</f>
        <v/>
      </c>
      <c r="Y4140" s="4">
        <f>MAX(0,Resumo!$D$6*$D4140-U4140)</f>
        <v/>
      </c>
      <c r="Z4140" s="4" t="n">
        <v>10346480.35234787</v>
      </c>
      <c r="AA4140" s="5">
        <f>Z4140/$D4140</f>
        <v/>
      </c>
      <c r="AB4140" s="4">
        <f>AB4139+Z4140</f>
        <v/>
      </c>
      <c r="AC4140" s="4">
        <f>AA4140*$E4139-AB4139</f>
        <v/>
      </c>
      <c r="AD4140" s="4">
        <f>MAX(0,Resumo!$D$7*$D4140-Z4140)</f>
        <v/>
      </c>
    </row>
    <row r="4141">
      <c r="A4141" t="inlineStr">
        <is>
          <t>Oeiras do Pará</t>
        </is>
      </c>
      <c r="B4141" t="inlineStr">
        <is>
          <t>Município</t>
        </is>
      </c>
      <c r="C4141" t="inlineStr">
        <is>
          <t>PA</t>
        </is>
      </c>
      <c r="D4141" s="4" t="n">
        <v>12383239.26474595</v>
      </c>
      <c r="E4141" s="4">
        <f>E4140+D4141</f>
        <v/>
      </c>
      <c r="F4141" s="4" t="n">
        <v>366024.8544036942</v>
      </c>
      <c r="G4141" s="5">
        <f>F4141/$D4141</f>
        <v/>
      </c>
      <c r="H4141" s="4">
        <f>H4140+F4141</f>
        <v/>
      </c>
      <c r="I4141" s="4">
        <f>G4141*$E4140-H4140</f>
        <v/>
      </c>
      <c r="J4141" s="4">
        <f>MAX(0,Resumo!$D$3*$D4141-F4141)</f>
        <v/>
      </c>
      <c r="K4141" s="4" t="n">
        <v>780710.845726668</v>
      </c>
      <c r="L4141" s="5">
        <f>K4141/$D4141</f>
        <v/>
      </c>
      <c r="M4141" s="4">
        <f>M4140+K4141</f>
        <v/>
      </c>
      <c r="N4141" s="4">
        <f>L4141*$E4140-M4140</f>
        <v/>
      </c>
      <c r="O4141" s="4">
        <f>MAX(0,Resumo!$D$4*$D4141-K4141)</f>
        <v/>
      </c>
      <c r="P4141" s="4" t="n">
        <v>1236843.733688157</v>
      </c>
      <c r="Q4141" s="5">
        <f>P4141/$D4141</f>
        <v/>
      </c>
      <c r="R4141" s="4">
        <f>R4140+P4141</f>
        <v/>
      </c>
      <c r="S4141" s="4">
        <f>Q4141*$E4140-R4140</f>
        <v/>
      </c>
      <c r="T4141" s="4">
        <f>MAX(0,Resumo!$D$5*$D4141-P4141)</f>
        <v/>
      </c>
      <c r="U4141" s="4" t="n">
        <v>1738938.951079882</v>
      </c>
      <c r="V4141" s="5">
        <f>U4141/$D4141</f>
        <v/>
      </c>
      <c r="W4141" s="4">
        <f>W4140+U4141</f>
        <v/>
      </c>
      <c r="X4141" s="4">
        <f>V4141*$E4140-W4140</f>
        <v/>
      </c>
      <c r="Y4141" s="4">
        <f>MAX(0,Resumo!$D$6*$D4141-U4141)</f>
        <v/>
      </c>
      <c r="Z4141" s="4" t="n">
        <v>2288139.345304614</v>
      </c>
      <c r="AA4141" s="5">
        <f>Z4141/$D4141</f>
        <v/>
      </c>
      <c r="AB4141" s="4">
        <f>AB4140+Z4141</f>
        <v/>
      </c>
      <c r="AC4141" s="4">
        <f>AA4141*$E4140-AB4140</f>
        <v/>
      </c>
      <c r="AD4141" s="4">
        <f>MAX(0,Resumo!$D$7*$D4141-Z4141)</f>
        <v/>
      </c>
    </row>
    <row r="4142">
      <c r="A4142" t="inlineStr">
        <is>
          <t>Aurora do Pará</t>
        </is>
      </c>
      <c r="B4142" t="inlineStr">
        <is>
          <t>Município</t>
        </is>
      </c>
      <c r="C4142" t="inlineStr">
        <is>
          <t>PA</t>
        </is>
      </c>
      <c r="D4142" s="4" t="n">
        <v>9104930.728159731</v>
      </c>
      <c r="E4142" s="4">
        <f>E4141+D4142</f>
        <v/>
      </c>
      <c r="F4142" s="4" t="n">
        <v>269124.327882294</v>
      </c>
      <c r="G4142" s="5">
        <f>F4142/$D4142</f>
        <v/>
      </c>
      <c r="H4142" s="4">
        <f>H4141+F4142</f>
        <v/>
      </c>
      <c r="I4142" s="4">
        <f>G4142*$E4141-H4141</f>
        <v/>
      </c>
      <c r="J4142" s="4">
        <f>MAX(0,Resumo!$D$3*$D4142-F4142)</f>
        <v/>
      </c>
      <c r="K4142" s="4" t="n">
        <v>574027.3620732742</v>
      </c>
      <c r="L4142" s="5">
        <f>K4142/$D4142</f>
        <v/>
      </c>
      <c r="M4142" s="4">
        <f>M4141+K4142</f>
        <v/>
      </c>
      <c r="N4142" s="4">
        <f>L4142*$E4141-M4141</f>
        <v/>
      </c>
      <c r="O4142" s="4">
        <f>MAX(0,Resumo!$D$4*$D4142-K4142)</f>
        <v/>
      </c>
      <c r="P4142" s="4" t="n">
        <v>909404.7426548005</v>
      </c>
      <c r="Q4142" s="5">
        <f>P4142/$D4142</f>
        <v/>
      </c>
      <c r="R4142" s="4">
        <f>R4141+P4142</f>
        <v/>
      </c>
      <c r="S4142" s="4">
        <f>Q4142*$E4141-R4141</f>
        <v/>
      </c>
      <c r="T4142" s="4">
        <f>MAX(0,Resumo!$D$5*$D4142-P4142)</f>
        <v/>
      </c>
      <c r="U4142" s="4" t="n">
        <v>1278576.497763074</v>
      </c>
      <c r="V4142" s="5">
        <f>U4142/$D4142</f>
        <v/>
      </c>
      <c r="W4142" s="4">
        <f>W4141+U4142</f>
        <v/>
      </c>
      <c r="X4142" s="4">
        <f>V4142*$E4141-W4141</f>
        <v/>
      </c>
      <c r="Y4142" s="4">
        <f>MAX(0,Resumo!$D$6*$D4142-U4142)</f>
        <v/>
      </c>
      <c r="Z4142" s="4" t="n">
        <v>1682382.920169045</v>
      </c>
      <c r="AA4142" s="5">
        <f>Z4142/$D4142</f>
        <v/>
      </c>
      <c r="AB4142" s="4">
        <f>AB4141+Z4142</f>
        <v/>
      </c>
      <c r="AC4142" s="4">
        <f>AA4142*$E4141-AB4141</f>
        <v/>
      </c>
      <c r="AD4142" s="4">
        <f>MAX(0,Resumo!$D$7*$D4142-Z4142)</f>
        <v/>
      </c>
    </row>
    <row r="4143">
      <c r="A4143" t="inlineStr">
        <is>
          <t>Altamira</t>
        </is>
      </c>
      <c r="B4143" t="inlineStr">
        <is>
          <t>Município</t>
        </is>
      </c>
      <c r="C4143" t="inlineStr">
        <is>
          <t>PA</t>
        </is>
      </c>
      <c r="D4143" s="4" t="n">
        <v>143272779.1739112</v>
      </c>
      <c r="E4143" s="4">
        <f>E4142+D4143</f>
        <v/>
      </c>
      <c r="F4143" s="4" t="n">
        <v>4234869.165973376</v>
      </c>
      <c r="G4143" s="5">
        <f>F4143/$D4143</f>
        <v/>
      </c>
      <c r="H4143" s="4">
        <f>H4142+F4143</f>
        <v/>
      </c>
      <c r="I4143" s="4">
        <f>G4143*$E4142-H4142</f>
        <v/>
      </c>
      <c r="J4143" s="4">
        <f>MAX(0,Resumo!$D$3*$D4143-F4143)</f>
        <v/>
      </c>
      <c r="K4143" s="4" t="n">
        <v>9032742.581088217</v>
      </c>
      <c r="L4143" s="5">
        <f>K4143/$D4143</f>
        <v/>
      </c>
      <c r="M4143" s="4">
        <f>M4142+K4143</f>
        <v/>
      </c>
      <c r="N4143" s="4">
        <f>L4143*$E4142-M4142</f>
        <v/>
      </c>
      <c r="O4143" s="4">
        <f>MAX(0,Resumo!$D$4*$D4143-K4143)</f>
        <v/>
      </c>
      <c r="P4143" s="4" t="n">
        <v>14310152.24213828</v>
      </c>
      <c r="Q4143" s="5">
        <f>P4143/$D4143</f>
        <v/>
      </c>
      <c r="R4143" s="4">
        <f>R4142+P4143</f>
        <v/>
      </c>
      <c r="S4143" s="4">
        <f>Q4143*$E4142-R4142</f>
        <v/>
      </c>
      <c r="T4143" s="4">
        <f>MAX(0,Resumo!$D$5*$D4143-P4143)</f>
        <v/>
      </c>
      <c r="U4143" s="4" t="n">
        <v>20119341.23281207</v>
      </c>
      <c r="V4143" s="5">
        <f>U4143/$D4143</f>
        <v/>
      </c>
      <c r="W4143" s="4">
        <f>W4142+U4143</f>
        <v/>
      </c>
      <c r="X4143" s="4">
        <f>V4143*$E4142-W4142</f>
        <v/>
      </c>
      <c r="Y4143" s="4">
        <f>MAX(0,Resumo!$D$6*$D4143-U4143)</f>
        <v/>
      </c>
      <c r="Z4143" s="4" t="n">
        <v>26473532.1776641</v>
      </c>
      <c r="AA4143" s="5">
        <f>Z4143/$D4143</f>
        <v/>
      </c>
      <c r="AB4143" s="4">
        <f>AB4142+Z4143</f>
        <v/>
      </c>
      <c r="AC4143" s="4">
        <f>AA4143*$E4142-AB4142</f>
        <v/>
      </c>
      <c r="AD4143" s="4">
        <f>MAX(0,Resumo!$D$7*$D4143-Z4143)</f>
        <v/>
      </c>
    </row>
    <row r="4144">
      <c r="A4144" t="inlineStr">
        <is>
          <t>São João da Ponta</t>
        </is>
      </c>
      <c r="B4144" t="inlineStr">
        <is>
          <t>Município</t>
        </is>
      </c>
      <c r="C4144" t="inlineStr">
        <is>
          <t>PA</t>
        </is>
      </c>
      <c r="D4144" s="4" t="n">
        <v>5671325.323649454</v>
      </c>
      <c r="E4144" s="4">
        <f>E4143+D4144</f>
        <v/>
      </c>
      <c r="F4144" s="4" t="n">
        <v>167633.5231424087</v>
      </c>
      <c r="G4144" s="5">
        <f>F4144/$D4144</f>
        <v/>
      </c>
      <c r="H4144" s="4">
        <f>H4143+F4144</f>
        <v/>
      </c>
      <c r="I4144" s="4">
        <f>G4144*$E4143-H4143</f>
        <v/>
      </c>
      <c r="J4144" s="4">
        <f>MAX(0,Resumo!$D$3*$D4144-F4144)</f>
        <v/>
      </c>
      <c r="K4144" s="4" t="n">
        <v>357553.0679135488</v>
      </c>
      <c r="L4144" s="5">
        <f>K4144/$D4144</f>
        <v/>
      </c>
      <c r="M4144" s="4">
        <f>M4143+K4144</f>
        <v/>
      </c>
      <c r="N4144" s="4">
        <f>L4144*$E4143-M4143</f>
        <v/>
      </c>
      <c r="O4144" s="4">
        <f>MAX(0,Resumo!$D$4*$D4144-K4144)</f>
        <v/>
      </c>
      <c r="P4144" s="4" t="n">
        <v>566454.6277671147</v>
      </c>
      <c r="Q4144" s="5">
        <f>P4144/$D4144</f>
        <v/>
      </c>
      <c r="R4144" s="4">
        <f>R4143+P4144</f>
        <v/>
      </c>
      <c r="S4144" s="4">
        <f>Q4144*$E4143-R4143</f>
        <v/>
      </c>
      <c r="T4144" s="4">
        <f>MAX(0,Resumo!$D$5*$D4144-P4144)</f>
        <v/>
      </c>
      <c r="U4144" s="4" t="n">
        <v>796406.198628197</v>
      </c>
      <c r="V4144" s="5">
        <f>U4144/$D4144</f>
        <v/>
      </c>
      <c r="W4144" s="4">
        <f>W4143+U4144</f>
        <v/>
      </c>
      <c r="X4144" s="4">
        <f>V4144*$E4143-W4143</f>
        <v/>
      </c>
      <c r="Y4144" s="4">
        <f>MAX(0,Resumo!$D$6*$D4144-U4144)</f>
        <v/>
      </c>
      <c r="Z4144" s="4" t="n">
        <v>1047931.186309914</v>
      </c>
      <c r="AA4144" s="5">
        <f>Z4144/$D4144</f>
        <v/>
      </c>
      <c r="AB4144" s="4">
        <f>AB4143+Z4144</f>
        <v/>
      </c>
      <c r="AC4144" s="4">
        <f>AA4144*$E4143-AB4143</f>
        <v/>
      </c>
      <c r="AD4144" s="4">
        <f>MAX(0,Resumo!$D$7*$D4144-Z4144)</f>
        <v/>
      </c>
    </row>
    <row r="4145">
      <c r="A4145" t="inlineStr">
        <is>
          <t>São Sebastião da Boa Vista</t>
        </is>
      </c>
      <c r="B4145" t="inlineStr">
        <is>
          <t>Município</t>
        </is>
      </c>
      <c r="C4145" t="inlineStr">
        <is>
          <t>PA</t>
        </is>
      </c>
      <c r="D4145" s="4" t="n">
        <v>12715778.65794361</v>
      </c>
      <c r="E4145" s="4">
        <f>E4144+D4145</f>
        <v/>
      </c>
      <c r="F4145" s="4" t="n">
        <v>375854.0824737021</v>
      </c>
      <c r="G4145" s="5">
        <f>F4145/$D4145</f>
        <v/>
      </c>
      <c r="H4145" s="4">
        <f>H4144+F4145</f>
        <v/>
      </c>
      <c r="I4145" s="4">
        <f>G4145*$E4144-H4144</f>
        <v/>
      </c>
      <c r="J4145" s="4">
        <f>MAX(0,Resumo!$D$3*$D4145-F4145)</f>
        <v/>
      </c>
      <c r="K4145" s="4" t="n">
        <v>801676.0475894701</v>
      </c>
      <c r="L4145" s="5">
        <f>K4145/$D4145</f>
        <v/>
      </c>
      <c r="M4145" s="4">
        <f>M4144+K4145</f>
        <v/>
      </c>
      <c r="N4145" s="4">
        <f>L4145*$E4144-M4144</f>
        <v/>
      </c>
      <c r="O4145" s="4">
        <f>MAX(0,Resumo!$D$4*$D4145-K4145)</f>
        <v/>
      </c>
      <c r="P4145" s="4" t="n">
        <v>1270057.923924465</v>
      </c>
      <c r="Q4145" s="5">
        <f>P4145/$D4145</f>
        <v/>
      </c>
      <c r="R4145" s="4">
        <f>R4144+P4145</f>
        <v/>
      </c>
      <c r="S4145" s="4">
        <f>Q4145*$E4144-R4144</f>
        <v/>
      </c>
      <c r="T4145" s="4">
        <f>MAX(0,Resumo!$D$5*$D4145-P4145)</f>
        <v/>
      </c>
      <c r="U4145" s="4" t="n">
        <v>1785636.40166102</v>
      </c>
      <c r="V4145" s="5">
        <f>U4145/$D4145</f>
        <v/>
      </c>
      <c r="W4145" s="4">
        <f>W4144+U4145</f>
        <v/>
      </c>
      <c r="X4145" s="4">
        <f>V4145*$E4144-W4144</f>
        <v/>
      </c>
      <c r="Y4145" s="4">
        <f>MAX(0,Resumo!$D$6*$D4145-U4145)</f>
        <v/>
      </c>
      <c r="Z4145" s="4" t="n">
        <v>2349585.018215537</v>
      </c>
      <c r="AA4145" s="5">
        <f>Z4145/$D4145</f>
        <v/>
      </c>
      <c r="AB4145" s="4">
        <f>AB4144+Z4145</f>
        <v/>
      </c>
      <c r="AC4145" s="4">
        <f>AA4145*$E4144-AB4144</f>
        <v/>
      </c>
      <c r="AD4145" s="4">
        <f>MAX(0,Resumo!$D$7*$D4145-Z4145)</f>
        <v/>
      </c>
    </row>
    <row r="4146">
      <c r="A4146" t="inlineStr">
        <is>
          <t>Curuá</t>
        </is>
      </c>
      <c r="B4146" t="inlineStr">
        <is>
          <t>Município</t>
        </is>
      </c>
      <c r="C4146" t="inlineStr">
        <is>
          <t>PA</t>
        </is>
      </c>
      <c r="D4146" s="4" t="n">
        <v>8482423.774650222</v>
      </c>
      <c r="E4146" s="4">
        <f>E4145+D4146</f>
        <v/>
      </c>
      <c r="F4146" s="4" t="n">
        <v>250724.213651094</v>
      </c>
      <c r="G4146" s="5">
        <f>F4146/$D4146</f>
        <v/>
      </c>
      <c r="H4146" s="4">
        <f>H4145+F4146</f>
        <v/>
      </c>
      <c r="I4146" s="4">
        <f>G4146*$E4145-H4145</f>
        <v/>
      </c>
      <c r="J4146" s="4">
        <f>MAX(0,Resumo!$D$3*$D4146-F4146)</f>
        <v/>
      </c>
      <c r="K4146" s="4" t="n">
        <v>534780.9323019674</v>
      </c>
      <c r="L4146" s="5">
        <f>K4146/$D4146</f>
        <v/>
      </c>
      <c r="M4146" s="4">
        <f>M4145+K4146</f>
        <v/>
      </c>
      <c r="N4146" s="4">
        <f>L4146*$E4145-M4145</f>
        <v/>
      </c>
      <c r="O4146" s="4">
        <f>MAX(0,Resumo!$D$4*$D4146-K4146)</f>
        <v/>
      </c>
      <c r="P4146" s="4" t="n">
        <v>847228.4567763949</v>
      </c>
      <c r="Q4146" s="5">
        <f>P4146/$D4146</f>
        <v/>
      </c>
      <c r="R4146" s="4">
        <f>R4145+P4146</f>
        <v/>
      </c>
      <c r="S4146" s="4">
        <f>Q4146*$E4145-R4145</f>
        <v/>
      </c>
      <c r="T4146" s="4">
        <f>MAX(0,Resumo!$D$5*$D4146-P4146)</f>
        <v/>
      </c>
      <c r="U4146" s="4" t="n">
        <v>1191159.823851463</v>
      </c>
      <c r="V4146" s="5">
        <f>U4146/$D4146</f>
        <v/>
      </c>
      <c r="W4146" s="4">
        <f>W4145+U4146</f>
        <v/>
      </c>
      <c r="X4146" s="4">
        <f>V4146*$E4145-W4145</f>
        <v/>
      </c>
      <c r="Y4146" s="4">
        <f>MAX(0,Resumo!$D$6*$D4146-U4146)</f>
        <v/>
      </c>
      <c r="Z4146" s="4" t="n">
        <v>1567357.875219302</v>
      </c>
      <c r="AA4146" s="5">
        <f>Z4146/$D4146</f>
        <v/>
      </c>
      <c r="AB4146" s="4">
        <f>AB4145+Z4146</f>
        <v/>
      </c>
      <c r="AC4146" s="4">
        <f>AA4146*$E4145-AB4145</f>
        <v/>
      </c>
      <c r="AD4146" s="4">
        <f>MAX(0,Resumo!$D$7*$D4146-Z4146)</f>
        <v/>
      </c>
    </row>
    <row r="4147">
      <c r="A4147" t="inlineStr">
        <is>
          <t>Vigia</t>
        </is>
      </c>
      <c r="B4147" t="inlineStr">
        <is>
          <t>Município</t>
        </is>
      </c>
      <c r="C4147" t="inlineStr">
        <is>
          <t>PA</t>
        </is>
      </c>
      <c r="D4147" s="4" t="n">
        <v>11119644.83124971</v>
      </c>
      <c r="E4147" s="4">
        <f>E4146+D4147</f>
        <v/>
      </c>
      <c r="F4147" s="4" t="n">
        <v>328675.4211368672</v>
      </c>
      <c r="G4147" s="5">
        <f>F4147/$D4147</f>
        <v/>
      </c>
      <c r="H4147" s="4">
        <f>H4146+F4147</f>
        <v/>
      </c>
      <c r="I4147" s="4">
        <f>G4147*$E4146-H4146</f>
        <v/>
      </c>
      <c r="J4147" s="4">
        <f>MAX(0,Resumo!$D$3*$D4147-F4147)</f>
        <v/>
      </c>
      <c r="K4147" s="4" t="n">
        <v>701046.5625985168</v>
      </c>
      <c r="L4147" s="5">
        <f>K4147/$D4147</f>
        <v/>
      </c>
      <c r="M4147" s="4">
        <f>M4146+K4147</f>
        <v/>
      </c>
      <c r="N4147" s="4">
        <f>L4147*$E4146-M4146</f>
        <v/>
      </c>
      <c r="O4147" s="4">
        <f>MAX(0,Resumo!$D$4*$D4147-K4147)</f>
        <v/>
      </c>
      <c r="P4147" s="4" t="n">
        <v>1110635.33025026</v>
      </c>
      <c r="Q4147" s="5">
        <f>P4147/$D4147</f>
        <v/>
      </c>
      <c r="R4147" s="4">
        <f>R4146+P4147</f>
        <v/>
      </c>
      <c r="S4147" s="4">
        <f>Q4147*$E4146-R4146</f>
        <v/>
      </c>
      <c r="T4147" s="4">
        <f>MAX(0,Resumo!$D$5*$D4147-P4147)</f>
        <v/>
      </c>
      <c r="U4147" s="4" t="n">
        <v>1561496.39894977</v>
      </c>
      <c r="V4147" s="5">
        <f>U4147/$D4147</f>
        <v/>
      </c>
      <c r="W4147" s="4">
        <f>W4146+U4147</f>
        <v/>
      </c>
      <c r="X4147" s="4">
        <f>V4147*$E4146-W4146</f>
        <v/>
      </c>
      <c r="Y4147" s="4">
        <f>MAX(0,Resumo!$D$6*$D4147-U4147)</f>
        <v/>
      </c>
      <c r="Z4147" s="4" t="n">
        <v>2054655.999148017</v>
      </c>
      <c r="AA4147" s="5">
        <f>Z4147/$D4147</f>
        <v/>
      </c>
      <c r="AB4147" s="4">
        <f>AB4146+Z4147</f>
        <v/>
      </c>
      <c r="AC4147" s="4">
        <f>AA4147*$E4146-AB4146</f>
        <v/>
      </c>
      <c r="AD4147" s="4">
        <f>MAX(0,Resumo!$D$7*$D4147-Z4147)</f>
        <v/>
      </c>
    </row>
    <row r="4148">
      <c r="A4148" t="inlineStr">
        <is>
          <t>Aveiro</t>
        </is>
      </c>
      <c r="B4148" t="inlineStr">
        <is>
          <t>Município</t>
        </is>
      </c>
      <c r="C4148" t="inlineStr">
        <is>
          <t>PA</t>
        </is>
      </c>
      <c r="D4148" s="4" t="n">
        <v>12808062.60763386</v>
      </c>
      <c r="E4148" s="4">
        <f>E4147+D4148</f>
        <v/>
      </c>
      <c r="F4148" s="4" t="n">
        <v>378581.8194193439</v>
      </c>
      <c r="G4148" s="5">
        <f>F4148/$D4148</f>
        <v/>
      </c>
      <c r="H4148" s="4">
        <f>H4147+F4148</f>
        <v/>
      </c>
      <c r="I4148" s="4">
        <f>G4148*$E4147-H4147</f>
        <v/>
      </c>
      <c r="J4148" s="4">
        <f>MAX(0,Resumo!$D$3*$D4148-F4148)</f>
        <v/>
      </c>
      <c r="K4148" s="4" t="n">
        <v>807494.1601906519</v>
      </c>
      <c r="L4148" s="5">
        <f>K4148/$D4148</f>
        <v/>
      </c>
      <c r="M4148" s="4">
        <f>M4147+K4148</f>
        <v/>
      </c>
      <c r="N4148" s="4">
        <f>L4148*$E4147-M4147</f>
        <v/>
      </c>
      <c r="O4148" s="4">
        <f>MAX(0,Resumo!$D$4*$D4148-K4148)</f>
        <v/>
      </c>
      <c r="P4148" s="4" t="n">
        <v>1279275.288012658</v>
      </c>
      <c r="Q4148" s="5">
        <f>P4148/$D4148</f>
        <v/>
      </c>
      <c r="R4148" s="4">
        <f>R4147+P4148</f>
        <v/>
      </c>
      <c r="S4148" s="4">
        <f>Q4148*$E4147-R4147</f>
        <v/>
      </c>
      <c r="T4148" s="4">
        <f>MAX(0,Resumo!$D$5*$D4148-P4148)</f>
        <v/>
      </c>
      <c r="U4148" s="4" t="n">
        <v>1798595.543549905</v>
      </c>
      <c r="V4148" s="5">
        <f>U4148/$D4148</f>
        <v/>
      </c>
      <c r="W4148" s="4">
        <f>W4147+U4148</f>
        <v/>
      </c>
      <c r="X4148" s="4">
        <f>V4148*$E4147-W4147</f>
        <v/>
      </c>
      <c r="Y4148" s="4">
        <f>MAX(0,Resumo!$D$6*$D4148-U4148)</f>
        <v/>
      </c>
      <c r="Z4148" s="4" t="n">
        <v>2366636.98109148</v>
      </c>
      <c r="AA4148" s="5">
        <f>Z4148/$D4148</f>
        <v/>
      </c>
      <c r="AB4148" s="4">
        <f>AB4147+Z4148</f>
        <v/>
      </c>
      <c r="AC4148" s="4">
        <f>AA4148*$E4147-AB4147</f>
        <v/>
      </c>
      <c r="AD4148" s="4">
        <f>MAX(0,Resumo!$D$7*$D4148-Z4148)</f>
        <v/>
      </c>
    </row>
    <row r="4149">
      <c r="A4149" t="inlineStr">
        <is>
          <t>Benevides</t>
        </is>
      </c>
      <c r="B4149" t="inlineStr">
        <is>
          <t>Município</t>
        </is>
      </c>
      <c r="C4149" t="inlineStr">
        <is>
          <t>PA</t>
        </is>
      </c>
      <c r="D4149" s="4" t="n">
        <v>74709846.79480515</v>
      </c>
      <c r="E4149" s="4">
        <f>E4148+D4149</f>
        <v/>
      </c>
      <c r="F4149" s="4" t="n">
        <v>2208280.096262184</v>
      </c>
      <c r="G4149" s="5">
        <f>F4149/$D4149</f>
        <v/>
      </c>
      <c r="H4149" s="4">
        <f>H4148+F4149</f>
        <v/>
      </c>
      <c r="I4149" s="4">
        <f>G4149*$E4148-H4148</f>
        <v/>
      </c>
      <c r="J4149" s="4">
        <f>MAX(0,Resumo!$D$3*$D4149-F4149)</f>
        <v/>
      </c>
      <c r="K4149" s="4" t="n">
        <v>4710139.764587576</v>
      </c>
      <c r="L4149" s="5">
        <f>K4149/$D4149</f>
        <v/>
      </c>
      <c r="M4149" s="4">
        <f>M4148+K4149</f>
        <v/>
      </c>
      <c r="N4149" s="4">
        <f>L4149*$E4148-M4148</f>
        <v/>
      </c>
      <c r="O4149" s="4">
        <f>MAX(0,Resumo!$D$4*$D4149-K4149)</f>
        <v/>
      </c>
      <c r="P4149" s="4" t="n">
        <v>7462054.465508441</v>
      </c>
      <c r="Q4149" s="5">
        <f>P4149/$D4149</f>
        <v/>
      </c>
      <c r="R4149" s="4">
        <f>R4148+P4149</f>
        <v/>
      </c>
      <c r="S4149" s="4">
        <f>Q4149*$E4148-R4148</f>
        <v/>
      </c>
      <c r="T4149" s="4">
        <f>MAX(0,Resumo!$D$5*$D4149-P4149)</f>
        <v/>
      </c>
      <c r="U4149" s="4" t="n">
        <v>10491266.44839665</v>
      </c>
      <c r="V4149" s="5">
        <f>U4149/$D4149</f>
        <v/>
      </c>
      <c r="W4149" s="4">
        <f>W4148+U4149</f>
        <v/>
      </c>
      <c r="X4149" s="4">
        <f>V4149*$E4148-W4148</f>
        <v/>
      </c>
      <c r="Y4149" s="4">
        <f>MAX(0,Resumo!$D$6*$D4149-U4149)</f>
        <v/>
      </c>
      <c r="Z4149" s="4" t="n">
        <v>13804670.67446108</v>
      </c>
      <c r="AA4149" s="5">
        <f>Z4149/$D4149</f>
        <v/>
      </c>
      <c r="AB4149" s="4">
        <f>AB4148+Z4149</f>
        <v/>
      </c>
      <c r="AC4149" s="4">
        <f>AA4149*$E4148-AB4148</f>
        <v/>
      </c>
      <c r="AD4149" s="4">
        <f>MAX(0,Resumo!$D$7*$D4149-Z4149)</f>
        <v/>
      </c>
    </row>
    <row r="4150">
      <c r="A4150" t="inlineStr">
        <is>
          <t>Parauapebas</t>
        </is>
      </c>
      <c r="B4150" t="inlineStr">
        <is>
          <t>Município</t>
        </is>
      </c>
      <c r="C4150" t="inlineStr">
        <is>
          <t>PA</t>
        </is>
      </c>
      <c r="D4150" s="4" t="n">
        <v>1178729878.128312</v>
      </c>
      <c r="E4150" s="4">
        <f>E4149+D4150</f>
        <v/>
      </c>
      <c r="F4150" s="4" t="n">
        <v>34840999.41858395</v>
      </c>
      <c r="G4150" s="5">
        <f>F4150/$D4150</f>
        <v/>
      </c>
      <c r="H4150" s="4">
        <f>H4149+F4150</f>
        <v/>
      </c>
      <c r="I4150" s="4">
        <f>G4150*$E4149-H4149</f>
        <v/>
      </c>
      <c r="J4150" s="4">
        <f>MAX(0,Resumo!$D$3*$D4150-F4150)</f>
        <v/>
      </c>
      <c r="K4150" s="4" t="n">
        <v>74313931.9496728</v>
      </c>
      <c r="L4150" s="5">
        <f>K4150/$D4150</f>
        <v/>
      </c>
      <c r="M4150" s="4">
        <f>M4149+K4150</f>
        <v/>
      </c>
      <c r="N4150" s="4">
        <f>L4150*$E4149-M4149</f>
        <v/>
      </c>
      <c r="O4150" s="4">
        <f>MAX(0,Resumo!$D$4*$D4150-K4150)</f>
        <v/>
      </c>
      <c r="P4150" s="4" t="n">
        <v>117732091.9272344</v>
      </c>
      <c r="Q4150" s="5">
        <f>P4150/$D4150</f>
        <v/>
      </c>
      <c r="R4150" s="4">
        <f>R4149+P4150</f>
        <v/>
      </c>
      <c r="S4150" s="4">
        <f>Q4150*$E4149-R4149</f>
        <v/>
      </c>
      <c r="T4150" s="4">
        <f>MAX(0,Resumo!$D$5*$D4150-P4150)</f>
        <v/>
      </c>
      <c r="U4150" s="4" t="n">
        <v>165525292.2161006</v>
      </c>
      <c r="V4150" s="5">
        <f>U4150/$D4150</f>
        <v/>
      </c>
      <c r="W4150" s="4">
        <f>W4149+U4150</f>
        <v/>
      </c>
      <c r="X4150" s="4">
        <f>V4150*$E4149-W4149</f>
        <v/>
      </c>
      <c r="Y4150" s="4">
        <f>MAX(0,Resumo!$D$6*$D4150-U4150)</f>
        <v/>
      </c>
      <c r="Z4150" s="4" t="n">
        <v>217802317.6302437</v>
      </c>
      <c r="AA4150" s="5">
        <f>Z4150/$D4150</f>
        <v/>
      </c>
      <c r="AB4150" s="4">
        <f>AB4149+Z4150</f>
        <v/>
      </c>
      <c r="AC4150" s="4">
        <f>AA4150*$E4149-AB4149</f>
        <v/>
      </c>
      <c r="AD4150" s="4">
        <f>MAX(0,Resumo!$D$7*$D4150-Z4150)</f>
        <v/>
      </c>
    </row>
    <row r="4151">
      <c r="A4151" t="inlineStr">
        <is>
          <t>Uruará</t>
        </is>
      </c>
      <c r="B4151" t="inlineStr">
        <is>
          <t>Município</t>
        </is>
      </c>
      <c r="C4151" t="inlineStr">
        <is>
          <t>PA</t>
        </is>
      </c>
      <c r="D4151" s="4" t="n">
        <v>29074668.11179573</v>
      </c>
      <c r="E4151" s="4">
        <f>E4150+D4151</f>
        <v/>
      </c>
      <c r="F4151" s="4" t="n">
        <v>859391.5481188183</v>
      </c>
      <c r="G4151" s="5">
        <f>F4151/$D4151</f>
        <v/>
      </c>
      <c r="H4151" s="4">
        <f>H4150+F4151</f>
        <v/>
      </c>
      <c r="I4151" s="4">
        <f>G4151*$E4150-H4150</f>
        <v/>
      </c>
      <c r="J4151" s="4">
        <f>MAX(0,Resumo!$D$3*$D4151-F4151)</f>
        <v/>
      </c>
      <c r="K4151" s="4" t="n">
        <v>1833034.817909408</v>
      </c>
      <c r="L4151" s="5">
        <f>K4151/$D4151</f>
        <v/>
      </c>
      <c r="M4151" s="4">
        <f>M4150+K4151</f>
        <v/>
      </c>
      <c r="N4151" s="4">
        <f>L4151*$E4150-M4150</f>
        <v/>
      </c>
      <c r="O4151" s="4">
        <f>MAX(0,Resumo!$D$4*$D4151-K4151)</f>
        <v/>
      </c>
      <c r="P4151" s="4" t="n">
        <v>2903991.459287627</v>
      </c>
      <c r="Q4151" s="5">
        <f>P4151/$D4151</f>
        <v/>
      </c>
      <c r="R4151" s="4">
        <f>R4150+P4151</f>
        <v/>
      </c>
      <c r="S4151" s="4">
        <f>Q4151*$E4150-R4150</f>
        <v/>
      </c>
      <c r="T4151" s="4">
        <f>MAX(0,Resumo!$D$5*$D4151-P4151)</f>
        <v/>
      </c>
      <c r="U4151" s="4" t="n">
        <v>4082863.27901773</v>
      </c>
      <c r="V4151" s="5">
        <f>U4151/$D4151</f>
        <v/>
      </c>
      <c r="W4151" s="4">
        <f>W4150+U4151</f>
        <v/>
      </c>
      <c r="X4151" s="4">
        <f>V4151*$E4150-W4150</f>
        <v/>
      </c>
      <c r="Y4151" s="4">
        <f>MAX(0,Resumo!$D$6*$D4151-U4151)</f>
        <v/>
      </c>
      <c r="Z4151" s="4" t="n">
        <v>5372333.574113336</v>
      </c>
      <c r="AA4151" s="5">
        <f>Z4151/$D4151</f>
        <v/>
      </c>
      <c r="AB4151" s="4">
        <f>AB4150+Z4151</f>
        <v/>
      </c>
      <c r="AC4151" s="4">
        <f>AA4151*$E4150-AB4150</f>
        <v/>
      </c>
      <c r="AD4151" s="4">
        <f>MAX(0,Resumo!$D$7*$D4151-Z4151)</f>
        <v/>
      </c>
    </row>
    <row r="4152">
      <c r="A4152" t="inlineStr">
        <is>
          <t>Placas</t>
        </is>
      </c>
      <c r="B4152" t="inlineStr">
        <is>
          <t>Município</t>
        </is>
      </c>
      <c r="C4152" t="inlineStr">
        <is>
          <t>PA</t>
        </is>
      </c>
      <c r="D4152" s="4" t="n">
        <v>15534120.91338839</v>
      </c>
      <c r="E4152" s="4">
        <f>E4151+D4152</f>
        <v/>
      </c>
      <c r="F4152" s="4" t="n">
        <v>459158.8859790163</v>
      </c>
      <c r="G4152" s="5">
        <f>F4152/$D4152</f>
        <v/>
      </c>
      <c r="H4152" s="4">
        <f>H4151+F4152</f>
        <v/>
      </c>
      <c r="I4152" s="4">
        <f>G4152*$E4151-H4151</f>
        <v/>
      </c>
      <c r="J4152" s="4">
        <f>MAX(0,Resumo!$D$3*$D4152-F4152)</f>
        <v/>
      </c>
      <c r="K4152" s="4" t="n">
        <v>979360.6032016349</v>
      </c>
      <c r="L4152" s="5">
        <f>K4152/$D4152</f>
        <v/>
      </c>
      <c r="M4152" s="4">
        <f>M4151+K4152</f>
        <v/>
      </c>
      <c r="N4152" s="4">
        <f>L4152*$E4151-M4151</f>
        <v/>
      </c>
      <c r="O4152" s="4">
        <f>MAX(0,Resumo!$D$4*$D4152-K4152)</f>
        <v/>
      </c>
      <c r="P4152" s="4" t="n">
        <v>1551555.267512046</v>
      </c>
      <c r="Q4152" s="5">
        <f>P4152/$D4152</f>
        <v/>
      </c>
      <c r="R4152" s="4">
        <f>R4151+P4152</f>
        <v/>
      </c>
      <c r="S4152" s="4">
        <f>Q4152*$E4151-R4151</f>
        <v/>
      </c>
      <c r="T4152" s="4">
        <f>MAX(0,Resumo!$D$5*$D4152-P4152)</f>
        <v/>
      </c>
      <c r="U4152" s="4" t="n">
        <v>2181407.25133036</v>
      </c>
      <c r="V4152" s="5">
        <f>U4152/$D4152</f>
        <v/>
      </c>
      <c r="W4152" s="4">
        <f>W4151+U4152</f>
        <v/>
      </c>
      <c r="X4152" s="4">
        <f>V4152*$E4151-W4151</f>
        <v/>
      </c>
      <c r="Y4152" s="4">
        <f>MAX(0,Resumo!$D$6*$D4152-U4152)</f>
        <v/>
      </c>
      <c r="Z4152" s="4" t="n">
        <v>2870350.196481681</v>
      </c>
      <c r="AA4152" s="5">
        <f>Z4152/$D4152</f>
        <v/>
      </c>
      <c r="AB4152" s="4">
        <f>AB4151+Z4152</f>
        <v/>
      </c>
      <c r="AC4152" s="4">
        <f>AA4152*$E4151-AB4151</f>
        <v/>
      </c>
      <c r="AD4152" s="4">
        <f>MAX(0,Resumo!$D$7*$D4152-Z4152)</f>
        <v/>
      </c>
    </row>
    <row r="4153">
      <c r="A4153" t="inlineStr">
        <is>
          <t>Curionópolis</t>
        </is>
      </c>
      <c r="B4153" t="inlineStr">
        <is>
          <t>Município</t>
        </is>
      </c>
      <c r="C4153" t="inlineStr">
        <is>
          <t>PA</t>
        </is>
      </c>
      <c r="D4153" s="4" t="n">
        <v>46396808.32812463</v>
      </c>
      <c r="E4153" s="4">
        <f>E4152+D4153</f>
        <v/>
      </c>
      <c r="F4153" s="4" t="n">
        <v>1371400.862894199</v>
      </c>
      <c r="G4153" s="5">
        <f>F4153/$D4153</f>
        <v/>
      </c>
      <c r="H4153" s="4">
        <f>H4152+F4153</f>
        <v/>
      </c>
      <c r="I4153" s="4">
        <f>G4153*$E4152-H4152</f>
        <v/>
      </c>
      <c r="J4153" s="4">
        <f>MAX(0,Resumo!$D$3*$D4153-F4153)</f>
        <v/>
      </c>
      <c r="K4153" s="4" t="n">
        <v>2925122.473567211</v>
      </c>
      <c r="L4153" s="5">
        <f>K4153/$D4153</f>
        <v/>
      </c>
      <c r="M4153" s="4">
        <f>M4152+K4153</f>
        <v/>
      </c>
      <c r="N4153" s="4">
        <f>L4153*$E4152-M4152</f>
        <v/>
      </c>
      <c r="O4153" s="4">
        <f>MAX(0,Resumo!$D$4*$D4153-K4153)</f>
        <v/>
      </c>
      <c r="P4153" s="4" t="n">
        <v>4634134.931652614</v>
      </c>
      <c r="Q4153" s="5">
        <f>P4153/$D4153</f>
        <v/>
      </c>
      <c r="R4153" s="4">
        <f>R4152+P4153</f>
        <v/>
      </c>
      <c r="S4153" s="4">
        <f>Q4153*$E4152-R4152</f>
        <v/>
      </c>
      <c r="T4153" s="4">
        <f>MAX(0,Resumo!$D$5*$D4153-P4153)</f>
        <v/>
      </c>
      <c r="U4153" s="4" t="n">
        <v>6515356.400910064</v>
      </c>
      <c r="V4153" s="5">
        <f>U4153/$D4153</f>
        <v/>
      </c>
      <c r="W4153" s="4">
        <f>W4152+U4153</f>
        <v/>
      </c>
      <c r="X4153" s="4">
        <f>V4153*$E4152-W4152</f>
        <v/>
      </c>
      <c r="Y4153" s="4">
        <f>MAX(0,Resumo!$D$6*$D4153-U4153)</f>
        <v/>
      </c>
      <c r="Z4153" s="4" t="n">
        <v>8573068.836227216</v>
      </c>
      <c r="AA4153" s="5">
        <f>Z4153/$D4153</f>
        <v/>
      </c>
      <c r="AB4153" s="4">
        <f>AB4152+Z4153</f>
        <v/>
      </c>
      <c r="AC4153" s="4">
        <f>AA4153*$E4152-AB4152</f>
        <v/>
      </c>
      <c r="AD4153" s="4">
        <f>MAX(0,Resumo!$D$7*$D4153-Z4153)</f>
        <v/>
      </c>
    </row>
    <row r="4154">
      <c r="A4154" t="inlineStr">
        <is>
          <t>Eldorado do Carajás</t>
        </is>
      </c>
      <c r="B4154" t="inlineStr">
        <is>
          <t>Município</t>
        </is>
      </c>
      <c r="C4154" t="inlineStr">
        <is>
          <t>PA</t>
        </is>
      </c>
      <c r="D4154" s="4" t="n">
        <v>20890302.75066737</v>
      </c>
      <c r="E4154" s="4">
        <f>E4153+D4154</f>
        <v/>
      </c>
      <c r="F4154" s="4" t="n">
        <v>617477.3707660396</v>
      </c>
      <c r="G4154" s="5">
        <f>F4154/$D4154</f>
        <v/>
      </c>
      <c r="H4154" s="4">
        <f>H4153+F4154</f>
        <v/>
      </c>
      <c r="I4154" s="4">
        <f>G4154*$E4153-H4153</f>
        <v/>
      </c>
      <c r="J4154" s="4">
        <f>MAX(0,Resumo!$D$3*$D4154-F4154)</f>
        <v/>
      </c>
      <c r="K4154" s="4" t="n">
        <v>1317045.207580769</v>
      </c>
      <c r="L4154" s="5">
        <f>K4154/$D4154</f>
        <v/>
      </c>
      <c r="M4154" s="4">
        <f>M4153+K4154</f>
        <v/>
      </c>
      <c r="N4154" s="4">
        <f>L4154*$E4153-M4153</f>
        <v/>
      </c>
      <c r="O4154" s="4">
        <f>MAX(0,Resumo!$D$4*$D4154-K4154)</f>
        <v/>
      </c>
      <c r="P4154" s="4" t="n">
        <v>2086533.216358837</v>
      </c>
      <c r="Q4154" s="5">
        <f>P4154/$D4154</f>
        <v/>
      </c>
      <c r="R4154" s="4">
        <f>R4153+P4154</f>
        <v/>
      </c>
      <c r="S4154" s="4">
        <f>Q4154*$E4153-R4153</f>
        <v/>
      </c>
      <c r="T4154" s="4">
        <f>MAX(0,Resumo!$D$5*$D4154-P4154)</f>
        <v/>
      </c>
      <c r="U4154" s="4" t="n">
        <v>2933558.851310135</v>
      </c>
      <c r="V4154" s="5">
        <f>U4154/$D4154</f>
        <v/>
      </c>
      <c r="W4154" s="4">
        <f>W4153+U4154</f>
        <v/>
      </c>
      <c r="X4154" s="4">
        <f>V4154*$E4153-W4153</f>
        <v/>
      </c>
      <c r="Y4154" s="4">
        <f>MAX(0,Resumo!$D$6*$D4154-U4154)</f>
        <v/>
      </c>
      <c r="Z4154" s="4" t="n">
        <v>3860050.075525037</v>
      </c>
      <c r="AA4154" s="5">
        <f>Z4154/$D4154</f>
        <v/>
      </c>
      <c r="AB4154" s="4">
        <f>AB4153+Z4154</f>
        <v/>
      </c>
      <c r="AC4154" s="4">
        <f>AA4154*$E4153-AB4153</f>
        <v/>
      </c>
      <c r="AD4154" s="4">
        <f>MAX(0,Resumo!$D$7*$D4154-Z4154)</f>
        <v/>
      </c>
    </row>
    <row r="4155">
      <c r="A4155" t="inlineStr">
        <is>
          <t>Água Azul do Norte</t>
        </is>
      </c>
      <c r="B4155" t="inlineStr">
        <is>
          <t>Município</t>
        </is>
      </c>
      <c r="C4155" t="inlineStr">
        <is>
          <t>PA</t>
        </is>
      </c>
      <c r="D4155" s="4" t="n">
        <v>32495399.14450768</v>
      </c>
      <c r="E4155" s="4">
        <f>E4154+D4155</f>
        <v/>
      </c>
      <c r="F4155" s="4" t="n">
        <v>960501.8110665055</v>
      </c>
      <c r="G4155" s="5">
        <f>F4155/$D4155</f>
        <v/>
      </c>
      <c r="H4155" s="4">
        <f>H4154+F4155</f>
        <v/>
      </c>
      <c r="I4155" s="4">
        <f>G4155*$E4154-H4154</f>
        <v/>
      </c>
      <c r="J4155" s="4">
        <f>MAX(0,Resumo!$D$3*$D4155-F4155)</f>
        <v/>
      </c>
      <c r="K4155" s="4" t="n">
        <v>2048697.437395004</v>
      </c>
      <c r="L4155" s="5">
        <f>K4155/$D4155</f>
        <v/>
      </c>
      <c r="M4155" s="4">
        <f>M4154+K4155</f>
        <v/>
      </c>
      <c r="N4155" s="4">
        <f>L4155*$E4154-M4154</f>
        <v/>
      </c>
      <c r="O4155" s="4">
        <f>MAX(0,Resumo!$D$4*$D4155-K4155)</f>
        <v/>
      </c>
      <c r="P4155" s="4" t="n">
        <v>3245655.675894297</v>
      </c>
      <c r="Q4155" s="5">
        <f>P4155/$D4155</f>
        <v/>
      </c>
      <c r="R4155" s="4">
        <f>R4154+P4155</f>
        <v/>
      </c>
      <c r="S4155" s="4">
        <f>Q4155*$E4154-R4154</f>
        <v/>
      </c>
      <c r="T4155" s="4">
        <f>MAX(0,Resumo!$D$5*$D4155-P4155)</f>
        <v/>
      </c>
      <c r="U4155" s="4" t="n">
        <v>4563225.671020058</v>
      </c>
      <c r="V4155" s="5">
        <f>U4155/$D4155</f>
        <v/>
      </c>
      <c r="W4155" s="4">
        <f>W4154+U4155</f>
        <v/>
      </c>
      <c r="X4155" s="4">
        <f>V4155*$E4154-W4154</f>
        <v/>
      </c>
      <c r="Y4155" s="4">
        <f>MAX(0,Resumo!$D$6*$D4155-U4155)</f>
        <v/>
      </c>
      <c r="Z4155" s="4" t="n">
        <v>6004406.418569779</v>
      </c>
      <c r="AA4155" s="5">
        <f>Z4155/$D4155</f>
        <v/>
      </c>
      <c r="AB4155" s="4">
        <f>AB4154+Z4155</f>
        <v/>
      </c>
      <c r="AC4155" s="4">
        <f>AA4155*$E4154-AB4154</f>
        <v/>
      </c>
      <c r="AD4155" s="4">
        <f>MAX(0,Resumo!$D$7*$D4155-Z4155)</f>
        <v/>
      </c>
    </row>
    <row r="4156">
      <c r="A4156" t="inlineStr">
        <is>
          <t>Itupiranga</t>
        </is>
      </c>
      <c r="B4156" t="inlineStr">
        <is>
          <t>Município</t>
        </is>
      </c>
      <c r="C4156" t="inlineStr">
        <is>
          <t>PA</t>
        </is>
      </c>
      <c r="D4156" s="4" t="n">
        <v>24980851.128431</v>
      </c>
      <c r="E4156" s="4">
        <f>E4155+D4156</f>
        <v/>
      </c>
      <c r="F4156" s="4" t="n">
        <v>738386.1525792701</v>
      </c>
      <c r="G4156" s="5">
        <f>F4156/$D4156</f>
        <v/>
      </c>
      <c r="H4156" s="4">
        <f>H4155+F4156</f>
        <v/>
      </c>
      <c r="I4156" s="4">
        <f>G4156*$E4155-H4155</f>
        <v/>
      </c>
      <c r="J4156" s="4">
        <f>MAX(0,Resumo!$D$3*$D4156-F4156)</f>
        <v/>
      </c>
      <c r="K4156" s="4" t="n">
        <v>1574936.976867778</v>
      </c>
      <c r="L4156" s="5">
        <f>K4156/$D4156</f>
        <v/>
      </c>
      <c r="M4156" s="4">
        <f>M4155+K4156</f>
        <v/>
      </c>
      <c r="N4156" s="4">
        <f>L4156*$E4155-M4155</f>
        <v/>
      </c>
      <c r="O4156" s="4">
        <f>MAX(0,Resumo!$D$4*$D4156-K4156)</f>
        <v/>
      </c>
      <c r="P4156" s="4" t="n">
        <v>2495099.102894584</v>
      </c>
      <c r="Q4156" s="5">
        <f>P4156/$D4156</f>
        <v/>
      </c>
      <c r="R4156" s="4">
        <f>R4155+P4156</f>
        <v/>
      </c>
      <c r="S4156" s="4">
        <f>Q4156*$E4155-R4155</f>
        <v/>
      </c>
      <c r="T4156" s="4">
        <f>MAX(0,Resumo!$D$5*$D4156-P4156)</f>
        <v/>
      </c>
      <c r="U4156" s="4" t="n">
        <v>3507981.565213476</v>
      </c>
      <c r="V4156" s="5">
        <f>U4156/$D4156</f>
        <v/>
      </c>
      <c r="W4156" s="4">
        <f>W4155+U4156</f>
        <v/>
      </c>
      <c r="X4156" s="4">
        <f>V4156*$E4155-W4155</f>
        <v/>
      </c>
      <c r="Y4156" s="4">
        <f>MAX(0,Resumo!$D$6*$D4156-U4156)</f>
        <v/>
      </c>
      <c r="Z4156" s="4" t="n">
        <v>4615889.843046878</v>
      </c>
      <c r="AA4156" s="5">
        <f>Z4156/$D4156</f>
        <v/>
      </c>
      <c r="AB4156" s="4">
        <f>AB4155+Z4156</f>
        <v/>
      </c>
      <c r="AC4156" s="4">
        <f>AA4156*$E4155-AB4155</f>
        <v/>
      </c>
      <c r="AD4156" s="4">
        <f>MAX(0,Resumo!$D$7*$D4156-Z4156)</f>
        <v/>
      </c>
    </row>
    <row r="4157">
      <c r="A4157" t="inlineStr">
        <is>
          <t>São Félix do Xingu</t>
        </is>
      </c>
      <c r="B4157" t="inlineStr">
        <is>
          <t>Município</t>
        </is>
      </c>
      <c r="C4157" t="inlineStr">
        <is>
          <t>PA</t>
        </is>
      </c>
      <c r="D4157" s="4" t="n">
        <v>84120425.60083365</v>
      </c>
      <c r="E4157" s="4">
        <f>E4156+D4157</f>
        <v/>
      </c>
      <c r="F4157" s="4" t="n">
        <v>2486438.796396268</v>
      </c>
      <c r="G4157" s="5">
        <f>F4157/$D4157</f>
        <v/>
      </c>
      <c r="H4157" s="4">
        <f>H4156+F4157</f>
        <v/>
      </c>
      <c r="I4157" s="4">
        <f>G4157*$E4156-H4156</f>
        <v/>
      </c>
      <c r="J4157" s="4">
        <f>MAX(0,Resumo!$D$3*$D4157-F4157)</f>
        <v/>
      </c>
      <c r="K4157" s="4" t="n">
        <v>5303436.944861569</v>
      </c>
      <c r="L4157" s="5">
        <f>K4157/$D4157</f>
        <v/>
      </c>
      <c r="M4157" s="4">
        <f>M4156+K4157</f>
        <v/>
      </c>
      <c r="N4157" s="4">
        <f>L4157*$E4156-M4156</f>
        <v/>
      </c>
      <c r="O4157" s="4">
        <f>MAX(0,Resumo!$D$4*$D4157-K4157)</f>
        <v/>
      </c>
      <c r="P4157" s="4" t="n">
        <v>8401987.48123813</v>
      </c>
      <c r="Q4157" s="5">
        <f>P4157/$D4157</f>
        <v/>
      </c>
      <c r="R4157" s="4">
        <f>R4156+P4157</f>
        <v/>
      </c>
      <c r="S4157" s="4">
        <f>Q4157*$E4156-R4156</f>
        <v/>
      </c>
      <c r="T4157" s="4">
        <f>MAX(0,Resumo!$D$5*$D4157-P4157)</f>
        <v/>
      </c>
      <c r="U4157" s="4" t="n">
        <v>11812764.13475711</v>
      </c>
      <c r="V4157" s="5">
        <f>U4157/$D4157</f>
        <v/>
      </c>
      <c r="W4157" s="4">
        <f>W4156+U4157</f>
        <v/>
      </c>
      <c r="X4157" s="4">
        <f>V4157*$E4156-W4156</f>
        <v/>
      </c>
      <c r="Y4157" s="4">
        <f>MAX(0,Resumo!$D$6*$D4157-U4157)</f>
        <v/>
      </c>
      <c r="Z4157" s="4" t="n">
        <v>15543530.36761628</v>
      </c>
      <c r="AA4157" s="5">
        <f>Z4157/$D4157</f>
        <v/>
      </c>
      <c r="AB4157" s="4">
        <f>AB4156+Z4157</f>
        <v/>
      </c>
      <c r="AC4157" s="4">
        <f>AA4157*$E4156-AB4156</f>
        <v/>
      </c>
      <c r="AD4157" s="4">
        <f>MAX(0,Resumo!$D$7*$D4157-Z4157)</f>
        <v/>
      </c>
    </row>
    <row r="4158">
      <c r="A4158" t="inlineStr">
        <is>
          <t>Concórdia do Pará</t>
        </is>
      </c>
      <c r="B4158" t="inlineStr">
        <is>
          <t>Município</t>
        </is>
      </c>
      <c r="C4158" t="inlineStr">
        <is>
          <t>PA</t>
        </is>
      </c>
      <c r="D4158" s="4" t="n">
        <v>15075371.21561587</v>
      </c>
      <c r="E4158" s="4">
        <f>E4157+D4158</f>
        <v/>
      </c>
      <c r="F4158" s="4" t="n">
        <v>445599.1228390953</v>
      </c>
      <c r="G4158" s="5">
        <f>F4158/$D4158</f>
        <v/>
      </c>
      <c r="H4158" s="4">
        <f>H4157+F4158</f>
        <v/>
      </c>
      <c r="I4158" s="4">
        <f>G4158*$E4157-H4157</f>
        <v/>
      </c>
      <c r="J4158" s="4">
        <f>MAX(0,Resumo!$D$3*$D4158-F4158)</f>
        <v/>
      </c>
      <c r="K4158" s="4" t="n">
        <v>950438.3755948034</v>
      </c>
      <c r="L4158" s="5">
        <f>K4158/$D4158</f>
        <v/>
      </c>
      <c r="M4158" s="4">
        <f>M4157+K4158</f>
        <v/>
      </c>
      <c r="N4158" s="4">
        <f>L4158*$E4157-M4157</f>
        <v/>
      </c>
      <c r="O4158" s="4">
        <f>MAX(0,Resumo!$D$4*$D4158-K4158)</f>
        <v/>
      </c>
      <c r="P4158" s="4" t="n">
        <v>1505735.132982576</v>
      </c>
      <c r="Q4158" s="5">
        <f>P4158/$D4158</f>
        <v/>
      </c>
      <c r="R4158" s="4">
        <f>R4157+P4158</f>
        <v/>
      </c>
      <c r="S4158" s="4">
        <f>Q4158*$E4157-R4157</f>
        <v/>
      </c>
      <c r="T4158" s="4">
        <f>MAX(0,Resumo!$D$5*$D4158-P4158)</f>
        <v/>
      </c>
      <c r="U4158" s="4" t="n">
        <v>2116986.48862057</v>
      </c>
      <c r="V4158" s="5">
        <f>U4158/$D4158</f>
        <v/>
      </c>
      <c r="W4158" s="4">
        <f>W4157+U4158</f>
        <v/>
      </c>
      <c r="X4158" s="4">
        <f>V4158*$E4157-W4157</f>
        <v/>
      </c>
      <c r="Y4158" s="4">
        <f>MAX(0,Resumo!$D$6*$D4158-U4158)</f>
        <v/>
      </c>
      <c r="Z4158" s="4" t="n">
        <v>2785583.746389074</v>
      </c>
      <c r="AA4158" s="5">
        <f>Z4158/$D4158</f>
        <v/>
      </c>
      <c r="AB4158" s="4">
        <f>AB4157+Z4158</f>
        <v/>
      </c>
      <c r="AC4158" s="4">
        <f>AA4158*$E4157-AB4157</f>
        <v/>
      </c>
      <c r="AD4158" s="4">
        <f>MAX(0,Resumo!$D$7*$D4158-Z4158)</f>
        <v/>
      </c>
    </row>
    <row r="4159">
      <c r="A4159" t="inlineStr">
        <is>
          <t>Ponta de Pedras</t>
        </is>
      </c>
      <c r="B4159" t="inlineStr">
        <is>
          <t>Município</t>
        </is>
      </c>
      <c r="C4159" t="inlineStr">
        <is>
          <t>PA</t>
        </is>
      </c>
      <c r="D4159" s="4" t="n">
        <v>12070781.47768222</v>
      </c>
      <c r="E4159" s="4">
        <f>E4158+D4159</f>
        <v/>
      </c>
      <c r="F4159" s="4" t="n">
        <v>356789.200180094</v>
      </c>
      <c r="G4159" s="5">
        <f>F4159/$D4159</f>
        <v/>
      </c>
      <c r="H4159" s="4">
        <f>H4158+F4159</f>
        <v/>
      </c>
      <c r="I4159" s="4">
        <f>G4159*$E4158-H4158</f>
        <v/>
      </c>
      <c r="J4159" s="4">
        <f>MAX(0,Resumo!$D$3*$D4159-F4159)</f>
        <v/>
      </c>
      <c r="K4159" s="4" t="n">
        <v>761011.7041711234</v>
      </c>
      <c r="L4159" s="5">
        <f>K4159/$D4159</f>
        <v/>
      </c>
      <c r="M4159" s="4">
        <f>M4158+K4159</f>
        <v/>
      </c>
      <c r="N4159" s="4">
        <f>L4159*$E4158-M4158</f>
        <v/>
      </c>
      <c r="O4159" s="4">
        <f>MAX(0,Resumo!$D$4*$D4159-K4159)</f>
        <v/>
      </c>
      <c r="P4159" s="4" t="n">
        <v>1205635.303671621</v>
      </c>
      <c r="Q4159" s="5">
        <f>P4159/$D4159</f>
        <v/>
      </c>
      <c r="R4159" s="4">
        <f>R4158+P4159</f>
        <v/>
      </c>
      <c r="S4159" s="4">
        <f>Q4159*$E4158-R4158</f>
        <v/>
      </c>
      <c r="T4159" s="4">
        <f>MAX(0,Resumo!$D$5*$D4159-P4159)</f>
        <v/>
      </c>
      <c r="U4159" s="4" t="n">
        <v>1695061.49665322</v>
      </c>
      <c r="V4159" s="5">
        <f>U4159/$D4159</f>
        <v/>
      </c>
      <c r="W4159" s="4">
        <f>W4158+U4159</f>
        <v/>
      </c>
      <c r="X4159" s="4">
        <f>V4159*$E4158-W4158</f>
        <v/>
      </c>
      <c r="Y4159" s="4">
        <f>MAX(0,Resumo!$D$6*$D4159-U4159)</f>
        <v/>
      </c>
      <c r="Z4159" s="4" t="n">
        <v>2230404.293833653</v>
      </c>
      <c r="AA4159" s="5">
        <f>Z4159/$D4159</f>
        <v/>
      </c>
      <c r="AB4159" s="4">
        <f>AB4158+Z4159</f>
        <v/>
      </c>
      <c r="AC4159" s="4">
        <f>AA4159*$E4158-AB4158</f>
        <v/>
      </c>
      <c r="AD4159" s="4">
        <f>MAX(0,Resumo!$D$7*$D4159-Z4159)</f>
        <v/>
      </c>
    </row>
    <row r="4160">
      <c r="A4160" t="inlineStr">
        <is>
          <t>Santa Luzia do Pará</t>
        </is>
      </c>
      <c r="B4160" t="inlineStr">
        <is>
          <t>Município</t>
        </is>
      </c>
      <c r="C4160" t="inlineStr">
        <is>
          <t>PA</t>
        </is>
      </c>
      <c r="D4160" s="4" t="n">
        <v>10843349.52378219</v>
      </c>
      <c r="E4160" s="4">
        <f>E4159+D4160</f>
        <v/>
      </c>
      <c r="F4160" s="4" t="n">
        <v>320508.6606046587</v>
      </c>
      <c r="G4160" s="5">
        <f>F4160/$D4160</f>
        <v/>
      </c>
      <c r="H4160" s="4">
        <f>H4159+F4160</f>
        <v/>
      </c>
      <c r="I4160" s="4">
        <f>G4160*$E4159-H4159</f>
        <v/>
      </c>
      <c r="J4160" s="4">
        <f>MAX(0,Resumo!$D$3*$D4160-F4160)</f>
        <v/>
      </c>
      <c r="K4160" s="4" t="n">
        <v>683627.312388487</v>
      </c>
      <c r="L4160" s="5">
        <f>K4160/$D4160</f>
        <v/>
      </c>
      <c r="M4160" s="4">
        <f>M4159+K4160</f>
        <v/>
      </c>
      <c r="N4160" s="4">
        <f>L4160*$E4159-M4159</f>
        <v/>
      </c>
      <c r="O4160" s="4">
        <f>MAX(0,Resumo!$D$4*$D4160-K4160)</f>
        <v/>
      </c>
      <c r="P4160" s="4" t="n">
        <v>1083038.825621497</v>
      </c>
      <c r="Q4160" s="5">
        <f>P4160/$D4160</f>
        <v/>
      </c>
      <c r="R4160" s="4">
        <f>R4159+P4160</f>
        <v/>
      </c>
      <c r="S4160" s="4">
        <f>Q4160*$E4159-R4159</f>
        <v/>
      </c>
      <c r="T4160" s="4">
        <f>MAX(0,Resumo!$D$5*$D4160-P4160)</f>
        <v/>
      </c>
      <c r="U4160" s="4" t="n">
        <v>1522697.126652441</v>
      </c>
      <c r="V4160" s="5">
        <f>U4160/$D4160</f>
        <v/>
      </c>
      <c r="W4160" s="4">
        <f>W4159+U4160</f>
        <v/>
      </c>
      <c r="X4160" s="4">
        <f>V4160*$E4159-W4159</f>
        <v/>
      </c>
      <c r="Y4160" s="4">
        <f>MAX(0,Resumo!$D$6*$D4160-U4160)</f>
        <v/>
      </c>
      <c r="Z4160" s="4" t="n">
        <v>2003602.946677385</v>
      </c>
      <c r="AA4160" s="5">
        <f>Z4160/$D4160</f>
        <v/>
      </c>
      <c r="AB4160" s="4">
        <f>AB4159+Z4160</f>
        <v/>
      </c>
      <c r="AC4160" s="4">
        <f>AA4160*$E4159-AB4159</f>
        <v/>
      </c>
      <c r="AD4160" s="4">
        <f>MAX(0,Resumo!$D$7*$D4160-Z4160)</f>
        <v/>
      </c>
    </row>
    <row r="4161">
      <c r="A4161" t="inlineStr">
        <is>
          <t>Curralinho</t>
        </is>
      </c>
      <c r="B4161" t="inlineStr">
        <is>
          <t>Município</t>
        </is>
      </c>
      <c r="C4161" t="inlineStr">
        <is>
          <t>PA</t>
        </is>
      </c>
      <c r="D4161" s="4" t="n">
        <v>9773548.44817088</v>
      </c>
      <c r="E4161" s="4">
        <f>E4160+D4161</f>
        <v/>
      </c>
      <c r="F4161" s="4" t="n">
        <v>288887.388127406</v>
      </c>
      <c r="G4161" s="5">
        <f>F4161/$D4161</f>
        <v/>
      </c>
      <c r="H4161" s="4">
        <f>H4160+F4161</f>
        <v/>
      </c>
      <c r="I4161" s="4">
        <f>G4161*$E4160-H4160</f>
        <v/>
      </c>
      <c r="J4161" s="4">
        <f>MAX(0,Resumo!$D$3*$D4161-F4161)</f>
        <v/>
      </c>
      <c r="K4161" s="4" t="n">
        <v>616180.8805911487</v>
      </c>
      <c r="L4161" s="5">
        <f>K4161/$D4161</f>
        <v/>
      </c>
      <c r="M4161" s="4">
        <f>M4160+K4161</f>
        <v/>
      </c>
      <c r="N4161" s="4">
        <f>L4161*$E4160-M4160</f>
        <v/>
      </c>
      <c r="O4161" s="4">
        <f>MAX(0,Resumo!$D$4*$D4161-K4161)</f>
        <v/>
      </c>
      <c r="P4161" s="4" t="n">
        <v>976186.5934733488</v>
      </c>
      <c r="Q4161" s="5">
        <f>P4161/$D4161</f>
        <v/>
      </c>
      <c r="R4161" s="4">
        <f>R4160+P4161</f>
        <v/>
      </c>
      <c r="S4161" s="4">
        <f>Q4161*$E4160-R4160</f>
        <v/>
      </c>
      <c r="T4161" s="4">
        <f>MAX(0,Resumo!$D$5*$D4161-P4161)</f>
        <v/>
      </c>
      <c r="U4161" s="4" t="n">
        <v>1372468.360130596</v>
      </c>
      <c r="V4161" s="5">
        <f>U4161/$D4161</f>
        <v/>
      </c>
      <c r="W4161" s="4">
        <f>W4160+U4161</f>
        <v/>
      </c>
      <c r="X4161" s="4">
        <f>V4161*$E4160-W4160</f>
        <v/>
      </c>
      <c r="Y4161" s="4">
        <f>MAX(0,Resumo!$D$6*$D4161-U4161)</f>
        <v/>
      </c>
      <c r="Z4161" s="4" t="n">
        <v>1805928.179968784</v>
      </c>
      <c r="AA4161" s="5">
        <f>Z4161/$D4161</f>
        <v/>
      </c>
      <c r="AB4161" s="4">
        <f>AB4160+Z4161</f>
        <v/>
      </c>
      <c r="AC4161" s="4">
        <f>AA4161*$E4160-AB4160</f>
        <v/>
      </c>
      <c r="AD4161" s="4">
        <f>MAX(0,Resumo!$D$7*$D4161-Z4161)</f>
        <v/>
      </c>
    </row>
    <row r="4162">
      <c r="A4162" t="inlineStr">
        <is>
          <t>Peixe-Boi</t>
        </is>
      </c>
      <c r="B4162" t="inlineStr">
        <is>
          <t>Município</t>
        </is>
      </c>
      <c r="C4162" t="inlineStr">
        <is>
          <t>PA</t>
        </is>
      </c>
      <c r="D4162" s="4" t="n">
        <v>7923056.803293045</v>
      </c>
      <c r="E4162" s="4">
        <f>E4161+D4162</f>
        <v/>
      </c>
      <c r="F4162" s="4" t="n">
        <v>234190.396459002</v>
      </c>
      <c r="G4162" s="5">
        <f>F4162/$D4162</f>
        <v/>
      </c>
      <c r="H4162" s="4">
        <f>H4161+F4162</f>
        <v/>
      </c>
      <c r="I4162" s="4">
        <f>G4162*$E4161-H4161</f>
        <v/>
      </c>
      <c r="J4162" s="4">
        <f>MAX(0,Resumo!$D$3*$D4162-F4162)</f>
        <v/>
      </c>
      <c r="K4162" s="4" t="n">
        <v>499515.2112783022</v>
      </c>
      <c r="L4162" s="5">
        <f>K4162/$D4162</f>
        <v/>
      </c>
      <c r="M4162" s="4">
        <f>M4161+K4162</f>
        <v/>
      </c>
      <c r="N4162" s="4">
        <f>L4162*$E4161-M4161</f>
        <v/>
      </c>
      <c r="O4162" s="4">
        <f>MAX(0,Resumo!$D$4*$D4162-K4162)</f>
        <v/>
      </c>
      <c r="P4162" s="4" t="n">
        <v>791358.6218677789</v>
      </c>
      <c r="Q4162" s="5">
        <f>P4162/$D4162</f>
        <v/>
      </c>
      <c r="R4162" s="4">
        <f>R4161+P4162</f>
        <v/>
      </c>
      <c r="S4162" s="4">
        <f>Q4162*$E4161-R4161</f>
        <v/>
      </c>
      <c r="T4162" s="4">
        <f>MAX(0,Resumo!$D$5*$D4162-P4162)</f>
        <v/>
      </c>
      <c r="U4162" s="4" t="n">
        <v>1112609.697051459</v>
      </c>
      <c r="V4162" s="5">
        <f>U4162/$D4162</f>
        <v/>
      </c>
      <c r="W4162" s="4">
        <f>W4161+U4162</f>
        <v/>
      </c>
      <c r="X4162" s="4">
        <f>V4162*$E4161-W4161</f>
        <v/>
      </c>
      <c r="Y4162" s="4">
        <f>MAX(0,Resumo!$D$6*$D4162-U4162)</f>
        <v/>
      </c>
      <c r="Z4162" s="4" t="n">
        <v>1463999.654622691</v>
      </c>
      <c r="AA4162" s="5">
        <f>Z4162/$D4162</f>
        <v/>
      </c>
      <c r="AB4162" s="4">
        <f>AB4161+Z4162</f>
        <v/>
      </c>
      <c r="AC4162" s="4">
        <f>AA4162*$E4161-AB4161</f>
        <v/>
      </c>
      <c r="AD4162" s="4">
        <f>MAX(0,Resumo!$D$7*$D4162-Z4162)</f>
        <v/>
      </c>
    </row>
    <row r="4163">
      <c r="A4163" t="inlineStr">
        <is>
          <t>Santa Cruz do Arari</t>
        </is>
      </c>
      <c r="B4163" t="inlineStr">
        <is>
          <t>Município</t>
        </is>
      </c>
      <c r="C4163" t="inlineStr">
        <is>
          <t>PA</t>
        </is>
      </c>
      <c r="D4163" s="4" t="n">
        <v>7020695.998015776</v>
      </c>
      <c r="E4163" s="4">
        <f>E4162+D4163</f>
        <v/>
      </c>
      <c r="F4163" s="4" t="n">
        <v>207518.337936196</v>
      </c>
      <c r="G4163" s="5">
        <f>F4163/$D4163</f>
        <v/>
      </c>
      <c r="H4163" s="4">
        <f>H4162+F4163</f>
        <v/>
      </c>
      <c r="I4163" s="4">
        <f>G4163*$E4162-H4162</f>
        <v/>
      </c>
      <c r="J4163" s="4">
        <f>MAX(0,Resumo!$D$3*$D4163-F4163)</f>
        <v/>
      </c>
      <c r="K4163" s="4" t="n">
        <v>442625.1801340106</v>
      </c>
      <c r="L4163" s="5">
        <f>K4163/$D4163</f>
        <v/>
      </c>
      <c r="M4163" s="4">
        <f>M4162+K4163</f>
        <v/>
      </c>
      <c r="N4163" s="4">
        <f>L4163*$E4162-M4162</f>
        <v/>
      </c>
      <c r="O4163" s="4">
        <f>MAX(0,Resumo!$D$4*$D4163-K4163)</f>
        <v/>
      </c>
      <c r="P4163" s="4" t="n">
        <v>701230.4022903398</v>
      </c>
      <c r="Q4163" s="5">
        <f>P4163/$D4163</f>
        <v/>
      </c>
      <c r="R4163" s="4">
        <f>R4162+P4163</f>
        <v/>
      </c>
      <c r="S4163" s="4">
        <f>Q4163*$E4162-R4162</f>
        <v/>
      </c>
      <c r="T4163" s="4">
        <f>MAX(0,Resumo!$D$5*$D4163-P4163)</f>
        <v/>
      </c>
      <c r="U4163" s="4" t="n">
        <v>985894.03577116</v>
      </c>
      <c r="V4163" s="5">
        <f>U4163/$D4163</f>
        <v/>
      </c>
      <c r="W4163" s="4">
        <f>W4162+U4163</f>
        <v/>
      </c>
      <c r="X4163" s="4">
        <f>V4163*$E4162-W4162</f>
        <v/>
      </c>
      <c r="Y4163" s="4">
        <f>MAX(0,Resumo!$D$6*$D4163-U4163)</f>
        <v/>
      </c>
      <c r="Z4163" s="4" t="n">
        <v>1297264.019618546</v>
      </c>
      <c r="AA4163" s="5">
        <f>Z4163/$D4163</f>
        <v/>
      </c>
      <c r="AB4163" s="4">
        <f>AB4162+Z4163</f>
        <v/>
      </c>
      <c r="AC4163" s="4">
        <f>AA4163*$E4162-AB4162</f>
        <v/>
      </c>
      <c r="AD4163" s="4">
        <f>MAX(0,Resumo!$D$7*$D4163-Z4163)</f>
        <v/>
      </c>
    </row>
    <row r="4164">
      <c r="A4164" t="inlineStr">
        <is>
          <t>Santana do Araguaia</t>
        </is>
      </c>
      <c r="B4164" t="inlineStr">
        <is>
          <t>Município</t>
        </is>
      </c>
      <c r="C4164" t="inlineStr">
        <is>
          <t>PA</t>
        </is>
      </c>
      <c r="D4164" s="4" t="n">
        <v>54248489.53179685</v>
      </c>
      <c r="E4164" s="4">
        <f>E4163+D4164</f>
        <v/>
      </c>
      <c r="F4164" s="4" t="n">
        <v>1603481.533222529</v>
      </c>
      <c r="G4164" s="5">
        <f>F4164/$D4164</f>
        <v/>
      </c>
      <c r="H4164" s="4">
        <f>H4163+F4164</f>
        <v/>
      </c>
      <c r="I4164" s="4">
        <f>G4164*$E4163-H4163</f>
        <v/>
      </c>
      <c r="J4164" s="4">
        <f>MAX(0,Resumo!$D$3*$D4164-F4164)</f>
        <v/>
      </c>
      <c r="K4164" s="4" t="n">
        <v>3420137.755259007</v>
      </c>
      <c r="L4164" s="5">
        <f>K4164/$D4164</f>
        <v/>
      </c>
      <c r="M4164" s="4">
        <f>M4163+K4164</f>
        <v/>
      </c>
      <c r="N4164" s="4">
        <f>L4164*$E4163-M4163</f>
        <v/>
      </c>
      <c r="O4164" s="4">
        <f>MAX(0,Resumo!$D$4*$D4164-K4164)</f>
        <v/>
      </c>
      <c r="P4164" s="4" t="n">
        <v>5418364.525223203</v>
      </c>
      <c r="Q4164" s="5">
        <f>P4164/$D4164</f>
        <v/>
      </c>
      <c r="R4164" s="4">
        <f>R4163+P4164</f>
        <v/>
      </c>
      <c r="S4164" s="4">
        <f>Q4164*$E4163-R4163</f>
        <v/>
      </c>
      <c r="T4164" s="4">
        <f>MAX(0,Resumo!$D$5*$D4164-P4164)</f>
        <v/>
      </c>
      <c r="U4164" s="4" t="n">
        <v>7617943.049251588</v>
      </c>
      <c r="V4164" s="5">
        <f>U4164/$D4164</f>
        <v/>
      </c>
      <c r="W4164" s="4">
        <f>W4163+U4164</f>
        <v/>
      </c>
      <c r="X4164" s="4">
        <f>V4164*$E4163-W4163</f>
        <v/>
      </c>
      <c r="Y4164" s="4">
        <f>MAX(0,Resumo!$D$6*$D4164-U4164)</f>
        <v/>
      </c>
      <c r="Z4164" s="4" t="n">
        <v>10023879.91278116</v>
      </c>
      <c r="AA4164" s="5">
        <f>Z4164/$D4164</f>
        <v/>
      </c>
      <c r="AB4164" s="4">
        <f>AB4163+Z4164</f>
        <v/>
      </c>
      <c r="AC4164" s="4">
        <f>AA4164*$E4163-AB4163</f>
        <v/>
      </c>
      <c r="AD4164" s="4">
        <f>MAX(0,Resumo!$D$7*$D4164-Z4164)</f>
        <v/>
      </c>
    </row>
    <row r="4165">
      <c r="A4165" t="inlineStr">
        <is>
          <t>Anajás</t>
        </is>
      </c>
      <c r="B4165" t="inlineStr">
        <is>
          <t>Município</t>
        </is>
      </c>
      <c r="C4165" t="inlineStr">
        <is>
          <t>PA</t>
        </is>
      </c>
      <c r="D4165" s="4" t="n">
        <v>12849088.98797065</v>
      </c>
      <c r="E4165" s="4">
        <f>E4164+D4165</f>
        <v/>
      </c>
      <c r="F4165" s="4" t="n">
        <v>379794.4807084008</v>
      </c>
      <c r="G4165" s="5">
        <f>F4165/$D4165</f>
        <v/>
      </c>
      <c r="H4165" s="4">
        <f>H4164+F4165</f>
        <v/>
      </c>
      <c r="I4165" s="4">
        <f>G4165*$E4164-H4164</f>
        <v/>
      </c>
      <c r="J4165" s="4">
        <f>MAX(0,Resumo!$D$3*$D4165-F4165)</f>
        <v/>
      </c>
      <c r="K4165" s="4" t="n">
        <v>810080.6999000987</v>
      </c>
      <c r="L4165" s="5">
        <f>K4165/$D4165</f>
        <v/>
      </c>
      <c r="M4165" s="4">
        <f>M4164+K4165</f>
        <v/>
      </c>
      <c r="N4165" s="4">
        <f>L4165*$E4164-M4164</f>
        <v/>
      </c>
      <c r="O4165" s="4">
        <f>MAX(0,Resumo!$D$4*$D4165-K4165)</f>
        <v/>
      </c>
      <c r="P4165" s="4" t="n">
        <v>1283373.02208293</v>
      </c>
      <c r="Q4165" s="5">
        <f>P4165/$D4165</f>
        <v/>
      </c>
      <c r="R4165" s="4">
        <f>R4164+P4165</f>
        <v/>
      </c>
      <c r="S4165" s="4">
        <f>Q4165*$E4164-R4164</f>
        <v/>
      </c>
      <c r="T4165" s="4">
        <f>MAX(0,Resumo!$D$5*$D4165-P4165)</f>
        <v/>
      </c>
      <c r="U4165" s="4" t="n">
        <v>1804356.74780868</v>
      </c>
      <c r="V4165" s="5">
        <f>U4165/$D4165</f>
        <v/>
      </c>
      <c r="W4165" s="4">
        <f>W4164+U4165</f>
        <v/>
      </c>
      <c r="X4165" s="4">
        <f>V4165*$E4164-W4164</f>
        <v/>
      </c>
      <c r="Y4165" s="4">
        <f>MAX(0,Resumo!$D$6*$D4165-U4165)</f>
        <v/>
      </c>
      <c r="Z4165" s="4" t="n">
        <v>2374217.717685281</v>
      </c>
      <c r="AA4165" s="5">
        <f>Z4165/$D4165</f>
        <v/>
      </c>
      <c r="AB4165" s="4">
        <f>AB4164+Z4165</f>
        <v/>
      </c>
      <c r="AC4165" s="4">
        <f>AA4165*$E4164-AB4164</f>
        <v/>
      </c>
      <c r="AD4165" s="4">
        <f>MAX(0,Resumo!$D$7*$D4165-Z4165)</f>
        <v/>
      </c>
    </row>
    <row r="4166">
      <c r="A4166" t="inlineStr">
        <is>
          <t>Maracanã</t>
        </is>
      </c>
      <c r="B4166" t="inlineStr">
        <is>
          <t>Município</t>
        </is>
      </c>
      <c r="C4166" t="inlineStr">
        <is>
          <t>PA</t>
        </is>
      </c>
      <c r="D4166" s="4" t="n">
        <v>10585536.28705751</v>
      </c>
      <c r="E4166" s="4">
        <f>E4165+D4166</f>
        <v/>
      </c>
      <c r="F4166" s="4" t="n">
        <v>312888.1947137873</v>
      </c>
      <c r="G4166" s="5">
        <f>F4166/$D4166</f>
        <v/>
      </c>
      <c r="H4166" s="4">
        <f>H4165+F4166</f>
        <v/>
      </c>
      <c r="I4166" s="4">
        <f>G4166*$E4165-H4165</f>
        <v/>
      </c>
      <c r="J4166" s="4">
        <f>MAX(0,Resumo!$D$3*$D4166-F4166)</f>
        <v/>
      </c>
      <c r="K4166" s="4" t="n">
        <v>667373.2785464796</v>
      </c>
      <c r="L4166" s="5">
        <f>K4166/$D4166</f>
        <v/>
      </c>
      <c r="M4166" s="4">
        <f>M4165+K4166</f>
        <v/>
      </c>
      <c r="N4166" s="4">
        <f>L4166*$E4165-M4165</f>
        <v/>
      </c>
      <c r="O4166" s="4">
        <f>MAX(0,Resumo!$D$4*$D4166-K4166)</f>
        <v/>
      </c>
      <c r="P4166" s="4" t="n">
        <v>1057288.318868988</v>
      </c>
      <c r="Q4166" s="5">
        <f>P4166/$D4166</f>
        <v/>
      </c>
      <c r="R4166" s="4">
        <f>R4165+P4166</f>
        <v/>
      </c>
      <c r="S4166" s="4">
        <f>Q4166*$E4165-R4165</f>
        <v/>
      </c>
      <c r="T4166" s="4">
        <f>MAX(0,Resumo!$D$5*$D4166-P4166)</f>
        <v/>
      </c>
      <c r="U4166" s="4" t="n">
        <v>1486493.232835993</v>
      </c>
      <c r="V4166" s="5">
        <f>U4166/$D4166</f>
        <v/>
      </c>
      <c r="W4166" s="4">
        <f>W4165+U4166</f>
        <v/>
      </c>
      <c r="X4166" s="4">
        <f>V4166*$E4165-W4165</f>
        <v/>
      </c>
      <c r="Y4166" s="4">
        <f>MAX(0,Resumo!$D$6*$D4166-U4166)</f>
        <v/>
      </c>
      <c r="Z4166" s="4" t="n">
        <v>1955964.95809636</v>
      </c>
      <c r="AA4166" s="5">
        <f>Z4166/$D4166</f>
        <v/>
      </c>
      <c r="AB4166" s="4">
        <f>AB4165+Z4166</f>
        <v/>
      </c>
      <c r="AC4166" s="4">
        <f>AA4166*$E4165-AB4165</f>
        <v/>
      </c>
      <c r="AD4166" s="4">
        <f>MAX(0,Resumo!$D$7*$D4166-Z4166)</f>
        <v/>
      </c>
    </row>
    <row r="4167">
      <c r="A4167" t="inlineStr">
        <is>
          <t>Santarém</t>
        </is>
      </c>
      <c r="B4167" t="inlineStr">
        <is>
          <t>Município</t>
        </is>
      </c>
      <c r="C4167" t="inlineStr">
        <is>
          <t>PA</t>
        </is>
      </c>
      <c r="D4167" s="4" t="n">
        <v>223576157.9825341</v>
      </c>
      <c r="E4167" s="4">
        <f>E4166+D4167</f>
        <v/>
      </c>
      <c r="F4167" s="4" t="n">
        <v>6608483.364015274</v>
      </c>
      <c r="G4167" s="5">
        <f>F4167/$D4167</f>
        <v/>
      </c>
      <c r="H4167" s="4">
        <f>H4166+F4167</f>
        <v/>
      </c>
      <c r="I4167" s="4">
        <f>G4167*$E4166-H4166</f>
        <v/>
      </c>
      <c r="J4167" s="4">
        <f>MAX(0,Resumo!$D$3*$D4167-F4167)</f>
        <v/>
      </c>
      <c r="K4167" s="4" t="n">
        <v>14095530.87452552</v>
      </c>
      <c r="L4167" s="5">
        <f>K4167/$D4167</f>
        <v/>
      </c>
      <c r="M4167" s="4">
        <f>M4166+K4167</f>
        <v/>
      </c>
      <c r="N4167" s="4">
        <f>L4167*$E4166-M4166</f>
        <v/>
      </c>
      <c r="O4167" s="4">
        <f>MAX(0,Resumo!$D$4*$D4167-K4167)</f>
        <v/>
      </c>
      <c r="P4167" s="4" t="n">
        <v>22330891.30321701</v>
      </c>
      <c r="Q4167" s="5">
        <f>P4167/$D4167</f>
        <v/>
      </c>
      <c r="R4167" s="4">
        <f>R4166+P4167</f>
        <v/>
      </c>
      <c r="S4167" s="4">
        <f>Q4167*$E4166-R4166</f>
        <v/>
      </c>
      <c r="T4167" s="4">
        <f>MAX(0,Resumo!$D$5*$D4167-P4167)</f>
        <v/>
      </c>
      <c r="U4167" s="4" t="n">
        <v>31396089.61246974</v>
      </c>
      <c r="V4167" s="5">
        <f>U4167/$D4167</f>
        <v/>
      </c>
      <c r="W4167" s="4">
        <f>W4166+U4167</f>
        <v/>
      </c>
      <c r="X4167" s="4">
        <f>V4167*$E4166-W4166</f>
        <v/>
      </c>
      <c r="Y4167" s="4">
        <f>MAX(0,Resumo!$D$6*$D4167-U4167)</f>
        <v/>
      </c>
      <c r="Z4167" s="4" t="n">
        <v>41311759.6143267</v>
      </c>
      <c r="AA4167" s="5">
        <f>Z4167/$D4167</f>
        <v/>
      </c>
      <c r="AB4167" s="4">
        <f>AB4166+Z4167</f>
        <v/>
      </c>
      <c r="AC4167" s="4">
        <f>AA4167*$E4166-AB4166</f>
        <v/>
      </c>
      <c r="AD4167" s="4">
        <f>MAX(0,Resumo!$D$7*$D4167-Z4167)</f>
        <v/>
      </c>
    </row>
    <row r="4168">
      <c r="A4168" t="inlineStr">
        <is>
          <t>Gurupá</t>
        </is>
      </c>
      <c r="B4168" t="inlineStr">
        <is>
          <t>Município</t>
        </is>
      </c>
      <c r="C4168" t="inlineStr">
        <is>
          <t>PA</t>
        </is>
      </c>
      <c r="D4168" s="4" t="n">
        <v>14482052.80096728</v>
      </c>
      <c r="E4168" s="4">
        <f>E4167+D4168</f>
        <v/>
      </c>
      <c r="F4168" s="4" t="n">
        <v>428061.7659574397</v>
      </c>
      <c r="G4168" s="5">
        <f>F4168/$D4168</f>
        <v/>
      </c>
      <c r="H4168" s="4">
        <f>H4167+F4168</f>
        <v/>
      </c>
      <c r="I4168" s="4">
        <f>G4168*$E4167-H4167</f>
        <v/>
      </c>
      <c r="J4168" s="4">
        <f>MAX(0,Resumo!$D$3*$D4168-F4168)</f>
        <v/>
      </c>
      <c r="K4168" s="4" t="n">
        <v>913032.1597103841</v>
      </c>
      <c r="L4168" s="5">
        <f>K4168/$D4168</f>
        <v/>
      </c>
      <c r="M4168" s="4">
        <f>M4167+K4168</f>
        <v/>
      </c>
      <c r="N4168" s="4">
        <f>L4168*$E4167-M4167</f>
        <v/>
      </c>
      <c r="O4168" s="4">
        <f>MAX(0,Resumo!$D$4*$D4168-K4168)</f>
        <v/>
      </c>
      <c r="P4168" s="4" t="n">
        <v>1446474.212027178</v>
      </c>
      <c r="Q4168" s="5">
        <f>P4168/$D4168</f>
        <v/>
      </c>
      <c r="R4168" s="4">
        <f>R4167+P4168</f>
        <v/>
      </c>
      <c r="S4168" s="4">
        <f>Q4168*$E4167-R4167</f>
        <v/>
      </c>
      <c r="T4168" s="4">
        <f>MAX(0,Resumo!$D$5*$D4168-P4168)</f>
        <v/>
      </c>
      <c r="U4168" s="4" t="n">
        <v>2033668.668495534</v>
      </c>
      <c r="V4168" s="5">
        <f>U4168/$D4168</f>
        <v/>
      </c>
      <c r="W4168" s="4">
        <f>W4167+U4168</f>
        <v/>
      </c>
      <c r="X4168" s="4">
        <f>V4168*$E4167-W4167</f>
        <v/>
      </c>
      <c r="Y4168" s="4">
        <f>MAX(0,Resumo!$D$6*$D4168-U4168)</f>
        <v/>
      </c>
      <c r="Z4168" s="4" t="n">
        <v>2675952.075723052</v>
      </c>
      <c r="AA4168" s="5">
        <f>Z4168/$D4168</f>
        <v/>
      </c>
      <c r="AB4168" s="4">
        <f>AB4167+Z4168</f>
        <v/>
      </c>
      <c r="AC4168" s="4">
        <f>AA4168*$E4167-AB4167</f>
        <v/>
      </c>
      <c r="AD4168" s="4">
        <f>MAX(0,Resumo!$D$7*$D4168-Z4168)</f>
        <v/>
      </c>
    </row>
    <row r="4169">
      <c r="A4169" t="inlineStr">
        <is>
          <t>Almeirim</t>
        </is>
      </c>
      <c r="B4169" t="inlineStr">
        <is>
          <t>Município</t>
        </is>
      </c>
      <c r="C4169" t="inlineStr">
        <is>
          <t>PA</t>
        </is>
      </c>
      <c r="D4169" s="4" t="n">
        <v>60112281.68865967</v>
      </c>
      <c r="E4169" s="4">
        <f>E4168+D4169</f>
        <v/>
      </c>
      <c r="F4169" s="4" t="n">
        <v>1776804.00762384</v>
      </c>
      <c r="G4169" s="5">
        <f>F4169/$D4169</f>
        <v/>
      </c>
      <c r="H4169" s="4">
        <f>H4168+F4169</f>
        <v/>
      </c>
      <c r="I4169" s="4">
        <f>G4169*$E4168-H4168</f>
        <v/>
      </c>
      <c r="J4169" s="4">
        <f>MAX(0,Resumo!$D$3*$D4169-F4169)</f>
        <v/>
      </c>
      <c r="K4169" s="4" t="n">
        <v>3789825.04273497</v>
      </c>
      <c r="L4169" s="5">
        <f>K4169/$D4169</f>
        <v/>
      </c>
      <c r="M4169" s="4">
        <f>M4168+K4169</f>
        <v/>
      </c>
      <c r="N4169" s="4">
        <f>L4169*$E4168-M4168</f>
        <v/>
      </c>
      <c r="O4169" s="4">
        <f>MAX(0,Resumo!$D$4*$D4169-K4169)</f>
        <v/>
      </c>
      <c r="P4169" s="4" t="n">
        <v>6004042.830374996</v>
      </c>
      <c r="Q4169" s="5">
        <f>P4169/$D4169</f>
        <v/>
      </c>
      <c r="R4169" s="4">
        <f>R4168+P4169</f>
        <v/>
      </c>
      <c r="S4169" s="4">
        <f>Q4169*$E4168-R4168</f>
        <v/>
      </c>
      <c r="T4169" s="4">
        <f>MAX(0,Resumo!$D$5*$D4169-P4169)</f>
        <v/>
      </c>
      <c r="U4169" s="4" t="n">
        <v>8441376.753842507</v>
      </c>
      <c r="V4169" s="5">
        <f>U4169/$D4169</f>
        <v/>
      </c>
      <c r="W4169" s="4">
        <f>W4168+U4169</f>
        <v/>
      </c>
      <c r="X4169" s="4">
        <f>V4169*$E4168-W4168</f>
        <v/>
      </c>
      <c r="Y4169" s="4">
        <f>MAX(0,Resumo!$D$6*$D4169-U4169)</f>
        <v/>
      </c>
      <c r="Z4169" s="4" t="n">
        <v>11107374.56712447</v>
      </c>
      <c r="AA4169" s="5">
        <f>Z4169/$D4169</f>
        <v/>
      </c>
      <c r="AB4169" s="4">
        <f>AB4168+Z4169</f>
        <v/>
      </c>
      <c r="AC4169" s="4">
        <f>AA4169*$E4168-AB4168</f>
        <v/>
      </c>
      <c r="AD4169" s="4">
        <f>MAX(0,Resumo!$D$7*$D4169-Z4169)</f>
        <v/>
      </c>
    </row>
    <row r="4170">
      <c r="A4170" t="inlineStr">
        <is>
          <t>Mocajuba</t>
        </is>
      </c>
      <c r="B4170" t="inlineStr">
        <is>
          <t>Município</t>
        </is>
      </c>
      <c r="C4170" t="inlineStr">
        <is>
          <t>PA</t>
        </is>
      </c>
      <c r="D4170" s="4" t="n">
        <v>9425077.464763355</v>
      </c>
      <c r="E4170" s="4">
        <f>E4169+D4170</f>
        <v/>
      </c>
      <c r="F4170" s="4" t="n">
        <v>278587.2527396667</v>
      </c>
      <c r="G4170" s="5">
        <f>F4170/$D4170</f>
        <v/>
      </c>
      <c r="H4170" s="4">
        <f>H4169+F4170</f>
        <v/>
      </c>
      <c r="I4170" s="4">
        <f>G4170*$E4169-H4169</f>
        <v/>
      </c>
      <c r="J4170" s="4">
        <f>MAX(0,Resumo!$D$3*$D4170-F4170)</f>
        <v/>
      </c>
      <c r="K4170" s="4" t="n">
        <v>594211.2593675801</v>
      </c>
      <c r="L4170" s="5">
        <f>K4170/$D4170</f>
        <v/>
      </c>
      <c r="M4170" s="4">
        <f>M4169+K4170</f>
        <v/>
      </c>
      <c r="N4170" s="4">
        <f>L4170*$E4169-M4169</f>
        <v/>
      </c>
      <c r="O4170" s="4">
        <f>MAX(0,Resumo!$D$4*$D4170-K4170)</f>
        <v/>
      </c>
      <c r="P4170" s="4" t="n">
        <v>941381.1485501629</v>
      </c>
      <c r="Q4170" s="5">
        <f>P4170/$D4170</f>
        <v/>
      </c>
      <c r="R4170" s="4">
        <f>R4169+P4170</f>
        <v/>
      </c>
      <c r="S4170" s="4">
        <f>Q4170*$E4169-R4169</f>
        <v/>
      </c>
      <c r="T4170" s="4">
        <f>MAX(0,Resumo!$D$5*$D4170-P4170)</f>
        <v/>
      </c>
      <c r="U4170" s="4" t="n">
        <v>1323533.686947497</v>
      </c>
      <c r="V4170" s="5">
        <f>U4170/$D4170</f>
        <v/>
      </c>
      <c r="W4170" s="4">
        <f>W4169+U4170</f>
        <v/>
      </c>
      <c r="X4170" s="4">
        <f>V4170*$E4169-W4169</f>
        <v/>
      </c>
      <c r="Y4170" s="4">
        <f>MAX(0,Resumo!$D$6*$D4170-U4170)</f>
        <v/>
      </c>
      <c r="Z4170" s="4" t="n">
        <v>1741538.713627636</v>
      </c>
      <c r="AA4170" s="5">
        <f>Z4170/$D4170</f>
        <v/>
      </c>
      <c r="AB4170" s="4">
        <f>AB4169+Z4170</f>
        <v/>
      </c>
      <c r="AC4170" s="4">
        <f>AA4170*$E4169-AB4169</f>
        <v/>
      </c>
      <c r="AD4170" s="4">
        <f>MAX(0,Resumo!$D$7*$D4170-Z4170)</f>
        <v/>
      </c>
    </row>
    <row r="4171">
      <c r="A4171" t="inlineStr">
        <is>
          <t>Marituba</t>
        </is>
      </c>
      <c r="B4171" t="inlineStr">
        <is>
          <t>Município</t>
        </is>
      </c>
      <c r="C4171" t="inlineStr">
        <is>
          <t>PA</t>
        </is>
      </c>
      <c r="D4171" s="4" t="n">
        <v>82924776.67998227</v>
      </c>
      <c r="E4171" s="4">
        <f>E4170+D4171</f>
        <v/>
      </c>
      <c r="F4171" s="4" t="n">
        <v>2451097.702453387</v>
      </c>
      <c r="G4171" s="5">
        <f>F4171/$D4171</f>
        <v/>
      </c>
      <c r="H4171" s="4">
        <f>H4170+F4171</f>
        <v/>
      </c>
      <c r="I4171" s="4">
        <f>G4171*$E4170-H4170</f>
        <v/>
      </c>
      <c r="J4171" s="4">
        <f>MAX(0,Resumo!$D$3*$D4171-F4171)</f>
        <v/>
      </c>
      <c r="K4171" s="4" t="n">
        <v>5228056.338847799</v>
      </c>
      <c r="L4171" s="5">
        <f>K4171/$D4171</f>
        <v/>
      </c>
      <c r="M4171" s="4">
        <f>M4170+K4171</f>
        <v/>
      </c>
      <c r="N4171" s="4">
        <f>L4171*$E4170-M4170</f>
        <v/>
      </c>
      <c r="O4171" s="4">
        <f>MAX(0,Resumo!$D$4*$D4171-K4171)</f>
        <v/>
      </c>
      <c r="P4171" s="4" t="n">
        <v>8282565.507404826</v>
      </c>
      <c r="Q4171" s="5">
        <f>P4171/$D4171</f>
        <v/>
      </c>
      <c r="R4171" s="4">
        <f>R4170+P4171</f>
        <v/>
      </c>
      <c r="S4171" s="4">
        <f>Q4171*$E4170-R4170</f>
        <v/>
      </c>
      <c r="T4171" s="4">
        <f>MAX(0,Resumo!$D$5*$D4171-P4171)</f>
        <v/>
      </c>
      <c r="U4171" s="4" t="n">
        <v>11644862.95511954</v>
      </c>
      <c r="V4171" s="5">
        <f>U4171/$D4171</f>
        <v/>
      </c>
      <c r="W4171" s="4">
        <f>W4170+U4171</f>
        <v/>
      </c>
      <c r="X4171" s="4">
        <f>V4171*$E4170-W4170</f>
        <v/>
      </c>
      <c r="Y4171" s="4">
        <f>MAX(0,Resumo!$D$6*$D4171-U4171)</f>
        <v/>
      </c>
      <c r="Z4171" s="4" t="n">
        <v>15322601.79791969</v>
      </c>
      <c r="AA4171" s="5">
        <f>Z4171/$D4171</f>
        <v/>
      </c>
      <c r="AB4171" s="4">
        <f>AB4170+Z4171</f>
        <v/>
      </c>
      <c r="AC4171" s="4">
        <f>AA4171*$E4170-AB4170</f>
        <v/>
      </c>
      <c r="AD4171" s="4">
        <f>MAX(0,Resumo!$D$7*$D4171-Z4171)</f>
        <v/>
      </c>
    </row>
    <row r="4172">
      <c r="A4172" t="inlineStr">
        <is>
          <t>Portel</t>
        </is>
      </c>
      <c r="B4172" t="inlineStr">
        <is>
          <t>Município</t>
        </is>
      </c>
      <c r="C4172" t="inlineStr">
        <is>
          <t>PA</t>
        </is>
      </c>
      <c r="D4172" s="4" t="n">
        <v>26511731.13130468</v>
      </c>
      <c r="E4172" s="4">
        <f>E4171+D4172</f>
        <v/>
      </c>
      <c r="F4172" s="4" t="n">
        <v>783636.0357626313</v>
      </c>
      <c r="G4172" s="5">
        <f>F4172/$D4172</f>
        <v/>
      </c>
      <c r="H4172" s="4">
        <f>H4171+F4172</f>
        <v/>
      </c>
      <c r="I4172" s="4">
        <f>G4172*$E4171-H4171</f>
        <v/>
      </c>
      <c r="J4172" s="4">
        <f>MAX(0,Resumo!$D$3*$D4172-F4172)</f>
        <v/>
      </c>
      <c r="K4172" s="4" t="n">
        <v>1671452.484336984</v>
      </c>
      <c r="L4172" s="5">
        <f>K4172/$D4172</f>
        <v/>
      </c>
      <c r="M4172" s="4">
        <f>M4171+K4172</f>
        <v/>
      </c>
      <c r="N4172" s="4">
        <f>L4172*$E4171-M4171</f>
        <v/>
      </c>
      <c r="O4172" s="4">
        <f>MAX(0,Resumo!$D$4*$D4172-K4172)</f>
        <v/>
      </c>
      <c r="P4172" s="4" t="n">
        <v>2648004.114103835</v>
      </c>
      <c r="Q4172" s="5">
        <f>P4172/$D4172</f>
        <v/>
      </c>
      <c r="R4172" s="4">
        <f>R4171+P4172</f>
        <v/>
      </c>
      <c r="S4172" s="4">
        <f>Q4172*$E4171-R4171</f>
        <v/>
      </c>
      <c r="T4172" s="4">
        <f>MAX(0,Resumo!$D$5*$D4172-P4172)</f>
        <v/>
      </c>
      <c r="U4172" s="4" t="n">
        <v>3722958.180742914</v>
      </c>
      <c r="V4172" s="5">
        <f>U4172/$D4172</f>
        <v/>
      </c>
      <c r="W4172" s="4">
        <f>W4171+U4172</f>
        <v/>
      </c>
      <c r="X4172" s="4">
        <f>V4172*$E4171-W4171</f>
        <v/>
      </c>
      <c r="Y4172" s="4">
        <f>MAX(0,Resumo!$D$6*$D4172-U4172)</f>
        <v/>
      </c>
      <c r="Z4172" s="4" t="n">
        <v>4898761.448175891</v>
      </c>
      <c r="AA4172" s="5">
        <f>Z4172/$D4172</f>
        <v/>
      </c>
      <c r="AB4172" s="4">
        <f>AB4171+Z4172</f>
        <v/>
      </c>
      <c r="AC4172" s="4">
        <f>AA4172*$E4171-AB4171</f>
        <v/>
      </c>
      <c r="AD4172" s="4">
        <f>MAX(0,Resumo!$D$7*$D4172-Z4172)</f>
        <v/>
      </c>
    </row>
    <row r="4173">
      <c r="A4173" t="inlineStr">
        <is>
          <t>Cachoeira do Piriá</t>
        </is>
      </c>
      <c r="B4173" t="inlineStr">
        <is>
          <t>Município</t>
        </is>
      </c>
      <c r="C4173" t="inlineStr">
        <is>
          <t>PA</t>
        </is>
      </c>
      <c r="D4173" s="4" t="n">
        <v>9948351.827663245</v>
      </c>
      <c r="E4173" s="4">
        <f>E4172+D4173</f>
        <v/>
      </c>
      <c r="F4173" s="4" t="n">
        <v>294054.2414975188</v>
      </c>
      <c r="G4173" s="5">
        <f>F4173/$D4173</f>
        <v/>
      </c>
      <c r="H4173" s="4">
        <f>H4172+F4173</f>
        <v/>
      </c>
      <c r="I4173" s="4">
        <f>G4173*$E4172-H4172</f>
        <v/>
      </c>
      <c r="J4173" s="4">
        <f>MAX(0,Resumo!$D$3*$D4173-F4173)</f>
        <v/>
      </c>
      <c r="K4173" s="4" t="n">
        <v>627201.494125435</v>
      </c>
      <c r="L4173" s="5">
        <f>K4173/$D4173</f>
        <v/>
      </c>
      <c r="M4173" s="4">
        <f>M4172+K4173</f>
        <v/>
      </c>
      <c r="N4173" s="4">
        <f>L4173*$E4172-M4172</f>
        <v/>
      </c>
      <c r="O4173" s="4">
        <f>MAX(0,Resumo!$D$4*$D4173-K4173)</f>
        <v/>
      </c>
      <c r="P4173" s="4" t="n">
        <v>993646.0368330649</v>
      </c>
      <c r="Q4173" s="5">
        <f>P4173/$D4173</f>
        <v/>
      </c>
      <c r="R4173" s="4">
        <f>R4172+P4173</f>
        <v/>
      </c>
      <c r="S4173" s="4">
        <f>Q4173*$E4172-R4172</f>
        <v/>
      </c>
      <c r="T4173" s="4">
        <f>MAX(0,Resumo!$D$5*$D4173-P4173)</f>
        <v/>
      </c>
      <c r="U4173" s="4" t="n">
        <v>1397015.443400242</v>
      </c>
      <c r="V4173" s="5">
        <f>U4173/$D4173</f>
        <v/>
      </c>
      <c r="W4173" s="4">
        <f>W4172+U4173</f>
        <v/>
      </c>
      <c r="X4173" s="4">
        <f>V4173*$E4172-W4172</f>
        <v/>
      </c>
      <c r="Y4173" s="4">
        <f>MAX(0,Resumo!$D$6*$D4173-U4173)</f>
        <v/>
      </c>
      <c r="Z4173" s="4" t="n">
        <v>1838227.845812065</v>
      </c>
      <c r="AA4173" s="5">
        <f>Z4173/$D4173</f>
        <v/>
      </c>
      <c r="AB4173" s="4">
        <f>AB4172+Z4173</f>
        <v/>
      </c>
      <c r="AC4173" s="4">
        <f>AA4173*$E4172-AB4172</f>
        <v/>
      </c>
      <c r="AD4173" s="4">
        <f>MAX(0,Resumo!$D$7*$D4173-Z4173)</f>
        <v/>
      </c>
    </row>
    <row r="4174">
      <c r="A4174" t="inlineStr">
        <is>
          <t>Belterra</t>
        </is>
      </c>
      <c r="B4174" t="inlineStr">
        <is>
          <t>Município</t>
        </is>
      </c>
      <c r="C4174" t="inlineStr">
        <is>
          <t>PA</t>
        </is>
      </c>
      <c r="D4174" s="4" t="n">
        <v>17100991.26155699</v>
      </c>
      <c r="E4174" s="4">
        <f>E4173+D4174</f>
        <v/>
      </c>
      <c r="F4174" s="4" t="n">
        <v>505472.5748932427</v>
      </c>
      <c r="G4174" s="5">
        <f>F4174/$D4174</f>
        <v/>
      </c>
      <c r="H4174" s="4">
        <f>H4173+F4174</f>
        <v/>
      </c>
      <c r="I4174" s="4">
        <f>G4174*$E4173-H4173</f>
        <v/>
      </c>
      <c r="J4174" s="4">
        <f>MAX(0,Resumo!$D$3*$D4174-F4174)</f>
        <v/>
      </c>
      <c r="K4174" s="4" t="n">
        <v>1078145.14967691</v>
      </c>
      <c r="L4174" s="5">
        <f>K4174/$D4174</f>
        <v/>
      </c>
      <c r="M4174" s="4">
        <f>M4173+K4174</f>
        <v/>
      </c>
      <c r="N4174" s="4">
        <f>L4174*$E4173-M4173</f>
        <v/>
      </c>
      <c r="O4174" s="4">
        <f>MAX(0,Resumo!$D$4*$D4174-K4174)</f>
        <v/>
      </c>
      <c r="P4174" s="4" t="n">
        <v>1708055.01125449</v>
      </c>
      <c r="Q4174" s="5">
        <f>P4174/$D4174</f>
        <v/>
      </c>
      <c r="R4174" s="4">
        <f>R4173+P4174</f>
        <v/>
      </c>
      <c r="S4174" s="4">
        <f>Q4174*$E4173-R4173</f>
        <v/>
      </c>
      <c r="T4174" s="4">
        <f>MAX(0,Resumo!$D$5*$D4174-P4174)</f>
        <v/>
      </c>
      <c r="U4174" s="4" t="n">
        <v>2401437.876716034</v>
      </c>
      <c r="V4174" s="5">
        <f>U4174/$D4174</f>
        <v/>
      </c>
      <c r="W4174" s="4">
        <f>W4173+U4174</f>
        <v/>
      </c>
      <c r="X4174" s="4">
        <f>V4174*$E4173-W4173</f>
        <v/>
      </c>
      <c r="Y4174" s="4">
        <f>MAX(0,Resumo!$D$6*$D4174-U4174)</f>
        <v/>
      </c>
      <c r="Z4174" s="4" t="n">
        <v>3159871.994129776</v>
      </c>
      <c r="AA4174" s="5">
        <f>Z4174/$D4174</f>
        <v/>
      </c>
      <c r="AB4174" s="4">
        <f>AB4173+Z4174</f>
        <v/>
      </c>
      <c r="AC4174" s="4">
        <f>AA4174*$E4173-AB4173</f>
        <v/>
      </c>
      <c r="AD4174" s="4">
        <f>MAX(0,Resumo!$D$7*$D4174-Z4174)</f>
        <v/>
      </c>
    </row>
    <row r="4175">
      <c r="A4175" t="inlineStr">
        <is>
          <t>Chaves</t>
        </is>
      </c>
      <c r="B4175" t="inlineStr">
        <is>
          <t>Município</t>
        </is>
      </c>
      <c r="C4175" t="inlineStr">
        <is>
          <t>PA</t>
        </is>
      </c>
      <c r="D4175" s="4" t="n">
        <v>4720690.384959207</v>
      </c>
      <c r="E4175" s="4">
        <f>E4174+D4175</f>
        <v/>
      </c>
      <c r="F4175" s="4" t="n">
        <v>139534.5736199066</v>
      </c>
      <c r="G4175" s="5">
        <f>F4175/$D4175</f>
        <v/>
      </c>
      <c r="H4175" s="4">
        <f>H4174+F4175</f>
        <v/>
      </c>
      <c r="I4175" s="4">
        <f>G4175*$E4174-H4174</f>
        <v/>
      </c>
      <c r="J4175" s="4">
        <f>MAX(0,Resumo!$D$3*$D4175-F4175)</f>
        <v/>
      </c>
      <c r="K4175" s="4" t="n">
        <v>297619.5568915111</v>
      </c>
      <c r="L4175" s="5">
        <f>K4175/$D4175</f>
        <v/>
      </c>
      <c r="M4175" s="4">
        <f>M4174+K4175</f>
        <v/>
      </c>
      <c r="N4175" s="4">
        <f>L4175*$E4174-M4174</f>
        <v/>
      </c>
      <c r="O4175" s="4">
        <f>MAX(0,Resumo!$D$4*$D4175-K4175)</f>
        <v/>
      </c>
      <c r="P4175" s="4" t="n">
        <v>471504.7651498733</v>
      </c>
      <c r="Q4175" s="5">
        <f>P4175/$D4175</f>
        <v/>
      </c>
      <c r="R4175" s="4">
        <f>R4174+P4175</f>
        <v/>
      </c>
      <c r="S4175" s="4">
        <f>Q4175*$E4174-R4174</f>
        <v/>
      </c>
      <c r="T4175" s="4">
        <f>MAX(0,Resumo!$D$5*$D4175-P4175)</f>
        <v/>
      </c>
      <c r="U4175" s="4" t="n">
        <v>662911.5541491767</v>
      </c>
      <c r="V4175" s="5">
        <f>U4175/$D4175</f>
        <v/>
      </c>
      <c r="W4175" s="4">
        <f>W4174+U4175</f>
        <v/>
      </c>
      <c r="X4175" s="4">
        <f>V4175*$E4174-W4174</f>
        <v/>
      </c>
      <c r="Y4175" s="4">
        <f>MAX(0,Resumo!$D$6*$D4175-U4175)</f>
        <v/>
      </c>
      <c r="Z4175" s="4" t="n">
        <v>872275.595738313</v>
      </c>
      <c r="AA4175" s="5">
        <f>Z4175/$D4175</f>
        <v/>
      </c>
      <c r="AB4175" s="4">
        <f>AB4174+Z4175</f>
        <v/>
      </c>
      <c r="AC4175" s="4">
        <f>AA4175*$E4174-AB4174</f>
        <v/>
      </c>
      <c r="AD4175" s="4">
        <f>MAX(0,Resumo!$D$7*$D4175-Z4175)</f>
        <v/>
      </c>
    </row>
    <row r="4176">
      <c r="A4176" t="inlineStr">
        <is>
          <t>Piçarra</t>
        </is>
      </c>
      <c r="B4176" t="inlineStr">
        <is>
          <t>Município</t>
        </is>
      </c>
      <c r="C4176" t="inlineStr">
        <is>
          <t>PA</t>
        </is>
      </c>
      <c r="D4176" s="4" t="n">
        <v>6931211.38859774</v>
      </c>
      <c r="E4176" s="4">
        <f>E4175+D4176</f>
        <v/>
      </c>
      <c r="F4176" s="4" t="n">
        <v>204873.3441317999</v>
      </c>
      <c r="G4176" s="5">
        <f>F4176/$D4176</f>
        <v/>
      </c>
      <c r="H4176" s="4">
        <f>H4175+F4176</f>
        <v/>
      </c>
      <c r="I4176" s="4">
        <f>G4176*$E4175-H4175</f>
        <v/>
      </c>
      <c r="J4176" s="4">
        <f>MAX(0,Resumo!$D$3*$D4176-F4176)</f>
        <v/>
      </c>
      <c r="K4176" s="4" t="n">
        <v>436983.5540937898</v>
      </c>
      <c r="L4176" s="5">
        <f>K4176/$D4176</f>
        <v/>
      </c>
      <c r="M4176" s="4">
        <f>M4175+K4176</f>
        <v/>
      </c>
      <c r="N4176" s="4">
        <f>L4176*$E4175-M4175</f>
        <v/>
      </c>
      <c r="O4176" s="4">
        <f>MAX(0,Resumo!$D$4*$D4176-K4176)</f>
        <v/>
      </c>
      <c r="P4176" s="4" t="n">
        <v>692292.6376187549</v>
      </c>
      <c r="Q4176" s="5">
        <f>P4176/$D4176</f>
        <v/>
      </c>
      <c r="R4176" s="4">
        <f>R4175+P4176</f>
        <v/>
      </c>
      <c r="S4176" s="4">
        <f>Q4176*$E4175-R4175</f>
        <v/>
      </c>
      <c r="T4176" s="4">
        <f>MAX(0,Resumo!$D$5*$D4176-P4176)</f>
        <v/>
      </c>
      <c r="U4176" s="4" t="n">
        <v>973327.996343803</v>
      </c>
      <c r="V4176" s="5">
        <f>U4176/$D4176</f>
        <v/>
      </c>
      <c r="W4176" s="4">
        <f>W4175+U4176</f>
        <v/>
      </c>
      <c r="X4176" s="4">
        <f>V4176*$E4175-W4175</f>
        <v/>
      </c>
      <c r="Y4176" s="4">
        <f>MAX(0,Resumo!$D$6*$D4176-U4176)</f>
        <v/>
      </c>
      <c r="Z4176" s="4" t="n">
        <v>1280729.310789044</v>
      </c>
      <c r="AA4176" s="5">
        <f>Z4176/$D4176</f>
        <v/>
      </c>
      <c r="AB4176" s="4">
        <f>AB4175+Z4176</f>
        <v/>
      </c>
      <c r="AC4176" s="4">
        <f>AA4176*$E4175-AB4175</f>
        <v/>
      </c>
      <c r="AD4176" s="4">
        <f>MAX(0,Resumo!$D$7*$D4176-Z4176)</f>
        <v/>
      </c>
    </row>
    <row r="4177">
      <c r="A4177" t="inlineStr">
        <is>
          <t>Inhangapi</t>
        </is>
      </c>
      <c r="B4177" t="inlineStr">
        <is>
          <t>Município</t>
        </is>
      </c>
      <c r="C4177" t="inlineStr">
        <is>
          <t>PA</t>
        </is>
      </c>
      <c r="D4177" s="4" t="n">
        <v>9555734.690769065</v>
      </c>
      <c r="E4177" s="4">
        <f>E4176+D4177</f>
        <v/>
      </c>
      <c r="F4177" s="4" t="n">
        <v>282449.230296838</v>
      </c>
      <c r="G4177" s="5">
        <f>F4177/$D4177</f>
        <v/>
      </c>
      <c r="H4177" s="4">
        <f>H4176+F4177</f>
        <v/>
      </c>
      <c r="I4177" s="4">
        <f>G4177*$E4176-H4176</f>
        <v/>
      </c>
      <c r="J4177" s="4">
        <f>MAX(0,Resumo!$D$3*$D4177-F4177)</f>
        <v/>
      </c>
      <c r="K4177" s="4" t="n">
        <v>602448.644694182</v>
      </c>
      <c r="L4177" s="5">
        <f>K4177/$D4177</f>
        <v/>
      </c>
      <c r="M4177" s="4">
        <f>M4176+K4177</f>
        <v/>
      </c>
      <c r="N4177" s="4">
        <f>L4177*$E4176-M4176</f>
        <v/>
      </c>
      <c r="O4177" s="4">
        <f>MAX(0,Resumo!$D$4*$D4177-K4177)</f>
        <v/>
      </c>
      <c r="P4177" s="4" t="n">
        <v>954431.2534372024</v>
      </c>
      <c r="Q4177" s="5">
        <f>P4177/$D4177</f>
        <v/>
      </c>
      <c r="R4177" s="4">
        <f>R4176+P4177</f>
        <v/>
      </c>
      <c r="S4177" s="4">
        <f>Q4177*$E4176-R4176</f>
        <v/>
      </c>
      <c r="T4177" s="4">
        <f>MAX(0,Resumo!$D$5*$D4177-P4177)</f>
        <v/>
      </c>
      <c r="U4177" s="4" t="n">
        <v>1341881.466125778</v>
      </c>
      <c r="V4177" s="5">
        <f>U4177/$D4177</f>
        <v/>
      </c>
      <c r="W4177" s="4">
        <f>W4176+U4177</f>
        <v/>
      </c>
      <c r="X4177" s="4">
        <f>V4177*$E4176-W4176</f>
        <v/>
      </c>
      <c r="Y4177" s="4">
        <f>MAX(0,Resumo!$D$6*$D4177-U4177)</f>
        <v/>
      </c>
      <c r="Z4177" s="4" t="n">
        <v>1765681.180164896</v>
      </c>
      <c r="AA4177" s="5">
        <f>Z4177/$D4177</f>
        <v/>
      </c>
      <c r="AB4177" s="4">
        <f>AB4176+Z4177</f>
        <v/>
      </c>
      <c r="AC4177" s="4">
        <f>AA4177*$E4176-AB4176</f>
        <v/>
      </c>
      <c r="AD4177" s="4">
        <f>MAX(0,Resumo!$D$7*$D4177-Z4177)</f>
        <v/>
      </c>
    </row>
    <row r="4178">
      <c r="A4178" t="inlineStr">
        <is>
          <t>Bannach</t>
        </is>
      </c>
      <c r="B4178" t="inlineStr">
        <is>
          <t>Município</t>
        </is>
      </c>
      <c r="C4178" t="inlineStr">
        <is>
          <t>PA</t>
        </is>
      </c>
      <c r="D4178" s="4" t="n">
        <v>11732697.13689889</v>
      </c>
      <c r="E4178" s="4">
        <f>E4177+D4178</f>
        <v/>
      </c>
      <c r="F4178" s="4" t="n">
        <v>346796.0740710243</v>
      </c>
      <c r="G4178" s="5">
        <f>F4178/$D4178</f>
        <v/>
      </c>
      <c r="H4178" s="4">
        <f>H4177+F4178</f>
        <v/>
      </c>
      <c r="I4178" s="4">
        <f>G4178*$E4177-H4177</f>
        <v/>
      </c>
      <c r="J4178" s="4">
        <f>MAX(0,Resumo!$D$3*$D4178-F4178)</f>
        <v/>
      </c>
      <c r="K4178" s="4" t="n">
        <v>739696.916822119</v>
      </c>
      <c r="L4178" s="5">
        <f>K4178/$D4178</f>
        <v/>
      </c>
      <c r="M4178" s="4">
        <f>M4177+K4178</f>
        <v/>
      </c>
      <c r="N4178" s="4">
        <f>L4178*$E4177-M4177</f>
        <v/>
      </c>
      <c r="O4178" s="4">
        <f>MAX(0,Resumo!$D$4*$D4178-K4178)</f>
        <v/>
      </c>
      <c r="P4178" s="4" t="n">
        <v>1171867.281475166</v>
      </c>
      <c r="Q4178" s="5">
        <f>P4178/$D4178</f>
        <v/>
      </c>
      <c r="R4178" s="4">
        <f>R4177+P4178</f>
        <v/>
      </c>
      <c r="S4178" s="4">
        <f>Q4178*$E4177-R4177</f>
        <v/>
      </c>
      <c r="T4178" s="4">
        <f>MAX(0,Resumo!$D$5*$D4178-P4178)</f>
        <v/>
      </c>
      <c r="U4178" s="4" t="n">
        <v>1647585.386697723</v>
      </c>
      <c r="V4178" s="5">
        <f>U4178/$D4178</f>
        <v/>
      </c>
      <c r="W4178" s="4">
        <f>W4177+U4178</f>
        <v/>
      </c>
      <c r="X4178" s="4">
        <f>V4178*$E4177-W4177</f>
        <v/>
      </c>
      <c r="Y4178" s="4">
        <f>MAX(0,Resumo!$D$6*$D4178-U4178)</f>
        <v/>
      </c>
      <c r="Z4178" s="4" t="n">
        <v>2167934.041451463</v>
      </c>
      <c r="AA4178" s="5">
        <f>Z4178/$D4178</f>
        <v/>
      </c>
      <c r="AB4178" s="4">
        <f>AB4177+Z4178</f>
        <v/>
      </c>
      <c r="AC4178" s="4">
        <f>AA4178*$E4177-AB4177</f>
        <v/>
      </c>
      <c r="AD4178" s="4">
        <f>MAX(0,Resumo!$D$7*$D4178-Z4178)</f>
        <v/>
      </c>
    </row>
    <row r="4179">
      <c r="A4179" t="inlineStr">
        <is>
          <t>Nova Esperança do Piriá</t>
        </is>
      </c>
      <c r="B4179" t="inlineStr">
        <is>
          <t>Município</t>
        </is>
      </c>
      <c r="C4179" t="inlineStr">
        <is>
          <t>PA</t>
        </is>
      </c>
      <c r="D4179" s="4" t="n">
        <v>10928939.07821435</v>
      </c>
      <c r="E4179" s="4">
        <f>E4178+D4179</f>
        <v/>
      </c>
      <c r="F4179" s="4" t="n">
        <v>323038.5240377827</v>
      </c>
      <c r="G4179" s="5">
        <f>F4179/$D4179</f>
        <v/>
      </c>
      <c r="H4179" s="4">
        <f>H4178+F4179</f>
        <v/>
      </c>
      <c r="I4179" s="4">
        <f>G4179*$E4178-H4178</f>
        <v/>
      </c>
      <c r="J4179" s="4">
        <f>MAX(0,Resumo!$D$3*$D4179-F4179)</f>
        <v/>
      </c>
      <c r="K4179" s="4" t="n">
        <v>689023.3716907027</v>
      </c>
      <c r="L4179" s="5">
        <f>K4179/$D4179</f>
        <v/>
      </c>
      <c r="M4179" s="4">
        <f>M4178+K4179</f>
        <v/>
      </c>
      <c r="N4179" s="4">
        <f>L4179*$E4178-M4178</f>
        <v/>
      </c>
      <c r="O4179" s="4">
        <f>MAX(0,Resumo!$D$4*$D4179-K4179)</f>
        <v/>
      </c>
      <c r="P4179" s="4" t="n">
        <v>1091587.550378028</v>
      </c>
      <c r="Q4179" s="5">
        <f>P4179/$D4179</f>
        <v/>
      </c>
      <c r="R4179" s="4">
        <f>R4178+P4179</f>
        <v/>
      </c>
      <c r="S4179" s="4">
        <f>Q4179*$E4178-R4178</f>
        <v/>
      </c>
      <c r="T4179" s="4">
        <f>MAX(0,Resumo!$D$5*$D4179-P4179)</f>
        <v/>
      </c>
      <c r="U4179" s="4" t="n">
        <v>1534716.195881876</v>
      </c>
      <c r="V4179" s="5">
        <f>U4179/$D4179</f>
        <v/>
      </c>
      <c r="W4179" s="4">
        <f>W4178+U4179</f>
        <v/>
      </c>
      <c r="X4179" s="4">
        <f>V4179*$E4178-W4178</f>
        <v/>
      </c>
      <c r="Y4179" s="4">
        <f>MAX(0,Resumo!$D$6*$D4179-U4179)</f>
        <v/>
      </c>
      <c r="Z4179" s="4" t="n">
        <v>2019417.938446207</v>
      </c>
      <c r="AA4179" s="5">
        <f>Z4179/$D4179</f>
        <v/>
      </c>
      <c r="AB4179" s="4">
        <f>AB4178+Z4179</f>
        <v/>
      </c>
      <c r="AC4179" s="4">
        <f>AA4179*$E4178-AB4178</f>
        <v/>
      </c>
      <c r="AD4179" s="4">
        <f>MAX(0,Resumo!$D$7*$D4179-Z4179)</f>
        <v/>
      </c>
    </row>
    <row r="4180">
      <c r="A4180" t="inlineStr">
        <is>
          <t>Quatipuru</t>
        </is>
      </c>
      <c r="B4180" t="inlineStr">
        <is>
          <t>Município</t>
        </is>
      </c>
      <c r="C4180" t="inlineStr">
        <is>
          <t>PA</t>
        </is>
      </c>
      <c r="D4180" s="4" t="n">
        <v>3886781.338318408</v>
      </c>
      <c r="E4180" s="4">
        <f>E4179+D4180</f>
        <v/>
      </c>
      <c r="F4180" s="4" t="n">
        <v>114885.8180837368</v>
      </c>
      <c r="G4180" s="5">
        <f>F4180/$D4180</f>
        <v/>
      </c>
      <c r="H4180" s="4">
        <f>H4179+F4180</f>
        <v/>
      </c>
      <c r="I4180" s="4">
        <f>G4180*$E4179-H4179</f>
        <v/>
      </c>
      <c r="J4180" s="4">
        <f>MAX(0,Resumo!$D$3*$D4180-F4180)</f>
        <v/>
      </c>
      <c r="K4180" s="4" t="n">
        <v>245045.1195295908</v>
      </c>
      <c r="L4180" s="5">
        <f>K4180/$D4180</f>
        <v/>
      </c>
      <c r="M4180" s="4">
        <f>M4179+K4180</f>
        <v/>
      </c>
      <c r="N4180" s="4">
        <f>L4180*$E4179-M4179</f>
        <v/>
      </c>
      <c r="O4180" s="4">
        <f>MAX(0,Resumo!$D$4*$D4180-K4180)</f>
        <v/>
      </c>
      <c r="P4180" s="4" t="n">
        <v>388213.539263615</v>
      </c>
      <c r="Q4180" s="5">
        <f>P4180/$D4180</f>
        <v/>
      </c>
      <c r="R4180" s="4">
        <f>R4179+P4180</f>
        <v/>
      </c>
      <c r="S4180" s="4">
        <f>Q4180*$E4179-R4179</f>
        <v/>
      </c>
      <c r="T4180" s="4">
        <f>MAX(0,Resumo!$D$5*$D4180-P4180)</f>
        <v/>
      </c>
      <c r="U4180" s="4" t="n">
        <v>545808.3558777892</v>
      </c>
      <c r="V4180" s="5">
        <f>U4180/$D4180</f>
        <v/>
      </c>
      <c r="W4180" s="4">
        <f>W4179+U4180</f>
        <v/>
      </c>
      <c r="X4180" s="4">
        <f>V4180*$E4179-W4179</f>
        <v/>
      </c>
      <c r="Y4180" s="4">
        <f>MAX(0,Resumo!$D$6*$D4180-U4180)</f>
        <v/>
      </c>
      <c r="Z4180" s="4" t="n">
        <v>718188.2798728695</v>
      </c>
      <c r="AA4180" s="5">
        <f>Z4180/$D4180</f>
        <v/>
      </c>
      <c r="AB4180" s="4">
        <f>AB4179+Z4180</f>
        <v/>
      </c>
      <c r="AC4180" s="4">
        <f>AA4180*$E4179-AB4179</f>
        <v/>
      </c>
      <c r="AD4180" s="4">
        <f>MAX(0,Resumo!$D$7*$D4180-Z4180)</f>
        <v/>
      </c>
    </row>
    <row r="4181">
      <c r="A4181" t="inlineStr">
        <is>
          <t>Santa Izabel do Pará</t>
        </is>
      </c>
      <c r="B4181" t="inlineStr">
        <is>
          <t>Município</t>
        </is>
      </c>
      <c r="C4181" t="inlineStr">
        <is>
          <t>PA</t>
        </is>
      </c>
      <c r="D4181" s="4" t="n">
        <v>47817156.96567174</v>
      </c>
      <c r="E4181" s="4">
        <f>E4180+D4181</f>
        <v/>
      </c>
      <c r="F4181" s="4" t="n">
        <v>1413383.650446462</v>
      </c>
      <c r="G4181" s="5">
        <f>F4181/$D4181</f>
        <v/>
      </c>
      <c r="H4181" s="4">
        <f>H4180+F4181</f>
        <v/>
      </c>
      <c r="I4181" s="4">
        <f>G4181*$E4180-H4180</f>
        <v/>
      </c>
      <c r="J4181" s="4">
        <f>MAX(0,Resumo!$D$3*$D4181-F4181)</f>
        <v/>
      </c>
      <c r="K4181" s="4" t="n">
        <v>3014669.44607892</v>
      </c>
      <c r="L4181" s="5">
        <f>K4181/$D4181</f>
        <v/>
      </c>
      <c r="M4181" s="4">
        <f>M4180+K4181</f>
        <v/>
      </c>
      <c r="N4181" s="4">
        <f>L4181*$E4180-M4180</f>
        <v/>
      </c>
      <c r="O4181" s="4">
        <f>MAX(0,Resumo!$D$4*$D4181-K4181)</f>
        <v/>
      </c>
      <c r="P4181" s="4" t="n">
        <v>4776000.018359288</v>
      </c>
      <c r="Q4181" s="5">
        <f>P4181/$D4181</f>
        <v/>
      </c>
      <c r="R4181" s="4">
        <f>R4180+P4181</f>
        <v/>
      </c>
      <c r="S4181" s="4">
        <f>Q4181*$E4180-R4180</f>
        <v/>
      </c>
      <c r="T4181" s="4">
        <f>MAX(0,Resumo!$D$5*$D4181-P4181)</f>
        <v/>
      </c>
      <c r="U4181" s="4" t="n">
        <v>6714811.447940893</v>
      </c>
      <c r="V4181" s="5">
        <f>U4181/$D4181</f>
        <v/>
      </c>
      <c r="W4181" s="4">
        <f>W4180+U4181</f>
        <v/>
      </c>
      <c r="X4181" s="4">
        <f>V4181*$E4180-W4180</f>
        <v/>
      </c>
      <c r="Y4181" s="4">
        <f>MAX(0,Resumo!$D$6*$D4181-U4181)</f>
        <v/>
      </c>
      <c r="Z4181" s="4" t="n">
        <v>8835516.773486549</v>
      </c>
      <c r="AA4181" s="5">
        <f>Z4181/$D4181</f>
        <v/>
      </c>
      <c r="AB4181" s="4">
        <f>AB4180+Z4181</f>
        <v/>
      </c>
      <c r="AC4181" s="4">
        <f>AA4181*$E4180-AB4180</f>
        <v/>
      </c>
      <c r="AD4181" s="4">
        <f>MAX(0,Resumo!$D$7*$D4181-Z4181)</f>
        <v/>
      </c>
    </row>
    <row r="4182">
      <c r="A4182" t="inlineStr">
        <is>
          <t>Acará</t>
        </is>
      </c>
      <c r="B4182" t="inlineStr">
        <is>
          <t>Município</t>
        </is>
      </c>
      <c r="C4182" t="inlineStr">
        <is>
          <t>PA</t>
        </is>
      </c>
      <c r="D4182" s="4" t="n">
        <v>25326812.59968162</v>
      </c>
      <c r="E4182" s="4">
        <f>E4181+D4182</f>
        <v/>
      </c>
      <c r="F4182" s="4" t="n">
        <v>748612.1115901974</v>
      </c>
      <c r="G4182" s="5">
        <f>F4182/$D4182</f>
        <v/>
      </c>
      <c r="H4182" s="4">
        <f>H4181+F4182</f>
        <v/>
      </c>
      <c r="I4182" s="4">
        <f>G4182*$E4181-H4181</f>
        <v/>
      </c>
      <c r="J4182" s="4">
        <f>MAX(0,Resumo!$D$3*$D4182-F4182)</f>
        <v/>
      </c>
      <c r="K4182" s="4" t="n">
        <v>1596748.383966876</v>
      </c>
      <c r="L4182" s="5">
        <f>K4182/$D4182</f>
        <v/>
      </c>
      <c r="M4182" s="4">
        <f>M4181+K4182</f>
        <v/>
      </c>
      <c r="N4182" s="4">
        <f>L4182*$E4181-M4181</f>
        <v/>
      </c>
      <c r="O4182" s="4">
        <f>MAX(0,Resumo!$D$4*$D4182-K4182)</f>
        <v/>
      </c>
      <c r="P4182" s="4" t="n">
        <v>2529653.896568971</v>
      </c>
      <c r="Q4182" s="5">
        <f>P4182/$D4182</f>
        <v/>
      </c>
      <c r="R4182" s="4">
        <f>R4181+P4182</f>
        <v/>
      </c>
      <c r="S4182" s="4">
        <f>Q4182*$E4181-R4181</f>
        <v/>
      </c>
      <c r="T4182" s="4">
        <f>MAX(0,Resumo!$D$5*$D4182-P4182)</f>
        <v/>
      </c>
      <c r="U4182" s="4" t="n">
        <v>3556563.835576558</v>
      </c>
      <c r="V4182" s="5">
        <f>U4182/$D4182</f>
        <v/>
      </c>
      <c r="W4182" s="4">
        <f>W4181+U4182</f>
        <v/>
      </c>
      <c r="X4182" s="4">
        <f>V4182*$E4181-W4181</f>
        <v/>
      </c>
      <c r="Y4182" s="4">
        <f>MAX(0,Resumo!$D$6*$D4182-U4182)</f>
        <v/>
      </c>
      <c r="Z4182" s="4" t="n">
        <v>4679815.608947377</v>
      </c>
      <c r="AA4182" s="5">
        <f>Z4182/$D4182</f>
        <v/>
      </c>
      <c r="AB4182" s="4">
        <f>AB4181+Z4182</f>
        <v/>
      </c>
      <c r="AC4182" s="4">
        <f>AA4182*$E4181-AB4181</f>
        <v/>
      </c>
      <c r="AD4182" s="4">
        <f>MAX(0,Resumo!$D$7*$D4182-Z4182)</f>
        <v/>
      </c>
    </row>
    <row r="4183">
      <c r="A4183" t="inlineStr">
        <is>
          <t>Santarém Novo</t>
        </is>
      </c>
      <c r="B4183" t="inlineStr">
        <is>
          <t>Município</t>
        </is>
      </c>
      <c r="C4183" t="inlineStr">
        <is>
          <t>PA</t>
        </is>
      </c>
      <c r="D4183" s="4" t="n">
        <v>8028114.652928595</v>
      </c>
      <c r="E4183" s="4">
        <f>E4182+D4183</f>
        <v/>
      </c>
      <c r="F4183" s="4" t="n">
        <v>237295.7054411431</v>
      </c>
      <c r="G4183" s="5">
        <f>F4183/$D4183</f>
        <v/>
      </c>
      <c r="H4183" s="4">
        <f>H4182+F4183</f>
        <v/>
      </c>
      <c r="I4183" s="4">
        <f>G4183*$E4182-H4182</f>
        <v/>
      </c>
      <c r="J4183" s="4">
        <f>MAX(0,Resumo!$D$3*$D4183-F4183)</f>
        <v/>
      </c>
      <c r="K4183" s="4" t="n">
        <v>506138.6642283474</v>
      </c>
      <c r="L4183" s="5">
        <f>K4183/$D4183</f>
        <v/>
      </c>
      <c r="M4183" s="4">
        <f>M4182+K4183</f>
        <v/>
      </c>
      <c r="N4183" s="4">
        <f>L4183*$E4182-M4182</f>
        <v/>
      </c>
      <c r="O4183" s="4">
        <f>MAX(0,Resumo!$D$4*$D4183-K4183)</f>
        <v/>
      </c>
      <c r="P4183" s="4" t="n">
        <v>801851.8490612819</v>
      </c>
      <c r="Q4183" s="5">
        <f>P4183/$D4183</f>
        <v/>
      </c>
      <c r="R4183" s="4">
        <f>R4182+P4183</f>
        <v/>
      </c>
      <c r="S4183" s="4">
        <f>Q4183*$E4182-R4182</f>
        <v/>
      </c>
      <c r="T4183" s="4">
        <f>MAX(0,Resumo!$D$5*$D4183-P4183)</f>
        <v/>
      </c>
      <c r="U4183" s="4" t="n">
        <v>1127362.637129752</v>
      </c>
      <c r="V4183" s="5">
        <f>U4183/$D4183</f>
        <v/>
      </c>
      <c r="W4183" s="4">
        <f>W4182+U4183</f>
        <v/>
      </c>
      <c r="X4183" s="4">
        <f>V4183*$E4182-W4182</f>
        <v/>
      </c>
      <c r="Y4183" s="4">
        <f>MAX(0,Resumo!$D$6*$D4183-U4183)</f>
        <v/>
      </c>
      <c r="Z4183" s="4" t="n">
        <v>1483411.942001209</v>
      </c>
      <c r="AA4183" s="5">
        <f>Z4183/$D4183</f>
        <v/>
      </c>
      <c r="AB4183" s="4">
        <f>AB4182+Z4183</f>
        <v/>
      </c>
      <c r="AC4183" s="4">
        <f>AA4183*$E4182-AB4182</f>
        <v/>
      </c>
      <c r="AD4183" s="4">
        <f>MAX(0,Resumo!$D$7*$D4183-Z4183)</f>
        <v/>
      </c>
    </row>
    <row r="4184">
      <c r="A4184" t="inlineStr">
        <is>
          <t>Muaná</t>
        </is>
      </c>
      <c r="B4184" t="inlineStr">
        <is>
          <t>Município</t>
        </is>
      </c>
      <c r="C4184" t="inlineStr">
        <is>
          <t>PA</t>
        </is>
      </c>
      <c r="D4184" s="4" t="n">
        <v>13935238.80697392</v>
      </c>
      <c r="E4184" s="4">
        <f>E4183+D4184</f>
        <v/>
      </c>
      <c r="F4184" s="4" t="n">
        <v>411898.9907531257</v>
      </c>
      <c r="G4184" s="5">
        <f>F4184/$D4184</f>
        <v/>
      </c>
      <c r="H4184" s="4">
        <f>H4183+F4184</f>
        <v/>
      </c>
      <c r="I4184" s="4">
        <f>G4184*$E4183-H4183</f>
        <v/>
      </c>
      <c r="J4184" s="4">
        <f>MAX(0,Resumo!$D$3*$D4184-F4184)</f>
        <v/>
      </c>
      <c r="K4184" s="4" t="n">
        <v>878557.850801479</v>
      </c>
      <c r="L4184" s="5">
        <f>K4184/$D4184</f>
        <v/>
      </c>
      <c r="M4184" s="4">
        <f>M4183+K4184</f>
        <v/>
      </c>
      <c r="N4184" s="4">
        <f>L4184*$E4183-M4183</f>
        <v/>
      </c>
      <c r="O4184" s="4">
        <f>MAX(0,Resumo!$D$4*$D4184-K4184)</f>
        <v/>
      </c>
      <c r="P4184" s="4" t="n">
        <v>1391858.17437303</v>
      </c>
      <c r="Q4184" s="5">
        <f>P4184/$D4184</f>
        <v/>
      </c>
      <c r="R4184" s="4">
        <f>R4183+P4184</f>
        <v/>
      </c>
      <c r="S4184" s="4">
        <f>Q4184*$E4183-R4183</f>
        <v/>
      </c>
      <c r="T4184" s="4">
        <f>MAX(0,Resumo!$D$5*$D4184-P4184)</f>
        <v/>
      </c>
      <c r="U4184" s="4" t="n">
        <v>1956881.316428641</v>
      </c>
      <c r="V4184" s="5">
        <f>U4184/$D4184</f>
        <v/>
      </c>
      <c r="W4184" s="4">
        <f>W4183+U4184</f>
        <v/>
      </c>
      <c r="X4184" s="4">
        <f>V4184*$E4183-W4183</f>
        <v/>
      </c>
      <c r="Y4184" s="4">
        <f>MAX(0,Resumo!$D$6*$D4184-U4184)</f>
        <v/>
      </c>
      <c r="Z4184" s="4" t="n">
        <v>2574913.358189635</v>
      </c>
      <c r="AA4184" s="5">
        <f>Z4184/$D4184</f>
        <v/>
      </c>
      <c r="AB4184" s="4">
        <f>AB4183+Z4184</f>
        <v/>
      </c>
      <c r="AC4184" s="4">
        <f>AA4184*$E4183-AB4183</f>
        <v/>
      </c>
      <c r="AD4184" s="4">
        <f>MAX(0,Resumo!$D$7*$D4184-Z4184)</f>
        <v/>
      </c>
    </row>
    <row r="4185">
      <c r="A4185" t="inlineStr">
        <is>
          <t>Irituia</t>
        </is>
      </c>
      <c r="B4185" t="inlineStr">
        <is>
          <t>Município</t>
        </is>
      </c>
      <c r="C4185" t="inlineStr">
        <is>
          <t>PA</t>
        </is>
      </c>
      <c r="D4185" s="4" t="n">
        <v>10894050.2228178</v>
      </c>
      <c r="E4185" s="4">
        <f>E4184+D4185</f>
        <v/>
      </c>
      <c r="F4185" s="4" t="n">
        <v>322007.2762403514</v>
      </c>
      <c r="G4185" s="5">
        <f>F4185/$D4185</f>
        <v/>
      </c>
      <c r="H4185" s="4">
        <f>H4184+F4185</f>
        <v/>
      </c>
      <c r="I4185" s="4">
        <f>G4185*$E4184-H4184</f>
        <v/>
      </c>
      <c r="J4185" s="4">
        <f>MAX(0,Resumo!$D$3*$D4185-F4185)</f>
        <v/>
      </c>
      <c r="K4185" s="4" t="n">
        <v>686823.7769626399</v>
      </c>
      <c r="L4185" s="5">
        <f>K4185/$D4185</f>
        <v/>
      </c>
      <c r="M4185" s="4">
        <f>M4184+K4185</f>
        <v/>
      </c>
      <c r="N4185" s="4">
        <f>L4185*$E4184-M4184</f>
        <v/>
      </c>
      <c r="O4185" s="4">
        <f>MAX(0,Resumo!$D$4*$D4185-K4185)</f>
        <v/>
      </c>
      <c r="P4185" s="4" t="n">
        <v>1088102.835171432</v>
      </c>
      <c r="Q4185" s="5">
        <f>P4185/$D4185</f>
        <v/>
      </c>
      <c r="R4185" s="4">
        <f>R4184+P4185</f>
        <v/>
      </c>
      <c r="S4185" s="4">
        <f>Q4185*$E4184-R4184</f>
        <v/>
      </c>
      <c r="T4185" s="4">
        <f>MAX(0,Resumo!$D$5*$D4185-P4185)</f>
        <v/>
      </c>
      <c r="U4185" s="4" t="n">
        <v>1529816.864752874</v>
      </c>
      <c r="V4185" s="5">
        <f>U4185/$D4185</f>
        <v/>
      </c>
      <c r="W4185" s="4">
        <f>W4184+U4185</f>
        <v/>
      </c>
      <c r="X4185" s="4">
        <f>V4185*$E4184-W4184</f>
        <v/>
      </c>
      <c r="Y4185" s="4">
        <f>MAX(0,Resumo!$D$6*$D4185-U4185)</f>
        <v/>
      </c>
      <c r="Z4185" s="4" t="n">
        <v>2012971.276063387</v>
      </c>
      <c r="AA4185" s="5">
        <f>Z4185/$D4185</f>
        <v/>
      </c>
      <c r="AB4185" s="4">
        <f>AB4184+Z4185</f>
        <v/>
      </c>
      <c r="AC4185" s="4">
        <f>AA4185*$E4184-AB4184</f>
        <v/>
      </c>
      <c r="AD4185" s="4">
        <f>MAX(0,Resumo!$D$7*$D4185-Z4185)</f>
        <v/>
      </c>
    </row>
    <row r="4186">
      <c r="A4186" t="inlineStr">
        <is>
          <t>Garrafão do Norte</t>
        </is>
      </c>
      <c r="B4186" t="inlineStr">
        <is>
          <t>Município</t>
        </is>
      </c>
      <c r="C4186" t="inlineStr">
        <is>
          <t>PA</t>
        </is>
      </c>
      <c r="D4186" s="4" t="n">
        <v>11776923.48100978</v>
      </c>
      <c r="E4186" s="4">
        <f>E4185+D4186</f>
        <v/>
      </c>
      <c r="F4186" s="4" t="n">
        <v>348103.3201653546</v>
      </c>
      <c r="G4186" s="5">
        <f>F4186/$D4186</f>
        <v/>
      </c>
      <c r="H4186" s="4">
        <f>H4185+F4186</f>
        <v/>
      </c>
      <c r="I4186" s="4">
        <f>G4186*$E4185-H4185</f>
        <v/>
      </c>
      <c r="J4186" s="4">
        <f>MAX(0,Resumo!$D$3*$D4186-F4186)</f>
        <v/>
      </c>
      <c r="K4186" s="4" t="n">
        <v>742485.2007093981</v>
      </c>
      <c r="L4186" s="5">
        <f>K4186/$D4186</f>
        <v/>
      </c>
      <c r="M4186" s="4">
        <f>M4185+K4186</f>
        <v/>
      </c>
      <c r="N4186" s="4">
        <f>L4186*$E4185-M4185</f>
        <v/>
      </c>
      <c r="O4186" s="4">
        <f>MAX(0,Resumo!$D$4*$D4186-K4186)</f>
        <v/>
      </c>
      <c r="P4186" s="4" t="n">
        <v>1176284.629424924</v>
      </c>
      <c r="Q4186" s="5">
        <f>P4186/$D4186</f>
        <v/>
      </c>
      <c r="R4186" s="4">
        <f>R4185+P4186</f>
        <v/>
      </c>
      <c r="S4186" s="4">
        <f>Q4186*$E4185-R4185</f>
        <v/>
      </c>
      <c r="T4186" s="4">
        <f>MAX(0,Resumo!$D$5*$D4186-P4186)</f>
        <v/>
      </c>
      <c r="U4186" s="4" t="n">
        <v>1653795.951703702</v>
      </c>
      <c r="V4186" s="5">
        <f>U4186/$D4186</f>
        <v/>
      </c>
      <c r="W4186" s="4">
        <f>W4185+U4186</f>
        <v/>
      </c>
      <c r="X4186" s="4">
        <f>V4186*$E4185-W4185</f>
        <v/>
      </c>
      <c r="Y4186" s="4">
        <f>MAX(0,Resumo!$D$6*$D4186-U4186)</f>
        <v/>
      </c>
      <c r="Z4186" s="4" t="n">
        <v>2176106.058150455</v>
      </c>
      <c r="AA4186" s="5">
        <f>Z4186/$D4186</f>
        <v/>
      </c>
      <c r="AB4186" s="4">
        <f>AB4185+Z4186</f>
        <v/>
      </c>
      <c r="AC4186" s="4">
        <f>AA4186*$E4185-AB4185</f>
        <v/>
      </c>
      <c r="AD4186" s="4">
        <f>MAX(0,Resumo!$D$7*$D4186-Z4186)</f>
        <v/>
      </c>
    </row>
    <row r="4187">
      <c r="A4187" t="inlineStr">
        <is>
          <t>Ouro Verde</t>
        </is>
      </c>
      <c r="B4187" t="inlineStr">
        <is>
          <t>Município</t>
        </is>
      </c>
      <c r="C4187" t="inlineStr">
        <is>
          <t>SC</t>
        </is>
      </c>
      <c r="D4187" s="4" t="n">
        <v>10931333.16796973</v>
      </c>
      <c r="E4187" s="4">
        <f>E4186+D4187</f>
        <v/>
      </c>
      <c r="F4187" s="4" t="n">
        <v>325338.3788971375</v>
      </c>
      <c r="G4187" s="5">
        <f>F4187/$D4187</f>
        <v/>
      </c>
      <c r="H4187" s="4">
        <f>H4186+F4187</f>
        <v/>
      </c>
      <c r="I4187" s="4">
        <f>G4187*$E4186-H4186</f>
        <v/>
      </c>
      <c r="J4187" s="4">
        <f>MAX(0,Resumo!$D$3*$D4187-F4187)</f>
        <v/>
      </c>
      <c r="K4187" s="4" t="n">
        <v>693928.8353790104</v>
      </c>
      <c r="L4187" s="5">
        <f>K4187/$D4187</f>
        <v/>
      </c>
      <c r="M4187" s="4">
        <f>M4186+K4187</f>
        <v/>
      </c>
      <c r="N4187" s="4">
        <f>L4187*$E4186-M4186</f>
        <v/>
      </c>
      <c r="O4187" s="4">
        <f>MAX(0,Resumo!$D$4*$D4187-K4187)</f>
        <v/>
      </c>
      <c r="P4187" s="4" t="n">
        <v>1099359.047414259</v>
      </c>
      <c r="Q4187" s="5">
        <f>P4187/$D4187</f>
        <v/>
      </c>
      <c r="R4187" s="4">
        <f>R4186+P4187</f>
        <v/>
      </c>
      <c r="S4187" s="4">
        <f>Q4187*$E4186-R4186</f>
        <v/>
      </c>
      <c r="T4187" s="4">
        <f>MAX(0,Resumo!$D$5*$D4187-P4187)</f>
        <v/>
      </c>
      <c r="U4187" s="4" t="n">
        <v>1545642.522738225</v>
      </c>
      <c r="V4187" s="5">
        <f>U4187/$D4187</f>
        <v/>
      </c>
      <c r="W4187" s="4">
        <f>W4186+U4187</f>
        <v/>
      </c>
      <c r="X4187" s="4">
        <f>V4187*$E4186-W4186</f>
        <v/>
      </c>
      <c r="Y4187" s="4">
        <f>MAX(0,Resumo!$D$6*$D4187-U4187)</f>
        <v/>
      </c>
      <c r="Z4187" s="4" t="n">
        <v>2033795.072481961</v>
      </c>
      <c r="AA4187" s="5">
        <f>Z4187/$D4187</f>
        <v/>
      </c>
      <c r="AB4187" s="4">
        <f>AB4186+Z4187</f>
        <v/>
      </c>
      <c r="AC4187" s="4">
        <f>AA4187*$E4186-AB4186</f>
        <v/>
      </c>
      <c r="AD4187" s="4">
        <f>MAX(0,Resumo!$D$7*$D4187-Z4187)</f>
        <v/>
      </c>
    </row>
    <row r="4188">
      <c r="A4188" t="inlineStr">
        <is>
          <t>Lagoa Santa</t>
        </is>
      </c>
      <c r="B4188" t="inlineStr">
        <is>
          <t>Município</t>
        </is>
      </c>
      <c r="C4188" t="inlineStr">
        <is>
          <t>GO</t>
        </is>
      </c>
      <c r="D4188" s="4" t="n">
        <v>7660564.000640917</v>
      </c>
      <c r="E4188" s="4">
        <f>E4187+D4188</f>
        <v/>
      </c>
      <c r="F4188" s="4" t="n">
        <v>228559.6529970468</v>
      </c>
      <c r="G4188" s="5">
        <f>F4188/$D4188</f>
        <v/>
      </c>
      <c r="H4188" s="4">
        <f>H4187+F4188</f>
        <v/>
      </c>
      <c r="I4188" s="4">
        <f>G4188*$E4187-H4187</f>
        <v/>
      </c>
      <c r="J4188" s="4">
        <f>MAX(0,Resumo!$D$3*$D4188-F4188)</f>
        <v/>
      </c>
      <c r="K4188" s="4" t="n">
        <v>487505.145739407</v>
      </c>
      <c r="L4188" s="5">
        <f>K4188/$D4188</f>
        <v/>
      </c>
      <c r="M4188" s="4">
        <f>M4187+K4188</f>
        <v/>
      </c>
      <c r="N4188" s="4">
        <f>L4188*$E4187-M4187</f>
        <v/>
      </c>
      <c r="O4188" s="4">
        <f>MAX(0,Resumo!$D$4*$D4188-K4188)</f>
        <v/>
      </c>
      <c r="P4188" s="4" t="n">
        <v>772331.6359045695</v>
      </c>
      <c r="Q4188" s="5">
        <f>P4188/$D4188</f>
        <v/>
      </c>
      <c r="R4188" s="4">
        <f>R4187+P4188</f>
        <v/>
      </c>
      <c r="S4188" s="4">
        <f>Q4188*$E4187-R4187</f>
        <v/>
      </c>
      <c r="T4188" s="4">
        <f>MAX(0,Resumo!$D$5*$D4188-P4188)</f>
        <v/>
      </c>
      <c r="U4188" s="4" t="n">
        <v>1085858.729154801</v>
      </c>
      <c r="V4188" s="5">
        <f>U4188/$D4188</f>
        <v/>
      </c>
      <c r="W4188" s="4">
        <f>W4187+U4188</f>
        <v/>
      </c>
      <c r="X4188" s="4">
        <f>V4188*$E4187-W4187</f>
        <v/>
      </c>
      <c r="Y4188" s="4">
        <f>MAX(0,Resumo!$D$6*$D4188-U4188)</f>
        <v/>
      </c>
      <c r="Z4188" s="4" t="n">
        <v>1428800.062290071</v>
      </c>
      <c r="AA4188" s="5">
        <f>Z4188/$D4188</f>
        <v/>
      </c>
      <c r="AB4188" s="4">
        <f>AB4187+Z4188</f>
        <v/>
      </c>
      <c r="AC4188" s="4">
        <f>AA4188*$E4187-AB4187</f>
        <v/>
      </c>
      <c r="AD4188" s="4">
        <f>MAX(0,Resumo!$D$7*$D4188-Z4188)</f>
        <v/>
      </c>
    </row>
    <row r="4189">
      <c r="A4189" t="inlineStr">
        <is>
          <t>Santa Margarida do Sul</t>
        </is>
      </c>
      <c r="B4189" t="inlineStr">
        <is>
          <t>Município</t>
        </is>
      </c>
      <c r="C4189" t="inlineStr">
        <is>
          <t>RS</t>
        </is>
      </c>
      <c r="D4189" s="4" t="n">
        <v>12948158.68121798</v>
      </c>
      <c r="E4189" s="4">
        <f>E4188+D4189</f>
        <v/>
      </c>
      <c r="F4189" s="4" t="n">
        <v>386553.5352324692</v>
      </c>
      <c r="G4189" s="5">
        <f>F4189/$D4189</f>
        <v/>
      </c>
      <c r="H4189" s="4">
        <f>H4188+F4189</f>
        <v/>
      </c>
      <c r="I4189" s="4">
        <f>G4189*$E4188-H4188</f>
        <v/>
      </c>
      <c r="J4189" s="4">
        <f>MAX(0,Resumo!$D$3*$D4189-F4189)</f>
        <v/>
      </c>
      <c r="K4189" s="4" t="n">
        <v>824497.3907622393</v>
      </c>
      <c r="L4189" s="5">
        <f>K4189/$D4189</f>
        <v/>
      </c>
      <c r="M4189" s="4">
        <f>M4188+K4189</f>
        <v/>
      </c>
      <c r="N4189" s="4">
        <f>L4189*$E4188-M4188</f>
        <v/>
      </c>
      <c r="O4189" s="4">
        <f>MAX(0,Resumo!$D$4*$D4189-K4189)</f>
        <v/>
      </c>
      <c r="P4189" s="4" t="n">
        <v>1306212.712156354</v>
      </c>
      <c r="Q4189" s="5">
        <f>P4189/$D4189</f>
        <v/>
      </c>
      <c r="R4189" s="4">
        <f>R4188+P4189</f>
        <v/>
      </c>
      <c r="S4189" s="4">
        <f>Q4189*$E4188-R4188</f>
        <v/>
      </c>
      <c r="T4189" s="4">
        <f>MAX(0,Resumo!$D$5*$D4189-P4189)</f>
        <v/>
      </c>
      <c r="U4189" s="4" t="n">
        <v>1836468.182436591</v>
      </c>
      <c r="V4189" s="5">
        <f>U4189/$D4189</f>
        <v/>
      </c>
      <c r="W4189" s="4">
        <f>W4188+U4189</f>
        <v/>
      </c>
      <c r="X4189" s="4">
        <f>V4189*$E4188-W4188</f>
        <v/>
      </c>
      <c r="Y4189" s="4">
        <f>MAX(0,Resumo!$D$6*$D4189-U4189)</f>
        <v/>
      </c>
      <c r="Z4189" s="4" t="n">
        <v>2416470.746154552</v>
      </c>
      <c r="AA4189" s="5">
        <f>Z4189/$D4189</f>
        <v/>
      </c>
      <c r="AB4189" s="4">
        <f>AB4188+Z4189</f>
        <v/>
      </c>
      <c r="AC4189" s="4">
        <f>AA4189*$E4188-AB4188</f>
        <v/>
      </c>
      <c r="AD4189" s="4">
        <f>MAX(0,Resumo!$D$7*$D4189-Z4189)</f>
        <v/>
      </c>
    </row>
    <row r="4190">
      <c r="A4190" t="inlineStr">
        <is>
          <t>Brumadinho</t>
        </is>
      </c>
      <c r="B4190" t="inlineStr">
        <is>
          <t>Município</t>
        </is>
      </c>
      <c r="C4190" t="inlineStr">
        <is>
          <t>MG</t>
        </is>
      </c>
      <c r="D4190" s="4" t="n">
        <v>202222223.2772141</v>
      </c>
      <c r="E4190" s="4">
        <f>E4189+D4190</f>
        <v/>
      </c>
      <c r="F4190" s="4" t="n">
        <v>6054362.657251407</v>
      </c>
      <c r="G4190" s="5">
        <f>F4190/$D4190</f>
        <v/>
      </c>
      <c r="H4190" s="4">
        <f>H4189+F4190</f>
        <v/>
      </c>
      <c r="I4190" s="4">
        <f>G4190*$E4189-H4189</f>
        <v/>
      </c>
      <c r="J4190" s="4">
        <f>MAX(0,Resumo!$D$3*$D4190-F4190)</f>
        <v/>
      </c>
      <c r="K4190" s="4" t="n">
        <v>12913621.94017991</v>
      </c>
      <c r="L4190" s="5">
        <f>K4190/$D4190</f>
        <v/>
      </c>
      <c r="M4190" s="4">
        <f>M4189+K4190</f>
        <v/>
      </c>
      <c r="N4190" s="4">
        <f>L4190*$E4189-M4189</f>
        <v/>
      </c>
      <c r="O4190" s="4">
        <f>MAX(0,Resumo!$D$4*$D4190-K4190)</f>
        <v/>
      </c>
      <c r="P4190" s="4" t="n">
        <v>20458448.17368066</v>
      </c>
      <c r="Q4190" s="5">
        <f>P4190/$D4190</f>
        <v/>
      </c>
      <c r="R4190" s="4">
        <f>R4189+P4190</f>
        <v/>
      </c>
      <c r="S4190" s="4">
        <f>Q4190*$E4189-R4189</f>
        <v/>
      </c>
      <c r="T4190" s="4">
        <f>MAX(0,Resumo!$D$5*$D4190-P4190)</f>
        <v/>
      </c>
      <c r="U4190" s="4" t="n">
        <v>28763530.45972747</v>
      </c>
      <c r="V4190" s="5">
        <f>U4190/$D4190</f>
        <v/>
      </c>
      <c r="W4190" s="4">
        <f>W4189+U4190</f>
        <v/>
      </c>
      <c r="X4190" s="4">
        <f>V4190*$E4189-W4189</f>
        <v/>
      </c>
      <c r="Y4190" s="4">
        <f>MAX(0,Resumo!$D$6*$D4190-U4190)</f>
        <v/>
      </c>
      <c r="Z4190" s="4" t="n">
        <v>37847772.46716972</v>
      </c>
      <c r="AA4190" s="5">
        <f>Z4190/$D4190</f>
        <v/>
      </c>
      <c r="AB4190" s="4">
        <f>AB4189+Z4190</f>
        <v/>
      </c>
      <c r="AC4190" s="4">
        <f>AA4190*$E4189-AB4189</f>
        <v/>
      </c>
      <c r="AD4190" s="4">
        <f>MAX(0,Resumo!$D$7*$D4190-Z4190)</f>
        <v/>
      </c>
    </row>
    <row r="4191">
      <c r="A4191" t="inlineStr">
        <is>
          <t>Caracaraí</t>
        </is>
      </c>
      <c r="B4191" t="inlineStr">
        <is>
          <t>Município</t>
        </is>
      </c>
      <c r="C4191" t="inlineStr">
        <is>
          <t>RR</t>
        </is>
      </c>
      <c r="D4191" s="4" t="n">
        <v>24948262.08277592</v>
      </c>
      <c r="E4191" s="4">
        <f>E4190+D4191</f>
        <v/>
      </c>
      <c r="F4191" s="4" t="n">
        <v>748910.4086470595</v>
      </c>
      <c r="G4191" s="5">
        <f>F4191/$D4191</f>
        <v/>
      </c>
      <c r="H4191" s="4">
        <f>H4190+F4191</f>
        <v/>
      </c>
      <c r="I4191" s="4">
        <f>G4191*$E4190-H4190</f>
        <v/>
      </c>
      <c r="J4191" s="4">
        <f>MAX(0,Resumo!$D$3*$D4191-F4191)</f>
        <v/>
      </c>
      <c r="K4191" s="4" t="n">
        <v>1597384.635152386</v>
      </c>
      <c r="L4191" s="5">
        <f>K4191/$D4191</f>
        <v/>
      </c>
      <c r="M4191" s="4">
        <f>M4190+K4191</f>
        <v/>
      </c>
      <c r="N4191" s="4">
        <f>L4191*$E4190-M4190</f>
        <v/>
      </c>
      <c r="O4191" s="4">
        <f>MAX(0,Resumo!$D$4*$D4191-K4191)</f>
        <v/>
      </c>
      <c r="P4191" s="4" t="n">
        <v>2530661.879609244</v>
      </c>
      <c r="Q4191" s="5">
        <f>P4191/$D4191</f>
        <v/>
      </c>
      <c r="R4191" s="4">
        <f>R4190+P4191</f>
        <v/>
      </c>
      <c r="S4191" s="4">
        <f>Q4191*$E4190-R4190</f>
        <v/>
      </c>
      <c r="T4191" s="4">
        <f>MAX(0,Resumo!$D$5*$D4191-P4191)</f>
        <v/>
      </c>
      <c r="U4191" s="4" t="n">
        <v>3557981.0081126</v>
      </c>
      <c r="V4191" s="5">
        <f>U4191/$D4191</f>
        <v/>
      </c>
      <c r="W4191" s="4">
        <f>W4190+U4191</f>
        <v/>
      </c>
      <c r="X4191" s="4">
        <f>V4191*$E4190-W4190</f>
        <v/>
      </c>
      <c r="Y4191" s="4">
        <f>MAX(0,Resumo!$D$6*$D4191-U4191)</f>
        <v/>
      </c>
      <c r="Z4191" s="4" t="n">
        <v>4681680.359999615</v>
      </c>
      <c r="AA4191" s="5">
        <f>Z4191/$D4191</f>
        <v/>
      </c>
      <c r="AB4191" s="4">
        <f>AB4190+Z4191</f>
        <v/>
      </c>
      <c r="AC4191" s="4">
        <f>AA4191*$E4190-AB4190</f>
        <v/>
      </c>
      <c r="AD4191" s="4">
        <f>MAX(0,Resumo!$D$7*$D4191-Z4191)</f>
        <v/>
      </c>
    </row>
    <row r="4192">
      <c r="A4192" t="inlineStr">
        <is>
          <t>Iracema</t>
        </is>
      </c>
      <c r="B4192" t="inlineStr">
        <is>
          <t>Município</t>
        </is>
      </c>
      <c r="C4192" t="inlineStr">
        <is>
          <t>RR</t>
        </is>
      </c>
      <c r="D4192" s="4" t="n">
        <v>12415937.72449509</v>
      </c>
      <c r="E4192" s="4">
        <f>E4191+D4192</f>
        <v/>
      </c>
      <c r="F4192" s="4" t="n">
        <v>372708.3259000882</v>
      </c>
      <c r="G4192" s="5">
        <f>F4192/$D4192</f>
        <v/>
      </c>
      <c r="H4192" s="4">
        <f>H4191+F4192</f>
        <v/>
      </c>
      <c r="I4192" s="4">
        <f>G4192*$E4191-H4191</f>
        <v/>
      </c>
      <c r="J4192" s="4">
        <f>MAX(0,Resumo!$D$3*$D4192-F4192)</f>
        <v/>
      </c>
      <c r="K4192" s="4" t="n">
        <v>794966.3221555583</v>
      </c>
      <c r="L4192" s="5">
        <f>K4192/$D4192</f>
        <v/>
      </c>
      <c r="M4192" s="4">
        <f>M4191+K4192</f>
        <v/>
      </c>
      <c r="N4192" s="4">
        <f>L4192*$E4191-M4191</f>
        <v/>
      </c>
      <c r="O4192" s="4">
        <f>MAX(0,Resumo!$D$4*$D4192-K4192)</f>
        <v/>
      </c>
      <c r="P4192" s="4" t="n">
        <v>1259428.019263697</v>
      </c>
      <c r="Q4192" s="5">
        <f>P4192/$D4192</f>
        <v/>
      </c>
      <c r="R4192" s="4">
        <f>R4191+P4192</f>
        <v/>
      </c>
      <c r="S4192" s="4">
        <f>Q4192*$E4191-R4191</f>
        <v/>
      </c>
      <c r="T4192" s="4">
        <f>MAX(0,Resumo!$D$5*$D4192-P4192)</f>
        <v/>
      </c>
      <c r="U4192" s="4" t="n">
        <v>1770691.300062975</v>
      </c>
      <c r="V4192" s="5">
        <f>U4192/$D4192</f>
        <v/>
      </c>
      <c r="W4192" s="4">
        <f>W4191+U4192</f>
        <v/>
      </c>
      <c r="X4192" s="4">
        <f>V4192*$E4191-W4191</f>
        <v/>
      </c>
      <c r="Y4192" s="4">
        <f>MAX(0,Resumo!$D$6*$D4192-U4192)</f>
        <v/>
      </c>
      <c r="Z4192" s="4" t="n">
        <v>2329919.87990529</v>
      </c>
      <c r="AA4192" s="5">
        <f>Z4192/$D4192</f>
        <v/>
      </c>
      <c r="AB4192" s="4">
        <f>AB4191+Z4192</f>
        <v/>
      </c>
      <c r="AC4192" s="4">
        <f>AA4192*$E4191-AB4191</f>
        <v/>
      </c>
      <c r="AD4192" s="4">
        <f>MAX(0,Resumo!$D$7*$D4192-Z4192)</f>
        <v/>
      </c>
    </row>
    <row r="4193">
      <c r="A4193" t="inlineStr">
        <is>
          <t>Boa Vista</t>
        </is>
      </c>
      <c r="B4193" t="inlineStr">
        <is>
          <t>Município</t>
        </is>
      </c>
      <c r="C4193" t="inlineStr">
        <is>
          <t>RR</t>
        </is>
      </c>
      <c r="D4193" s="4" t="n">
        <v>455152702.7597359</v>
      </c>
      <c r="E4193" s="4">
        <f>E4192+D4193</f>
        <v/>
      </c>
      <c r="F4193" s="4" t="n">
        <v>13663019.7121402</v>
      </c>
      <c r="G4193" s="5">
        <f>F4193/$D4193</f>
        <v/>
      </c>
      <c r="H4193" s="4">
        <f>H4192+F4193</f>
        <v/>
      </c>
      <c r="I4193" s="4">
        <f>G4193*$E4192-H4192</f>
        <v/>
      </c>
      <c r="J4193" s="4">
        <f>MAX(0,Resumo!$D$3*$D4193-F4193)</f>
        <v/>
      </c>
      <c r="K4193" s="4" t="n">
        <v>29142468.18572727</v>
      </c>
      <c r="L4193" s="5">
        <f>K4193/$D4193</f>
        <v/>
      </c>
      <c r="M4193" s="4">
        <f>M4192+K4193</f>
        <v/>
      </c>
      <c r="N4193" s="4">
        <f>L4193*$E4192-M4192</f>
        <v/>
      </c>
      <c r="O4193" s="4">
        <f>MAX(0,Resumo!$D$4*$D4193-K4193)</f>
        <v/>
      </c>
      <c r="P4193" s="4" t="n">
        <v>46169051.39337943</v>
      </c>
      <c r="Q4193" s="5">
        <f>P4193/$D4193</f>
        <v/>
      </c>
      <c r="R4193" s="4">
        <f>R4192+P4193</f>
        <v/>
      </c>
      <c r="S4193" s="4">
        <f>Q4193*$E4192-R4192</f>
        <v/>
      </c>
      <c r="T4193" s="4">
        <f>MAX(0,Resumo!$D$5*$D4193-P4193)</f>
        <v/>
      </c>
      <c r="U4193" s="4" t="n">
        <v>64911321.95249373</v>
      </c>
      <c r="V4193" s="5">
        <f>U4193/$D4193</f>
        <v/>
      </c>
      <c r="W4193" s="4">
        <f>W4192+U4193</f>
        <v/>
      </c>
      <c r="X4193" s="4">
        <f>V4193*$E4192-W4192</f>
        <v/>
      </c>
      <c r="Y4193" s="4">
        <f>MAX(0,Resumo!$D$6*$D4193-U4193)</f>
        <v/>
      </c>
      <c r="Z4193" s="4" t="n">
        <v>85411940.20813738</v>
      </c>
      <c r="AA4193" s="5">
        <f>Z4193/$D4193</f>
        <v/>
      </c>
      <c r="AB4193" s="4">
        <f>AB4192+Z4193</f>
        <v/>
      </c>
      <c r="AC4193" s="4">
        <f>AA4193*$E4192-AB4192</f>
        <v/>
      </c>
      <c r="AD4193" s="4">
        <f>MAX(0,Resumo!$D$7*$D4193-Z4193)</f>
        <v/>
      </c>
    </row>
    <row r="4194">
      <c r="A4194" t="inlineStr">
        <is>
          <t>Mucajaí</t>
        </is>
      </c>
      <c r="B4194" t="inlineStr">
        <is>
          <t>Município</t>
        </is>
      </c>
      <c r="C4194" t="inlineStr">
        <is>
          <t>RR</t>
        </is>
      </c>
      <c r="D4194" s="4" t="n">
        <v>17672320.32115591</v>
      </c>
      <c r="E4194" s="4">
        <f>E4193+D4194</f>
        <v/>
      </c>
      <c r="F4194" s="4" t="n">
        <v>530497.2582677784</v>
      </c>
      <c r="G4194" s="5">
        <f>F4194/$D4194</f>
        <v/>
      </c>
      <c r="H4194" s="4">
        <f>H4193+F4194</f>
        <v/>
      </c>
      <c r="I4194" s="4">
        <f>G4194*$E4193-H4193</f>
        <v/>
      </c>
      <c r="J4194" s="4">
        <f>MAX(0,Resumo!$D$3*$D4194-F4194)</f>
        <v/>
      </c>
      <c r="K4194" s="4" t="n">
        <v>1131521.420403674</v>
      </c>
      <c r="L4194" s="5">
        <f>K4194/$D4194</f>
        <v/>
      </c>
      <c r="M4194" s="4">
        <f>M4193+K4194</f>
        <v/>
      </c>
      <c r="N4194" s="4">
        <f>L4194*$E4193-M4193</f>
        <v/>
      </c>
      <c r="O4194" s="4">
        <f>MAX(0,Resumo!$D$4*$D4194-K4194)</f>
        <v/>
      </c>
      <c r="P4194" s="4" t="n">
        <v>1792616.544295052</v>
      </c>
      <c r="Q4194" s="5">
        <f>P4194/$D4194</f>
        <v/>
      </c>
      <c r="R4194" s="4">
        <f>R4193+P4194</f>
        <v/>
      </c>
      <c r="S4194" s="4">
        <f>Q4194*$E4193-R4193</f>
        <v/>
      </c>
      <c r="T4194" s="4">
        <f>MAX(0,Resumo!$D$5*$D4194-P4194)</f>
        <v/>
      </c>
      <c r="U4194" s="4" t="n">
        <v>2520327.061794232</v>
      </c>
      <c r="V4194" s="5">
        <f>U4194/$D4194</f>
        <v/>
      </c>
      <c r="W4194" s="4">
        <f>W4193+U4194</f>
        <v/>
      </c>
      <c r="X4194" s="4">
        <f>V4194*$E4193-W4193</f>
        <v/>
      </c>
      <c r="Y4194" s="4">
        <f>MAX(0,Resumo!$D$6*$D4194-U4194)</f>
        <v/>
      </c>
      <c r="Z4194" s="4" t="n">
        <v>3316309.356085291</v>
      </c>
      <c r="AA4194" s="5">
        <f>Z4194/$D4194</f>
        <v/>
      </c>
      <c r="AB4194" s="4">
        <f>AB4193+Z4194</f>
        <v/>
      </c>
      <c r="AC4194" s="4">
        <f>AA4194*$E4193-AB4193</f>
        <v/>
      </c>
      <c r="AD4194" s="4">
        <f>MAX(0,Resumo!$D$7*$D4194-Z4194)</f>
        <v/>
      </c>
    </row>
    <row r="4195">
      <c r="A4195" t="inlineStr">
        <is>
          <t>Amajari</t>
        </is>
      </c>
      <c r="B4195" t="inlineStr">
        <is>
          <t>Município</t>
        </is>
      </c>
      <c r="C4195" t="inlineStr">
        <is>
          <t>RR</t>
        </is>
      </c>
      <c r="D4195" s="4" t="n">
        <v>14902859.22812354</v>
      </c>
      <c r="E4195" s="4">
        <f>E4194+D4195</f>
        <v/>
      </c>
      <c r="F4195" s="4" t="n">
        <v>447362.0790703895</v>
      </c>
      <c r="G4195" s="5">
        <f>F4195/$D4195</f>
        <v/>
      </c>
      <c r="H4195" s="4">
        <f>H4194+F4195</f>
        <v/>
      </c>
      <c r="I4195" s="4">
        <f>G4195*$E4194-H4194</f>
        <v/>
      </c>
      <c r="J4195" s="4">
        <f>MAX(0,Resumo!$D$3*$D4195-F4195)</f>
        <v/>
      </c>
      <c r="K4195" s="4" t="n">
        <v>954198.6640936681</v>
      </c>
      <c r="L4195" s="5">
        <f>K4195/$D4195</f>
        <v/>
      </c>
      <c r="M4195" s="4">
        <f>M4194+K4195</f>
        <v/>
      </c>
      <c r="N4195" s="4">
        <f>L4195*$E4194-M4194</f>
        <v/>
      </c>
      <c r="O4195" s="4">
        <f>MAX(0,Resumo!$D$4*$D4195-K4195)</f>
        <v/>
      </c>
      <c r="P4195" s="4" t="n">
        <v>1511692.382445854</v>
      </c>
      <c r="Q4195" s="5">
        <f>P4195/$D4195</f>
        <v/>
      </c>
      <c r="R4195" s="4">
        <f>R4194+P4195</f>
        <v/>
      </c>
      <c r="S4195" s="4">
        <f>Q4195*$E4194-R4194</f>
        <v/>
      </c>
      <c r="T4195" s="4">
        <f>MAX(0,Resumo!$D$5*$D4195-P4195)</f>
        <v/>
      </c>
      <c r="U4195" s="4" t="n">
        <v>2125362.076296552</v>
      </c>
      <c r="V4195" s="5">
        <f>U4195/$D4195</f>
        <v/>
      </c>
      <c r="W4195" s="4">
        <f>W4194+U4195</f>
        <v/>
      </c>
      <c r="X4195" s="4">
        <f>V4195*$E4194-W4194</f>
        <v/>
      </c>
      <c r="Y4195" s="4">
        <f>MAX(0,Resumo!$D$6*$D4195-U4195)</f>
        <v/>
      </c>
      <c r="Z4195" s="4" t="n">
        <v>2796604.554042822</v>
      </c>
      <c r="AA4195" s="5">
        <f>Z4195/$D4195</f>
        <v/>
      </c>
      <c r="AB4195" s="4">
        <f>AB4194+Z4195</f>
        <v/>
      </c>
      <c r="AC4195" s="4">
        <f>AA4195*$E4194-AB4194</f>
        <v/>
      </c>
      <c r="AD4195" s="4">
        <f>MAX(0,Resumo!$D$7*$D4195-Z4195)</f>
        <v/>
      </c>
    </row>
    <row r="4196">
      <c r="A4196" t="inlineStr">
        <is>
          <t>Pacaraima</t>
        </is>
      </c>
      <c r="B4196" t="inlineStr">
        <is>
          <t>Município</t>
        </is>
      </c>
      <c r="C4196" t="inlineStr">
        <is>
          <t>RR</t>
        </is>
      </c>
      <c r="D4196" s="4" t="n">
        <v>21417711.78761407</v>
      </c>
      <c r="E4196" s="4">
        <f>E4195+D4196</f>
        <v/>
      </c>
      <c r="F4196" s="4" t="n">
        <v>642928.4426277069</v>
      </c>
      <c r="G4196" s="5">
        <f>F4196/$D4196</f>
        <v/>
      </c>
      <c r="H4196" s="4">
        <f>H4195+F4196</f>
        <v/>
      </c>
      <c r="I4196" s="4">
        <f>G4196*$E4195-H4195</f>
        <v/>
      </c>
      <c r="J4196" s="4">
        <f>MAX(0,Resumo!$D$3*$D4196-F4196)</f>
        <v/>
      </c>
      <c r="K4196" s="4" t="n">
        <v>1371330.941455709</v>
      </c>
      <c r="L4196" s="5">
        <f>K4196/$D4196</f>
        <v/>
      </c>
      <c r="M4196" s="4">
        <f>M4195+K4196</f>
        <v/>
      </c>
      <c r="N4196" s="4">
        <f>L4196*$E4195-M4195</f>
        <v/>
      </c>
      <c r="O4196" s="4">
        <f>MAX(0,Resumo!$D$4*$D4196-K4196)</f>
        <v/>
      </c>
      <c r="P4196" s="4" t="n">
        <v>2172535.569393125</v>
      </c>
      <c r="Q4196" s="5">
        <f>P4196/$D4196</f>
        <v/>
      </c>
      <c r="R4196" s="4">
        <f>R4195+P4196</f>
        <v/>
      </c>
      <c r="S4196" s="4">
        <f>Q4196*$E4195-R4195</f>
        <v/>
      </c>
      <c r="T4196" s="4">
        <f>MAX(0,Resumo!$D$5*$D4196-P4196)</f>
        <v/>
      </c>
      <c r="U4196" s="4" t="n">
        <v>3054473.755515448</v>
      </c>
      <c r="V4196" s="5">
        <f>U4196/$D4196</f>
        <v/>
      </c>
      <c r="W4196" s="4">
        <f>W4195+U4196</f>
        <v/>
      </c>
      <c r="X4196" s="4">
        <f>V4196*$E4195-W4195</f>
        <v/>
      </c>
      <c r="Y4196" s="4">
        <f>MAX(0,Resumo!$D$6*$D4196-U4196)</f>
        <v/>
      </c>
      <c r="Z4196" s="4" t="n">
        <v>4019152.929350988</v>
      </c>
      <c r="AA4196" s="5">
        <f>Z4196/$D4196</f>
        <v/>
      </c>
      <c r="AB4196" s="4">
        <f>AB4195+Z4196</f>
        <v/>
      </c>
      <c r="AC4196" s="4">
        <f>AA4196*$E4195-AB4195</f>
        <v/>
      </c>
      <c r="AD4196" s="4">
        <f>MAX(0,Resumo!$D$7*$D4196-Z4196)</f>
        <v/>
      </c>
    </row>
    <row r="4197">
      <c r="A4197" t="inlineStr">
        <is>
          <t>Bonfim</t>
        </is>
      </c>
      <c r="B4197" t="inlineStr">
        <is>
          <t>Município</t>
        </is>
      </c>
      <c r="C4197" t="inlineStr">
        <is>
          <t>RR</t>
        </is>
      </c>
      <c r="D4197" s="4" t="n">
        <v>24587195.33120603</v>
      </c>
      <c r="E4197" s="4">
        <f>E4196+D4197</f>
        <v/>
      </c>
      <c r="F4197" s="4" t="n">
        <v>738071.7118444571</v>
      </c>
      <c r="G4197" s="5">
        <f>F4197/$D4197</f>
        <v/>
      </c>
      <c r="H4197" s="4">
        <f>H4196+F4197</f>
        <v/>
      </c>
      <c r="I4197" s="4">
        <f>G4197*$E4196-H4196</f>
        <v/>
      </c>
      <c r="J4197" s="4">
        <f>MAX(0,Resumo!$D$3*$D4197-F4197)</f>
        <v/>
      </c>
      <c r="K4197" s="4" t="n">
        <v>1574266.292106747</v>
      </c>
      <c r="L4197" s="5">
        <f>K4197/$D4197</f>
        <v/>
      </c>
      <c r="M4197" s="4">
        <f>M4196+K4197</f>
        <v/>
      </c>
      <c r="N4197" s="4">
        <f>L4197*$E4196-M4196</f>
        <v/>
      </c>
      <c r="O4197" s="4">
        <f>MAX(0,Resumo!$D$4*$D4197-K4197)</f>
        <v/>
      </c>
      <c r="P4197" s="4" t="n">
        <v>2494036.568348662</v>
      </c>
      <c r="Q4197" s="5">
        <f>P4197/$D4197</f>
        <v/>
      </c>
      <c r="R4197" s="4">
        <f>R4196+P4197</f>
        <v/>
      </c>
      <c r="S4197" s="4">
        <f>Q4197*$E4196-R4196</f>
        <v/>
      </c>
      <c r="T4197" s="4">
        <f>MAX(0,Resumo!$D$5*$D4197-P4197)</f>
        <v/>
      </c>
      <c r="U4197" s="4" t="n">
        <v>3506487.696054062</v>
      </c>
      <c r="V4197" s="5">
        <f>U4197/$D4197</f>
        <v/>
      </c>
      <c r="W4197" s="4">
        <f>W4196+U4197</f>
        <v/>
      </c>
      <c r="X4197" s="4">
        <f>V4197*$E4196-W4196</f>
        <v/>
      </c>
      <c r="Y4197" s="4">
        <f>MAX(0,Resumo!$D$6*$D4197-U4197)</f>
        <v/>
      </c>
      <c r="Z4197" s="4" t="n">
        <v>4613924.172660192</v>
      </c>
      <c r="AA4197" s="5">
        <f>Z4197/$D4197</f>
        <v/>
      </c>
      <c r="AB4197" s="4">
        <f>AB4196+Z4197</f>
        <v/>
      </c>
      <c r="AC4197" s="4">
        <f>AA4197*$E4196-AB4196</f>
        <v/>
      </c>
      <c r="AD4197" s="4">
        <f>MAX(0,Resumo!$D$7*$D4197-Z4197)</f>
        <v/>
      </c>
    </row>
    <row r="4198">
      <c r="A4198" t="inlineStr">
        <is>
          <t>São Luiz</t>
        </is>
      </c>
      <c r="B4198" t="inlineStr">
        <is>
          <t>Município</t>
        </is>
      </c>
      <c r="C4198" t="inlineStr">
        <is>
          <t>RR</t>
        </is>
      </c>
      <c r="D4198" s="4" t="n">
        <v>12851444.99549657</v>
      </c>
      <c r="E4198" s="4">
        <f>E4197+D4198</f>
        <v/>
      </c>
      <c r="F4198" s="4" t="n">
        <v>385781.6184289356</v>
      </c>
      <c r="G4198" s="5">
        <f>F4198/$D4198</f>
        <v/>
      </c>
      <c r="H4198" s="4">
        <f>H4197+F4198</f>
        <v/>
      </c>
      <c r="I4198" s="4">
        <f>G4198*$E4197-H4197</f>
        <v/>
      </c>
      <c r="J4198" s="4">
        <f>MAX(0,Resumo!$D$3*$D4198-F4198)</f>
        <v/>
      </c>
      <c r="K4198" s="4" t="n">
        <v>822850.9347544932</v>
      </c>
      <c r="L4198" s="5">
        <f>K4198/$D4198</f>
        <v/>
      </c>
      <c r="M4198" s="4">
        <f>M4197+K4198</f>
        <v/>
      </c>
      <c r="N4198" s="4">
        <f>L4198*$E4197-M4197</f>
        <v/>
      </c>
      <c r="O4198" s="4">
        <f>MAX(0,Resumo!$D$4*$D4198-K4198)</f>
        <v/>
      </c>
      <c r="P4198" s="4" t="n">
        <v>1303604.308792778</v>
      </c>
      <c r="Q4198" s="5">
        <f>P4198/$D4198</f>
        <v/>
      </c>
      <c r="R4198" s="4">
        <f>R4197+P4198</f>
        <v/>
      </c>
      <c r="S4198" s="4">
        <f>Q4198*$E4197-R4197</f>
        <v/>
      </c>
      <c r="T4198" s="4">
        <f>MAX(0,Resumo!$D$5*$D4198-P4198)</f>
        <v/>
      </c>
      <c r="U4198" s="4" t="n">
        <v>1832800.900883145</v>
      </c>
      <c r="V4198" s="5">
        <f>U4198/$D4198</f>
        <v/>
      </c>
      <c r="W4198" s="4">
        <f>W4197+U4198</f>
        <v/>
      </c>
      <c r="X4198" s="4">
        <f>V4198*$E4197-W4197</f>
        <v/>
      </c>
      <c r="Y4198" s="4">
        <f>MAX(0,Resumo!$D$6*$D4198-U4198)</f>
        <v/>
      </c>
      <c r="Z4198" s="4" t="n">
        <v>2411645.245404488</v>
      </c>
      <c r="AA4198" s="5">
        <f>Z4198/$D4198</f>
        <v/>
      </c>
      <c r="AB4198" s="4">
        <f>AB4197+Z4198</f>
        <v/>
      </c>
      <c r="AC4198" s="4">
        <f>AA4198*$E4197-AB4197</f>
        <v/>
      </c>
      <c r="AD4198" s="4">
        <f>MAX(0,Resumo!$D$7*$D4198-Z4198)</f>
        <v/>
      </c>
    </row>
    <row r="4199">
      <c r="A4199" t="inlineStr">
        <is>
          <t>Uiramutã</t>
        </is>
      </c>
      <c r="B4199" t="inlineStr">
        <is>
          <t>Município</t>
        </is>
      </c>
      <c r="C4199" t="inlineStr">
        <is>
          <t>RR</t>
        </is>
      </c>
      <c r="D4199" s="4" t="n">
        <v>13826900.40785599</v>
      </c>
      <c r="E4199" s="4">
        <f>E4198+D4199</f>
        <v/>
      </c>
      <c r="F4199" s="4" t="n">
        <v>415063.365953603</v>
      </c>
      <c r="G4199" s="5">
        <f>F4199/$D4199</f>
        <v/>
      </c>
      <c r="H4199" s="4">
        <f>H4198+F4199</f>
        <v/>
      </c>
      <c r="I4199" s="4">
        <f>G4199*$E4198-H4198</f>
        <v/>
      </c>
      <c r="J4199" s="4">
        <f>MAX(0,Resumo!$D$3*$D4199-F4199)</f>
        <v/>
      </c>
      <c r="K4199" s="4" t="n">
        <v>885307.288740566</v>
      </c>
      <c r="L4199" s="5">
        <f>K4199/$D4199</f>
        <v/>
      </c>
      <c r="M4199" s="4">
        <f>M4198+K4199</f>
        <v/>
      </c>
      <c r="N4199" s="4">
        <f>L4199*$E4198-M4198</f>
        <v/>
      </c>
      <c r="O4199" s="4">
        <f>MAX(0,Resumo!$D$4*$D4199-K4199)</f>
        <v/>
      </c>
      <c r="P4199" s="4" t="n">
        <v>1402550.993701173</v>
      </c>
      <c r="Q4199" s="5">
        <f>P4199/$D4199</f>
        <v/>
      </c>
      <c r="R4199" s="4">
        <f>R4198+P4199</f>
        <v/>
      </c>
      <c r="S4199" s="4">
        <f>Q4199*$E4198-R4198</f>
        <v/>
      </c>
      <c r="T4199" s="4">
        <f>MAX(0,Resumo!$D$5*$D4199-P4199)</f>
        <v/>
      </c>
      <c r="U4199" s="4" t="n">
        <v>1971914.872827169</v>
      </c>
      <c r="V4199" s="5">
        <f>U4199/$D4199</f>
        <v/>
      </c>
      <c r="W4199" s="4">
        <f>W4198+U4199</f>
        <v/>
      </c>
      <c r="X4199" s="4">
        <f>V4199*$E4198-W4198</f>
        <v/>
      </c>
      <c r="Y4199" s="4">
        <f>MAX(0,Resumo!$D$6*$D4199-U4199)</f>
        <v/>
      </c>
      <c r="Z4199" s="4" t="n">
        <v>2594694.887537729</v>
      </c>
      <c r="AA4199" s="5">
        <f>Z4199/$D4199</f>
        <v/>
      </c>
      <c r="AB4199" s="4">
        <f>AB4198+Z4199</f>
        <v/>
      </c>
      <c r="AC4199" s="4">
        <f>AA4199*$E4198-AB4198</f>
        <v/>
      </c>
      <c r="AD4199" s="4">
        <f>MAX(0,Resumo!$D$7*$D4199-Z4199)</f>
        <v/>
      </c>
    </row>
    <row r="4200">
      <c r="A4200" t="inlineStr">
        <is>
          <t>Normandia</t>
        </is>
      </c>
      <c r="B4200" t="inlineStr">
        <is>
          <t>Município</t>
        </is>
      </c>
      <c r="C4200" t="inlineStr">
        <is>
          <t>RR</t>
        </is>
      </c>
      <c r="D4200" s="4" t="n">
        <v>14851276.3521003</v>
      </c>
      <c r="E4200" s="4">
        <f>E4199+D4200</f>
        <v/>
      </c>
      <c r="F4200" s="4" t="n">
        <v>445813.6364320374</v>
      </c>
      <c r="G4200" s="5">
        <f>F4200/$D4200</f>
        <v/>
      </c>
      <c r="H4200" s="4">
        <f>H4199+F4200</f>
        <v/>
      </c>
      <c r="I4200" s="4">
        <f>G4200*$E4199-H4199</f>
        <v/>
      </c>
      <c r="J4200" s="4">
        <f>MAX(0,Resumo!$D$3*$D4200-F4200)</f>
        <v/>
      </c>
      <c r="K4200" s="4" t="n">
        <v>950895.9212684123</v>
      </c>
      <c r="L4200" s="5">
        <f>K4200/$D4200</f>
        <v/>
      </c>
      <c r="M4200" s="4">
        <f>M4199+K4200</f>
        <v/>
      </c>
      <c r="N4200" s="4">
        <f>L4200*$E4199-M4199</f>
        <v/>
      </c>
      <c r="O4200" s="4">
        <f>MAX(0,Resumo!$D$4*$D4200-K4200)</f>
        <v/>
      </c>
      <c r="P4200" s="4" t="n">
        <v>1506460.001225892</v>
      </c>
      <c r="Q4200" s="5">
        <f>P4200/$D4200</f>
        <v/>
      </c>
      <c r="R4200" s="4">
        <f>R4199+P4200</f>
        <v/>
      </c>
      <c r="S4200" s="4">
        <f>Q4200*$E4199-R4199</f>
        <v/>
      </c>
      <c r="T4200" s="4">
        <f>MAX(0,Resumo!$D$5*$D4200-P4200)</f>
        <v/>
      </c>
      <c r="U4200" s="4" t="n">
        <v>2118005.616250334</v>
      </c>
      <c r="V4200" s="5">
        <f>U4200/$D4200</f>
        <v/>
      </c>
      <c r="W4200" s="4">
        <f>W4199+U4200</f>
        <v/>
      </c>
      <c r="X4200" s="4">
        <f>V4200*$E4199-W4199</f>
        <v/>
      </c>
      <c r="Y4200" s="4">
        <f>MAX(0,Resumo!$D$6*$D4200-U4200)</f>
        <v/>
      </c>
      <c r="Z4200" s="4" t="n">
        <v>2786924.740002508</v>
      </c>
      <c r="AA4200" s="5">
        <f>Z4200/$D4200</f>
        <v/>
      </c>
      <c r="AB4200" s="4">
        <f>AB4199+Z4200</f>
        <v/>
      </c>
      <c r="AC4200" s="4">
        <f>AA4200*$E4199-AB4199</f>
        <v/>
      </c>
      <c r="AD4200" s="4">
        <f>MAX(0,Resumo!$D$7*$D4200-Z4200)</f>
        <v/>
      </c>
    </row>
    <row r="4201">
      <c r="A4201" t="inlineStr">
        <is>
          <t>São João da Baliza</t>
        </is>
      </c>
      <c r="B4201" t="inlineStr">
        <is>
          <t>Município</t>
        </is>
      </c>
      <c r="C4201" t="inlineStr">
        <is>
          <t>RR</t>
        </is>
      </c>
      <c r="D4201" s="4" t="n">
        <v>17889718.55603593</v>
      </c>
      <c r="E4201" s="4">
        <f>E4200+D4201</f>
        <v/>
      </c>
      <c r="F4201" s="4" t="n">
        <v>537023.2359243765</v>
      </c>
      <c r="G4201" s="5">
        <f>F4201/$D4201</f>
        <v/>
      </c>
      <c r="H4201" s="4">
        <f>H4200+F4201</f>
        <v/>
      </c>
      <c r="I4201" s="4">
        <f>G4201*$E4200-H4200</f>
        <v/>
      </c>
      <c r="J4201" s="4">
        <f>MAX(0,Resumo!$D$3*$D4201-F4201)</f>
        <v/>
      </c>
      <c r="K4201" s="4" t="n">
        <v>1145440.971150511</v>
      </c>
      <c r="L4201" s="5">
        <f>K4201/$D4201</f>
        <v/>
      </c>
      <c r="M4201" s="4">
        <f>M4200+K4201</f>
        <v/>
      </c>
      <c r="N4201" s="4">
        <f>L4201*$E4200-M4200</f>
        <v/>
      </c>
      <c r="O4201" s="4">
        <f>MAX(0,Resumo!$D$4*$D4201-K4201)</f>
        <v/>
      </c>
      <c r="P4201" s="4" t="n">
        <v>1814668.638500245</v>
      </c>
      <c r="Q4201" s="5">
        <f>P4201/$D4201</f>
        <v/>
      </c>
      <c r="R4201" s="4">
        <f>R4200+P4201</f>
        <v/>
      </c>
      <c r="S4201" s="4">
        <f>Q4201*$E4200-R4200</f>
        <v/>
      </c>
      <c r="T4201" s="4">
        <f>MAX(0,Resumo!$D$5*$D4201-P4201)</f>
        <v/>
      </c>
      <c r="U4201" s="4" t="n">
        <v>2551331.176964016</v>
      </c>
      <c r="V4201" s="5">
        <f>U4201/$D4201</f>
        <v/>
      </c>
      <c r="W4201" s="4">
        <f>W4200+U4201</f>
        <v/>
      </c>
      <c r="X4201" s="4">
        <f>V4201*$E4200-W4200</f>
        <v/>
      </c>
      <c r="Y4201" s="4">
        <f>MAX(0,Resumo!$D$6*$D4201-U4201)</f>
        <v/>
      </c>
      <c r="Z4201" s="4" t="n">
        <v>3357105.34592857</v>
      </c>
      <c r="AA4201" s="5">
        <f>Z4201/$D4201</f>
        <v/>
      </c>
      <c r="AB4201" s="4">
        <f>AB4200+Z4201</f>
        <v/>
      </c>
      <c r="AC4201" s="4">
        <f>AA4201*$E4200-AB4200</f>
        <v/>
      </c>
      <c r="AD4201" s="4">
        <f>MAX(0,Resumo!$D$7*$D4201-Z4201)</f>
        <v/>
      </c>
    </row>
    <row r="4202">
      <c r="A4202" t="inlineStr">
        <is>
          <t>Alto Alegre</t>
        </is>
      </c>
      <c r="B4202" t="inlineStr">
        <is>
          <t>Município</t>
        </is>
      </c>
      <c r="C4202" t="inlineStr">
        <is>
          <t>RR</t>
        </is>
      </c>
      <c r="D4202" s="4" t="n">
        <v>22757274.60045758</v>
      </c>
      <c r="E4202" s="4">
        <f>E4201+D4202</f>
        <v/>
      </c>
      <c r="F4202" s="4" t="n">
        <v>683140.1627966902</v>
      </c>
      <c r="G4202" s="5">
        <f>F4202/$D4202</f>
        <v/>
      </c>
      <c r="H4202" s="4">
        <f>H4201+F4202</f>
        <v/>
      </c>
      <c r="I4202" s="4">
        <f>G4202*$E4201-H4201</f>
        <v/>
      </c>
      <c r="J4202" s="4">
        <f>MAX(0,Resumo!$D$3*$D4202-F4202)</f>
        <v/>
      </c>
      <c r="K4202" s="4" t="n">
        <v>1457100.32482831</v>
      </c>
      <c r="L4202" s="5">
        <f>K4202/$D4202</f>
        <v/>
      </c>
      <c r="M4202" s="4">
        <f>M4201+K4202</f>
        <v/>
      </c>
      <c r="N4202" s="4">
        <f>L4202*$E4201-M4201</f>
        <v/>
      </c>
      <c r="O4202" s="4">
        <f>MAX(0,Resumo!$D$4*$D4202-K4202)</f>
        <v/>
      </c>
      <c r="P4202" s="4" t="n">
        <v>2308415.998040122</v>
      </c>
      <c r="Q4202" s="5">
        <f>P4202/$D4202</f>
        <v/>
      </c>
      <c r="R4202" s="4">
        <f>R4201+P4202</f>
        <v/>
      </c>
      <c r="S4202" s="4">
        <f>Q4202*$E4201-R4201</f>
        <v/>
      </c>
      <c r="T4202" s="4">
        <f>MAX(0,Resumo!$D$5*$D4202-P4202)</f>
        <v/>
      </c>
      <c r="U4202" s="4" t="n">
        <v>3245514.679787349</v>
      </c>
      <c r="V4202" s="5">
        <f>U4202/$D4202</f>
        <v/>
      </c>
      <c r="W4202" s="4">
        <f>W4201+U4202</f>
        <v/>
      </c>
      <c r="X4202" s="4">
        <f>V4202*$E4201-W4201</f>
        <v/>
      </c>
      <c r="Y4202" s="4">
        <f>MAX(0,Resumo!$D$6*$D4202-U4202)</f>
        <v/>
      </c>
      <c r="Z4202" s="4" t="n">
        <v>4270529.353531054</v>
      </c>
      <c r="AA4202" s="5">
        <f>Z4202/$D4202</f>
        <v/>
      </c>
      <c r="AB4202" s="4">
        <f>AB4201+Z4202</f>
        <v/>
      </c>
      <c r="AC4202" s="4">
        <f>AA4202*$E4201-AB4201</f>
        <v/>
      </c>
      <c r="AD4202" s="4">
        <f>MAX(0,Resumo!$D$7*$D4202-Z4202)</f>
        <v/>
      </c>
    </row>
    <row r="4203">
      <c r="A4203" t="inlineStr">
        <is>
          <t>Caroebe</t>
        </is>
      </c>
      <c r="B4203" t="inlineStr">
        <is>
          <t>Município</t>
        </is>
      </c>
      <c r="C4203" t="inlineStr">
        <is>
          <t>RR</t>
        </is>
      </c>
      <c r="D4203" s="4" t="n">
        <v>14808055.58829711</v>
      </c>
      <c r="E4203" s="4">
        <f>E4202+D4203</f>
        <v/>
      </c>
      <c r="F4203" s="4" t="n">
        <v>444516.2121956521</v>
      </c>
      <c r="G4203" s="5">
        <f>F4203/$D4203</f>
        <v/>
      </c>
      <c r="H4203" s="4">
        <f>H4202+F4203</f>
        <v/>
      </c>
      <c r="I4203" s="4">
        <f>G4203*$E4202-H4202</f>
        <v/>
      </c>
      <c r="J4203" s="4">
        <f>MAX(0,Resumo!$D$3*$D4203-F4203)</f>
        <v/>
      </c>
      <c r="K4203" s="4" t="n">
        <v>948128.5868629254</v>
      </c>
      <c r="L4203" s="5">
        <f>K4203/$D4203</f>
        <v/>
      </c>
      <c r="M4203" s="4">
        <f>M4202+K4203</f>
        <v/>
      </c>
      <c r="N4203" s="4">
        <f>L4203*$E4202-M4202</f>
        <v/>
      </c>
      <c r="O4203" s="4">
        <f>MAX(0,Resumo!$D$4*$D4203-K4203)</f>
        <v/>
      </c>
      <c r="P4203" s="4" t="n">
        <v>1502075.842561796</v>
      </c>
      <c r="Q4203" s="5">
        <f>P4203/$D4203</f>
        <v/>
      </c>
      <c r="R4203" s="4">
        <f>R4202+P4203</f>
        <v/>
      </c>
      <c r="S4203" s="4">
        <f>Q4203*$E4202-R4202</f>
        <v/>
      </c>
      <c r="T4203" s="4">
        <f>MAX(0,Resumo!$D$5*$D4203-P4203)</f>
        <v/>
      </c>
      <c r="U4203" s="4" t="n">
        <v>2111841.713680381</v>
      </c>
      <c r="V4203" s="5">
        <f>U4203/$D4203</f>
        <v/>
      </c>
      <c r="W4203" s="4">
        <f>W4202+U4203</f>
        <v/>
      </c>
      <c r="X4203" s="4">
        <f>V4203*$E4202-W4202</f>
        <v/>
      </c>
      <c r="Y4203" s="4">
        <f>MAX(0,Resumo!$D$6*$D4203-U4203)</f>
        <v/>
      </c>
      <c r="Z4203" s="4" t="n">
        <v>2778814.122903401</v>
      </c>
      <c r="AA4203" s="5">
        <f>Z4203/$D4203</f>
        <v/>
      </c>
      <c r="AB4203" s="4">
        <f>AB4202+Z4203</f>
        <v/>
      </c>
      <c r="AC4203" s="4">
        <f>AA4203*$E4202-AB4202</f>
        <v/>
      </c>
      <c r="AD4203" s="4">
        <f>MAX(0,Resumo!$D$7*$D4203-Z4203)</f>
        <v/>
      </c>
    </row>
    <row r="4204">
      <c r="A4204" t="inlineStr">
        <is>
          <t>Rorainópolis</t>
        </is>
      </c>
      <c r="B4204" t="inlineStr">
        <is>
          <t>Município</t>
        </is>
      </c>
      <c r="C4204" t="inlineStr">
        <is>
          <t>RR</t>
        </is>
      </c>
      <c r="D4204" s="4" t="n">
        <v>25601914.55456764</v>
      </c>
      <c r="E4204" s="4">
        <f>E4203+D4204</f>
        <v/>
      </c>
      <c r="F4204" s="4" t="n">
        <v>768532.1016587208</v>
      </c>
      <c r="G4204" s="5">
        <f>F4204/$D4204</f>
        <v/>
      </c>
      <c r="H4204" s="4">
        <f>H4203+F4204</f>
        <v/>
      </c>
      <c r="I4204" s="4">
        <f>G4204*$E4203-H4203</f>
        <v/>
      </c>
      <c r="J4204" s="4">
        <f>MAX(0,Resumo!$D$3*$D4204-F4204)</f>
        <v/>
      </c>
      <c r="K4204" s="4" t="n">
        <v>1639236.625150934</v>
      </c>
      <c r="L4204" s="5">
        <f>K4204/$D4204</f>
        <v/>
      </c>
      <c r="M4204" s="4">
        <f>M4203+K4204</f>
        <v/>
      </c>
      <c r="N4204" s="4">
        <f>L4204*$E4203-M4203</f>
        <v/>
      </c>
      <c r="O4204" s="4">
        <f>MAX(0,Resumo!$D$4*$D4204-K4204)</f>
        <v/>
      </c>
      <c r="P4204" s="4" t="n">
        <v>2596966.032876004</v>
      </c>
      <c r="Q4204" s="5">
        <f>P4204/$D4204</f>
        <v/>
      </c>
      <c r="R4204" s="4">
        <f>R4203+P4204</f>
        <v/>
      </c>
      <c r="S4204" s="4">
        <f>Q4204*$E4203-R4203</f>
        <v/>
      </c>
      <c r="T4204" s="4">
        <f>MAX(0,Resumo!$D$5*$D4204-P4204)</f>
        <v/>
      </c>
      <c r="U4204" s="4" t="n">
        <v>3651201.25218509</v>
      </c>
      <c r="V4204" s="5">
        <f>U4204/$D4204</f>
        <v/>
      </c>
      <c r="W4204" s="4">
        <f>W4203+U4204</f>
        <v/>
      </c>
      <c r="X4204" s="4">
        <f>V4204*$E4203-W4203</f>
        <v/>
      </c>
      <c r="Y4204" s="4">
        <f>MAX(0,Resumo!$D$6*$D4204-U4204)</f>
        <v/>
      </c>
      <c r="Z4204" s="4" t="n">
        <v>4804341.887656295</v>
      </c>
      <c r="AA4204" s="5">
        <f>Z4204/$D4204</f>
        <v/>
      </c>
      <c r="AB4204" s="4">
        <f>AB4203+Z4204</f>
        <v/>
      </c>
      <c r="AC4204" s="4">
        <f>AA4204*$E4203-AB4203</f>
        <v/>
      </c>
      <c r="AD4204" s="4">
        <f>MAX(0,Resumo!$D$7*$D4204-Z4204)</f>
        <v/>
      </c>
    </row>
    <row r="4205">
      <c r="A4205" t="inlineStr">
        <is>
          <t>Cantá</t>
        </is>
      </c>
      <c r="B4205" t="inlineStr">
        <is>
          <t>Município</t>
        </is>
      </c>
      <c r="C4205" t="inlineStr">
        <is>
          <t>RR</t>
        </is>
      </c>
      <c r="D4205" s="4" t="n">
        <v>19458651.64794957</v>
      </c>
      <c r="E4205" s="4">
        <f>E4204+D4205</f>
        <v/>
      </c>
      <c r="F4205" s="4" t="n">
        <v>584120.3170399441</v>
      </c>
      <c r="G4205" s="5">
        <f>F4205/$D4205</f>
        <v/>
      </c>
      <c r="H4205" s="4">
        <f>H4204+F4205</f>
        <v/>
      </c>
      <c r="I4205" s="4">
        <f>G4205*$E4204-H4204</f>
        <v/>
      </c>
      <c r="J4205" s="4">
        <f>MAX(0,Resumo!$D$3*$D4205-F4205)</f>
        <v/>
      </c>
      <c r="K4205" s="4" t="n">
        <v>1245896.450024738</v>
      </c>
      <c r="L4205" s="5">
        <f>K4205/$D4205</f>
        <v/>
      </c>
      <c r="M4205" s="4">
        <f>M4204+K4205</f>
        <v/>
      </c>
      <c r="N4205" s="4">
        <f>L4205*$E4204-M4204</f>
        <v/>
      </c>
      <c r="O4205" s="4">
        <f>MAX(0,Resumo!$D$4*$D4205-K4205)</f>
        <v/>
      </c>
      <c r="P4205" s="4" t="n">
        <v>1973815.562409805</v>
      </c>
      <c r="Q4205" s="5">
        <f>P4205/$D4205</f>
        <v/>
      </c>
      <c r="R4205" s="4">
        <f>R4204+P4205</f>
        <v/>
      </c>
      <c r="S4205" s="4">
        <f>Q4205*$E4204-R4204</f>
        <v/>
      </c>
      <c r="T4205" s="4">
        <f>MAX(0,Resumo!$D$5*$D4205-P4205)</f>
        <v/>
      </c>
      <c r="U4205" s="4" t="n">
        <v>2775083.602103161</v>
      </c>
      <c r="V4205" s="5">
        <f>U4205/$D4205</f>
        <v/>
      </c>
      <c r="W4205" s="4">
        <f>W4204+U4205</f>
        <v/>
      </c>
      <c r="X4205" s="4">
        <f>V4205*$E4204-W4204</f>
        <v/>
      </c>
      <c r="Y4205" s="4">
        <f>MAX(0,Resumo!$D$6*$D4205-U4205)</f>
        <v/>
      </c>
      <c r="Z4205" s="4" t="n">
        <v>3651524.380737277</v>
      </c>
      <c r="AA4205" s="5">
        <f>Z4205/$D4205</f>
        <v/>
      </c>
      <c r="AB4205" s="4">
        <f>AB4204+Z4205</f>
        <v/>
      </c>
      <c r="AC4205" s="4">
        <f>AA4205*$E4204-AB4204</f>
        <v/>
      </c>
      <c r="AD4205" s="4">
        <f>MAX(0,Resumo!$D$7*$D4205-Z4205)</f>
        <v/>
      </c>
    </row>
    <row r="4206">
      <c r="A4206" t="inlineStr">
        <is>
          <t>São Simão</t>
        </is>
      </c>
      <c r="B4206" t="inlineStr">
        <is>
          <t>Município</t>
        </is>
      </c>
      <c r="C4206" t="inlineStr">
        <is>
          <t>GO</t>
        </is>
      </c>
      <c r="D4206" s="4" t="n">
        <v>96548701.14405282</v>
      </c>
      <c r="E4206" s="4">
        <f>E4205+D4206</f>
        <v/>
      </c>
      <c r="F4206" s="4" t="n">
        <v>2900958.233946665</v>
      </c>
      <c r="G4206" s="5">
        <f>F4206/$D4206</f>
        <v/>
      </c>
      <c r="H4206" s="4">
        <f>H4205+F4206</f>
        <v/>
      </c>
      <c r="I4206" s="4">
        <f>G4206*$E4205-H4205</f>
        <v/>
      </c>
      <c r="J4206" s="4">
        <f>MAX(0,Resumo!$D$3*$D4206-F4206)</f>
        <v/>
      </c>
      <c r="K4206" s="4" t="n">
        <v>6187584.064289663</v>
      </c>
      <c r="L4206" s="5">
        <f>K4206/$D4206</f>
        <v/>
      </c>
      <c r="M4206" s="4">
        <f>M4205+K4206</f>
        <v/>
      </c>
      <c r="N4206" s="4">
        <f>L4206*$E4205-M4205</f>
        <v/>
      </c>
      <c r="O4206" s="4">
        <f>MAX(0,Resumo!$D$4*$D4206-K4206)</f>
        <v/>
      </c>
      <c r="P4206" s="4" t="n">
        <v>9802700.47287746</v>
      </c>
      <c r="Q4206" s="5">
        <f>P4206/$D4206</f>
        <v/>
      </c>
      <c r="R4206" s="4">
        <f>R4205+P4206</f>
        <v/>
      </c>
      <c r="S4206" s="4">
        <f>Q4206*$E4205-R4205</f>
        <v/>
      </c>
      <c r="T4206" s="4">
        <f>MAX(0,Resumo!$D$5*$D4206-P4206)</f>
        <v/>
      </c>
      <c r="U4206" s="4" t="n">
        <v>13782094.87080899</v>
      </c>
      <c r="V4206" s="5">
        <f>U4206/$D4206</f>
        <v/>
      </c>
      <c r="W4206" s="4">
        <f>W4205+U4206</f>
        <v/>
      </c>
      <c r="X4206" s="4">
        <f>V4206*$E4205-W4205</f>
        <v/>
      </c>
      <c r="Y4206" s="4">
        <f>MAX(0,Resumo!$D$6*$D4206-U4206)</f>
        <v/>
      </c>
      <c r="Z4206" s="4" t="n">
        <v>18134824.98338167</v>
      </c>
      <c r="AA4206" s="5">
        <f>Z4206/$D4206</f>
        <v/>
      </c>
      <c r="AB4206" s="4">
        <f>AB4205+Z4206</f>
        <v/>
      </c>
      <c r="AC4206" s="4">
        <f>AA4206*$E4205-AB4205</f>
        <v/>
      </c>
      <c r="AD4206" s="4">
        <f>MAX(0,Resumo!$D$7*$D4206-Z4206)</f>
        <v/>
      </c>
    </row>
    <row r="4207">
      <c r="A4207" t="inlineStr">
        <is>
          <t>Cachoeira Dourada</t>
        </is>
      </c>
      <c r="B4207" t="inlineStr">
        <is>
          <t>Município</t>
        </is>
      </c>
      <c r="C4207" t="inlineStr">
        <is>
          <t>GO</t>
        </is>
      </c>
      <c r="D4207" s="4" t="n">
        <v>39342482.14677771</v>
      </c>
      <c r="E4207" s="4">
        <f>E4206+D4207</f>
        <v/>
      </c>
      <c r="F4207" s="4" t="n">
        <v>1183018.97539954</v>
      </c>
      <c r="G4207" s="5">
        <f>F4207/$D4207</f>
        <v/>
      </c>
      <c r="H4207" s="4">
        <f>H4206+F4207</f>
        <v/>
      </c>
      <c r="I4207" s="4">
        <f>G4207*$E4206-H4206</f>
        <v/>
      </c>
      <c r="J4207" s="4">
        <f>MAX(0,Resumo!$D$3*$D4207-F4207)</f>
        <v/>
      </c>
      <c r="K4207" s="4" t="n">
        <v>2523314.287767529</v>
      </c>
      <c r="L4207" s="5">
        <f>K4207/$D4207</f>
        <v/>
      </c>
      <c r="M4207" s="4">
        <f>M4206+K4207</f>
        <v/>
      </c>
      <c r="N4207" s="4">
        <f>L4207*$E4206-M4206</f>
        <v/>
      </c>
      <c r="O4207" s="4">
        <f>MAX(0,Resumo!$D$4*$D4207-K4207)</f>
        <v/>
      </c>
      <c r="P4207" s="4" t="n">
        <v>3997568.98733251</v>
      </c>
      <c r="Q4207" s="5">
        <f>P4207/$D4207</f>
        <v/>
      </c>
      <c r="R4207" s="4">
        <f>R4206+P4207</f>
        <v/>
      </c>
      <c r="S4207" s="4">
        <f>Q4207*$E4206-R4206</f>
        <v/>
      </c>
      <c r="T4207" s="4">
        <f>MAX(0,Resumo!$D$5*$D4207-P4207)</f>
        <v/>
      </c>
      <c r="U4207" s="4" t="n">
        <v>5620377.281592903</v>
      </c>
      <c r="V4207" s="5">
        <f>U4207/$D4207</f>
        <v/>
      </c>
      <c r="W4207" s="4">
        <f>W4206+U4207</f>
        <v/>
      </c>
      <c r="X4207" s="4">
        <f>V4207*$E4206-W4206</f>
        <v/>
      </c>
      <c r="Y4207" s="4">
        <f>MAX(0,Resumo!$D$6*$D4207-U4207)</f>
        <v/>
      </c>
      <c r="Z4207" s="4" t="n">
        <v>7395432.936551749</v>
      </c>
      <c r="AA4207" s="5">
        <f>Z4207/$D4207</f>
        <v/>
      </c>
      <c r="AB4207" s="4">
        <f>AB4206+Z4207</f>
        <v/>
      </c>
      <c r="AC4207" s="4">
        <f>AA4207*$E4206-AB4206</f>
        <v/>
      </c>
      <c r="AD4207" s="4">
        <f>MAX(0,Resumo!$D$7*$D4207-Z4207)</f>
        <v/>
      </c>
    </row>
    <row r="4208">
      <c r="A4208" t="inlineStr">
        <is>
          <t>Flor do Sertão</t>
        </is>
      </c>
      <c r="B4208" t="inlineStr">
        <is>
          <t>Município</t>
        </is>
      </c>
      <c r="C4208" t="inlineStr">
        <is>
          <t>SC</t>
        </is>
      </c>
      <c r="D4208" s="4" t="n">
        <v>8386740.230693901</v>
      </c>
      <c r="E4208" s="4">
        <f>E4207+D4208</f>
        <v/>
      </c>
      <c r="F4208" s="4" t="n">
        <v>252402.2839509923</v>
      </c>
      <c r="G4208" s="5">
        <f>F4208/$D4208</f>
        <v/>
      </c>
      <c r="H4208" s="4">
        <f>H4207+F4208</f>
        <v/>
      </c>
      <c r="I4208" s="4">
        <f>G4208*$E4207-H4207</f>
        <v/>
      </c>
      <c r="J4208" s="4">
        <f>MAX(0,Resumo!$D$3*$D4208-F4208)</f>
        <v/>
      </c>
      <c r="K4208" s="4" t="n">
        <v>538360.1637865525</v>
      </c>
      <c r="L4208" s="5">
        <f>K4208/$D4208</f>
        <v/>
      </c>
      <c r="M4208" s="4">
        <f>M4207+K4208</f>
        <v/>
      </c>
      <c r="N4208" s="4">
        <f>L4208*$E4207-M4207</f>
        <v/>
      </c>
      <c r="O4208" s="4">
        <f>MAX(0,Resumo!$D$4*$D4208-K4208)</f>
        <v/>
      </c>
      <c r="P4208" s="4" t="n">
        <v>852898.8660673123</v>
      </c>
      <c r="Q4208" s="5">
        <f>P4208/$D4208</f>
        <v/>
      </c>
      <c r="R4208" s="4">
        <f>R4207+P4208</f>
        <v/>
      </c>
      <c r="S4208" s="4">
        <f>Q4208*$E4207-R4207</f>
        <v/>
      </c>
      <c r="T4208" s="4">
        <f>MAX(0,Resumo!$D$5*$D4208-P4208)</f>
        <v/>
      </c>
      <c r="U4208" s="4" t="n">
        <v>1199132.128934126</v>
      </c>
      <c r="V4208" s="5">
        <f>U4208/$D4208</f>
        <v/>
      </c>
      <c r="W4208" s="4">
        <f>W4207+U4208</f>
        <v/>
      </c>
      <c r="X4208" s="4">
        <f>V4208*$E4207-W4207</f>
        <v/>
      </c>
      <c r="Y4208" s="4">
        <f>MAX(0,Resumo!$D$6*$D4208-U4208)</f>
        <v/>
      </c>
      <c r="Z4208" s="4" t="n">
        <v>1577848.033554696</v>
      </c>
      <c r="AA4208" s="5">
        <f>Z4208/$D4208</f>
        <v/>
      </c>
      <c r="AB4208" s="4">
        <f>AB4207+Z4208</f>
        <v/>
      </c>
      <c r="AC4208" s="4">
        <f>AA4208*$E4207-AB4207</f>
        <v/>
      </c>
      <c r="AD4208" s="4">
        <f>MAX(0,Resumo!$D$7*$D4208-Z4208)</f>
        <v/>
      </c>
    </row>
    <row r="4209">
      <c r="A4209" t="inlineStr">
        <is>
          <t>Paraúna</t>
        </is>
      </c>
      <c r="B4209" t="inlineStr">
        <is>
          <t>Município</t>
        </is>
      </c>
      <c r="C4209" t="inlineStr">
        <is>
          <t>GO</t>
        </is>
      </c>
      <c r="D4209" s="4" t="n">
        <v>53998940.64787443</v>
      </c>
      <c r="E4209" s="4">
        <f>E4208+D4209</f>
        <v/>
      </c>
      <c r="F4209" s="4" t="n">
        <v>1628700.839825473</v>
      </c>
      <c r="G4209" s="5">
        <f>F4209/$D4209</f>
        <v/>
      </c>
      <c r="H4209" s="4">
        <f>H4208+F4209</f>
        <v/>
      </c>
      <c r="I4209" s="4">
        <f>G4209*$E4208-H4208</f>
        <v/>
      </c>
      <c r="J4209" s="4">
        <f>MAX(0,Resumo!$D$3*$D4209-F4209)</f>
        <v/>
      </c>
      <c r="K4209" s="4" t="n">
        <v>3473929.146607828</v>
      </c>
      <c r="L4209" s="5">
        <f>K4209/$D4209</f>
        <v/>
      </c>
      <c r="M4209" s="4">
        <f>M4208+K4209</f>
        <v/>
      </c>
      <c r="N4209" s="4">
        <f>L4209*$E4208-M4208</f>
        <v/>
      </c>
      <c r="O4209" s="4">
        <f>MAX(0,Resumo!$D$4*$D4209-K4209)</f>
        <v/>
      </c>
      <c r="P4209" s="4" t="n">
        <v>5503583.714479159</v>
      </c>
      <c r="Q4209" s="5">
        <f>P4209/$D4209</f>
        <v/>
      </c>
      <c r="R4209" s="4">
        <f>R4208+P4209</f>
        <v/>
      </c>
      <c r="S4209" s="4">
        <f>Q4209*$E4208-R4208</f>
        <v/>
      </c>
      <c r="T4209" s="4">
        <f>MAX(0,Resumo!$D$5*$D4209-P4209)</f>
        <v/>
      </c>
      <c r="U4209" s="4" t="n">
        <v>7737756.865290205</v>
      </c>
      <c r="V4209" s="5">
        <f>U4209/$D4209</f>
        <v/>
      </c>
      <c r="W4209" s="4">
        <f>W4208+U4209</f>
        <v/>
      </c>
      <c r="X4209" s="4">
        <f>V4209*$E4208-W4208</f>
        <v/>
      </c>
      <c r="Y4209" s="4">
        <f>MAX(0,Resumo!$D$6*$D4209-U4209)</f>
        <v/>
      </c>
      <c r="Z4209" s="4" t="n">
        <v>10181533.92727016</v>
      </c>
      <c r="AA4209" s="5">
        <f>Z4209/$D4209</f>
        <v/>
      </c>
      <c r="AB4209" s="4">
        <f>AB4208+Z4209</f>
        <v/>
      </c>
      <c r="AC4209" s="4">
        <f>AA4209*$E4208-AB4208</f>
        <v/>
      </c>
      <c r="AD4209" s="4">
        <f>MAX(0,Resumo!$D$7*$D4209-Z4209)</f>
        <v/>
      </c>
    </row>
    <row r="4210">
      <c r="A4210" t="inlineStr">
        <is>
          <t>Itabirito</t>
        </is>
      </c>
      <c r="B4210" t="inlineStr">
        <is>
          <t>Município</t>
        </is>
      </c>
      <c r="C4210" t="inlineStr">
        <is>
          <t>MG</t>
        </is>
      </c>
      <c r="D4210" s="4" t="n">
        <v>267418364.8931322</v>
      </c>
      <c r="E4210" s="4">
        <f>E4209+D4210</f>
        <v/>
      </c>
      <c r="F4210" s="4" t="n">
        <v>8079899.658816676</v>
      </c>
      <c r="G4210" s="5">
        <f>F4210/$D4210</f>
        <v/>
      </c>
      <c r="H4210" s="4">
        <f>H4209+F4210</f>
        <v/>
      </c>
      <c r="I4210" s="4">
        <f>G4210*$E4209-H4209</f>
        <v/>
      </c>
      <c r="J4210" s="4">
        <f>MAX(0,Resumo!$D$3*$D4210-F4210)</f>
        <v/>
      </c>
      <c r="K4210" s="4" t="n">
        <v>17233980.7532964</v>
      </c>
      <c r="L4210" s="5">
        <f>K4210/$D4210</f>
        <v/>
      </c>
      <c r="M4210" s="4">
        <f>M4209+K4210</f>
        <v/>
      </c>
      <c r="N4210" s="4">
        <f>L4210*$E4209-M4209</f>
        <v/>
      </c>
      <c r="O4210" s="4">
        <f>MAX(0,Resumo!$D$4*$D4210-K4210)</f>
        <v/>
      </c>
      <c r="P4210" s="4" t="n">
        <v>27302990.88054394</v>
      </c>
      <c r="Q4210" s="5">
        <f>P4210/$D4210</f>
        <v/>
      </c>
      <c r="R4210" s="4">
        <f>R4209+P4210</f>
        <v/>
      </c>
      <c r="S4210" s="4">
        <f>Q4210*$E4209-R4209</f>
        <v/>
      </c>
      <c r="T4210" s="4">
        <f>MAX(0,Resumo!$D$5*$D4210-P4210)</f>
        <v/>
      </c>
      <c r="U4210" s="4" t="n">
        <v>38386606.99810543</v>
      </c>
      <c r="V4210" s="5">
        <f>U4210/$D4210</f>
        <v/>
      </c>
      <c r="W4210" s="4">
        <f>W4209+U4210</f>
        <v/>
      </c>
      <c r="X4210" s="4">
        <f>V4210*$E4209-W4209</f>
        <v/>
      </c>
      <c r="Y4210" s="4">
        <f>MAX(0,Resumo!$D$6*$D4210-U4210)</f>
        <v/>
      </c>
      <c r="Z4210" s="4" t="n">
        <v>50510057.15328049</v>
      </c>
      <c r="AA4210" s="5">
        <f>Z4210/$D4210</f>
        <v/>
      </c>
      <c r="AB4210" s="4">
        <f>AB4209+Z4210</f>
        <v/>
      </c>
      <c r="AC4210" s="4">
        <f>AA4210*$E4209-AB4209</f>
        <v/>
      </c>
      <c r="AD4210" s="4">
        <f>MAX(0,Resumo!$D$7*$D4210-Z4210)</f>
        <v/>
      </c>
    </row>
    <row r="4211">
      <c r="A4211" t="inlineStr">
        <is>
          <t>Figueirão</t>
        </is>
      </c>
      <c r="B4211" t="inlineStr">
        <is>
          <t>Município</t>
        </is>
      </c>
      <c r="C4211" t="inlineStr">
        <is>
          <t>MS</t>
        </is>
      </c>
      <c r="D4211" s="4" t="n">
        <v>16503644.48519325</v>
      </c>
      <c r="E4211" s="4">
        <f>E4210+D4211</f>
        <v/>
      </c>
      <c r="F4211" s="4" t="n">
        <v>498666.0493244246</v>
      </c>
      <c r="G4211" s="5">
        <f>F4211/$D4211</f>
        <v/>
      </c>
      <c r="H4211" s="4">
        <f>H4210+F4211</f>
        <v/>
      </c>
      <c r="I4211" s="4">
        <f>G4211*$E4210-H4210</f>
        <v/>
      </c>
      <c r="J4211" s="4">
        <f>MAX(0,Resumo!$D$3*$D4211-F4211)</f>
        <v/>
      </c>
      <c r="K4211" s="4" t="n">
        <v>1063627.20569207</v>
      </c>
      <c r="L4211" s="5">
        <f>K4211/$D4211</f>
        <v/>
      </c>
      <c r="M4211" s="4">
        <f>M4210+K4211</f>
        <v/>
      </c>
      <c r="N4211" s="4">
        <f>L4211*$E4210-M4210</f>
        <v/>
      </c>
      <c r="O4211" s="4">
        <f>MAX(0,Resumo!$D$4*$D4211-K4211)</f>
        <v/>
      </c>
      <c r="P4211" s="4" t="n">
        <v>1685054.910587294</v>
      </c>
      <c r="Q4211" s="5">
        <f>P4211/$D4211</f>
        <v/>
      </c>
      <c r="R4211" s="4">
        <f>R4210+P4211</f>
        <v/>
      </c>
      <c r="S4211" s="4">
        <f>Q4211*$E4210-R4210</f>
        <v/>
      </c>
      <c r="T4211" s="4">
        <f>MAX(0,Resumo!$D$5*$D4211-P4211)</f>
        <v/>
      </c>
      <c r="U4211" s="4" t="n">
        <v>2369100.913007868</v>
      </c>
      <c r="V4211" s="5">
        <f>U4211/$D4211</f>
        <v/>
      </c>
      <c r="W4211" s="4">
        <f>W4210+U4211</f>
        <v/>
      </c>
      <c r="X4211" s="4">
        <f>V4211*$E4210-W4210</f>
        <v/>
      </c>
      <c r="Y4211" s="4">
        <f>MAX(0,Resumo!$D$6*$D4211-U4211)</f>
        <v/>
      </c>
      <c r="Z4211" s="4" t="n">
        <v>3117322.20885848</v>
      </c>
      <c r="AA4211" s="5">
        <f>Z4211/$D4211</f>
        <v/>
      </c>
      <c r="AB4211" s="4">
        <f>AB4210+Z4211</f>
        <v/>
      </c>
      <c r="AC4211" s="4">
        <f>AA4211*$E4210-AB4210</f>
        <v/>
      </c>
      <c r="AD4211" s="4">
        <f>MAX(0,Resumo!$D$7*$D4211-Z4211)</f>
        <v/>
      </c>
    </row>
    <row r="4212">
      <c r="A4212" t="inlineStr">
        <is>
          <t>Porto dos Gaúchos</t>
        </is>
      </c>
      <c r="B4212" t="inlineStr">
        <is>
          <t>Município</t>
        </is>
      </c>
      <c r="C4212" t="inlineStr">
        <is>
          <t>MT</t>
        </is>
      </c>
      <c r="D4212" s="4" t="n">
        <v>27293115.35685482</v>
      </c>
      <c r="E4212" s="4">
        <f>E4211+D4212</f>
        <v/>
      </c>
      <c r="F4212" s="4" t="n">
        <v>824687.1314869811</v>
      </c>
      <c r="G4212" s="5">
        <f>F4212/$D4212</f>
        <v/>
      </c>
      <c r="H4212" s="4">
        <f>H4211+F4212</f>
        <v/>
      </c>
      <c r="I4212" s="4">
        <f>G4212*$E4211-H4211</f>
        <v/>
      </c>
      <c r="J4212" s="4">
        <f>MAX(0,Resumo!$D$3*$D4212-F4212)</f>
        <v/>
      </c>
      <c r="K4212" s="4" t="n">
        <v>1759012.209517876</v>
      </c>
      <c r="L4212" s="5">
        <f>K4212/$D4212</f>
        <v/>
      </c>
      <c r="M4212" s="4">
        <f>M4211+K4212</f>
        <v/>
      </c>
      <c r="N4212" s="4">
        <f>L4212*$E4211-M4211</f>
        <v/>
      </c>
      <c r="O4212" s="4">
        <f>MAX(0,Resumo!$D$4*$D4212-K4212)</f>
        <v/>
      </c>
      <c r="P4212" s="4" t="n">
        <v>2786720.897668744</v>
      </c>
      <c r="Q4212" s="5">
        <f>P4212/$D4212</f>
        <v/>
      </c>
      <c r="R4212" s="4">
        <f>R4211+P4212</f>
        <v/>
      </c>
      <c r="S4212" s="4">
        <f>Q4212*$E4211-R4211</f>
        <v/>
      </c>
      <c r="T4212" s="4">
        <f>MAX(0,Resumo!$D$5*$D4212-P4212)</f>
        <v/>
      </c>
      <c r="U4212" s="4" t="n">
        <v>3917986.87478031</v>
      </c>
      <c r="V4212" s="5">
        <f>U4212/$D4212</f>
        <v/>
      </c>
      <c r="W4212" s="4">
        <f>W4211+U4212</f>
        <v/>
      </c>
      <c r="X4212" s="4">
        <f>V4212*$E4211-W4211</f>
        <v/>
      </c>
      <c r="Y4212" s="4">
        <f>MAX(0,Resumo!$D$6*$D4212-U4212)</f>
        <v/>
      </c>
      <c r="Z4212" s="4" t="n">
        <v>5155385.07950764</v>
      </c>
      <c r="AA4212" s="5">
        <f>Z4212/$D4212</f>
        <v/>
      </c>
      <c r="AB4212" s="4">
        <f>AB4211+Z4212</f>
        <v/>
      </c>
      <c r="AC4212" s="4">
        <f>AA4212*$E4211-AB4211</f>
        <v/>
      </c>
      <c r="AD4212" s="4">
        <f>MAX(0,Resumo!$D$7*$D4212-Z4212)</f>
        <v/>
      </c>
    </row>
    <row r="4213">
      <c r="A4213" t="inlineStr">
        <is>
          <t>Jacareacanga</t>
        </is>
      </c>
      <c r="B4213" t="inlineStr">
        <is>
          <t>Município</t>
        </is>
      </c>
      <c r="C4213" t="inlineStr">
        <is>
          <t>PA</t>
        </is>
      </c>
      <c r="D4213" s="4" t="n">
        <v>74766390.37455365</v>
      </c>
      <c r="E4213" s="4">
        <f>E4212+D4213</f>
        <v/>
      </c>
      <c r="F4213" s="4" t="n">
        <v>2272367.556901311</v>
      </c>
      <c r="G4213" s="5">
        <f>F4213/$D4213</f>
        <v/>
      </c>
      <c r="H4213" s="4">
        <f>H4212+F4213</f>
        <v/>
      </c>
      <c r="I4213" s="4">
        <f>G4213*$E4212-H4212</f>
        <v/>
      </c>
      <c r="J4213" s="4">
        <f>MAX(0,Resumo!$D$3*$D4213-F4213)</f>
        <v/>
      </c>
      <c r="K4213" s="4" t="n">
        <v>4846834.786780969</v>
      </c>
      <c r="L4213" s="5">
        <f>K4213/$D4213</f>
        <v/>
      </c>
      <c r="M4213" s="4">
        <f>M4212+K4213</f>
        <v/>
      </c>
      <c r="N4213" s="4">
        <f>L4213*$E4212-M4212</f>
        <v/>
      </c>
      <c r="O4213" s="4">
        <f>MAX(0,Resumo!$D$4*$D4213-K4213)</f>
        <v/>
      </c>
      <c r="P4213" s="4" t="n">
        <v>7678614.005511881</v>
      </c>
      <c r="Q4213" s="5">
        <f>P4213/$D4213</f>
        <v/>
      </c>
      <c r="R4213" s="4">
        <f>R4212+P4213</f>
        <v/>
      </c>
      <c r="S4213" s="4">
        <f>Q4213*$E4212-R4212</f>
        <v/>
      </c>
      <c r="T4213" s="4">
        <f>MAX(0,Resumo!$D$5*$D4213-P4213)</f>
        <v/>
      </c>
      <c r="U4213" s="4" t="n">
        <v>10795738.0716768</v>
      </c>
      <c r="V4213" s="5">
        <f>U4213/$D4213</f>
        <v/>
      </c>
      <c r="W4213" s="4">
        <f>W4212+U4213</f>
        <v/>
      </c>
      <c r="X4213" s="4">
        <f>V4213*$E4212-W4212</f>
        <v/>
      </c>
      <c r="Y4213" s="4">
        <f>MAX(0,Resumo!$D$6*$D4213-U4213)</f>
        <v/>
      </c>
      <c r="Z4213" s="4" t="n">
        <v>14205302.04816368</v>
      </c>
      <c r="AA4213" s="5">
        <f>Z4213/$D4213</f>
        <v/>
      </c>
      <c r="AB4213" s="4">
        <f>AB4212+Z4213</f>
        <v/>
      </c>
      <c r="AC4213" s="4">
        <f>AA4213*$E4212-AB4212</f>
        <v/>
      </c>
      <c r="AD4213" s="4">
        <f>MAX(0,Resumo!$D$7*$D4213-Z4213)</f>
        <v/>
      </c>
    </row>
    <row r="4214">
      <c r="A4214" t="inlineStr">
        <is>
          <t>Cubatão</t>
        </is>
      </c>
      <c r="B4214" t="inlineStr">
        <is>
          <t>Município</t>
        </is>
      </c>
      <c r="C4214" t="inlineStr">
        <is>
          <t>SP</t>
        </is>
      </c>
      <c r="D4214" s="4" t="n">
        <v>619833078.1994882</v>
      </c>
      <c r="E4214" s="4">
        <f>E4213+D4214</f>
        <v/>
      </c>
      <c r="F4214" s="4" t="n">
        <v>18848928.46312651</v>
      </c>
      <c r="G4214" s="5">
        <f>F4214/$D4214</f>
        <v/>
      </c>
      <c r="H4214" s="4">
        <f>H4213+F4214</f>
        <v/>
      </c>
      <c r="I4214" s="4">
        <f>G4214*$E4213-H4213</f>
        <v/>
      </c>
      <c r="J4214" s="4">
        <f>MAX(0,Resumo!$D$3*$D4214-F4214)</f>
        <v/>
      </c>
      <c r="K4214" s="4" t="n">
        <v>40203725.79742619</v>
      </c>
      <c r="L4214" s="5">
        <f>K4214/$D4214</f>
        <v/>
      </c>
      <c r="M4214" s="4">
        <f>M4213+K4214</f>
        <v/>
      </c>
      <c r="N4214" s="4">
        <f>L4214*$E4213-M4213</f>
        <v/>
      </c>
      <c r="O4214" s="4">
        <f>MAX(0,Resumo!$D$4*$D4214-K4214)</f>
        <v/>
      </c>
      <c r="P4214" s="4" t="n">
        <v>63692885.26686204</v>
      </c>
      <c r="Q4214" s="5">
        <f>P4214/$D4214</f>
        <v/>
      </c>
      <c r="R4214" s="4">
        <f>R4213+P4214</f>
        <v/>
      </c>
      <c r="S4214" s="4">
        <f>Q4214*$E4213-R4213</f>
        <v/>
      </c>
      <c r="T4214" s="4">
        <f>MAX(0,Resumo!$D$5*$D4214-P4214)</f>
        <v/>
      </c>
      <c r="U4214" s="4" t="n">
        <v>89548934.98707213</v>
      </c>
      <c r="V4214" s="5">
        <f>U4214/$D4214</f>
        <v/>
      </c>
      <c r="W4214" s="4">
        <f>W4213+U4214</f>
        <v/>
      </c>
      <c r="X4214" s="4">
        <f>V4214*$E4213-W4213</f>
        <v/>
      </c>
      <c r="Y4214" s="4">
        <f>MAX(0,Resumo!$D$6*$D4214-U4214)</f>
        <v/>
      </c>
      <c r="Z4214" s="4" t="n">
        <v>117830727.3793605</v>
      </c>
      <c r="AA4214" s="5">
        <f>Z4214/$D4214</f>
        <v/>
      </c>
      <c r="AB4214" s="4">
        <f>AB4213+Z4214</f>
        <v/>
      </c>
      <c r="AC4214" s="4">
        <f>AA4214*$E4213-AB4213</f>
        <v/>
      </c>
      <c r="AD4214" s="4">
        <f>MAX(0,Resumo!$D$7*$D4214-Z4214)</f>
        <v/>
      </c>
    </row>
    <row r="4215">
      <c r="A4215" t="inlineStr">
        <is>
          <t>Umari</t>
        </is>
      </c>
      <c r="B4215" t="inlineStr">
        <is>
          <t>Município</t>
        </is>
      </c>
      <c r="C4215" t="inlineStr">
        <is>
          <t>CE</t>
        </is>
      </c>
      <c r="D4215" s="4" t="n">
        <v>8219661.202675054</v>
      </c>
      <c r="E4215" s="4">
        <f>E4214+D4215</f>
        <v/>
      </c>
      <c r="F4215" s="4" t="n">
        <v>250367.3721981947</v>
      </c>
      <c r="G4215" s="5">
        <f>F4215/$D4215</f>
        <v/>
      </c>
      <c r="H4215" s="4">
        <f>H4214+F4215</f>
        <v/>
      </c>
      <c r="I4215" s="4">
        <f>G4215*$E4214-H4214</f>
        <v/>
      </c>
      <c r="J4215" s="4">
        <f>MAX(0,Resumo!$D$3*$D4215-F4215)</f>
        <v/>
      </c>
      <c r="K4215" s="4" t="n">
        <v>534019.8091456252</v>
      </c>
      <c r="L4215" s="5">
        <f>K4215/$D4215</f>
        <v/>
      </c>
      <c r="M4215" s="4">
        <f>M4214+K4215</f>
        <v/>
      </c>
      <c r="N4215" s="4">
        <f>L4215*$E4214-M4214</f>
        <v/>
      </c>
      <c r="O4215" s="4">
        <f>MAX(0,Resumo!$D$4*$D4215-K4215)</f>
        <v/>
      </c>
      <c r="P4215" s="4" t="n">
        <v>846022.6449042535</v>
      </c>
      <c r="Q4215" s="5">
        <f>P4215/$D4215</f>
        <v/>
      </c>
      <c r="R4215" s="4">
        <f>R4214+P4215</f>
        <v/>
      </c>
      <c r="S4215" s="4">
        <f>Q4215*$E4214-R4214</f>
        <v/>
      </c>
      <c r="T4215" s="4">
        <f>MAX(0,Resumo!$D$5*$D4215-P4215)</f>
        <v/>
      </c>
      <c r="U4215" s="4" t="n">
        <v>1189464.514108584</v>
      </c>
      <c r="V4215" s="5">
        <f>U4215/$D4215</f>
        <v/>
      </c>
      <c r="W4215" s="4">
        <f>W4214+U4215</f>
        <v/>
      </c>
      <c r="X4215" s="4">
        <f>V4215*$E4214-W4214</f>
        <v/>
      </c>
      <c r="Y4215" s="4">
        <f>MAX(0,Resumo!$D$6*$D4215-U4215)</f>
        <v/>
      </c>
      <c r="Z4215" s="4" t="n">
        <v>1565127.144276878</v>
      </c>
      <c r="AA4215" s="5">
        <f>Z4215/$D4215</f>
        <v/>
      </c>
      <c r="AB4215" s="4">
        <f>AB4214+Z4215</f>
        <v/>
      </c>
      <c r="AC4215" s="4">
        <f>AA4215*$E4214-AB4214</f>
        <v/>
      </c>
      <c r="AD4215" s="4">
        <f>MAX(0,Resumo!$D$7*$D4215-Z4215)</f>
        <v/>
      </c>
    </row>
    <row r="4216">
      <c r="A4216" t="inlineStr">
        <is>
          <t>Irauçuba</t>
        </is>
      </c>
      <c r="B4216" t="inlineStr">
        <is>
          <t>Município</t>
        </is>
      </c>
      <c r="C4216" t="inlineStr">
        <is>
          <t>CE</t>
        </is>
      </c>
      <c r="D4216" s="4" t="n">
        <v>13338735.78203088</v>
      </c>
      <c r="E4216" s="4">
        <f>E4215+D4216</f>
        <v/>
      </c>
      <c r="F4216" s="4" t="n">
        <v>406292.1991366565</v>
      </c>
      <c r="G4216" s="5">
        <f>F4216/$D4216</f>
        <v/>
      </c>
      <c r="H4216" s="4">
        <f>H4215+F4216</f>
        <v/>
      </c>
      <c r="I4216" s="4">
        <f>G4216*$E4215-H4215</f>
        <v/>
      </c>
      <c r="J4216" s="4">
        <f>MAX(0,Resumo!$D$3*$D4216-F4216)</f>
        <v/>
      </c>
      <c r="K4216" s="4" t="n">
        <v>866598.8732292098</v>
      </c>
      <c r="L4216" s="5">
        <f>K4216/$D4216</f>
        <v/>
      </c>
      <c r="M4216" s="4">
        <f>M4215+K4216</f>
        <v/>
      </c>
      <c r="N4216" s="4">
        <f>L4216*$E4215-M4215</f>
        <v/>
      </c>
      <c r="O4216" s="4">
        <f>MAX(0,Resumo!$D$4*$D4216-K4216)</f>
        <v/>
      </c>
      <c r="P4216" s="4" t="n">
        <v>1372912.124689538</v>
      </c>
      <c r="Q4216" s="5">
        <f>P4216/$D4216</f>
        <v/>
      </c>
      <c r="R4216" s="4">
        <f>R4215+P4216</f>
        <v/>
      </c>
      <c r="S4216" s="4">
        <f>Q4216*$E4215-R4215</f>
        <v/>
      </c>
      <c r="T4216" s="4">
        <f>MAX(0,Resumo!$D$5*$D4216-P4216)</f>
        <v/>
      </c>
      <c r="U4216" s="4" t="n">
        <v>1930244.140796537</v>
      </c>
      <c r="V4216" s="5">
        <f>U4216/$D4216</f>
        <v/>
      </c>
      <c r="W4216" s="4">
        <f>W4215+U4216</f>
        <v/>
      </c>
      <c r="X4216" s="4">
        <f>V4216*$E4215-W4215</f>
        <v/>
      </c>
      <c r="Y4216" s="4">
        <f>MAX(0,Resumo!$D$6*$D4216-U4216)</f>
        <v/>
      </c>
      <c r="Z4216" s="4" t="n">
        <v>2539863.496563523</v>
      </c>
      <c r="AA4216" s="5">
        <f>Z4216/$D4216</f>
        <v/>
      </c>
      <c r="AB4216" s="4">
        <f>AB4215+Z4216</f>
        <v/>
      </c>
      <c r="AC4216" s="4">
        <f>AA4216*$E4215-AB4215</f>
        <v/>
      </c>
      <c r="AD4216" s="4">
        <f>MAX(0,Resumo!$D$7*$D4216-Z4216)</f>
        <v/>
      </c>
    </row>
    <row r="4217">
      <c r="A4217" t="inlineStr">
        <is>
          <t>Ipaporanga</t>
        </is>
      </c>
      <c r="B4217" t="inlineStr">
        <is>
          <t>Município</t>
        </is>
      </c>
      <c r="C4217" t="inlineStr">
        <is>
          <t>CE</t>
        </is>
      </c>
      <c r="D4217" s="4" t="n">
        <v>11778010.05943188</v>
      </c>
      <c r="E4217" s="4">
        <f>E4216+D4217</f>
        <v/>
      </c>
      <c r="F4217" s="4" t="n">
        <v>358753.1597219821</v>
      </c>
      <c r="G4217" s="5">
        <f>F4217/$D4217</f>
        <v/>
      </c>
      <c r="H4217" s="4">
        <f>H4216+F4217</f>
        <v/>
      </c>
      <c r="I4217" s="4">
        <f>G4217*$E4216-H4216</f>
        <v/>
      </c>
      <c r="J4217" s="4">
        <f>MAX(0,Resumo!$D$3*$D4217-F4217)</f>
        <v/>
      </c>
      <c r="K4217" s="4" t="n">
        <v>765200.7216557923</v>
      </c>
      <c r="L4217" s="5">
        <f>K4217/$D4217</f>
        <v/>
      </c>
      <c r="M4217" s="4">
        <f>M4216+K4217</f>
        <v/>
      </c>
      <c r="N4217" s="4">
        <f>L4217*$E4216-M4216</f>
        <v/>
      </c>
      <c r="O4217" s="4">
        <f>MAX(0,Resumo!$D$4*$D4217-K4217)</f>
        <v/>
      </c>
      <c r="P4217" s="4" t="n">
        <v>1212271.768445465</v>
      </c>
      <c r="Q4217" s="5">
        <f>P4217/$D4217</f>
        <v/>
      </c>
      <c r="R4217" s="4">
        <f>R4216+P4217</f>
        <v/>
      </c>
      <c r="S4217" s="4">
        <f>Q4217*$E4216-R4216</f>
        <v/>
      </c>
      <c r="T4217" s="4">
        <f>MAX(0,Resumo!$D$5*$D4217-P4217)</f>
        <v/>
      </c>
      <c r="U4217" s="4" t="n">
        <v>1704392.026273396</v>
      </c>
      <c r="V4217" s="5">
        <f>U4217/$D4217</f>
        <v/>
      </c>
      <c r="W4217" s="4">
        <f>W4216+U4217</f>
        <v/>
      </c>
      <c r="X4217" s="4">
        <f>V4217*$E4216-W4216</f>
        <v/>
      </c>
      <c r="Y4217" s="4">
        <f>MAX(0,Resumo!$D$6*$D4217-U4217)</f>
        <v/>
      </c>
      <c r="Z4217" s="4" t="n">
        <v>2242681.637971121</v>
      </c>
      <c r="AA4217" s="5">
        <f>Z4217/$D4217</f>
        <v/>
      </c>
      <c r="AB4217" s="4">
        <f>AB4216+Z4217</f>
        <v/>
      </c>
      <c r="AC4217" s="4">
        <f>AA4217*$E4216-AB4216</f>
        <v/>
      </c>
      <c r="AD4217" s="4">
        <f>MAX(0,Resumo!$D$7*$D4217-Z4217)</f>
        <v/>
      </c>
    </row>
    <row r="4218">
      <c r="A4218" t="inlineStr">
        <is>
          <t>Jaguaribe</t>
        </is>
      </c>
      <c r="B4218" t="inlineStr">
        <is>
          <t>Município</t>
        </is>
      </c>
      <c r="C4218" t="inlineStr">
        <is>
          <t>CE</t>
        </is>
      </c>
      <c r="D4218" s="4" t="n">
        <v>21211409.36643737</v>
      </c>
      <c r="E4218" s="4">
        <f>E4217+D4218</f>
        <v/>
      </c>
      <c r="F4218" s="4" t="n">
        <v>646090.4765718047</v>
      </c>
      <c r="G4218" s="5">
        <f>F4218/$D4218</f>
        <v/>
      </c>
      <c r="H4218" s="4">
        <f>H4217+F4218</f>
        <v/>
      </c>
      <c r="I4218" s="4">
        <f>G4218*$E4217-H4217</f>
        <v/>
      </c>
      <c r="J4218" s="4">
        <f>MAX(0,Resumo!$D$3*$D4218-F4218)</f>
        <v/>
      </c>
      <c r="K4218" s="4" t="n">
        <v>1378075.385623946</v>
      </c>
      <c r="L4218" s="5">
        <f>K4218/$D4218</f>
        <v/>
      </c>
      <c r="M4218" s="4">
        <f>M4217+K4218</f>
        <v/>
      </c>
      <c r="N4218" s="4">
        <f>L4218*$E4217-M4217</f>
        <v/>
      </c>
      <c r="O4218" s="4">
        <f>MAX(0,Resumo!$D$4*$D4218-K4218)</f>
        <v/>
      </c>
      <c r="P4218" s="4" t="n">
        <v>2183220.47732332</v>
      </c>
      <c r="Q4218" s="5">
        <f>P4218/$D4218</f>
        <v/>
      </c>
      <c r="R4218" s="4">
        <f>R4217+P4218</f>
        <v/>
      </c>
      <c r="S4218" s="4">
        <f>Q4218*$E4217-R4217</f>
        <v/>
      </c>
      <c r="T4218" s="4">
        <f>MAX(0,Resumo!$D$5*$D4218-P4218)</f>
        <v/>
      </c>
      <c r="U4218" s="4" t="n">
        <v>3069496.188893603</v>
      </c>
      <c r="V4218" s="5">
        <f>U4218/$D4218</f>
        <v/>
      </c>
      <c r="W4218" s="4">
        <f>W4217+U4218</f>
        <v/>
      </c>
      <c r="X4218" s="4">
        <f>V4218*$E4217-W4217</f>
        <v/>
      </c>
      <c r="Y4218" s="4">
        <f>MAX(0,Resumo!$D$6*$D4218-U4218)</f>
        <v/>
      </c>
      <c r="Z4218" s="4" t="n">
        <v>4038919.822750798</v>
      </c>
      <c r="AA4218" s="5">
        <f>Z4218/$D4218</f>
        <v/>
      </c>
      <c r="AB4218" s="4">
        <f>AB4217+Z4218</f>
        <v/>
      </c>
      <c r="AC4218" s="4">
        <f>AA4218*$E4217-AB4217</f>
        <v/>
      </c>
      <c r="AD4218" s="4">
        <f>MAX(0,Resumo!$D$7*$D4218-Z4218)</f>
        <v/>
      </c>
    </row>
    <row r="4219">
      <c r="A4219" t="inlineStr">
        <is>
          <t>Baixio</t>
        </is>
      </c>
      <c r="B4219" t="inlineStr">
        <is>
          <t>Município</t>
        </is>
      </c>
      <c r="C4219" t="inlineStr">
        <is>
          <t>CE</t>
        </is>
      </c>
      <c r="D4219" s="4" t="n">
        <v>9577083.569821108</v>
      </c>
      <c r="E4219" s="4">
        <f>E4218+D4219</f>
        <v/>
      </c>
      <c r="F4219" s="4" t="n">
        <v>291713.8781727726</v>
      </c>
      <c r="G4219" s="5">
        <f>F4219/$D4219</f>
        <v/>
      </c>
      <c r="H4219" s="4">
        <f>H4218+F4219</f>
        <v/>
      </c>
      <c r="I4219" s="4">
        <f>G4219*$E4218-H4218</f>
        <v/>
      </c>
      <c r="J4219" s="4">
        <f>MAX(0,Resumo!$D$3*$D4219-F4219)</f>
        <v/>
      </c>
      <c r="K4219" s="4" t="n">
        <v>622209.6281125465</v>
      </c>
      <c r="L4219" s="5">
        <f>K4219/$D4219</f>
        <v/>
      </c>
      <c r="M4219" s="4">
        <f>M4218+K4219</f>
        <v/>
      </c>
      <c r="N4219" s="4">
        <f>L4219*$E4218-M4218</f>
        <v/>
      </c>
      <c r="O4219" s="4">
        <f>MAX(0,Resumo!$D$4*$D4219-K4219)</f>
        <v/>
      </c>
      <c r="P4219" s="4" t="n">
        <v>985737.656628989</v>
      </c>
      <c r="Q4219" s="5">
        <f>P4219/$D4219</f>
        <v/>
      </c>
      <c r="R4219" s="4">
        <f>R4218+P4219</f>
        <v/>
      </c>
      <c r="S4219" s="4">
        <f>Q4219*$E4218-R4218</f>
        <v/>
      </c>
      <c r="T4219" s="4">
        <f>MAX(0,Resumo!$D$5*$D4219-P4219)</f>
        <v/>
      </c>
      <c r="U4219" s="4" t="n">
        <v>1385896.665819659</v>
      </c>
      <c r="V4219" s="5">
        <f>U4219/$D4219</f>
        <v/>
      </c>
      <c r="W4219" s="4">
        <f>W4218+U4219</f>
        <v/>
      </c>
      <c r="X4219" s="4">
        <f>V4219*$E4218-W4218</f>
        <v/>
      </c>
      <c r="Y4219" s="4">
        <f>MAX(0,Resumo!$D$6*$D4219-U4219)</f>
        <v/>
      </c>
      <c r="Z4219" s="4" t="n">
        <v>1823597.480302095</v>
      </c>
      <c r="AA4219" s="5">
        <f>Z4219/$D4219</f>
        <v/>
      </c>
      <c r="AB4219" s="4">
        <f>AB4218+Z4219</f>
        <v/>
      </c>
      <c r="AC4219" s="4">
        <f>AA4219*$E4218-AB4218</f>
        <v/>
      </c>
      <c r="AD4219" s="4">
        <f>MAX(0,Resumo!$D$7*$D4219-Z4219)</f>
        <v/>
      </c>
    </row>
    <row r="4220">
      <c r="A4220" t="inlineStr">
        <is>
          <t>Barro</t>
        </is>
      </c>
      <c r="B4220" t="inlineStr">
        <is>
          <t>Município</t>
        </is>
      </c>
      <c r="C4220" t="inlineStr">
        <is>
          <t>CE</t>
        </is>
      </c>
      <c r="D4220" s="4" t="n">
        <v>9436086.421955967</v>
      </c>
      <c r="E4220" s="4">
        <f>E4219+D4220</f>
        <v/>
      </c>
      <c r="F4220" s="4" t="n">
        <v>287419.1652243914</v>
      </c>
      <c r="G4220" s="5">
        <f>F4220/$D4220</f>
        <v/>
      </c>
      <c r="H4220" s="4">
        <f>H4219+F4220</f>
        <v/>
      </c>
      <c r="I4220" s="4">
        <f>G4220*$E4219-H4219</f>
        <v/>
      </c>
      <c r="J4220" s="4">
        <f>MAX(0,Resumo!$D$3*$D4220-F4220)</f>
        <v/>
      </c>
      <c r="K4220" s="4" t="n">
        <v>613049.2420410969</v>
      </c>
      <c r="L4220" s="5">
        <f>K4220/$D4220</f>
        <v/>
      </c>
      <c r="M4220" s="4">
        <f>M4219+K4220</f>
        <v/>
      </c>
      <c r="N4220" s="4">
        <f>L4220*$E4219-M4219</f>
        <v/>
      </c>
      <c r="O4220" s="4">
        <f>MAX(0,Resumo!$D$4*$D4220-K4220)</f>
        <v/>
      </c>
      <c r="P4220" s="4" t="n">
        <v>971225.2847660222</v>
      </c>
      <c r="Q4220" s="5">
        <f>P4220/$D4220</f>
        <v/>
      </c>
      <c r="R4220" s="4">
        <f>R4219+P4220</f>
        <v/>
      </c>
      <c r="S4220" s="4">
        <f>Q4220*$E4219-R4219</f>
        <v/>
      </c>
      <c r="T4220" s="4">
        <f>MAX(0,Resumo!$D$5*$D4220-P4220)</f>
        <v/>
      </c>
      <c r="U4220" s="4" t="n">
        <v>1365493.014155582</v>
      </c>
      <c r="V4220" s="5">
        <f>U4220/$D4220</f>
        <v/>
      </c>
      <c r="W4220" s="4">
        <f>W4219+U4220</f>
        <v/>
      </c>
      <c r="X4220" s="4">
        <f>V4220*$E4219-W4219</f>
        <v/>
      </c>
      <c r="Y4220" s="4">
        <f>MAX(0,Resumo!$D$6*$D4220-U4220)</f>
        <v/>
      </c>
      <c r="Z4220" s="4" t="n">
        <v>1796749.845351213</v>
      </c>
      <c r="AA4220" s="5">
        <f>Z4220/$D4220</f>
        <v/>
      </c>
      <c r="AB4220" s="4">
        <f>AB4219+Z4220</f>
        <v/>
      </c>
      <c r="AC4220" s="4">
        <f>AA4220*$E4219-AB4219</f>
        <v/>
      </c>
      <c r="AD4220" s="4">
        <f>MAX(0,Resumo!$D$7*$D4220-Z4220)</f>
        <v/>
      </c>
    </row>
    <row r="4221">
      <c r="A4221" t="inlineStr">
        <is>
          <t>Pacujá</t>
        </is>
      </c>
      <c r="B4221" t="inlineStr">
        <is>
          <t>Município</t>
        </is>
      </c>
      <c r="C4221" t="inlineStr">
        <is>
          <t>CE</t>
        </is>
      </c>
      <c r="D4221" s="4" t="n">
        <v>12133719.24363446</v>
      </c>
      <c r="E4221" s="4">
        <f>E4220+D4221</f>
        <v/>
      </c>
      <c r="F4221" s="4" t="n">
        <v>369587.9096611376</v>
      </c>
      <c r="G4221" s="5">
        <f>F4221/$D4221</f>
        <v/>
      </c>
      <c r="H4221" s="4">
        <f>H4220+F4221</f>
        <v/>
      </c>
      <c r="I4221" s="4">
        <f>G4221*$E4220-H4220</f>
        <v/>
      </c>
      <c r="J4221" s="4">
        <f>MAX(0,Resumo!$D$3*$D4221-F4221)</f>
        <v/>
      </c>
      <c r="K4221" s="4" t="n">
        <v>788310.6462591792</v>
      </c>
      <c r="L4221" s="5">
        <f>K4221/$D4221</f>
        <v/>
      </c>
      <c r="M4221" s="4">
        <f>M4220+K4221</f>
        <v/>
      </c>
      <c r="N4221" s="4">
        <f>L4221*$E4220-M4220</f>
        <v/>
      </c>
      <c r="O4221" s="4">
        <f>MAX(0,Resumo!$D$4*$D4221-K4221)</f>
        <v/>
      </c>
      <c r="P4221" s="4" t="n">
        <v>1248883.742761129</v>
      </c>
      <c r="Q4221" s="5">
        <f>P4221/$D4221</f>
        <v/>
      </c>
      <c r="R4221" s="4">
        <f>R4220+P4221</f>
        <v/>
      </c>
      <c r="S4221" s="4">
        <f>Q4221*$E4220-R4220</f>
        <v/>
      </c>
      <c r="T4221" s="4">
        <f>MAX(0,Resumo!$D$5*$D4221-P4221)</f>
        <v/>
      </c>
      <c r="U4221" s="4" t="n">
        <v>1755866.58727036</v>
      </c>
      <c r="V4221" s="5">
        <f>U4221/$D4221</f>
        <v/>
      </c>
      <c r="W4221" s="4">
        <f>W4220+U4221</f>
        <v/>
      </c>
      <c r="X4221" s="4">
        <f>V4221*$E4220-W4220</f>
        <v/>
      </c>
      <c r="Y4221" s="4">
        <f>MAX(0,Resumo!$D$6*$D4221-U4221)</f>
        <v/>
      </c>
      <c r="Z4221" s="4" t="n">
        <v>2310413.152194949</v>
      </c>
      <c r="AA4221" s="5">
        <f>Z4221/$D4221</f>
        <v/>
      </c>
      <c r="AB4221" s="4">
        <f>AB4220+Z4221</f>
        <v/>
      </c>
      <c r="AC4221" s="4">
        <f>AA4221*$E4220-AB4220</f>
        <v/>
      </c>
      <c r="AD4221" s="4">
        <f>MAX(0,Resumo!$D$7*$D4221-Z4221)</f>
        <v/>
      </c>
    </row>
    <row r="4222">
      <c r="A4222" t="inlineStr">
        <is>
          <t>Sobral</t>
        </is>
      </c>
      <c r="B4222" t="inlineStr">
        <is>
          <t>Município</t>
        </is>
      </c>
      <c r="C4222" t="inlineStr">
        <is>
          <t>CE</t>
        </is>
      </c>
      <c r="D4222" s="4" t="n">
        <v>201476850.2780478</v>
      </c>
      <c r="E4222" s="4">
        <f>E4221+D4222</f>
        <v/>
      </c>
      <c r="F4222" s="4" t="n">
        <v>6136898.87199577</v>
      </c>
      <c r="G4222" s="5">
        <f>F4222/$D4222</f>
        <v/>
      </c>
      <c r="H4222" s="4">
        <f>H4221+F4222</f>
        <v/>
      </c>
      <c r="I4222" s="4">
        <f>G4222*$E4221-H4221</f>
        <v/>
      </c>
      <c r="J4222" s="4">
        <f>MAX(0,Resumo!$D$3*$D4222-F4222)</f>
        <v/>
      </c>
      <c r="K4222" s="4" t="n">
        <v>13089667.13831578</v>
      </c>
      <c r="L4222" s="5">
        <f>K4222/$D4222</f>
        <v/>
      </c>
      <c r="M4222" s="4">
        <f>M4221+K4222</f>
        <v/>
      </c>
      <c r="N4222" s="4">
        <f>L4222*$E4221-M4221</f>
        <v/>
      </c>
      <c r="O4222" s="4">
        <f>MAX(0,Resumo!$D$4*$D4222-K4222)</f>
        <v/>
      </c>
      <c r="P4222" s="4" t="n">
        <v>20737348.35977653</v>
      </c>
      <c r="Q4222" s="5">
        <f>P4222/$D4222</f>
        <v/>
      </c>
      <c r="R4222" s="4">
        <f>R4221+P4222</f>
        <v/>
      </c>
      <c r="S4222" s="4">
        <f>Q4222*$E4221-R4221</f>
        <v/>
      </c>
      <c r="T4222" s="4">
        <f>MAX(0,Resumo!$D$5*$D4222-P4222)</f>
        <v/>
      </c>
      <c r="U4222" s="4" t="n">
        <v>29155649.83896331</v>
      </c>
      <c r="V4222" s="5">
        <f>U4222/$D4222</f>
        <v/>
      </c>
      <c r="W4222" s="4">
        <f>W4221+U4222</f>
        <v/>
      </c>
      <c r="X4222" s="4">
        <f>V4222*$E4221-W4221</f>
        <v/>
      </c>
      <c r="Y4222" s="4">
        <f>MAX(0,Resumo!$D$6*$D4222-U4222)</f>
        <v/>
      </c>
      <c r="Z4222" s="4" t="n">
        <v>38363732.9493527</v>
      </c>
      <c r="AA4222" s="5">
        <f>Z4222/$D4222</f>
        <v/>
      </c>
      <c r="AB4222" s="4">
        <f>AB4221+Z4222</f>
        <v/>
      </c>
      <c r="AC4222" s="4">
        <f>AA4222*$E4221-AB4221</f>
        <v/>
      </c>
      <c r="AD4222" s="4">
        <f>MAX(0,Resumo!$D$7*$D4222-Z4222)</f>
        <v/>
      </c>
    </row>
    <row r="4223">
      <c r="A4223" t="inlineStr">
        <is>
          <t>São João do Jaguaribe</t>
        </is>
      </c>
      <c r="B4223" t="inlineStr">
        <is>
          <t>Município</t>
        </is>
      </c>
      <c r="C4223" t="inlineStr">
        <is>
          <t>CE</t>
        </is>
      </c>
      <c r="D4223" s="4" t="n">
        <v>9830287.959236544</v>
      </c>
      <c r="E4223" s="4">
        <f>E4222+D4223</f>
        <v/>
      </c>
      <c r="F4223" s="4" t="n">
        <v>299426.3758103103</v>
      </c>
      <c r="G4223" s="5">
        <f>F4223/$D4223</f>
        <v/>
      </c>
      <c r="H4223" s="4">
        <f>H4222+F4223</f>
        <v/>
      </c>
      <c r="I4223" s="4">
        <f>G4223*$E4222-H4222</f>
        <v/>
      </c>
      <c r="J4223" s="4">
        <f>MAX(0,Resumo!$D$3*$D4223-F4223)</f>
        <v/>
      </c>
      <c r="K4223" s="4" t="n">
        <v>638659.9605990559</v>
      </c>
      <c r="L4223" s="5">
        <f>K4223/$D4223</f>
        <v/>
      </c>
      <c r="M4223" s="4">
        <f>M4222+K4223</f>
        <v/>
      </c>
      <c r="N4223" s="4">
        <f>L4223*$E4222-M4222</f>
        <v/>
      </c>
      <c r="O4223" s="4">
        <f>MAX(0,Resumo!$D$4*$D4223-K4223)</f>
        <v/>
      </c>
      <c r="P4223" s="4" t="n">
        <v>1011799.150156836</v>
      </c>
      <c r="Q4223" s="5">
        <f>P4223/$D4223</f>
        <v/>
      </c>
      <c r="R4223" s="4">
        <f>R4222+P4223</f>
        <v/>
      </c>
      <c r="S4223" s="4">
        <f>Q4223*$E4222-R4222</f>
        <v/>
      </c>
      <c r="T4223" s="4">
        <f>MAX(0,Resumo!$D$5*$D4223-P4223)</f>
        <v/>
      </c>
      <c r="U4223" s="4" t="n">
        <v>1422537.791116669</v>
      </c>
      <c r="V4223" s="5">
        <f>U4223/$D4223</f>
        <v/>
      </c>
      <c r="W4223" s="4">
        <f>W4222+U4223</f>
        <v/>
      </c>
      <c r="X4223" s="4">
        <f>V4223*$E4222-W4222</f>
        <v/>
      </c>
      <c r="Y4223" s="4">
        <f>MAX(0,Resumo!$D$6*$D4223-U4223)</f>
        <v/>
      </c>
      <c r="Z4223" s="4" t="n">
        <v>1871810.788996032</v>
      </c>
      <c r="AA4223" s="5">
        <f>Z4223/$D4223</f>
        <v/>
      </c>
      <c r="AB4223" s="4">
        <f>AB4222+Z4223</f>
        <v/>
      </c>
      <c r="AC4223" s="4">
        <f>AA4223*$E4222-AB4222</f>
        <v/>
      </c>
      <c r="AD4223" s="4">
        <f>MAX(0,Resumo!$D$7*$D4223-Z4223)</f>
        <v/>
      </c>
    </row>
    <row r="4224">
      <c r="A4224" t="inlineStr">
        <is>
          <t>Santa Quitéria</t>
        </is>
      </c>
      <c r="B4224" t="inlineStr">
        <is>
          <t>Município</t>
        </is>
      </c>
      <c r="C4224" t="inlineStr">
        <is>
          <t>CE</t>
        </is>
      </c>
      <c r="D4224" s="4" t="n">
        <v>22615674.09971242</v>
      </c>
      <c r="E4224" s="4">
        <f>E4223+D4224</f>
        <v/>
      </c>
      <c r="F4224" s="4" t="n">
        <v>688863.7810270118</v>
      </c>
      <c r="G4224" s="5">
        <f>F4224/$D4224</f>
        <v/>
      </c>
      <c r="H4224" s="4">
        <f>H4223+F4224</f>
        <v/>
      </c>
      <c r="I4224" s="4">
        <f>G4224*$E4223-H4223</f>
        <v/>
      </c>
      <c r="J4224" s="4">
        <f>MAX(0,Resumo!$D$3*$D4224-F4224)</f>
        <v/>
      </c>
      <c r="K4224" s="4" t="n">
        <v>1469308.487130542</v>
      </c>
      <c r="L4224" s="5">
        <f>K4224/$D4224</f>
        <v/>
      </c>
      <c r="M4224" s="4">
        <f>M4223+K4224</f>
        <v/>
      </c>
      <c r="N4224" s="4">
        <f>L4224*$E4223-M4223</f>
        <v/>
      </c>
      <c r="O4224" s="4">
        <f>MAX(0,Resumo!$D$4*$D4224-K4224)</f>
        <v/>
      </c>
      <c r="P4224" s="4" t="n">
        <v>2327756.819454366</v>
      </c>
      <c r="Q4224" s="5">
        <f>P4224/$D4224</f>
        <v/>
      </c>
      <c r="R4224" s="4">
        <f>R4223+P4224</f>
        <v/>
      </c>
      <c r="S4224" s="4">
        <f>Q4224*$E4223-R4223</f>
        <v/>
      </c>
      <c r="T4224" s="4">
        <f>MAX(0,Resumo!$D$5*$D4224-P4224)</f>
        <v/>
      </c>
      <c r="U4224" s="4" t="n">
        <v>3272706.88425672</v>
      </c>
      <c r="V4224" s="5">
        <f>U4224/$D4224</f>
        <v/>
      </c>
      <c r="W4224" s="4">
        <f>W4223+U4224</f>
        <v/>
      </c>
      <c r="X4224" s="4">
        <f>V4224*$E4223-W4223</f>
        <v/>
      </c>
      <c r="Y4224" s="4">
        <f>MAX(0,Resumo!$D$6*$D4224-U4224)</f>
        <v/>
      </c>
      <c r="Z4224" s="4" t="n">
        <v>4306309.535976963</v>
      </c>
      <c r="AA4224" s="5">
        <f>Z4224/$D4224</f>
        <v/>
      </c>
      <c r="AB4224" s="4">
        <f>AB4223+Z4224</f>
        <v/>
      </c>
      <c r="AC4224" s="4">
        <f>AA4224*$E4223-AB4223</f>
        <v/>
      </c>
      <c r="AD4224" s="4">
        <f>MAX(0,Resumo!$D$7*$D4224-Z4224)</f>
        <v/>
      </c>
    </row>
    <row r="4225">
      <c r="A4225" t="inlineStr">
        <is>
          <t>São Luís do Curu</t>
        </is>
      </c>
      <c r="B4225" t="inlineStr">
        <is>
          <t>Município</t>
        </is>
      </c>
      <c r="C4225" t="inlineStr">
        <is>
          <t>CE</t>
        </is>
      </c>
      <c r="D4225" s="4" t="n">
        <v>8289952.468681122</v>
      </c>
      <c r="E4225" s="4">
        <f>E4224+D4225</f>
        <v/>
      </c>
      <c r="F4225" s="4" t="n">
        <v>252508.4141614202</v>
      </c>
      <c r="G4225" s="5">
        <f>F4225/$D4225</f>
        <v/>
      </c>
      <c r="H4225" s="4">
        <f>H4224+F4225</f>
        <v/>
      </c>
      <c r="I4225" s="4">
        <f>G4225*$E4224-H4224</f>
        <v/>
      </c>
      <c r="J4225" s="4">
        <f>MAX(0,Resumo!$D$3*$D4225-F4225)</f>
        <v/>
      </c>
      <c r="K4225" s="4" t="n">
        <v>538586.5336774039</v>
      </c>
      <c r="L4225" s="5">
        <f>K4225/$D4225</f>
        <v/>
      </c>
      <c r="M4225" s="4">
        <f>M4224+K4225</f>
        <v/>
      </c>
      <c r="N4225" s="4">
        <f>L4225*$E4224-M4224</f>
        <v/>
      </c>
      <c r="O4225" s="4">
        <f>MAX(0,Resumo!$D$4*$D4225-K4225)</f>
        <v/>
      </c>
      <c r="P4225" s="4" t="n">
        <v>853257.4933139143</v>
      </c>
      <c r="Q4225" s="5">
        <f>P4225/$D4225</f>
        <v/>
      </c>
      <c r="R4225" s="4">
        <f>R4224+P4225</f>
        <v/>
      </c>
      <c r="S4225" s="4">
        <f>Q4225*$E4224-R4224</f>
        <v/>
      </c>
      <c r="T4225" s="4">
        <f>MAX(0,Resumo!$D$5*$D4225-P4225)</f>
        <v/>
      </c>
      <c r="U4225" s="4" t="n">
        <v>1199636.340477629</v>
      </c>
      <c r="V4225" s="5">
        <f>U4225/$D4225</f>
        <v/>
      </c>
      <c r="W4225" s="4">
        <f>W4224+U4225</f>
        <v/>
      </c>
      <c r="X4225" s="4">
        <f>V4225*$E4224-W4224</f>
        <v/>
      </c>
      <c r="Y4225" s="4">
        <f>MAX(0,Resumo!$D$6*$D4225-U4225)</f>
        <v/>
      </c>
      <c r="Z4225" s="4" t="n">
        <v>1578511.487708926</v>
      </c>
      <c r="AA4225" s="5">
        <f>Z4225/$D4225</f>
        <v/>
      </c>
      <c r="AB4225" s="4">
        <f>AB4224+Z4225</f>
        <v/>
      </c>
      <c r="AC4225" s="4">
        <f>AA4225*$E4224-AB4224</f>
        <v/>
      </c>
      <c r="AD4225" s="4">
        <f>MAX(0,Resumo!$D$7*$D4225-Z4225)</f>
        <v/>
      </c>
    </row>
    <row r="4226">
      <c r="A4226" t="inlineStr">
        <is>
          <t>Cruz</t>
        </is>
      </c>
      <c r="B4226" t="inlineStr">
        <is>
          <t>Município</t>
        </is>
      </c>
      <c r="C4226" t="inlineStr">
        <is>
          <t>CE</t>
        </is>
      </c>
      <c r="D4226" s="4" t="n">
        <v>22108194.61913386</v>
      </c>
      <c r="E4226" s="4">
        <f>E4225+D4226</f>
        <v/>
      </c>
      <c r="F4226" s="4" t="n">
        <v>673406.1726336622</v>
      </c>
      <c r="G4226" s="5">
        <f>F4226/$D4226</f>
        <v/>
      </c>
      <c r="H4226" s="4">
        <f>H4225+F4226</f>
        <v/>
      </c>
      <c r="I4226" s="4">
        <f>G4226*$E4225-H4225</f>
        <v/>
      </c>
      <c r="J4226" s="4">
        <f>MAX(0,Resumo!$D$3*$D4226-F4226)</f>
        <v/>
      </c>
      <c r="K4226" s="4" t="n">
        <v>1436338.260173293</v>
      </c>
      <c r="L4226" s="5">
        <f>K4226/$D4226</f>
        <v/>
      </c>
      <c r="M4226" s="4">
        <f>M4225+K4226</f>
        <v/>
      </c>
      <c r="N4226" s="4">
        <f>L4226*$E4225-M4225</f>
        <v/>
      </c>
      <c r="O4226" s="4">
        <f>MAX(0,Resumo!$D$4*$D4226-K4226)</f>
        <v/>
      </c>
      <c r="P4226" s="4" t="n">
        <v>2275523.628595601</v>
      </c>
      <c r="Q4226" s="5">
        <f>P4226/$D4226</f>
        <v/>
      </c>
      <c r="R4226" s="4">
        <f>R4225+P4226</f>
        <v/>
      </c>
      <c r="S4226" s="4">
        <f>Q4226*$E4225-R4225</f>
        <v/>
      </c>
      <c r="T4226" s="4">
        <f>MAX(0,Resumo!$D$5*$D4226-P4226)</f>
        <v/>
      </c>
      <c r="U4226" s="4" t="n">
        <v>3199269.692759093</v>
      </c>
      <c r="V4226" s="5">
        <f>U4226/$D4226</f>
        <v/>
      </c>
      <c r="W4226" s="4">
        <f>W4225+U4226</f>
        <v/>
      </c>
      <c r="X4226" s="4">
        <f>V4226*$E4225-W4225</f>
        <v/>
      </c>
      <c r="Y4226" s="4">
        <f>MAX(0,Resumo!$D$6*$D4226-U4226)</f>
        <v/>
      </c>
      <c r="Z4226" s="4" t="n">
        <v>4209679.043474602</v>
      </c>
      <c r="AA4226" s="5">
        <f>Z4226/$D4226</f>
        <v/>
      </c>
      <c r="AB4226" s="4">
        <f>AB4225+Z4226</f>
        <v/>
      </c>
      <c r="AC4226" s="4">
        <f>AA4226*$E4225-AB4225</f>
        <v/>
      </c>
      <c r="AD4226" s="4">
        <f>MAX(0,Resumo!$D$7*$D4226-Z4226)</f>
        <v/>
      </c>
    </row>
    <row r="4227">
      <c r="A4227" t="inlineStr">
        <is>
          <t>Pacoti</t>
        </is>
      </c>
      <c r="B4227" t="inlineStr">
        <is>
          <t>Município</t>
        </is>
      </c>
      <c r="C4227" t="inlineStr">
        <is>
          <t>CE</t>
        </is>
      </c>
      <c r="D4227" s="4" t="n">
        <v>9139297.240755871</v>
      </c>
      <c r="E4227" s="4">
        <f>E4226+D4227</f>
        <v/>
      </c>
      <c r="F4227" s="4" t="n">
        <v>278379.0934304665</v>
      </c>
      <c r="G4227" s="5">
        <f>F4227/$D4227</f>
        <v/>
      </c>
      <c r="H4227" s="4">
        <f>H4226+F4227</f>
        <v/>
      </c>
      <c r="I4227" s="4">
        <f>G4227*$E4226-H4226</f>
        <v/>
      </c>
      <c r="J4227" s="4">
        <f>MAX(0,Resumo!$D$3*$D4227-F4227)</f>
        <v/>
      </c>
      <c r="K4227" s="4" t="n">
        <v>593767.2670310586</v>
      </c>
      <c r="L4227" s="5">
        <f>K4227/$D4227</f>
        <v/>
      </c>
      <c r="M4227" s="4">
        <f>M4226+K4227</f>
        <v/>
      </c>
      <c r="N4227" s="4">
        <f>L4227*$E4226-M4226</f>
        <v/>
      </c>
      <c r="O4227" s="4">
        <f>MAX(0,Resumo!$D$4*$D4227-K4227)</f>
        <v/>
      </c>
      <c r="P4227" s="4" t="n">
        <v>940677.7522258541</v>
      </c>
      <c r="Q4227" s="5">
        <f>P4227/$D4227</f>
        <v/>
      </c>
      <c r="R4227" s="4">
        <f>R4226+P4227</f>
        <v/>
      </c>
      <c r="S4227" s="4">
        <f>Q4227*$E4226-R4226</f>
        <v/>
      </c>
      <c r="T4227" s="4">
        <f>MAX(0,Resumo!$D$5*$D4227-P4227)</f>
        <v/>
      </c>
      <c r="U4227" s="4" t="n">
        <v>1322544.747736284</v>
      </c>
      <c r="V4227" s="5">
        <f>U4227/$D4227</f>
        <v/>
      </c>
      <c r="W4227" s="4">
        <f>W4226+U4227</f>
        <v/>
      </c>
      <c r="X4227" s="4">
        <f>V4227*$E4226-W4226</f>
        <v/>
      </c>
      <c r="Y4227" s="4">
        <f>MAX(0,Resumo!$D$6*$D4227-U4227)</f>
        <v/>
      </c>
      <c r="Z4227" s="4" t="n">
        <v>1740237.442690041</v>
      </c>
      <c r="AA4227" s="5">
        <f>Z4227/$D4227</f>
        <v/>
      </c>
      <c r="AB4227" s="4">
        <f>AB4226+Z4227</f>
        <v/>
      </c>
      <c r="AC4227" s="4">
        <f>AA4227*$E4226-AB4226</f>
        <v/>
      </c>
      <c r="AD4227" s="4">
        <f>MAX(0,Resumo!$D$7*$D4227-Z4227)</f>
        <v/>
      </c>
    </row>
    <row r="4228">
      <c r="A4228" t="inlineStr">
        <is>
          <t>Catunda</t>
        </is>
      </c>
      <c r="B4228" t="inlineStr">
        <is>
          <t>Município</t>
        </is>
      </c>
      <c r="C4228" t="inlineStr">
        <is>
          <t>CE</t>
        </is>
      </c>
      <c r="D4228" s="4" t="n">
        <v>12777890.32598288</v>
      </c>
      <c r="E4228" s="4">
        <f>E4227+D4228</f>
        <v/>
      </c>
      <c r="F4228" s="4" t="n">
        <v>389209.0859063524</v>
      </c>
      <c r="G4228" s="5">
        <f>F4228/$D4228</f>
        <v/>
      </c>
      <c r="H4228" s="4">
        <f>H4227+F4228</f>
        <v/>
      </c>
      <c r="I4228" s="4">
        <f>G4228*$E4227-H4227</f>
        <v/>
      </c>
      <c r="J4228" s="4">
        <f>MAX(0,Resumo!$D$3*$D4228-F4228)</f>
        <v/>
      </c>
      <c r="K4228" s="4" t="n">
        <v>830161.5340233711</v>
      </c>
      <c r="L4228" s="5">
        <f>K4228/$D4228</f>
        <v/>
      </c>
      <c r="M4228" s="4">
        <f>M4227+K4228</f>
        <v/>
      </c>
      <c r="N4228" s="4">
        <f>L4228*$E4227-M4227</f>
        <v/>
      </c>
      <c r="O4228" s="4">
        <f>MAX(0,Resumo!$D$4*$D4228-K4228)</f>
        <v/>
      </c>
      <c r="P4228" s="4" t="n">
        <v>1315186.149809474</v>
      </c>
      <c r="Q4228" s="5">
        <f>P4228/$D4228</f>
        <v/>
      </c>
      <c r="R4228" s="4">
        <f>R4227+P4228</f>
        <v/>
      </c>
      <c r="S4228" s="4">
        <f>Q4228*$E4227-R4227</f>
        <v/>
      </c>
      <c r="T4228" s="4">
        <f>MAX(0,Resumo!$D$5*$D4228-P4228)</f>
        <v/>
      </c>
      <c r="U4228" s="4" t="n">
        <v>1849084.376249181</v>
      </c>
      <c r="V4228" s="5">
        <f>U4228/$D4228</f>
        <v/>
      </c>
      <c r="W4228" s="4">
        <f>W4227+U4228</f>
        <v/>
      </c>
      <c r="X4228" s="4">
        <f>V4228*$E4227-W4227</f>
        <v/>
      </c>
      <c r="Y4228" s="4">
        <f>MAX(0,Resumo!$D$6*$D4228-U4228)</f>
        <v/>
      </c>
      <c r="Z4228" s="4" t="n">
        <v>2433071.449378002</v>
      </c>
      <c r="AA4228" s="5">
        <f>Z4228/$D4228</f>
        <v/>
      </c>
      <c r="AB4228" s="4">
        <f>AB4227+Z4228</f>
        <v/>
      </c>
      <c r="AC4228" s="4">
        <f>AA4228*$E4227-AB4227</f>
        <v/>
      </c>
      <c r="AD4228" s="4">
        <f>MAX(0,Resumo!$D$7*$D4228-Z4228)</f>
        <v/>
      </c>
    </row>
    <row r="4229">
      <c r="A4229" t="inlineStr">
        <is>
          <t>Chorozinho</t>
        </is>
      </c>
      <c r="B4229" t="inlineStr">
        <is>
          <t>Município</t>
        </is>
      </c>
      <c r="C4229" t="inlineStr">
        <is>
          <t>CE</t>
        </is>
      </c>
      <c r="D4229" s="4" t="n">
        <v>14577193.02821853</v>
      </c>
      <c r="E4229" s="4">
        <f>E4228+D4229</f>
        <v/>
      </c>
      <c r="F4229" s="4" t="n">
        <v>444015.0782994746</v>
      </c>
      <c r="G4229" s="5">
        <f>F4229/$D4229</f>
        <v/>
      </c>
      <c r="H4229" s="4">
        <f>H4228+F4229</f>
        <v/>
      </c>
      <c r="I4229" s="4">
        <f>G4229*$E4228-H4228</f>
        <v/>
      </c>
      <c r="J4229" s="4">
        <f>MAX(0,Resumo!$D$3*$D4229-F4229)</f>
        <v/>
      </c>
      <c r="K4229" s="4" t="n">
        <v>947059.695875879</v>
      </c>
      <c r="L4229" s="5">
        <f>K4229/$D4229</f>
        <v/>
      </c>
      <c r="M4229" s="4">
        <f>M4228+K4229</f>
        <v/>
      </c>
      <c r="N4229" s="4">
        <f>L4229*$E4228-M4228</f>
        <v/>
      </c>
      <c r="O4229" s="4">
        <f>MAX(0,Resumo!$D$4*$D4229-K4229)</f>
        <v/>
      </c>
      <c r="P4229" s="4" t="n">
        <v>1500382.448488228</v>
      </c>
      <c r="Q4229" s="5">
        <f>P4229/$D4229</f>
        <v/>
      </c>
      <c r="R4229" s="4">
        <f>R4228+P4229</f>
        <v/>
      </c>
      <c r="S4229" s="4">
        <f>Q4229*$E4228-R4228</f>
        <v/>
      </c>
      <c r="T4229" s="4">
        <f>MAX(0,Resumo!$D$5*$D4229-P4229)</f>
        <v/>
      </c>
      <c r="U4229" s="4" t="n">
        <v>2109460.888331269</v>
      </c>
      <c r="V4229" s="5">
        <f>U4229/$D4229</f>
        <v/>
      </c>
      <c r="W4229" s="4">
        <f>W4228+U4229</f>
        <v/>
      </c>
      <c r="X4229" s="4">
        <f>V4229*$E4228-W4228</f>
        <v/>
      </c>
      <c r="Y4229" s="4">
        <f>MAX(0,Resumo!$D$6*$D4229-U4229)</f>
        <v/>
      </c>
      <c r="Z4229" s="4" t="n">
        <v>2775681.373388404</v>
      </c>
      <c r="AA4229" s="5">
        <f>Z4229/$D4229</f>
        <v/>
      </c>
      <c r="AB4229" s="4">
        <f>AB4228+Z4229</f>
        <v/>
      </c>
      <c r="AC4229" s="4">
        <f>AA4229*$E4228-AB4228</f>
        <v/>
      </c>
      <c r="AD4229" s="4">
        <f>MAX(0,Resumo!$D$7*$D4229-Z4229)</f>
        <v/>
      </c>
    </row>
    <row r="4230">
      <c r="A4230" t="inlineStr">
        <is>
          <t>Orós</t>
        </is>
      </c>
      <c r="B4230" t="inlineStr">
        <is>
          <t>Município</t>
        </is>
      </c>
      <c r="C4230" t="inlineStr">
        <is>
          <t>CE</t>
        </is>
      </c>
      <c r="D4230" s="4" t="n">
        <v>10779534.41789696</v>
      </c>
      <c r="E4230" s="4">
        <f>E4229+D4230</f>
        <v/>
      </c>
      <c r="F4230" s="4" t="n">
        <v>328340.0178161275</v>
      </c>
      <c r="G4230" s="5">
        <f>F4230/$D4230</f>
        <v/>
      </c>
      <c r="H4230" s="4">
        <f>H4229+F4230</f>
        <v/>
      </c>
      <c r="I4230" s="4">
        <f>G4230*$E4229-H4229</f>
        <v/>
      </c>
      <c r="J4230" s="4">
        <f>MAX(0,Resumo!$D$3*$D4230-F4230)</f>
        <v/>
      </c>
      <c r="K4230" s="4" t="n">
        <v>700331.1657967863</v>
      </c>
      <c r="L4230" s="5">
        <f>K4230/$D4230</f>
        <v/>
      </c>
      <c r="M4230" s="4">
        <f>M4229+K4230</f>
        <v/>
      </c>
      <c r="N4230" s="4">
        <f>L4230*$E4229-M4229</f>
        <v/>
      </c>
      <c r="O4230" s="4">
        <f>MAX(0,Resumo!$D$4*$D4230-K4230)</f>
        <v/>
      </c>
      <c r="P4230" s="4" t="n">
        <v>1109501.96050631</v>
      </c>
      <c r="Q4230" s="5">
        <f>P4230/$D4230</f>
        <v/>
      </c>
      <c r="R4230" s="4">
        <f>R4229+P4230</f>
        <v/>
      </c>
      <c r="S4230" s="4">
        <f>Q4230*$E4229-R4229</f>
        <v/>
      </c>
      <c r="T4230" s="4">
        <f>MAX(0,Resumo!$D$5*$D4230-P4230)</f>
        <v/>
      </c>
      <c r="U4230" s="4" t="n">
        <v>1559902.939129381</v>
      </c>
      <c r="V4230" s="5">
        <f>U4230/$D4230</f>
        <v/>
      </c>
      <c r="W4230" s="4">
        <f>W4229+U4230</f>
        <v/>
      </c>
      <c r="X4230" s="4">
        <f>V4230*$E4229-W4229</f>
        <v/>
      </c>
      <c r="Y4230" s="4">
        <f>MAX(0,Resumo!$D$6*$D4230-U4230)</f>
        <v/>
      </c>
      <c r="Z4230" s="4" t="n">
        <v>2052559.284879854</v>
      </c>
      <c r="AA4230" s="5">
        <f>Z4230/$D4230</f>
        <v/>
      </c>
      <c r="AB4230" s="4">
        <f>AB4229+Z4230</f>
        <v/>
      </c>
      <c r="AC4230" s="4">
        <f>AA4230*$E4229-AB4229</f>
        <v/>
      </c>
      <c r="AD4230" s="4">
        <f>MAX(0,Resumo!$D$7*$D4230-Z4230)</f>
        <v/>
      </c>
    </row>
    <row r="4231">
      <c r="A4231" t="inlineStr">
        <is>
          <t>Quixelô</t>
        </is>
      </c>
      <c r="B4231" t="inlineStr">
        <is>
          <t>Município</t>
        </is>
      </c>
      <c r="C4231" t="inlineStr">
        <is>
          <t>CE</t>
        </is>
      </c>
      <c r="D4231" s="4" t="n">
        <v>9552479.605309028</v>
      </c>
      <c r="E4231" s="4">
        <f>E4230+D4231</f>
        <v/>
      </c>
      <c r="F4231" s="4" t="n">
        <v>290964.4519143592</v>
      </c>
      <c r="G4231" s="5">
        <f>F4231/$D4231</f>
        <v/>
      </c>
      <c r="H4231" s="4">
        <f>H4230+F4231</f>
        <v/>
      </c>
      <c r="I4231" s="4">
        <f>G4231*$E4230-H4230</f>
        <v/>
      </c>
      <c r="J4231" s="4">
        <f>MAX(0,Resumo!$D$3*$D4231-F4231)</f>
        <v/>
      </c>
      <c r="K4231" s="4" t="n">
        <v>620611.1431982667</v>
      </c>
      <c r="L4231" s="5">
        <f>K4231/$D4231</f>
        <v/>
      </c>
      <c r="M4231" s="4">
        <f>M4230+K4231</f>
        <v/>
      </c>
      <c r="N4231" s="4">
        <f>L4231*$E4230-M4230</f>
        <v/>
      </c>
      <c r="O4231" s="4">
        <f>MAX(0,Resumo!$D$4*$D4231-K4231)</f>
        <v/>
      </c>
      <c r="P4231" s="4" t="n">
        <v>983205.2516285414</v>
      </c>
      <c r="Q4231" s="5">
        <f>P4231/$D4231</f>
        <v/>
      </c>
      <c r="R4231" s="4">
        <f>R4230+P4231</f>
        <v/>
      </c>
      <c r="S4231" s="4">
        <f>Q4231*$E4230-R4230</f>
        <v/>
      </c>
      <c r="T4231" s="4">
        <f>MAX(0,Resumo!$D$5*$D4231-P4231)</f>
        <v/>
      </c>
      <c r="U4231" s="4" t="n">
        <v>1382336.234072912</v>
      </c>
      <c r="V4231" s="5">
        <f>U4231/$D4231</f>
        <v/>
      </c>
      <c r="W4231" s="4">
        <f>W4230+U4231</f>
        <v/>
      </c>
      <c r="X4231" s="4">
        <f>V4231*$E4230-W4230</f>
        <v/>
      </c>
      <c r="Y4231" s="4">
        <f>MAX(0,Resumo!$D$6*$D4231-U4231)</f>
        <v/>
      </c>
      <c r="Z4231" s="4" t="n">
        <v>1818912.575198933</v>
      </c>
      <c r="AA4231" s="5">
        <f>Z4231/$D4231</f>
        <v/>
      </c>
      <c r="AB4231" s="4">
        <f>AB4230+Z4231</f>
        <v/>
      </c>
      <c r="AC4231" s="4">
        <f>AA4231*$E4230-AB4230</f>
        <v/>
      </c>
      <c r="AD4231" s="4">
        <f>MAX(0,Resumo!$D$7*$D4231-Z4231)</f>
        <v/>
      </c>
    </row>
    <row r="4232">
      <c r="A4232" t="inlineStr">
        <is>
          <t>Paramoti</t>
        </is>
      </c>
      <c r="B4232" t="inlineStr">
        <is>
          <t>Município</t>
        </is>
      </c>
      <c r="C4232" t="inlineStr">
        <is>
          <t>CE</t>
        </is>
      </c>
      <c r="D4232" s="4" t="n">
        <v>9505608.273373898</v>
      </c>
      <c r="E4232" s="4">
        <f>E4231+D4232</f>
        <v/>
      </c>
      <c r="F4232" s="4" t="n">
        <v>289536.7711476375</v>
      </c>
      <c r="G4232" s="5">
        <f>F4232/$D4232</f>
        <v/>
      </c>
      <c r="H4232" s="4">
        <f>H4231+F4232</f>
        <v/>
      </c>
      <c r="I4232" s="4">
        <f>G4232*$E4231-H4231</f>
        <v/>
      </c>
      <c r="J4232" s="4">
        <f>MAX(0,Resumo!$D$3*$D4232-F4232)</f>
        <v/>
      </c>
      <c r="K4232" s="4" t="n">
        <v>617565.978790973</v>
      </c>
      <c r="L4232" s="5">
        <f>K4232/$D4232</f>
        <v/>
      </c>
      <c r="M4232" s="4">
        <f>M4231+K4232</f>
        <v/>
      </c>
      <c r="N4232" s="4">
        <f>L4232*$E4231-M4231</f>
        <v/>
      </c>
      <c r="O4232" s="4">
        <f>MAX(0,Resumo!$D$4*$D4232-K4232)</f>
        <v/>
      </c>
      <c r="P4232" s="4" t="n">
        <v>978380.9398672441</v>
      </c>
      <c r="Q4232" s="5">
        <f>P4232/$D4232</f>
        <v/>
      </c>
      <c r="R4232" s="4">
        <f>R4231+P4232</f>
        <v/>
      </c>
      <c r="S4232" s="4">
        <f>Q4232*$E4231-R4231</f>
        <v/>
      </c>
      <c r="T4232" s="4">
        <f>MAX(0,Resumo!$D$5*$D4232-P4232)</f>
        <v/>
      </c>
      <c r="U4232" s="4" t="n">
        <v>1375553.498788434</v>
      </c>
      <c r="V4232" s="5">
        <f>U4232/$D4232</f>
        <v/>
      </c>
      <c r="W4232" s="4">
        <f>W4231+U4232</f>
        <v/>
      </c>
      <c r="X4232" s="4">
        <f>V4232*$E4231-W4231</f>
        <v/>
      </c>
      <c r="Y4232" s="4">
        <f>MAX(0,Resumo!$D$6*$D4232-U4232)</f>
        <v/>
      </c>
      <c r="Z4232" s="4" t="n">
        <v>1809987.682543234</v>
      </c>
      <c r="AA4232" s="5">
        <f>Z4232/$D4232</f>
        <v/>
      </c>
      <c r="AB4232" s="4">
        <f>AB4231+Z4232</f>
        <v/>
      </c>
      <c r="AC4232" s="4">
        <f>AA4232*$E4231-AB4231</f>
        <v/>
      </c>
      <c r="AD4232" s="4">
        <f>MAX(0,Resumo!$D$7*$D4232-Z4232)</f>
        <v/>
      </c>
    </row>
    <row r="4233">
      <c r="A4233" t="inlineStr">
        <is>
          <t>Tejuçuoca</t>
        </is>
      </c>
      <c r="B4233" t="inlineStr">
        <is>
          <t>Município</t>
        </is>
      </c>
      <c r="C4233" t="inlineStr">
        <is>
          <t>CE</t>
        </is>
      </c>
      <c r="D4233" s="4" t="n">
        <v>3064273.117470563</v>
      </c>
      <c r="E4233" s="4">
        <f>E4232+D4233</f>
        <v/>
      </c>
      <c r="F4233" s="4" t="n">
        <v>93336.45136967384</v>
      </c>
      <c r="G4233" s="5">
        <f>F4233/$D4233</f>
        <v/>
      </c>
      <c r="H4233" s="4">
        <f>H4232+F4233</f>
        <v/>
      </c>
      <c r="I4233" s="4">
        <f>G4233*$E4232-H4232</f>
        <v/>
      </c>
      <c r="J4233" s="4">
        <f>MAX(0,Resumo!$D$3*$D4233-F4233)</f>
        <v/>
      </c>
      <c r="K4233" s="4" t="n">
        <v>199081.5077425754</v>
      </c>
      <c r="L4233" s="5">
        <f>K4233/$D4233</f>
        <v/>
      </c>
      <c r="M4233" s="4">
        <f>M4232+K4233</f>
        <v/>
      </c>
      <c r="N4233" s="4">
        <f>L4233*$E4232-M4232</f>
        <v/>
      </c>
      <c r="O4233" s="4">
        <f>MAX(0,Resumo!$D$4*$D4233-K4233)</f>
        <v/>
      </c>
      <c r="P4233" s="4" t="n">
        <v>315395.5356101233</v>
      </c>
      <c r="Q4233" s="5">
        <f>P4233/$D4233</f>
        <v/>
      </c>
      <c r="R4233" s="4">
        <f>R4232+P4233</f>
        <v/>
      </c>
      <c r="S4233" s="4">
        <f>Q4233*$E4232-R4232</f>
        <v/>
      </c>
      <c r="T4233" s="4">
        <f>MAX(0,Resumo!$D$5*$D4233-P4233)</f>
        <v/>
      </c>
      <c r="U4233" s="4" t="n">
        <v>443429.9717343483</v>
      </c>
      <c r="V4233" s="5">
        <f>U4233/$D4233</f>
        <v/>
      </c>
      <c r="W4233" s="4">
        <f>W4232+U4233</f>
        <v/>
      </c>
      <c r="X4233" s="4">
        <f>V4233*$E4232-W4232</f>
        <v/>
      </c>
      <c r="Y4233" s="4">
        <f>MAX(0,Resumo!$D$6*$D4233-U4233)</f>
        <v/>
      </c>
      <c r="Z4233" s="4" t="n">
        <v>583476.2425573305</v>
      </c>
      <c r="AA4233" s="5">
        <f>Z4233/$D4233</f>
        <v/>
      </c>
      <c r="AB4233" s="4">
        <f>AB4232+Z4233</f>
        <v/>
      </c>
      <c r="AC4233" s="4">
        <f>AA4233*$E4232-AB4232</f>
        <v/>
      </c>
      <c r="AD4233" s="4">
        <f>MAX(0,Resumo!$D$7*$D4233-Z4233)</f>
        <v/>
      </c>
    </row>
    <row r="4234">
      <c r="A4234" t="inlineStr">
        <is>
          <t>Bela Cruz</t>
        </is>
      </c>
      <c r="B4234" t="inlineStr">
        <is>
          <t>Município</t>
        </is>
      </c>
      <c r="C4234" t="inlineStr">
        <is>
          <t>CE</t>
        </is>
      </c>
      <c r="D4234" s="4" t="n">
        <v>11500018.66959449</v>
      </c>
      <c r="E4234" s="4">
        <f>E4233+D4234</f>
        <v/>
      </c>
      <c r="F4234" s="4" t="n">
        <v>350285.6606303332</v>
      </c>
      <c r="G4234" s="5">
        <f>F4234/$D4234</f>
        <v/>
      </c>
      <c r="H4234" s="4">
        <f>H4233+F4234</f>
        <v/>
      </c>
      <c r="I4234" s="4">
        <f>G4234*$E4233-H4233</f>
        <v/>
      </c>
      <c r="J4234" s="4">
        <f>MAX(0,Resumo!$D$3*$D4234-F4234)</f>
        <v/>
      </c>
      <c r="K4234" s="4" t="n">
        <v>747140.0126697845</v>
      </c>
      <c r="L4234" s="5">
        <f>K4234/$D4234</f>
        <v/>
      </c>
      <c r="M4234" s="4">
        <f>M4233+K4234</f>
        <v/>
      </c>
      <c r="N4234" s="4">
        <f>L4234*$E4233-M4233</f>
        <v/>
      </c>
      <c r="O4234" s="4">
        <f>MAX(0,Resumo!$D$4*$D4234-K4234)</f>
        <v/>
      </c>
      <c r="P4234" s="4" t="n">
        <v>1183659.030634045</v>
      </c>
      <c r="Q4234" s="5">
        <f>P4234/$D4234</f>
        <v/>
      </c>
      <c r="R4234" s="4">
        <f>R4233+P4234</f>
        <v/>
      </c>
      <c r="S4234" s="4">
        <f>Q4234*$E4233-R4233</f>
        <v/>
      </c>
      <c r="T4234" s="4">
        <f>MAX(0,Resumo!$D$5*$D4234-P4234)</f>
        <v/>
      </c>
      <c r="U4234" s="4" t="n">
        <v>1664163.982162321</v>
      </c>
      <c r="V4234" s="5">
        <f>U4234/$D4234</f>
        <v/>
      </c>
      <c r="W4234" s="4">
        <f>W4233+U4234</f>
        <v/>
      </c>
      <c r="X4234" s="4">
        <f>V4234*$E4233-W4233</f>
        <v/>
      </c>
      <c r="Y4234" s="4">
        <f>MAX(0,Resumo!$D$6*$D4234-U4234)</f>
        <v/>
      </c>
      <c r="Z4234" s="4" t="n">
        <v>2189748.571828667</v>
      </c>
      <c r="AA4234" s="5">
        <f>Z4234/$D4234</f>
        <v/>
      </c>
      <c r="AB4234" s="4">
        <f>AB4233+Z4234</f>
        <v/>
      </c>
      <c r="AC4234" s="4">
        <f>AA4234*$E4233-AB4233</f>
        <v/>
      </c>
      <c r="AD4234" s="4">
        <f>MAX(0,Resumo!$D$7*$D4234-Z4234)</f>
        <v/>
      </c>
    </row>
    <row r="4235">
      <c r="A4235" t="inlineStr">
        <is>
          <t>Barreira</t>
        </is>
      </c>
      <c r="B4235" t="inlineStr">
        <is>
          <t>Município</t>
        </is>
      </c>
      <c r="C4235" t="inlineStr">
        <is>
          <t>CE</t>
        </is>
      </c>
      <c r="D4235" s="4" t="n">
        <v>10896650.48343677</v>
      </c>
      <c r="E4235" s="4">
        <f>E4234+D4235</f>
        <v/>
      </c>
      <c r="F4235" s="4" t="n">
        <v>331907.3231889875</v>
      </c>
      <c r="G4235" s="5">
        <f>F4235/$D4235</f>
        <v/>
      </c>
      <c r="H4235" s="4">
        <f>H4234+F4235</f>
        <v/>
      </c>
      <c r="I4235" s="4">
        <f>G4235*$E4234-H4234</f>
        <v/>
      </c>
      <c r="J4235" s="4">
        <f>MAX(0,Resumo!$D$3*$D4235-F4235)</f>
        <v/>
      </c>
      <c r="K4235" s="4" t="n">
        <v>707940.0315912911</v>
      </c>
      <c r="L4235" s="5">
        <f>K4235/$D4235</f>
        <v/>
      </c>
      <c r="M4235" s="4">
        <f>M4234+K4235</f>
        <v/>
      </c>
      <c r="N4235" s="4">
        <f>L4235*$E4234-M4234</f>
        <v/>
      </c>
      <c r="O4235" s="4">
        <f>MAX(0,Resumo!$D$4*$D4235-K4235)</f>
        <v/>
      </c>
      <c r="P4235" s="4" t="n">
        <v>1121556.33125051</v>
      </c>
      <c r="Q4235" s="5">
        <f>P4235/$D4235</f>
        <v/>
      </c>
      <c r="R4235" s="4">
        <f>R4234+P4235</f>
        <v/>
      </c>
      <c r="S4235" s="4">
        <f>Q4235*$E4234-R4234</f>
        <v/>
      </c>
      <c r="T4235" s="4">
        <f>MAX(0,Resumo!$D$5*$D4235-P4235)</f>
        <v/>
      </c>
      <c r="U4235" s="4" t="n">
        <v>1576850.767094149</v>
      </c>
      <c r="V4235" s="5">
        <f>U4235/$D4235</f>
        <v/>
      </c>
      <c r="W4235" s="4">
        <f>W4234+U4235</f>
        <v/>
      </c>
      <c r="X4235" s="4">
        <f>V4235*$E4234-W4234</f>
        <v/>
      </c>
      <c r="Y4235" s="4">
        <f>MAX(0,Resumo!$D$6*$D4235-U4235)</f>
        <v/>
      </c>
      <c r="Z4235" s="4" t="n">
        <v>2074859.660611594</v>
      </c>
      <c r="AA4235" s="5">
        <f>Z4235/$D4235</f>
        <v/>
      </c>
      <c r="AB4235" s="4">
        <f>AB4234+Z4235</f>
        <v/>
      </c>
      <c r="AC4235" s="4">
        <f>AA4235*$E4234-AB4234</f>
        <v/>
      </c>
      <c r="AD4235" s="4">
        <f>MAX(0,Resumo!$D$7*$D4235-Z4235)</f>
        <v/>
      </c>
    </row>
    <row r="4236">
      <c r="A4236" t="inlineStr">
        <is>
          <t>Itapiúna</t>
        </is>
      </c>
      <c r="B4236" t="inlineStr">
        <is>
          <t>Município</t>
        </is>
      </c>
      <c r="C4236" t="inlineStr">
        <is>
          <t>CE</t>
        </is>
      </c>
      <c r="D4236" s="4" t="n">
        <v>11611670.52400175</v>
      </c>
      <c r="E4236" s="4">
        <f>E4235+D4236</f>
        <v/>
      </c>
      <c r="F4236" s="4" t="n">
        <v>353686.5284641442</v>
      </c>
      <c r="G4236" s="5">
        <f>F4236/$D4236</f>
        <v/>
      </c>
      <c r="H4236" s="4">
        <f>H4235+F4236</f>
        <v/>
      </c>
      <c r="I4236" s="4">
        <f>G4236*$E4235-H4235</f>
        <v/>
      </c>
      <c r="J4236" s="4">
        <f>MAX(0,Resumo!$D$3*$D4236-F4236)</f>
        <v/>
      </c>
      <c r="K4236" s="4" t="n">
        <v>754393.8763645457</v>
      </c>
      <c r="L4236" s="5">
        <f>K4236/$D4236</f>
        <v/>
      </c>
      <c r="M4236" s="4">
        <f>M4235+K4236</f>
        <v/>
      </c>
      <c r="N4236" s="4">
        <f>L4236*$E4235-M4235</f>
        <v/>
      </c>
      <c r="O4236" s="4">
        <f>MAX(0,Resumo!$D$4*$D4236-K4236)</f>
        <v/>
      </c>
      <c r="P4236" s="4" t="n">
        <v>1195150.98813022</v>
      </c>
      <c r="Q4236" s="5">
        <f>P4236/$D4236</f>
        <v/>
      </c>
      <c r="R4236" s="4">
        <f>R4235+P4236</f>
        <v/>
      </c>
      <c r="S4236" s="4">
        <f>Q4236*$E4235-R4235</f>
        <v/>
      </c>
      <c r="T4236" s="4">
        <f>MAX(0,Resumo!$D$5*$D4236-P4236)</f>
        <v/>
      </c>
      <c r="U4236" s="4" t="n">
        <v>1680321.085901418</v>
      </c>
      <c r="V4236" s="5">
        <f>U4236/$D4236</f>
        <v/>
      </c>
      <c r="W4236" s="4">
        <f>W4235+U4236</f>
        <v/>
      </c>
      <c r="X4236" s="4">
        <f>V4236*$E4235-W4235</f>
        <v/>
      </c>
      <c r="Y4236" s="4">
        <f>MAX(0,Resumo!$D$6*$D4236-U4236)</f>
        <v/>
      </c>
      <c r="Z4236" s="4" t="n">
        <v>2211008.492856164</v>
      </c>
      <c r="AA4236" s="5">
        <f>Z4236/$D4236</f>
        <v/>
      </c>
      <c r="AB4236" s="4">
        <f>AB4235+Z4236</f>
        <v/>
      </c>
      <c r="AC4236" s="4">
        <f>AA4236*$E4235-AB4235</f>
        <v/>
      </c>
      <c r="AD4236" s="4">
        <f>MAX(0,Resumo!$D$7*$D4236-Z4236)</f>
        <v/>
      </c>
    </row>
    <row r="4237">
      <c r="A4237" t="inlineStr">
        <is>
          <t>Tianguá</t>
        </is>
      </c>
      <c r="B4237" t="inlineStr">
        <is>
          <t>Município</t>
        </is>
      </c>
      <c r="C4237" t="inlineStr">
        <is>
          <t>CE</t>
        </is>
      </c>
      <c r="D4237" s="4" t="n">
        <v>42016306.0715562</v>
      </c>
      <c r="E4237" s="4">
        <f>E4236+D4237</f>
        <v/>
      </c>
      <c r="F4237" s="4" t="n">
        <v>1279798.750973708</v>
      </c>
      <c r="G4237" s="5">
        <f>F4237/$D4237</f>
        <v/>
      </c>
      <c r="H4237" s="4">
        <f>H4236+F4237</f>
        <v/>
      </c>
      <c r="I4237" s="4">
        <f>G4237*$E4236-H4236</f>
        <v/>
      </c>
      <c r="J4237" s="4">
        <f>MAX(0,Resumo!$D$3*$D4237-F4237)</f>
        <v/>
      </c>
      <c r="K4237" s="4" t="n">
        <v>2729740.2163041</v>
      </c>
      <c r="L4237" s="5">
        <f>K4237/$D4237</f>
        <v/>
      </c>
      <c r="M4237" s="4">
        <f>M4236+K4237</f>
        <v/>
      </c>
      <c r="N4237" s="4">
        <f>L4237*$E4236-M4236</f>
        <v/>
      </c>
      <c r="O4237" s="4">
        <f>MAX(0,Resumo!$D$4*$D4237-K4237)</f>
        <v/>
      </c>
      <c r="P4237" s="4" t="n">
        <v>4324599.945822109</v>
      </c>
      <c r="Q4237" s="5">
        <f>P4237/$D4237</f>
        <v/>
      </c>
      <c r="R4237" s="4">
        <f>R4236+P4237</f>
        <v/>
      </c>
      <c r="S4237" s="4">
        <f>Q4237*$E4236-R4236</f>
        <v/>
      </c>
      <c r="T4237" s="4">
        <f>MAX(0,Resumo!$D$5*$D4237-P4237)</f>
        <v/>
      </c>
      <c r="U4237" s="4" t="n">
        <v>6080166.062048441</v>
      </c>
      <c r="V4237" s="5">
        <f>U4237/$D4237</f>
        <v/>
      </c>
      <c r="W4237" s="4">
        <f>W4236+U4237</f>
        <v/>
      </c>
      <c r="X4237" s="4">
        <f>V4237*$E4236-W4236</f>
        <v/>
      </c>
      <c r="Y4237" s="4">
        <f>MAX(0,Resumo!$D$6*$D4237-U4237)</f>
        <v/>
      </c>
      <c r="Z4237" s="4" t="n">
        <v>8000434.508594638</v>
      </c>
      <c r="AA4237" s="5">
        <f>Z4237/$D4237</f>
        <v/>
      </c>
      <c r="AB4237" s="4">
        <f>AB4236+Z4237</f>
        <v/>
      </c>
      <c r="AC4237" s="4">
        <f>AA4237*$E4236-AB4236</f>
        <v/>
      </c>
      <c r="AD4237" s="4">
        <f>MAX(0,Resumo!$D$7*$D4237-Z4237)</f>
        <v/>
      </c>
    </row>
    <row r="4238">
      <c r="A4238" t="inlineStr">
        <is>
          <t>Barroquinha</t>
        </is>
      </c>
      <c r="B4238" t="inlineStr">
        <is>
          <t>Município</t>
        </is>
      </c>
      <c r="C4238" t="inlineStr">
        <is>
          <t>CE</t>
        </is>
      </c>
      <c r="D4238" s="4" t="n">
        <v>12100292.85578089</v>
      </c>
      <c r="E4238" s="4">
        <f>E4237+D4238</f>
        <v/>
      </c>
      <c r="F4238" s="4" t="n">
        <v>368569.756153028</v>
      </c>
      <c r="G4238" s="5">
        <f>F4238/$D4238</f>
        <v/>
      </c>
      <c r="H4238" s="4">
        <f>H4237+F4238</f>
        <v/>
      </c>
      <c r="I4238" s="4">
        <f>G4238*$E4237-H4237</f>
        <v/>
      </c>
      <c r="J4238" s="4">
        <f>MAX(0,Resumo!$D$3*$D4238-F4238)</f>
        <v/>
      </c>
      <c r="K4238" s="4" t="n">
        <v>786138.9809287174</v>
      </c>
      <c r="L4238" s="5">
        <f>K4238/$D4238</f>
        <v/>
      </c>
      <c r="M4238" s="4">
        <f>M4237+K4238</f>
        <v/>
      </c>
      <c r="N4238" s="4">
        <f>L4238*$E4237-M4237</f>
        <v/>
      </c>
      <c r="O4238" s="4">
        <f>MAX(0,Resumo!$D$4*$D4238-K4238)</f>
        <v/>
      </c>
      <c r="P4238" s="4" t="n">
        <v>1245443.27479485</v>
      </c>
      <c r="Q4238" s="5">
        <f>P4238/$D4238</f>
        <v/>
      </c>
      <c r="R4238" s="4">
        <f>R4237+P4238</f>
        <v/>
      </c>
      <c r="S4238" s="4">
        <f>Q4238*$E4237-R4237</f>
        <v/>
      </c>
      <c r="T4238" s="4">
        <f>MAX(0,Resumo!$D$5*$D4238-P4238)</f>
        <v/>
      </c>
      <c r="U4238" s="4" t="n">
        <v>1751029.465495352</v>
      </c>
      <c r="V4238" s="5">
        <f>U4238/$D4238</f>
        <v/>
      </c>
      <c r="W4238" s="4">
        <f>W4237+U4238</f>
        <v/>
      </c>
      <c r="X4238" s="4">
        <f>V4238*$E4237-W4237</f>
        <v/>
      </c>
      <c r="Y4238" s="4">
        <f>MAX(0,Resumo!$D$6*$D4238-U4238)</f>
        <v/>
      </c>
      <c r="Z4238" s="4" t="n">
        <v>2304048.346435349</v>
      </c>
      <c r="AA4238" s="5">
        <f>Z4238/$D4238</f>
        <v/>
      </c>
      <c r="AB4238" s="4">
        <f>AB4237+Z4238</f>
        <v/>
      </c>
      <c r="AC4238" s="4">
        <f>AA4238*$E4237-AB4237</f>
        <v/>
      </c>
      <c r="AD4238" s="4">
        <f>MAX(0,Resumo!$D$7*$D4238-Z4238)</f>
        <v/>
      </c>
    </row>
    <row r="4239">
      <c r="A4239" t="inlineStr">
        <is>
          <t>Eusébio</t>
        </is>
      </c>
      <c r="B4239" t="inlineStr">
        <is>
          <t>Município</t>
        </is>
      </c>
      <c r="C4239" t="inlineStr">
        <is>
          <t>CE</t>
        </is>
      </c>
      <c r="D4239" s="4" t="n">
        <v>215826383.1833083</v>
      </c>
      <c r="E4239" s="4">
        <f>E4238+D4239</f>
        <v/>
      </c>
      <c r="F4239" s="4" t="n">
        <v>6573979.520112069</v>
      </c>
      <c r="G4239" s="5">
        <f>F4239/$D4239</f>
        <v/>
      </c>
      <c r="H4239" s="4">
        <f>H4238+F4239</f>
        <v/>
      </c>
      <c r="I4239" s="4">
        <f>G4239*$E4238-H4238</f>
        <v/>
      </c>
      <c r="J4239" s="4">
        <f>MAX(0,Resumo!$D$3*$D4239-F4239)</f>
        <v/>
      </c>
      <c r="K4239" s="4" t="n">
        <v>14021936.0767122</v>
      </c>
      <c r="L4239" s="5">
        <f>K4239/$D4239</f>
        <v/>
      </c>
      <c r="M4239" s="4">
        <f>M4238+K4239</f>
        <v/>
      </c>
      <c r="N4239" s="4">
        <f>L4239*$E4238-M4238</f>
        <v/>
      </c>
      <c r="O4239" s="4">
        <f>MAX(0,Resumo!$D$4*$D4239-K4239)</f>
        <v/>
      </c>
      <c r="P4239" s="4" t="n">
        <v>22214298.50191843</v>
      </c>
      <c r="Q4239" s="5">
        <f>P4239/$D4239</f>
        <v/>
      </c>
      <c r="R4239" s="4">
        <f>R4238+P4239</f>
        <v/>
      </c>
      <c r="S4239" s="4">
        <f>Q4239*$E4238-R4238</f>
        <v/>
      </c>
      <c r="T4239" s="4">
        <f>MAX(0,Resumo!$D$5*$D4239-P4239)</f>
        <v/>
      </c>
      <c r="U4239" s="4" t="n">
        <v>31232166.10453471</v>
      </c>
      <c r="V4239" s="5">
        <f>U4239/$D4239</f>
        <v/>
      </c>
      <c r="W4239" s="4">
        <f>W4238+U4239</f>
        <v/>
      </c>
      <c r="X4239" s="4">
        <f>V4239*$E4238-W4238</f>
        <v/>
      </c>
      <c r="Y4239" s="4">
        <f>MAX(0,Resumo!$D$6*$D4239-U4239)</f>
        <v/>
      </c>
      <c r="Z4239" s="4" t="n">
        <v>41096064.9644981</v>
      </c>
      <c r="AA4239" s="5">
        <f>Z4239/$D4239</f>
        <v/>
      </c>
      <c r="AB4239" s="4">
        <f>AB4238+Z4239</f>
        <v/>
      </c>
      <c r="AC4239" s="4">
        <f>AA4239*$E4238-AB4238</f>
        <v/>
      </c>
      <c r="AD4239" s="4">
        <f>MAX(0,Resumo!$D$7*$D4239-Z4239)</f>
        <v/>
      </c>
    </row>
    <row r="4240">
      <c r="A4240" t="inlineStr">
        <is>
          <t>Acopiara</t>
        </is>
      </c>
      <c r="B4240" t="inlineStr">
        <is>
          <t>Município</t>
        </is>
      </c>
      <c r="C4240" t="inlineStr">
        <is>
          <t>CE</t>
        </is>
      </c>
      <c r="D4240" s="4" t="n">
        <v>19063994.73174978</v>
      </c>
      <c r="E4240" s="4">
        <f>E4239+D4240</f>
        <v/>
      </c>
      <c r="F4240" s="4" t="n">
        <v>580681.1432854515</v>
      </c>
      <c r="G4240" s="5">
        <f>F4240/$D4240</f>
        <v/>
      </c>
      <c r="H4240" s="4">
        <f>H4239+F4240</f>
        <v/>
      </c>
      <c r="I4240" s="4">
        <f>G4240*$E4239-H4239</f>
        <v/>
      </c>
      <c r="J4240" s="4">
        <f>MAX(0,Resumo!$D$3*$D4240-F4240)</f>
        <v/>
      </c>
      <c r="K4240" s="4" t="n">
        <v>1238560.881911897</v>
      </c>
      <c r="L4240" s="5">
        <f>K4240/$D4240</f>
        <v/>
      </c>
      <c r="M4240" s="4">
        <f>M4239+K4240</f>
        <v/>
      </c>
      <c r="N4240" s="4">
        <f>L4240*$E4239-M4239</f>
        <v/>
      </c>
      <c r="O4240" s="4">
        <f>MAX(0,Resumo!$D$4*$D4240-K4240)</f>
        <v/>
      </c>
      <c r="P4240" s="4" t="n">
        <v>1962194.164419664</v>
      </c>
      <c r="Q4240" s="5">
        <f>P4240/$D4240</f>
        <v/>
      </c>
      <c r="R4240" s="4">
        <f>R4239+P4240</f>
        <v/>
      </c>
      <c r="S4240" s="4">
        <f>Q4240*$E4239-R4239</f>
        <v/>
      </c>
      <c r="T4240" s="4">
        <f>MAX(0,Resumo!$D$5*$D4240-P4240)</f>
        <v/>
      </c>
      <c r="U4240" s="4" t="n">
        <v>2758744.511658164</v>
      </c>
      <c r="V4240" s="5">
        <f>U4240/$D4240</f>
        <v/>
      </c>
      <c r="W4240" s="4">
        <f>W4239+U4240</f>
        <v/>
      </c>
      <c r="X4240" s="4">
        <f>V4240*$E4239-W4239</f>
        <v/>
      </c>
      <c r="Y4240" s="4">
        <f>MAX(0,Resumo!$D$6*$D4240-U4240)</f>
        <v/>
      </c>
      <c r="Z4240" s="4" t="n">
        <v>3630024.997052489</v>
      </c>
      <c r="AA4240" s="5">
        <f>Z4240/$D4240</f>
        <v/>
      </c>
      <c r="AB4240" s="4">
        <f>AB4239+Z4240</f>
        <v/>
      </c>
      <c r="AC4240" s="4">
        <f>AA4240*$E4239-AB4239</f>
        <v/>
      </c>
      <c r="AD4240" s="4">
        <f>MAX(0,Resumo!$D$7*$D4240-Z4240)</f>
        <v/>
      </c>
    </row>
    <row r="4241">
      <c r="A4241" t="inlineStr">
        <is>
          <t>Madalena</t>
        </is>
      </c>
      <c r="B4241" t="inlineStr">
        <is>
          <t>Município</t>
        </is>
      </c>
      <c r="C4241" t="inlineStr">
        <is>
          <t>CE</t>
        </is>
      </c>
      <c r="D4241" s="4" t="n">
        <v>11271921.45866817</v>
      </c>
      <c r="E4241" s="4">
        <f>E4240+D4241</f>
        <v/>
      </c>
      <c r="F4241" s="4" t="n">
        <v>343337.916934185</v>
      </c>
      <c r="G4241" s="5">
        <f>F4241/$D4241</f>
        <v/>
      </c>
      <c r="H4241" s="4">
        <f>H4240+F4241</f>
        <v/>
      </c>
      <c r="I4241" s="4">
        <f>G4241*$E4240-H4240</f>
        <v/>
      </c>
      <c r="J4241" s="4">
        <f>MAX(0,Resumo!$D$3*$D4241-F4241)</f>
        <v/>
      </c>
      <c r="K4241" s="4" t="n">
        <v>732320.858200756</v>
      </c>
      <c r="L4241" s="5">
        <f>K4241/$D4241</f>
        <v/>
      </c>
      <c r="M4241" s="4">
        <f>M4240+K4241</f>
        <v/>
      </c>
      <c r="N4241" s="4">
        <f>L4241*$E4240-M4240</f>
        <v/>
      </c>
      <c r="O4241" s="4">
        <f>MAX(0,Resumo!$D$4*$D4241-K4241)</f>
        <v/>
      </c>
      <c r="P4241" s="4" t="n">
        <v>1160181.736263279</v>
      </c>
      <c r="Q4241" s="5">
        <f>P4241/$D4241</f>
        <v/>
      </c>
      <c r="R4241" s="4">
        <f>R4240+P4241</f>
        <v/>
      </c>
      <c r="S4241" s="4">
        <f>Q4241*$E4240-R4240</f>
        <v/>
      </c>
      <c r="T4241" s="4">
        <f>MAX(0,Resumo!$D$5*$D4241-P4241)</f>
        <v/>
      </c>
      <c r="U4241" s="4" t="n">
        <v>1631156.108543917</v>
      </c>
      <c r="V4241" s="5">
        <f>U4241/$D4241</f>
        <v/>
      </c>
      <c r="W4241" s="4">
        <f>W4240+U4241</f>
        <v/>
      </c>
      <c r="X4241" s="4">
        <f>V4241*$E4240-W4240</f>
        <v/>
      </c>
      <c r="Y4241" s="4">
        <f>MAX(0,Resumo!$D$6*$D4241-U4241)</f>
        <v/>
      </c>
      <c r="Z4241" s="4" t="n">
        <v>2146315.986524731</v>
      </c>
      <c r="AA4241" s="5">
        <f>Z4241/$D4241</f>
        <v/>
      </c>
      <c r="AB4241" s="4">
        <f>AB4240+Z4241</f>
        <v/>
      </c>
      <c r="AC4241" s="4">
        <f>AA4241*$E4240-AB4240</f>
        <v/>
      </c>
      <c r="AD4241" s="4">
        <f>MAX(0,Resumo!$D$7*$D4241-Z4241)</f>
        <v/>
      </c>
    </row>
    <row r="4242">
      <c r="A4242" t="inlineStr">
        <is>
          <t>Várzea Alegre</t>
        </is>
      </c>
      <c r="B4242" t="inlineStr">
        <is>
          <t>Município</t>
        </is>
      </c>
      <c r="C4242" t="inlineStr">
        <is>
          <t>CE</t>
        </is>
      </c>
      <c r="D4242" s="4" t="n">
        <v>16658721.7305192</v>
      </c>
      <c r="E4242" s="4">
        <f>E4241+D4242</f>
        <v/>
      </c>
      <c r="F4242" s="4" t="n">
        <v>507417.5542045071</v>
      </c>
      <c r="G4242" s="5">
        <f>F4242/$D4242</f>
        <v/>
      </c>
      <c r="H4242" s="4">
        <f>H4241+F4242</f>
        <v/>
      </c>
      <c r="I4242" s="4">
        <f>G4242*$E4241-H4241</f>
        <v/>
      </c>
      <c r="J4242" s="4">
        <f>MAX(0,Resumo!$D$3*$D4242-F4242)</f>
        <v/>
      </c>
      <c r="K4242" s="4" t="n">
        <v>1082293.683375508</v>
      </c>
      <c r="L4242" s="5">
        <f>K4242/$D4242</f>
        <v/>
      </c>
      <c r="M4242" s="4">
        <f>M4241+K4242</f>
        <v/>
      </c>
      <c r="N4242" s="4">
        <f>L4242*$E4241-M4241</f>
        <v/>
      </c>
      <c r="O4242" s="4">
        <f>MAX(0,Resumo!$D$4*$D4242-K4242)</f>
        <v/>
      </c>
      <c r="P4242" s="4" t="n">
        <v>1714627.339456655</v>
      </c>
      <c r="Q4242" s="5">
        <f>P4242/$D4242</f>
        <v/>
      </c>
      <c r="R4242" s="4">
        <f>R4241+P4242</f>
        <v/>
      </c>
      <c r="S4242" s="4">
        <f>Q4242*$E4241-R4241</f>
        <v/>
      </c>
      <c r="T4242" s="4">
        <f>MAX(0,Resumo!$D$5*$D4242-P4242)</f>
        <v/>
      </c>
      <c r="U4242" s="4" t="n">
        <v>2410678.233600848</v>
      </c>
      <c r="V4242" s="5">
        <f>U4242/$D4242</f>
        <v/>
      </c>
      <c r="W4242" s="4">
        <f>W4241+U4242</f>
        <v/>
      </c>
      <c r="X4242" s="4">
        <f>V4242*$E4241-W4241</f>
        <v/>
      </c>
      <c r="Y4242" s="4">
        <f>MAX(0,Resumo!$D$6*$D4242-U4242)</f>
        <v/>
      </c>
      <c r="Z4242" s="4" t="n">
        <v>3172030.686727736</v>
      </c>
      <c r="AA4242" s="5">
        <f>Z4242/$D4242</f>
        <v/>
      </c>
      <c r="AB4242" s="4">
        <f>AB4241+Z4242</f>
        <v/>
      </c>
      <c r="AC4242" s="4">
        <f>AA4242*$E4241-AB4241</f>
        <v/>
      </c>
      <c r="AD4242" s="4">
        <f>MAX(0,Resumo!$D$7*$D4242-Z4242)</f>
        <v/>
      </c>
    </row>
    <row r="4243">
      <c r="A4243" t="inlineStr">
        <is>
          <t>Ocara</t>
        </is>
      </c>
      <c r="B4243" t="inlineStr">
        <is>
          <t>Município</t>
        </is>
      </c>
      <c r="C4243" t="inlineStr">
        <is>
          <t>CE</t>
        </is>
      </c>
      <c r="D4243" s="4" t="n">
        <v>11407144.15533154</v>
      </c>
      <c r="E4243" s="4">
        <f>E4242+D4243</f>
        <v/>
      </c>
      <c r="F4243" s="4" t="n">
        <v>347456.7425634145</v>
      </c>
      <c r="G4243" s="5">
        <f>F4243/$D4243</f>
        <v/>
      </c>
      <c r="H4243" s="4">
        <f>H4242+F4243</f>
        <v/>
      </c>
      <c r="I4243" s="4">
        <f>G4243*$E4242-H4242</f>
        <v/>
      </c>
      <c r="J4243" s="4">
        <f>MAX(0,Resumo!$D$3*$D4243-F4243)</f>
        <v/>
      </c>
      <c r="K4243" s="4" t="n">
        <v>741106.0863122052</v>
      </c>
      <c r="L4243" s="5">
        <f>K4243/$D4243</f>
        <v/>
      </c>
      <c r="M4243" s="4">
        <f>M4242+K4243</f>
        <v/>
      </c>
      <c r="N4243" s="4">
        <f>L4243*$E4242-M4242</f>
        <v/>
      </c>
      <c r="O4243" s="4">
        <f>MAX(0,Resumo!$D$4*$D4243-K4243)</f>
        <v/>
      </c>
      <c r="P4243" s="4" t="n">
        <v>1174099.762890094</v>
      </c>
      <c r="Q4243" s="5">
        <f>P4243/$D4243</f>
        <v/>
      </c>
      <c r="R4243" s="4">
        <f>R4242+P4243</f>
        <v/>
      </c>
      <c r="S4243" s="4">
        <f>Q4243*$E4242-R4242</f>
        <v/>
      </c>
      <c r="T4243" s="4">
        <f>MAX(0,Resumo!$D$5*$D4243-P4243)</f>
        <v/>
      </c>
      <c r="U4243" s="4" t="n">
        <v>1650724.141242247</v>
      </c>
      <c r="V4243" s="5">
        <f>U4243/$D4243</f>
        <v/>
      </c>
      <c r="W4243" s="4">
        <f>W4242+U4243</f>
        <v/>
      </c>
      <c r="X4243" s="4">
        <f>V4243*$E4242-W4242</f>
        <v/>
      </c>
      <c r="Y4243" s="4">
        <f>MAX(0,Resumo!$D$6*$D4243-U4243)</f>
        <v/>
      </c>
      <c r="Z4243" s="4" t="n">
        <v>2172064.093150012</v>
      </c>
      <c r="AA4243" s="5">
        <f>Z4243/$D4243</f>
        <v/>
      </c>
      <c r="AB4243" s="4">
        <f>AB4242+Z4243</f>
        <v/>
      </c>
      <c r="AC4243" s="4">
        <f>AA4243*$E4242-AB4242</f>
        <v/>
      </c>
      <c r="AD4243" s="4">
        <f>MAX(0,Resumo!$D$7*$D4243-Z4243)</f>
        <v/>
      </c>
    </row>
    <row r="4244">
      <c r="A4244" t="inlineStr">
        <is>
          <t>Pindoretama</t>
        </is>
      </c>
      <c r="B4244" t="inlineStr">
        <is>
          <t>Município</t>
        </is>
      </c>
      <c r="C4244" t="inlineStr">
        <is>
          <t>CE</t>
        </is>
      </c>
      <c r="D4244" s="4" t="n">
        <v>13357982.14228473</v>
      </c>
      <c r="E4244" s="4">
        <f>E4243+D4244</f>
        <v/>
      </c>
      <c r="F4244" s="4" t="n">
        <v>406878.4350559143</v>
      </c>
      <c r="G4244" s="5">
        <f>F4244/$D4244</f>
        <v/>
      </c>
      <c r="H4244" s="4">
        <f>H4243+F4244</f>
        <v/>
      </c>
      <c r="I4244" s="4">
        <f>G4244*$E4243-H4243</f>
        <v/>
      </c>
      <c r="J4244" s="4">
        <f>MAX(0,Resumo!$D$3*$D4244-F4244)</f>
        <v/>
      </c>
      <c r="K4244" s="4" t="n">
        <v>867849.2821421912</v>
      </c>
      <c r="L4244" s="5">
        <f>K4244/$D4244</f>
        <v/>
      </c>
      <c r="M4244" s="4">
        <f>M4243+K4244</f>
        <v/>
      </c>
      <c r="N4244" s="4">
        <f>L4244*$E4243-M4243</f>
        <v/>
      </c>
      <c r="O4244" s="4">
        <f>MAX(0,Resumo!$D$4*$D4244-K4244)</f>
        <v/>
      </c>
      <c r="P4244" s="4" t="n">
        <v>1374893.089136278</v>
      </c>
      <c r="Q4244" s="5">
        <f>P4244/$D4244</f>
        <v/>
      </c>
      <c r="R4244" s="4">
        <f>R4243+P4244</f>
        <v/>
      </c>
      <c r="S4244" s="4">
        <f>Q4244*$E4243-R4243</f>
        <v/>
      </c>
      <c r="T4244" s="4">
        <f>MAX(0,Resumo!$D$5*$D4244-P4244)</f>
        <v/>
      </c>
      <c r="U4244" s="4" t="n">
        <v>1933029.275363916</v>
      </c>
      <c r="V4244" s="5">
        <f>U4244/$D4244</f>
        <v/>
      </c>
      <c r="W4244" s="4">
        <f>W4243+U4244</f>
        <v/>
      </c>
      <c r="X4244" s="4">
        <f>V4244*$E4243-W4243</f>
        <v/>
      </c>
      <c r="Y4244" s="4">
        <f>MAX(0,Resumo!$D$6*$D4244-U4244)</f>
        <v/>
      </c>
      <c r="Z4244" s="4" t="n">
        <v>2543528.246255644</v>
      </c>
      <c r="AA4244" s="5">
        <f>Z4244/$D4244</f>
        <v/>
      </c>
      <c r="AB4244" s="4">
        <f>AB4243+Z4244</f>
        <v/>
      </c>
      <c r="AC4244" s="4">
        <f>AA4244*$E4243-AB4243</f>
        <v/>
      </c>
      <c r="AD4244" s="4">
        <f>MAX(0,Resumo!$D$7*$D4244-Z4244)</f>
        <v/>
      </c>
    </row>
    <row r="4245">
      <c r="A4245" t="inlineStr">
        <is>
          <t>Missão Velha</t>
        </is>
      </c>
      <c r="B4245" t="inlineStr">
        <is>
          <t>Município</t>
        </is>
      </c>
      <c r="C4245" t="inlineStr">
        <is>
          <t>CE</t>
        </is>
      </c>
      <c r="D4245" s="4" t="n">
        <v>12713352.73581329</v>
      </c>
      <c r="E4245" s="4">
        <f>E4244+D4245</f>
        <v/>
      </c>
      <c r="F4245" s="4" t="n">
        <v>387243.2984535187</v>
      </c>
      <c r="G4245" s="5">
        <f>F4245/$D4245</f>
        <v/>
      </c>
      <c r="H4245" s="4">
        <f>H4244+F4245</f>
        <v/>
      </c>
      <c r="I4245" s="4">
        <f>G4245*$E4244-H4244</f>
        <v/>
      </c>
      <c r="J4245" s="4">
        <f>MAX(0,Resumo!$D$3*$D4245-F4245)</f>
        <v/>
      </c>
      <c r="K4245" s="4" t="n">
        <v>825968.6177053768</v>
      </c>
      <c r="L4245" s="5">
        <f>K4245/$D4245</f>
        <v/>
      </c>
      <c r="M4245" s="4">
        <f>M4244+K4245</f>
        <v/>
      </c>
      <c r="N4245" s="4">
        <f>L4245*$E4244-M4244</f>
        <v/>
      </c>
      <c r="O4245" s="4">
        <f>MAX(0,Resumo!$D$4*$D4245-K4245)</f>
        <v/>
      </c>
      <c r="P4245" s="4" t="n">
        <v>1308543.508296068</v>
      </c>
      <c r="Q4245" s="5">
        <f>P4245/$D4245</f>
        <v/>
      </c>
      <c r="R4245" s="4">
        <f>R4244+P4245</f>
        <v/>
      </c>
      <c r="S4245" s="4">
        <f>Q4245*$E4244-R4244</f>
        <v/>
      </c>
      <c r="T4245" s="4">
        <f>MAX(0,Resumo!$D$5*$D4245-P4245)</f>
        <v/>
      </c>
      <c r="U4245" s="4" t="n">
        <v>1839745.162449491</v>
      </c>
      <c r="V4245" s="5">
        <f>U4245/$D4245</f>
        <v/>
      </c>
      <c r="W4245" s="4">
        <f>W4244+U4245</f>
        <v/>
      </c>
      <c r="X4245" s="4">
        <f>V4245*$E4244-W4244</f>
        <v/>
      </c>
      <c r="Y4245" s="4">
        <f>MAX(0,Resumo!$D$6*$D4245-U4245)</f>
        <v/>
      </c>
      <c r="Z4245" s="4" t="n">
        <v>2420782.678380025</v>
      </c>
      <c r="AA4245" s="5">
        <f>Z4245/$D4245</f>
        <v/>
      </c>
      <c r="AB4245" s="4">
        <f>AB4244+Z4245</f>
        <v/>
      </c>
      <c r="AC4245" s="4">
        <f>AA4245*$E4244-AB4244</f>
        <v/>
      </c>
      <c r="AD4245" s="4">
        <f>MAX(0,Resumo!$D$7*$D4245-Z4245)</f>
        <v/>
      </c>
    </row>
    <row r="4246">
      <c r="A4246" t="inlineStr">
        <is>
          <t>Salitre</t>
        </is>
      </c>
      <c r="B4246" t="inlineStr">
        <is>
          <t>Município</t>
        </is>
      </c>
      <c r="C4246" t="inlineStr">
        <is>
          <t>CE</t>
        </is>
      </c>
      <c r="D4246" s="4" t="n">
        <v>11698122.73366351</v>
      </c>
      <c r="E4246" s="4">
        <f>E4245+D4246</f>
        <v/>
      </c>
      <c r="F4246" s="4" t="n">
        <v>356319.8258738599</v>
      </c>
      <c r="G4246" s="5">
        <f>F4246/$D4246</f>
        <v/>
      </c>
      <c r="H4246" s="4">
        <f>H4245+F4246</f>
        <v/>
      </c>
      <c r="I4246" s="4">
        <f>G4246*$E4245-H4245</f>
        <v/>
      </c>
      <c r="J4246" s="4">
        <f>MAX(0,Resumo!$D$3*$D4246-F4246)</f>
        <v/>
      </c>
      <c r="K4246" s="4" t="n">
        <v>760010.5546394081</v>
      </c>
      <c r="L4246" s="5">
        <f>K4246/$D4246</f>
        <v/>
      </c>
      <c r="M4246" s="4">
        <f>M4245+K4246</f>
        <v/>
      </c>
      <c r="N4246" s="4">
        <f>L4246*$E4245-M4245</f>
        <v/>
      </c>
      <c r="O4246" s="4">
        <f>MAX(0,Resumo!$D$4*$D4246-K4246)</f>
        <v/>
      </c>
      <c r="P4246" s="4" t="n">
        <v>1204049.229222208</v>
      </c>
      <c r="Q4246" s="5">
        <f>P4246/$D4246</f>
        <v/>
      </c>
      <c r="R4246" s="4">
        <f>R4245+P4246</f>
        <v/>
      </c>
      <c r="S4246" s="4">
        <f>Q4246*$E4245-R4245</f>
        <v/>
      </c>
      <c r="T4246" s="4">
        <f>MAX(0,Resumo!$D$5*$D4246-P4246)</f>
        <v/>
      </c>
      <c r="U4246" s="4" t="n">
        <v>1692831.557199856</v>
      </c>
      <c r="V4246" s="5">
        <f>U4246/$D4246</f>
        <v/>
      </c>
      <c r="W4246" s="4">
        <f>W4245+U4246</f>
        <v/>
      </c>
      <c r="X4246" s="4">
        <f>V4246*$E4245-W4245</f>
        <v/>
      </c>
      <c r="Y4246" s="4">
        <f>MAX(0,Resumo!$D$6*$D4246-U4246)</f>
        <v/>
      </c>
      <c r="Z4246" s="4" t="n">
        <v>2227470.08375243</v>
      </c>
      <c r="AA4246" s="5">
        <f>Z4246/$D4246</f>
        <v/>
      </c>
      <c r="AB4246" s="4">
        <f>AB4245+Z4246</f>
        <v/>
      </c>
      <c r="AC4246" s="4">
        <f>AA4246*$E4245-AB4245</f>
        <v/>
      </c>
      <c r="AD4246" s="4">
        <f>MAX(0,Resumo!$D$7*$D4246-Z4246)</f>
        <v/>
      </c>
    </row>
    <row r="4247">
      <c r="A4247" t="inlineStr">
        <is>
          <t>Granja</t>
        </is>
      </c>
      <c r="B4247" t="inlineStr">
        <is>
          <t>Município</t>
        </is>
      </c>
      <c r="C4247" t="inlineStr">
        <is>
          <t>CE</t>
        </is>
      </c>
      <c r="D4247" s="4" t="n">
        <v>15591502.20590137</v>
      </c>
      <c r="E4247" s="4">
        <f>E4246+D4247</f>
        <v/>
      </c>
      <c r="F4247" s="4" t="n">
        <v>474910.5029588654</v>
      </c>
      <c r="G4247" s="5">
        <f>F4247/$D4247</f>
        <v/>
      </c>
      <c r="H4247" s="4">
        <f>H4246+F4247</f>
        <v/>
      </c>
      <c r="I4247" s="4">
        <f>G4247*$E4246-H4246</f>
        <v/>
      </c>
      <c r="J4247" s="4">
        <f>MAX(0,Resumo!$D$3*$D4247-F4247)</f>
        <v/>
      </c>
      <c r="K4247" s="4" t="n">
        <v>1012957.934273414</v>
      </c>
      <c r="L4247" s="5">
        <f>K4247/$D4247</f>
        <v/>
      </c>
      <c r="M4247" s="4">
        <f>M4246+K4247</f>
        <v/>
      </c>
      <c r="N4247" s="4">
        <f>L4247*$E4246-M4246</f>
        <v/>
      </c>
      <c r="O4247" s="4">
        <f>MAX(0,Resumo!$D$4*$D4247-K4247)</f>
        <v/>
      </c>
      <c r="P4247" s="4" t="n">
        <v>1604781.9501337</v>
      </c>
      <c r="Q4247" s="5">
        <f>P4247/$D4247</f>
        <v/>
      </c>
      <c r="R4247" s="4">
        <f>R4246+P4247</f>
        <v/>
      </c>
      <c r="S4247" s="4">
        <f>Q4247*$E4246-R4246</f>
        <v/>
      </c>
      <c r="T4247" s="4">
        <f>MAX(0,Resumo!$D$5*$D4247-P4247)</f>
        <v/>
      </c>
      <c r="U4247" s="4" t="n">
        <v>2256241.241370121</v>
      </c>
      <c r="V4247" s="5">
        <f>U4247/$D4247</f>
        <v/>
      </c>
      <c r="W4247" s="4">
        <f>W4246+U4247</f>
        <v/>
      </c>
      <c r="X4247" s="4">
        <f>V4247*$E4246-W4246</f>
        <v/>
      </c>
      <c r="Y4247" s="4">
        <f>MAX(0,Resumo!$D$6*$D4247-U4247)</f>
        <v/>
      </c>
      <c r="Z4247" s="4" t="n">
        <v>2968818.631425746</v>
      </c>
      <c r="AA4247" s="5">
        <f>Z4247/$D4247</f>
        <v/>
      </c>
      <c r="AB4247" s="4">
        <f>AB4246+Z4247</f>
        <v/>
      </c>
      <c r="AC4247" s="4">
        <f>AA4247*$E4246-AB4246</f>
        <v/>
      </c>
      <c r="AD4247" s="4">
        <f>MAX(0,Resumo!$D$7*$D4247-Z4247)</f>
        <v/>
      </c>
    </row>
    <row r="4248">
      <c r="A4248" t="inlineStr">
        <is>
          <t>Saboeiro</t>
        </is>
      </c>
      <c r="B4248" t="inlineStr">
        <is>
          <t>Município</t>
        </is>
      </c>
      <c r="C4248" t="inlineStr">
        <is>
          <t>CE</t>
        </is>
      </c>
      <c r="D4248" s="4" t="n">
        <v>9580528.589616224</v>
      </c>
      <c r="E4248" s="4">
        <f>E4247+D4248</f>
        <v/>
      </c>
      <c r="F4248" s="4" t="n">
        <v>291818.8120054462</v>
      </c>
      <c r="G4248" s="5">
        <f>F4248/$D4248</f>
        <v/>
      </c>
      <c r="H4248" s="4">
        <f>H4247+F4248</f>
        <v/>
      </c>
      <c r="I4248" s="4">
        <f>G4248*$E4247-H4247</f>
        <v/>
      </c>
      <c r="J4248" s="4">
        <f>MAX(0,Resumo!$D$3*$D4248-F4248)</f>
        <v/>
      </c>
      <c r="K4248" s="4" t="n">
        <v>622433.4461955708</v>
      </c>
      <c r="L4248" s="5">
        <f>K4248/$D4248</f>
        <v/>
      </c>
      <c r="M4248" s="4">
        <f>M4247+K4248</f>
        <v/>
      </c>
      <c r="N4248" s="4">
        <f>L4248*$E4247-M4247</f>
        <v/>
      </c>
      <c r="O4248" s="4">
        <f>MAX(0,Resumo!$D$4*$D4248-K4248)</f>
        <v/>
      </c>
      <c r="P4248" s="4" t="n">
        <v>986092.2411656199</v>
      </c>
      <c r="Q4248" s="5">
        <f>P4248/$D4248</f>
        <v/>
      </c>
      <c r="R4248" s="4">
        <f>R4247+P4248</f>
        <v/>
      </c>
      <c r="S4248" s="4">
        <f>Q4248*$E4247-R4247</f>
        <v/>
      </c>
      <c r="T4248" s="4">
        <f>MAX(0,Resumo!$D$5*$D4248-P4248)</f>
        <v/>
      </c>
      <c r="U4248" s="4" t="n">
        <v>1386395.193519969</v>
      </c>
      <c r="V4248" s="5">
        <f>U4248/$D4248</f>
        <v/>
      </c>
      <c r="W4248" s="4">
        <f>W4247+U4248</f>
        <v/>
      </c>
      <c r="X4248" s="4">
        <f>V4248*$E4247-W4247</f>
        <v/>
      </c>
      <c r="Y4248" s="4">
        <f>MAX(0,Resumo!$D$6*$D4248-U4248)</f>
        <v/>
      </c>
      <c r="Z4248" s="4" t="n">
        <v>1824253.455513355</v>
      </c>
      <c r="AA4248" s="5">
        <f>Z4248/$D4248</f>
        <v/>
      </c>
      <c r="AB4248" s="4">
        <f>AB4247+Z4248</f>
        <v/>
      </c>
      <c r="AC4248" s="4">
        <f>AA4248*$E4247-AB4247</f>
        <v/>
      </c>
      <c r="AD4248" s="4">
        <f>MAX(0,Resumo!$D$7*$D4248-Z4248)</f>
        <v/>
      </c>
    </row>
    <row r="4249">
      <c r="A4249" t="inlineStr">
        <is>
          <t>Aracati</t>
        </is>
      </c>
      <c r="B4249" t="inlineStr">
        <is>
          <t>Município</t>
        </is>
      </c>
      <c r="C4249" t="inlineStr">
        <is>
          <t>CE</t>
        </is>
      </c>
      <c r="D4249" s="4" t="n">
        <v>63523833.10882027</v>
      </c>
      <c r="E4249" s="4">
        <f>E4248+D4249</f>
        <v/>
      </c>
      <c r="F4249" s="4" t="n">
        <v>1934908.845420055</v>
      </c>
      <c r="G4249" s="5">
        <f>F4249/$D4249</f>
        <v/>
      </c>
      <c r="H4249" s="4">
        <f>H4248+F4249</f>
        <v/>
      </c>
      <c r="I4249" s="4">
        <f>G4249*$E4248-H4248</f>
        <v/>
      </c>
      <c r="J4249" s="4">
        <f>MAX(0,Resumo!$D$3*$D4249-F4249)</f>
        <v/>
      </c>
      <c r="K4249" s="4" t="n">
        <v>4127053.949855094</v>
      </c>
      <c r="L4249" s="5">
        <f>K4249/$D4249</f>
        <v/>
      </c>
      <c r="M4249" s="4">
        <f>M4248+K4249</f>
        <v/>
      </c>
      <c r="N4249" s="4">
        <f>L4249*$E4248-M4248</f>
        <v/>
      </c>
      <c r="O4249" s="4">
        <f>MAX(0,Resumo!$D$4*$D4249-K4249)</f>
        <v/>
      </c>
      <c r="P4249" s="4" t="n">
        <v>6538298.8393354</v>
      </c>
      <c r="Q4249" s="5">
        <f>P4249/$D4249</f>
        <v/>
      </c>
      <c r="R4249" s="4">
        <f>R4248+P4249</f>
        <v/>
      </c>
      <c r="S4249" s="4">
        <f>Q4249*$E4248-R4248</f>
        <v/>
      </c>
      <c r="T4249" s="4">
        <f>MAX(0,Resumo!$D$5*$D4249-P4249)</f>
        <v/>
      </c>
      <c r="U4249" s="4" t="n">
        <v>9192513.343312398</v>
      </c>
      <c r="V4249" s="5">
        <f>U4249/$D4249</f>
        <v/>
      </c>
      <c r="W4249" s="4">
        <f>W4248+U4249</f>
        <v/>
      </c>
      <c r="X4249" s="4">
        <f>V4249*$E4248-W4248</f>
        <v/>
      </c>
      <c r="Y4249" s="4">
        <f>MAX(0,Resumo!$D$6*$D4249-U4249)</f>
        <v/>
      </c>
      <c r="Z4249" s="4" t="n">
        <v>12095738.86996366</v>
      </c>
      <c r="AA4249" s="5">
        <f>Z4249/$D4249</f>
        <v/>
      </c>
      <c r="AB4249" s="4">
        <f>AB4248+Z4249</f>
        <v/>
      </c>
      <c r="AC4249" s="4">
        <f>AA4249*$E4248-AB4248</f>
        <v/>
      </c>
      <c r="AD4249" s="4">
        <f>MAX(0,Resumo!$D$7*$D4249-Z4249)</f>
        <v/>
      </c>
    </row>
    <row r="4250">
      <c r="A4250" t="inlineStr">
        <is>
          <t>Catarina</t>
        </is>
      </c>
      <c r="B4250" t="inlineStr">
        <is>
          <t>Município</t>
        </is>
      </c>
      <c r="C4250" t="inlineStr">
        <is>
          <t>CE</t>
        </is>
      </c>
      <c r="D4250" s="4" t="n">
        <v>8578146.383372368</v>
      </c>
      <c r="E4250" s="4">
        <f>E4249+D4250</f>
        <v/>
      </c>
      <c r="F4250" s="4" t="n">
        <v>261286.6778058239</v>
      </c>
      <c r="G4250" s="5">
        <f>F4250/$D4250</f>
        <v/>
      </c>
      <c r="H4250" s="4">
        <f>H4249+F4250</f>
        <v/>
      </c>
      <c r="I4250" s="4">
        <f>G4250*$E4249-H4249</f>
        <v/>
      </c>
      <c r="J4250" s="4">
        <f>MAX(0,Resumo!$D$3*$D4250-F4250)</f>
        <v/>
      </c>
      <c r="K4250" s="4" t="n">
        <v>557310.0863306768</v>
      </c>
      <c r="L4250" s="5">
        <f>K4250/$D4250</f>
        <v/>
      </c>
      <c r="M4250" s="4">
        <f>M4249+K4250</f>
        <v/>
      </c>
      <c r="N4250" s="4">
        <f>L4250*$E4249-M4249</f>
        <v/>
      </c>
      <c r="O4250" s="4">
        <f>MAX(0,Resumo!$D$4*$D4250-K4250)</f>
        <v/>
      </c>
      <c r="P4250" s="4" t="n">
        <v>882920.343392583</v>
      </c>
      <c r="Q4250" s="5">
        <f>P4250/$D4250</f>
        <v/>
      </c>
      <c r="R4250" s="4">
        <f>R4249+P4250</f>
        <v/>
      </c>
      <c r="S4250" s="4">
        <f>Q4250*$E4249-R4249</f>
        <v/>
      </c>
      <c r="T4250" s="4">
        <f>MAX(0,Resumo!$D$5*$D4250-P4250)</f>
        <v/>
      </c>
      <c r="U4250" s="4" t="n">
        <v>1241340.788660446</v>
      </c>
      <c r="V4250" s="5">
        <f>U4250/$D4250</f>
        <v/>
      </c>
      <c r="W4250" s="4">
        <f>W4249+U4250</f>
        <v/>
      </c>
      <c r="X4250" s="4">
        <f>V4250*$E4249-W4249</f>
        <v/>
      </c>
      <c r="Y4250" s="4">
        <f>MAX(0,Resumo!$D$6*$D4250-U4250)</f>
        <v/>
      </c>
      <c r="Z4250" s="4" t="n">
        <v>1633387.24323908</v>
      </c>
      <c r="AA4250" s="5">
        <f>Z4250/$D4250</f>
        <v/>
      </c>
      <c r="AB4250" s="4">
        <f>AB4249+Z4250</f>
        <v/>
      </c>
      <c r="AC4250" s="4">
        <f>AA4250*$E4249-AB4249</f>
        <v/>
      </c>
      <c r="AD4250" s="4">
        <f>MAX(0,Resumo!$D$7*$D4250-Z4250)</f>
        <v/>
      </c>
    </row>
    <row r="4251">
      <c r="A4251" t="inlineStr">
        <is>
          <t>Cedro</t>
        </is>
      </c>
      <c r="B4251" t="inlineStr">
        <is>
          <t>Município</t>
        </is>
      </c>
      <c r="C4251" t="inlineStr">
        <is>
          <t>CE</t>
        </is>
      </c>
      <c r="D4251" s="4" t="n">
        <v>12135412.99295346</v>
      </c>
      <c r="E4251" s="4">
        <f>E4250+D4251</f>
        <v/>
      </c>
      <c r="F4251" s="4" t="n">
        <v>369639.500542526</v>
      </c>
      <c r="G4251" s="5">
        <f>F4251/$D4251</f>
        <v/>
      </c>
      <c r="H4251" s="4">
        <f>H4250+F4251</f>
        <v/>
      </c>
      <c r="I4251" s="4">
        <f>G4251*$E4250-H4250</f>
        <v/>
      </c>
      <c r="J4251" s="4">
        <f>MAX(0,Resumo!$D$3*$D4251-F4251)</f>
        <v/>
      </c>
      <c r="K4251" s="4" t="n">
        <v>788420.6867664178</v>
      </c>
      <c r="L4251" s="5">
        <f>K4251/$D4251</f>
        <v/>
      </c>
      <c r="M4251" s="4">
        <f>M4250+K4251</f>
        <v/>
      </c>
      <c r="N4251" s="4">
        <f>L4251*$E4250-M4250</f>
        <v/>
      </c>
      <c r="O4251" s="4">
        <f>MAX(0,Resumo!$D$4*$D4251-K4251)</f>
        <v/>
      </c>
      <c r="P4251" s="4" t="n">
        <v>1249058.074797855</v>
      </c>
      <c r="Q4251" s="5">
        <f>P4251/$D4251</f>
        <v/>
      </c>
      <c r="R4251" s="4">
        <f>R4250+P4251</f>
        <v/>
      </c>
      <c r="S4251" s="4">
        <f>Q4251*$E4250-R4250</f>
        <v/>
      </c>
      <c r="T4251" s="4">
        <f>MAX(0,Resumo!$D$5*$D4251-P4251)</f>
        <v/>
      </c>
      <c r="U4251" s="4" t="n">
        <v>1756111.689186493</v>
      </c>
      <c r="V4251" s="5">
        <f>U4251/$D4251</f>
        <v/>
      </c>
      <c r="W4251" s="4">
        <f>W4250+U4251</f>
        <v/>
      </c>
      <c r="X4251" s="4">
        <f>V4251*$E4250-W4250</f>
        <v/>
      </c>
      <c r="Y4251" s="4">
        <f>MAX(0,Resumo!$D$6*$D4251-U4251)</f>
        <v/>
      </c>
      <c r="Z4251" s="4" t="n">
        <v>2310735.663423745</v>
      </c>
      <c r="AA4251" s="5">
        <f>Z4251/$D4251</f>
        <v/>
      </c>
      <c r="AB4251" s="4">
        <f>AB4250+Z4251</f>
        <v/>
      </c>
      <c r="AC4251" s="4">
        <f>AA4251*$E4250-AB4250</f>
        <v/>
      </c>
      <c r="AD4251" s="4">
        <f>MAX(0,Resumo!$D$7*$D4251-Z4251)</f>
        <v/>
      </c>
    </row>
    <row r="4252">
      <c r="A4252" t="inlineStr">
        <is>
          <t>Itaiçaba</t>
        </is>
      </c>
      <c r="B4252" t="inlineStr">
        <is>
          <t>Município</t>
        </is>
      </c>
      <c r="C4252" t="inlineStr">
        <is>
          <t>CE</t>
        </is>
      </c>
      <c r="D4252" s="4" t="n">
        <v>11623539.15767723</v>
      </c>
      <c r="E4252" s="4">
        <f>E4251+D4252</f>
        <v/>
      </c>
      <c r="F4252" s="4" t="n">
        <v>354048.0419805343</v>
      </c>
      <c r="G4252" s="5">
        <f>F4252/$D4252</f>
        <v/>
      </c>
      <c r="H4252" s="4">
        <f>H4251+F4252</f>
        <v/>
      </c>
      <c r="I4252" s="4">
        <f>G4252*$E4251-H4251</f>
        <v/>
      </c>
      <c r="J4252" s="4">
        <f>MAX(0,Resumo!$D$3*$D4252-F4252)</f>
        <v/>
      </c>
      <c r="K4252" s="4" t="n">
        <v>755164.9647748731</v>
      </c>
      <c r="L4252" s="5">
        <f>K4252/$D4252</f>
        <v/>
      </c>
      <c r="M4252" s="4">
        <f>M4251+K4252</f>
        <v/>
      </c>
      <c r="N4252" s="4">
        <f>L4252*$E4251-M4251</f>
        <v/>
      </c>
      <c r="O4252" s="4">
        <f>MAX(0,Resumo!$D$4*$D4252-K4252)</f>
        <v/>
      </c>
      <c r="P4252" s="4" t="n">
        <v>1196372.587488873</v>
      </c>
      <c r="Q4252" s="5">
        <f>P4252/$D4252</f>
        <v/>
      </c>
      <c r="R4252" s="4">
        <f>R4251+P4252</f>
        <v/>
      </c>
      <c r="S4252" s="4">
        <f>Q4252*$E4251-R4251</f>
        <v/>
      </c>
      <c r="T4252" s="4">
        <f>MAX(0,Resumo!$D$5*$D4252-P4252)</f>
        <v/>
      </c>
      <c r="U4252" s="4" t="n">
        <v>1682038.59204186</v>
      </c>
      <c r="V4252" s="5">
        <f>U4252/$D4252</f>
        <v/>
      </c>
      <c r="W4252" s="4">
        <f>W4251+U4252</f>
        <v/>
      </c>
      <c r="X4252" s="4">
        <f>V4252*$E4251-W4251</f>
        <v/>
      </c>
      <c r="Y4252" s="4">
        <f>MAX(0,Resumo!$D$6*$D4252-U4252)</f>
        <v/>
      </c>
      <c r="Z4252" s="4" t="n">
        <v>2213268.43037341</v>
      </c>
      <c r="AA4252" s="5">
        <f>Z4252/$D4252</f>
        <v/>
      </c>
      <c r="AB4252" s="4">
        <f>AB4251+Z4252</f>
        <v/>
      </c>
      <c r="AC4252" s="4">
        <f>AA4252*$E4251-AB4251</f>
        <v/>
      </c>
      <c r="AD4252" s="4">
        <f>MAX(0,Resumo!$D$7*$D4252-Z4252)</f>
        <v/>
      </c>
    </row>
    <row r="4253">
      <c r="A4253" t="inlineStr">
        <is>
          <t>Lavras da Mangabeira</t>
        </is>
      </c>
      <c r="B4253" t="inlineStr">
        <is>
          <t>Município</t>
        </is>
      </c>
      <c r="C4253" t="inlineStr">
        <is>
          <t>CE</t>
        </is>
      </c>
      <c r="D4253" s="4" t="n">
        <v>10958943.07619531</v>
      </c>
      <c r="E4253" s="4">
        <f>E4252+D4253</f>
        <v/>
      </c>
      <c r="F4253" s="4" t="n">
        <v>333804.7289788143</v>
      </c>
      <c r="G4253" s="5">
        <f>F4253/$D4253</f>
        <v/>
      </c>
      <c r="H4253" s="4">
        <f>H4252+F4253</f>
        <v/>
      </c>
      <c r="I4253" s="4">
        <f>G4253*$E4252-H4252</f>
        <v/>
      </c>
      <c r="J4253" s="4">
        <f>MAX(0,Resumo!$D$3*$D4253-F4253)</f>
        <v/>
      </c>
      <c r="K4253" s="4" t="n">
        <v>711987.0935900606</v>
      </c>
      <c r="L4253" s="5">
        <f>K4253/$D4253</f>
        <v/>
      </c>
      <c r="M4253" s="4">
        <f>M4252+K4253</f>
        <v/>
      </c>
      <c r="N4253" s="4">
        <f>L4253*$E4252-M4252</f>
        <v/>
      </c>
      <c r="O4253" s="4">
        <f>MAX(0,Resumo!$D$4*$D4253-K4253)</f>
        <v/>
      </c>
      <c r="P4253" s="4" t="n">
        <v>1127967.902577365</v>
      </c>
      <c r="Q4253" s="5">
        <f>P4253/$D4253</f>
        <v/>
      </c>
      <c r="R4253" s="4">
        <f>R4252+P4253</f>
        <v/>
      </c>
      <c r="S4253" s="4">
        <f>Q4253*$E4252-R4252</f>
        <v/>
      </c>
      <c r="T4253" s="4">
        <f>MAX(0,Resumo!$D$5*$D4253-P4253)</f>
        <v/>
      </c>
      <c r="U4253" s="4" t="n">
        <v>1585865.108044601</v>
      </c>
      <c r="V4253" s="5">
        <f>U4253/$D4253</f>
        <v/>
      </c>
      <c r="W4253" s="4">
        <f>W4252+U4253</f>
        <v/>
      </c>
      <c r="X4253" s="4">
        <f>V4253*$E4252-W4252</f>
        <v/>
      </c>
      <c r="Y4253" s="4">
        <f>MAX(0,Resumo!$D$6*$D4253-U4253)</f>
        <v/>
      </c>
      <c r="Z4253" s="4" t="n">
        <v>2086720.955792721</v>
      </c>
      <c r="AA4253" s="5">
        <f>Z4253/$D4253</f>
        <v/>
      </c>
      <c r="AB4253" s="4">
        <f>AB4252+Z4253</f>
        <v/>
      </c>
      <c r="AC4253" s="4">
        <f>AA4253*$E4252-AB4252</f>
        <v/>
      </c>
      <c r="AD4253" s="4">
        <f>MAX(0,Resumo!$D$7*$D4253-Z4253)</f>
        <v/>
      </c>
    </row>
    <row r="4254">
      <c r="A4254" t="inlineStr">
        <is>
          <t>Alto Santo</t>
        </is>
      </c>
      <c r="B4254" t="inlineStr">
        <is>
          <t>Município</t>
        </is>
      </c>
      <c r="C4254" t="inlineStr">
        <is>
          <t>CE</t>
        </is>
      </c>
      <c r="D4254" s="4" t="n">
        <v>13403121.18980679</v>
      </c>
      <c r="E4254" s="4">
        <f>E4253+D4254</f>
        <v/>
      </c>
      <c r="F4254" s="4" t="n">
        <v>408253.3511787282</v>
      </c>
      <c r="G4254" s="5">
        <f>F4254/$D4254</f>
        <v/>
      </c>
      <c r="H4254" s="4">
        <f>H4253+F4254</f>
        <v/>
      </c>
      <c r="I4254" s="4">
        <f>G4254*$E4253-H4253</f>
        <v/>
      </c>
      <c r="J4254" s="4">
        <f>MAX(0,Resumo!$D$3*$D4254-F4254)</f>
        <v/>
      </c>
      <c r="K4254" s="4" t="n">
        <v>870781.902471469</v>
      </c>
      <c r="L4254" s="5">
        <f>K4254/$D4254</f>
        <v/>
      </c>
      <c r="M4254" s="4">
        <f>M4253+K4254</f>
        <v/>
      </c>
      <c r="N4254" s="4">
        <f>L4254*$E4253-M4253</f>
        <v/>
      </c>
      <c r="O4254" s="4">
        <f>MAX(0,Resumo!$D$4*$D4254-K4254)</f>
        <v/>
      </c>
      <c r="P4254" s="4" t="n">
        <v>1379539.102570583</v>
      </c>
      <c r="Q4254" s="5">
        <f>P4254/$D4254</f>
        <v/>
      </c>
      <c r="R4254" s="4">
        <f>R4253+P4254</f>
        <v/>
      </c>
      <c r="S4254" s="4">
        <f>Q4254*$E4253-R4253</f>
        <v/>
      </c>
      <c r="T4254" s="4">
        <f>MAX(0,Resumo!$D$5*$D4254-P4254)</f>
        <v/>
      </c>
      <c r="U4254" s="4" t="n">
        <v>1939561.33233126</v>
      </c>
      <c r="V4254" s="5">
        <f>U4254/$D4254</f>
        <v/>
      </c>
      <c r="W4254" s="4">
        <f>W4253+U4254</f>
        <v/>
      </c>
      <c r="X4254" s="4">
        <f>V4254*$E4253-W4253</f>
        <v/>
      </c>
      <c r="Y4254" s="4">
        <f>MAX(0,Resumo!$D$6*$D4254-U4254)</f>
        <v/>
      </c>
      <c r="Z4254" s="4" t="n">
        <v>2552123.290114699</v>
      </c>
      <c r="AA4254" s="5">
        <f>Z4254/$D4254</f>
        <v/>
      </c>
      <c r="AB4254" s="4">
        <f>AB4253+Z4254</f>
        <v/>
      </c>
      <c r="AC4254" s="4">
        <f>AA4254*$E4253-AB4253</f>
        <v/>
      </c>
      <c r="AD4254" s="4">
        <f>MAX(0,Resumo!$D$7*$D4254-Z4254)</f>
        <v/>
      </c>
    </row>
    <row r="4255">
      <c r="A4255" t="inlineStr">
        <is>
          <t>Crateús</t>
        </is>
      </c>
      <c r="B4255" t="inlineStr">
        <is>
          <t>Município</t>
        </is>
      </c>
      <c r="C4255" t="inlineStr">
        <is>
          <t>CE</t>
        </is>
      </c>
      <c r="D4255" s="4" t="n">
        <v>30689073.13875793</v>
      </c>
      <c r="E4255" s="4">
        <f>E4254+D4255</f>
        <v/>
      </c>
      <c r="F4255" s="4" t="n">
        <v>934776.0701436758</v>
      </c>
      <c r="G4255" s="5">
        <f>F4255/$D4255</f>
        <v/>
      </c>
      <c r="H4255" s="4">
        <f>H4254+F4255</f>
        <v/>
      </c>
      <c r="I4255" s="4">
        <f>G4255*$E4254-H4254</f>
        <v/>
      </c>
      <c r="J4255" s="4">
        <f>MAX(0,Resumo!$D$3*$D4255-F4255)</f>
        <v/>
      </c>
      <c r="K4255" s="4" t="n">
        <v>1993825.849547431</v>
      </c>
      <c r="L4255" s="5">
        <f>K4255/$D4255</f>
        <v/>
      </c>
      <c r="M4255" s="4">
        <f>M4254+K4255</f>
        <v/>
      </c>
      <c r="N4255" s="4">
        <f>L4255*$E4254-M4254</f>
        <v/>
      </c>
      <c r="O4255" s="4">
        <f>MAX(0,Resumo!$D$4*$D4255-K4255)</f>
        <v/>
      </c>
      <c r="P4255" s="4" t="n">
        <v>3158725.181770547</v>
      </c>
      <c r="Q4255" s="5">
        <f>P4255/$D4255</f>
        <v/>
      </c>
      <c r="R4255" s="4">
        <f>R4254+P4255</f>
        <v/>
      </c>
      <c r="S4255" s="4">
        <f>Q4255*$E4254-R4254</f>
        <v/>
      </c>
      <c r="T4255" s="4">
        <f>MAX(0,Resumo!$D$5*$D4255-P4255)</f>
        <v/>
      </c>
      <c r="U4255" s="4" t="n">
        <v>4441005.847972853</v>
      </c>
      <c r="V4255" s="5">
        <f>U4255/$D4255</f>
        <v/>
      </c>
      <c r="W4255" s="4">
        <f>W4254+U4255</f>
        <v/>
      </c>
      <c r="X4255" s="4">
        <f>V4255*$E4254-W4254</f>
        <v/>
      </c>
      <c r="Y4255" s="4">
        <f>MAX(0,Resumo!$D$6*$D4255-U4255)</f>
        <v/>
      </c>
      <c r="Z4255" s="4" t="n">
        <v>5843586.519908695</v>
      </c>
      <c r="AA4255" s="5">
        <f>Z4255/$D4255</f>
        <v/>
      </c>
      <c r="AB4255" s="4">
        <f>AB4254+Z4255</f>
        <v/>
      </c>
      <c r="AC4255" s="4">
        <f>AA4255*$E4254-AB4254</f>
        <v/>
      </c>
      <c r="AD4255" s="4">
        <f>MAX(0,Resumo!$D$7*$D4255-Z4255)</f>
        <v/>
      </c>
    </row>
    <row r="4256">
      <c r="A4256" t="inlineStr">
        <is>
          <t>Croatá</t>
        </is>
      </c>
      <c r="B4256" t="inlineStr">
        <is>
          <t>Município</t>
        </is>
      </c>
      <c r="C4256" t="inlineStr">
        <is>
          <t>CE</t>
        </is>
      </c>
      <c r="D4256" s="4" t="n">
        <v>11079488.71927686</v>
      </c>
      <c r="E4256" s="4">
        <f>E4255+D4256</f>
        <v/>
      </c>
      <c r="F4256" s="4" t="n">
        <v>337476.4978199006</v>
      </c>
      <c r="G4256" s="5">
        <f>F4256/$D4256</f>
        <v/>
      </c>
      <c r="H4256" s="4">
        <f>H4255+F4256</f>
        <v/>
      </c>
      <c r="I4256" s="4">
        <f>G4256*$E4255-H4255</f>
        <v/>
      </c>
      <c r="J4256" s="4">
        <f>MAX(0,Resumo!$D$3*$D4256-F4256)</f>
        <v/>
      </c>
      <c r="K4256" s="4" t="n">
        <v>719818.7742061418</v>
      </c>
      <c r="L4256" s="5">
        <f>K4256/$D4256</f>
        <v/>
      </c>
      <c r="M4256" s="4">
        <f>M4255+K4256</f>
        <v/>
      </c>
      <c r="N4256" s="4">
        <f>L4256*$E4255-M4255</f>
        <v/>
      </c>
      <c r="O4256" s="4">
        <f>MAX(0,Resumo!$D$4*$D4256-K4256)</f>
        <v/>
      </c>
      <c r="P4256" s="4" t="n">
        <v>1140375.268437936</v>
      </c>
      <c r="Q4256" s="5">
        <f>P4256/$D4256</f>
        <v/>
      </c>
      <c r="R4256" s="4">
        <f>R4255+P4256</f>
        <v/>
      </c>
      <c r="S4256" s="4">
        <f>Q4256*$E4255-R4255</f>
        <v/>
      </c>
      <c r="T4256" s="4">
        <f>MAX(0,Resumo!$D$5*$D4256-P4256)</f>
        <v/>
      </c>
      <c r="U4256" s="4" t="n">
        <v>1603309.229066187</v>
      </c>
      <c r="V4256" s="5">
        <f>U4256/$D4256</f>
        <v/>
      </c>
      <c r="W4256" s="4">
        <f>W4255+U4256</f>
        <v/>
      </c>
      <c r="X4256" s="4">
        <f>V4256*$E4255-W4255</f>
        <v/>
      </c>
      <c r="Y4256" s="4">
        <f>MAX(0,Resumo!$D$6*$D4256-U4256)</f>
        <v/>
      </c>
      <c r="Z4256" s="4" t="n">
        <v>2109674.366335949</v>
      </c>
      <c r="AA4256" s="5">
        <f>Z4256/$D4256</f>
        <v/>
      </c>
      <c r="AB4256" s="4">
        <f>AB4255+Z4256</f>
        <v/>
      </c>
      <c r="AC4256" s="4">
        <f>AA4256*$E4255-AB4255</f>
        <v/>
      </c>
      <c r="AD4256" s="4">
        <f>MAX(0,Resumo!$D$7*$D4256-Z4256)</f>
        <v/>
      </c>
    </row>
    <row r="4257">
      <c r="A4257" t="inlineStr">
        <is>
          <t>Penaforte</t>
        </is>
      </c>
      <c r="B4257" t="inlineStr">
        <is>
          <t>Município</t>
        </is>
      </c>
      <c r="C4257" t="inlineStr">
        <is>
          <t>CE</t>
        </is>
      </c>
      <c r="D4257" s="4" t="n">
        <v>12805704.89983463</v>
      </c>
      <c r="E4257" s="4">
        <f>E4256+D4257</f>
        <v/>
      </c>
      <c r="F4257" s="4" t="n">
        <v>390056.3059550095</v>
      </c>
      <c r="G4257" s="5">
        <f>F4257/$D4257</f>
        <v/>
      </c>
      <c r="H4257" s="4">
        <f>H4256+F4257</f>
        <v/>
      </c>
      <c r="I4257" s="4">
        <f>G4257*$E4256-H4256</f>
        <v/>
      </c>
      <c r="J4257" s="4">
        <f>MAX(0,Resumo!$D$3*$D4257-F4257)</f>
        <v/>
      </c>
      <c r="K4257" s="4" t="n">
        <v>831968.607703603</v>
      </c>
      <c r="L4257" s="5">
        <f>K4257/$D4257</f>
        <v/>
      </c>
      <c r="M4257" s="4">
        <f>M4256+K4257</f>
        <v/>
      </c>
      <c r="N4257" s="4">
        <f>L4257*$E4256-M4256</f>
        <v/>
      </c>
      <c r="O4257" s="4">
        <f>MAX(0,Resumo!$D$4*$D4257-K4257)</f>
        <v/>
      </c>
      <c r="P4257" s="4" t="n">
        <v>1318049.012250724</v>
      </c>
      <c r="Q4257" s="5">
        <f>P4257/$D4257</f>
        <v/>
      </c>
      <c r="R4257" s="4">
        <f>R4256+P4257</f>
        <v/>
      </c>
      <c r="S4257" s="4">
        <f>Q4257*$E4256-R4256</f>
        <v/>
      </c>
      <c r="T4257" s="4">
        <f>MAX(0,Resumo!$D$5*$D4257-P4257)</f>
        <v/>
      </c>
      <c r="U4257" s="4" t="n">
        <v>1853109.414235046</v>
      </c>
      <c r="V4257" s="5">
        <f>U4257/$D4257</f>
        <v/>
      </c>
      <c r="W4257" s="4">
        <f>W4256+U4257</f>
        <v/>
      </c>
      <c r="X4257" s="4">
        <f>V4257*$E4256-W4256</f>
        <v/>
      </c>
      <c r="Y4257" s="4">
        <f>MAX(0,Resumo!$D$6*$D4257-U4257)</f>
        <v/>
      </c>
      <c r="Z4257" s="4" t="n">
        <v>2438367.694985753</v>
      </c>
      <c r="AA4257" s="5">
        <f>Z4257/$D4257</f>
        <v/>
      </c>
      <c r="AB4257" s="4">
        <f>AB4256+Z4257</f>
        <v/>
      </c>
      <c r="AC4257" s="4">
        <f>AA4257*$E4256-AB4256</f>
        <v/>
      </c>
      <c r="AD4257" s="4">
        <f>MAX(0,Resumo!$D$7*$D4257-Z4257)</f>
        <v/>
      </c>
    </row>
    <row r="4258">
      <c r="A4258" t="inlineStr">
        <is>
          <t>Juazeiro do Norte</t>
        </is>
      </c>
      <c r="B4258" t="inlineStr">
        <is>
          <t>Município</t>
        </is>
      </c>
      <c r="C4258" t="inlineStr">
        <is>
          <t>CE</t>
        </is>
      </c>
      <c r="D4258" s="4" t="n">
        <v>167515143.0670078</v>
      </c>
      <c r="E4258" s="4">
        <f>E4257+D4258</f>
        <v/>
      </c>
      <c r="F4258" s="4" t="n">
        <v>5102439.764724375</v>
      </c>
      <c r="G4258" s="5">
        <f>F4258/$D4258</f>
        <v/>
      </c>
      <c r="H4258" s="4">
        <f>H4257+F4258</f>
        <v/>
      </c>
      <c r="I4258" s="4">
        <f>G4258*$E4257-H4257</f>
        <v/>
      </c>
      <c r="J4258" s="4">
        <f>MAX(0,Resumo!$D$3*$D4258-F4258)</f>
        <v/>
      </c>
      <c r="K4258" s="4" t="n">
        <v>10883222.86331369</v>
      </c>
      <c r="L4258" s="5">
        <f>K4258/$D4258</f>
        <v/>
      </c>
      <c r="M4258" s="4">
        <f>M4257+K4258</f>
        <v/>
      </c>
      <c r="N4258" s="4">
        <f>L4258*$E4257-M4257</f>
        <v/>
      </c>
      <c r="O4258" s="4">
        <f>MAX(0,Resumo!$D$4*$D4258-K4258)</f>
        <v/>
      </c>
      <c r="P4258" s="4" t="n">
        <v>17241781.73583866</v>
      </c>
      <c r="Q4258" s="5">
        <f>P4258/$D4258</f>
        <v/>
      </c>
      <c r="R4258" s="4">
        <f>R4257+P4258</f>
        <v/>
      </c>
      <c r="S4258" s="4">
        <f>Q4258*$E4257-R4257</f>
        <v/>
      </c>
      <c r="T4258" s="4">
        <f>MAX(0,Resumo!$D$5*$D4258-P4258)</f>
        <v/>
      </c>
      <c r="U4258" s="4" t="n">
        <v>24241062.17287668</v>
      </c>
      <c r="V4258" s="5">
        <f>U4258/$D4258</f>
        <v/>
      </c>
      <c r="W4258" s="4">
        <f>W4257+U4258</f>
        <v/>
      </c>
      <c r="X4258" s="4">
        <f>V4258*$E4257-W4257</f>
        <v/>
      </c>
      <c r="Y4258" s="4">
        <f>MAX(0,Resumo!$D$6*$D4258-U4258)</f>
        <v/>
      </c>
      <c r="Z4258" s="4" t="n">
        <v>31896995.63362446</v>
      </c>
      <c r="AA4258" s="5">
        <f>Z4258/$D4258</f>
        <v/>
      </c>
      <c r="AB4258" s="4">
        <f>AB4257+Z4258</f>
        <v/>
      </c>
      <c r="AC4258" s="4">
        <f>AA4258*$E4257-AB4257</f>
        <v/>
      </c>
      <c r="AD4258" s="4">
        <f>MAX(0,Resumo!$D$7*$D4258-Z4258)</f>
        <v/>
      </c>
    </row>
    <row r="4259">
      <c r="A4259" t="inlineStr">
        <is>
          <t>Santana do Acaraú</t>
        </is>
      </c>
      <c r="B4259" t="inlineStr">
        <is>
          <t>Município</t>
        </is>
      </c>
      <c r="C4259" t="inlineStr">
        <is>
          <t>CE</t>
        </is>
      </c>
      <c r="D4259" s="4" t="n">
        <v>12558288.87011058</v>
      </c>
      <c r="E4259" s="4">
        <f>E4258+D4259</f>
        <v/>
      </c>
      <c r="F4259" s="4" t="n">
        <v>382520.1192832814</v>
      </c>
      <c r="G4259" s="5">
        <f>F4259/$D4259</f>
        <v/>
      </c>
      <c r="H4259" s="4">
        <f>H4258+F4259</f>
        <v/>
      </c>
      <c r="I4259" s="4">
        <f>G4259*$E4258-H4258</f>
        <v/>
      </c>
      <c r="J4259" s="4">
        <f>MAX(0,Resumo!$D$3*$D4259-F4259)</f>
        <v/>
      </c>
      <c r="K4259" s="4" t="n">
        <v>815894.3367920715</v>
      </c>
      <c r="L4259" s="5">
        <f>K4259/$D4259</f>
        <v/>
      </c>
      <c r="M4259" s="4">
        <f>M4258+K4259</f>
        <v/>
      </c>
      <c r="N4259" s="4">
        <f>L4259*$E4258-M4258</f>
        <v/>
      </c>
      <c r="O4259" s="4">
        <f>MAX(0,Resumo!$D$4*$D4259-K4259)</f>
        <v/>
      </c>
      <c r="P4259" s="4" t="n">
        <v>1292583.295514039</v>
      </c>
      <c r="Q4259" s="5">
        <f>P4259/$D4259</f>
        <v/>
      </c>
      <c r="R4259" s="4">
        <f>R4258+P4259</f>
        <v/>
      </c>
      <c r="S4259" s="4">
        <f>Q4259*$E4258-R4258</f>
        <v/>
      </c>
      <c r="T4259" s="4">
        <f>MAX(0,Resumo!$D$5*$D4259-P4259)</f>
        <v/>
      </c>
      <c r="U4259" s="4" t="n">
        <v>1817305.920596815</v>
      </c>
      <c r="V4259" s="5">
        <f>U4259/$D4259</f>
        <v/>
      </c>
      <c r="W4259" s="4">
        <f>W4258+U4259</f>
        <v/>
      </c>
      <c r="X4259" s="4">
        <f>V4259*$E4258-W4258</f>
        <v/>
      </c>
      <c r="Y4259" s="4">
        <f>MAX(0,Resumo!$D$6*$D4259-U4259)</f>
        <v/>
      </c>
      <c r="Z4259" s="4" t="n">
        <v>2391256.56296923</v>
      </c>
      <c r="AA4259" s="5">
        <f>Z4259/$D4259</f>
        <v/>
      </c>
      <c r="AB4259" s="4">
        <f>AB4258+Z4259</f>
        <v/>
      </c>
      <c r="AC4259" s="4">
        <f>AA4259*$E4258-AB4258</f>
        <v/>
      </c>
      <c r="AD4259" s="4">
        <f>MAX(0,Resumo!$D$7*$D4259-Z4259)</f>
        <v/>
      </c>
    </row>
    <row r="4260">
      <c r="A4260" t="inlineStr">
        <is>
          <t>Aurora</t>
        </is>
      </c>
      <c r="B4260" t="inlineStr">
        <is>
          <t>Município</t>
        </is>
      </c>
      <c r="C4260" t="inlineStr">
        <is>
          <t>CE</t>
        </is>
      </c>
      <c r="D4260" s="4" t="n">
        <v>9929962.106581137</v>
      </c>
      <c r="E4260" s="4">
        <f>E4259+D4260</f>
        <v/>
      </c>
      <c r="F4260" s="4" t="n">
        <v>302462.4077989085</v>
      </c>
      <c r="G4260" s="5">
        <f>F4260/$D4260</f>
        <v/>
      </c>
      <c r="H4260" s="4">
        <f>H4259+F4260</f>
        <v/>
      </c>
      <c r="I4260" s="4">
        <f>G4260*$E4259-H4259</f>
        <v/>
      </c>
      <c r="J4260" s="4">
        <f>MAX(0,Resumo!$D$3*$D4260-F4260)</f>
        <v/>
      </c>
      <c r="K4260" s="4" t="n">
        <v>645135.6495391779</v>
      </c>
      <c r="L4260" s="5">
        <f>K4260/$D4260</f>
        <v/>
      </c>
      <c r="M4260" s="4">
        <f>M4259+K4260</f>
        <v/>
      </c>
      <c r="N4260" s="4">
        <f>L4260*$E4259-M4259</f>
        <v/>
      </c>
      <c r="O4260" s="4">
        <f>MAX(0,Resumo!$D$4*$D4260-K4260)</f>
        <v/>
      </c>
      <c r="P4260" s="4" t="n">
        <v>1022058.281729997</v>
      </c>
      <c r="Q4260" s="5">
        <f>P4260/$D4260</f>
        <v/>
      </c>
      <c r="R4260" s="4">
        <f>R4259+P4260</f>
        <v/>
      </c>
      <c r="S4260" s="4">
        <f>Q4260*$E4259-R4259</f>
        <v/>
      </c>
      <c r="T4260" s="4">
        <f>MAX(0,Resumo!$D$5*$D4260-P4260)</f>
        <v/>
      </c>
      <c r="U4260" s="4" t="n">
        <v>1436961.604740744</v>
      </c>
      <c r="V4260" s="5">
        <f>U4260/$D4260</f>
        <v/>
      </c>
      <c r="W4260" s="4">
        <f>W4259+U4260</f>
        <v/>
      </c>
      <c r="X4260" s="4">
        <f>V4260*$E4259-W4259</f>
        <v/>
      </c>
      <c r="Y4260" s="4">
        <f>MAX(0,Resumo!$D$6*$D4260-U4260)</f>
        <v/>
      </c>
      <c r="Z4260" s="4" t="n">
        <v>1890790.00355793</v>
      </c>
      <c r="AA4260" s="5">
        <f>Z4260/$D4260</f>
        <v/>
      </c>
      <c r="AB4260" s="4">
        <f>AB4259+Z4260</f>
        <v/>
      </c>
      <c r="AC4260" s="4">
        <f>AA4260*$E4259-AB4259</f>
        <v/>
      </c>
      <c r="AD4260" s="4">
        <f>MAX(0,Resumo!$D$7*$D4260-Z4260)</f>
        <v/>
      </c>
    </row>
    <row r="4261">
      <c r="A4261" t="inlineStr">
        <is>
          <t>Caririaçu</t>
        </is>
      </c>
      <c r="B4261" t="inlineStr">
        <is>
          <t>Município</t>
        </is>
      </c>
      <c r="C4261" t="inlineStr">
        <is>
          <t>CE</t>
        </is>
      </c>
      <c r="D4261" s="4" t="n">
        <v>10459028.59887312</v>
      </c>
      <c r="E4261" s="4">
        <f>E4260+D4261</f>
        <v/>
      </c>
      <c r="F4261" s="4" t="n">
        <v>318577.5473560172</v>
      </c>
      <c r="G4261" s="5">
        <f>F4261/$D4261</f>
        <v/>
      </c>
      <c r="H4261" s="4">
        <f>H4260+F4261</f>
        <v/>
      </c>
      <c r="I4261" s="4">
        <f>G4261*$E4260-H4260</f>
        <v/>
      </c>
      <c r="J4261" s="4">
        <f>MAX(0,Resumo!$D$3*$D4261-F4261)</f>
        <v/>
      </c>
      <c r="K4261" s="4" t="n">
        <v>679508.3542374154</v>
      </c>
      <c r="L4261" s="5">
        <f>K4261/$D4261</f>
        <v/>
      </c>
      <c r="M4261" s="4">
        <f>M4260+K4261</f>
        <v/>
      </c>
      <c r="N4261" s="4">
        <f>L4261*$E4260-M4260</f>
        <v/>
      </c>
      <c r="O4261" s="4">
        <f>MAX(0,Resumo!$D$4*$D4261-K4261)</f>
        <v/>
      </c>
      <c r="P4261" s="4" t="n">
        <v>1076513.352578101</v>
      </c>
      <c r="Q4261" s="5">
        <f>P4261/$D4261</f>
        <v/>
      </c>
      <c r="R4261" s="4">
        <f>R4260+P4261</f>
        <v/>
      </c>
      <c r="S4261" s="4">
        <f>Q4261*$E4260-R4260</f>
        <v/>
      </c>
      <c r="T4261" s="4">
        <f>MAX(0,Resumo!$D$5*$D4261-P4261)</f>
        <v/>
      </c>
      <c r="U4261" s="4" t="n">
        <v>1513522.645721412</v>
      </c>
      <c r="V4261" s="5">
        <f>U4261/$D4261</f>
        <v/>
      </c>
      <c r="W4261" s="4">
        <f>W4260+U4261</f>
        <v/>
      </c>
      <c r="X4261" s="4">
        <f>V4261*$E4260-W4260</f>
        <v/>
      </c>
      <c r="Y4261" s="4">
        <f>MAX(0,Resumo!$D$6*$D4261-U4261)</f>
        <v/>
      </c>
      <c r="Z4261" s="4" t="n">
        <v>1991530.935306315</v>
      </c>
      <c r="AA4261" s="5">
        <f>Z4261/$D4261</f>
        <v/>
      </c>
      <c r="AB4261" s="4">
        <f>AB4260+Z4261</f>
        <v/>
      </c>
      <c r="AC4261" s="4">
        <f>AA4261*$E4260-AB4260</f>
        <v/>
      </c>
      <c r="AD4261" s="4">
        <f>MAX(0,Resumo!$D$7*$D4261-Z4261)</f>
        <v/>
      </c>
    </row>
    <row r="4262">
      <c r="A4262" t="inlineStr">
        <is>
          <t>Tururu</t>
        </is>
      </c>
      <c r="B4262" t="inlineStr">
        <is>
          <t>Município</t>
        </is>
      </c>
      <c r="C4262" t="inlineStr">
        <is>
          <t>CE</t>
        </is>
      </c>
      <c r="D4262" s="4" t="n">
        <v>7873637.269055843</v>
      </c>
      <c r="E4262" s="4">
        <f>E4261+D4262</f>
        <v/>
      </c>
      <c r="F4262" s="4" t="n">
        <v>239827.6308582804</v>
      </c>
      <c r="G4262" s="5">
        <f>F4262/$D4262</f>
        <v/>
      </c>
      <c r="H4262" s="4">
        <f>H4261+F4262</f>
        <v/>
      </c>
      <c r="I4262" s="4">
        <f>G4262*$E4261-H4261</f>
        <v/>
      </c>
      <c r="J4262" s="4">
        <f>MAX(0,Resumo!$D$3*$D4262-F4262)</f>
        <v/>
      </c>
      <c r="K4262" s="4" t="n">
        <v>511539.121628844</v>
      </c>
      <c r="L4262" s="5">
        <f>K4262/$D4262</f>
        <v/>
      </c>
      <c r="M4262" s="4">
        <f>M4261+K4262</f>
        <v/>
      </c>
      <c r="N4262" s="4">
        <f>L4262*$E4261-M4261</f>
        <v/>
      </c>
      <c r="O4262" s="4">
        <f>MAX(0,Resumo!$D$4*$D4262-K4262)</f>
        <v/>
      </c>
      <c r="P4262" s="4" t="n">
        <v>810407.5415195272</v>
      </c>
      <c r="Q4262" s="5">
        <f>P4262/$D4262</f>
        <v/>
      </c>
      <c r="R4262" s="4">
        <f>R4261+P4262</f>
        <v/>
      </c>
      <c r="S4262" s="4">
        <f>Q4262*$E4261-R4261</f>
        <v/>
      </c>
      <c r="T4262" s="4">
        <f>MAX(0,Resumo!$D$5*$D4262-P4262)</f>
        <v/>
      </c>
      <c r="U4262" s="4" t="n">
        <v>1139391.502590984</v>
      </c>
      <c r="V4262" s="5">
        <f>U4262/$D4262</f>
        <v/>
      </c>
      <c r="W4262" s="4">
        <f>W4261+U4262</f>
        <v/>
      </c>
      <c r="X4262" s="4">
        <f>V4262*$E4261-W4261</f>
        <v/>
      </c>
      <c r="Y4262" s="4">
        <f>MAX(0,Resumo!$D$6*$D4262-U4262)</f>
        <v/>
      </c>
      <c r="Z4262" s="4" t="n">
        <v>1499239.823896735</v>
      </c>
      <c r="AA4262" s="5">
        <f>Z4262/$D4262</f>
        <v/>
      </c>
      <c r="AB4262" s="4">
        <f>AB4261+Z4262</f>
        <v/>
      </c>
      <c r="AC4262" s="4">
        <f>AA4262*$E4261-AB4261</f>
        <v/>
      </c>
      <c r="AD4262" s="4">
        <f>MAX(0,Resumo!$D$7*$D4262-Z4262)</f>
        <v/>
      </c>
    </row>
    <row r="4263">
      <c r="A4263" t="inlineStr">
        <is>
          <t>Palmácia</t>
        </is>
      </c>
      <c r="B4263" t="inlineStr">
        <is>
          <t>Município</t>
        </is>
      </c>
      <c r="C4263" t="inlineStr">
        <is>
          <t>CE</t>
        </is>
      </c>
      <c r="D4263" s="4" t="n">
        <v>10542433.01020538</v>
      </c>
      <c r="E4263" s="4">
        <f>E4262+D4263</f>
        <v/>
      </c>
      <c r="F4263" s="4" t="n">
        <v>321118.0101293732</v>
      </c>
      <c r="G4263" s="5">
        <f>F4263/$D4263</f>
        <v/>
      </c>
      <c r="H4263" s="4">
        <f>H4262+F4263</f>
        <v/>
      </c>
      <c r="I4263" s="4">
        <f>G4263*$E4262-H4262</f>
        <v/>
      </c>
      <c r="J4263" s="4">
        <f>MAX(0,Resumo!$D$3*$D4263-F4263)</f>
        <v/>
      </c>
      <c r="K4263" s="4" t="n">
        <v>684927.0213483007</v>
      </c>
      <c r="L4263" s="5">
        <f>K4263/$D4263</f>
        <v/>
      </c>
      <c r="M4263" s="4">
        <f>M4262+K4263</f>
        <v/>
      </c>
      <c r="N4263" s="4">
        <f>L4263*$E4262-M4262</f>
        <v/>
      </c>
      <c r="O4263" s="4">
        <f>MAX(0,Resumo!$D$4*$D4263-K4263)</f>
        <v/>
      </c>
      <c r="P4263" s="4" t="n">
        <v>1085097.893830122</v>
      </c>
      <c r="Q4263" s="5">
        <f>P4263/$D4263</f>
        <v/>
      </c>
      <c r="R4263" s="4">
        <f>R4262+P4263</f>
        <v/>
      </c>
      <c r="S4263" s="4">
        <f>Q4263*$E4262-R4262</f>
        <v/>
      </c>
      <c r="T4263" s="4">
        <f>MAX(0,Resumo!$D$5*$D4263-P4263)</f>
        <v/>
      </c>
      <c r="U4263" s="4" t="n">
        <v>1525592.071109353</v>
      </c>
      <c r="V4263" s="5">
        <f>U4263/$D4263</f>
        <v/>
      </c>
      <c r="W4263" s="4">
        <f>W4262+U4263</f>
        <v/>
      </c>
      <c r="X4263" s="4">
        <f>V4263*$E4262-W4262</f>
        <v/>
      </c>
      <c r="Y4263" s="4">
        <f>MAX(0,Resumo!$D$6*$D4263-U4263)</f>
        <v/>
      </c>
      <c r="Z4263" s="4" t="n">
        <v>2007412.186967402</v>
      </c>
      <c r="AA4263" s="5">
        <f>Z4263/$D4263</f>
        <v/>
      </c>
      <c r="AB4263" s="4">
        <f>AB4262+Z4263</f>
        <v/>
      </c>
      <c r="AC4263" s="4">
        <f>AA4263*$E4262-AB4262</f>
        <v/>
      </c>
      <c r="AD4263" s="4">
        <f>MAX(0,Resumo!$D$7*$D4263-Z4263)</f>
        <v/>
      </c>
    </row>
    <row r="4264">
      <c r="A4264" t="inlineStr">
        <is>
          <t>Quixadá</t>
        </is>
      </c>
      <c r="B4264" t="inlineStr">
        <is>
          <t>Município</t>
        </is>
      </c>
      <c r="C4264" t="inlineStr">
        <is>
          <t>CE</t>
        </is>
      </c>
      <c r="D4264" s="4" t="n">
        <v>33340400.3844895</v>
      </c>
      <c r="E4264" s="4">
        <f>E4263+D4264</f>
        <v/>
      </c>
      <c r="F4264" s="4" t="n">
        <v>1015534.366499645</v>
      </c>
      <c r="G4264" s="5">
        <f>F4264/$D4264</f>
        <v/>
      </c>
      <c r="H4264" s="4">
        <f>H4263+F4264</f>
        <v/>
      </c>
      <c r="I4264" s="4">
        <f>G4264*$E4263-H4263</f>
        <v/>
      </c>
      <c r="J4264" s="4">
        <f>MAX(0,Resumo!$D$3*$D4264-F4264)</f>
        <v/>
      </c>
      <c r="K4264" s="4" t="n">
        <v>2166078.845727783</v>
      </c>
      <c r="L4264" s="5">
        <f>K4264/$D4264</f>
        <v/>
      </c>
      <c r="M4264" s="4">
        <f>M4263+K4264</f>
        <v/>
      </c>
      <c r="N4264" s="4">
        <f>L4264*$E4263-M4263</f>
        <v/>
      </c>
      <c r="O4264" s="4">
        <f>MAX(0,Resumo!$D$4*$D4264-K4264)</f>
        <v/>
      </c>
      <c r="P4264" s="4" t="n">
        <v>3431617.559404133</v>
      </c>
      <c r="Q4264" s="5">
        <f>P4264/$D4264</f>
        <v/>
      </c>
      <c r="R4264" s="4">
        <f>R4263+P4264</f>
        <v/>
      </c>
      <c r="S4264" s="4">
        <f>Q4264*$E4263-R4263</f>
        <v/>
      </c>
      <c r="T4264" s="4">
        <f>MAX(0,Resumo!$D$5*$D4264-P4264)</f>
        <v/>
      </c>
      <c r="U4264" s="4" t="n">
        <v>4824678.556169221</v>
      </c>
      <c r="V4264" s="5">
        <f>U4264/$D4264</f>
        <v/>
      </c>
      <c r="W4264" s="4">
        <f>W4263+U4264</f>
        <v/>
      </c>
      <c r="X4264" s="4">
        <f>V4264*$E4263-W4263</f>
        <v/>
      </c>
      <c r="Y4264" s="4">
        <f>MAX(0,Resumo!$D$6*$D4264-U4264)</f>
        <v/>
      </c>
      <c r="Z4264" s="4" t="n">
        <v>6348432.661171166</v>
      </c>
      <c r="AA4264" s="5">
        <f>Z4264/$D4264</f>
        <v/>
      </c>
      <c r="AB4264" s="4">
        <f>AB4263+Z4264</f>
        <v/>
      </c>
      <c r="AC4264" s="4">
        <f>AA4264*$E4263-AB4263</f>
        <v/>
      </c>
      <c r="AD4264" s="4">
        <f>MAX(0,Resumo!$D$7*$D4264-Z4264)</f>
        <v/>
      </c>
    </row>
    <row r="4265">
      <c r="A4265" t="inlineStr">
        <is>
          <t>Ubajara</t>
        </is>
      </c>
      <c r="B4265" t="inlineStr">
        <is>
          <t>Município</t>
        </is>
      </c>
      <c r="C4265" t="inlineStr">
        <is>
          <t>CE</t>
        </is>
      </c>
      <c r="D4265" s="4" t="n">
        <v>23202265.15827934</v>
      </c>
      <c r="E4265" s="4">
        <f>E4264+D4265</f>
        <v/>
      </c>
      <c r="F4265" s="4" t="n">
        <v>706731.0943221827</v>
      </c>
      <c r="G4265" s="5">
        <f>F4265/$D4265</f>
        <v/>
      </c>
      <c r="H4265" s="4">
        <f>H4264+F4265</f>
        <v/>
      </c>
      <c r="I4265" s="4">
        <f>G4265*$E4264-H4264</f>
        <v/>
      </c>
      <c r="J4265" s="4">
        <f>MAX(0,Resumo!$D$3*$D4265-F4265)</f>
        <v/>
      </c>
      <c r="K4265" s="4" t="n">
        <v>1507418.481863717</v>
      </c>
      <c r="L4265" s="5">
        <f>K4265/$D4265</f>
        <v/>
      </c>
      <c r="M4265" s="4">
        <f>M4264+K4265</f>
        <v/>
      </c>
      <c r="N4265" s="4">
        <f>L4265*$E4264-M4264</f>
        <v/>
      </c>
      <c r="O4265" s="4">
        <f>MAX(0,Resumo!$D$4*$D4265-K4265)</f>
        <v/>
      </c>
      <c r="P4265" s="4" t="n">
        <v>2388132.704373377</v>
      </c>
      <c r="Q4265" s="5">
        <f>P4265/$D4265</f>
        <v/>
      </c>
      <c r="R4265" s="4">
        <f>R4264+P4265</f>
        <v/>
      </c>
      <c r="S4265" s="4">
        <f>Q4265*$E4264-R4264</f>
        <v/>
      </c>
      <c r="T4265" s="4">
        <f>MAX(0,Resumo!$D$5*$D4265-P4265)</f>
        <v/>
      </c>
      <c r="U4265" s="4" t="n">
        <v>3357592.286617545</v>
      </c>
      <c r="V4265" s="5">
        <f>U4265/$D4265</f>
        <v/>
      </c>
      <c r="W4265" s="4">
        <f>W4264+U4265</f>
        <v/>
      </c>
      <c r="X4265" s="4">
        <f>V4265*$E4264-W4264</f>
        <v/>
      </c>
      <c r="Y4265" s="4">
        <f>MAX(0,Resumo!$D$6*$D4265-U4265)</f>
        <v/>
      </c>
      <c r="Z4265" s="4" t="n">
        <v>4418003.870538393</v>
      </c>
      <c r="AA4265" s="5">
        <f>Z4265/$D4265</f>
        <v/>
      </c>
      <c r="AB4265" s="4">
        <f>AB4264+Z4265</f>
        <v/>
      </c>
      <c r="AC4265" s="4">
        <f>AA4265*$E4264-AB4264</f>
        <v/>
      </c>
      <c r="AD4265" s="4">
        <f>MAX(0,Resumo!$D$7*$D4265-Z4265)</f>
        <v/>
      </c>
    </row>
    <row r="4266">
      <c r="A4266" t="inlineStr">
        <is>
          <t>Araripe</t>
        </is>
      </c>
      <c r="B4266" t="inlineStr">
        <is>
          <t>Município</t>
        </is>
      </c>
      <c r="C4266" t="inlineStr">
        <is>
          <t>CE</t>
        </is>
      </c>
      <c r="D4266" s="4" t="n">
        <v>9524327.214780807</v>
      </c>
      <c r="E4266" s="4">
        <f>E4265+D4266</f>
        <v/>
      </c>
      <c r="F4266" s="4" t="n">
        <v>290106.9421139122</v>
      </c>
      <c r="G4266" s="5">
        <f>F4266/$D4266</f>
        <v/>
      </c>
      <c r="H4266" s="4">
        <f>H4265+F4266</f>
        <v/>
      </c>
      <c r="I4266" s="4">
        <f>G4266*$E4265-H4265</f>
        <v/>
      </c>
      <c r="J4266" s="4">
        <f>MAX(0,Resumo!$D$3*$D4266-F4266)</f>
        <v/>
      </c>
      <c r="K4266" s="4" t="n">
        <v>618782.1220444533</v>
      </c>
      <c r="L4266" s="5">
        <f>K4266/$D4266</f>
        <v/>
      </c>
      <c r="M4266" s="4">
        <f>M4265+K4266</f>
        <v/>
      </c>
      <c r="N4266" s="4">
        <f>L4266*$E4265-M4265</f>
        <v/>
      </c>
      <c r="O4266" s="4">
        <f>MAX(0,Resumo!$D$4*$D4266-K4266)</f>
        <v/>
      </c>
      <c r="P4266" s="4" t="n">
        <v>980307.6188298428</v>
      </c>
      <c r="Q4266" s="5">
        <f>P4266/$D4266</f>
        <v/>
      </c>
      <c r="R4266" s="4">
        <f>R4265+P4266</f>
        <v/>
      </c>
      <c r="S4266" s="4">
        <f>Q4266*$E4265-R4265</f>
        <v/>
      </c>
      <c r="T4266" s="4">
        <f>MAX(0,Resumo!$D$5*$D4266-P4266)</f>
        <v/>
      </c>
      <c r="U4266" s="4" t="n">
        <v>1378262.310745057</v>
      </c>
      <c r="V4266" s="5">
        <f>U4266/$D4266</f>
        <v/>
      </c>
      <c r="W4266" s="4">
        <f>W4265+U4266</f>
        <v/>
      </c>
      <c r="X4266" s="4">
        <f>V4266*$E4265-W4265</f>
        <v/>
      </c>
      <c r="Y4266" s="4">
        <f>MAX(0,Resumo!$D$6*$D4266-U4266)</f>
        <v/>
      </c>
      <c r="Z4266" s="4" t="n">
        <v>1813552.005036058</v>
      </c>
      <c r="AA4266" s="5">
        <f>Z4266/$D4266</f>
        <v/>
      </c>
      <c r="AB4266" s="4">
        <f>AB4265+Z4266</f>
        <v/>
      </c>
      <c r="AC4266" s="4">
        <f>AA4266*$E4265-AB4265</f>
        <v/>
      </c>
      <c r="AD4266" s="4">
        <f>MAX(0,Resumo!$D$7*$D4266-Z4266)</f>
        <v/>
      </c>
    </row>
    <row r="4267">
      <c r="A4267" t="inlineStr">
        <is>
          <t>Cariré</t>
        </is>
      </c>
      <c r="B4267" t="inlineStr">
        <is>
          <t>Município</t>
        </is>
      </c>
      <c r="C4267" t="inlineStr">
        <is>
          <t>CE</t>
        </is>
      </c>
      <c r="D4267" s="4" t="n">
        <v>14070089.47465836</v>
      </c>
      <c r="E4267" s="4">
        <f>E4266+D4267</f>
        <v/>
      </c>
      <c r="F4267" s="4" t="n">
        <v>428568.9204826651</v>
      </c>
      <c r="G4267" s="5">
        <f>F4267/$D4267</f>
        <v/>
      </c>
      <c r="H4267" s="4">
        <f>H4266+F4267</f>
        <v/>
      </c>
      <c r="I4267" s="4">
        <f>G4267*$E4266-H4266</f>
        <v/>
      </c>
      <c r="J4267" s="4">
        <f>MAX(0,Resumo!$D$3*$D4267-F4267)</f>
        <v/>
      </c>
      <c r="K4267" s="4" t="n">
        <v>914113.8923674406</v>
      </c>
      <c r="L4267" s="5">
        <f>K4267/$D4267</f>
        <v/>
      </c>
      <c r="M4267" s="4">
        <f>M4266+K4267</f>
        <v/>
      </c>
      <c r="N4267" s="4">
        <f>L4267*$E4266-M4266</f>
        <v/>
      </c>
      <c r="O4267" s="4">
        <f>MAX(0,Resumo!$D$4*$D4267-K4267)</f>
        <v/>
      </c>
      <c r="P4267" s="4" t="n">
        <v>1448187.950558837</v>
      </c>
      <c r="Q4267" s="5">
        <f>P4267/$D4267</f>
        <v/>
      </c>
      <c r="R4267" s="4">
        <f>R4266+P4267</f>
        <v/>
      </c>
      <c r="S4267" s="4">
        <f>Q4267*$E4266-R4266</f>
        <v/>
      </c>
      <c r="T4267" s="4">
        <f>MAX(0,Resumo!$D$5*$D4267-P4267)</f>
        <v/>
      </c>
      <c r="U4267" s="4" t="n">
        <v>2036078.097110887</v>
      </c>
      <c r="V4267" s="5">
        <f>U4267/$D4267</f>
        <v/>
      </c>
      <c r="W4267" s="4">
        <f>W4266+U4267</f>
        <v/>
      </c>
      <c r="X4267" s="4">
        <f>V4267*$E4266-W4266</f>
        <v/>
      </c>
      <c r="Y4267" s="4">
        <f>MAX(0,Resumo!$D$6*$D4267-U4267)</f>
        <v/>
      </c>
      <c r="Z4267" s="4" t="n">
        <v>2679122.462130849</v>
      </c>
      <c r="AA4267" s="5">
        <f>Z4267/$D4267</f>
        <v/>
      </c>
      <c r="AB4267" s="4">
        <f>AB4266+Z4267</f>
        <v/>
      </c>
      <c r="AC4267" s="4">
        <f>AA4267*$E4266-AB4266</f>
        <v/>
      </c>
      <c r="AD4267" s="4">
        <f>MAX(0,Resumo!$D$7*$D4267-Z4267)</f>
        <v/>
      </c>
    </row>
    <row r="4268">
      <c r="A4268" t="inlineStr">
        <is>
          <t>Mombaça</t>
        </is>
      </c>
      <c r="B4268" t="inlineStr">
        <is>
          <t>Município</t>
        </is>
      </c>
      <c r="C4268" t="inlineStr">
        <is>
          <t>CE</t>
        </is>
      </c>
      <c r="D4268" s="4" t="n">
        <v>16887145.1959954</v>
      </c>
      <c r="E4268" s="4">
        <f>E4267+D4268</f>
        <v/>
      </c>
      <c r="F4268" s="4" t="n">
        <v>514375.2354750042</v>
      </c>
      <c r="G4268" s="5">
        <f>F4268/$D4268</f>
        <v/>
      </c>
      <c r="H4268" s="4">
        <f>H4267+F4268</f>
        <v/>
      </c>
      <c r="I4268" s="4">
        <f>G4268*$E4267-H4267</f>
        <v/>
      </c>
      <c r="J4268" s="4">
        <f>MAX(0,Resumo!$D$3*$D4268-F4268)</f>
        <v/>
      </c>
      <c r="K4268" s="4" t="n">
        <v>1097134.034143042</v>
      </c>
      <c r="L4268" s="5">
        <f>K4268/$D4268</f>
        <v/>
      </c>
      <c r="M4268" s="4">
        <f>M4267+K4268</f>
        <v/>
      </c>
      <c r="N4268" s="4">
        <f>L4268*$E4267-M4267</f>
        <v/>
      </c>
      <c r="O4268" s="4">
        <f>MAX(0,Resumo!$D$4*$D4268-K4268)</f>
        <v/>
      </c>
      <c r="P4268" s="4" t="n">
        <v>1738138.214133276</v>
      </c>
      <c r="Q4268" s="5">
        <f>P4268/$D4268</f>
        <v/>
      </c>
      <c r="R4268" s="4">
        <f>R4267+P4268</f>
        <v/>
      </c>
      <c r="S4268" s="4">
        <f>Q4268*$E4267-R4267</f>
        <v/>
      </c>
      <c r="T4268" s="4">
        <f>MAX(0,Resumo!$D$5*$D4268-P4268)</f>
        <v/>
      </c>
      <c r="U4268" s="4" t="n">
        <v>2443733.319409644</v>
      </c>
      <c r="V4268" s="5">
        <f>U4268/$D4268</f>
        <v/>
      </c>
      <c r="W4268" s="4">
        <f>W4267+U4268</f>
        <v/>
      </c>
      <c r="X4268" s="4">
        <f>V4268*$E4267-W4267</f>
        <v/>
      </c>
      <c r="Y4268" s="4">
        <f>MAX(0,Resumo!$D$6*$D4268-U4268)</f>
        <v/>
      </c>
      <c r="Z4268" s="4" t="n">
        <v>3215525.395012094</v>
      </c>
      <c r="AA4268" s="5">
        <f>Z4268/$D4268</f>
        <v/>
      </c>
      <c r="AB4268" s="4">
        <f>AB4267+Z4268</f>
        <v/>
      </c>
      <c r="AC4268" s="4">
        <f>AA4268*$E4267-AB4267</f>
        <v/>
      </c>
      <c r="AD4268" s="4">
        <f>MAX(0,Resumo!$D$7*$D4268-Z4268)</f>
        <v/>
      </c>
    </row>
    <row r="4269">
      <c r="A4269" t="inlineStr">
        <is>
          <t>Potiretama</t>
        </is>
      </c>
      <c r="B4269" t="inlineStr">
        <is>
          <t>Município</t>
        </is>
      </c>
      <c r="C4269" t="inlineStr">
        <is>
          <t>CE</t>
        </is>
      </c>
      <c r="D4269" s="4" t="n">
        <v>12932659.2146679</v>
      </c>
      <c r="E4269" s="4">
        <f>E4268+D4269</f>
        <v/>
      </c>
      <c r="F4269" s="4" t="n">
        <v>393923.2802025227</v>
      </c>
      <c r="G4269" s="5">
        <f>F4269/$D4269</f>
        <v/>
      </c>
      <c r="H4269" s="4">
        <f>H4268+F4269</f>
        <v/>
      </c>
      <c r="I4269" s="4">
        <f>G4269*$E4268-H4268</f>
        <v/>
      </c>
      <c r="J4269" s="4">
        <f>MAX(0,Resumo!$D$3*$D4269-F4269)</f>
        <v/>
      </c>
      <c r="K4269" s="4" t="n">
        <v>840216.6506953763</v>
      </c>
      <c r="L4269" s="5">
        <f>K4269/$D4269</f>
        <v/>
      </c>
      <c r="M4269" s="4">
        <f>M4268+K4269</f>
        <v/>
      </c>
      <c r="N4269" s="4">
        <f>L4269*$E4268-M4268</f>
        <v/>
      </c>
      <c r="O4269" s="4">
        <f>MAX(0,Resumo!$D$4*$D4269-K4269)</f>
        <v/>
      </c>
      <c r="P4269" s="4" t="n">
        <v>1331116.001578982</v>
      </c>
      <c r="Q4269" s="5">
        <f>P4269/$D4269</f>
        <v/>
      </c>
      <c r="R4269" s="4">
        <f>R4268+P4269</f>
        <v/>
      </c>
      <c r="S4269" s="4">
        <f>Q4269*$E4268-R4268</f>
        <v/>
      </c>
      <c r="T4269" s="4">
        <f>MAX(0,Resumo!$D$5*$D4269-P4269)</f>
        <v/>
      </c>
      <c r="U4269" s="4" t="n">
        <v>1871480.932073032</v>
      </c>
      <c r="V4269" s="5">
        <f>U4269/$D4269</f>
        <v/>
      </c>
      <c r="W4269" s="4">
        <f>W4268+U4269</f>
        <v/>
      </c>
      <c r="X4269" s="4">
        <f>V4269*$E4268-W4268</f>
        <v/>
      </c>
      <c r="Y4269" s="4">
        <f>MAX(0,Resumo!$D$6*$D4269-U4269)</f>
        <v/>
      </c>
      <c r="Z4269" s="4" t="n">
        <v>2462541.39744492</v>
      </c>
      <c r="AA4269" s="5">
        <f>Z4269/$D4269</f>
        <v/>
      </c>
      <c r="AB4269" s="4">
        <f>AB4268+Z4269</f>
        <v/>
      </c>
      <c r="AC4269" s="4">
        <f>AA4269*$E4268-AB4268</f>
        <v/>
      </c>
      <c r="AD4269" s="4">
        <f>MAX(0,Resumo!$D$7*$D4269-Z4269)</f>
        <v/>
      </c>
    </row>
    <row r="4270">
      <c r="A4270" t="inlineStr">
        <is>
          <t>Iracema</t>
        </is>
      </c>
      <c r="B4270" t="inlineStr">
        <is>
          <t>Município</t>
        </is>
      </c>
      <c r="C4270" t="inlineStr">
        <is>
          <t>CE</t>
        </is>
      </c>
      <c r="D4270" s="4" t="n">
        <v>14597880.90740279</v>
      </c>
      <c r="E4270" s="4">
        <f>E4269+D4270</f>
        <v/>
      </c>
      <c r="F4270" s="4" t="n">
        <v>444645.2222701326</v>
      </c>
      <c r="G4270" s="5">
        <f>F4270/$D4270</f>
        <v/>
      </c>
      <c r="H4270" s="4">
        <f>H4269+F4270</f>
        <v/>
      </c>
      <c r="I4270" s="4">
        <f>G4270*$E4269-H4269</f>
        <v/>
      </c>
      <c r="J4270" s="4">
        <f>MAX(0,Resumo!$D$3*$D4270-F4270)</f>
        <v/>
      </c>
      <c r="K4270" s="4" t="n">
        <v>948403.7582430738</v>
      </c>
      <c r="L4270" s="5">
        <f>K4270/$D4270</f>
        <v/>
      </c>
      <c r="M4270" s="4">
        <f>M4269+K4270</f>
        <v/>
      </c>
      <c r="N4270" s="4">
        <f>L4270*$E4269-M4269</f>
        <v/>
      </c>
      <c r="O4270" s="4">
        <f>MAX(0,Resumo!$D$4*$D4270-K4270)</f>
        <v/>
      </c>
      <c r="P4270" s="4" t="n">
        <v>1502511.783728861</v>
      </c>
      <c r="Q4270" s="5">
        <f>P4270/$D4270</f>
        <v/>
      </c>
      <c r="R4270" s="4">
        <f>R4269+P4270</f>
        <v/>
      </c>
      <c r="S4270" s="4">
        <f>Q4270*$E4269-R4269</f>
        <v/>
      </c>
      <c r="T4270" s="4">
        <f>MAX(0,Resumo!$D$5*$D4270-P4270)</f>
        <v/>
      </c>
      <c r="U4270" s="4" t="n">
        <v>2112454.624636828</v>
      </c>
      <c r="V4270" s="5">
        <f>U4270/$D4270</f>
        <v/>
      </c>
      <c r="W4270" s="4">
        <f>W4269+U4270</f>
        <v/>
      </c>
      <c r="X4270" s="4">
        <f>V4270*$E4269-W4269</f>
        <v/>
      </c>
      <c r="Y4270" s="4">
        <f>MAX(0,Resumo!$D$6*$D4270-U4270)</f>
        <v/>
      </c>
      <c r="Z4270" s="4" t="n">
        <v>2779620.606462667</v>
      </c>
      <c r="AA4270" s="5">
        <f>Z4270/$D4270</f>
        <v/>
      </c>
      <c r="AB4270" s="4">
        <f>AB4269+Z4270</f>
        <v/>
      </c>
      <c r="AC4270" s="4">
        <f>AA4270*$E4269-AB4269</f>
        <v/>
      </c>
      <c r="AD4270" s="4">
        <f>MAX(0,Resumo!$D$7*$D4270-Z4270)</f>
        <v/>
      </c>
    </row>
    <row r="4271">
      <c r="A4271" t="inlineStr">
        <is>
          <t>Limoeiro do Norte</t>
        </is>
      </c>
      <c r="B4271" t="inlineStr">
        <is>
          <t>Município</t>
        </is>
      </c>
      <c r="C4271" t="inlineStr">
        <is>
          <t>CE</t>
        </is>
      </c>
      <c r="D4271" s="4" t="n">
        <v>41952822.05999313</v>
      </c>
      <c r="E4271" s="4">
        <f>E4270+D4271</f>
        <v/>
      </c>
      <c r="F4271" s="4" t="n">
        <v>1277865.055075576</v>
      </c>
      <c r="G4271" s="5">
        <f>F4271/$D4271</f>
        <v/>
      </c>
      <c r="H4271" s="4">
        <f>H4270+F4271</f>
        <v/>
      </c>
      <c r="I4271" s="4">
        <f>G4271*$E4270-H4270</f>
        <v/>
      </c>
      <c r="J4271" s="4">
        <f>MAX(0,Resumo!$D$3*$D4271-F4271)</f>
        <v/>
      </c>
      <c r="K4271" s="4" t="n">
        <v>2725615.749503975</v>
      </c>
      <c r="L4271" s="5">
        <f>K4271/$D4271</f>
        <v/>
      </c>
      <c r="M4271" s="4">
        <f>M4270+K4271</f>
        <v/>
      </c>
      <c r="N4271" s="4">
        <f>L4271*$E4270-M4270</f>
        <v/>
      </c>
      <c r="O4271" s="4">
        <f>MAX(0,Resumo!$D$4*$D4271-K4271)</f>
        <v/>
      </c>
      <c r="P4271" s="4" t="n">
        <v>4318065.745683271</v>
      </c>
      <c r="Q4271" s="5">
        <f>P4271/$D4271</f>
        <v/>
      </c>
      <c r="R4271" s="4">
        <f>R4270+P4271</f>
        <v/>
      </c>
      <c r="S4271" s="4">
        <f>Q4271*$E4270-R4270</f>
        <v/>
      </c>
      <c r="T4271" s="4">
        <f>MAX(0,Resumo!$D$5*$D4271-P4271)</f>
        <v/>
      </c>
      <c r="U4271" s="4" t="n">
        <v>6070979.311268135</v>
      </c>
      <c r="V4271" s="5">
        <f>U4271/$D4271</f>
        <v/>
      </c>
      <c r="W4271" s="4">
        <f>W4270+U4271</f>
        <v/>
      </c>
      <c r="X4271" s="4">
        <f>V4271*$E4270-W4270</f>
        <v/>
      </c>
      <c r="Y4271" s="4">
        <f>MAX(0,Resumo!$D$6*$D4271-U4271)</f>
        <v/>
      </c>
      <c r="Z4271" s="4" t="n">
        <v>7988346.352249143</v>
      </c>
      <c r="AA4271" s="5">
        <f>Z4271/$D4271</f>
        <v/>
      </c>
      <c r="AB4271" s="4">
        <f>AB4270+Z4271</f>
        <v/>
      </c>
      <c r="AC4271" s="4">
        <f>AA4271*$E4270-AB4270</f>
        <v/>
      </c>
      <c r="AD4271" s="4">
        <f>MAX(0,Resumo!$D$7*$D4271-Z4271)</f>
        <v/>
      </c>
    </row>
    <row r="4272">
      <c r="A4272" t="inlineStr">
        <is>
          <t>Abaiara</t>
        </is>
      </c>
      <c r="B4272" t="inlineStr">
        <is>
          <t>Município</t>
        </is>
      </c>
      <c r="C4272" t="inlineStr">
        <is>
          <t>CE</t>
        </is>
      </c>
      <c r="D4272" s="4" t="n">
        <v>10777481.7080751</v>
      </c>
      <c r="E4272" s="4">
        <f>E4271+D4272</f>
        <v/>
      </c>
      <c r="F4272" s="4" t="n">
        <v>328277.4931510211</v>
      </c>
      <c r="G4272" s="5">
        <f>F4272/$D4272</f>
        <v/>
      </c>
      <c r="H4272" s="4">
        <f>H4271+F4272</f>
        <v/>
      </c>
      <c r="I4272" s="4">
        <f>G4272*$E4271-H4271</f>
        <v/>
      </c>
      <c r="J4272" s="4">
        <f>MAX(0,Resumo!$D$3*$D4272-F4272)</f>
        <v/>
      </c>
      <c r="K4272" s="4" t="n">
        <v>700197.8041313512</v>
      </c>
      <c r="L4272" s="5">
        <f>K4272/$D4272</f>
        <v/>
      </c>
      <c r="M4272" s="4">
        <f>M4271+K4272</f>
        <v/>
      </c>
      <c r="N4272" s="4">
        <f>L4272*$E4271-M4271</f>
        <v/>
      </c>
      <c r="O4272" s="4">
        <f>MAX(0,Resumo!$D$4*$D4272-K4272)</f>
        <v/>
      </c>
      <c r="P4272" s="4" t="n">
        <v>1109290.68184775</v>
      </c>
      <c r="Q4272" s="5">
        <f>P4272/$D4272</f>
        <v/>
      </c>
      <c r="R4272" s="4">
        <f>R4271+P4272</f>
        <v/>
      </c>
      <c r="S4272" s="4">
        <f>Q4272*$E4271-R4271</f>
        <v/>
      </c>
      <c r="T4272" s="4">
        <f>MAX(0,Resumo!$D$5*$D4272-P4272)</f>
        <v/>
      </c>
      <c r="U4272" s="4" t="n">
        <v>1559605.89215498</v>
      </c>
      <c r="V4272" s="5">
        <f>U4272/$D4272</f>
        <v/>
      </c>
      <c r="W4272" s="4">
        <f>W4271+U4272</f>
        <v/>
      </c>
      <c r="X4272" s="4">
        <f>V4272*$E4271-W4271</f>
        <v/>
      </c>
      <c r="Y4272" s="4">
        <f>MAX(0,Resumo!$D$6*$D4272-U4272)</f>
        <v/>
      </c>
      <c r="Z4272" s="4" t="n">
        <v>2052168.423044761</v>
      </c>
      <c r="AA4272" s="5">
        <f>Z4272/$D4272</f>
        <v/>
      </c>
      <c r="AB4272" s="4">
        <f>AB4271+Z4272</f>
        <v/>
      </c>
      <c r="AC4272" s="4">
        <f>AA4272*$E4271-AB4271</f>
        <v/>
      </c>
      <c r="AD4272" s="4">
        <f>MAX(0,Resumo!$D$7*$D4272-Z4272)</f>
        <v/>
      </c>
    </row>
    <row r="4273">
      <c r="A4273" t="inlineStr">
        <is>
          <t>Choró</t>
        </is>
      </c>
      <c r="B4273" t="inlineStr">
        <is>
          <t>Município</t>
        </is>
      </c>
      <c r="C4273" t="inlineStr">
        <is>
          <t>CE</t>
        </is>
      </c>
      <c r="D4273" s="4" t="n">
        <v>11497004.70384857</v>
      </c>
      <c r="E4273" s="4">
        <f>E4272+D4273</f>
        <v/>
      </c>
      <c r="F4273" s="4" t="n">
        <v>350193.8565200307</v>
      </c>
      <c r="G4273" s="5">
        <f>F4273/$D4273</f>
        <v/>
      </c>
      <c r="H4273" s="4">
        <f>H4272+F4273</f>
        <v/>
      </c>
      <c r="I4273" s="4">
        <f>G4273*$E4272-H4272</f>
        <v/>
      </c>
      <c r="J4273" s="4">
        <f>MAX(0,Resumo!$D$3*$D4273-F4273)</f>
        <v/>
      </c>
      <c r="K4273" s="4" t="n">
        <v>746944.199561103</v>
      </c>
      <c r="L4273" s="5">
        <f>K4273/$D4273</f>
        <v/>
      </c>
      <c r="M4273" s="4">
        <f>M4272+K4273</f>
        <v/>
      </c>
      <c r="N4273" s="4">
        <f>L4273*$E4272-M4272</f>
        <v/>
      </c>
      <c r="O4273" s="4">
        <f>MAX(0,Resumo!$D$4*$D4273-K4273)</f>
        <v/>
      </c>
      <c r="P4273" s="4" t="n">
        <v>1183348.813070433</v>
      </c>
      <c r="Q4273" s="5">
        <f>P4273/$D4273</f>
        <v/>
      </c>
      <c r="R4273" s="4">
        <f>R4272+P4273</f>
        <v/>
      </c>
      <c r="S4273" s="4">
        <f>Q4273*$E4272-R4272</f>
        <v/>
      </c>
      <c r="T4273" s="4">
        <f>MAX(0,Resumo!$D$5*$D4273-P4273)</f>
        <v/>
      </c>
      <c r="U4273" s="4" t="n">
        <v>1663727.832154053</v>
      </c>
      <c r="V4273" s="5">
        <f>U4273/$D4273</f>
        <v/>
      </c>
      <c r="W4273" s="4">
        <f>W4272+U4273</f>
        <v/>
      </c>
      <c r="X4273" s="4">
        <f>V4273*$E4272-W4272</f>
        <v/>
      </c>
      <c r="Y4273" s="4">
        <f>MAX(0,Resumo!$D$6*$D4273-U4273)</f>
        <v/>
      </c>
      <c r="Z4273" s="4" t="n">
        <v>2189174.674744038</v>
      </c>
      <c r="AA4273" s="5">
        <f>Z4273/$D4273</f>
        <v/>
      </c>
      <c r="AB4273" s="4">
        <f>AB4272+Z4273</f>
        <v/>
      </c>
      <c r="AC4273" s="4">
        <f>AA4273*$E4272-AB4272</f>
        <v/>
      </c>
      <c r="AD4273" s="4">
        <f>MAX(0,Resumo!$D$7*$D4273-Z4273)</f>
        <v/>
      </c>
    </row>
    <row r="4274">
      <c r="A4274" t="inlineStr">
        <is>
          <t>Independência</t>
        </is>
      </c>
      <c r="B4274" t="inlineStr">
        <is>
          <t>Município</t>
        </is>
      </c>
      <c r="C4274" t="inlineStr">
        <is>
          <t>CE</t>
        </is>
      </c>
      <c r="D4274" s="4" t="n">
        <v>14639536.3443367</v>
      </c>
      <c r="E4274" s="4">
        <f>E4273+D4274</f>
        <v/>
      </c>
      <c r="F4274" s="4" t="n">
        <v>445914.0291011875</v>
      </c>
      <c r="G4274" s="5">
        <f>F4274/$D4274</f>
        <v/>
      </c>
      <c r="H4274" s="4">
        <f>H4273+F4274</f>
        <v/>
      </c>
      <c r="I4274" s="4">
        <f>G4274*$E4273-H4273</f>
        <v/>
      </c>
      <c r="J4274" s="4">
        <f>MAX(0,Resumo!$D$3*$D4274-F4274)</f>
        <v/>
      </c>
      <c r="K4274" s="4" t="n">
        <v>951110.0532998685</v>
      </c>
      <c r="L4274" s="5">
        <f>K4274/$D4274</f>
        <v/>
      </c>
      <c r="M4274" s="4">
        <f>M4273+K4274</f>
        <v/>
      </c>
      <c r="N4274" s="4">
        <f>L4274*$E4273-M4273</f>
        <v/>
      </c>
      <c r="O4274" s="4">
        <f>MAX(0,Resumo!$D$4*$D4274-K4274)</f>
        <v/>
      </c>
      <c r="P4274" s="4" t="n">
        <v>1506799.240603362</v>
      </c>
      <c r="Q4274" s="5">
        <f>P4274/$D4274</f>
        <v/>
      </c>
      <c r="R4274" s="4">
        <f>R4273+P4274</f>
        <v/>
      </c>
      <c r="S4274" s="4">
        <f>Q4274*$E4273-R4273</f>
        <v/>
      </c>
      <c r="T4274" s="4">
        <f>MAX(0,Resumo!$D$5*$D4274-P4274)</f>
        <v/>
      </c>
      <c r="U4274" s="4" t="n">
        <v>2118482.569442686</v>
      </c>
      <c r="V4274" s="5">
        <f>U4274/$D4274</f>
        <v/>
      </c>
      <c r="W4274" s="4">
        <f>W4273+U4274</f>
        <v/>
      </c>
      <c r="X4274" s="4">
        <f>V4274*$E4273-W4273</f>
        <v/>
      </c>
      <c r="Y4274" s="4">
        <f>MAX(0,Resumo!$D$6*$D4274-U4274)</f>
        <v/>
      </c>
      <c r="Z4274" s="4" t="n">
        <v>2787552.326936835</v>
      </c>
      <c r="AA4274" s="5">
        <f>Z4274/$D4274</f>
        <v/>
      </c>
      <c r="AB4274" s="4">
        <f>AB4273+Z4274</f>
        <v/>
      </c>
      <c r="AC4274" s="4">
        <f>AA4274*$E4273-AB4273</f>
        <v/>
      </c>
      <c r="AD4274" s="4">
        <f>MAX(0,Resumo!$D$7*$D4274-Z4274)</f>
        <v/>
      </c>
    </row>
    <row r="4275">
      <c r="A4275" t="inlineStr">
        <is>
          <t>Porteiras</t>
        </is>
      </c>
      <c r="B4275" t="inlineStr">
        <is>
          <t>Município</t>
        </is>
      </c>
      <c r="C4275" t="inlineStr">
        <is>
          <t>CE</t>
        </is>
      </c>
      <c r="D4275" s="4" t="n">
        <v>10895884.94874875</v>
      </c>
      <c r="E4275" s="4">
        <f>E4274+D4275</f>
        <v/>
      </c>
      <c r="F4275" s="4" t="n">
        <v>331884.00532911</v>
      </c>
      <c r="G4275" s="5">
        <f>F4275/$D4275</f>
        <v/>
      </c>
      <c r="H4275" s="4">
        <f>H4274+F4275</f>
        <v/>
      </c>
      <c r="I4275" s="4">
        <f>G4275*$E4274-H4274</f>
        <v/>
      </c>
      <c r="J4275" s="4">
        <f>MAX(0,Resumo!$D$3*$D4275-F4275)</f>
        <v/>
      </c>
      <c r="K4275" s="4" t="n">
        <v>707890.295881034</v>
      </c>
      <c r="L4275" s="5">
        <f>K4275/$D4275</f>
        <v/>
      </c>
      <c r="M4275" s="4">
        <f>M4274+K4275</f>
        <v/>
      </c>
      <c r="N4275" s="4">
        <f>L4275*$E4274-M4274</f>
        <v/>
      </c>
      <c r="O4275" s="4">
        <f>MAX(0,Resumo!$D$4*$D4275-K4275)</f>
        <v/>
      </c>
      <c r="P4275" s="4" t="n">
        <v>1121477.537287407</v>
      </c>
      <c r="Q4275" s="5">
        <f>P4275/$D4275</f>
        <v/>
      </c>
      <c r="R4275" s="4">
        <f>R4274+P4275</f>
        <v/>
      </c>
      <c r="S4275" s="4">
        <f>Q4275*$E4274-R4274</f>
        <v/>
      </c>
      <c r="T4275" s="4">
        <f>MAX(0,Resumo!$D$5*$D4275-P4275)</f>
        <v/>
      </c>
      <c r="U4275" s="4" t="n">
        <v>1576739.986817048</v>
      </c>
      <c r="V4275" s="5">
        <f>U4275/$D4275</f>
        <v/>
      </c>
      <c r="W4275" s="4">
        <f>W4274+U4275</f>
        <v/>
      </c>
      <c r="X4275" s="4">
        <f>V4275*$E4274-W4274</f>
        <v/>
      </c>
      <c r="Y4275" s="4">
        <f>MAX(0,Resumo!$D$6*$D4275-U4275)</f>
        <v/>
      </c>
      <c r="Z4275" s="4" t="n">
        <v>2074713.893153477</v>
      </c>
      <c r="AA4275" s="5">
        <f>Z4275/$D4275</f>
        <v/>
      </c>
      <c r="AB4275" s="4">
        <f>AB4274+Z4275</f>
        <v/>
      </c>
      <c r="AC4275" s="4">
        <f>AA4275*$E4274-AB4274</f>
        <v/>
      </c>
      <c r="AD4275" s="4">
        <f>MAX(0,Resumo!$D$7*$D4275-Z4275)</f>
        <v/>
      </c>
    </row>
    <row r="4276">
      <c r="A4276" t="inlineStr">
        <is>
          <t>Quixeré</t>
        </is>
      </c>
      <c r="B4276" t="inlineStr">
        <is>
          <t>Município</t>
        </is>
      </c>
      <c r="C4276" t="inlineStr">
        <is>
          <t>CE</t>
        </is>
      </c>
      <c r="D4276" s="4" t="n">
        <v>36548093.03050845</v>
      </c>
      <c r="E4276" s="4">
        <f>E4275+D4276</f>
        <v/>
      </c>
      <c r="F4276" s="4" t="n">
        <v>1113239.315499474</v>
      </c>
      <c r="G4276" s="5">
        <f>F4276/$D4276</f>
        <v/>
      </c>
      <c r="H4276" s="4">
        <f>H4275+F4276</f>
        <v/>
      </c>
      <c r="I4276" s="4">
        <f>G4276*$E4275-H4275</f>
        <v/>
      </c>
      <c r="J4276" s="4">
        <f>MAX(0,Resumo!$D$3*$D4276-F4276)</f>
        <v/>
      </c>
      <c r="K4276" s="4" t="n">
        <v>2374478.118202345</v>
      </c>
      <c r="L4276" s="5">
        <f>K4276/$D4276</f>
        <v/>
      </c>
      <c r="M4276" s="4">
        <f>M4275+K4276</f>
        <v/>
      </c>
      <c r="N4276" s="4">
        <f>L4276*$E4275-M4275</f>
        <v/>
      </c>
      <c r="O4276" s="4">
        <f>MAX(0,Resumo!$D$4*$D4276-K4276)</f>
        <v/>
      </c>
      <c r="P4276" s="4" t="n">
        <v>3761774.794539528</v>
      </c>
      <c r="Q4276" s="5">
        <f>P4276/$D4276</f>
        <v/>
      </c>
      <c r="R4276" s="4">
        <f>R4275+P4276</f>
        <v/>
      </c>
      <c r="S4276" s="4">
        <f>Q4276*$E4275-R4275</f>
        <v/>
      </c>
      <c r="T4276" s="4">
        <f>MAX(0,Resumo!$D$5*$D4276-P4276)</f>
        <v/>
      </c>
      <c r="U4276" s="4" t="n">
        <v>5288862.721492834</v>
      </c>
      <c r="V4276" s="5">
        <f>U4276/$D4276</f>
        <v/>
      </c>
      <c r="W4276" s="4">
        <f>W4275+U4276</f>
        <v/>
      </c>
      <c r="X4276" s="4">
        <f>V4276*$E4275-W4275</f>
        <v/>
      </c>
      <c r="Y4276" s="4">
        <f>MAX(0,Resumo!$D$6*$D4276-U4276)</f>
        <v/>
      </c>
      <c r="Z4276" s="4" t="n">
        <v>6959217.790508091</v>
      </c>
      <c r="AA4276" s="5">
        <f>Z4276/$D4276</f>
        <v/>
      </c>
      <c r="AB4276" s="4">
        <f>AB4275+Z4276</f>
        <v/>
      </c>
      <c r="AC4276" s="4">
        <f>AA4276*$E4275-AB4275</f>
        <v/>
      </c>
      <c r="AD4276" s="4">
        <f>MAX(0,Resumo!$D$7*$D4276-Z4276)</f>
        <v/>
      </c>
    </row>
    <row r="4277">
      <c r="A4277" t="inlineStr">
        <is>
          <t>Solonópole</t>
        </is>
      </c>
      <c r="B4277" t="inlineStr">
        <is>
          <t>Município</t>
        </is>
      </c>
      <c r="C4277" t="inlineStr">
        <is>
          <t>CE</t>
        </is>
      </c>
      <c r="D4277" s="4" t="n">
        <v>17009033.44417375</v>
      </c>
      <c r="E4277" s="4">
        <f>E4276+D4277</f>
        <v/>
      </c>
      <c r="F4277" s="4" t="n">
        <v>518087.8994943341</v>
      </c>
      <c r="G4277" s="5">
        <f>F4277/$D4277</f>
        <v/>
      </c>
      <c r="H4277" s="4">
        <f>H4276+F4277</f>
        <v/>
      </c>
      <c r="I4277" s="4">
        <f>G4277*$E4276-H4276</f>
        <v/>
      </c>
      <c r="J4277" s="4">
        <f>MAX(0,Resumo!$D$3*$D4277-F4277)</f>
        <v/>
      </c>
      <c r="K4277" s="4" t="n">
        <v>1105052.941920909</v>
      </c>
      <c r="L4277" s="5">
        <f>K4277/$D4277</f>
        <v/>
      </c>
      <c r="M4277" s="4">
        <f>M4276+K4277</f>
        <v/>
      </c>
      <c r="N4277" s="4">
        <f>L4277*$E4276-M4276</f>
        <v/>
      </c>
      <c r="O4277" s="4">
        <f>MAX(0,Resumo!$D$4*$D4277-K4277)</f>
        <v/>
      </c>
      <c r="P4277" s="4" t="n">
        <v>1750683.769912756</v>
      </c>
      <c r="Q4277" s="5">
        <f>P4277/$D4277</f>
        <v/>
      </c>
      <c r="R4277" s="4">
        <f>R4276+P4277</f>
        <v/>
      </c>
      <c r="S4277" s="4">
        <f>Q4277*$E4276-R4276</f>
        <v/>
      </c>
      <c r="T4277" s="4">
        <f>MAX(0,Resumo!$D$5*$D4277-P4277)</f>
        <v/>
      </c>
      <c r="U4277" s="4" t="n">
        <v>2461371.728380541</v>
      </c>
      <c r="V4277" s="5">
        <f>U4277/$D4277</f>
        <v/>
      </c>
      <c r="W4277" s="4">
        <f>W4276+U4277</f>
        <v/>
      </c>
      <c r="X4277" s="4">
        <f>V4277*$E4276-W4276</f>
        <v/>
      </c>
      <c r="Y4277" s="4">
        <f>MAX(0,Resumo!$D$6*$D4277-U4277)</f>
        <v/>
      </c>
      <c r="Z4277" s="4" t="n">
        <v>3238734.454496224</v>
      </c>
      <c r="AA4277" s="5">
        <f>Z4277/$D4277</f>
        <v/>
      </c>
      <c r="AB4277" s="4">
        <f>AB4276+Z4277</f>
        <v/>
      </c>
      <c r="AC4277" s="4">
        <f>AA4277*$E4276-AB4276</f>
        <v/>
      </c>
      <c r="AD4277" s="4">
        <f>MAX(0,Resumo!$D$7*$D4277-Z4277)</f>
        <v/>
      </c>
    </row>
    <row r="4278">
      <c r="A4278" t="inlineStr">
        <is>
          <t>Deputado Irapuan Pinheiro</t>
        </is>
      </c>
      <c r="B4278" t="inlineStr">
        <is>
          <t>Município</t>
        </is>
      </c>
      <c r="C4278" t="inlineStr">
        <is>
          <t>CE</t>
        </is>
      </c>
      <c r="D4278" s="4" t="n">
        <v>13002592.03081192</v>
      </c>
      <c r="E4278" s="4">
        <f>E4277+D4278</f>
        <v/>
      </c>
      <c r="F4278" s="4" t="n">
        <v>396053.4039359315</v>
      </c>
      <c r="G4278" s="5">
        <f>F4278/$D4278</f>
        <v/>
      </c>
      <c r="H4278" s="4">
        <f>H4277+F4278</f>
        <v/>
      </c>
      <c r="I4278" s="4">
        <f>G4278*$E4277-H4277</f>
        <v/>
      </c>
      <c r="J4278" s="4">
        <f>MAX(0,Resumo!$D$3*$D4278-F4278)</f>
        <v/>
      </c>
      <c r="K4278" s="4" t="n">
        <v>844760.0872445728</v>
      </c>
      <c r="L4278" s="5">
        <f>K4278/$D4278</f>
        <v/>
      </c>
      <c r="M4278" s="4">
        <f>M4277+K4278</f>
        <v/>
      </c>
      <c r="N4278" s="4">
        <f>L4278*$E4277-M4277</f>
        <v/>
      </c>
      <c r="O4278" s="4">
        <f>MAX(0,Resumo!$D$4*$D4278-K4278)</f>
        <v/>
      </c>
      <c r="P4278" s="4" t="n">
        <v>1338313.955925386</v>
      </c>
      <c r="Q4278" s="5">
        <f>P4278/$D4278</f>
        <v/>
      </c>
      <c r="R4278" s="4">
        <f>R4277+P4278</f>
        <v/>
      </c>
      <c r="S4278" s="4">
        <f>Q4278*$E4277-R4277</f>
        <v/>
      </c>
      <c r="T4278" s="4">
        <f>MAX(0,Resumo!$D$5*$D4278-P4278)</f>
        <v/>
      </c>
      <c r="U4278" s="4" t="n">
        <v>1881600.887278475</v>
      </c>
      <c r="V4278" s="5">
        <f>U4278/$D4278</f>
        <v/>
      </c>
      <c r="W4278" s="4">
        <f>W4277+U4278</f>
        <v/>
      </c>
      <c r="X4278" s="4">
        <f>V4278*$E4277-W4277</f>
        <v/>
      </c>
      <c r="Y4278" s="4">
        <f>MAX(0,Resumo!$D$6*$D4278-U4278)</f>
        <v/>
      </c>
      <c r="Z4278" s="4" t="n">
        <v>2475857.487503122</v>
      </c>
      <c r="AA4278" s="5">
        <f>Z4278/$D4278</f>
        <v/>
      </c>
      <c r="AB4278" s="4">
        <f>AB4277+Z4278</f>
        <v/>
      </c>
      <c r="AC4278" s="4">
        <f>AA4278*$E4277-AB4277</f>
        <v/>
      </c>
      <c r="AD4278" s="4">
        <f>MAX(0,Resumo!$D$7*$D4278-Z4278)</f>
        <v/>
      </c>
    </row>
    <row r="4279">
      <c r="A4279" t="inlineStr">
        <is>
          <t>Jaguaruana</t>
        </is>
      </c>
      <c r="B4279" t="inlineStr">
        <is>
          <t>Município</t>
        </is>
      </c>
      <c r="C4279" t="inlineStr">
        <is>
          <t>CE</t>
        </is>
      </c>
      <c r="D4279" s="4" t="n">
        <v>20007138.46822876</v>
      </c>
      <c r="E4279" s="4">
        <f>E4278+D4279</f>
        <v/>
      </c>
      <c r="F4279" s="4" t="n">
        <v>609408.898978178</v>
      </c>
      <c r="G4279" s="5">
        <f>F4279/$D4279</f>
        <v/>
      </c>
      <c r="H4279" s="4">
        <f>H4278+F4279</f>
        <v/>
      </c>
      <c r="I4279" s="4">
        <f>G4279*$E4278-H4278</f>
        <v/>
      </c>
      <c r="J4279" s="4">
        <f>MAX(0,Resumo!$D$3*$D4279-F4279)</f>
        <v/>
      </c>
      <c r="K4279" s="4" t="n">
        <v>1299835.601846521</v>
      </c>
      <c r="L4279" s="5">
        <f>K4279/$D4279</f>
        <v/>
      </c>
      <c r="M4279" s="4">
        <f>M4278+K4279</f>
        <v/>
      </c>
      <c r="N4279" s="4">
        <f>L4279*$E4278-M4278</f>
        <v/>
      </c>
      <c r="O4279" s="4">
        <f>MAX(0,Resumo!$D$4*$D4279-K4279)</f>
        <v/>
      </c>
      <c r="P4279" s="4" t="n">
        <v>2059268.841682658</v>
      </c>
      <c r="Q4279" s="5">
        <f>P4279/$D4279</f>
        <v/>
      </c>
      <c r="R4279" s="4">
        <f>R4278+P4279</f>
        <v/>
      </c>
      <c r="S4279" s="4">
        <f>Q4279*$E4278-R4278</f>
        <v/>
      </c>
      <c r="T4279" s="4">
        <f>MAX(0,Resumo!$D$5*$D4279-P4279)</f>
        <v/>
      </c>
      <c r="U4279" s="4" t="n">
        <v>2895226.536717839</v>
      </c>
      <c r="V4279" s="5">
        <f>U4279/$D4279</f>
        <v/>
      </c>
      <c r="W4279" s="4">
        <f>W4278+U4279</f>
        <v/>
      </c>
      <c r="X4279" s="4">
        <f>V4279*$E4278-W4278</f>
        <v/>
      </c>
      <c r="Y4279" s="4">
        <f>MAX(0,Resumo!$D$6*$D4279-U4279)</f>
        <v/>
      </c>
      <c r="Z4279" s="4" t="n">
        <v>3809611.457676631</v>
      </c>
      <c r="AA4279" s="5">
        <f>Z4279/$D4279</f>
        <v/>
      </c>
      <c r="AB4279" s="4">
        <f>AB4278+Z4279</f>
        <v/>
      </c>
      <c r="AC4279" s="4">
        <f>AA4279*$E4278-AB4278</f>
        <v/>
      </c>
      <c r="AD4279" s="4">
        <f>MAX(0,Resumo!$D$7*$D4279-Z4279)</f>
        <v/>
      </c>
    </row>
    <row r="4280">
      <c r="A4280" t="inlineStr">
        <is>
          <t>Pereiro</t>
        </is>
      </c>
      <c r="B4280" t="inlineStr">
        <is>
          <t>Município</t>
        </is>
      </c>
      <c r="C4280" t="inlineStr">
        <is>
          <t>CE</t>
        </is>
      </c>
      <c r="D4280" s="4" t="n">
        <v>15814269.40048229</v>
      </c>
      <c r="E4280" s="4">
        <f>E4279+D4280</f>
        <v/>
      </c>
      <c r="F4280" s="4" t="n">
        <v>481695.8966319086</v>
      </c>
      <c r="G4280" s="5">
        <f>F4280/$D4280</f>
        <v/>
      </c>
      <c r="H4280" s="4">
        <f>H4279+F4280</f>
        <v/>
      </c>
      <c r="I4280" s="4">
        <f>G4280*$E4279-H4279</f>
        <v/>
      </c>
      <c r="J4280" s="4">
        <f>MAX(0,Resumo!$D$3*$D4280-F4280)</f>
        <v/>
      </c>
      <c r="K4280" s="4" t="n">
        <v>1027430.805088977</v>
      </c>
      <c r="L4280" s="5">
        <f>K4280/$D4280</f>
        <v/>
      </c>
      <c r="M4280" s="4">
        <f>M4279+K4280</f>
        <v/>
      </c>
      <c r="N4280" s="4">
        <f>L4280*$E4279-M4279</f>
        <v/>
      </c>
      <c r="O4280" s="4">
        <f>MAX(0,Resumo!$D$4*$D4280-K4280)</f>
        <v/>
      </c>
      <c r="P4280" s="4" t="n">
        <v>1627710.643483727</v>
      </c>
      <c r="Q4280" s="5">
        <f>P4280/$D4280</f>
        <v/>
      </c>
      <c r="R4280" s="4">
        <f>R4279+P4280</f>
        <v/>
      </c>
      <c r="S4280" s="4">
        <f>Q4280*$E4279-R4279</f>
        <v/>
      </c>
      <c r="T4280" s="4">
        <f>MAX(0,Resumo!$D$5*$D4280-P4280)</f>
        <v/>
      </c>
      <c r="U4280" s="4" t="n">
        <v>2288477.8100471</v>
      </c>
      <c r="V4280" s="5">
        <f>U4280/$D4280</f>
        <v/>
      </c>
      <c r="W4280" s="4">
        <f>W4279+U4280</f>
        <v/>
      </c>
      <c r="X4280" s="4">
        <f>V4280*$E4279-W4279</f>
        <v/>
      </c>
      <c r="Y4280" s="4">
        <f>MAX(0,Resumo!$D$6*$D4280-U4280)</f>
        <v/>
      </c>
      <c r="Z4280" s="4" t="n">
        <v>3011236.31440513</v>
      </c>
      <c r="AA4280" s="5">
        <f>Z4280/$D4280</f>
        <v/>
      </c>
      <c r="AB4280" s="4">
        <f>AB4279+Z4280</f>
        <v/>
      </c>
      <c r="AC4280" s="4">
        <f>AA4280*$E4279-AB4279</f>
        <v/>
      </c>
      <c r="AD4280" s="4">
        <f>MAX(0,Resumo!$D$7*$D4280-Z4280)</f>
        <v/>
      </c>
    </row>
    <row r="4281">
      <c r="A4281" t="inlineStr">
        <is>
          <t>Alcântaras</t>
        </is>
      </c>
      <c r="B4281" t="inlineStr">
        <is>
          <t>Município</t>
        </is>
      </c>
      <c r="C4281" t="inlineStr">
        <is>
          <t>CE</t>
        </is>
      </c>
      <c r="D4281" s="4" t="n">
        <v>10169994.21988986</v>
      </c>
      <c r="E4281" s="4">
        <f>E4280+D4281</f>
        <v/>
      </c>
      <c r="F4281" s="4" t="n">
        <v>309773.6835279771</v>
      </c>
      <c r="G4281" s="5">
        <f>F4281/$D4281</f>
        <v/>
      </c>
      <c r="H4281" s="4">
        <f>H4280+F4281</f>
        <v/>
      </c>
      <c r="I4281" s="4">
        <f>G4281*$E4280-H4280</f>
        <v/>
      </c>
      <c r="J4281" s="4">
        <f>MAX(0,Resumo!$D$3*$D4281-F4281)</f>
        <v/>
      </c>
      <c r="K4281" s="4" t="n">
        <v>660730.1978030684</v>
      </c>
      <c r="L4281" s="5">
        <f>K4281/$D4281</f>
        <v/>
      </c>
      <c r="M4281" s="4">
        <f>M4280+K4281</f>
        <v/>
      </c>
      <c r="N4281" s="4">
        <f>L4281*$E4280-M4280</f>
        <v/>
      </c>
      <c r="O4281" s="4">
        <f>MAX(0,Resumo!$D$4*$D4281-K4281)</f>
        <v/>
      </c>
      <c r="P4281" s="4" t="n">
        <v>1046763.996279073</v>
      </c>
      <c r="Q4281" s="5">
        <f>P4281/$D4281</f>
        <v/>
      </c>
      <c r="R4281" s="4">
        <f>R4280+P4281</f>
        <v/>
      </c>
      <c r="S4281" s="4">
        <f>Q4281*$E4280-R4280</f>
        <v/>
      </c>
      <c r="T4281" s="4">
        <f>MAX(0,Resumo!$D$5*$D4281-P4281)</f>
        <v/>
      </c>
      <c r="U4281" s="4" t="n">
        <v>1471696.574222734</v>
      </c>
      <c r="V4281" s="5">
        <f>U4281/$D4281</f>
        <v/>
      </c>
      <c r="W4281" s="4">
        <f>W4280+U4281</f>
        <v/>
      </c>
      <c r="X4281" s="4">
        <f>V4281*$E4280-W4280</f>
        <v/>
      </c>
      <c r="Y4281" s="4">
        <f>MAX(0,Resumo!$D$6*$D4281-U4281)</f>
        <v/>
      </c>
      <c r="Z4281" s="4" t="n">
        <v>1936495.144776569</v>
      </c>
      <c r="AA4281" s="5">
        <f>Z4281/$D4281</f>
        <v/>
      </c>
      <c r="AB4281" s="4">
        <f>AB4280+Z4281</f>
        <v/>
      </c>
      <c r="AC4281" s="4">
        <f>AA4281*$E4280-AB4280</f>
        <v/>
      </c>
      <c r="AD4281" s="4">
        <f>MAX(0,Resumo!$D$7*$D4281-Z4281)</f>
        <v/>
      </c>
    </row>
    <row r="4282">
      <c r="A4282" t="inlineStr">
        <is>
          <t>Pacajus</t>
        </is>
      </c>
      <c r="B4282" t="inlineStr">
        <is>
          <t>Município</t>
        </is>
      </c>
      <c r="C4282" t="inlineStr">
        <is>
          <t>CE</t>
        </is>
      </c>
      <c r="D4282" s="4" t="n">
        <v>41057337.39540046</v>
      </c>
      <c r="E4282" s="4">
        <f>E4281+D4282</f>
        <v/>
      </c>
      <c r="F4282" s="4" t="n">
        <v>1250588.974372288</v>
      </c>
      <c r="G4282" s="5">
        <f>F4282/$D4282</f>
        <v/>
      </c>
      <c r="H4282" s="4">
        <f>H4281+F4282</f>
        <v/>
      </c>
      <c r="I4282" s="4">
        <f>G4282*$E4281-H4281</f>
        <v/>
      </c>
      <c r="J4282" s="4">
        <f>MAX(0,Resumo!$D$3*$D4282-F4282)</f>
        <v/>
      </c>
      <c r="K4282" s="4" t="n">
        <v>2667437.37233157</v>
      </c>
      <c r="L4282" s="5">
        <f>K4282/$D4282</f>
        <v/>
      </c>
      <c r="M4282" s="4">
        <f>M4281+K4282</f>
        <v/>
      </c>
      <c r="N4282" s="4">
        <f>L4282*$E4281-M4281</f>
        <v/>
      </c>
      <c r="O4282" s="4">
        <f>MAX(0,Resumo!$D$4*$D4282-K4282)</f>
        <v/>
      </c>
      <c r="P4282" s="4" t="n">
        <v>4225896.459659252</v>
      </c>
      <c r="Q4282" s="5">
        <f>P4282/$D4282</f>
        <v/>
      </c>
      <c r="R4282" s="4">
        <f>R4281+P4282</f>
        <v/>
      </c>
      <c r="S4282" s="4">
        <f>Q4282*$E4281-R4281</f>
        <v/>
      </c>
      <c r="T4282" s="4">
        <f>MAX(0,Resumo!$D$5*$D4282-P4282)</f>
        <v/>
      </c>
      <c r="U4282" s="4" t="n">
        <v>5941394.015086492</v>
      </c>
      <c r="V4282" s="5">
        <f>U4282/$D4282</f>
        <v/>
      </c>
      <c r="W4282" s="4">
        <f>W4281+U4282</f>
        <v/>
      </c>
      <c r="X4282" s="4">
        <f>V4282*$E4281-W4281</f>
        <v/>
      </c>
      <c r="Y4282" s="4">
        <f>MAX(0,Resumo!$D$6*$D4282-U4282)</f>
        <v/>
      </c>
      <c r="Z4282" s="4" t="n">
        <v>7817834.779900937</v>
      </c>
      <c r="AA4282" s="5">
        <f>Z4282/$D4282</f>
        <v/>
      </c>
      <c r="AB4282" s="4">
        <f>AB4281+Z4282</f>
        <v/>
      </c>
      <c r="AC4282" s="4">
        <f>AA4282*$E4281-AB4281</f>
        <v/>
      </c>
      <c r="AD4282" s="4">
        <f>MAX(0,Resumo!$D$7*$D4282-Z4282)</f>
        <v/>
      </c>
    </row>
    <row r="4283">
      <c r="A4283" t="inlineStr">
        <is>
          <t>Maracanaú</t>
        </is>
      </c>
      <c r="B4283" t="inlineStr">
        <is>
          <t>Município</t>
        </is>
      </c>
      <c r="C4283" t="inlineStr">
        <is>
          <t>CE</t>
        </is>
      </c>
      <c r="D4283" s="4" t="n">
        <v>424160447.9336447</v>
      </c>
      <c r="E4283" s="4">
        <f>E4282+D4283</f>
        <v/>
      </c>
      <c r="F4283" s="4" t="n">
        <v>12919746.21837148</v>
      </c>
      <c r="G4283" s="5">
        <f>F4283/$D4283</f>
        <v/>
      </c>
      <c r="H4283" s="4">
        <f>H4282+F4283</f>
        <v/>
      </c>
      <c r="I4283" s="4">
        <f>G4283*$E4282-H4282</f>
        <v/>
      </c>
      <c r="J4283" s="4">
        <f>MAX(0,Resumo!$D$3*$D4283-F4283)</f>
        <v/>
      </c>
      <c r="K4283" s="4" t="n">
        <v>27557106.77940487</v>
      </c>
      <c r="L4283" s="5">
        <f>K4283/$D4283</f>
        <v/>
      </c>
      <c r="M4283" s="4">
        <f>M4282+K4283</f>
        <v/>
      </c>
      <c r="N4283" s="4">
        <f>L4283*$E4282-M4282</f>
        <v/>
      </c>
      <c r="O4283" s="4">
        <f>MAX(0,Resumo!$D$4*$D4283-K4283)</f>
        <v/>
      </c>
      <c r="P4283" s="4" t="n">
        <v>43657437.35372075</v>
      </c>
      <c r="Q4283" s="5">
        <f>P4283/$D4283</f>
        <v/>
      </c>
      <c r="R4283" s="4">
        <f>R4282+P4283</f>
        <v/>
      </c>
      <c r="S4283" s="4">
        <f>Q4283*$E4282-R4282</f>
        <v/>
      </c>
      <c r="T4283" s="4">
        <f>MAX(0,Resumo!$D$5*$D4283-P4283)</f>
        <v/>
      </c>
      <c r="U4283" s="4" t="n">
        <v>61380121.23191608</v>
      </c>
      <c r="V4283" s="5">
        <f>U4283/$D4283</f>
        <v/>
      </c>
      <c r="W4283" s="4">
        <f>W4282+U4283</f>
        <v/>
      </c>
      <c r="X4283" s="4">
        <f>V4283*$E4282-W4282</f>
        <v/>
      </c>
      <c r="Y4283" s="4">
        <f>MAX(0,Resumo!$D$6*$D4283-U4283)</f>
        <v/>
      </c>
      <c r="Z4283" s="4" t="n">
        <v>80765498.01998344</v>
      </c>
      <c r="AA4283" s="5">
        <f>Z4283/$D4283</f>
        <v/>
      </c>
      <c r="AB4283" s="4">
        <f>AB4282+Z4283</f>
        <v/>
      </c>
      <c r="AC4283" s="4">
        <f>AA4283*$E4282-AB4282</f>
        <v/>
      </c>
      <c r="AD4283" s="4">
        <f>MAX(0,Resumo!$D$7*$D4283-Z4283)</f>
        <v/>
      </c>
    </row>
    <row r="4284">
      <c r="A4284" t="inlineStr">
        <is>
          <t>Tarrafas</t>
        </is>
      </c>
      <c r="B4284" t="inlineStr">
        <is>
          <t>Município</t>
        </is>
      </c>
      <c r="C4284" t="inlineStr">
        <is>
          <t>CE</t>
        </is>
      </c>
      <c r="D4284" s="4" t="n">
        <v>10565477.43402249</v>
      </c>
      <c r="E4284" s="4">
        <f>E4283+D4284</f>
        <v/>
      </c>
      <c r="F4284" s="4" t="n">
        <v>321819.9334438078</v>
      </c>
      <c r="G4284" s="5">
        <f>F4284/$D4284</f>
        <v/>
      </c>
      <c r="H4284" s="4">
        <f>H4283+F4284</f>
        <v/>
      </c>
      <c r="I4284" s="4">
        <f>G4284*$E4283-H4283</f>
        <v/>
      </c>
      <c r="J4284" s="4">
        <f>MAX(0,Resumo!$D$3*$D4284-F4284)</f>
        <v/>
      </c>
      <c r="K4284" s="4" t="n">
        <v>686424.1851005827</v>
      </c>
      <c r="L4284" s="5">
        <f>K4284/$D4284</f>
        <v/>
      </c>
      <c r="M4284" s="4">
        <f>M4283+K4284</f>
        <v/>
      </c>
      <c r="N4284" s="4">
        <f>L4284*$E4283-M4283</f>
        <v/>
      </c>
      <c r="O4284" s="4">
        <f>MAX(0,Resumo!$D$4*$D4284-K4284)</f>
        <v/>
      </c>
      <c r="P4284" s="4" t="n">
        <v>1087469.780445315</v>
      </c>
      <c r="Q4284" s="5">
        <f>P4284/$D4284</f>
        <v/>
      </c>
      <c r="R4284" s="4">
        <f>R4283+P4284</f>
        <v/>
      </c>
      <c r="S4284" s="4">
        <f>Q4284*$E4283-R4283</f>
        <v/>
      </c>
      <c r="T4284" s="4">
        <f>MAX(0,Resumo!$D$5*$D4284-P4284)</f>
        <v/>
      </c>
      <c r="U4284" s="4" t="n">
        <v>1528926.822226542</v>
      </c>
      <c r="V4284" s="5">
        <f>U4284/$D4284</f>
        <v/>
      </c>
      <c r="W4284" s="4">
        <f>W4283+U4284</f>
        <v/>
      </c>
      <c r="X4284" s="4">
        <f>V4284*$E4283-W4283</f>
        <v/>
      </c>
      <c r="Y4284" s="4">
        <f>MAX(0,Resumo!$D$6*$D4284-U4284)</f>
        <v/>
      </c>
      <c r="Z4284" s="4" t="n">
        <v>2011800.135856176</v>
      </c>
      <c r="AA4284" s="5">
        <f>Z4284/$D4284</f>
        <v/>
      </c>
      <c r="AB4284" s="4">
        <f>AB4283+Z4284</f>
        <v/>
      </c>
      <c r="AC4284" s="4">
        <f>AA4284*$E4283-AB4283</f>
        <v/>
      </c>
      <c r="AD4284" s="4">
        <f>MAX(0,Resumo!$D$7*$D4284-Z4284)</f>
        <v/>
      </c>
    </row>
    <row r="4285">
      <c r="A4285" t="inlineStr">
        <is>
          <t>Jardim</t>
        </is>
      </c>
      <c r="B4285" t="inlineStr">
        <is>
          <t>Município</t>
        </is>
      </c>
      <c r="C4285" t="inlineStr">
        <is>
          <t>CE</t>
        </is>
      </c>
      <c r="D4285" s="4" t="n">
        <v>9979870.17202865</v>
      </c>
      <c r="E4285" s="4">
        <f>E4284+D4285</f>
        <v/>
      </c>
      <c r="F4285" s="4" t="n">
        <v>303982.5861723825</v>
      </c>
      <c r="G4285" s="5">
        <f>F4285/$D4285</f>
        <v/>
      </c>
      <c r="H4285" s="4">
        <f>H4284+F4285</f>
        <v/>
      </c>
      <c r="I4285" s="4">
        <f>G4285*$E4284-H4284</f>
        <v/>
      </c>
      <c r="J4285" s="4">
        <f>MAX(0,Resumo!$D$3*$D4285-F4285)</f>
        <v/>
      </c>
      <c r="K4285" s="4" t="n">
        <v>648378.1062448672</v>
      </c>
      <c r="L4285" s="5">
        <f>K4285/$D4285</f>
        <v/>
      </c>
      <c r="M4285" s="4">
        <f>M4284+K4285</f>
        <v/>
      </c>
      <c r="N4285" s="4">
        <f>L4285*$E4284-M4284</f>
        <v/>
      </c>
      <c r="O4285" s="4">
        <f>MAX(0,Resumo!$D$4*$D4285-K4285)</f>
        <v/>
      </c>
      <c r="P4285" s="4" t="n">
        <v>1027195.154466092</v>
      </c>
      <c r="Q4285" s="5">
        <f>P4285/$D4285</f>
        <v/>
      </c>
      <c r="R4285" s="4">
        <f>R4284+P4285</f>
        <v/>
      </c>
      <c r="S4285" s="4">
        <f>Q4285*$E4284-R4284</f>
        <v/>
      </c>
      <c r="T4285" s="4">
        <f>MAX(0,Resumo!$D$5*$D4285-P4285)</f>
        <v/>
      </c>
      <c r="U4285" s="4" t="n">
        <v>1444183.784749612</v>
      </c>
      <c r="V4285" s="5">
        <f>U4285/$D4285</f>
        <v/>
      </c>
      <c r="W4285" s="4">
        <f>W4284+U4285</f>
        <v/>
      </c>
      <c r="X4285" s="4">
        <f>V4285*$E4284-W4284</f>
        <v/>
      </c>
      <c r="Y4285" s="4">
        <f>MAX(0,Resumo!$D$6*$D4285-U4285)</f>
        <v/>
      </c>
      <c r="Z4285" s="4" t="n">
        <v>1900293.128568098</v>
      </c>
      <c r="AA4285" s="5">
        <f>Z4285/$D4285</f>
        <v/>
      </c>
      <c r="AB4285" s="4">
        <f>AB4284+Z4285</f>
        <v/>
      </c>
      <c r="AC4285" s="4">
        <f>AA4285*$E4284-AB4284</f>
        <v/>
      </c>
      <c r="AD4285" s="4">
        <f>MAX(0,Resumo!$D$7*$D4285-Z4285)</f>
        <v/>
      </c>
    </row>
    <row r="4286">
      <c r="A4286" t="inlineStr">
        <is>
          <t>Graça</t>
        </is>
      </c>
      <c r="B4286" t="inlineStr">
        <is>
          <t>Município</t>
        </is>
      </c>
      <c r="C4286" t="inlineStr">
        <is>
          <t>CE</t>
        </is>
      </c>
      <c r="D4286" s="4" t="n">
        <v>11982674.65042284</v>
      </c>
      <c r="E4286" s="4">
        <f>E4285+D4286</f>
        <v/>
      </c>
      <c r="F4286" s="4" t="n">
        <v>364987.1558156105</v>
      </c>
      <c r="G4286" s="5">
        <f>F4286/$D4286</f>
        <v/>
      </c>
      <c r="H4286" s="4">
        <f>H4285+F4286</f>
        <v/>
      </c>
      <c r="I4286" s="4">
        <f>G4286*$E4285-H4285</f>
        <v/>
      </c>
      <c r="J4286" s="4">
        <f>MAX(0,Resumo!$D$3*$D4286-F4286)</f>
        <v/>
      </c>
      <c r="K4286" s="4" t="n">
        <v>778497.4918175954</v>
      </c>
      <c r="L4286" s="5">
        <f>K4286/$D4286</f>
        <v/>
      </c>
      <c r="M4286" s="4">
        <f>M4285+K4286</f>
        <v/>
      </c>
      <c r="N4286" s="4">
        <f>L4286*$E4285-M4285</f>
        <v/>
      </c>
      <c r="O4286" s="4">
        <f>MAX(0,Resumo!$D$4*$D4286-K4286)</f>
        <v/>
      </c>
      <c r="P4286" s="4" t="n">
        <v>1233337.220453642</v>
      </c>
      <c r="Q4286" s="5">
        <f>P4286/$D4286</f>
        <v/>
      </c>
      <c r="R4286" s="4">
        <f>R4285+P4286</f>
        <v/>
      </c>
      <c r="S4286" s="4">
        <f>Q4286*$E4285-R4285</f>
        <v/>
      </c>
      <c r="T4286" s="4">
        <f>MAX(0,Resumo!$D$5*$D4286-P4286)</f>
        <v/>
      </c>
      <c r="U4286" s="4" t="n">
        <v>1734008.973039896</v>
      </c>
      <c r="V4286" s="5">
        <f>U4286/$D4286</f>
        <v/>
      </c>
      <c r="W4286" s="4">
        <f>W4285+U4286</f>
        <v/>
      </c>
      <c r="X4286" s="4">
        <f>V4286*$E4285-W4285</f>
        <v/>
      </c>
      <c r="Y4286" s="4">
        <f>MAX(0,Resumo!$D$6*$D4286-U4286)</f>
        <v/>
      </c>
      <c r="Z4286" s="4" t="n">
        <v>2281652.35695015</v>
      </c>
      <c r="AA4286" s="5">
        <f>Z4286/$D4286</f>
        <v/>
      </c>
      <c r="AB4286" s="4">
        <f>AB4285+Z4286</f>
        <v/>
      </c>
      <c r="AC4286" s="4">
        <f>AA4286*$E4285-AB4285</f>
        <v/>
      </c>
      <c r="AD4286" s="4">
        <f>MAX(0,Resumo!$D$7*$D4286-Z4286)</f>
        <v/>
      </c>
    </row>
    <row r="4287">
      <c r="A4287" t="inlineStr">
        <is>
          <t>Potengi</t>
        </is>
      </c>
      <c r="B4287" t="inlineStr">
        <is>
          <t>Município</t>
        </is>
      </c>
      <c r="C4287" t="inlineStr">
        <is>
          <t>CE</t>
        </is>
      </c>
      <c r="D4287" s="4" t="n">
        <v>7424826.213989521</v>
      </c>
      <c r="E4287" s="4">
        <f>E4286+D4287</f>
        <v/>
      </c>
      <c r="F4287" s="4" t="n">
        <v>226157.0376671785</v>
      </c>
      <c r="G4287" s="5">
        <f>F4287/$D4287</f>
        <v/>
      </c>
      <c r="H4287" s="4">
        <f>H4286+F4287</f>
        <v/>
      </c>
      <c r="I4287" s="4">
        <f>G4287*$E4286-H4286</f>
        <v/>
      </c>
      <c r="J4287" s="4">
        <f>MAX(0,Resumo!$D$3*$D4287-F4287)</f>
        <v/>
      </c>
      <c r="K4287" s="4" t="n">
        <v>482380.4996298056</v>
      </c>
      <c r="L4287" s="5">
        <f>K4287/$D4287</f>
        <v/>
      </c>
      <c r="M4287" s="4">
        <f>M4286+K4287</f>
        <v/>
      </c>
      <c r="N4287" s="4">
        <f>L4287*$E4286-M4286</f>
        <v/>
      </c>
      <c r="O4287" s="4">
        <f>MAX(0,Resumo!$D$4*$D4287-K4287)</f>
        <v/>
      </c>
      <c r="P4287" s="4" t="n">
        <v>764212.8983941019</v>
      </c>
      <c r="Q4287" s="5">
        <f>P4287/$D4287</f>
        <v/>
      </c>
      <c r="R4287" s="4">
        <f>R4286+P4287</f>
        <v/>
      </c>
      <c r="S4287" s="4">
        <f>Q4287*$E4286-R4286</f>
        <v/>
      </c>
      <c r="T4287" s="4">
        <f>MAX(0,Resumo!$D$5*$D4287-P4287)</f>
        <v/>
      </c>
      <c r="U4287" s="4" t="n">
        <v>1074444.199973781</v>
      </c>
      <c r="V4287" s="5">
        <f>U4287/$D4287</f>
        <v/>
      </c>
      <c r="W4287" s="4">
        <f>W4286+U4287</f>
        <v/>
      </c>
      <c r="X4287" s="4">
        <f>V4287*$E4286-W4286</f>
        <v/>
      </c>
      <c r="Y4287" s="4">
        <f>MAX(0,Resumo!$D$6*$D4287-U4287)</f>
        <v/>
      </c>
      <c r="Z4287" s="4" t="n">
        <v>1413780.539430456</v>
      </c>
      <c r="AA4287" s="5">
        <f>Z4287/$D4287</f>
        <v/>
      </c>
      <c r="AB4287" s="4">
        <f>AB4286+Z4287</f>
        <v/>
      </c>
      <c r="AC4287" s="4">
        <f>AA4287*$E4286-AB4286</f>
        <v/>
      </c>
      <c r="AD4287" s="4">
        <f>MAX(0,Resumo!$D$7*$D4287-Z4287)</f>
        <v/>
      </c>
    </row>
    <row r="4288">
      <c r="A4288" t="inlineStr">
        <is>
          <t>Carnaubal</t>
        </is>
      </c>
      <c r="B4288" t="inlineStr">
        <is>
          <t>Município</t>
        </is>
      </c>
      <c r="C4288" t="inlineStr">
        <is>
          <t>CE</t>
        </is>
      </c>
      <c r="D4288" s="4" t="n">
        <v>8740726.572703153</v>
      </c>
      <c r="E4288" s="4">
        <f>E4287+D4288</f>
        <v/>
      </c>
      <c r="F4288" s="4" t="n">
        <v>266238.8009859115</v>
      </c>
      <c r="G4288" s="5">
        <f>F4288/$D4288</f>
        <v/>
      </c>
      <c r="H4288" s="4">
        <f>H4287+F4288</f>
        <v/>
      </c>
      <c r="I4288" s="4">
        <f>G4288*$E4287-H4287</f>
        <v/>
      </c>
      <c r="J4288" s="4">
        <f>MAX(0,Resumo!$D$3*$D4288-F4288)</f>
        <v/>
      </c>
      <c r="K4288" s="4" t="n">
        <v>567872.6922017107</v>
      </c>
      <c r="L4288" s="5">
        <f>K4288/$D4288</f>
        <v/>
      </c>
      <c r="M4288" s="4">
        <f>M4287+K4288</f>
        <v/>
      </c>
      <c r="N4288" s="4">
        <f>L4288*$E4287-M4287</f>
        <v/>
      </c>
      <c r="O4288" s="4">
        <f>MAX(0,Resumo!$D$4*$D4288-K4288)</f>
        <v/>
      </c>
      <c r="P4288" s="4" t="n">
        <v>899654.1866003664</v>
      </c>
      <c r="Q4288" s="5">
        <f>P4288/$D4288</f>
        <v/>
      </c>
      <c r="R4288" s="4">
        <f>R4287+P4288</f>
        <v/>
      </c>
      <c r="S4288" s="4">
        <f>Q4288*$E4287-R4287</f>
        <v/>
      </c>
      <c r="T4288" s="4">
        <f>MAX(0,Resumo!$D$5*$D4288-P4288)</f>
        <v/>
      </c>
      <c r="U4288" s="4" t="n">
        <v>1264867.715274293</v>
      </c>
      <c r="V4288" s="5">
        <f>U4288/$D4288</f>
        <v/>
      </c>
      <c r="W4288" s="4">
        <f>W4287+U4288</f>
        <v/>
      </c>
      <c r="X4288" s="4">
        <f>V4288*$E4287-W4287</f>
        <v/>
      </c>
      <c r="Y4288" s="4">
        <f>MAX(0,Resumo!$D$6*$D4288-U4288)</f>
        <v/>
      </c>
      <c r="Z4288" s="4" t="n">
        <v>1664344.561450744</v>
      </c>
      <c r="AA4288" s="5">
        <f>Z4288/$D4288</f>
        <v/>
      </c>
      <c r="AB4288" s="4">
        <f>AB4287+Z4288</f>
        <v/>
      </c>
      <c r="AC4288" s="4">
        <f>AA4288*$E4287-AB4287</f>
        <v/>
      </c>
      <c r="AD4288" s="4">
        <f>MAX(0,Resumo!$D$7*$D4288-Z4288)</f>
        <v/>
      </c>
    </row>
    <row r="4289">
      <c r="A4289" t="inlineStr">
        <is>
          <t>Maranguape</t>
        </is>
      </c>
      <c r="B4289" t="inlineStr">
        <is>
          <t>Município</t>
        </is>
      </c>
      <c r="C4289" t="inlineStr">
        <is>
          <t>CE</t>
        </is>
      </c>
      <c r="D4289" s="4" t="n">
        <v>52351865.9871621</v>
      </c>
      <c r="E4289" s="4">
        <f>E4288+D4289</f>
        <v/>
      </c>
      <c r="F4289" s="4" t="n">
        <v>1594615.494932096</v>
      </c>
      <c r="G4289" s="5">
        <f>F4289/$D4289</f>
        <v/>
      </c>
      <c r="H4289" s="4">
        <f>H4288+F4289</f>
        <v/>
      </c>
      <c r="I4289" s="4">
        <f>G4289*$E4288-H4288</f>
        <v/>
      </c>
      <c r="J4289" s="4">
        <f>MAX(0,Resumo!$D$3*$D4289-F4289)</f>
        <v/>
      </c>
      <c r="K4289" s="4" t="n">
        <v>3401226.984122314</v>
      </c>
      <c r="L4289" s="5">
        <f>K4289/$D4289</f>
        <v/>
      </c>
      <c r="M4289" s="4">
        <f>M4288+K4289</f>
        <v/>
      </c>
      <c r="N4289" s="4">
        <f>L4289*$E4288-M4288</f>
        <v/>
      </c>
      <c r="O4289" s="4">
        <f>MAX(0,Resumo!$D$4*$D4289-K4289)</f>
        <v/>
      </c>
      <c r="P4289" s="4" t="n">
        <v>5388405.073644356</v>
      </c>
      <c r="Q4289" s="5">
        <f>P4289/$D4289</f>
        <v/>
      </c>
      <c r="R4289" s="4">
        <f>R4288+P4289</f>
        <v/>
      </c>
      <c r="S4289" s="4">
        <f>Q4289*$E4288-R4288</f>
        <v/>
      </c>
      <c r="T4289" s="4">
        <f>MAX(0,Resumo!$D$5*$D4289-P4289)</f>
        <v/>
      </c>
      <c r="U4289" s="4" t="n">
        <v>7575821.594548414</v>
      </c>
      <c r="V4289" s="5">
        <f>U4289/$D4289</f>
        <v/>
      </c>
      <c r="W4289" s="4">
        <f>W4288+U4289</f>
        <v/>
      </c>
      <c r="X4289" s="4">
        <f>V4289*$E4288-W4288</f>
        <v/>
      </c>
      <c r="Y4289" s="4">
        <f>MAX(0,Resumo!$D$6*$D4289-U4289)</f>
        <v/>
      </c>
      <c r="Z4289" s="4" t="n">
        <v>9968455.449646354</v>
      </c>
      <c r="AA4289" s="5">
        <f>Z4289/$D4289</f>
        <v/>
      </c>
      <c r="AB4289" s="4">
        <f>AB4288+Z4289</f>
        <v/>
      </c>
      <c r="AC4289" s="4">
        <f>AA4289*$E4288-AB4288</f>
        <v/>
      </c>
      <c r="AD4289" s="4">
        <f>MAX(0,Resumo!$D$7*$D4289-Z4289)</f>
        <v/>
      </c>
    </row>
    <row r="4290">
      <c r="A4290" t="inlineStr">
        <is>
          <t>Altaneira</t>
        </is>
      </c>
      <c r="B4290" t="inlineStr">
        <is>
          <t>Município</t>
        </is>
      </c>
      <c r="C4290" t="inlineStr">
        <is>
          <t>CE</t>
        </is>
      </c>
      <c r="D4290" s="4" t="n">
        <v>12574082.09035525</v>
      </c>
      <c r="E4290" s="4">
        <f>E4289+D4290</f>
        <v/>
      </c>
      <c r="F4290" s="4" t="n">
        <v>383001.1740316108</v>
      </c>
      <c r="G4290" s="5">
        <f>F4290/$D4290</f>
        <v/>
      </c>
      <c r="H4290" s="4">
        <f>H4289+F4290</f>
        <v/>
      </c>
      <c r="I4290" s="4">
        <f>G4290*$E4289-H4289</f>
        <v/>
      </c>
      <c r="J4290" s="4">
        <f>MAX(0,Resumo!$D$3*$D4290-F4290)</f>
        <v/>
      </c>
      <c r="K4290" s="4" t="n">
        <v>816920.4000631596</v>
      </c>
      <c r="L4290" s="5">
        <f>K4290/$D4290</f>
        <v/>
      </c>
      <c r="M4290" s="4">
        <f>M4289+K4290</f>
        <v/>
      </c>
      <c r="N4290" s="4">
        <f>L4290*$E4289-M4289</f>
        <v/>
      </c>
      <c r="O4290" s="4">
        <f>MAX(0,Resumo!$D$4*$D4290-K4290)</f>
        <v/>
      </c>
      <c r="P4290" s="4" t="n">
        <v>1294208.839637269</v>
      </c>
      <c r="Q4290" s="5">
        <f>P4290/$D4290</f>
        <v/>
      </c>
      <c r="R4290" s="4">
        <f>R4289+P4290</f>
        <v/>
      </c>
      <c r="S4290" s="4">
        <f>Q4290*$E4289-R4289</f>
        <v/>
      </c>
      <c r="T4290" s="4">
        <f>MAX(0,Resumo!$D$5*$D4290-P4290)</f>
        <v/>
      </c>
      <c r="U4290" s="4" t="n">
        <v>1819591.352390333</v>
      </c>
      <c r="V4290" s="5">
        <f>U4290/$D4290</f>
        <v/>
      </c>
      <c r="W4290" s="4">
        <f>W4289+U4290</f>
        <v/>
      </c>
      <c r="X4290" s="4">
        <f>V4290*$E4289-W4289</f>
        <v/>
      </c>
      <c r="Y4290" s="4">
        <f>MAX(0,Resumo!$D$6*$D4290-U4290)</f>
        <v/>
      </c>
      <c r="Z4290" s="4" t="n">
        <v>2394263.791258935</v>
      </c>
      <c r="AA4290" s="5">
        <f>Z4290/$D4290</f>
        <v/>
      </c>
      <c r="AB4290" s="4">
        <f>AB4289+Z4290</f>
        <v/>
      </c>
      <c r="AC4290" s="4">
        <f>AA4290*$E4289-AB4289</f>
        <v/>
      </c>
      <c r="AD4290" s="4">
        <f>MAX(0,Resumo!$D$7*$D4290-Z4290)</f>
        <v/>
      </c>
    </row>
    <row r="4291">
      <c r="A4291" t="inlineStr">
        <is>
          <t>Morada Nova</t>
        </is>
      </c>
      <c r="B4291" t="inlineStr">
        <is>
          <t>Município</t>
        </is>
      </c>
      <c r="C4291" t="inlineStr">
        <is>
          <t>CE</t>
        </is>
      </c>
      <c r="D4291" s="4" t="n">
        <v>43263749.36142644</v>
      </c>
      <c r="E4291" s="4">
        <f>E4290+D4291</f>
        <v/>
      </c>
      <c r="F4291" s="4" t="n">
        <v>1317795.341191981</v>
      </c>
      <c r="G4291" s="5">
        <f>F4291/$D4291</f>
        <v/>
      </c>
      <c r="H4291" s="4">
        <f>H4290+F4291</f>
        <v/>
      </c>
      <c r="I4291" s="4">
        <f>G4291*$E4290-H4290</f>
        <v/>
      </c>
      <c r="J4291" s="4">
        <f>MAX(0,Resumo!$D$3*$D4291-F4291)</f>
        <v/>
      </c>
      <c r="K4291" s="4" t="n">
        <v>2810784.849550017</v>
      </c>
      <c r="L4291" s="5">
        <f>K4291/$D4291</f>
        <v/>
      </c>
      <c r="M4291" s="4">
        <f>M4290+K4291</f>
        <v/>
      </c>
      <c r="N4291" s="4">
        <f>L4291*$E4290-M4290</f>
        <v/>
      </c>
      <c r="O4291" s="4">
        <f>MAX(0,Resumo!$D$4*$D4291-K4291)</f>
        <v/>
      </c>
      <c r="P4291" s="4" t="n">
        <v>4452995.173489233</v>
      </c>
      <c r="Q4291" s="5">
        <f>P4291/$D4291</f>
        <v/>
      </c>
      <c r="R4291" s="4">
        <f>R4290+P4291</f>
        <v/>
      </c>
      <c r="S4291" s="4">
        <f>Q4291*$E4290-R4290</f>
        <v/>
      </c>
      <c r="T4291" s="4">
        <f>MAX(0,Resumo!$D$5*$D4291-P4291)</f>
        <v/>
      </c>
      <c r="U4291" s="4" t="n">
        <v>6260683.177058074</v>
      </c>
      <c r="V4291" s="5">
        <f>U4291/$D4291</f>
        <v/>
      </c>
      <c r="W4291" s="4">
        <f>W4290+U4291</f>
        <v/>
      </c>
      <c r="X4291" s="4">
        <f>V4291*$E4290-W4290</f>
        <v/>
      </c>
      <c r="Y4291" s="4">
        <f>MAX(0,Resumo!$D$6*$D4291-U4291)</f>
        <v/>
      </c>
      <c r="Z4291" s="4" t="n">
        <v>8237963.441452181</v>
      </c>
      <c r="AA4291" s="5">
        <f>Z4291/$D4291</f>
        <v/>
      </c>
      <c r="AB4291" s="4">
        <f>AB4290+Z4291</f>
        <v/>
      </c>
      <c r="AC4291" s="4">
        <f>AA4291*$E4290-AB4290</f>
        <v/>
      </c>
      <c r="AD4291" s="4">
        <f>MAX(0,Resumo!$D$7*$D4291-Z4291)</f>
        <v/>
      </c>
    </row>
    <row r="4292">
      <c r="A4292" t="inlineStr">
        <is>
          <t>Mucambo</t>
        </is>
      </c>
      <c r="B4292" t="inlineStr">
        <is>
          <t>Município</t>
        </is>
      </c>
      <c r="C4292" t="inlineStr">
        <is>
          <t>CE</t>
        </is>
      </c>
      <c r="D4292" s="4" t="n">
        <v>13427614.04416067</v>
      </c>
      <c r="E4292" s="4">
        <f>E4291+D4292</f>
        <v/>
      </c>
      <c r="F4292" s="4" t="n">
        <v>408999.3930691433</v>
      </c>
      <c r="G4292" s="5">
        <f>F4292/$D4292</f>
        <v/>
      </c>
      <c r="H4292" s="4">
        <f>H4291+F4292</f>
        <v/>
      </c>
      <c r="I4292" s="4">
        <f>G4292*$E4291-H4291</f>
        <v/>
      </c>
      <c r="J4292" s="4">
        <f>MAX(0,Resumo!$D$3*$D4292-F4292)</f>
        <v/>
      </c>
      <c r="K4292" s="4" t="n">
        <v>872373.1687152939</v>
      </c>
      <c r="L4292" s="5">
        <f>K4292/$D4292</f>
        <v/>
      </c>
      <c r="M4292" s="4">
        <f>M4291+K4292</f>
        <v/>
      </c>
      <c r="N4292" s="4">
        <f>L4292*$E4291-M4291</f>
        <v/>
      </c>
      <c r="O4292" s="4">
        <f>MAX(0,Resumo!$D$4*$D4292-K4292)</f>
        <v/>
      </c>
      <c r="P4292" s="4" t="n">
        <v>1382060.071368541</v>
      </c>
      <c r="Q4292" s="5">
        <f>P4292/$D4292</f>
        <v/>
      </c>
      <c r="R4292" s="4">
        <f>R4291+P4292</f>
        <v/>
      </c>
      <c r="S4292" s="4">
        <f>Q4292*$E4291-R4291</f>
        <v/>
      </c>
      <c r="T4292" s="4">
        <f>MAX(0,Resumo!$D$5*$D4292-P4292)</f>
        <v/>
      </c>
      <c r="U4292" s="4" t="n">
        <v>1943105.685362951</v>
      </c>
      <c r="V4292" s="5">
        <f>U4292/$D4292</f>
        <v/>
      </c>
      <c r="W4292" s="4">
        <f>W4291+U4292</f>
        <v/>
      </c>
      <c r="X4292" s="4">
        <f>V4292*$E4291-W4291</f>
        <v/>
      </c>
      <c r="Y4292" s="4">
        <f>MAX(0,Resumo!$D$6*$D4292-U4292)</f>
        <v/>
      </c>
      <c r="Z4292" s="4" t="n">
        <v>2556787.038442624</v>
      </c>
      <c r="AA4292" s="5">
        <f>Z4292/$D4292</f>
        <v/>
      </c>
      <c r="AB4292" s="4">
        <f>AB4291+Z4292</f>
        <v/>
      </c>
      <c r="AC4292" s="4">
        <f>AA4292*$E4291-AB4291</f>
        <v/>
      </c>
      <c r="AD4292" s="4">
        <f>MAX(0,Resumo!$D$7*$D4292-Z4292)</f>
        <v/>
      </c>
    </row>
    <row r="4293">
      <c r="A4293" t="inlineStr">
        <is>
          <t>Arneiroz</t>
        </is>
      </c>
      <c r="B4293" t="inlineStr">
        <is>
          <t>Município</t>
        </is>
      </c>
      <c r="C4293" t="inlineStr">
        <is>
          <t>CE</t>
        </is>
      </c>
      <c r="D4293" s="4" t="n">
        <v>9387367.905605206</v>
      </c>
      <c r="E4293" s="4">
        <f>E4292+D4293</f>
        <v/>
      </c>
      <c r="F4293" s="4" t="n">
        <v>285935.2200087218</v>
      </c>
      <c r="G4293" s="5">
        <f>F4293/$D4293</f>
        <v/>
      </c>
      <c r="H4293" s="4">
        <f>H4292+F4293</f>
        <v/>
      </c>
      <c r="I4293" s="4">
        <f>G4293*$E4292-H4292</f>
        <v/>
      </c>
      <c r="J4293" s="4">
        <f>MAX(0,Resumo!$D$3*$D4293-F4293)</f>
        <v/>
      </c>
      <c r="K4293" s="4" t="n">
        <v>609884.0686644833</v>
      </c>
      <c r="L4293" s="5">
        <f>K4293/$D4293</f>
        <v/>
      </c>
      <c r="M4293" s="4">
        <f>M4292+K4293</f>
        <v/>
      </c>
      <c r="N4293" s="4">
        <f>L4293*$E4292-M4292</f>
        <v/>
      </c>
      <c r="O4293" s="4">
        <f>MAX(0,Resumo!$D$4*$D4293-K4293)</f>
        <v/>
      </c>
      <c r="P4293" s="4" t="n">
        <v>966210.8483990503</v>
      </c>
      <c r="Q4293" s="5">
        <f>P4293/$D4293</f>
        <v/>
      </c>
      <c r="R4293" s="4">
        <f>R4292+P4293</f>
        <v/>
      </c>
      <c r="S4293" s="4">
        <f>Q4293*$E4292-R4292</f>
        <v/>
      </c>
      <c r="T4293" s="4">
        <f>MAX(0,Resumo!$D$5*$D4293-P4293)</f>
        <v/>
      </c>
      <c r="U4293" s="4" t="n">
        <v>1358442.973411763</v>
      </c>
      <c r="V4293" s="5">
        <f>U4293/$D4293</f>
        <v/>
      </c>
      <c r="W4293" s="4">
        <f>W4292+U4293</f>
        <v/>
      </c>
      <c r="X4293" s="4">
        <f>V4293*$E4292-W4292</f>
        <v/>
      </c>
      <c r="Y4293" s="4">
        <f>MAX(0,Resumo!$D$6*$D4293-U4293)</f>
        <v/>
      </c>
      <c r="Z4293" s="4" t="n">
        <v>1787473.225489477</v>
      </c>
      <c r="AA4293" s="5">
        <f>Z4293/$D4293</f>
        <v/>
      </c>
      <c r="AB4293" s="4">
        <f>AB4292+Z4293</f>
        <v/>
      </c>
      <c r="AC4293" s="4">
        <f>AA4293*$E4292-AB4292</f>
        <v/>
      </c>
      <c r="AD4293" s="4">
        <f>MAX(0,Resumo!$D$7*$D4293-Z4293)</f>
        <v/>
      </c>
    </row>
    <row r="4294">
      <c r="A4294" t="inlineStr">
        <is>
          <t>Caucaia</t>
        </is>
      </c>
      <c r="B4294" t="inlineStr">
        <is>
          <t>Município</t>
        </is>
      </c>
      <c r="C4294" t="inlineStr">
        <is>
          <t>CE</t>
        </is>
      </c>
      <c r="D4294" s="4" t="n">
        <v>254936720.5062667</v>
      </c>
      <c r="E4294" s="4">
        <f>E4293+D4294</f>
        <v/>
      </c>
      <c r="F4294" s="4" t="n">
        <v>7765263.703229899</v>
      </c>
      <c r="G4294" s="5">
        <f>F4294/$D4294</f>
        <v/>
      </c>
      <c r="H4294" s="4">
        <f>H4293+F4294</f>
        <v/>
      </c>
      <c r="I4294" s="4">
        <f>G4294*$E4293-H4293</f>
        <v/>
      </c>
      <c r="J4294" s="4">
        <f>MAX(0,Resumo!$D$3*$D4294-F4294)</f>
        <v/>
      </c>
      <c r="K4294" s="4" t="n">
        <v>16562879.59711303</v>
      </c>
      <c r="L4294" s="5">
        <f>K4294/$D4294</f>
        <v/>
      </c>
      <c r="M4294" s="4">
        <f>M4293+K4294</f>
        <v/>
      </c>
      <c r="N4294" s="4">
        <f>L4294*$E4293-M4293</f>
        <v/>
      </c>
      <c r="O4294" s="4">
        <f>MAX(0,Resumo!$D$4*$D4294-K4294)</f>
        <v/>
      </c>
      <c r="P4294" s="4" t="n">
        <v>26239796.6592267</v>
      </c>
      <c r="Q4294" s="5">
        <f>P4294/$D4294</f>
        <v/>
      </c>
      <c r="R4294" s="4">
        <f>R4293+P4294</f>
        <v/>
      </c>
      <c r="S4294" s="4">
        <f>Q4294*$E4293-R4293</f>
        <v/>
      </c>
      <c r="T4294" s="4">
        <f>MAX(0,Resumo!$D$5*$D4294-P4294)</f>
        <v/>
      </c>
      <c r="U4294" s="4" t="n">
        <v>36891810.36886711</v>
      </c>
      <c r="V4294" s="5">
        <f>U4294/$D4294</f>
        <v/>
      </c>
      <c r="W4294" s="4">
        <f>W4293+U4294</f>
        <v/>
      </c>
      <c r="X4294" s="4">
        <f>V4294*$E4293-W4293</f>
        <v/>
      </c>
      <c r="Y4294" s="4">
        <f>MAX(0,Resumo!$D$6*$D4294-U4294)</f>
        <v/>
      </c>
      <c r="Z4294" s="4" t="n">
        <v>48543166.37861305</v>
      </c>
      <c r="AA4294" s="5">
        <f>Z4294/$D4294</f>
        <v/>
      </c>
      <c r="AB4294" s="4">
        <f>AB4293+Z4294</f>
        <v/>
      </c>
      <c r="AC4294" s="4">
        <f>AA4294*$E4293-AB4293</f>
        <v/>
      </c>
      <c r="AD4294" s="4">
        <f>MAX(0,Resumo!$D$7*$D4294-Z4294)</f>
        <v/>
      </c>
    </row>
    <row r="4295">
      <c r="A4295" t="inlineStr">
        <is>
          <t>Fortaleza</t>
        </is>
      </c>
      <c r="B4295" t="inlineStr">
        <is>
          <t>Município</t>
        </is>
      </c>
      <c r="C4295" t="inlineStr">
        <is>
          <t>CE</t>
        </is>
      </c>
      <c r="D4295" s="4" t="n">
        <v>3206182024.513091</v>
      </c>
      <c r="E4295" s="4">
        <f>E4294+D4295</f>
        <v/>
      </c>
      <c r="F4295" s="4" t="n">
        <v>97658936.11347236</v>
      </c>
      <c r="G4295" s="5">
        <f>F4295/$D4295</f>
        <v/>
      </c>
      <c r="H4295" s="4">
        <f>H4294+F4295</f>
        <v/>
      </c>
      <c r="I4295" s="4">
        <f>G4295*$E4294-H4294</f>
        <v/>
      </c>
      <c r="J4295" s="4">
        <f>MAX(0,Resumo!$D$3*$D4295-F4295)</f>
        <v/>
      </c>
      <c r="K4295" s="4" t="n">
        <v>208301129.5233675</v>
      </c>
      <c r="L4295" s="5">
        <f>K4295/$D4295</f>
        <v/>
      </c>
      <c r="M4295" s="4">
        <f>M4294+K4295</f>
        <v/>
      </c>
      <c r="N4295" s="4">
        <f>L4295*$E4294-M4294</f>
        <v/>
      </c>
      <c r="O4295" s="4">
        <f>MAX(0,Resumo!$D$4*$D4295-K4295)</f>
        <v/>
      </c>
      <c r="P4295" s="4" t="n">
        <v>330001751.8410938</v>
      </c>
      <c r="Q4295" s="5">
        <f>P4295/$D4295</f>
        <v/>
      </c>
      <c r="R4295" s="4">
        <f>R4294+P4295</f>
        <v/>
      </c>
      <c r="S4295" s="4">
        <f>Q4295*$E4294-R4294</f>
        <v/>
      </c>
      <c r="T4295" s="4">
        <f>MAX(0,Resumo!$D$5*$D4295-P4295)</f>
        <v/>
      </c>
      <c r="U4295" s="4" t="n">
        <v>463965563.7740891</v>
      </c>
      <c r="V4295" s="5">
        <f>U4295/$D4295</f>
        <v/>
      </c>
      <c r="W4295" s="4">
        <f>W4294+U4295</f>
        <v/>
      </c>
      <c r="X4295" s="4">
        <f>V4295*$E4294-W4294</f>
        <v/>
      </c>
      <c r="Y4295" s="4">
        <f>MAX(0,Resumo!$D$6*$D4295-U4295)</f>
        <v/>
      </c>
      <c r="Z4295" s="4" t="n">
        <v>610497487.9530216</v>
      </c>
      <c r="AA4295" s="5">
        <f>Z4295/$D4295</f>
        <v/>
      </c>
      <c r="AB4295" s="4">
        <f>AB4294+Z4295</f>
        <v/>
      </c>
      <c r="AC4295" s="4">
        <f>AA4295*$E4294-AB4294</f>
        <v/>
      </c>
      <c r="AD4295" s="4">
        <f>MAX(0,Resumo!$D$7*$D4295-Z4295)</f>
        <v/>
      </c>
    </row>
    <row r="4296">
      <c r="A4296" t="inlineStr">
        <is>
          <t>Palhano</t>
        </is>
      </c>
      <c r="B4296" t="inlineStr">
        <is>
          <t>Município</t>
        </is>
      </c>
      <c r="C4296" t="inlineStr">
        <is>
          <t>CE</t>
        </is>
      </c>
      <c r="D4296" s="4" t="n">
        <v>9210647.358601045</v>
      </c>
      <c r="E4296" s="4">
        <f>E4295+D4296</f>
        <v/>
      </c>
      <c r="F4296" s="4" t="n">
        <v>280552.3875688081</v>
      </c>
      <c r="G4296" s="5">
        <f>F4296/$D4296</f>
        <v/>
      </c>
      <c r="H4296" s="4">
        <f>H4295+F4296</f>
        <v/>
      </c>
      <c r="I4296" s="4">
        <f>G4296*$E4295-H4295</f>
        <v/>
      </c>
      <c r="J4296" s="4">
        <f>MAX(0,Resumo!$D$3*$D4296-F4296)</f>
        <v/>
      </c>
      <c r="K4296" s="4" t="n">
        <v>598402.7836751993</v>
      </c>
      <c r="L4296" s="5">
        <f>K4296/$D4296</f>
        <v/>
      </c>
      <c r="M4296" s="4">
        <f>M4295+K4296</f>
        <v/>
      </c>
      <c r="N4296" s="4">
        <f>L4296*$E4295-M4295</f>
        <v/>
      </c>
      <c r="O4296" s="4">
        <f>MAX(0,Resumo!$D$4*$D4296-K4296)</f>
        <v/>
      </c>
      <c r="P4296" s="4" t="n">
        <v>948021.5847665382</v>
      </c>
      <c r="Q4296" s="5">
        <f>P4296/$D4296</f>
        <v/>
      </c>
      <c r="R4296" s="4">
        <f>R4295+P4296</f>
        <v/>
      </c>
      <c r="S4296" s="4">
        <f>Q4296*$E4295-R4295</f>
        <v/>
      </c>
      <c r="T4296" s="4">
        <f>MAX(0,Resumo!$D$5*$D4296-P4296)</f>
        <v/>
      </c>
      <c r="U4296" s="4" t="n">
        <v>1332869.800212496</v>
      </c>
      <c r="V4296" s="5">
        <f>U4296/$D4296</f>
        <v/>
      </c>
      <c r="W4296" s="4">
        <f>W4295+U4296</f>
        <v/>
      </c>
      <c r="X4296" s="4">
        <f>V4296*$E4295-W4295</f>
        <v/>
      </c>
      <c r="Y4296" s="4">
        <f>MAX(0,Resumo!$D$6*$D4296-U4296)</f>
        <v/>
      </c>
      <c r="Z4296" s="4" t="n">
        <v>1753823.404864552</v>
      </c>
      <c r="AA4296" s="5">
        <f>Z4296/$D4296</f>
        <v/>
      </c>
      <c r="AB4296" s="4">
        <f>AB4295+Z4296</f>
        <v/>
      </c>
      <c r="AC4296" s="4">
        <f>AA4296*$E4295-AB4295</f>
        <v/>
      </c>
      <c r="AD4296" s="4">
        <f>MAX(0,Resumo!$D$7*$D4296-Z4296)</f>
        <v/>
      </c>
    </row>
    <row r="4297">
      <c r="A4297" t="inlineStr">
        <is>
          <t>Santana do Cariri</t>
        </is>
      </c>
      <c r="B4297" t="inlineStr">
        <is>
          <t>Município</t>
        </is>
      </c>
      <c r="C4297" t="inlineStr">
        <is>
          <t>CE</t>
        </is>
      </c>
      <c r="D4297" s="4" t="n">
        <v>10560041.81395092</v>
      </c>
      <c r="E4297" s="4">
        <f>E4296+D4297</f>
        <v/>
      </c>
      <c r="F4297" s="4" t="n">
        <v>321654.3667762739</v>
      </c>
      <c r="G4297" s="5">
        <f>F4297/$D4297</f>
        <v/>
      </c>
      <c r="H4297" s="4">
        <f>H4296+F4297</f>
        <v/>
      </c>
      <c r="I4297" s="4">
        <f>G4297*$E4296-H4296</f>
        <v/>
      </c>
      <c r="J4297" s="4">
        <f>MAX(0,Resumo!$D$3*$D4297-F4297)</f>
        <v/>
      </c>
      <c r="K4297" s="4" t="n">
        <v>686071.0405217941</v>
      </c>
      <c r="L4297" s="5">
        <f>K4297/$D4297</f>
        <v/>
      </c>
      <c r="M4297" s="4">
        <f>M4296+K4297</f>
        <v/>
      </c>
      <c r="N4297" s="4">
        <f>L4297*$E4296-M4296</f>
        <v/>
      </c>
      <c r="O4297" s="4">
        <f>MAX(0,Resumo!$D$4*$D4297-K4297)</f>
        <v/>
      </c>
      <c r="P4297" s="4" t="n">
        <v>1086910.309980992</v>
      </c>
      <c r="Q4297" s="5">
        <f>P4297/$D4297</f>
        <v/>
      </c>
      <c r="R4297" s="4">
        <f>R4296+P4297</f>
        <v/>
      </c>
      <c r="S4297" s="4">
        <f>Q4297*$E4296-R4296</f>
        <v/>
      </c>
      <c r="T4297" s="4">
        <f>MAX(0,Resumo!$D$5*$D4297-P4297)</f>
        <v/>
      </c>
      <c r="U4297" s="4" t="n">
        <v>1528140.235404058</v>
      </c>
      <c r="V4297" s="5">
        <f>U4297/$D4297</f>
        <v/>
      </c>
      <c r="W4297" s="4">
        <f>W4296+U4297</f>
        <v/>
      </c>
      <c r="X4297" s="4">
        <f>V4297*$E4296-W4296</f>
        <v/>
      </c>
      <c r="Y4297" s="4">
        <f>MAX(0,Resumo!$D$6*$D4297-U4297)</f>
        <v/>
      </c>
      <c r="Z4297" s="4" t="n">
        <v>2010765.125250482</v>
      </c>
      <c r="AA4297" s="5">
        <f>Z4297/$D4297</f>
        <v/>
      </c>
      <c r="AB4297" s="4">
        <f>AB4296+Z4297</f>
        <v/>
      </c>
      <c r="AC4297" s="4">
        <f>AA4297*$E4296-AB4296</f>
        <v/>
      </c>
      <c r="AD4297" s="4">
        <f>MAX(0,Resumo!$D$7*$D4297-Z4297)</f>
        <v/>
      </c>
    </row>
    <row r="4298">
      <c r="A4298" t="inlineStr">
        <is>
          <t>Trairi</t>
        </is>
      </c>
      <c r="B4298" t="inlineStr">
        <is>
          <t>Município</t>
        </is>
      </c>
      <c r="C4298" t="inlineStr">
        <is>
          <t>CE</t>
        </is>
      </c>
      <c r="D4298" s="4" t="n">
        <v>50403949.76483355</v>
      </c>
      <c r="E4298" s="4">
        <f>E4297+D4298</f>
        <v/>
      </c>
      <c r="F4298" s="4" t="n">
        <v>1535282.798143095</v>
      </c>
      <c r="G4298" s="5">
        <f>F4298/$D4298</f>
        <v/>
      </c>
      <c r="H4298" s="4">
        <f>H4297+F4298</f>
        <v/>
      </c>
      <c r="I4298" s="4">
        <f>G4298*$E4297-H4297</f>
        <v/>
      </c>
      <c r="J4298" s="4">
        <f>MAX(0,Resumo!$D$3*$D4298-F4298)</f>
        <v/>
      </c>
      <c r="K4298" s="4" t="n">
        <v>3274673.611224046</v>
      </c>
      <c r="L4298" s="5">
        <f>K4298/$D4298</f>
        <v/>
      </c>
      <c r="M4298" s="4">
        <f>M4297+K4298</f>
        <v/>
      </c>
      <c r="N4298" s="4">
        <f>L4298*$E4297-M4297</f>
        <v/>
      </c>
      <c r="O4298" s="4">
        <f>MAX(0,Resumo!$D$4*$D4298-K4298)</f>
        <v/>
      </c>
      <c r="P4298" s="4" t="n">
        <v>5187912.475004162</v>
      </c>
      <c r="Q4298" s="5">
        <f>P4298/$D4298</f>
        <v/>
      </c>
      <c r="R4298" s="4">
        <f>R4297+P4298</f>
        <v/>
      </c>
      <c r="S4298" s="4">
        <f>Q4298*$E4297-R4297</f>
        <v/>
      </c>
      <c r="T4298" s="4">
        <f>MAX(0,Resumo!$D$5*$D4298-P4298)</f>
        <v/>
      </c>
      <c r="U4298" s="4" t="n">
        <v>7293939.268040576</v>
      </c>
      <c r="V4298" s="5">
        <f>U4298/$D4298</f>
        <v/>
      </c>
      <c r="W4298" s="4">
        <f>W4297+U4298</f>
        <v/>
      </c>
      <c r="X4298" s="4">
        <f>V4298*$E4297-W4297</f>
        <v/>
      </c>
      <c r="Y4298" s="4">
        <f>MAX(0,Resumo!$D$6*$D4298-U4298)</f>
        <v/>
      </c>
      <c r="Z4298" s="4" t="n">
        <v>9597547.637369189</v>
      </c>
      <c r="AA4298" s="5">
        <f>Z4298/$D4298</f>
        <v/>
      </c>
      <c r="AB4298" s="4">
        <f>AB4297+Z4298</f>
        <v/>
      </c>
      <c r="AC4298" s="4">
        <f>AA4298*$E4297-AB4297</f>
        <v/>
      </c>
      <c r="AD4298" s="4">
        <f>MAX(0,Resumo!$D$7*$D4298-Z4298)</f>
        <v/>
      </c>
    </row>
    <row r="4299">
      <c r="A4299" t="inlineStr">
        <is>
          <t>Cariús</t>
        </is>
      </c>
      <c r="B4299" t="inlineStr">
        <is>
          <t>Município</t>
        </is>
      </c>
      <c r="C4299" t="inlineStr">
        <is>
          <t>CE</t>
        </is>
      </c>
      <c r="D4299" s="4" t="n">
        <v>9440760.389262449</v>
      </c>
      <c r="E4299" s="4">
        <f>E4298+D4299</f>
        <v/>
      </c>
      <c r="F4299" s="4" t="n">
        <v>287561.5322737637</v>
      </c>
      <c r="G4299" s="5">
        <f>F4299/$D4299</f>
        <v/>
      </c>
      <c r="H4299" s="4">
        <f>H4298+F4299</f>
        <v/>
      </c>
      <c r="I4299" s="4">
        <f>G4299*$E4298-H4298</f>
        <v/>
      </c>
      <c r="J4299" s="4">
        <f>MAX(0,Resumo!$D$3*$D4299-F4299)</f>
        <v/>
      </c>
      <c r="K4299" s="4" t="n">
        <v>613352.903112693</v>
      </c>
      <c r="L4299" s="5">
        <f>K4299/$D4299</f>
        <v/>
      </c>
      <c r="M4299" s="4">
        <f>M4298+K4299</f>
        <v/>
      </c>
      <c r="N4299" s="4">
        <f>L4299*$E4298-M4298</f>
        <v/>
      </c>
      <c r="O4299" s="4">
        <f>MAX(0,Resumo!$D$4*$D4299-K4299)</f>
        <v/>
      </c>
      <c r="P4299" s="4" t="n">
        <v>971706.3608207798</v>
      </c>
      <c r="Q4299" s="5">
        <f>P4299/$D4299</f>
        <v/>
      </c>
      <c r="R4299" s="4">
        <f>R4298+P4299</f>
        <v/>
      </c>
      <c r="S4299" s="4">
        <f>Q4299*$E4298-R4298</f>
        <v/>
      </c>
      <c r="T4299" s="4">
        <f>MAX(0,Resumo!$D$5*$D4299-P4299)</f>
        <v/>
      </c>
      <c r="U4299" s="4" t="n">
        <v>1366169.382452776</v>
      </c>
      <c r="V4299" s="5">
        <f>U4299/$D4299</f>
        <v/>
      </c>
      <c r="W4299" s="4">
        <f>W4298+U4299</f>
        <v/>
      </c>
      <c r="X4299" s="4">
        <f>V4299*$E4298-W4298</f>
        <v/>
      </c>
      <c r="Y4299" s="4">
        <f>MAX(0,Resumo!$D$6*$D4299-U4299)</f>
        <v/>
      </c>
      <c r="Z4299" s="4" t="n">
        <v>1797639.827665868</v>
      </c>
      <c r="AA4299" s="5">
        <f>Z4299/$D4299</f>
        <v/>
      </c>
      <c r="AB4299" s="4">
        <f>AB4298+Z4299</f>
        <v/>
      </c>
      <c r="AC4299" s="4">
        <f>AA4299*$E4298-AB4298</f>
        <v/>
      </c>
      <c r="AD4299" s="4">
        <f>MAX(0,Resumo!$D$7*$D4299-Z4299)</f>
        <v/>
      </c>
    </row>
    <row r="4300">
      <c r="A4300" t="inlineStr">
        <is>
          <t>Guaraciaba do Norte</t>
        </is>
      </c>
      <c r="B4300" t="inlineStr">
        <is>
          <t>Município</t>
        </is>
      </c>
      <c r="C4300" t="inlineStr">
        <is>
          <t>CE</t>
        </is>
      </c>
      <c r="D4300" s="4" t="n">
        <v>17095287.87769948</v>
      </c>
      <c r="E4300" s="4">
        <f>E4299+D4300</f>
        <v/>
      </c>
      <c r="F4300" s="4" t="n">
        <v>520715.1727273543</v>
      </c>
      <c r="G4300" s="5">
        <f>F4300/$D4300</f>
        <v/>
      </c>
      <c r="H4300" s="4">
        <f>H4299+F4300</f>
        <v/>
      </c>
      <c r="I4300" s="4">
        <f>G4300*$E4299-H4299</f>
        <v/>
      </c>
      <c r="J4300" s="4">
        <f>MAX(0,Resumo!$D$3*$D4300-F4300)</f>
        <v/>
      </c>
      <c r="K4300" s="4" t="n">
        <v>1110656.770958824</v>
      </c>
      <c r="L4300" s="5">
        <f>K4300/$D4300</f>
        <v/>
      </c>
      <c r="M4300" s="4">
        <f>M4299+K4300</f>
        <v/>
      </c>
      <c r="N4300" s="4">
        <f>L4300*$E4299-M4299</f>
        <v/>
      </c>
      <c r="O4300" s="4">
        <f>MAX(0,Resumo!$D$4*$D4300-K4300)</f>
        <v/>
      </c>
      <c r="P4300" s="4" t="n">
        <v>1759561.654558709</v>
      </c>
      <c r="Q4300" s="5">
        <f>P4300/$D4300</f>
        <v/>
      </c>
      <c r="R4300" s="4">
        <f>R4299+P4300</f>
        <v/>
      </c>
      <c r="S4300" s="4">
        <f>Q4300*$E4299-R4299</f>
        <v/>
      </c>
      <c r="T4300" s="4">
        <f>MAX(0,Resumo!$D$5*$D4300-P4300)</f>
        <v/>
      </c>
      <c r="U4300" s="4" t="n">
        <v>2473853.579558302</v>
      </c>
      <c r="V4300" s="5">
        <f>U4300/$D4300</f>
        <v/>
      </c>
      <c r="W4300" s="4">
        <f>W4299+U4300</f>
        <v/>
      </c>
      <c r="X4300" s="4">
        <f>V4300*$E4299-W4299</f>
        <v/>
      </c>
      <c r="Y4300" s="4">
        <f>MAX(0,Resumo!$D$6*$D4300-U4300)</f>
        <v/>
      </c>
      <c r="Z4300" s="4" t="n">
        <v>3255158.3863222</v>
      </c>
      <c r="AA4300" s="5">
        <f>Z4300/$D4300</f>
        <v/>
      </c>
      <c r="AB4300" s="4">
        <f>AB4299+Z4300</f>
        <v/>
      </c>
      <c r="AC4300" s="4">
        <f>AA4300*$E4299-AB4299</f>
        <v/>
      </c>
      <c r="AD4300" s="4">
        <f>MAX(0,Resumo!$D$7*$D4300-Z4300)</f>
        <v/>
      </c>
    </row>
    <row r="4301">
      <c r="A4301" t="inlineStr">
        <is>
          <t>Hidrolândia</t>
        </is>
      </c>
      <c r="B4301" t="inlineStr">
        <is>
          <t>Município</t>
        </is>
      </c>
      <c r="C4301" t="inlineStr">
        <is>
          <t>CE</t>
        </is>
      </c>
      <c r="D4301" s="4" t="n">
        <v>11378231.77606756</v>
      </c>
      <c r="E4301" s="4">
        <f>E4300+D4301</f>
        <v/>
      </c>
      <c r="F4301" s="4" t="n">
        <v>346576.0838304288</v>
      </c>
      <c r="G4301" s="5">
        <f>F4301/$D4301</f>
        <v/>
      </c>
      <c r="H4301" s="4">
        <f>H4300+F4301</f>
        <v/>
      </c>
      <c r="I4301" s="4">
        <f>G4301*$E4300-H4300</f>
        <v/>
      </c>
      <c r="J4301" s="4">
        <f>MAX(0,Resumo!$D$3*$D4301-F4301)</f>
        <v/>
      </c>
      <c r="K4301" s="4" t="n">
        <v>739227.68976084</v>
      </c>
      <c r="L4301" s="5">
        <f>K4301/$D4301</f>
        <v/>
      </c>
      <c r="M4301" s="4">
        <f>M4300+K4301</f>
        <v/>
      </c>
      <c r="N4301" s="4">
        <f>L4301*$E4300-M4300</f>
        <v/>
      </c>
      <c r="O4301" s="4">
        <f>MAX(0,Resumo!$D$4*$D4301-K4301)</f>
        <v/>
      </c>
      <c r="P4301" s="4" t="n">
        <v>1171123.906954885</v>
      </c>
      <c r="Q4301" s="5">
        <f>P4301/$D4301</f>
        <v/>
      </c>
      <c r="R4301" s="4">
        <f>R4300+P4301</f>
        <v/>
      </c>
      <c r="S4301" s="4">
        <f>Q4301*$E4300-R4300</f>
        <v/>
      </c>
      <c r="T4301" s="4">
        <f>MAX(0,Resumo!$D$5*$D4301-P4301)</f>
        <v/>
      </c>
      <c r="U4301" s="4" t="n">
        <v>1646540.240190248</v>
      </c>
      <c r="V4301" s="5">
        <f>U4301/$D4301</f>
        <v/>
      </c>
      <c r="W4301" s="4">
        <f>W4300+U4301</f>
        <v/>
      </c>
      <c r="X4301" s="4">
        <f>V4301*$E4300-W4300</f>
        <v/>
      </c>
      <c r="Y4301" s="4">
        <f>MAX(0,Resumo!$D$6*$D4301-U4301)</f>
        <v/>
      </c>
      <c r="Z4301" s="4" t="n">
        <v>2166558.811548265</v>
      </c>
      <c r="AA4301" s="5">
        <f>Z4301/$D4301</f>
        <v/>
      </c>
      <c r="AB4301" s="4">
        <f>AB4300+Z4301</f>
        <v/>
      </c>
      <c r="AC4301" s="4">
        <f>AA4301*$E4300-AB4300</f>
        <v/>
      </c>
      <c r="AD4301" s="4">
        <f>MAX(0,Resumo!$D$7*$D4301-Z4301)</f>
        <v/>
      </c>
    </row>
    <row r="4302">
      <c r="A4302" t="inlineStr">
        <is>
          <t>Canindé</t>
        </is>
      </c>
      <c r="B4302" t="inlineStr">
        <is>
          <t>Município</t>
        </is>
      </c>
      <c r="C4302" t="inlineStr">
        <is>
          <t>CE</t>
        </is>
      </c>
      <c r="D4302" s="4" t="n">
        <v>24664885.60066682</v>
      </c>
      <c r="E4302" s="4">
        <f>E4301+D4302</f>
        <v/>
      </c>
      <c r="F4302" s="4" t="n">
        <v>751281.888771562</v>
      </c>
      <c r="G4302" s="5">
        <f>F4302/$D4302</f>
        <v/>
      </c>
      <c r="H4302" s="4">
        <f>H4301+F4302</f>
        <v/>
      </c>
      <c r="I4302" s="4">
        <f>G4302*$E4301-H4301</f>
        <v/>
      </c>
      <c r="J4302" s="4">
        <f>MAX(0,Resumo!$D$3*$D4302-F4302)</f>
        <v/>
      </c>
      <c r="K4302" s="4" t="n">
        <v>1602442.871584556</v>
      </c>
      <c r="L4302" s="5">
        <f>K4302/$D4302</f>
        <v/>
      </c>
      <c r="M4302" s="4">
        <f>M4301+K4302</f>
        <v/>
      </c>
      <c r="N4302" s="4">
        <f>L4302*$E4301-M4301</f>
        <v/>
      </c>
      <c r="O4302" s="4">
        <f>MAX(0,Resumo!$D$4*$D4302-K4302)</f>
        <v/>
      </c>
      <c r="P4302" s="4" t="n">
        <v>2538675.407369089</v>
      </c>
      <c r="Q4302" s="5">
        <f>P4302/$D4302</f>
        <v/>
      </c>
      <c r="R4302" s="4">
        <f>R4301+P4302</f>
        <v/>
      </c>
      <c r="S4302" s="4">
        <f>Q4302*$E4301-R4301</f>
        <v/>
      </c>
      <c r="T4302" s="4">
        <f>MAX(0,Resumo!$D$5*$D4302-P4302)</f>
        <v/>
      </c>
      <c r="U4302" s="4" t="n">
        <v>3569247.617772012</v>
      </c>
      <c r="V4302" s="5">
        <f>U4302/$D4302</f>
        <v/>
      </c>
      <c r="W4302" s="4">
        <f>W4301+U4302</f>
        <v/>
      </c>
      <c r="X4302" s="4">
        <f>V4302*$E4301-W4301</f>
        <v/>
      </c>
      <c r="Y4302" s="4">
        <f>MAX(0,Resumo!$D$6*$D4302-U4302)</f>
        <v/>
      </c>
      <c r="Z4302" s="4" t="n">
        <v>4696505.24665471</v>
      </c>
      <c r="AA4302" s="5">
        <f>Z4302/$D4302</f>
        <v/>
      </c>
      <c r="AB4302" s="4">
        <f>AB4301+Z4302</f>
        <v/>
      </c>
      <c r="AC4302" s="4">
        <f>AA4302*$E4301-AB4301</f>
        <v/>
      </c>
      <c r="AD4302" s="4">
        <f>MAX(0,Resumo!$D$7*$D4302-Z4302)</f>
        <v/>
      </c>
    </row>
    <row r="4303">
      <c r="A4303" t="inlineStr">
        <is>
          <t>Jijoca de Jericoacoara</t>
        </is>
      </c>
      <c r="B4303" t="inlineStr">
        <is>
          <t>Município</t>
        </is>
      </c>
      <c r="C4303" t="inlineStr">
        <is>
          <t>CE</t>
        </is>
      </c>
      <c r="D4303" s="4" t="n">
        <v>32249749.96396893</v>
      </c>
      <c r="E4303" s="4">
        <f>E4302+D4303</f>
        <v/>
      </c>
      <c r="F4303" s="4" t="n">
        <v>982313.6201647806</v>
      </c>
      <c r="G4303" s="5">
        <f>F4303/$D4303</f>
        <v/>
      </c>
      <c r="H4303" s="4">
        <f>H4302+F4303</f>
        <v/>
      </c>
      <c r="I4303" s="4">
        <f>G4303*$E4302-H4302</f>
        <v/>
      </c>
      <c r="J4303" s="4">
        <f>MAX(0,Resumo!$D$3*$D4303-F4303)</f>
        <v/>
      </c>
      <c r="K4303" s="4" t="n">
        <v>2095220.824326433</v>
      </c>
      <c r="L4303" s="5">
        <f>K4303/$D4303</f>
        <v/>
      </c>
      <c r="M4303" s="4">
        <f>M4302+K4303</f>
        <v/>
      </c>
      <c r="N4303" s="4">
        <f>L4303*$E4302-M4302</f>
        <v/>
      </c>
      <c r="O4303" s="4">
        <f>MAX(0,Resumo!$D$4*$D4303-K4303)</f>
        <v/>
      </c>
      <c r="P4303" s="4" t="n">
        <v>3319360.505167584</v>
      </c>
      <c r="Q4303" s="5">
        <f>P4303/$D4303</f>
        <v/>
      </c>
      <c r="R4303" s="4">
        <f>R4302+P4303</f>
        <v/>
      </c>
      <c r="S4303" s="4">
        <f>Q4303*$E4302-R4302</f>
        <v/>
      </c>
      <c r="T4303" s="4">
        <f>MAX(0,Resumo!$D$5*$D4303-P4303)</f>
        <v/>
      </c>
      <c r="U4303" s="4" t="n">
        <v>4666850.886570793</v>
      </c>
      <c r="V4303" s="5">
        <f>U4303/$D4303</f>
        <v/>
      </c>
      <c r="W4303" s="4">
        <f>W4302+U4303</f>
        <v/>
      </c>
      <c r="X4303" s="4">
        <f>V4303*$E4302-W4302</f>
        <v/>
      </c>
      <c r="Y4303" s="4">
        <f>MAX(0,Resumo!$D$6*$D4303-U4303)</f>
        <v/>
      </c>
      <c r="Z4303" s="4" t="n">
        <v>6140759.06782182</v>
      </c>
      <c r="AA4303" s="5">
        <f>Z4303/$D4303</f>
        <v/>
      </c>
      <c r="AB4303" s="4">
        <f>AB4302+Z4303</f>
        <v/>
      </c>
      <c r="AC4303" s="4">
        <f>AA4303*$E4302-AB4302</f>
        <v/>
      </c>
      <c r="AD4303" s="4">
        <f>MAX(0,Resumo!$D$7*$D4303-Z4303)</f>
        <v/>
      </c>
    </row>
    <row r="4304">
      <c r="A4304" t="inlineStr">
        <is>
          <t>Novo Oriente</t>
        </is>
      </c>
      <c r="B4304" t="inlineStr">
        <is>
          <t>Município</t>
        </is>
      </c>
      <c r="C4304" t="inlineStr">
        <is>
          <t>CE</t>
        </is>
      </c>
      <c r="D4304" s="4" t="n">
        <v>14740958.49742444</v>
      </c>
      <c r="E4304" s="4">
        <f>E4303+D4304</f>
        <v/>
      </c>
      <c r="F4304" s="4" t="n">
        <v>449003.3045986978</v>
      </c>
      <c r="G4304" s="5">
        <f>F4304/$D4304</f>
        <v/>
      </c>
      <c r="H4304" s="4">
        <f>H4303+F4304</f>
        <v/>
      </c>
      <c r="I4304" s="4">
        <f>G4304*$E4303-H4303</f>
        <v/>
      </c>
      <c r="J4304" s="4">
        <f>MAX(0,Resumo!$D$3*$D4304-F4304)</f>
        <v/>
      </c>
      <c r="K4304" s="4" t="n">
        <v>957699.3077106737</v>
      </c>
      <c r="L4304" s="5">
        <f>K4304/$D4304</f>
        <v/>
      </c>
      <c r="M4304" s="4">
        <f>M4303+K4304</f>
        <v/>
      </c>
      <c r="N4304" s="4">
        <f>L4304*$E4303-M4303</f>
        <v/>
      </c>
      <c r="O4304" s="4">
        <f>MAX(0,Resumo!$D$4*$D4304-K4304)</f>
        <v/>
      </c>
      <c r="P4304" s="4" t="n">
        <v>1517238.288648219</v>
      </c>
      <c r="Q4304" s="5">
        <f>P4304/$D4304</f>
        <v/>
      </c>
      <c r="R4304" s="4">
        <f>R4303+P4304</f>
        <v/>
      </c>
      <c r="S4304" s="4">
        <f>Q4304*$E4303-R4303</f>
        <v/>
      </c>
      <c r="T4304" s="4">
        <f>MAX(0,Resumo!$D$5*$D4304-P4304)</f>
        <v/>
      </c>
      <c r="U4304" s="4" t="n">
        <v>2133159.336412484</v>
      </c>
      <c r="V4304" s="5">
        <f>U4304/$D4304</f>
        <v/>
      </c>
      <c r="W4304" s="4">
        <f>W4303+U4304</f>
        <v/>
      </c>
      <c r="X4304" s="4">
        <f>V4304*$E4303-W4303</f>
        <v/>
      </c>
      <c r="Y4304" s="4">
        <f>MAX(0,Resumo!$D$6*$D4304-U4304)</f>
        <v/>
      </c>
      <c r="Z4304" s="4" t="n">
        <v>2806864.383834869</v>
      </c>
      <c r="AA4304" s="5">
        <f>Z4304/$D4304</f>
        <v/>
      </c>
      <c r="AB4304" s="4">
        <f>AB4303+Z4304</f>
        <v/>
      </c>
      <c r="AC4304" s="4">
        <f>AA4304*$E4303-AB4303</f>
        <v/>
      </c>
      <c r="AD4304" s="4">
        <f>MAX(0,Resumo!$D$7*$D4304-Z4304)</f>
        <v/>
      </c>
    </row>
    <row r="4305">
      <c r="A4305" t="inlineStr">
        <is>
          <t>Itapajé</t>
        </is>
      </c>
      <c r="B4305" t="inlineStr">
        <is>
          <t>Município</t>
        </is>
      </c>
      <c r="C4305" t="inlineStr">
        <is>
          <t>CE</t>
        </is>
      </c>
      <c r="D4305" s="4" t="n">
        <v>17915033.39962793</v>
      </c>
      <c r="E4305" s="4">
        <f>E4304+D4305</f>
        <v/>
      </c>
      <c r="F4305" s="4" t="n">
        <v>545684.2714694861</v>
      </c>
      <c r="G4305" s="5">
        <f>F4305/$D4305</f>
        <v/>
      </c>
      <c r="H4305" s="4">
        <f>H4304+F4305</f>
        <v/>
      </c>
      <c r="I4305" s="4">
        <f>G4305*$E4304-H4304</f>
        <v/>
      </c>
      <c r="J4305" s="4">
        <f>MAX(0,Resumo!$D$3*$D4305-F4305)</f>
        <v/>
      </c>
      <c r="K4305" s="4" t="n">
        <v>1163914.482727497</v>
      </c>
      <c r="L4305" s="5">
        <f>K4305/$D4305</f>
        <v/>
      </c>
      <c r="M4305" s="4">
        <f>M4304+K4305</f>
        <v/>
      </c>
      <c r="N4305" s="4">
        <f>L4305*$E4304-M4304</f>
        <v/>
      </c>
      <c r="O4305" s="4">
        <f>MAX(0,Resumo!$D$4*$D4305-K4305)</f>
        <v/>
      </c>
      <c r="P4305" s="4" t="n">
        <v>1843935.36017867</v>
      </c>
      <c r="Q4305" s="5">
        <f>P4305/$D4305</f>
        <v/>
      </c>
      <c r="R4305" s="4">
        <f>R4304+P4305</f>
        <v/>
      </c>
      <c r="S4305" s="4">
        <f>Q4305*$E4304-R4304</f>
        <v/>
      </c>
      <c r="T4305" s="4">
        <f>MAX(0,Resumo!$D$5*$D4305-P4305)</f>
        <v/>
      </c>
      <c r="U4305" s="4" t="n">
        <v>2592478.688901735</v>
      </c>
      <c r="V4305" s="5">
        <f>U4305/$D4305</f>
        <v/>
      </c>
      <c r="W4305" s="4">
        <f>W4304+U4305</f>
        <v/>
      </c>
      <c r="X4305" s="4">
        <f>V4305*$E4304-W4304</f>
        <v/>
      </c>
      <c r="Y4305" s="4">
        <f>MAX(0,Resumo!$D$6*$D4305-U4305)</f>
        <v/>
      </c>
      <c r="Z4305" s="4" t="n">
        <v>3411248.270824019</v>
      </c>
      <c r="AA4305" s="5">
        <f>Z4305/$D4305</f>
        <v/>
      </c>
      <c r="AB4305" s="4">
        <f>AB4304+Z4305</f>
        <v/>
      </c>
      <c r="AC4305" s="4">
        <f>AA4305*$E4304-AB4304</f>
        <v/>
      </c>
      <c r="AD4305" s="4">
        <f>MAX(0,Resumo!$D$7*$D4305-Z4305)</f>
        <v/>
      </c>
    </row>
    <row r="4306">
      <c r="A4306" t="inlineStr">
        <is>
          <t>Apuiarés</t>
        </is>
      </c>
      <c r="B4306" t="inlineStr">
        <is>
          <t>Município</t>
        </is>
      </c>
      <c r="C4306" t="inlineStr">
        <is>
          <t>CE</t>
        </is>
      </c>
      <c r="D4306" s="4" t="n">
        <v>2903301.350817298</v>
      </c>
      <c r="E4306" s="4">
        <f>E4305+D4306</f>
        <v/>
      </c>
      <c r="F4306" s="4" t="n">
        <v>88433.32005789144</v>
      </c>
      <c r="G4306" s="5">
        <f>F4306/$D4306</f>
        <v/>
      </c>
      <c r="H4306" s="4">
        <f>H4305+F4306</f>
        <v/>
      </c>
      <c r="I4306" s="4">
        <f>G4306*$E4305-H4305</f>
        <v/>
      </c>
      <c r="J4306" s="4">
        <f>MAX(0,Resumo!$D$3*$D4306-F4306)</f>
        <v/>
      </c>
      <c r="K4306" s="4" t="n">
        <v>188623.3988270845</v>
      </c>
      <c r="L4306" s="5">
        <f>K4306/$D4306</f>
        <v/>
      </c>
      <c r="M4306" s="4">
        <f>M4305+K4306</f>
        <v/>
      </c>
      <c r="N4306" s="4">
        <f>L4306*$E4305-M4305</f>
        <v/>
      </c>
      <c r="O4306" s="4">
        <f>MAX(0,Resumo!$D$4*$D4306-K4306)</f>
        <v/>
      </c>
      <c r="P4306" s="4" t="n">
        <v>298827.2420489988</v>
      </c>
      <c r="Q4306" s="5">
        <f>P4306/$D4306</f>
        <v/>
      </c>
      <c r="R4306" s="4">
        <f>R4305+P4306</f>
        <v/>
      </c>
      <c r="S4306" s="4">
        <f>Q4306*$E4305-R4305</f>
        <v/>
      </c>
      <c r="T4306" s="4">
        <f>MAX(0,Resumo!$D$5*$D4306-P4306)</f>
        <v/>
      </c>
      <c r="U4306" s="4" t="n">
        <v>420135.7994459438</v>
      </c>
      <c r="V4306" s="5">
        <f>U4306/$D4306</f>
        <v/>
      </c>
      <c r="W4306" s="4">
        <f>W4305+U4306</f>
        <v/>
      </c>
      <c r="X4306" s="4">
        <f>V4306*$E4305-W4305</f>
        <v/>
      </c>
      <c r="Y4306" s="4">
        <f>MAX(0,Resumo!$D$6*$D4306-U4306)</f>
        <v/>
      </c>
      <c r="Z4306" s="4" t="n">
        <v>552825.1883059416</v>
      </c>
      <c r="AA4306" s="5">
        <f>Z4306/$D4306</f>
        <v/>
      </c>
      <c r="AB4306" s="4">
        <f>AB4305+Z4306</f>
        <v/>
      </c>
      <c r="AC4306" s="4">
        <f>AA4306*$E4305-AB4305</f>
        <v/>
      </c>
      <c r="AD4306" s="4">
        <f>MAX(0,Resumo!$D$7*$D4306-Z4306)</f>
        <v/>
      </c>
    </row>
    <row r="4307">
      <c r="A4307" t="inlineStr">
        <is>
          <t>Ibaretama</t>
        </is>
      </c>
      <c r="B4307" t="inlineStr">
        <is>
          <t>Município</t>
        </is>
      </c>
      <c r="C4307" t="inlineStr">
        <is>
          <t>CE</t>
        </is>
      </c>
      <c r="D4307" s="4" t="n">
        <v>3385115.984454737</v>
      </c>
      <c r="E4307" s="4">
        <f>E4306+D4307</f>
        <v/>
      </c>
      <c r="F4307" s="4" t="n">
        <v>103109.1881668085</v>
      </c>
      <c r="G4307" s="5">
        <f>F4307/$D4307</f>
        <v/>
      </c>
      <c r="H4307" s="4">
        <f>H4306+F4307</f>
        <v/>
      </c>
      <c r="I4307" s="4">
        <f>G4307*$E4306-H4306</f>
        <v/>
      </c>
      <c r="J4307" s="4">
        <f>MAX(0,Resumo!$D$3*$D4307-F4307)</f>
        <v/>
      </c>
      <c r="K4307" s="4" t="n">
        <v>219926.2168331233</v>
      </c>
      <c r="L4307" s="5">
        <f>K4307/$D4307</f>
        <v/>
      </c>
      <c r="M4307" s="4">
        <f>M4306+K4307</f>
        <v/>
      </c>
      <c r="N4307" s="4">
        <f>L4307*$E4306-M4306</f>
        <v/>
      </c>
      <c r="O4307" s="4">
        <f>MAX(0,Resumo!$D$4*$D4307-K4307)</f>
        <v/>
      </c>
      <c r="P4307" s="4" t="n">
        <v>348418.8347743609</v>
      </c>
      <c r="Q4307" s="5">
        <f>P4307/$D4307</f>
        <v/>
      </c>
      <c r="R4307" s="4">
        <f>R4306+P4307</f>
        <v/>
      </c>
      <c r="S4307" s="4">
        <f>Q4307*$E4306-R4306</f>
        <v/>
      </c>
      <c r="T4307" s="4">
        <f>MAX(0,Resumo!$D$5*$D4307-P4307)</f>
        <v/>
      </c>
      <c r="U4307" s="4" t="n">
        <v>489859.0392436436</v>
      </c>
      <c r="V4307" s="5">
        <f>U4307/$D4307</f>
        <v/>
      </c>
      <c r="W4307" s="4">
        <f>W4306+U4307</f>
        <v/>
      </c>
      <c r="X4307" s="4">
        <f>V4307*$E4306-W4306</f>
        <v/>
      </c>
      <c r="Y4307" s="4">
        <f>MAX(0,Resumo!$D$6*$D4307-U4307)</f>
        <v/>
      </c>
      <c r="Z4307" s="4" t="n">
        <v>644568.7703127471</v>
      </c>
      <c r="AA4307" s="5">
        <f>Z4307/$D4307</f>
        <v/>
      </c>
      <c r="AB4307" s="4">
        <f>AB4306+Z4307</f>
        <v/>
      </c>
      <c r="AC4307" s="4">
        <f>AA4307*$E4306-AB4306</f>
        <v/>
      </c>
      <c r="AD4307" s="4">
        <f>MAX(0,Resumo!$D$7*$D4307-Z4307)</f>
        <v/>
      </c>
    </row>
    <row r="4308">
      <c r="A4308" t="inlineStr">
        <is>
          <t>Camocim</t>
        </is>
      </c>
      <c r="B4308" t="inlineStr">
        <is>
          <t>Município</t>
        </is>
      </c>
      <c r="C4308" t="inlineStr">
        <is>
          <t>CE</t>
        </is>
      </c>
      <c r="D4308" s="4" t="n">
        <v>11732968.95857068</v>
      </c>
      <c r="E4308" s="4">
        <f>E4307+D4308</f>
        <v/>
      </c>
      <c r="F4308" s="4" t="n">
        <v>357381.2270126556</v>
      </c>
      <c r="G4308" s="5">
        <f>F4308/$D4308</f>
        <v/>
      </c>
      <c r="H4308" s="4">
        <f>H4307+F4308</f>
        <v/>
      </c>
      <c r="I4308" s="4">
        <f>G4308*$E4307-H4307</f>
        <v/>
      </c>
      <c r="J4308" s="4">
        <f>MAX(0,Resumo!$D$3*$D4308-F4308)</f>
        <v/>
      </c>
      <c r="K4308" s="4" t="n">
        <v>762274.4647830909</v>
      </c>
      <c r="L4308" s="5">
        <f>K4308/$D4308</f>
        <v/>
      </c>
      <c r="M4308" s="4">
        <f>M4307+K4308</f>
        <v/>
      </c>
      <c r="N4308" s="4">
        <f>L4308*$E4307-M4307</f>
        <v/>
      </c>
      <c r="O4308" s="4">
        <f>MAX(0,Resumo!$D$4*$D4308-K4308)</f>
        <v/>
      </c>
      <c r="P4308" s="4" t="n">
        <v>1207635.836338241</v>
      </c>
      <c r="Q4308" s="5">
        <f>P4308/$D4308</f>
        <v/>
      </c>
      <c r="R4308" s="4">
        <f>R4307+P4308</f>
        <v/>
      </c>
      <c r="S4308" s="4">
        <f>Q4308*$E4307-R4307</f>
        <v/>
      </c>
      <c r="T4308" s="4">
        <f>MAX(0,Resumo!$D$5*$D4308-P4308)</f>
        <v/>
      </c>
      <c r="U4308" s="4" t="n">
        <v>1697874.143135665</v>
      </c>
      <c r="V4308" s="5">
        <f>U4308/$D4308</f>
        <v/>
      </c>
      <c r="W4308" s="4">
        <f>W4307+U4308</f>
        <v/>
      </c>
      <c r="X4308" s="4">
        <f>V4308*$E4307-W4307</f>
        <v/>
      </c>
      <c r="Y4308" s="4">
        <f>MAX(0,Resumo!$D$6*$D4308-U4308)</f>
        <v/>
      </c>
      <c r="Z4308" s="4" t="n">
        <v>2234105.244391416</v>
      </c>
      <c r="AA4308" s="5">
        <f>Z4308/$D4308</f>
        <v/>
      </c>
      <c r="AB4308" s="4">
        <f>AB4307+Z4308</f>
        <v/>
      </c>
      <c r="AC4308" s="4">
        <f>AA4308*$E4307-AB4307</f>
        <v/>
      </c>
      <c r="AD4308" s="4">
        <f>MAX(0,Resumo!$D$7*$D4308-Z4308)</f>
        <v/>
      </c>
    </row>
    <row r="4309">
      <c r="A4309" t="inlineStr">
        <is>
          <t>Campos Sales</t>
        </is>
      </c>
      <c r="B4309" t="inlineStr">
        <is>
          <t>Município</t>
        </is>
      </c>
      <c r="C4309" t="inlineStr">
        <is>
          <t>CE</t>
        </is>
      </c>
      <c r="D4309" s="4" t="n">
        <v>5506474.179457515</v>
      </c>
      <c r="E4309" s="4">
        <f>E4308+D4309</f>
        <v/>
      </c>
      <c r="F4309" s="4" t="n">
        <v>167724.8534208826</v>
      </c>
      <c r="G4309" s="5">
        <f>F4309/$D4309</f>
        <v/>
      </c>
      <c r="H4309" s="4">
        <f>H4308+F4309</f>
        <v/>
      </c>
      <c r="I4309" s="4">
        <f>G4309*$E4308-H4308</f>
        <v/>
      </c>
      <c r="J4309" s="4">
        <f>MAX(0,Resumo!$D$3*$D4309-F4309)</f>
        <v/>
      </c>
      <c r="K4309" s="4" t="n">
        <v>357747.8703650488</v>
      </c>
      <c r="L4309" s="5">
        <f>K4309/$D4309</f>
        <v/>
      </c>
      <c r="M4309" s="4">
        <f>M4308+K4309</f>
        <v/>
      </c>
      <c r="N4309" s="4">
        <f>L4309*$E4308-M4308</f>
        <v/>
      </c>
      <c r="O4309" s="4">
        <f>MAX(0,Resumo!$D$4*$D4309-K4309)</f>
        <v/>
      </c>
      <c r="P4309" s="4" t="n">
        <v>566763.2441937516</v>
      </c>
      <c r="Q4309" s="5">
        <f>P4309/$D4309</f>
        <v/>
      </c>
      <c r="R4309" s="4">
        <f>R4308+P4309</f>
        <v/>
      </c>
      <c r="S4309" s="4">
        <f>Q4309*$E4308-R4308</f>
        <v/>
      </c>
      <c r="T4309" s="4">
        <f>MAX(0,Resumo!$D$5*$D4309-P4309)</f>
        <v/>
      </c>
      <c r="U4309" s="4" t="n">
        <v>796840.0975198717</v>
      </c>
      <c r="V4309" s="5">
        <f>U4309/$D4309</f>
        <v/>
      </c>
      <c r="W4309" s="4">
        <f>W4308+U4309</f>
        <v/>
      </c>
      <c r="X4309" s="4">
        <f>V4309*$E4308-W4308</f>
        <v/>
      </c>
      <c r="Y4309" s="4">
        <f>MAX(0,Resumo!$D$6*$D4309-U4309)</f>
        <v/>
      </c>
      <c r="Z4309" s="4" t="n">
        <v>1048502.121319052</v>
      </c>
      <c r="AA4309" s="5">
        <f>Z4309/$D4309</f>
        <v/>
      </c>
      <c r="AB4309" s="4">
        <f>AB4308+Z4309</f>
        <v/>
      </c>
      <c r="AC4309" s="4">
        <f>AA4309*$E4308-AB4308</f>
        <v/>
      </c>
      <c r="AD4309" s="4">
        <f>MAX(0,Resumo!$D$7*$D4309-Z4309)</f>
        <v/>
      </c>
    </row>
    <row r="4310">
      <c r="A4310" t="inlineStr">
        <is>
          <t>Guaiúba</t>
        </is>
      </c>
      <c r="B4310" t="inlineStr">
        <is>
          <t>Município</t>
        </is>
      </c>
      <c r="C4310" t="inlineStr">
        <is>
          <t>CE</t>
        </is>
      </c>
      <c r="D4310" s="4" t="n">
        <v>4980008.212223223</v>
      </c>
      <c r="E4310" s="4">
        <f>E4309+D4310</f>
        <v/>
      </c>
      <c r="F4310" s="4" t="n">
        <v>151688.9247471638</v>
      </c>
      <c r="G4310" s="5">
        <f>F4310/$D4310</f>
        <v/>
      </c>
      <c r="H4310" s="4">
        <f>H4309+F4310</f>
        <v/>
      </c>
      <c r="I4310" s="4">
        <f>G4310*$E4309-H4309</f>
        <v/>
      </c>
      <c r="J4310" s="4">
        <f>MAX(0,Resumo!$D$3*$D4310-F4310)</f>
        <v/>
      </c>
      <c r="K4310" s="4" t="n">
        <v>323544.1181164006</v>
      </c>
      <c r="L4310" s="5">
        <f>K4310/$D4310</f>
        <v/>
      </c>
      <c r="M4310" s="4">
        <f>M4309+K4310</f>
        <v/>
      </c>
      <c r="N4310" s="4">
        <f>L4310*$E4309-M4309</f>
        <v/>
      </c>
      <c r="O4310" s="4">
        <f>MAX(0,Resumo!$D$4*$D4310-K4310)</f>
        <v/>
      </c>
      <c r="P4310" s="4" t="n">
        <v>512575.8368214529</v>
      </c>
      <c r="Q4310" s="5">
        <f>P4310/$D4310</f>
        <v/>
      </c>
      <c r="R4310" s="4">
        <f>R4309+P4310</f>
        <v/>
      </c>
      <c r="S4310" s="4">
        <f>Q4310*$E4309-R4309</f>
        <v/>
      </c>
      <c r="T4310" s="4">
        <f>MAX(0,Resumo!$D$5*$D4310-P4310)</f>
        <v/>
      </c>
      <c r="U4310" s="4" t="n">
        <v>720655.3776791993</v>
      </c>
      <c r="V4310" s="5">
        <f>U4310/$D4310</f>
        <v/>
      </c>
      <c r="W4310" s="4">
        <f>W4309+U4310</f>
        <v/>
      </c>
      <c r="X4310" s="4">
        <f>V4310*$E4309-W4309</f>
        <v/>
      </c>
      <c r="Y4310" s="4">
        <f>MAX(0,Resumo!$D$6*$D4310-U4310)</f>
        <v/>
      </c>
      <c r="Z4310" s="4" t="n">
        <v>948256.3623347027</v>
      </c>
      <c r="AA4310" s="5">
        <f>Z4310/$D4310</f>
        <v/>
      </c>
      <c r="AB4310" s="4">
        <f>AB4309+Z4310</f>
        <v/>
      </c>
      <c r="AC4310" s="4">
        <f>AA4310*$E4309-AB4309</f>
        <v/>
      </c>
      <c r="AD4310" s="4">
        <f>MAX(0,Resumo!$D$7*$D4310-Z4310)</f>
        <v/>
      </c>
    </row>
    <row r="4311">
      <c r="A4311" t="inlineStr">
        <is>
          <t>Iguatu</t>
        </is>
      </c>
      <c r="B4311" t="inlineStr">
        <is>
          <t>Município</t>
        </is>
      </c>
      <c r="C4311" t="inlineStr">
        <is>
          <t>CE</t>
        </is>
      </c>
      <c r="D4311" s="4" t="n">
        <v>45046937.34664548</v>
      </c>
      <c r="E4311" s="4">
        <f>E4310+D4311</f>
        <v/>
      </c>
      <c r="F4311" s="4" t="n">
        <v>1372110.486182311</v>
      </c>
      <c r="G4311" s="5">
        <f>F4311/$D4311</f>
        <v/>
      </c>
      <c r="H4311" s="4">
        <f>H4310+F4311</f>
        <v/>
      </c>
      <c r="I4311" s="4">
        <f>G4311*$E4310-H4310</f>
        <v/>
      </c>
      <c r="J4311" s="4">
        <f>MAX(0,Resumo!$D$3*$D4311-F4311)</f>
        <v/>
      </c>
      <c r="K4311" s="4" t="n">
        <v>2926636.060939063</v>
      </c>
      <c r="L4311" s="5">
        <f>K4311/$D4311</f>
        <v/>
      </c>
      <c r="M4311" s="4">
        <f>M4310+K4311</f>
        <v/>
      </c>
      <c r="N4311" s="4">
        <f>L4311*$E4310-M4310</f>
        <v/>
      </c>
      <c r="O4311" s="4">
        <f>MAX(0,Resumo!$D$4*$D4311-K4311)</f>
        <v/>
      </c>
      <c r="P4311" s="4" t="n">
        <v>4636532.83744131</v>
      </c>
      <c r="Q4311" s="5">
        <f>P4311/$D4311</f>
        <v/>
      </c>
      <c r="R4311" s="4">
        <f>R4310+P4311</f>
        <v/>
      </c>
      <c r="S4311" s="4">
        <f>Q4311*$E4310-R4310</f>
        <v/>
      </c>
      <c r="T4311" s="4">
        <f>MAX(0,Resumo!$D$5*$D4311-P4311)</f>
        <v/>
      </c>
      <c r="U4311" s="4" t="n">
        <v>6518727.733652761</v>
      </c>
      <c r="V4311" s="5">
        <f>U4311/$D4311</f>
        <v/>
      </c>
      <c r="W4311" s="4">
        <f>W4310+U4311</f>
        <v/>
      </c>
      <c r="X4311" s="4">
        <f>V4311*$E4310-W4310</f>
        <v/>
      </c>
      <c r="Y4311" s="4">
        <f>MAX(0,Resumo!$D$6*$D4311-U4311)</f>
        <v/>
      </c>
      <c r="Z4311" s="4" t="n">
        <v>8577504.920133375</v>
      </c>
      <c r="AA4311" s="5">
        <f>Z4311/$D4311</f>
        <v/>
      </c>
      <c r="AB4311" s="4">
        <f>AB4310+Z4311</f>
        <v/>
      </c>
      <c r="AC4311" s="4">
        <f>AA4311*$E4310-AB4310</f>
        <v/>
      </c>
      <c r="AD4311" s="4">
        <f>MAX(0,Resumo!$D$7*$D4311-Z4311)</f>
        <v/>
      </c>
    </row>
    <row r="4312">
      <c r="A4312" t="inlineStr">
        <is>
          <t>Jucás</t>
        </is>
      </c>
      <c r="B4312" t="inlineStr">
        <is>
          <t>Município</t>
        </is>
      </c>
      <c r="C4312" t="inlineStr">
        <is>
          <t>CE</t>
        </is>
      </c>
      <c r="D4312" s="4" t="n">
        <v>14099689.15735438</v>
      </c>
      <c r="E4312" s="4">
        <f>E4311+D4312</f>
        <v/>
      </c>
      <c r="F4312" s="4" t="n">
        <v>429470.5141848592</v>
      </c>
      <c r="G4312" s="5">
        <f>F4312/$D4312</f>
        <v/>
      </c>
      <c r="H4312" s="4">
        <f>H4311+F4312</f>
        <v/>
      </c>
      <c r="I4312" s="4">
        <f>G4312*$E4311-H4311</f>
        <v/>
      </c>
      <c r="J4312" s="4">
        <f>MAX(0,Resumo!$D$3*$D4312-F4312)</f>
        <v/>
      </c>
      <c r="K4312" s="4" t="n">
        <v>916036.9420545677</v>
      </c>
      <c r="L4312" s="5">
        <f>K4312/$D4312</f>
        <v/>
      </c>
      <c r="M4312" s="4">
        <f>M4311+K4312</f>
        <v/>
      </c>
      <c r="N4312" s="4">
        <f>L4312*$E4311-M4311</f>
        <v/>
      </c>
      <c r="O4312" s="4">
        <f>MAX(0,Resumo!$D$4*$D4312-K4312)</f>
        <v/>
      </c>
      <c r="P4312" s="4" t="n">
        <v>1451234.548371732</v>
      </c>
      <c r="Q4312" s="5">
        <f>P4312/$D4312</f>
        <v/>
      </c>
      <c r="R4312" s="4">
        <f>R4311+P4312</f>
        <v/>
      </c>
      <c r="S4312" s="4">
        <f>Q4312*$E4311-R4311</f>
        <v/>
      </c>
      <c r="T4312" s="4">
        <f>MAX(0,Resumo!$D$5*$D4312-P4312)</f>
        <v/>
      </c>
      <c r="U4312" s="4" t="n">
        <v>2040361.457620238</v>
      </c>
      <c r="V4312" s="5">
        <f>U4312/$D4312</f>
        <v/>
      </c>
      <c r="W4312" s="4">
        <f>W4311+U4312</f>
        <v/>
      </c>
      <c r="X4312" s="4">
        <f>V4312*$E4311-W4311</f>
        <v/>
      </c>
      <c r="Y4312" s="4">
        <f>MAX(0,Resumo!$D$6*$D4312-U4312)</f>
        <v/>
      </c>
      <c r="Z4312" s="4" t="n">
        <v>2684758.614973065</v>
      </c>
      <c r="AA4312" s="5">
        <f>Z4312/$D4312</f>
        <v/>
      </c>
      <c r="AB4312" s="4">
        <f>AB4311+Z4312</f>
        <v/>
      </c>
      <c r="AC4312" s="4">
        <f>AA4312*$E4311-AB4311</f>
        <v/>
      </c>
      <c r="AD4312" s="4">
        <f>MAX(0,Resumo!$D$7*$D4312-Z4312)</f>
        <v/>
      </c>
    </row>
    <row r="4313">
      <c r="A4313" t="inlineStr">
        <is>
          <t>Varjota</t>
        </is>
      </c>
      <c r="B4313" t="inlineStr">
        <is>
          <t>Município</t>
        </is>
      </c>
      <c r="C4313" t="inlineStr">
        <is>
          <t>CE</t>
        </is>
      </c>
      <c r="D4313" s="4" t="n">
        <v>15597052.23863589</v>
      </c>
      <c r="E4313" s="4">
        <f>E4312+D4313</f>
        <v/>
      </c>
      <c r="F4313" s="4" t="n">
        <v>475079.5545872832</v>
      </c>
      <c r="G4313" s="5">
        <f>F4313/$D4313</f>
        <v/>
      </c>
      <c r="H4313" s="4">
        <f>H4312+F4313</f>
        <v/>
      </c>
      <c r="I4313" s="4">
        <f>G4313*$E4312-H4312</f>
        <v/>
      </c>
      <c r="J4313" s="4">
        <f>MAX(0,Resumo!$D$3*$D4313-F4313)</f>
        <v/>
      </c>
      <c r="K4313" s="4" t="n">
        <v>1013318.512081739</v>
      </c>
      <c r="L4313" s="5">
        <f>K4313/$D4313</f>
        <v/>
      </c>
      <c r="M4313" s="4">
        <f>M4312+K4313</f>
        <v/>
      </c>
      <c r="N4313" s="4">
        <f>L4313*$E4312-M4312</f>
        <v/>
      </c>
      <c r="O4313" s="4">
        <f>MAX(0,Resumo!$D$4*$D4313-K4313)</f>
        <v/>
      </c>
      <c r="P4313" s="4" t="n">
        <v>1605353.196716446</v>
      </c>
      <c r="Q4313" s="5">
        <f>P4313/$D4313</f>
        <v/>
      </c>
      <c r="R4313" s="4">
        <f>R4312+P4313</f>
        <v/>
      </c>
      <c r="S4313" s="4">
        <f>Q4313*$E4312-R4312</f>
        <v/>
      </c>
      <c r="T4313" s="4">
        <f>MAX(0,Resumo!$D$5*$D4313-P4313)</f>
        <v/>
      </c>
      <c r="U4313" s="4" t="n">
        <v>2257044.384812055</v>
      </c>
      <c r="V4313" s="5">
        <f>U4313/$D4313</f>
        <v/>
      </c>
      <c r="W4313" s="4">
        <f>W4312+U4313</f>
        <v/>
      </c>
      <c r="X4313" s="4">
        <f>V4313*$E4312-W4312</f>
        <v/>
      </c>
      <c r="Y4313" s="4">
        <f>MAX(0,Resumo!$D$6*$D4313-U4313)</f>
        <v/>
      </c>
      <c r="Z4313" s="4" t="n">
        <v>2969875.427645229</v>
      </c>
      <c r="AA4313" s="5">
        <f>Z4313/$D4313</f>
        <v/>
      </c>
      <c r="AB4313" s="4">
        <f>AB4312+Z4313</f>
        <v/>
      </c>
      <c r="AC4313" s="4">
        <f>AA4313*$E4312-AB4312</f>
        <v/>
      </c>
      <c r="AD4313" s="4">
        <f>MAX(0,Resumo!$D$7*$D4313-Z4313)</f>
        <v/>
      </c>
    </row>
    <row r="4314">
      <c r="A4314" t="inlineStr">
        <is>
          <t>Jati</t>
        </is>
      </c>
      <c r="B4314" t="inlineStr">
        <is>
          <t>Município</t>
        </is>
      </c>
      <c r="C4314" t="inlineStr">
        <is>
          <t>CE</t>
        </is>
      </c>
      <c r="D4314" s="4" t="n">
        <v>10550398.82078536</v>
      </c>
      <c r="E4314" s="4">
        <f>E4313+D4314</f>
        <v/>
      </c>
      <c r="F4314" s="4" t="n">
        <v>321360.6453199441</v>
      </c>
      <c r="G4314" s="5">
        <f>F4314/$D4314</f>
        <v/>
      </c>
      <c r="H4314" s="4">
        <f>H4313+F4314</f>
        <v/>
      </c>
      <c r="I4314" s="4">
        <f>G4314*$E4313-H4313</f>
        <v/>
      </c>
      <c r="J4314" s="4">
        <f>MAX(0,Resumo!$D$3*$D4314-F4314)</f>
        <v/>
      </c>
      <c r="K4314" s="4" t="n">
        <v>685444.5488400944</v>
      </c>
      <c r="L4314" s="5">
        <f>K4314/$D4314</f>
        <v/>
      </c>
      <c r="M4314" s="4">
        <f>M4313+K4314</f>
        <v/>
      </c>
      <c r="N4314" s="4">
        <f>L4314*$E4313-M4313</f>
        <v/>
      </c>
      <c r="O4314" s="4">
        <f>MAX(0,Resumo!$D$4*$D4314-K4314)</f>
        <v/>
      </c>
      <c r="P4314" s="4" t="n">
        <v>1085917.788466837</v>
      </c>
      <c r="Q4314" s="5">
        <f>P4314/$D4314</f>
        <v/>
      </c>
      <c r="R4314" s="4">
        <f>R4313+P4314</f>
        <v/>
      </c>
      <c r="S4314" s="4">
        <f>Q4314*$E4313-R4313</f>
        <v/>
      </c>
      <c r="T4314" s="4">
        <f>MAX(0,Resumo!$D$5*$D4314-P4314)</f>
        <v/>
      </c>
      <c r="U4314" s="4" t="n">
        <v>1526744.800981957</v>
      </c>
      <c r="V4314" s="5">
        <f>U4314/$D4314</f>
        <v/>
      </c>
      <c r="W4314" s="4">
        <f>W4313+U4314</f>
        <v/>
      </c>
      <c r="X4314" s="4">
        <f>V4314*$E4313-W4313</f>
        <v/>
      </c>
      <c r="Y4314" s="4">
        <f>MAX(0,Resumo!$D$6*$D4314-U4314)</f>
        <v/>
      </c>
      <c r="Z4314" s="4" t="n">
        <v>2008928.97775202</v>
      </c>
      <c r="AA4314" s="5">
        <f>Z4314/$D4314</f>
        <v/>
      </c>
      <c r="AB4314" s="4">
        <f>AB4313+Z4314</f>
        <v/>
      </c>
      <c r="AC4314" s="4">
        <f>AA4314*$E4313-AB4313</f>
        <v/>
      </c>
      <c r="AD4314" s="4">
        <f>MAX(0,Resumo!$D$7*$D4314-Z4314)</f>
        <v/>
      </c>
    </row>
    <row r="4315">
      <c r="A4315" t="inlineStr">
        <is>
          <t>Milagres</t>
        </is>
      </c>
      <c r="B4315" t="inlineStr">
        <is>
          <t>Município</t>
        </is>
      </c>
      <c r="C4315" t="inlineStr">
        <is>
          <t>CE</t>
        </is>
      </c>
      <c r="D4315" s="4" t="n">
        <v>11530517.41184346</v>
      </c>
      <c r="E4315" s="4">
        <f>E4314+D4315</f>
        <v/>
      </c>
      <c r="F4315" s="4" t="n">
        <v>351214.6393028047</v>
      </c>
      <c r="G4315" s="5">
        <f>F4315/$D4315</f>
        <v/>
      </c>
      <c r="H4315" s="4">
        <f>H4314+F4315</f>
        <v/>
      </c>
      <c r="I4315" s="4">
        <f>G4315*$E4314-H4314</f>
        <v/>
      </c>
      <c r="J4315" s="4">
        <f>MAX(0,Resumo!$D$3*$D4315-F4315)</f>
        <v/>
      </c>
      <c r="K4315" s="4" t="n">
        <v>749121.4729895456</v>
      </c>
      <c r="L4315" s="5">
        <f>K4315/$D4315</f>
        <v/>
      </c>
      <c r="M4315" s="4">
        <f>M4314+K4315</f>
        <v/>
      </c>
      <c r="N4315" s="4">
        <f>L4315*$E4314-M4314</f>
        <v/>
      </c>
      <c r="O4315" s="4">
        <f>MAX(0,Resumo!$D$4*$D4315-K4315)</f>
        <v/>
      </c>
      <c r="P4315" s="4" t="n">
        <v>1186798.165684446</v>
      </c>
      <c r="Q4315" s="5">
        <f>P4315/$D4315</f>
        <v/>
      </c>
      <c r="R4315" s="4">
        <f>R4314+P4315</f>
        <v/>
      </c>
      <c r="S4315" s="4">
        <f>Q4315*$E4314-R4314</f>
        <v/>
      </c>
      <c r="T4315" s="4">
        <f>MAX(0,Resumo!$D$5*$D4315-P4315)</f>
        <v/>
      </c>
      <c r="U4315" s="4" t="n">
        <v>1668577.445288793</v>
      </c>
      <c r="V4315" s="5">
        <f>U4315/$D4315</f>
        <v/>
      </c>
      <c r="W4315" s="4">
        <f>W4314+U4315</f>
        <v/>
      </c>
      <c r="X4315" s="4">
        <f>V4315*$E4314-W4314</f>
        <v/>
      </c>
      <c r="Y4315" s="4">
        <f>MAX(0,Resumo!$D$6*$D4315-U4315)</f>
        <v/>
      </c>
      <c r="Z4315" s="4" t="n">
        <v>2195555.916947057</v>
      </c>
      <c r="AA4315" s="5">
        <f>Z4315/$D4315</f>
        <v/>
      </c>
      <c r="AB4315" s="4">
        <f>AB4314+Z4315</f>
        <v/>
      </c>
      <c r="AC4315" s="4">
        <f>AA4315*$E4314-AB4314</f>
        <v/>
      </c>
      <c r="AD4315" s="4">
        <f>MAX(0,Resumo!$D$7*$D4315-Z4315)</f>
        <v/>
      </c>
    </row>
    <row r="4316">
      <c r="A4316" t="inlineStr">
        <is>
          <t>São Benedito</t>
        </is>
      </c>
      <c r="B4316" t="inlineStr">
        <is>
          <t>Município</t>
        </is>
      </c>
      <c r="C4316" t="inlineStr">
        <is>
          <t>CE</t>
        </is>
      </c>
      <c r="D4316" s="4" t="n">
        <v>18263058.35803314</v>
      </c>
      <c r="E4316" s="4">
        <f>E4315+D4316</f>
        <v/>
      </c>
      <c r="F4316" s="4" t="n">
        <v>556284.9631703728</v>
      </c>
      <c r="G4316" s="5">
        <f>F4316/$D4316</f>
        <v/>
      </c>
      <c r="H4316" s="4">
        <f>H4315+F4316</f>
        <v/>
      </c>
      <c r="I4316" s="4">
        <f>G4316*$E4315-H4315</f>
        <v/>
      </c>
      <c r="J4316" s="4">
        <f>MAX(0,Resumo!$D$3*$D4316-F4316)</f>
        <v/>
      </c>
      <c r="K4316" s="4" t="n">
        <v>1186525.174005743</v>
      </c>
      <c r="L4316" s="5">
        <f>K4316/$D4316</f>
        <v/>
      </c>
      <c r="M4316" s="4">
        <f>M4315+K4316</f>
        <v/>
      </c>
      <c r="N4316" s="4">
        <f>L4316*$E4315-M4315</f>
        <v/>
      </c>
      <c r="O4316" s="4">
        <f>MAX(0,Resumo!$D$4*$D4316-K4316)</f>
        <v/>
      </c>
      <c r="P4316" s="4" t="n">
        <v>1879756.42245151</v>
      </c>
      <c r="Q4316" s="5">
        <f>P4316/$D4316</f>
        <v/>
      </c>
      <c r="R4316" s="4">
        <f>R4315+P4316</f>
        <v/>
      </c>
      <c r="S4316" s="4">
        <f>Q4316*$E4315-R4315</f>
        <v/>
      </c>
      <c r="T4316" s="4">
        <f>MAX(0,Resumo!$D$5*$D4316-P4316)</f>
        <v/>
      </c>
      <c r="U4316" s="4" t="n">
        <v>2642841.268068915</v>
      </c>
      <c r="V4316" s="5">
        <f>U4316/$D4316</f>
        <v/>
      </c>
      <c r="W4316" s="4">
        <f>W4315+U4316</f>
        <v/>
      </c>
      <c r="X4316" s="4">
        <f>V4316*$E4315-W4315</f>
        <v/>
      </c>
      <c r="Y4316" s="4">
        <f>MAX(0,Resumo!$D$6*$D4316-U4316)</f>
        <v/>
      </c>
      <c r="Z4316" s="4" t="n">
        <v>3477516.61155667</v>
      </c>
      <c r="AA4316" s="5">
        <f>Z4316/$D4316</f>
        <v/>
      </c>
      <c r="AB4316" s="4">
        <f>AB4315+Z4316</f>
        <v/>
      </c>
      <c r="AC4316" s="4">
        <f>AA4316*$E4315-AB4315</f>
        <v/>
      </c>
      <c r="AD4316" s="4">
        <f>MAX(0,Resumo!$D$7*$D4316-Z4316)</f>
        <v/>
      </c>
    </row>
    <row r="4317">
      <c r="A4317" t="inlineStr">
        <is>
          <t>Frecheirinha</t>
        </is>
      </c>
      <c r="B4317" t="inlineStr">
        <is>
          <t>Município</t>
        </is>
      </c>
      <c r="C4317" t="inlineStr">
        <is>
          <t>CE</t>
        </is>
      </c>
      <c r="D4317" s="4" t="n">
        <v>19003127.33761768</v>
      </c>
      <c r="E4317" s="4">
        <f>E4316+D4317</f>
        <v/>
      </c>
      <c r="F4317" s="4" t="n">
        <v>578827.1484375318</v>
      </c>
      <c r="G4317" s="5">
        <f>F4317/$D4317</f>
        <v/>
      </c>
      <c r="H4317" s="4">
        <f>H4316+F4317</f>
        <v/>
      </c>
      <c r="I4317" s="4">
        <f>G4317*$E4316-H4316</f>
        <v/>
      </c>
      <c r="J4317" s="4">
        <f>MAX(0,Resumo!$D$3*$D4317-F4317)</f>
        <v/>
      </c>
      <c r="K4317" s="4" t="n">
        <v>1234606.413060184</v>
      </c>
      <c r="L4317" s="5">
        <f>K4317/$D4317</f>
        <v/>
      </c>
      <c r="M4317" s="4">
        <f>M4316+K4317</f>
        <v/>
      </c>
      <c r="N4317" s="4">
        <f>L4317*$E4316-M4316</f>
        <v/>
      </c>
      <c r="O4317" s="4">
        <f>MAX(0,Resumo!$D$4*$D4317-K4317)</f>
        <v/>
      </c>
      <c r="P4317" s="4" t="n">
        <v>1955929.28409159</v>
      </c>
      <c r="Q4317" s="5">
        <f>P4317/$D4317</f>
        <v/>
      </c>
      <c r="R4317" s="4">
        <f>R4316+P4317</f>
        <v/>
      </c>
      <c r="S4317" s="4">
        <f>Q4317*$E4316-R4316</f>
        <v/>
      </c>
      <c r="T4317" s="4">
        <f>MAX(0,Resumo!$D$5*$D4317-P4317)</f>
        <v/>
      </c>
      <c r="U4317" s="4" t="n">
        <v>2749936.410739986</v>
      </c>
      <c r="V4317" s="5">
        <f>U4317/$D4317</f>
        <v/>
      </c>
      <c r="W4317" s="4">
        <f>W4316+U4317</f>
        <v/>
      </c>
      <c r="X4317" s="4">
        <f>V4317*$E4316-W4316</f>
        <v/>
      </c>
      <c r="Y4317" s="4">
        <f>MAX(0,Resumo!$D$6*$D4317-U4317)</f>
        <v/>
      </c>
      <c r="Z4317" s="4" t="n">
        <v>3618435.077661829</v>
      </c>
      <c r="AA4317" s="5">
        <f>Z4317/$D4317</f>
        <v/>
      </c>
      <c r="AB4317" s="4">
        <f>AB4316+Z4317</f>
        <v/>
      </c>
      <c r="AC4317" s="4">
        <f>AA4317*$E4316-AB4316</f>
        <v/>
      </c>
      <c r="AD4317" s="4">
        <f>MAX(0,Resumo!$D$7*$D4317-Z4317)</f>
        <v/>
      </c>
    </row>
    <row r="4318">
      <c r="A4318" t="inlineStr">
        <is>
          <t>Nova Olinda</t>
        </is>
      </c>
      <c r="B4318" t="inlineStr">
        <is>
          <t>Município</t>
        </is>
      </c>
      <c r="C4318" t="inlineStr">
        <is>
          <t>CE</t>
        </is>
      </c>
      <c r="D4318" s="4" t="n">
        <v>12911353.74791102</v>
      </c>
      <c r="E4318" s="4">
        <f>E4317+D4318</f>
        <v/>
      </c>
      <c r="F4318" s="4" t="n">
        <v>393274.3247779806</v>
      </c>
      <c r="G4318" s="5">
        <f>F4318/$D4318</f>
        <v/>
      </c>
      <c r="H4318" s="4">
        <f>H4317+F4318</f>
        <v/>
      </c>
      <c r="I4318" s="4">
        <f>G4318*$E4317-H4317</f>
        <v/>
      </c>
      <c r="J4318" s="4">
        <f>MAX(0,Resumo!$D$3*$D4318-F4318)</f>
        <v/>
      </c>
      <c r="K4318" s="4" t="n">
        <v>838832.4645335963</v>
      </c>
      <c r="L4318" s="5">
        <f>K4318/$D4318</f>
        <v/>
      </c>
      <c r="M4318" s="4">
        <f>M4317+K4318</f>
        <v/>
      </c>
      <c r="N4318" s="4">
        <f>L4318*$E4317-M4317</f>
        <v/>
      </c>
      <c r="O4318" s="4">
        <f>MAX(0,Resumo!$D$4*$D4318-K4318)</f>
        <v/>
      </c>
      <c r="P4318" s="4" t="n">
        <v>1328923.100084367</v>
      </c>
      <c r="Q4318" s="5">
        <f>P4318/$D4318</f>
        <v/>
      </c>
      <c r="R4318" s="4">
        <f>R4317+P4318</f>
        <v/>
      </c>
      <c r="S4318" s="4">
        <f>Q4318*$E4317-R4317</f>
        <v/>
      </c>
      <c r="T4318" s="4">
        <f>MAX(0,Resumo!$D$5*$D4318-P4318)</f>
        <v/>
      </c>
      <c r="U4318" s="4" t="n">
        <v>1868397.82486959</v>
      </c>
      <c r="V4318" s="5">
        <f>U4318/$D4318</f>
        <v/>
      </c>
      <c r="W4318" s="4">
        <f>W4317+U4318</f>
        <v/>
      </c>
      <c r="X4318" s="4">
        <f>V4318*$E4317-W4317</f>
        <v/>
      </c>
      <c r="Y4318" s="4">
        <f>MAX(0,Resumo!$D$6*$D4318-U4318)</f>
        <v/>
      </c>
      <c r="Z4318" s="4" t="n">
        <v>2458484.567908951</v>
      </c>
      <c r="AA4318" s="5">
        <f>Z4318/$D4318</f>
        <v/>
      </c>
      <c r="AB4318" s="4">
        <f>AB4317+Z4318</f>
        <v/>
      </c>
      <c r="AC4318" s="4">
        <f>AA4318*$E4317-AB4317</f>
        <v/>
      </c>
      <c r="AD4318" s="4">
        <f>MAX(0,Resumo!$D$7*$D4318-Z4318)</f>
        <v/>
      </c>
    </row>
    <row r="4319">
      <c r="A4319" t="inlineStr">
        <is>
          <t>Nova Russas</t>
        </is>
      </c>
      <c r="B4319" t="inlineStr">
        <is>
          <t>Município</t>
        </is>
      </c>
      <c r="C4319" t="inlineStr">
        <is>
          <t>CE</t>
        </is>
      </c>
      <c r="D4319" s="4" t="n">
        <v>17534437.95274068</v>
      </c>
      <c r="E4319" s="4">
        <f>E4318+D4319</f>
        <v/>
      </c>
      <c r="F4319" s="4" t="n">
        <v>534091.4965900606</v>
      </c>
      <c r="G4319" s="5">
        <f>F4319/$D4319</f>
        <v/>
      </c>
      <c r="H4319" s="4">
        <f>H4318+F4319</f>
        <v/>
      </c>
      <c r="I4319" s="4">
        <f>G4319*$E4318-H4318</f>
        <v/>
      </c>
      <c r="J4319" s="4">
        <f>MAX(0,Resumo!$D$3*$D4319-F4319)</f>
        <v/>
      </c>
      <c r="K4319" s="4" t="n">
        <v>1139187.732695236</v>
      </c>
      <c r="L4319" s="5">
        <f>K4319/$D4319</f>
        <v/>
      </c>
      <c r="M4319" s="4">
        <f>M4318+K4319</f>
        <v/>
      </c>
      <c r="N4319" s="4">
        <f>L4319*$E4318-M4318</f>
        <v/>
      </c>
      <c r="O4319" s="4">
        <f>MAX(0,Resumo!$D$4*$D4319-K4319)</f>
        <v/>
      </c>
      <c r="P4319" s="4" t="n">
        <v>1804761.924841788</v>
      </c>
      <c r="Q4319" s="5">
        <f>P4319/$D4319</f>
        <v/>
      </c>
      <c r="R4319" s="4">
        <f>R4318+P4319</f>
        <v/>
      </c>
      <c r="S4319" s="4">
        <f>Q4319*$E4318-R4318</f>
        <v/>
      </c>
      <c r="T4319" s="4">
        <f>MAX(0,Resumo!$D$5*$D4319-P4319)</f>
        <v/>
      </c>
      <c r="U4319" s="4" t="n">
        <v>2537402.844880774</v>
      </c>
      <c r="V4319" s="5">
        <f>U4319/$D4319</f>
        <v/>
      </c>
      <c r="W4319" s="4">
        <f>W4318+U4319</f>
        <v/>
      </c>
      <c r="X4319" s="4">
        <f>V4319*$E4318-W4318</f>
        <v/>
      </c>
      <c r="Y4319" s="4">
        <f>MAX(0,Resumo!$D$6*$D4319-U4319)</f>
        <v/>
      </c>
      <c r="Z4319" s="4" t="n">
        <v>3338778.098365139</v>
      </c>
      <c r="AA4319" s="5">
        <f>Z4319/$D4319</f>
        <v/>
      </c>
      <c r="AB4319" s="4">
        <f>AB4318+Z4319</f>
        <v/>
      </c>
      <c r="AC4319" s="4">
        <f>AA4319*$E4318-AB4318</f>
        <v/>
      </c>
      <c r="AD4319" s="4">
        <f>MAX(0,Resumo!$D$7*$D4319-Z4319)</f>
        <v/>
      </c>
    </row>
    <row r="4320">
      <c r="A4320" t="inlineStr">
        <is>
          <t>Poranga</t>
        </is>
      </c>
      <c r="B4320" t="inlineStr">
        <is>
          <t>Município</t>
        </is>
      </c>
      <c r="C4320" t="inlineStr">
        <is>
          <t>CE</t>
        </is>
      </c>
      <c r="D4320" s="4" t="n">
        <v>3787309.508503123</v>
      </c>
      <c r="E4320" s="4">
        <f>E4319+D4320</f>
        <v/>
      </c>
      <c r="F4320" s="4" t="n">
        <v>115359.8312588078</v>
      </c>
      <c r="G4320" s="5">
        <f>F4320/$D4320</f>
        <v/>
      </c>
      <c r="H4320" s="4">
        <f>H4319+F4320</f>
        <v/>
      </c>
      <c r="I4320" s="4">
        <f>G4320*$E4319-H4319</f>
        <v/>
      </c>
      <c r="J4320" s="4">
        <f>MAX(0,Resumo!$D$3*$D4320-F4320)</f>
        <v/>
      </c>
      <c r="K4320" s="4" t="n">
        <v>246056.163512924</v>
      </c>
      <c r="L4320" s="5">
        <f>K4320/$D4320</f>
        <v/>
      </c>
      <c r="M4320" s="4">
        <f>M4319+K4320</f>
        <v/>
      </c>
      <c r="N4320" s="4">
        <f>L4320*$E4319-M4319</f>
        <v/>
      </c>
      <c r="O4320" s="4">
        <f>MAX(0,Resumo!$D$4*$D4320-K4320)</f>
        <v/>
      </c>
      <c r="P4320" s="4" t="n">
        <v>389815.2890306555</v>
      </c>
      <c r="Q4320" s="5">
        <f>P4320/$D4320</f>
        <v/>
      </c>
      <c r="R4320" s="4">
        <f>R4319+P4320</f>
        <v/>
      </c>
      <c r="S4320" s="4">
        <f>Q4320*$E4319-R4319</f>
        <v/>
      </c>
      <c r="T4320" s="4">
        <f>MAX(0,Resumo!$D$5*$D4320-P4320)</f>
        <v/>
      </c>
      <c r="U4320" s="4" t="n">
        <v>548060.3340250077</v>
      </c>
      <c r="V4320" s="5">
        <f>U4320/$D4320</f>
        <v/>
      </c>
      <c r="W4320" s="4">
        <f>W4319+U4320</f>
        <v/>
      </c>
      <c r="X4320" s="4">
        <f>V4320*$E4319-W4319</f>
        <v/>
      </c>
      <c r="Y4320" s="4">
        <f>MAX(0,Resumo!$D$6*$D4320-U4320)</f>
        <v/>
      </c>
      <c r="Z4320" s="4" t="n">
        <v>721151.4890184331</v>
      </c>
      <c r="AA4320" s="5">
        <f>Z4320/$D4320</f>
        <v/>
      </c>
      <c r="AB4320" s="4">
        <f>AB4319+Z4320</f>
        <v/>
      </c>
      <c r="AC4320" s="4">
        <f>AA4320*$E4319-AB4319</f>
        <v/>
      </c>
      <c r="AD4320" s="4">
        <f>MAX(0,Resumo!$D$7*$D4320-Z4320)</f>
        <v/>
      </c>
    </row>
    <row r="4321">
      <c r="A4321" t="inlineStr">
        <is>
          <t>Acaraú</t>
        </is>
      </c>
      <c r="B4321" t="inlineStr">
        <is>
          <t>Município</t>
        </is>
      </c>
      <c r="C4321" t="inlineStr">
        <is>
          <t>CE</t>
        </is>
      </c>
      <c r="D4321" s="4" t="n">
        <v>14532813.03538748</v>
      </c>
      <c r="E4321" s="4">
        <f>E4320+D4321</f>
        <v/>
      </c>
      <c r="F4321" s="4" t="n">
        <v>442663.2826585948</v>
      </c>
      <c r="G4321" s="5">
        <f>F4321/$D4321</f>
        <v/>
      </c>
      <c r="H4321" s="4">
        <f>H4320+F4321</f>
        <v/>
      </c>
      <c r="I4321" s="4">
        <f>G4321*$E4320-H4320</f>
        <v/>
      </c>
      <c r="J4321" s="4">
        <f>MAX(0,Resumo!$D$3*$D4321-F4321)</f>
        <v/>
      </c>
      <c r="K4321" s="4" t="n">
        <v>944176.3902605809</v>
      </c>
      <c r="L4321" s="5">
        <f>K4321/$D4321</f>
        <v/>
      </c>
      <c r="M4321" s="4">
        <f>M4320+K4321</f>
        <v/>
      </c>
      <c r="N4321" s="4">
        <f>L4321*$E4320-M4320</f>
        <v/>
      </c>
      <c r="O4321" s="4">
        <f>MAX(0,Resumo!$D$4*$D4321-K4321)</f>
        <v/>
      </c>
      <c r="P4321" s="4" t="n">
        <v>1495814.562052283</v>
      </c>
      <c r="Q4321" s="5">
        <f>P4321/$D4321</f>
        <v/>
      </c>
      <c r="R4321" s="4">
        <f>R4320+P4321</f>
        <v/>
      </c>
      <c r="S4321" s="4">
        <f>Q4321*$E4320-R4320</f>
        <v/>
      </c>
      <c r="T4321" s="4">
        <f>MAX(0,Resumo!$D$5*$D4321-P4321)</f>
        <v/>
      </c>
      <c r="U4321" s="4" t="n">
        <v>2103038.673922754</v>
      </c>
      <c r="V4321" s="5">
        <f>U4321/$D4321</f>
        <v/>
      </c>
      <c r="W4321" s="4">
        <f>W4320+U4321</f>
        <v/>
      </c>
      <c r="X4321" s="4">
        <f>V4321*$E4320-W4320</f>
        <v/>
      </c>
      <c r="Y4321" s="4">
        <f>MAX(0,Resumo!$D$6*$D4321-U4321)</f>
        <v/>
      </c>
      <c r="Z4321" s="4" t="n">
        <v>2767230.863114321</v>
      </c>
      <c r="AA4321" s="5">
        <f>Z4321/$D4321</f>
        <v/>
      </c>
      <c r="AB4321" s="4">
        <f>AB4320+Z4321</f>
        <v/>
      </c>
      <c r="AC4321" s="4">
        <f>AA4321*$E4320-AB4320</f>
        <v/>
      </c>
      <c r="AD4321" s="4">
        <f>MAX(0,Resumo!$D$7*$D4321-Z4321)</f>
        <v/>
      </c>
    </row>
    <row r="4322">
      <c r="A4322" t="inlineStr">
        <is>
          <t>Assaré</t>
        </is>
      </c>
      <c r="B4322" t="inlineStr">
        <is>
          <t>Município</t>
        </is>
      </c>
      <c r="C4322" t="inlineStr">
        <is>
          <t>CE</t>
        </is>
      </c>
      <c r="D4322" s="4" t="n">
        <v>11518793.86930314</v>
      </c>
      <c r="E4322" s="4">
        <f>E4321+D4322</f>
        <v/>
      </c>
      <c r="F4322" s="4" t="n">
        <v>350857.5452004689</v>
      </c>
      <c r="G4322" s="5">
        <f>F4322/$D4322</f>
        <v/>
      </c>
      <c r="H4322" s="4">
        <f>H4321+F4322</f>
        <v/>
      </c>
      <c r="I4322" s="4">
        <f>G4322*$E4321-H4321</f>
        <v/>
      </c>
      <c r="J4322" s="4">
        <f>MAX(0,Resumo!$D$3*$D4322-F4322)</f>
        <v/>
      </c>
      <c r="K4322" s="4" t="n">
        <v>748359.810945877</v>
      </c>
      <c r="L4322" s="5">
        <f>K4322/$D4322</f>
        <v/>
      </c>
      <c r="M4322" s="4">
        <f>M4321+K4322</f>
        <v/>
      </c>
      <c r="N4322" s="4">
        <f>L4322*$E4321-M4321</f>
        <v/>
      </c>
      <c r="O4322" s="4">
        <f>MAX(0,Resumo!$D$4*$D4322-K4322)</f>
        <v/>
      </c>
      <c r="P4322" s="4" t="n">
        <v>1185591.500078279</v>
      </c>
      <c r="Q4322" s="5">
        <f>P4322/$D4322</f>
        <v/>
      </c>
      <c r="R4322" s="4">
        <f>R4321+P4322</f>
        <v/>
      </c>
      <c r="S4322" s="4">
        <f>Q4322*$E4321-R4321</f>
        <v/>
      </c>
      <c r="T4322" s="4">
        <f>MAX(0,Resumo!$D$5*$D4322-P4322)</f>
        <v/>
      </c>
      <c r="U4322" s="4" t="n">
        <v>1666880.935239593</v>
      </c>
      <c r="V4322" s="5">
        <f>U4322/$D4322</f>
        <v/>
      </c>
      <c r="W4322" s="4">
        <f>W4321+U4322</f>
        <v/>
      </c>
      <c r="X4322" s="4">
        <f>V4322*$E4321-W4321</f>
        <v/>
      </c>
      <c r="Y4322" s="4">
        <f>MAX(0,Resumo!$D$6*$D4322-U4322)</f>
        <v/>
      </c>
      <c r="Z4322" s="4" t="n">
        <v>2193323.606611569</v>
      </c>
      <c r="AA4322" s="5">
        <f>Z4322/$D4322</f>
        <v/>
      </c>
      <c r="AB4322" s="4">
        <f>AB4321+Z4322</f>
        <v/>
      </c>
      <c r="AC4322" s="4">
        <f>AA4322*$E4321-AB4321</f>
        <v/>
      </c>
      <c r="AD4322" s="4">
        <f>MAX(0,Resumo!$D$7*$D4322-Z4322)</f>
        <v/>
      </c>
    </row>
    <row r="4323">
      <c r="A4323" t="inlineStr">
        <is>
          <t>Brejo Santo</t>
        </is>
      </c>
      <c r="B4323" t="inlineStr">
        <is>
          <t>Município</t>
        </is>
      </c>
      <c r="C4323" t="inlineStr">
        <is>
          <t>CE</t>
        </is>
      </c>
      <c r="D4323" s="4" t="n">
        <v>26179079.67971817</v>
      </c>
      <c r="E4323" s="4">
        <f>E4322+D4323</f>
        <v/>
      </c>
      <c r="F4323" s="4" t="n">
        <v>797403.5941828232</v>
      </c>
      <c r="G4323" s="5">
        <f>F4323/$D4323</f>
        <v/>
      </c>
      <c r="H4323" s="4">
        <f>H4322+F4323</f>
        <v/>
      </c>
      <c r="I4323" s="4">
        <f>G4323*$E4322-H4322</f>
        <v/>
      </c>
      <c r="J4323" s="4">
        <f>MAX(0,Resumo!$D$3*$D4323-F4323)</f>
        <v/>
      </c>
      <c r="K4323" s="4" t="n">
        <v>1700817.927826689</v>
      </c>
      <c r="L4323" s="5">
        <f>K4323/$D4323</f>
        <v/>
      </c>
      <c r="M4323" s="4">
        <f>M4322+K4323</f>
        <v/>
      </c>
      <c r="N4323" s="4">
        <f>L4323*$E4322-M4322</f>
        <v/>
      </c>
      <c r="O4323" s="4">
        <f>MAX(0,Resumo!$D$4*$D4323-K4323)</f>
        <v/>
      </c>
      <c r="P4323" s="4" t="n">
        <v>2694526.41485836</v>
      </c>
      <c r="Q4323" s="5">
        <f>P4323/$D4323</f>
        <v/>
      </c>
      <c r="R4323" s="4">
        <f>R4322+P4323</f>
        <v/>
      </c>
      <c r="S4323" s="4">
        <f>Q4323*$E4322-R4322</f>
        <v/>
      </c>
      <c r="T4323" s="4">
        <f>MAX(0,Resumo!$D$5*$D4323-P4323)</f>
        <v/>
      </c>
      <c r="U4323" s="4" t="n">
        <v>3788366.153207359</v>
      </c>
      <c r="V4323" s="5">
        <f>U4323/$D4323</f>
        <v/>
      </c>
      <c r="W4323" s="4">
        <f>W4322+U4323</f>
        <v/>
      </c>
      <c r="X4323" s="4">
        <f>V4323*$E4322-W4322</f>
        <v/>
      </c>
      <c r="Y4323" s="4">
        <f>MAX(0,Resumo!$D$6*$D4323-U4323)</f>
        <v/>
      </c>
      <c r="Z4323" s="4" t="n">
        <v>4984826.893543917</v>
      </c>
      <c r="AA4323" s="5">
        <f>Z4323/$D4323</f>
        <v/>
      </c>
      <c r="AB4323" s="4">
        <f>AB4322+Z4323</f>
        <v/>
      </c>
      <c r="AC4323" s="4">
        <f>AA4323*$E4322-AB4322</f>
        <v/>
      </c>
      <c r="AD4323" s="4">
        <f>MAX(0,Resumo!$D$7*$D4323-Z4323)</f>
        <v/>
      </c>
    </row>
    <row r="4324">
      <c r="A4324" t="inlineStr">
        <is>
          <t>Cascavel</t>
        </is>
      </c>
      <c r="B4324" t="inlineStr">
        <is>
          <t>Município</t>
        </is>
      </c>
      <c r="C4324" t="inlineStr">
        <is>
          <t>CE</t>
        </is>
      </c>
      <c r="D4324" s="4" t="n">
        <v>34846948.08170898</v>
      </c>
      <c r="E4324" s="4">
        <f>E4323+D4324</f>
        <v/>
      </c>
      <c r="F4324" s="4" t="n">
        <v>1061423.166383675</v>
      </c>
      <c r="G4324" s="5">
        <f>F4324/$D4324</f>
        <v/>
      </c>
      <c r="H4324" s="4">
        <f>H4323+F4324</f>
        <v/>
      </c>
      <c r="I4324" s="4">
        <f>G4324*$E4323-H4323</f>
        <v/>
      </c>
      <c r="J4324" s="4">
        <f>MAX(0,Resumo!$D$3*$D4324-F4324)</f>
        <v/>
      </c>
      <c r="K4324" s="4" t="n">
        <v>2263957.127313902</v>
      </c>
      <c r="L4324" s="5">
        <f>K4324/$D4324</f>
        <v/>
      </c>
      <c r="M4324" s="4">
        <f>M4323+K4324</f>
        <v/>
      </c>
      <c r="N4324" s="4">
        <f>L4324*$E4323-M4323</f>
        <v/>
      </c>
      <c r="O4324" s="4">
        <f>MAX(0,Resumo!$D$4*$D4324-K4324)</f>
        <v/>
      </c>
      <c r="P4324" s="4" t="n">
        <v>3586681.550005259</v>
      </c>
      <c r="Q4324" s="5">
        <f>P4324/$D4324</f>
        <v/>
      </c>
      <c r="R4324" s="4">
        <f>R4323+P4324</f>
        <v/>
      </c>
      <c r="S4324" s="4">
        <f>Q4324*$E4323-R4323</f>
        <v/>
      </c>
      <c r="T4324" s="4">
        <f>MAX(0,Resumo!$D$5*$D4324-P4324)</f>
        <v/>
      </c>
      <c r="U4324" s="4" t="n">
        <v>5042690.586162792</v>
      </c>
      <c r="V4324" s="5">
        <f>U4324/$D4324</f>
        <v/>
      </c>
      <c r="W4324" s="4">
        <f>W4323+U4324</f>
        <v/>
      </c>
      <c r="X4324" s="4">
        <f>V4324*$E4323-W4323</f>
        <v/>
      </c>
      <c r="Y4324" s="4">
        <f>MAX(0,Resumo!$D$6*$D4324-U4324)</f>
        <v/>
      </c>
      <c r="Z4324" s="4" t="n">
        <v>6635298.340537447</v>
      </c>
      <c r="AA4324" s="5">
        <f>Z4324/$D4324</f>
        <v/>
      </c>
      <c r="AB4324" s="4">
        <f>AB4323+Z4324</f>
        <v/>
      </c>
      <c r="AC4324" s="4">
        <f>AA4324*$E4323-AB4323</f>
        <v/>
      </c>
      <c r="AD4324" s="4">
        <f>MAX(0,Resumo!$D$7*$D4324-Z4324)</f>
        <v/>
      </c>
    </row>
    <row r="4325">
      <c r="A4325" t="inlineStr">
        <is>
          <t>Forquilha</t>
        </is>
      </c>
      <c r="B4325" t="inlineStr">
        <is>
          <t>Município</t>
        </is>
      </c>
      <c r="C4325" t="inlineStr">
        <is>
          <t>CE</t>
        </is>
      </c>
      <c r="D4325" s="4" t="n">
        <v>17599952.29701228</v>
      </c>
      <c r="E4325" s="4">
        <f>E4324+D4325</f>
        <v/>
      </c>
      <c r="F4325" s="4" t="n">
        <v>536087.0355559768</v>
      </c>
      <c r="G4325" s="5">
        <f>F4325/$D4325</f>
        <v/>
      </c>
      <c r="H4325" s="4">
        <f>H4324+F4325</f>
        <v/>
      </c>
      <c r="I4325" s="4">
        <f>G4325*$E4324-H4324</f>
        <v/>
      </c>
      <c r="J4325" s="4">
        <f>MAX(0,Resumo!$D$3*$D4325-F4325)</f>
        <v/>
      </c>
      <c r="K4325" s="4" t="n">
        <v>1143444.107351266</v>
      </c>
      <c r="L4325" s="5">
        <f>K4325/$D4325</f>
        <v/>
      </c>
      <c r="M4325" s="4">
        <f>M4324+K4325</f>
        <v/>
      </c>
      <c r="N4325" s="4">
        <f>L4325*$E4324-M4324</f>
        <v/>
      </c>
      <c r="O4325" s="4">
        <f>MAX(0,Resumo!$D$4*$D4325-K4325)</f>
        <v/>
      </c>
      <c r="P4325" s="4" t="n">
        <v>1811505.10043664</v>
      </c>
      <c r="Q4325" s="5">
        <f>P4325/$D4325</f>
        <v/>
      </c>
      <c r="R4325" s="4">
        <f>R4324+P4325</f>
        <v/>
      </c>
      <c r="S4325" s="4">
        <f>Q4325*$E4324-R4324</f>
        <v/>
      </c>
      <c r="T4325" s="4">
        <f>MAX(0,Resumo!$D$5*$D4325-P4325)</f>
        <v/>
      </c>
      <c r="U4325" s="4" t="n">
        <v>2546883.404450649</v>
      </c>
      <c r="V4325" s="5">
        <f>U4325/$D4325</f>
        <v/>
      </c>
      <c r="W4325" s="4">
        <f>W4324+U4325</f>
        <v/>
      </c>
      <c r="X4325" s="4">
        <f>V4325*$E4324-W4324</f>
        <v/>
      </c>
      <c r="Y4325" s="4">
        <f>MAX(0,Resumo!$D$6*$D4325-U4325)</f>
        <v/>
      </c>
      <c r="Z4325" s="4" t="n">
        <v>3351252.855661171</v>
      </c>
      <c r="AA4325" s="5">
        <f>Z4325/$D4325</f>
        <v/>
      </c>
      <c r="AB4325" s="4">
        <f>AB4324+Z4325</f>
        <v/>
      </c>
      <c r="AC4325" s="4">
        <f>AA4325*$E4324-AB4324</f>
        <v/>
      </c>
      <c r="AD4325" s="4">
        <f>MAX(0,Resumo!$D$7*$D4325-Z4325)</f>
        <v/>
      </c>
    </row>
    <row r="4326">
      <c r="A4326" t="inlineStr">
        <is>
          <t>Pires Ferreira</t>
        </is>
      </c>
      <c r="B4326" t="inlineStr">
        <is>
          <t>Município</t>
        </is>
      </c>
      <c r="C4326" t="inlineStr">
        <is>
          <t>CE</t>
        </is>
      </c>
      <c r="D4326" s="4" t="n">
        <v>13291997.27613789</v>
      </c>
      <c r="E4326" s="4">
        <f>E4325+D4326</f>
        <v/>
      </c>
      <c r="F4326" s="4" t="n">
        <v>404868.5641944901</v>
      </c>
      <c r="G4326" s="5">
        <f>F4326/$D4326</f>
        <v/>
      </c>
      <c r="H4326" s="4">
        <f>H4325+F4326</f>
        <v/>
      </c>
      <c r="I4326" s="4">
        <f>G4326*$E4325-H4325</f>
        <v/>
      </c>
      <c r="J4326" s="4">
        <f>MAX(0,Resumo!$D$3*$D4326-F4326)</f>
        <v/>
      </c>
      <c r="K4326" s="4" t="n">
        <v>863562.3383427594</v>
      </c>
      <c r="L4326" s="5">
        <f>K4326/$D4326</f>
        <v/>
      </c>
      <c r="M4326" s="4">
        <f>M4325+K4326</f>
        <v/>
      </c>
      <c r="N4326" s="4">
        <f>L4326*$E4325-M4325</f>
        <v/>
      </c>
      <c r="O4326" s="4">
        <f>MAX(0,Resumo!$D$4*$D4326-K4326)</f>
        <v/>
      </c>
      <c r="P4326" s="4" t="n">
        <v>1368101.484275114</v>
      </c>
      <c r="Q4326" s="5">
        <f>P4326/$D4326</f>
        <v/>
      </c>
      <c r="R4326" s="4">
        <f>R4325+P4326</f>
        <v/>
      </c>
      <c r="S4326" s="4">
        <f>Q4326*$E4325-R4325</f>
        <v/>
      </c>
      <c r="T4326" s="4">
        <f>MAX(0,Resumo!$D$5*$D4326-P4326)</f>
        <v/>
      </c>
      <c r="U4326" s="4" t="n">
        <v>1923480.626725656</v>
      </c>
      <c r="V4326" s="5">
        <f>U4326/$D4326</f>
        <v/>
      </c>
      <c r="W4326" s="4">
        <f>W4325+U4326</f>
        <v/>
      </c>
      <c r="X4326" s="4">
        <f>V4326*$E4325-W4325</f>
        <v/>
      </c>
      <c r="Y4326" s="4">
        <f>MAX(0,Resumo!$D$6*$D4326-U4326)</f>
        <v/>
      </c>
      <c r="Z4326" s="4" t="n">
        <v>2530963.895661207</v>
      </c>
      <c r="AA4326" s="5">
        <f>Z4326/$D4326</f>
        <v/>
      </c>
      <c r="AB4326" s="4">
        <f>AB4325+Z4326</f>
        <v/>
      </c>
      <c r="AC4326" s="4">
        <f>AA4326*$E4325-AB4325</f>
        <v/>
      </c>
      <c r="AD4326" s="4">
        <f>MAX(0,Resumo!$D$7*$D4326-Z4326)</f>
        <v/>
      </c>
    </row>
    <row r="4327">
      <c r="A4327" t="inlineStr">
        <is>
          <t>Amontada</t>
        </is>
      </c>
      <c r="B4327" t="inlineStr">
        <is>
          <t>Município</t>
        </is>
      </c>
      <c r="C4327" t="inlineStr">
        <is>
          <t>CE</t>
        </is>
      </c>
      <c r="D4327" s="4" t="n">
        <v>22354309.07380072</v>
      </c>
      <c r="E4327" s="4">
        <f>E4326+D4327</f>
        <v/>
      </c>
      <c r="F4327" s="4" t="n">
        <v>680902.7138846421</v>
      </c>
      <c r="G4327" s="5">
        <f>F4327/$D4327</f>
        <v/>
      </c>
      <c r="H4327" s="4">
        <f>H4326+F4327</f>
        <v/>
      </c>
      <c r="I4327" s="4">
        <f>G4327*$E4326-H4326</f>
        <v/>
      </c>
      <c r="J4327" s="4">
        <f>MAX(0,Resumo!$D$3*$D4327-F4327)</f>
        <v/>
      </c>
      <c r="K4327" s="4" t="n">
        <v>1452327.969586913</v>
      </c>
      <c r="L4327" s="5">
        <f>K4327/$D4327</f>
        <v/>
      </c>
      <c r="M4327" s="4">
        <f>M4326+K4327</f>
        <v/>
      </c>
      <c r="N4327" s="4">
        <f>L4327*$E4326-M4326</f>
        <v/>
      </c>
      <c r="O4327" s="4">
        <f>MAX(0,Resumo!$D$4*$D4327-K4327)</f>
        <v/>
      </c>
      <c r="P4327" s="4" t="n">
        <v>2300855.378500166</v>
      </c>
      <c r="Q4327" s="5">
        <f>P4327/$D4327</f>
        <v/>
      </c>
      <c r="R4327" s="4">
        <f>R4326+P4327</f>
        <v/>
      </c>
      <c r="S4327" s="4">
        <f>Q4327*$E4326-R4326</f>
        <v/>
      </c>
      <c r="T4327" s="4">
        <f>MAX(0,Resumo!$D$5*$D4327-P4327)</f>
        <v/>
      </c>
      <c r="U4327" s="4" t="n">
        <v>3234884.835891774</v>
      </c>
      <c r="V4327" s="5">
        <f>U4327/$D4327</f>
        <v/>
      </c>
      <c r="W4327" s="4">
        <f>W4326+U4327</f>
        <v/>
      </c>
      <c r="X4327" s="4">
        <f>V4327*$E4326-W4326</f>
        <v/>
      </c>
      <c r="Y4327" s="4">
        <f>MAX(0,Resumo!$D$6*$D4327-U4327)</f>
        <v/>
      </c>
      <c r="Z4327" s="4" t="n">
        <v>4256542.33918716</v>
      </c>
      <c r="AA4327" s="5">
        <f>Z4327/$D4327</f>
        <v/>
      </c>
      <c r="AB4327" s="4">
        <f>AB4326+Z4327</f>
        <v/>
      </c>
      <c r="AC4327" s="4">
        <f>AA4327*$E4326-AB4326</f>
        <v/>
      </c>
      <c r="AD4327" s="4">
        <f>MAX(0,Resumo!$D$7*$D4327-Z4327)</f>
        <v/>
      </c>
    </row>
    <row r="4328">
      <c r="A4328" t="inlineStr">
        <is>
          <t>Boa Viagem</t>
        </is>
      </c>
      <c r="B4328" t="inlineStr">
        <is>
          <t>Município</t>
        </is>
      </c>
      <c r="C4328" t="inlineStr">
        <is>
          <t>CE</t>
        </is>
      </c>
      <c r="D4328" s="4" t="n">
        <v>16135968.60203651</v>
      </c>
      <c r="E4328" s="4">
        <f>E4327+D4328</f>
        <v/>
      </c>
      <c r="F4328" s="4" t="n">
        <v>491494.7170145752</v>
      </c>
      <c r="G4328" s="5">
        <f>F4328/$D4328</f>
        <v/>
      </c>
      <c r="H4328" s="4">
        <f>H4327+F4328</f>
        <v/>
      </c>
      <c r="I4328" s="4">
        <f>G4328*$E4327-H4327</f>
        <v/>
      </c>
      <c r="J4328" s="4">
        <f>MAX(0,Resumo!$D$3*$D4328-F4328)</f>
        <v/>
      </c>
      <c r="K4328" s="4" t="n">
        <v>1048331.149030205</v>
      </c>
      <c r="L4328" s="5">
        <f>K4328/$D4328</f>
        <v/>
      </c>
      <c r="M4328" s="4">
        <f>M4327+K4328</f>
        <v/>
      </c>
      <c r="N4328" s="4">
        <f>L4328*$E4327-M4327</f>
        <v/>
      </c>
      <c r="O4328" s="4">
        <f>MAX(0,Resumo!$D$4*$D4328-K4328)</f>
        <v/>
      </c>
      <c r="P4328" s="4" t="n">
        <v>1660822.082343751</v>
      </c>
      <c r="Q4328" s="5">
        <f>P4328/$D4328</f>
        <v/>
      </c>
      <c r="R4328" s="4">
        <f>R4327+P4328</f>
        <v/>
      </c>
      <c r="S4328" s="4">
        <f>Q4328*$E4327-R4327</f>
        <v/>
      </c>
      <c r="T4328" s="4">
        <f>MAX(0,Resumo!$D$5*$D4328-P4328)</f>
        <v/>
      </c>
      <c r="U4328" s="4" t="n">
        <v>2335030.797455057</v>
      </c>
      <c r="V4328" s="5">
        <f>U4328/$D4328</f>
        <v/>
      </c>
      <c r="W4328" s="4">
        <f>W4327+U4328</f>
        <v/>
      </c>
      <c r="X4328" s="4">
        <f>V4328*$E4327-W4327</f>
        <v/>
      </c>
      <c r="Y4328" s="4">
        <f>MAX(0,Resumo!$D$6*$D4328-U4328)</f>
        <v/>
      </c>
      <c r="Z4328" s="4" t="n">
        <v>3072491.899061203</v>
      </c>
      <c r="AA4328" s="5">
        <f>Z4328/$D4328</f>
        <v/>
      </c>
      <c r="AB4328" s="4">
        <f>AB4327+Z4328</f>
        <v/>
      </c>
      <c r="AC4328" s="4">
        <f>AA4328*$E4327-AB4327</f>
        <v/>
      </c>
      <c r="AD4328" s="4">
        <f>MAX(0,Resumo!$D$7*$D4328-Z4328)</f>
        <v/>
      </c>
    </row>
    <row r="4329">
      <c r="A4329" t="inlineStr">
        <is>
          <t>Redenção</t>
        </is>
      </c>
      <c r="B4329" t="inlineStr">
        <is>
          <t>Município</t>
        </is>
      </c>
      <c r="C4329" t="inlineStr">
        <is>
          <t>CE</t>
        </is>
      </c>
      <c r="D4329" s="4" t="n">
        <v>13606413.37273983</v>
      </c>
      <c r="E4329" s="4">
        <f>E4328+D4329</f>
        <v/>
      </c>
      <c r="F4329" s="4" t="n">
        <v>414445.5443086369</v>
      </c>
      <c r="G4329" s="5">
        <f>F4329/$D4329</f>
        <v/>
      </c>
      <c r="H4329" s="4">
        <f>H4328+F4329</f>
        <v/>
      </c>
      <c r="I4329" s="4">
        <f>G4329*$E4328-H4328</f>
        <v/>
      </c>
      <c r="J4329" s="4">
        <f>MAX(0,Resumo!$D$3*$D4329-F4329)</f>
        <v/>
      </c>
      <c r="K4329" s="4" t="n">
        <v>883989.5092150868</v>
      </c>
      <c r="L4329" s="5">
        <f>K4329/$D4329</f>
        <v/>
      </c>
      <c r="M4329" s="4">
        <f>M4328+K4329</f>
        <v/>
      </c>
      <c r="N4329" s="4">
        <f>L4329*$E4328-M4328</f>
        <v/>
      </c>
      <c r="O4329" s="4">
        <f>MAX(0,Resumo!$D$4*$D4329-K4329)</f>
        <v/>
      </c>
      <c r="P4329" s="4" t="n">
        <v>1400463.29713926</v>
      </c>
      <c r="Q4329" s="5">
        <f>P4329/$D4329</f>
        <v/>
      </c>
      <c r="R4329" s="4">
        <f>R4328+P4329</f>
        <v/>
      </c>
      <c r="S4329" s="4">
        <f>Q4329*$E4328-R4328</f>
        <v/>
      </c>
      <c r="T4329" s="4">
        <f>MAX(0,Resumo!$D$5*$D4329-P4329)</f>
        <v/>
      </c>
      <c r="U4329" s="4" t="n">
        <v>1968979.678371585</v>
      </c>
      <c r="V4329" s="5">
        <f>U4329/$D4329</f>
        <v/>
      </c>
      <c r="W4329" s="4">
        <f>W4328+U4329</f>
        <v/>
      </c>
      <c r="X4329" s="4">
        <f>V4329*$E4328-W4328</f>
        <v/>
      </c>
      <c r="Y4329" s="4">
        <f>MAX(0,Resumo!$D$6*$D4329-U4329)</f>
        <v/>
      </c>
      <c r="Z4329" s="4" t="n">
        <v>2590832.685293209</v>
      </c>
      <c r="AA4329" s="5">
        <f>Z4329/$D4329</f>
        <v/>
      </c>
      <c r="AB4329" s="4">
        <f>AB4328+Z4329</f>
        <v/>
      </c>
      <c r="AC4329" s="4">
        <f>AA4329*$E4328-AB4328</f>
        <v/>
      </c>
      <c r="AD4329" s="4">
        <f>MAX(0,Resumo!$D$7*$D4329-Z4329)</f>
        <v/>
      </c>
    </row>
    <row r="4330">
      <c r="A4330" t="inlineStr">
        <is>
          <t>Umirim</t>
        </is>
      </c>
      <c r="B4330" t="inlineStr">
        <is>
          <t>Município</t>
        </is>
      </c>
      <c r="C4330" t="inlineStr">
        <is>
          <t>CE</t>
        </is>
      </c>
      <c r="D4330" s="4" t="n">
        <v>9291579.088443866</v>
      </c>
      <c r="E4330" s="4">
        <f>E4329+D4330</f>
        <v/>
      </c>
      <c r="F4330" s="4" t="n">
        <v>283017.5335193014</v>
      </c>
      <c r="G4330" s="5">
        <f>F4330/$D4330</f>
        <v/>
      </c>
      <c r="H4330" s="4">
        <f>H4329+F4330</f>
        <v/>
      </c>
      <c r="I4330" s="4">
        <f>G4330*$E4329-H4329</f>
        <v/>
      </c>
      <c r="J4330" s="4">
        <f>MAX(0,Resumo!$D$3*$D4330-F4330)</f>
        <v/>
      </c>
      <c r="K4330" s="4" t="n">
        <v>603660.8041530291</v>
      </c>
      <c r="L4330" s="5">
        <f>K4330/$D4330</f>
        <v/>
      </c>
      <c r="M4330" s="4">
        <f>M4329+K4330</f>
        <v/>
      </c>
      <c r="N4330" s="4">
        <f>L4330*$E4329-M4329</f>
        <v/>
      </c>
      <c r="O4330" s="4">
        <f>MAX(0,Resumo!$D$4*$D4330-K4330)</f>
        <v/>
      </c>
      <c r="P4330" s="4" t="n">
        <v>956351.621060007</v>
      </c>
      <c r="Q4330" s="5">
        <f>P4330/$D4330</f>
        <v/>
      </c>
      <c r="R4330" s="4">
        <f>R4329+P4330</f>
        <v/>
      </c>
      <c r="S4330" s="4">
        <f>Q4330*$E4329-R4329</f>
        <v/>
      </c>
      <c r="T4330" s="4">
        <f>MAX(0,Resumo!$D$5*$D4330-P4330)</f>
        <v/>
      </c>
      <c r="U4330" s="4" t="n">
        <v>1344581.404661853</v>
      </c>
      <c r="V4330" s="5">
        <f>U4330/$D4330</f>
        <v/>
      </c>
      <c r="W4330" s="4">
        <f>W4329+U4330</f>
        <v/>
      </c>
      <c r="X4330" s="4">
        <f>V4330*$E4329-W4329</f>
        <v/>
      </c>
      <c r="Y4330" s="4">
        <f>MAX(0,Resumo!$D$6*$D4330-U4330)</f>
        <v/>
      </c>
      <c r="Z4330" s="4" t="n">
        <v>1769233.826789127</v>
      </c>
      <c r="AA4330" s="5">
        <f>Z4330/$D4330</f>
        <v/>
      </c>
      <c r="AB4330" s="4">
        <f>AB4329+Z4330</f>
        <v/>
      </c>
      <c r="AC4330" s="4">
        <f>AA4330*$E4329-AB4329</f>
        <v/>
      </c>
      <c r="AD4330" s="4">
        <f>MAX(0,Resumo!$D$7*$D4330-Z4330)</f>
        <v/>
      </c>
    </row>
    <row r="4331">
      <c r="A4331" t="inlineStr">
        <is>
          <t>Massapê</t>
        </is>
      </c>
      <c r="B4331" t="inlineStr">
        <is>
          <t>Município</t>
        </is>
      </c>
      <c r="C4331" t="inlineStr">
        <is>
          <t>CE</t>
        </is>
      </c>
      <c r="D4331" s="4" t="n">
        <v>17097188.71162592</v>
      </c>
      <c r="E4331" s="4">
        <f>E4330+D4331</f>
        <v/>
      </c>
      <c r="F4331" s="4" t="n">
        <v>520773.0713175046</v>
      </c>
      <c r="G4331" s="5">
        <f>F4331/$D4331</f>
        <v/>
      </c>
      <c r="H4331" s="4">
        <f>H4330+F4331</f>
        <v/>
      </c>
      <c r="I4331" s="4">
        <f>G4331*$E4330-H4330</f>
        <v/>
      </c>
      <c r="J4331" s="4">
        <f>MAX(0,Resumo!$D$3*$D4331-F4331)</f>
        <v/>
      </c>
      <c r="K4331" s="4" t="n">
        <v>1110780.265461284</v>
      </c>
      <c r="L4331" s="5">
        <f>K4331/$D4331</f>
        <v/>
      </c>
      <c r="M4331" s="4">
        <f>M4330+K4331</f>
        <v/>
      </c>
      <c r="N4331" s="4">
        <f>L4331*$E4330-M4330</f>
        <v/>
      </c>
      <c r="O4331" s="4">
        <f>MAX(0,Resumo!$D$4*$D4331-K4331)</f>
        <v/>
      </c>
      <c r="P4331" s="4" t="n">
        <v>1759757.301131763</v>
      </c>
      <c r="Q4331" s="5">
        <f>P4331/$D4331</f>
        <v/>
      </c>
      <c r="R4331" s="4">
        <f>R4330+P4331</f>
        <v/>
      </c>
      <c r="S4331" s="4">
        <f>Q4331*$E4330-R4330</f>
        <v/>
      </c>
      <c r="T4331" s="4">
        <f>MAX(0,Resumo!$D$5*$D4331-P4331)</f>
        <v/>
      </c>
      <c r="U4331" s="4" t="n">
        <v>2474128.648621</v>
      </c>
      <c r="V4331" s="5">
        <f>U4331/$D4331</f>
        <v/>
      </c>
      <c r="W4331" s="4">
        <f>W4330+U4331</f>
        <v/>
      </c>
      <c r="X4331" s="4">
        <f>V4331*$E4330-W4330</f>
        <v/>
      </c>
      <c r="Y4331" s="4">
        <f>MAX(0,Resumo!$D$6*$D4331-U4331)</f>
        <v/>
      </c>
      <c r="Z4331" s="4" t="n">
        <v>3255520.329071625</v>
      </c>
      <c r="AA4331" s="5">
        <f>Z4331/$D4331</f>
        <v/>
      </c>
      <c r="AB4331" s="4">
        <f>AB4330+Z4331</f>
        <v/>
      </c>
      <c r="AC4331" s="4">
        <f>AA4331*$E4330-AB4330</f>
        <v/>
      </c>
      <c r="AD4331" s="4">
        <f>MAX(0,Resumo!$D$7*$D4331-Z4331)</f>
        <v/>
      </c>
    </row>
    <row r="4332">
      <c r="A4332" t="inlineStr">
        <is>
          <t>Quiterianópolis</t>
        </is>
      </c>
      <c r="B4332" t="inlineStr">
        <is>
          <t>Município</t>
        </is>
      </c>
      <c r="C4332" t="inlineStr">
        <is>
          <t>CE</t>
        </is>
      </c>
      <c r="D4332" s="4" t="n">
        <v>13775383.93125043</v>
      </c>
      <c r="E4332" s="4">
        <f>E4331+D4332</f>
        <v/>
      </c>
      <c r="F4332" s="4" t="n">
        <v>419592.3154066221</v>
      </c>
      <c r="G4332" s="5">
        <f>F4332/$D4332</f>
        <v/>
      </c>
      <c r="H4332" s="4">
        <f>H4331+F4332</f>
        <v/>
      </c>
      <c r="I4332" s="4">
        <f>G4332*$E4331-H4331</f>
        <v/>
      </c>
      <c r="J4332" s="4">
        <f>MAX(0,Resumo!$D$3*$D4332-F4332)</f>
        <v/>
      </c>
      <c r="K4332" s="4" t="n">
        <v>894967.2883694989</v>
      </c>
      <c r="L4332" s="5">
        <f>K4332/$D4332</f>
        <v/>
      </c>
      <c r="M4332" s="4">
        <f>M4331+K4332</f>
        <v/>
      </c>
      <c r="N4332" s="4">
        <f>L4332*$E4331-M4331</f>
        <v/>
      </c>
      <c r="O4332" s="4">
        <f>MAX(0,Resumo!$D$4*$D4332-K4332)</f>
        <v/>
      </c>
      <c r="P4332" s="4" t="n">
        <v>1417854.879991307</v>
      </c>
      <c r="Q4332" s="5">
        <f>P4332/$D4332</f>
        <v/>
      </c>
      <c r="R4332" s="4">
        <f>R4331+P4332</f>
        <v/>
      </c>
      <c r="S4332" s="4">
        <f>Q4332*$E4331-R4331</f>
        <v/>
      </c>
      <c r="T4332" s="4">
        <f>MAX(0,Resumo!$D$5*$D4332-P4332)</f>
        <v/>
      </c>
      <c r="U4332" s="4" t="n">
        <v>1993431.35324257</v>
      </c>
      <c r="V4332" s="5">
        <f>U4332/$D4332</f>
        <v/>
      </c>
      <c r="W4332" s="4">
        <f>W4331+U4332</f>
        <v/>
      </c>
      <c r="X4332" s="4">
        <f>V4332*$E4331-W4331</f>
        <v/>
      </c>
      <c r="Y4332" s="4">
        <f>MAX(0,Resumo!$D$6*$D4332-U4332)</f>
        <v/>
      </c>
      <c r="Z4332" s="4" t="n">
        <v>2623006.810380322</v>
      </c>
      <c r="AA4332" s="5">
        <f>Z4332/$D4332</f>
        <v/>
      </c>
      <c r="AB4332" s="4">
        <f>AB4331+Z4332</f>
        <v/>
      </c>
      <c r="AC4332" s="4">
        <f>AA4332*$E4331-AB4331</f>
        <v/>
      </c>
      <c r="AD4332" s="4">
        <f>MAX(0,Resumo!$D$7*$D4332-Z4332)</f>
        <v/>
      </c>
    </row>
    <row r="4333">
      <c r="A4333" t="inlineStr">
        <is>
          <t>Itapipoca</t>
        </is>
      </c>
      <c r="B4333" t="inlineStr">
        <is>
          <t>Município</t>
        </is>
      </c>
      <c r="C4333" t="inlineStr">
        <is>
          <t>CE</t>
        </is>
      </c>
      <c r="D4333" s="4" t="n">
        <v>50432941.30384844</v>
      </c>
      <c r="E4333" s="4">
        <f>E4332+D4333</f>
        <v/>
      </c>
      <c r="F4333" s="4" t="n">
        <v>1536165.868048309</v>
      </c>
      <c r="G4333" s="5">
        <f>F4333/$D4333</f>
        <v/>
      </c>
      <c r="H4333" s="4">
        <f>H4332+F4333</f>
        <v/>
      </c>
      <c r="I4333" s="4">
        <f>G4333*$E4332-H4332</f>
        <v/>
      </c>
      <c r="J4333" s="4">
        <f>MAX(0,Resumo!$D$3*$D4333-F4333)</f>
        <v/>
      </c>
      <c r="K4333" s="4" t="n">
        <v>3276557.150672914</v>
      </c>
      <c r="L4333" s="5">
        <f>K4333/$D4333</f>
        <v/>
      </c>
      <c r="M4333" s="4">
        <f>M4332+K4333</f>
        <v/>
      </c>
      <c r="N4333" s="4">
        <f>L4333*$E4332-M4332</f>
        <v/>
      </c>
      <c r="O4333" s="4">
        <f>MAX(0,Resumo!$D$4*$D4333-K4333)</f>
        <v/>
      </c>
      <c r="P4333" s="4" t="n">
        <v>5190896.47859171</v>
      </c>
      <c r="Q4333" s="5">
        <f>P4333/$D4333</f>
        <v/>
      </c>
      <c r="R4333" s="4">
        <f>R4332+P4333</f>
        <v/>
      </c>
      <c r="S4333" s="4">
        <f>Q4333*$E4332-R4332</f>
        <v/>
      </c>
      <c r="T4333" s="4">
        <f>MAX(0,Resumo!$D$5*$D4333-P4333)</f>
        <v/>
      </c>
      <c r="U4333" s="4" t="n">
        <v>7298134.624274527</v>
      </c>
      <c r="V4333" s="5">
        <f>U4333/$D4333</f>
        <v/>
      </c>
      <c r="W4333" s="4">
        <f>W4332+U4333</f>
        <v/>
      </c>
      <c r="X4333" s="4">
        <f>V4333*$E4332-W4332</f>
        <v/>
      </c>
      <c r="Y4333" s="4">
        <f>MAX(0,Resumo!$D$6*$D4333-U4333)</f>
        <v/>
      </c>
      <c r="Z4333" s="4" t="n">
        <v>9603067.991985727</v>
      </c>
      <c r="AA4333" s="5">
        <f>Z4333/$D4333</f>
        <v/>
      </c>
      <c r="AB4333" s="4">
        <f>AB4332+Z4333</f>
        <v/>
      </c>
      <c r="AC4333" s="4">
        <f>AA4333*$E4332-AB4332</f>
        <v/>
      </c>
      <c r="AD4333" s="4">
        <f>MAX(0,Resumo!$D$7*$D4333-Z4333)</f>
        <v/>
      </c>
    </row>
    <row r="4334">
      <c r="A4334" t="inlineStr">
        <is>
          <t>Russas</t>
        </is>
      </c>
      <c r="B4334" t="inlineStr">
        <is>
          <t>Município</t>
        </is>
      </c>
      <c r="C4334" t="inlineStr">
        <is>
          <t>CE</t>
        </is>
      </c>
      <c r="D4334" s="4" t="n">
        <v>37075935.30707639</v>
      </c>
      <c r="E4334" s="4">
        <f>E4333+D4334</f>
        <v/>
      </c>
      <c r="F4334" s="4" t="n">
        <v>1129317.165968106</v>
      </c>
      <c r="G4334" s="5">
        <f>F4334/$D4334</f>
        <v/>
      </c>
      <c r="H4334" s="4">
        <f>H4333+F4334</f>
        <v/>
      </c>
      <c r="I4334" s="4">
        <f>G4334*$E4333-H4333</f>
        <v/>
      </c>
      <c r="J4334" s="4">
        <f>MAX(0,Resumo!$D$3*$D4334-F4334)</f>
        <v/>
      </c>
      <c r="K4334" s="4" t="n">
        <v>2408771.287329567</v>
      </c>
      <c r="L4334" s="5">
        <f>K4334/$D4334</f>
        <v/>
      </c>
      <c r="M4334" s="4">
        <f>M4333+K4334</f>
        <v/>
      </c>
      <c r="N4334" s="4">
        <f>L4334*$E4333-M4333</f>
        <v/>
      </c>
      <c r="O4334" s="4">
        <f>MAX(0,Resumo!$D$4*$D4334-K4334)</f>
        <v/>
      </c>
      <c r="P4334" s="4" t="n">
        <v>3816103.860896783</v>
      </c>
      <c r="Q4334" s="5">
        <f>P4334/$D4334</f>
        <v/>
      </c>
      <c r="R4334" s="4">
        <f>R4333+P4334</f>
        <v/>
      </c>
      <c r="S4334" s="4">
        <f>Q4334*$E4333-R4333</f>
        <v/>
      </c>
      <c r="T4334" s="4">
        <f>MAX(0,Resumo!$D$5*$D4334-P4334)</f>
        <v/>
      </c>
      <c r="U4334" s="4" t="n">
        <v>5365246.606612031</v>
      </c>
      <c r="V4334" s="5">
        <f>U4334/$D4334</f>
        <v/>
      </c>
      <c r="W4334" s="4">
        <f>W4333+U4334</f>
        <v/>
      </c>
      <c r="X4334" s="4">
        <f>V4334*$E4333-W4333</f>
        <v/>
      </c>
      <c r="Y4334" s="4">
        <f>MAX(0,Resumo!$D$6*$D4334-U4334)</f>
        <v/>
      </c>
      <c r="Z4334" s="4" t="n">
        <v>7059725.616145054</v>
      </c>
      <c r="AA4334" s="5">
        <f>Z4334/$D4334</f>
        <v/>
      </c>
      <c r="AB4334" s="4">
        <f>AB4333+Z4334</f>
        <v/>
      </c>
      <c r="AC4334" s="4">
        <f>AA4334*$E4333-AB4333</f>
        <v/>
      </c>
      <c r="AD4334" s="4">
        <f>MAX(0,Resumo!$D$7*$D4334-Z4334)</f>
        <v/>
      </c>
    </row>
    <row r="4335">
      <c r="A4335" t="inlineStr">
        <is>
          <t>Ararendá</t>
        </is>
      </c>
      <c r="B4335" t="inlineStr">
        <is>
          <t>Município</t>
        </is>
      </c>
      <c r="C4335" t="inlineStr">
        <is>
          <t>CE</t>
        </is>
      </c>
      <c r="D4335" s="4" t="n">
        <v>13862689.94283888</v>
      </c>
      <c r="E4335" s="4">
        <f>E4334+D4335</f>
        <v/>
      </c>
      <c r="F4335" s="4" t="n">
        <v>422251.6192586342</v>
      </c>
      <c r="G4335" s="5">
        <f>F4335/$D4335</f>
        <v/>
      </c>
      <c r="H4335" s="4">
        <f>H4334+F4335</f>
        <v/>
      </c>
      <c r="I4335" s="4">
        <f>G4335*$E4334-H4334</f>
        <v/>
      </c>
      <c r="J4335" s="4">
        <f>MAX(0,Resumo!$D$3*$D4335-F4335)</f>
        <v/>
      </c>
      <c r="K4335" s="4" t="n">
        <v>900639.4369527715</v>
      </c>
      <c r="L4335" s="5">
        <f>K4335/$D4335</f>
        <v/>
      </c>
      <c r="M4335" s="4">
        <f>M4334+K4335</f>
        <v/>
      </c>
      <c r="N4335" s="4">
        <f>L4335*$E4334-M4334</f>
        <v/>
      </c>
      <c r="O4335" s="4">
        <f>MAX(0,Resumo!$D$4*$D4335-K4335)</f>
        <v/>
      </c>
      <c r="P4335" s="4" t="n">
        <v>1426841.000102446</v>
      </c>
      <c r="Q4335" s="5">
        <f>P4335/$D4335</f>
        <v/>
      </c>
      <c r="R4335" s="4">
        <f>R4334+P4335</f>
        <v/>
      </c>
      <c r="S4335" s="4">
        <f>Q4335*$E4334-R4334</f>
        <v/>
      </c>
      <c r="T4335" s="4">
        <f>MAX(0,Resumo!$D$5*$D4335-P4335)</f>
        <v/>
      </c>
      <c r="U4335" s="4" t="n">
        <v>2006065.377941669</v>
      </c>
      <c r="V4335" s="5">
        <f>U4335/$D4335</f>
        <v/>
      </c>
      <c r="W4335" s="4">
        <f>W4334+U4335</f>
        <v/>
      </c>
      <c r="X4335" s="4">
        <f>V4335*$E4334-W4334</f>
        <v/>
      </c>
      <c r="Y4335" s="4">
        <f>MAX(0,Resumo!$D$6*$D4335-U4335)</f>
        <v/>
      </c>
      <c r="Z4335" s="4" t="n">
        <v>2639630.975930013</v>
      </c>
      <c r="AA4335" s="5">
        <f>Z4335/$D4335</f>
        <v/>
      </c>
      <c r="AB4335" s="4">
        <f>AB4334+Z4335</f>
        <v/>
      </c>
      <c r="AC4335" s="4">
        <f>AA4335*$E4334-AB4334</f>
        <v/>
      </c>
      <c r="AD4335" s="4">
        <f>MAX(0,Resumo!$D$7*$D4335-Z4335)</f>
        <v/>
      </c>
    </row>
    <row r="4336">
      <c r="A4336" t="inlineStr">
        <is>
          <t>Fortim</t>
        </is>
      </c>
      <c r="B4336" t="inlineStr">
        <is>
          <t>Município</t>
        </is>
      </c>
      <c r="C4336" t="inlineStr">
        <is>
          <t>CE</t>
        </is>
      </c>
      <c r="D4336" s="4" t="n">
        <v>21059452.98182929</v>
      </c>
      <c r="E4336" s="4">
        <f>E4335+D4336</f>
        <v/>
      </c>
      <c r="F4336" s="4" t="n">
        <v>641461.9499494808</v>
      </c>
      <c r="G4336" s="5">
        <f>F4336/$D4336</f>
        <v/>
      </c>
      <c r="H4336" s="4">
        <f>H4335+F4336</f>
        <v/>
      </c>
      <c r="I4336" s="4">
        <f>G4336*$E4335-H4335</f>
        <v/>
      </c>
      <c r="J4336" s="4">
        <f>MAX(0,Resumo!$D$3*$D4336-F4336)</f>
        <v/>
      </c>
      <c r="K4336" s="4" t="n">
        <v>1368202.993379792</v>
      </c>
      <c r="L4336" s="5">
        <f>K4336/$D4336</f>
        <v/>
      </c>
      <c r="M4336" s="4">
        <f>M4335+K4336</f>
        <v/>
      </c>
      <c r="N4336" s="4">
        <f>L4336*$E4335-M4335</f>
        <v/>
      </c>
      <c r="O4336" s="4">
        <f>MAX(0,Resumo!$D$4*$D4336-K4336)</f>
        <v/>
      </c>
      <c r="P4336" s="4" t="n">
        <v>2167580.107331625</v>
      </c>
      <c r="Q4336" s="5">
        <f>P4336/$D4336</f>
        <v/>
      </c>
      <c r="R4336" s="4">
        <f>R4335+P4336</f>
        <v/>
      </c>
      <c r="S4336" s="4">
        <f>Q4336*$E4335-R4335</f>
        <v/>
      </c>
      <c r="T4336" s="4">
        <f>MAX(0,Resumo!$D$5*$D4336-P4336)</f>
        <v/>
      </c>
      <c r="U4336" s="4" t="n">
        <v>3047506.629625062</v>
      </c>
      <c r="V4336" s="5">
        <f>U4336/$D4336</f>
        <v/>
      </c>
      <c r="W4336" s="4">
        <f>W4335+U4336</f>
        <v/>
      </c>
      <c r="X4336" s="4">
        <f>V4336*$E4335-W4335</f>
        <v/>
      </c>
      <c r="Y4336" s="4">
        <f>MAX(0,Resumo!$D$6*$D4336-U4336)</f>
        <v/>
      </c>
      <c r="Z4336" s="4" t="n">
        <v>4009985.410926271</v>
      </c>
      <c r="AA4336" s="5">
        <f>Z4336/$D4336</f>
        <v/>
      </c>
      <c r="AB4336" s="4">
        <f>AB4335+Z4336</f>
        <v/>
      </c>
      <c r="AC4336" s="4">
        <f>AA4336*$E4335-AB4335</f>
        <v/>
      </c>
      <c r="AD4336" s="4">
        <f>MAX(0,Resumo!$D$7*$D4336-Z4336)</f>
        <v/>
      </c>
    </row>
    <row r="4337">
      <c r="A4337" t="inlineStr">
        <is>
          <t>Paracuru</t>
        </is>
      </c>
      <c r="B4337" t="inlineStr">
        <is>
          <t>Município</t>
        </is>
      </c>
      <c r="C4337" t="inlineStr">
        <is>
          <t>CE</t>
        </is>
      </c>
      <c r="D4337" s="4" t="n">
        <v>25182917.7611021</v>
      </c>
      <c r="E4337" s="4">
        <f>E4336+D4337</f>
        <v/>
      </c>
      <c r="F4337" s="4" t="n">
        <v>767060.9272896125</v>
      </c>
      <c r="G4337" s="5">
        <f>F4337/$D4337</f>
        <v/>
      </c>
      <c r="H4337" s="4">
        <f>H4336+F4337</f>
        <v/>
      </c>
      <c r="I4337" s="4">
        <f>G4337*$E4336-H4336</f>
        <v/>
      </c>
      <c r="J4337" s="4">
        <f>MAX(0,Resumo!$D$3*$D4337-F4337)</f>
        <v/>
      </c>
      <c r="K4337" s="4" t="n">
        <v>1636098.691286335</v>
      </c>
      <c r="L4337" s="5">
        <f>K4337/$D4337</f>
        <v/>
      </c>
      <c r="M4337" s="4">
        <f>M4336+K4337</f>
        <v/>
      </c>
      <c r="N4337" s="4">
        <f>L4337*$E4336-M4336</f>
        <v/>
      </c>
      <c r="O4337" s="4">
        <f>MAX(0,Resumo!$D$4*$D4337-K4337)</f>
        <v/>
      </c>
      <c r="P4337" s="4" t="n">
        <v>2591994.750795833</v>
      </c>
      <c r="Q4337" s="5">
        <f>P4337/$D4337</f>
        <v/>
      </c>
      <c r="R4337" s="4">
        <f>R4336+P4337</f>
        <v/>
      </c>
      <c r="S4337" s="4">
        <f>Q4337*$E4336-R4336</f>
        <v/>
      </c>
      <c r="T4337" s="4">
        <f>MAX(0,Resumo!$D$5*$D4337-P4337)</f>
        <v/>
      </c>
      <c r="U4337" s="4" t="n">
        <v>3644211.884158591</v>
      </c>
      <c r="V4337" s="5">
        <f>U4337/$D4337</f>
        <v/>
      </c>
      <c r="W4337" s="4">
        <f>W4336+U4337</f>
        <v/>
      </c>
      <c r="X4337" s="4">
        <f>V4337*$E4336-W4336</f>
        <v/>
      </c>
      <c r="Y4337" s="4">
        <f>MAX(0,Resumo!$D$6*$D4337-U4337)</f>
        <v/>
      </c>
      <c r="Z4337" s="4" t="n">
        <v>4795145.102472828</v>
      </c>
      <c r="AA4337" s="5">
        <f>Z4337/$D4337</f>
        <v/>
      </c>
      <c r="AB4337" s="4">
        <f>AB4336+Z4337</f>
        <v/>
      </c>
      <c r="AC4337" s="4">
        <f>AA4337*$E4336-AB4336</f>
        <v/>
      </c>
      <c r="AD4337" s="4">
        <f>MAX(0,Resumo!$D$7*$D4337-Z4337)</f>
        <v/>
      </c>
    </row>
    <row r="4338">
      <c r="A4338" t="inlineStr">
        <is>
          <t>Aratuba</t>
        </is>
      </c>
      <c r="B4338" t="inlineStr">
        <is>
          <t>Município</t>
        </is>
      </c>
      <c r="C4338" t="inlineStr">
        <is>
          <t>CE</t>
        </is>
      </c>
      <c r="D4338" s="4" t="n">
        <v>8934300.203121515</v>
      </c>
      <c r="E4338" s="4">
        <f>E4337+D4338</f>
        <v/>
      </c>
      <c r="F4338" s="4" t="n">
        <v>272134.9711539638</v>
      </c>
      <c r="G4338" s="5">
        <f>F4338/$D4338</f>
        <v/>
      </c>
      <c r="H4338" s="4">
        <f>H4337+F4338</f>
        <v/>
      </c>
      <c r="I4338" s="4">
        <f>G4338*$E4337-H4337</f>
        <v/>
      </c>
      <c r="J4338" s="4">
        <f>MAX(0,Resumo!$D$3*$D4338-F4338)</f>
        <v/>
      </c>
      <c r="K4338" s="4" t="n">
        <v>580448.898279158</v>
      </c>
      <c r="L4338" s="5">
        <f>K4338/$D4338</f>
        <v/>
      </c>
      <c r="M4338" s="4">
        <f>M4337+K4338</f>
        <v/>
      </c>
      <c r="N4338" s="4">
        <f>L4338*$E4337-M4337</f>
        <v/>
      </c>
      <c r="O4338" s="4">
        <f>MAX(0,Resumo!$D$4*$D4338-K4338)</f>
        <v/>
      </c>
      <c r="P4338" s="4" t="n">
        <v>919578.0825800406</v>
      </c>
      <c r="Q4338" s="5">
        <f>P4338/$D4338</f>
        <v/>
      </c>
      <c r="R4338" s="4">
        <f>R4337+P4338</f>
        <v/>
      </c>
      <c r="S4338" s="4">
        <f>Q4338*$E4337-R4337</f>
        <v/>
      </c>
      <c r="T4338" s="4">
        <f>MAX(0,Resumo!$D$5*$D4338-P4338)</f>
        <v/>
      </c>
      <c r="U4338" s="4" t="n">
        <v>1292879.692723543</v>
      </c>
      <c r="V4338" s="5">
        <f>U4338/$D4338</f>
        <v/>
      </c>
      <c r="W4338" s="4">
        <f>W4337+U4338</f>
        <v/>
      </c>
      <c r="X4338" s="4">
        <f>V4338*$E4337-W4337</f>
        <v/>
      </c>
      <c r="Y4338" s="4">
        <f>MAX(0,Resumo!$D$6*$D4338-U4338)</f>
        <v/>
      </c>
      <c r="Z4338" s="4" t="n">
        <v>1701203.421677903</v>
      </c>
      <c r="AA4338" s="5">
        <f>Z4338/$D4338</f>
        <v/>
      </c>
      <c r="AB4338" s="4">
        <f>AB4337+Z4338</f>
        <v/>
      </c>
      <c r="AC4338" s="4">
        <f>AA4338*$E4337-AB4337</f>
        <v/>
      </c>
      <c r="AD4338" s="4">
        <f>MAX(0,Resumo!$D$7*$D4338-Z4338)</f>
        <v/>
      </c>
    </row>
    <row r="4339">
      <c r="A4339" t="inlineStr">
        <is>
          <t>Chaval</t>
        </is>
      </c>
      <c r="B4339" t="inlineStr">
        <is>
          <t>Município</t>
        </is>
      </c>
      <c r="C4339" t="inlineStr">
        <is>
          <t>CE</t>
        </is>
      </c>
      <c r="D4339" s="4" t="n">
        <v>8471223.317552565</v>
      </c>
      <c r="E4339" s="4">
        <f>E4338+D4339</f>
        <v/>
      </c>
      <c r="F4339" s="4" t="n">
        <v>258029.8468542068</v>
      </c>
      <c r="G4339" s="5">
        <f>F4339/$D4339</f>
        <v/>
      </c>
      <c r="H4339" s="4">
        <f>H4338+F4339</f>
        <v/>
      </c>
      <c r="I4339" s="4">
        <f>G4339*$E4338-H4338</f>
        <v/>
      </c>
      <c r="J4339" s="4">
        <f>MAX(0,Resumo!$D$3*$D4339-F4339)</f>
        <v/>
      </c>
      <c r="K4339" s="4" t="n">
        <v>550363.4453689089</v>
      </c>
      <c r="L4339" s="5">
        <f>K4339/$D4339</f>
        <v/>
      </c>
      <c r="M4339" s="4">
        <f>M4338+K4339</f>
        <v/>
      </c>
      <c r="N4339" s="4">
        <f>L4339*$E4338-M4338</f>
        <v/>
      </c>
      <c r="O4339" s="4">
        <f>MAX(0,Resumo!$D$4*$D4339-K4339)</f>
        <v/>
      </c>
      <c r="P4339" s="4" t="n">
        <v>871915.1045249881</v>
      </c>
      <c r="Q4339" s="5">
        <f>P4339/$D4339</f>
        <v/>
      </c>
      <c r="R4339" s="4">
        <f>R4338+P4339</f>
        <v/>
      </c>
      <c r="S4339" s="4">
        <f>Q4339*$E4338-R4338</f>
        <v/>
      </c>
      <c r="T4339" s="4">
        <f>MAX(0,Resumo!$D$5*$D4339-P4339)</f>
        <v/>
      </c>
      <c r="U4339" s="4" t="n">
        <v>1225867.986388381</v>
      </c>
      <c r="V4339" s="5">
        <f>U4339/$D4339</f>
        <v/>
      </c>
      <c r="W4339" s="4">
        <f>W4338+U4339</f>
        <v/>
      </c>
      <c r="X4339" s="4">
        <f>V4339*$E4338-W4338</f>
        <v/>
      </c>
      <c r="Y4339" s="4">
        <f>MAX(0,Resumo!$D$6*$D4339-U4339)</f>
        <v/>
      </c>
      <c r="Z4339" s="4" t="n">
        <v>1613027.743189441</v>
      </c>
      <c r="AA4339" s="5">
        <f>Z4339/$D4339</f>
        <v/>
      </c>
      <c r="AB4339" s="4">
        <f>AB4338+Z4339</f>
        <v/>
      </c>
      <c r="AC4339" s="4">
        <f>AA4339*$E4338-AB4338</f>
        <v/>
      </c>
      <c r="AD4339" s="4">
        <f>MAX(0,Resumo!$D$7*$D4339-Z4339)</f>
        <v/>
      </c>
    </row>
    <row r="4340">
      <c r="A4340" t="inlineStr">
        <is>
          <t>Coreaú</t>
        </is>
      </c>
      <c r="B4340" t="inlineStr">
        <is>
          <t>Município</t>
        </is>
      </c>
      <c r="C4340" t="inlineStr">
        <is>
          <t>CE</t>
        </is>
      </c>
      <c r="D4340" s="4" t="n">
        <v>13301840.00386281</v>
      </c>
      <c r="E4340" s="4">
        <f>E4339+D4340</f>
        <v/>
      </c>
      <c r="F4340" s="4" t="n">
        <v>405168.3694802542</v>
      </c>
      <c r="G4340" s="5">
        <f>F4340/$D4340</f>
        <v/>
      </c>
      <c r="H4340" s="4">
        <f>H4339+F4340</f>
        <v/>
      </c>
      <c r="I4340" s="4">
        <f>G4340*$E4339-H4339</f>
        <v/>
      </c>
      <c r="J4340" s="4">
        <f>MAX(0,Resumo!$D$3*$D4340-F4340)</f>
        <v/>
      </c>
      <c r="K4340" s="4" t="n">
        <v>864201.806497411</v>
      </c>
      <c r="L4340" s="5">
        <f>K4340/$D4340</f>
        <v/>
      </c>
      <c r="M4340" s="4">
        <f>M4339+K4340</f>
        <v/>
      </c>
      <c r="N4340" s="4">
        <f>L4340*$E4339-M4339</f>
        <v/>
      </c>
      <c r="O4340" s="4">
        <f>MAX(0,Resumo!$D$4*$D4340-K4340)</f>
        <v/>
      </c>
      <c r="P4340" s="4" t="n">
        <v>1369114.563809366</v>
      </c>
      <c r="Q4340" s="5">
        <f>P4340/$D4340</f>
        <v/>
      </c>
      <c r="R4340" s="4">
        <f>R4339+P4340</f>
        <v/>
      </c>
      <c r="S4340" s="4">
        <f>Q4340*$E4339-R4339</f>
        <v/>
      </c>
      <c r="T4340" s="4">
        <f>MAX(0,Resumo!$D$5*$D4340-P4340)</f>
        <v/>
      </c>
      <c r="U4340" s="4" t="n">
        <v>1924904.964671242</v>
      </c>
      <c r="V4340" s="5">
        <f>U4340/$D4340</f>
        <v/>
      </c>
      <c r="W4340" s="4">
        <f>W4339+U4340</f>
        <v/>
      </c>
      <c r="X4340" s="4">
        <f>V4340*$E4339-W4339</f>
        <v/>
      </c>
      <c r="Y4340" s="4">
        <f>MAX(0,Resumo!$D$6*$D4340-U4340)</f>
        <v/>
      </c>
      <c r="Z4340" s="4" t="n">
        <v>2532838.075138457</v>
      </c>
      <c r="AA4340" s="5">
        <f>Z4340/$D4340</f>
        <v/>
      </c>
      <c r="AB4340" s="4">
        <f>AB4339+Z4340</f>
        <v/>
      </c>
      <c r="AC4340" s="4">
        <f>AA4340*$E4339-AB4339</f>
        <v/>
      </c>
      <c r="AD4340" s="4">
        <f>MAX(0,Resumo!$D$7*$D4340-Z4340)</f>
        <v/>
      </c>
    </row>
    <row r="4341">
      <c r="A4341" t="inlineStr">
        <is>
          <t>Farias Brito</t>
        </is>
      </c>
      <c r="B4341" t="inlineStr">
        <is>
          <t>Município</t>
        </is>
      </c>
      <c r="C4341" t="inlineStr">
        <is>
          <t>CE</t>
        </is>
      </c>
      <c r="D4341" s="4" t="n">
        <v>11875619.01187643</v>
      </c>
      <c r="E4341" s="4">
        <f>E4340+D4341</f>
        <v/>
      </c>
      <c r="F4341" s="4" t="n">
        <v>361726.286755321</v>
      </c>
      <c r="G4341" s="5">
        <f>F4341/$D4341</f>
        <v/>
      </c>
      <c r="H4341" s="4">
        <f>H4340+F4341</f>
        <v/>
      </c>
      <c r="I4341" s="4">
        <f>G4341*$E4340-H4340</f>
        <v/>
      </c>
      <c r="J4341" s="4">
        <f>MAX(0,Resumo!$D$3*$D4341-F4341)</f>
        <v/>
      </c>
      <c r="K4341" s="4" t="n">
        <v>771542.2377925374</v>
      </c>
      <c r="L4341" s="5">
        <f>K4341/$D4341</f>
        <v/>
      </c>
      <c r="M4341" s="4">
        <f>M4340+K4341</f>
        <v/>
      </c>
      <c r="N4341" s="4">
        <f>L4341*$E4340-M4340</f>
        <v/>
      </c>
      <c r="O4341" s="4">
        <f>MAX(0,Resumo!$D$4*$D4341-K4341)</f>
        <v/>
      </c>
      <c r="P4341" s="4" t="n">
        <v>1222318.336312106</v>
      </c>
      <c r="Q4341" s="5">
        <f>P4341/$D4341</f>
        <v/>
      </c>
      <c r="R4341" s="4">
        <f>R4340+P4341</f>
        <v/>
      </c>
      <c r="S4341" s="4">
        <f>Q4341*$E4340-R4340</f>
        <v/>
      </c>
      <c r="T4341" s="4">
        <f>MAX(0,Resumo!$D$5*$D4341-P4341)</f>
        <v/>
      </c>
      <c r="U4341" s="4" t="n">
        <v>1718516.986211443</v>
      </c>
      <c r="V4341" s="5">
        <f>U4341/$D4341</f>
        <v/>
      </c>
      <c r="W4341" s="4">
        <f>W4340+U4341</f>
        <v/>
      </c>
      <c r="X4341" s="4">
        <f>V4341*$E4340-W4340</f>
        <v/>
      </c>
      <c r="Y4341" s="4">
        <f>MAX(0,Resumo!$D$6*$D4341-U4341)</f>
        <v/>
      </c>
      <c r="Z4341" s="4" t="n">
        <v>2261267.6133816</v>
      </c>
      <c r="AA4341" s="5">
        <f>Z4341/$D4341</f>
        <v/>
      </c>
      <c r="AB4341" s="4">
        <f>AB4340+Z4341</f>
        <v/>
      </c>
      <c r="AC4341" s="4">
        <f>AA4341*$E4340-AB4340</f>
        <v/>
      </c>
      <c r="AD4341" s="4">
        <f>MAX(0,Resumo!$D$7*$D4341-Z4341)</f>
        <v/>
      </c>
    </row>
    <row r="4342">
      <c r="A4342" t="inlineStr">
        <is>
          <t>Ibiapina</t>
        </is>
      </c>
      <c r="B4342" t="inlineStr">
        <is>
          <t>Município</t>
        </is>
      </c>
      <c r="C4342" t="inlineStr">
        <is>
          <t>CE</t>
        </is>
      </c>
      <c r="D4342" s="4" t="n">
        <v>13688111.2447499</v>
      </c>
      <c r="E4342" s="4">
        <f>E4341+D4342</f>
        <v/>
      </c>
      <c r="F4342" s="4" t="n">
        <v>416934.026622566</v>
      </c>
      <c r="G4342" s="5">
        <f>F4342/$D4342</f>
        <v/>
      </c>
      <c r="H4342" s="4">
        <f>H4341+F4342</f>
        <v/>
      </c>
      <c r="I4342" s="4">
        <f>G4342*$E4341-H4341</f>
        <v/>
      </c>
      <c r="J4342" s="4">
        <f>MAX(0,Resumo!$D$3*$D4342-F4342)</f>
        <v/>
      </c>
      <c r="K4342" s="4" t="n">
        <v>889297.3048702439</v>
      </c>
      <c r="L4342" s="5">
        <f>K4342/$D4342</f>
        <v/>
      </c>
      <c r="M4342" s="4">
        <f>M4341+K4342</f>
        <v/>
      </c>
      <c r="N4342" s="4">
        <f>L4342*$E4341-M4341</f>
        <v/>
      </c>
      <c r="O4342" s="4">
        <f>MAX(0,Resumo!$D$4*$D4342-K4342)</f>
        <v/>
      </c>
      <c r="P4342" s="4" t="n">
        <v>1408872.189921668</v>
      </c>
      <c r="Q4342" s="5">
        <f>P4342/$D4342</f>
        <v/>
      </c>
      <c r="R4342" s="4">
        <f>R4341+P4342</f>
        <v/>
      </c>
      <c r="S4342" s="4">
        <f>Q4342*$E4341-R4341</f>
        <v/>
      </c>
      <c r="T4342" s="4">
        <f>MAX(0,Resumo!$D$5*$D4342-P4342)</f>
        <v/>
      </c>
      <c r="U4342" s="4" t="n">
        <v>1980802.151006167</v>
      </c>
      <c r="V4342" s="5">
        <f>U4342/$D4342</f>
        <v/>
      </c>
      <c r="W4342" s="4">
        <f>W4341+U4342</f>
        <v/>
      </c>
      <c r="X4342" s="4">
        <f>V4342*$E4341-W4341</f>
        <v/>
      </c>
      <c r="Y4342" s="4">
        <f>MAX(0,Resumo!$D$6*$D4342-U4342)</f>
        <v/>
      </c>
      <c r="Z4342" s="4" t="n">
        <v>2606388.990347608</v>
      </c>
      <c r="AA4342" s="5">
        <f>Z4342/$D4342</f>
        <v/>
      </c>
      <c r="AB4342" s="4">
        <f>AB4341+Z4342</f>
        <v/>
      </c>
      <c r="AC4342" s="4">
        <f>AA4342*$E4341-AB4341</f>
        <v/>
      </c>
      <c r="AD4342" s="4">
        <f>MAX(0,Resumo!$D$7*$D4342-Z4342)</f>
        <v/>
      </c>
    </row>
    <row r="4343">
      <c r="A4343" t="inlineStr">
        <is>
          <t>Caridade</t>
        </is>
      </c>
      <c r="B4343" t="inlineStr">
        <is>
          <t>Município</t>
        </is>
      </c>
      <c r="C4343" t="inlineStr">
        <is>
          <t>CE</t>
        </is>
      </c>
      <c r="D4343" s="4" t="n">
        <v>14800765.69970612</v>
      </c>
      <c r="E4343" s="4">
        <f>E4342+D4343</f>
        <v/>
      </c>
      <c r="F4343" s="4" t="n">
        <v>450825.0064553288</v>
      </c>
      <c r="G4343" s="5">
        <f>F4343/$D4343</f>
        <v/>
      </c>
      <c r="H4343" s="4">
        <f>H4342+F4343</f>
        <v/>
      </c>
      <c r="I4343" s="4">
        <f>G4343*$E4342-H4342</f>
        <v/>
      </c>
      <c r="J4343" s="4">
        <f>MAX(0,Resumo!$D$3*$D4343-F4343)</f>
        <v/>
      </c>
      <c r="K4343" s="4" t="n">
        <v>961584.8973913781</v>
      </c>
      <c r="L4343" s="5">
        <f>K4343/$D4343</f>
        <v/>
      </c>
      <c r="M4343" s="4">
        <f>M4342+K4343</f>
        <v/>
      </c>
      <c r="N4343" s="4">
        <f>L4343*$E4342-M4342</f>
        <v/>
      </c>
      <c r="O4343" s="4">
        <f>MAX(0,Resumo!$D$4*$D4343-K4343)</f>
        <v/>
      </c>
      <c r="P4343" s="4" t="n">
        <v>1523394.04692232</v>
      </c>
      <c r="Q4343" s="5">
        <f>P4343/$D4343</f>
        <v/>
      </c>
      <c r="R4343" s="4">
        <f>R4342+P4343</f>
        <v/>
      </c>
      <c r="S4343" s="4">
        <f>Q4343*$E4342-R4342</f>
        <v/>
      </c>
      <c r="T4343" s="4">
        <f>MAX(0,Resumo!$D$5*$D4343-P4343)</f>
        <v/>
      </c>
      <c r="U4343" s="4" t="n">
        <v>2141814.017310892</v>
      </c>
      <c r="V4343" s="5">
        <f>U4343/$D4343</f>
        <v/>
      </c>
      <c r="W4343" s="4">
        <f>W4342+U4343</f>
        <v/>
      </c>
      <c r="X4343" s="4">
        <f>V4343*$E4342-W4342</f>
        <v/>
      </c>
      <c r="Y4343" s="4">
        <f>MAX(0,Resumo!$D$6*$D4343-U4343)</f>
        <v/>
      </c>
      <c r="Z4343" s="4" t="n">
        <v>2818252.429328016</v>
      </c>
      <c r="AA4343" s="5">
        <f>Z4343/$D4343</f>
        <v/>
      </c>
      <c r="AB4343" s="4">
        <f>AB4342+Z4343</f>
        <v/>
      </c>
      <c r="AC4343" s="4">
        <f>AA4343*$E4342-AB4342</f>
        <v/>
      </c>
      <c r="AD4343" s="4">
        <f>MAX(0,Resumo!$D$7*$D4343-Z4343)</f>
        <v/>
      </c>
    </row>
    <row r="4344">
      <c r="A4344" t="inlineStr">
        <is>
          <t>Ipaumirim</t>
        </is>
      </c>
      <c r="B4344" t="inlineStr">
        <is>
          <t>Município</t>
        </is>
      </c>
      <c r="C4344" t="inlineStr">
        <is>
          <t>CE</t>
        </is>
      </c>
      <c r="D4344" s="4" t="n">
        <v>9235502.590325445</v>
      </c>
      <c r="E4344" s="4">
        <f>E4343+D4344</f>
        <v/>
      </c>
      <c r="F4344" s="4" t="n">
        <v>281309.4673192715</v>
      </c>
      <c r="G4344" s="5">
        <f>F4344/$D4344</f>
        <v/>
      </c>
      <c r="H4344" s="4">
        <f>H4343+F4344</f>
        <v/>
      </c>
      <c r="I4344" s="4">
        <f>G4344*$E4343-H4343</f>
        <v/>
      </c>
      <c r="J4344" s="4">
        <f>MAX(0,Resumo!$D$3*$D4344-F4344)</f>
        <v/>
      </c>
      <c r="K4344" s="4" t="n">
        <v>600017.5930662986</v>
      </c>
      <c r="L4344" s="5">
        <f>K4344/$D4344</f>
        <v/>
      </c>
      <c r="M4344" s="4">
        <f>M4343+K4344</f>
        <v/>
      </c>
      <c r="N4344" s="4">
        <f>L4344*$E4343-M4343</f>
        <v/>
      </c>
      <c r="O4344" s="4">
        <f>MAX(0,Resumo!$D$4*$D4344-K4344)</f>
        <v/>
      </c>
      <c r="P4344" s="4" t="n">
        <v>950579.8518732582</v>
      </c>
      <c r="Q4344" s="5">
        <f>P4344/$D4344</f>
        <v/>
      </c>
      <c r="R4344" s="4">
        <f>R4343+P4344</f>
        <v/>
      </c>
      <c r="S4344" s="4">
        <f>Q4344*$E4343-R4343</f>
        <v/>
      </c>
      <c r="T4344" s="4">
        <f>MAX(0,Resumo!$D$5*$D4344-P4344)</f>
        <v/>
      </c>
      <c r="U4344" s="4" t="n">
        <v>1336466.592756269</v>
      </c>
      <c r="V4344" s="5">
        <f>U4344/$D4344</f>
        <v/>
      </c>
      <c r="W4344" s="4">
        <f>W4343+U4344</f>
        <v/>
      </c>
      <c r="X4344" s="4">
        <f>V4344*$E4343-W4343</f>
        <v/>
      </c>
      <c r="Y4344" s="4">
        <f>MAX(0,Resumo!$D$6*$D4344-U4344)</f>
        <v/>
      </c>
      <c r="Z4344" s="4" t="n">
        <v>1758556.154413462</v>
      </c>
      <c r="AA4344" s="5">
        <f>Z4344/$D4344</f>
        <v/>
      </c>
      <c r="AB4344" s="4">
        <f>AB4343+Z4344</f>
        <v/>
      </c>
      <c r="AC4344" s="4">
        <f>AA4344*$E4343-AB4343</f>
        <v/>
      </c>
      <c r="AD4344" s="4">
        <f>MAX(0,Resumo!$D$7*$D4344-Z4344)</f>
        <v/>
      </c>
    </row>
    <row r="4345">
      <c r="A4345" t="inlineStr">
        <is>
          <t>Aracoiaba</t>
        </is>
      </c>
      <c r="B4345" t="inlineStr">
        <is>
          <t>Município</t>
        </is>
      </c>
      <c r="C4345" t="inlineStr">
        <is>
          <t>CE</t>
        </is>
      </c>
      <c r="D4345" s="4" t="n">
        <v>12089739.66310083</v>
      </c>
      <c r="E4345" s="4">
        <f>E4344+D4345</f>
        <v/>
      </c>
      <c r="F4345" s="4" t="n">
        <v>368248.3104079471</v>
      </c>
      <c r="G4345" s="5">
        <f>F4345/$D4345</f>
        <v/>
      </c>
      <c r="H4345" s="4">
        <f>H4344+F4345</f>
        <v/>
      </c>
      <c r="I4345" s="4">
        <f>G4345*$E4344-H4344</f>
        <v/>
      </c>
      <c r="J4345" s="4">
        <f>MAX(0,Resumo!$D$3*$D4345-F4345)</f>
        <v/>
      </c>
      <c r="K4345" s="4" t="n">
        <v>785453.3548667763</v>
      </c>
      <c r="L4345" s="5">
        <f>K4345/$D4345</f>
        <v/>
      </c>
      <c r="M4345" s="4">
        <f>M4344+K4345</f>
        <v/>
      </c>
      <c r="N4345" s="4">
        <f>L4345*$E4344-M4344</f>
        <v/>
      </c>
      <c r="O4345" s="4">
        <f>MAX(0,Resumo!$D$4*$D4345-K4345)</f>
        <v/>
      </c>
      <c r="P4345" s="4" t="n">
        <v>1244357.069443654</v>
      </c>
      <c r="Q4345" s="5">
        <f>P4345/$D4345</f>
        <v/>
      </c>
      <c r="R4345" s="4">
        <f>R4344+P4345</f>
        <v/>
      </c>
      <c r="S4345" s="4">
        <f>Q4345*$E4344-R4344</f>
        <v/>
      </c>
      <c r="T4345" s="4">
        <f>MAX(0,Resumo!$D$5*$D4345-P4345)</f>
        <v/>
      </c>
      <c r="U4345" s="4" t="n">
        <v>1749502.316395898</v>
      </c>
      <c r="V4345" s="5">
        <f>U4345/$D4345</f>
        <v/>
      </c>
      <c r="W4345" s="4">
        <f>W4344+U4345</f>
        <v/>
      </c>
      <c r="X4345" s="4">
        <f>V4345*$E4344-W4344</f>
        <v/>
      </c>
      <c r="Y4345" s="4">
        <f>MAX(0,Resumo!$D$6*$D4345-U4345)</f>
        <v/>
      </c>
      <c r="Z4345" s="4" t="n">
        <v>2302038.885471561</v>
      </c>
      <c r="AA4345" s="5">
        <f>Z4345/$D4345</f>
        <v/>
      </c>
      <c r="AB4345" s="4">
        <f>AB4344+Z4345</f>
        <v/>
      </c>
      <c r="AC4345" s="4">
        <f>AA4345*$E4344-AB4344</f>
        <v/>
      </c>
      <c r="AD4345" s="4">
        <f>MAX(0,Resumo!$D$7*$D4345-Z4345)</f>
        <v/>
      </c>
    </row>
    <row r="4346">
      <c r="A4346" t="inlineStr">
        <is>
          <t>Martinópole</t>
        </is>
      </c>
      <c r="B4346" t="inlineStr">
        <is>
          <t>Município</t>
        </is>
      </c>
      <c r="C4346" t="inlineStr">
        <is>
          <t>CE</t>
        </is>
      </c>
      <c r="D4346" s="4" t="n">
        <v>11840882.33407094</v>
      </c>
      <c r="E4346" s="4">
        <f>E4345+D4346</f>
        <v/>
      </c>
      <c r="F4346" s="4" t="n">
        <v>360668.2223744891</v>
      </c>
      <c r="G4346" s="5">
        <f>F4346/$D4346</f>
        <v/>
      </c>
      <c r="H4346" s="4">
        <f>H4345+F4346</f>
        <v/>
      </c>
      <c r="I4346" s="4">
        <f>G4346*$E4345-H4345</f>
        <v/>
      </c>
      <c r="J4346" s="4">
        <f>MAX(0,Resumo!$D$3*$D4346-F4346)</f>
        <v/>
      </c>
      <c r="K4346" s="4" t="n">
        <v>769285.4447697296</v>
      </c>
      <c r="L4346" s="5">
        <f>K4346/$D4346</f>
        <v/>
      </c>
      <c r="M4346" s="4">
        <f>M4345+K4346</f>
        <v/>
      </c>
      <c r="N4346" s="4">
        <f>L4346*$E4345-M4345</f>
        <v/>
      </c>
      <c r="O4346" s="4">
        <f>MAX(0,Resumo!$D$4*$D4346-K4346)</f>
        <v/>
      </c>
      <c r="P4346" s="4" t="n">
        <v>1218743.004518306</v>
      </c>
      <c r="Q4346" s="5">
        <f>P4346/$D4346</f>
        <v/>
      </c>
      <c r="R4346" s="4">
        <f>R4345+P4346</f>
        <v/>
      </c>
      <c r="S4346" s="4">
        <f>Q4346*$E4345-R4345</f>
        <v/>
      </c>
      <c r="T4346" s="4">
        <f>MAX(0,Resumo!$D$5*$D4346-P4346)</f>
        <v/>
      </c>
      <c r="U4346" s="4" t="n">
        <v>1713490.252801286</v>
      </c>
      <c r="V4346" s="5">
        <f>U4346/$D4346</f>
        <v/>
      </c>
      <c r="W4346" s="4">
        <f>W4345+U4346</f>
        <v/>
      </c>
      <c r="X4346" s="4">
        <f>V4346*$E4345-W4345</f>
        <v/>
      </c>
      <c r="Y4346" s="4">
        <f>MAX(0,Resumo!$D$6*$D4346-U4346)</f>
        <v/>
      </c>
      <c r="Z4346" s="4" t="n">
        <v>2254653.311892182</v>
      </c>
      <c r="AA4346" s="5">
        <f>Z4346/$D4346</f>
        <v/>
      </c>
      <c r="AB4346" s="4">
        <f>AB4345+Z4346</f>
        <v/>
      </c>
      <c r="AC4346" s="4">
        <f>AA4346*$E4345-AB4345</f>
        <v/>
      </c>
      <c r="AD4346" s="4">
        <f>MAX(0,Resumo!$D$7*$D4346-Z4346)</f>
        <v/>
      </c>
    </row>
    <row r="4347">
      <c r="A4347" t="inlineStr">
        <is>
          <t>Ererê</t>
        </is>
      </c>
      <c r="B4347" t="inlineStr">
        <is>
          <t>Município</t>
        </is>
      </c>
      <c r="C4347" t="inlineStr">
        <is>
          <t>CE</t>
        </is>
      </c>
      <c r="D4347" s="4" t="n">
        <v>10895425.45784329</v>
      </c>
      <c r="E4347" s="4">
        <f>E4346+D4347</f>
        <v/>
      </c>
      <c r="F4347" s="4" t="n">
        <v>331870.0094322338</v>
      </c>
      <c r="G4347" s="5">
        <f>F4347/$D4347</f>
        <v/>
      </c>
      <c r="H4347" s="4">
        <f>H4346+F4347</f>
        <v/>
      </c>
      <c r="I4347" s="4">
        <f>G4347*$E4346-H4346</f>
        <v/>
      </c>
      <c r="J4347" s="4">
        <f>MAX(0,Resumo!$D$3*$D4347-F4347)</f>
        <v/>
      </c>
      <c r="K4347" s="4" t="n">
        <v>707860.4434041996</v>
      </c>
      <c r="L4347" s="5">
        <f>K4347/$D4347</f>
        <v/>
      </c>
      <c r="M4347" s="4">
        <f>M4346+K4347</f>
        <v/>
      </c>
      <c r="N4347" s="4">
        <f>L4347*$E4346-M4346</f>
        <v/>
      </c>
      <c r="O4347" s="4">
        <f>MAX(0,Resumo!$D$4*$D4347-K4347)</f>
        <v/>
      </c>
      <c r="P4347" s="4" t="n">
        <v>1121430.243402469</v>
      </c>
      <c r="Q4347" s="5">
        <f>P4347/$D4347</f>
        <v/>
      </c>
      <c r="R4347" s="4">
        <f>R4346+P4347</f>
        <v/>
      </c>
      <c r="S4347" s="4">
        <f>Q4347*$E4346-R4346</f>
        <v/>
      </c>
      <c r="T4347" s="4">
        <f>MAX(0,Resumo!$D$5*$D4347-P4347)</f>
        <v/>
      </c>
      <c r="U4347" s="4" t="n">
        <v>1576673.494036734</v>
      </c>
      <c r="V4347" s="5">
        <f>U4347/$D4347</f>
        <v/>
      </c>
      <c r="W4347" s="4">
        <f>W4346+U4347</f>
        <v/>
      </c>
      <c r="X4347" s="4">
        <f>V4347*$E4346-W4346</f>
        <v/>
      </c>
      <c r="Y4347" s="4">
        <f>MAX(0,Resumo!$D$6*$D4347-U4347)</f>
        <v/>
      </c>
      <c r="Z4347" s="4" t="n">
        <v>2074626.40029082</v>
      </c>
      <c r="AA4347" s="5">
        <f>Z4347/$D4347</f>
        <v/>
      </c>
      <c r="AB4347" s="4">
        <f>AB4346+Z4347</f>
        <v/>
      </c>
      <c r="AC4347" s="4">
        <f>AA4347*$E4346-AB4346</f>
        <v/>
      </c>
      <c r="AD4347" s="4">
        <f>MAX(0,Resumo!$D$7*$D4347-Z4347)</f>
        <v/>
      </c>
    </row>
    <row r="4348">
      <c r="A4348" t="inlineStr">
        <is>
          <t>Marco</t>
        </is>
      </c>
      <c r="B4348" t="inlineStr">
        <is>
          <t>Município</t>
        </is>
      </c>
      <c r="C4348" t="inlineStr">
        <is>
          <t>CE</t>
        </is>
      </c>
      <c r="D4348" s="4" t="n">
        <v>16802755.04263975</v>
      </c>
      <c r="E4348" s="4">
        <f>E4347+D4348</f>
        <v/>
      </c>
      <c r="F4348" s="4" t="n">
        <v>511804.7474203166</v>
      </c>
      <c r="G4348" s="5">
        <f>F4348/$D4348</f>
        <v/>
      </c>
      <c r="H4348" s="4">
        <f>H4347+F4348</f>
        <v/>
      </c>
      <c r="I4348" s="4">
        <f>G4348*$E4347-H4347</f>
        <v/>
      </c>
      <c r="J4348" s="4">
        <f>MAX(0,Resumo!$D$3*$D4348-F4348)</f>
        <v/>
      </c>
      <c r="K4348" s="4" t="n">
        <v>1091651.32476153</v>
      </c>
      <c r="L4348" s="5">
        <f>K4348/$D4348</f>
        <v/>
      </c>
      <c r="M4348" s="4">
        <f>M4347+K4348</f>
        <v/>
      </c>
      <c r="N4348" s="4">
        <f>L4348*$E4347-M4347</f>
        <v/>
      </c>
      <c r="O4348" s="4">
        <f>MAX(0,Resumo!$D$4*$D4348-K4348)</f>
        <v/>
      </c>
      <c r="P4348" s="4" t="n">
        <v>1729452.213702676</v>
      </c>
      <c r="Q4348" s="5">
        <f>P4348/$D4348</f>
        <v/>
      </c>
      <c r="R4348" s="4">
        <f>R4347+P4348</f>
        <v/>
      </c>
      <c r="S4348" s="4">
        <f>Q4348*$E4347-R4347</f>
        <v/>
      </c>
      <c r="T4348" s="4">
        <f>MAX(0,Resumo!$D$5*$D4348-P4348)</f>
        <v/>
      </c>
      <c r="U4348" s="4" t="n">
        <v>2431521.247612323</v>
      </c>
      <c r="V4348" s="5">
        <f>U4348/$D4348</f>
        <v/>
      </c>
      <c r="W4348" s="4">
        <f>W4347+U4348</f>
        <v/>
      </c>
      <c r="X4348" s="4">
        <f>V4348*$E4347-W4347</f>
        <v/>
      </c>
      <c r="Y4348" s="4">
        <f>MAX(0,Resumo!$D$6*$D4348-U4348)</f>
        <v/>
      </c>
      <c r="Z4348" s="4" t="n">
        <v>3199456.445639384</v>
      </c>
      <c r="AA4348" s="5">
        <f>Z4348/$D4348</f>
        <v/>
      </c>
      <c r="AB4348" s="4">
        <f>AB4347+Z4348</f>
        <v/>
      </c>
      <c r="AC4348" s="4">
        <f>AA4348*$E4347-AB4347</f>
        <v/>
      </c>
      <c r="AD4348" s="4">
        <f>MAX(0,Resumo!$D$7*$D4348-Z4348)</f>
        <v/>
      </c>
    </row>
    <row r="4349">
      <c r="A4349" t="inlineStr">
        <is>
          <t>Baturité</t>
        </is>
      </c>
      <c r="B4349" t="inlineStr">
        <is>
          <t>Município</t>
        </is>
      </c>
      <c r="C4349" t="inlineStr">
        <is>
          <t>CE</t>
        </is>
      </c>
      <c r="D4349" s="4" t="n">
        <v>14585091.50805015</v>
      </c>
      <c r="E4349" s="4">
        <f>E4348+D4349</f>
        <v/>
      </c>
      <c r="F4349" s="4" t="n">
        <v>444255.6626241864</v>
      </c>
      <c r="G4349" s="5">
        <f>F4349/$D4349</f>
        <v/>
      </c>
      <c r="H4349" s="4">
        <f>H4348+F4349</f>
        <v/>
      </c>
      <c r="I4349" s="4">
        <f>G4349*$E4348-H4348</f>
        <v/>
      </c>
      <c r="J4349" s="4">
        <f>MAX(0,Resumo!$D$3*$D4349-F4349)</f>
        <v/>
      </c>
      <c r="K4349" s="4" t="n">
        <v>947572.848983802</v>
      </c>
      <c r="L4349" s="5">
        <f>K4349/$D4349</f>
        <v/>
      </c>
      <c r="M4349" s="4">
        <f>M4348+K4349</f>
        <v/>
      </c>
      <c r="N4349" s="4">
        <f>L4349*$E4348-M4348</f>
        <v/>
      </c>
      <c r="O4349" s="4">
        <f>MAX(0,Resumo!$D$4*$D4349-K4349)</f>
        <v/>
      </c>
      <c r="P4349" s="4" t="n">
        <v>1501195.41299286</v>
      </c>
      <c r="Q4349" s="5">
        <f>P4349/$D4349</f>
        <v/>
      </c>
      <c r="R4349" s="4">
        <f>R4348+P4349</f>
        <v/>
      </c>
      <c r="S4349" s="4">
        <f>Q4349*$E4348-R4348</f>
        <v/>
      </c>
      <c r="T4349" s="4">
        <f>MAX(0,Resumo!$D$5*$D4349-P4349)</f>
        <v/>
      </c>
      <c r="U4349" s="4" t="n">
        <v>2110603.874793055</v>
      </c>
      <c r="V4349" s="5">
        <f>U4349/$D4349</f>
        <v/>
      </c>
      <c r="W4349" s="4">
        <f>W4348+U4349</f>
        <v/>
      </c>
      <c r="X4349" s="4">
        <f>V4349*$E4348-W4348</f>
        <v/>
      </c>
      <c r="Y4349" s="4">
        <f>MAX(0,Resumo!$D$6*$D4349-U4349)</f>
        <v/>
      </c>
      <c r="Z4349" s="4" t="n">
        <v>2777185.343549484</v>
      </c>
      <c r="AA4349" s="5">
        <f>Z4349/$D4349</f>
        <v/>
      </c>
      <c r="AB4349" s="4">
        <f>AB4348+Z4349</f>
        <v/>
      </c>
      <c r="AC4349" s="4">
        <f>AA4349*$E4348-AB4348</f>
        <v/>
      </c>
      <c r="AD4349" s="4">
        <f>MAX(0,Resumo!$D$7*$D4349-Z4349)</f>
        <v/>
      </c>
    </row>
    <row r="4350">
      <c r="A4350" t="inlineStr">
        <is>
          <t>Itaitinga</t>
        </is>
      </c>
      <c r="B4350" t="inlineStr">
        <is>
          <t>Município</t>
        </is>
      </c>
      <c r="C4350" t="inlineStr">
        <is>
          <t>CE</t>
        </is>
      </c>
      <c r="D4350" s="4" t="n">
        <v>55088573.59864029</v>
      </c>
      <c r="E4350" s="4">
        <f>E4349+D4350</f>
        <v/>
      </c>
      <c r="F4350" s="4" t="n">
        <v>1677974.440789572</v>
      </c>
      <c r="G4350" s="5">
        <f>F4350/$D4350</f>
        <v/>
      </c>
      <c r="H4350" s="4">
        <f>H4349+F4350</f>
        <v/>
      </c>
      <c r="I4350" s="4">
        <f>G4350*$E4349-H4349</f>
        <v/>
      </c>
      <c r="J4350" s="4">
        <f>MAX(0,Resumo!$D$3*$D4350-F4350)</f>
        <v/>
      </c>
      <c r="K4350" s="4" t="n">
        <v>3579027.022388287</v>
      </c>
      <c r="L4350" s="5">
        <f>K4350/$D4350</f>
        <v/>
      </c>
      <c r="M4350" s="4">
        <f>M4349+K4350</f>
        <v/>
      </c>
      <c r="N4350" s="4">
        <f>L4350*$E4349-M4349</f>
        <v/>
      </c>
      <c r="O4350" s="4">
        <f>MAX(0,Resumo!$D$4*$D4350-K4350)</f>
        <v/>
      </c>
      <c r="P4350" s="4" t="n">
        <v>5670085.371007326</v>
      </c>
      <c r="Q4350" s="5">
        <f>P4350/$D4350</f>
        <v/>
      </c>
      <c r="R4350" s="4">
        <f>R4349+P4350</f>
        <v/>
      </c>
      <c r="S4350" s="4">
        <f>Q4350*$E4349-R4349</f>
        <v/>
      </c>
      <c r="T4350" s="4">
        <f>MAX(0,Resumo!$D$5*$D4350-P4350)</f>
        <v/>
      </c>
      <c r="U4350" s="4" t="n">
        <v>7971849.667856931</v>
      </c>
      <c r="V4350" s="5">
        <f>U4350/$D4350</f>
        <v/>
      </c>
      <c r="W4350" s="4">
        <f>W4349+U4350</f>
        <v/>
      </c>
      <c r="X4350" s="4">
        <f>V4350*$E4349-W4349</f>
        <v/>
      </c>
      <c r="Y4350" s="4">
        <f>MAX(0,Resumo!$D$6*$D4350-U4350)</f>
        <v/>
      </c>
      <c r="Z4350" s="4" t="n">
        <v>10489559.08920752</v>
      </c>
      <c r="AA4350" s="5">
        <f>Z4350/$D4350</f>
        <v/>
      </c>
      <c r="AB4350" s="4">
        <f>AB4349+Z4350</f>
        <v/>
      </c>
      <c r="AC4350" s="4">
        <f>AA4350*$E4349-AB4349</f>
        <v/>
      </c>
      <c r="AD4350" s="4">
        <f>MAX(0,Resumo!$D$7*$D4350-Z4350)</f>
        <v/>
      </c>
    </row>
    <row r="4351">
      <c r="A4351" t="inlineStr">
        <is>
          <t>Jaguaribara</t>
        </is>
      </c>
      <c r="B4351" t="inlineStr">
        <is>
          <t>Município</t>
        </is>
      </c>
      <c r="C4351" t="inlineStr">
        <is>
          <t>CE</t>
        </is>
      </c>
      <c r="D4351" s="4" t="n">
        <v>11607878.62788437</v>
      </c>
      <c r="E4351" s="4">
        <f>E4350+D4351</f>
        <v/>
      </c>
      <c r="F4351" s="4" t="n">
        <v>353571.0289267366</v>
      </c>
      <c r="G4351" s="5">
        <f>F4351/$D4351</f>
        <v/>
      </c>
      <c r="H4351" s="4">
        <f>H4350+F4351</f>
        <v/>
      </c>
      <c r="I4351" s="4">
        <f>G4351*$E4350-H4350</f>
        <v/>
      </c>
      <c r="J4351" s="4">
        <f>MAX(0,Resumo!$D$3*$D4351-F4351)</f>
        <v/>
      </c>
      <c r="K4351" s="4" t="n">
        <v>754147.5222155154</v>
      </c>
      <c r="L4351" s="5">
        <f>K4351/$D4351</f>
        <v/>
      </c>
      <c r="M4351" s="4">
        <f>M4350+K4351</f>
        <v/>
      </c>
      <c r="N4351" s="4">
        <f>L4351*$E4350-M4350</f>
        <v/>
      </c>
      <c r="O4351" s="4">
        <f>MAX(0,Resumo!$D$4*$D4351-K4351)</f>
        <v/>
      </c>
      <c r="P4351" s="4" t="n">
        <v>1194760.70075665</v>
      </c>
      <c r="Q4351" s="5">
        <f>P4351/$D4351</f>
        <v/>
      </c>
      <c r="R4351" s="4">
        <f>R4350+P4351</f>
        <v/>
      </c>
      <c r="S4351" s="4">
        <f>Q4351*$E4350-R4350</f>
        <v/>
      </c>
      <c r="T4351" s="4">
        <f>MAX(0,Resumo!$D$5*$D4351-P4351)</f>
        <v/>
      </c>
      <c r="U4351" s="4" t="n">
        <v>1679772.361840706</v>
      </c>
      <c r="V4351" s="5">
        <f>U4351/$D4351</f>
        <v/>
      </c>
      <c r="W4351" s="4">
        <f>W4350+U4351</f>
        <v/>
      </c>
      <c r="X4351" s="4">
        <f>V4351*$E4350-W4350</f>
        <v/>
      </c>
      <c r="Y4351" s="4">
        <f>MAX(0,Resumo!$D$6*$D4351-U4351)</f>
        <v/>
      </c>
      <c r="Z4351" s="4" t="n">
        <v>2210286.468018978</v>
      </c>
      <c r="AA4351" s="5">
        <f>Z4351/$D4351</f>
        <v/>
      </c>
      <c r="AB4351" s="4">
        <f>AB4350+Z4351</f>
        <v/>
      </c>
      <c r="AC4351" s="4">
        <f>AA4351*$E4350-AB4350</f>
        <v/>
      </c>
      <c r="AD4351" s="4">
        <f>MAX(0,Resumo!$D$7*$D4351-Z4351)</f>
        <v/>
      </c>
    </row>
    <row r="4352">
      <c r="A4352" t="inlineStr">
        <is>
          <t>Barbalha</t>
        </is>
      </c>
      <c r="B4352" t="inlineStr">
        <is>
          <t>Município</t>
        </is>
      </c>
      <c r="C4352" t="inlineStr">
        <is>
          <t>CE</t>
        </is>
      </c>
      <c r="D4352" s="4" t="n">
        <v>45601057.28710818</v>
      </c>
      <c r="E4352" s="4">
        <f>E4351+D4352</f>
        <v/>
      </c>
      <c r="F4352" s="4" t="n">
        <v>1388988.743078242</v>
      </c>
      <c r="G4352" s="5">
        <f>F4352/$D4352</f>
        <v/>
      </c>
      <c r="H4352" s="4">
        <f>H4351+F4352</f>
        <v/>
      </c>
      <c r="I4352" s="4">
        <f>G4352*$E4351-H4351</f>
        <v/>
      </c>
      <c r="J4352" s="4">
        <f>MAX(0,Resumo!$D$3*$D4352-F4352)</f>
        <v/>
      </c>
      <c r="K4352" s="4" t="n">
        <v>2962636.452871687</v>
      </c>
      <c r="L4352" s="5">
        <f>K4352/$D4352</f>
        <v/>
      </c>
      <c r="M4352" s="4">
        <f>M4351+K4352</f>
        <v/>
      </c>
      <c r="N4352" s="4">
        <f>L4352*$E4351-M4351</f>
        <v/>
      </c>
      <c r="O4352" s="4">
        <f>MAX(0,Resumo!$D$4*$D4352-K4352)</f>
        <v/>
      </c>
      <c r="P4352" s="4" t="n">
        <v>4693566.577161857</v>
      </c>
      <c r="Q4352" s="5">
        <f>P4352/$D4352</f>
        <v/>
      </c>
      <c r="R4352" s="4">
        <f>R4351+P4352</f>
        <v/>
      </c>
      <c r="S4352" s="4">
        <f>Q4352*$E4351-R4351</f>
        <v/>
      </c>
      <c r="T4352" s="4">
        <f>MAX(0,Resumo!$D$5*$D4352-P4352)</f>
        <v/>
      </c>
      <c r="U4352" s="4" t="n">
        <v>6598914.251015039</v>
      </c>
      <c r="V4352" s="5">
        <f>U4352/$D4352</f>
        <v/>
      </c>
      <c r="W4352" s="4">
        <f>W4351+U4352</f>
        <v/>
      </c>
      <c r="X4352" s="4">
        <f>V4352*$E4351-W4351</f>
        <v/>
      </c>
      <c r="Y4352" s="4">
        <f>MAX(0,Resumo!$D$6*$D4352-U4352)</f>
        <v/>
      </c>
      <c r="Z4352" s="4" t="n">
        <v>8683016.344341591</v>
      </c>
      <c r="AA4352" s="5">
        <f>Z4352/$D4352</f>
        <v/>
      </c>
      <c r="AB4352" s="4">
        <f>AB4351+Z4352</f>
        <v/>
      </c>
      <c r="AC4352" s="4">
        <f>AA4352*$E4351-AB4351</f>
        <v/>
      </c>
      <c r="AD4352" s="4">
        <f>MAX(0,Resumo!$D$7*$D4352-Z4352)</f>
        <v/>
      </c>
    </row>
    <row r="4353">
      <c r="A4353" t="inlineStr">
        <is>
          <t>General Sampaio</t>
        </is>
      </c>
      <c r="B4353" t="inlineStr">
        <is>
          <t>Município</t>
        </is>
      </c>
      <c r="C4353" t="inlineStr">
        <is>
          <t>CE</t>
        </is>
      </c>
      <c r="D4353" s="4" t="n">
        <v>10058716.19412983</v>
      </c>
      <c r="E4353" s="4">
        <f>E4352+D4353</f>
        <v/>
      </c>
      <c r="F4353" s="4" t="n">
        <v>306384.2023552161</v>
      </c>
      <c r="G4353" s="5">
        <f>F4353/$D4353</f>
        <v/>
      </c>
      <c r="H4353" s="4">
        <f>H4352+F4353</f>
        <v/>
      </c>
      <c r="I4353" s="4">
        <f>G4353*$E4352-H4352</f>
        <v/>
      </c>
      <c r="J4353" s="4">
        <f>MAX(0,Resumo!$D$3*$D4353-F4353)</f>
        <v/>
      </c>
      <c r="K4353" s="4" t="n">
        <v>653500.6212288986</v>
      </c>
      <c r="L4353" s="5">
        <f>K4353/$D4353</f>
        <v/>
      </c>
      <c r="M4353" s="4">
        <f>M4352+K4353</f>
        <v/>
      </c>
      <c r="N4353" s="4">
        <f>L4353*$E4352-M4352</f>
        <v/>
      </c>
      <c r="O4353" s="4">
        <f>MAX(0,Resumo!$D$4*$D4353-K4353)</f>
        <v/>
      </c>
      <c r="P4353" s="4" t="n">
        <v>1035310.515733843</v>
      </c>
      <c r="Q4353" s="5">
        <f>P4353/$D4353</f>
        <v/>
      </c>
      <c r="R4353" s="4">
        <f>R4352+P4353</f>
        <v/>
      </c>
      <c r="S4353" s="4">
        <f>Q4353*$E4352-R4352</f>
        <v/>
      </c>
      <c r="T4353" s="4">
        <f>MAX(0,Resumo!$D$5*$D4353-P4353)</f>
        <v/>
      </c>
      <c r="U4353" s="4" t="n">
        <v>1455593.567106269</v>
      </c>
      <c r="V4353" s="5">
        <f>U4353/$D4353</f>
        <v/>
      </c>
      <c r="W4353" s="4">
        <f>W4352+U4353</f>
        <v/>
      </c>
      <c r="X4353" s="4">
        <f>V4353*$E4352-W4352</f>
        <v/>
      </c>
      <c r="Y4353" s="4">
        <f>MAX(0,Resumo!$D$6*$D4353-U4353)</f>
        <v/>
      </c>
      <c r="Z4353" s="4" t="n">
        <v>1915306.405437546</v>
      </c>
      <c r="AA4353" s="5">
        <f>Z4353/$D4353</f>
        <v/>
      </c>
      <c r="AB4353" s="4">
        <f>AB4352+Z4353</f>
        <v/>
      </c>
      <c r="AC4353" s="4">
        <f>AA4353*$E4352-AB4352</f>
        <v/>
      </c>
      <c r="AD4353" s="4">
        <f>MAX(0,Resumo!$D$7*$D4353-Z4353)</f>
        <v/>
      </c>
    </row>
    <row r="4354">
      <c r="A4354" t="inlineStr">
        <is>
          <t>Jaguaretama</t>
        </is>
      </c>
      <c r="B4354" t="inlineStr">
        <is>
          <t>Município</t>
        </is>
      </c>
      <c r="C4354" t="inlineStr">
        <is>
          <t>CE</t>
        </is>
      </c>
      <c r="D4354" s="4" t="n">
        <v>15846215.26030738</v>
      </c>
      <c r="E4354" s="4">
        <f>E4353+D4354</f>
        <v/>
      </c>
      <c r="F4354" s="4" t="n">
        <v>482668.9538881392</v>
      </c>
      <c r="G4354" s="5">
        <f>F4354/$D4354</f>
        <v/>
      </c>
      <c r="H4354" s="4">
        <f>H4353+F4354</f>
        <v/>
      </c>
      <c r="I4354" s="4">
        <f>G4354*$E4353-H4353</f>
        <v/>
      </c>
      <c r="J4354" s="4">
        <f>MAX(0,Resumo!$D$3*$D4354-F4354)</f>
        <v/>
      </c>
      <c r="K4354" s="4" t="n">
        <v>1029506.282599076</v>
      </c>
      <c r="L4354" s="5">
        <f>K4354/$D4354</f>
        <v/>
      </c>
      <c r="M4354" s="4">
        <f>M4353+K4354</f>
        <v/>
      </c>
      <c r="N4354" s="4">
        <f>L4354*$E4353-M4353</f>
        <v/>
      </c>
      <c r="O4354" s="4">
        <f>MAX(0,Resumo!$D$4*$D4354-K4354)</f>
        <v/>
      </c>
      <c r="P4354" s="4" t="n">
        <v>1630998.725578177</v>
      </c>
      <c r="Q4354" s="5">
        <f>P4354/$D4354</f>
        <v/>
      </c>
      <c r="R4354" s="4">
        <f>R4353+P4354</f>
        <v/>
      </c>
      <c r="S4354" s="4">
        <f>Q4354*$E4353-R4353</f>
        <v/>
      </c>
      <c r="T4354" s="4">
        <f>MAX(0,Resumo!$D$5*$D4354-P4354)</f>
        <v/>
      </c>
      <c r="U4354" s="4" t="n">
        <v>2293100.685089963</v>
      </c>
      <c r="V4354" s="5">
        <f>U4354/$D4354</f>
        <v/>
      </c>
      <c r="W4354" s="4">
        <f>W4353+U4354</f>
        <v/>
      </c>
      <c r="X4354" s="4">
        <f>V4354*$E4353-W4353</f>
        <v/>
      </c>
      <c r="Y4354" s="4">
        <f>MAX(0,Resumo!$D$6*$D4354-U4354)</f>
        <v/>
      </c>
      <c r="Z4354" s="4" t="n">
        <v>3017319.208958405</v>
      </c>
      <c r="AA4354" s="5">
        <f>Z4354/$D4354</f>
        <v/>
      </c>
      <c r="AB4354" s="4">
        <f>AB4353+Z4354</f>
        <v/>
      </c>
      <c r="AC4354" s="4">
        <f>AA4354*$E4353-AB4353</f>
        <v/>
      </c>
      <c r="AD4354" s="4">
        <f>MAX(0,Resumo!$D$7*$D4354-Z4354)</f>
        <v/>
      </c>
    </row>
    <row r="4355">
      <c r="A4355" t="inlineStr">
        <is>
          <t>Reriutaba</t>
        </is>
      </c>
      <c r="B4355" t="inlineStr">
        <is>
          <t>Município</t>
        </is>
      </c>
      <c r="C4355" t="inlineStr">
        <is>
          <t>CE</t>
        </is>
      </c>
      <c r="D4355" s="4" t="n">
        <v>14037421.04216041</v>
      </c>
      <c r="E4355" s="4">
        <f>E4354+D4355</f>
        <v/>
      </c>
      <c r="F4355" s="4" t="n">
        <v>427573.8539712029</v>
      </c>
      <c r="G4355" s="5">
        <f>F4355/$D4355</f>
        <v/>
      </c>
      <c r="H4355" s="4">
        <f>H4354+F4355</f>
        <v/>
      </c>
      <c r="I4355" s="4">
        <f>G4355*$E4354-H4354</f>
        <v/>
      </c>
      <c r="J4355" s="4">
        <f>MAX(0,Resumo!$D$3*$D4355-F4355)</f>
        <v/>
      </c>
      <c r="K4355" s="4" t="n">
        <v>911991.4703286871</v>
      </c>
      <c r="L4355" s="5">
        <f>K4355/$D4355</f>
        <v/>
      </c>
      <c r="M4355" s="4">
        <f>M4354+K4355</f>
        <v/>
      </c>
      <c r="N4355" s="4">
        <f>L4355*$E4354-M4354</f>
        <v/>
      </c>
      <c r="O4355" s="4">
        <f>MAX(0,Resumo!$D$4*$D4355-K4355)</f>
        <v/>
      </c>
      <c r="P4355" s="4" t="n">
        <v>1444825.496439949</v>
      </c>
      <c r="Q4355" s="5">
        <f>P4355/$D4355</f>
        <v/>
      </c>
      <c r="R4355" s="4">
        <f>R4354+P4355</f>
        <v/>
      </c>
      <c r="S4355" s="4">
        <f>Q4355*$E4354-R4354</f>
        <v/>
      </c>
      <c r="T4355" s="4">
        <f>MAX(0,Resumo!$D$5*$D4355-P4355)</f>
        <v/>
      </c>
      <c r="U4355" s="4" t="n">
        <v>2031350.65881024</v>
      </c>
      <c r="V4355" s="5">
        <f>U4355/$D4355</f>
        <v/>
      </c>
      <c r="W4355" s="4">
        <f>W4354+U4355</f>
        <v/>
      </c>
      <c r="X4355" s="4">
        <f>V4355*$E4354-W4354</f>
        <v/>
      </c>
      <c r="Y4355" s="4">
        <f>MAX(0,Resumo!$D$6*$D4355-U4355)</f>
        <v/>
      </c>
      <c r="Z4355" s="4" t="n">
        <v>2672901.9806289</v>
      </c>
      <c r="AA4355" s="5">
        <f>Z4355/$D4355</f>
        <v/>
      </c>
      <c r="AB4355" s="4">
        <f>AB4354+Z4355</f>
        <v/>
      </c>
      <c r="AC4355" s="4">
        <f>AA4355*$E4354-AB4354</f>
        <v/>
      </c>
      <c r="AD4355" s="4">
        <f>MAX(0,Resumo!$D$7*$D4355-Z4355)</f>
        <v/>
      </c>
    </row>
    <row r="4356">
      <c r="A4356" t="inlineStr">
        <is>
          <t>Acarape</t>
        </is>
      </c>
      <c r="B4356" t="inlineStr">
        <is>
          <t>Município</t>
        </is>
      </c>
      <c r="C4356" t="inlineStr">
        <is>
          <t>CE</t>
        </is>
      </c>
      <c r="D4356" s="4" t="n">
        <v>10207422.57717897</v>
      </c>
      <c r="E4356" s="4">
        <f>E4355+D4356</f>
        <v/>
      </c>
      <c r="F4356" s="4" t="n">
        <v>310913.7353171092</v>
      </c>
      <c r="G4356" s="5">
        <f>F4356/$D4356</f>
        <v/>
      </c>
      <c r="H4356" s="4">
        <f>H4355+F4356</f>
        <v/>
      </c>
      <c r="I4356" s="4">
        <f>G4356*$E4355-H4355</f>
        <v/>
      </c>
      <c r="J4356" s="4">
        <f>MAX(0,Resumo!$D$3*$D4356-F4356)</f>
        <v/>
      </c>
      <c r="K4356" s="4" t="n">
        <v>663161.8654501073</v>
      </c>
      <c r="L4356" s="5">
        <f>K4356/$D4356</f>
        <v/>
      </c>
      <c r="M4356" s="4">
        <f>M4355+K4356</f>
        <v/>
      </c>
      <c r="N4356" s="4">
        <f>L4356*$E4355-M4355</f>
        <v/>
      </c>
      <c r="O4356" s="4">
        <f>MAX(0,Resumo!$D$4*$D4356-K4356)</f>
        <v/>
      </c>
      <c r="P4356" s="4" t="n">
        <v>1050616.373773397</v>
      </c>
      <c r="Q4356" s="5">
        <f>P4356/$D4356</f>
        <v/>
      </c>
      <c r="R4356" s="4">
        <f>R4355+P4356</f>
        <v/>
      </c>
      <c r="S4356" s="4">
        <f>Q4356*$E4355-R4355</f>
        <v/>
      </c>
      <c r="T4356" s="4">
        <f>MAX(0,Resumo!$D$5*$D4356-P4356)</f>
        <v/>
      </c>
      <c r="U4356" s="4" t="n">
        <v>1477112.819700381</v>
      </c>
      <c r="V4356" s="5">
        <f>U4356/$D4356</f>
        <v/>
      </c>
      <c r="W4356" s="4">
        <f>W4355+U4356</f>
        <v/>
      </c>
      <c r="X4356" s="4">
        <f>V4356*$E4355-W4355</f>
        <v/>
      </c>
      <c r="Y4356" s="4">
        <f>MAX(0,Resumo!$D$6*$D4356-U4356)</f>
        <v/>
      </c>
      <c r="Z4356" s="4" t="n">
        <v>1943621.975982192</v>
      </c>
      <c r="AA4356" s="5">
        <f>Z4356/$D4356</f>
        <v/>
      </c>
      <c r="AB4356" s="4">
        <f>AB4355+Z4356</f>
        <v/>
      </c>
      <c r="AC4356" s="4">
        <f>AA4356*$E4355-AB4355</f>
        <v/>
      </c>
      <c r="AD4356" s="4">
        <f>MAX(0,Resumo!$D$7*$D4356-Z4356)</f>
        <v/>
      </c>
    </row>
    <row r="4357">
      <c r="A4357" t="inlineStr">
        <is>
          <t>Itarema</t>
        </is>
      </c>
      <c r="B4357" t="inlineStr">
        <is>
          <t>Município</t>
        </is>
      </c>
      <c r="C4357" t="inlineStr">
        <is>
          <t>CE</t>
        </is>
      </c>
      <c r="D4357" s="4" t="n">
        <v>40321463.58582283</v>
      </c>
      <c r="E4357" s="4">
        <f>E4356+D4357</f>
        <v/>
      </c>
      <c r="F4357" s="4" t="n">
        <v>1228174.572193101</v>
      </c>
      <c r="G4357" s="5">
        <f>F4357/$D4357</f>
        <v/>
      </c>
      <c r="H4357" s="4">
        <f>H4356+F4357</f>
        <v/>
      </c>
      <c r="I4357" s="4">
        <f>G4357*$E4356-H4356</f>
        <v/>
      </c>
      <c r="J4357" s="4">
        <f>MAX(0,Resumo!$D$3*$D4357-F4357)</f>
        <v/>
      </c>
      <c r="K4357" s="4" t="n">
        <v>2619628.687562663</v>
      </c>
      <c r="L4357" s="5">
        <f>K4357/$D4357</f>
        <v/>
      </c>
      <c r="M4357" s="4">
        <f>M4356+K4357</f>
        <v/>
      </c>
      <c r="N4357" s="4">
        <f>L4357*$E4356-M4356</f>
        <v/>
      </c>
      <c r="O4357" s="4">
        <f>MAX(0,Resumo!$D$4*$D4357-K4357)</f>
        <v/>
      </c>
      <c r="P4357" s="4" t="n">
        <v>4150155.393045458</v>
      </c>
      <c r="Q4357" s="5">
        <f>P4357/$D4357</f>
        <v/>
      </c>
      <c r="R4357" s="4">
        <f>R4356+P4357</f>
        <v/>
      </c>
      <c r="S4357" s="4">
        <f>Q4357*$E4356-R4356</f>
        <v/>
      </c>
      <c r="T4357" s="4">
        <f>MAX(0,Resumo!$D$5*$D4357-P4357)</f>
        <v/>
      </c>
      <c r="U4357" s="4" t="n">
        <v>5834905.954110253</v>
      </c>
      <c r="V4357" s="5">
        <f>U4357/$D4357</f>
        <v/>
      </c>
      <c r="W4357" s="4">
        <f>W4356+U4357</f>
        <v/>
      </c>
      <c r="X4357" s="4">
        <f>V4357*$E4356-W4356</f>
        <v/>
      </c>
      <c r="Y4357" s="4">
        <f>MAX(0,Resumo!$D$6*$D4357-U4357)</f>
        <v/>
      </c>
      <c r="Z4357" s="4" t="n">
        <v>7677715.127066882</v>
      </c>
      <c r="AA4357" s="5">
        <f>Z4357/$D4357</f>
        <v/>
      </c>
      <c r="AB4357" s="4">
        <f>AB4356+Z4357</f>
        <v/>
      </c>
      <c r="AC4357" s="4">
        <f>AA4357*$E4356-AB4356</f>
        <v/>
      </c>
      <c r="AD4357" s="4">
        <f>MAX(0,Resumo!$D$7*$D4357-Z4357)</f>
        <v/>
      </c>
    </row>
    <row r="4358">
      <c r="A4358" t="inlineStr">
        <is>
          <t>Milhã</t>
        </is>
      </c>
      <c r="B4358" t="inlineStr">
        <is>
          <t>Município</t>
        </is>
      </c>
      <c r="C4358" t="inlineStr">
        <is>
          <t>CE</t>
        </is>
      </c>
      <c r="D4358" s="4" t="n">
        <v>14532552.28481148</v>
      </c>
      <c r="E4358" s="4">
        <f>E4357+D4358</f>
        <v/>
      </c>
      <c r="F4358" s="4" t="n">
        <v>442655.3403073347</v>
      </c>
      <c r="G4358" s="5">
        <f>F4358/$D4358</f>
        <v/>
      </c>
      <c r="H4358" s="4">
        <f>H4357+F4358</f>
        <v/>
      </c>
      <c r="I4358" s="4">
        <f>G4358*$E4357-H4357</f>
        <v/>
      </c>
      <c r="J4358" s="4">
        <f>MAX(0,Resumo!$D$3*$D4358-F4358)</f>
        <v/>
      </c>
      <c r="K4358" s="4" t="n">
        <v>944159.4496629827</v>
      </c>
      <c r="L4358" s="5">
        <f>K4358/$D4358</f>
        <v/>
      </c>
      <c r="M4358" s="4">
        <f>M4357+K4358</f>
        <v/>
      </c>
      <c r="N4358" s="4">
        <f>L4358*$E4357-M4357</f>
        <v/>
      </c>
      <c r="O4358" s="4">
        <f>MAX(0,Resumo!$D$4*$D4358-K4358)</f>
        <v/>
      </c>
      <c r="P4358" s="4" t="n">
        <v>1495787.723854634</v>
      </c>
      <c r="Q4358" s="5">
        <f>P4358/$D4358</f>
        <v/>
      </c>
      <c r="R4358" s="4">
        <f>R4357+P4358</f>
        <v/>
      </c>
      <c r="S4358" s="4">
        <f>Q4358*$E4357-R4357</f>
        <v/>
      </c>
      <c r="T4358" s="4">
        <f>MAX(0,Resumo!$D$5*$D4358-P4358)</f>
        <v/>
      </c>
      <c r="U4358" s="4" t="n">
        <v>2103000.940791238</v>
      </c>
      <c r="V4358" s="5">
        <f>U4358/$D4358</f>
        <v/>
      </c>
      <c r="W4358" s="4">
        <f>W4357+U4358</f>
        <v/>
      </c>
      <c r="X4358" s="4">
        <f>V4358*$E4357-W4357</f>
        <v/>
      </c>
      <c r="Y4358" s="4">
        <f>MAX(0,Resumo!$D$6*$D4358-U4358)</f>
        <v/>
      </c>
      <c r="Z4358" s="4" t="n">
        <v>2767181.212916544</v>
      </c>
      <c r="AA4358" s="5">
        <f>Z4358/$D4358</f>
        <v/>
      </c>
      <c r="AB4358" s="4">
        <f>AB4357+Z4358</f>
        <v/>
      </c>
      <c r="AC4358" s="4">
        <f>AA4358*$E4357-AB4357</f>
        <v/>
      </c>
      <c r="AD4358" s="4">
        <f>MAX(0,Resumo!$D$7*$D4358-Z4358)</f>
        <v/>
      </c>
    </row>
    <row r="4359">
      <c r="A4359" t="inlineStr">
        <is>
          <t>Capistrano</t>
        </is>
      </c>
      <c r="B4359" t="inlineStr">
        <is>
          <t>Município</t>
        </is>
      </c>
      <c r="C4359" t="inlineStr">
        <is>
          <t>CE</t>
        </is>
      </c>
      <c r="D4359" s="4" t="n">
        <v>9942188.658997323</v>
      </c>
      <c r="E4359" s="4">
        <f>E4358+D4359</f>
        <v/>
      </c>
      <c r="F4359" s="4" t="n">
        <v>302834.8233673858</v>
      </c>
      <c r="G4359" s="5">
        <f>F4359/$D4359</f>
        <v/>
      </c>
      <c r="H4359" s="4">
        <f>H4358+F4359</f>
        <v/>
      </c>
      <c r="I4359" s="4">
        <f>G4359*$E4358-H4358</f>
        <v/>
      </c>
      <c r="J4359" s="4">
        <f>MAX(0,Resumo!$D$3*$D4359-F4359)</f>
        <v/>
      </c>
      <c r="K4359" s="4" t="n">
        <v>645929.991425882</v>
      </c>
      <c r="L4359" s="5">
        <f>K4359/$D4359</f>
        <v/>
      </c>
      <c r="M4359" s="4">
        <f>M4358+K4359</f>
        <v/>
      </c>
      <c r="N4359" s="4">
        <f>L4359*$E4358-M4358</f>
        <v/>
      </c>
      <c r="O4359" s="4">
        <f>MAX(0,Resumo!$D$4*$D4359-K4359)</f>
        <v/>
      </c>
      <c r="P4359" s="4" t="n">
        <v>1023316.720485336</v>
      </c>
      <c r="Q4359" s="5">
        <f>P4359/$D4359</f>
        <v/>
      </c>
      <c r="R4359" s="4">
        <f>R4358+P4359</f>
        <v/>
      </c>
      <c r="S4359" s="4">
        <f>Q4359*$E4358-R4358</f>
        <v/>
      </c>
      <c r="T4359" s="4">
        <f>MAX(0,Resumo!$D$5*$D4359-P4359)</f>
        <v/>
      </c>
      <c r="U4359" s="4" t="n">
        <v>1438730.905186389</v>
      </c>
      <c r="V4359" s="5">
        <f>U4359/$D4359</f>
        <v/>
      </c>
      <c r="W4359" s="4">
        <f>W4358+U4359</f>
        <v/>
      </c>
      <c r="X4359" s="4">
        <f>V4359*$E4358-W4358</f>
        <v/>
      </c>
      <c r="Y4359" s="4">
        <f>MAX(0,Resumo!$D$6*$D4359-U4359)</f>
        <v/>
      </c>
      <c r="Z4359" s="4" t="n">
        <v>1893118.093316821</v>
      </c>
      <c r="AA4359" s="5">
        <f>Z4359/$D4359</f>
        <v/>
      </c>
      <c r="AB4359" s="4">
        <f>AB4358+Z4359</f>
        <v/>
      </c>
      <c r="AC4359" s="4">
        <f>AA4359*$E4358-AB4358</f>
        <v/>
      </c>
      <c r="AD4359" s="4">
        <f>MAX(0,Resumo!$D$7*$D4359-Z4359)</f>
        <v/>
      </c>
    </row>
    <row r="4360">
      <c r="A4360" t="inlineStr">
        <is>
          <t>Crato</t>
        </is>
      </c>
      <c r="B4360" t="inlineStr">
        <is>
          <t>Município</t>
        </is>
      </c>
      <c r="C4360" t="inlineStr">
        <is>
          <t>CE</t>
        </is>
      </c>
      <c r="D4360" s="4" t="n">
        <v>69729188.43995531</v>
      </c>
      <c r="E4360" s="4">
        <f>E4359+D4360</f>
        <v/>
      </c>
      <c r="F4360" s="4" t="n">
        <v>2123921.320448432</v>
      </c>
      <c r="G4360" s="5">
        <f>F4360/$D4360</f>
        <v/>
      </c>
      <c r="H4360" s="4">
        <f>H4359+F4360</f>
        <v/>
      </c>
      <c r="I4360" s="4">
        <f>G4360*$E4359-H4359</f>
        <v/>
      </c>
      <c r="J4360" s="4">
        <f>MAX(0,Resumo!$D$3*$D4360-F4360)</f>
        <v/>
      </c>
      <c r="K4360" s="4" t="n">
        <v>4530207.144117538</v>
      </c>
      <c r="L4360" s="5">
        <f>K4360/$D4360</f>
        <v/>
      </c>
      <c r="M4360" s="4">
        <f>M4359+K4360</f>
        <v/>
      </c>
      <c r="N4360" s="4">
        <f>L4360*$E4359-M4359</f>
        <v/>
      </c>
      <c r="O4360" s="4">
        <f>MAX(0,Resumo!$D$4*$D4360-K4360)</f>
        <v/>
      </c>
      <c r="P4360" s="4" t="n">
        <v>7176995.617751162</v>
      </c>
      <c r="Q4360" s="5">
        <f>P4360/$D4360</f>
        <v/>
      </c>
      <c r="R4360" s="4">
        <f>R4359+P4360</f>
        <v/>
      </c>
      <c r="S4360" s="4">
        <f>Q4360*$E4359-R4359</f>
        <v/>
      </c>
      <c r="T4360" s="4">
        <f>MAX(0,Resumo!$D$5*$D4360-P4360)</f>
        <v/>
      </c>
      <c r="U4360" s="4" t="n">
        <v>10090488.30624853</v>
      </c>
      <c r="V4360" s="5">
        <f>U4360/$D4360</f>
        <v/>
      </c>
      <c r="W4360" s="4">
        <f>W4359+U4360</f>
        <v/>
      </c>
      <c r="X4360" s="4">
        <f>V4360*$E4359-W4359</f>
        <v/>
      </c>
      <c r="Y4360" s="4">
        <f>MAX(0,Resumo!$D$6*$D4360-U4360)</f>
        <v/>
      </c>
      <c r="Z4360" s="4" t="n">
        <v>13277316.77556905</v>
      </c>
      <c r="AA4360" s="5">
        <f>Z4360/$D4360</f>
        <v/>
      </c>
      <c r="AB4360" s="4">
        <f>AB4359+Z4360</f>
        <v/>
      </c>
      <c r="AC4360" s="4">
        <f>AA4360*$E4359-AB4359</f>
        <v/>
      </c>
      <c r="AD4360" s="4">
        <f>MAX(0,Resumo!$D$7*$D4360-Z4360)</f>
        <v/>
      </c>
    </row>
    <row r="4361">
      <c r="A4361" t="inlineStr">
        <is>
          <t>Ipueiras</t>
        </is>
      </c>
      <c r="B4361" t="inlineStr">
        <is>
          <t>Município</t>
        </is>
      </c>
      <c r="C4361" t="inlineStr">
        <is>
          <t>CE</t>
        </is>
      </c>
      <c r="D4361" s="4" t="n">
        <v>12751145.65972671</v>
      </c>
      <c r="E4361" s="4">
        <f>E4360+D4361</f>
        <v/>
      </c>
      <c r="F4361" s="4" t="n">
        <v>388394.4547864355</v>
      </c>
      <c r="G4361" s="5">
        <f>F4361/$D4361</f>
        <v/>
      </c>
      <c r="H4361" s="4">
        <f>H4360+F4361</f>
        <v/>
      </c>
      <c r="I4361" s="4">
        <f>G4361*$E4360-H4360</f>
        <v/>
      </c>
      <c r="J4361" s="4">
        <f>MAX(0,Resumo!$D$3*$D4361-F4361)</f>
        <v/>
      </c>
      <c r="K4361" s="4" t="n">
        <v>828423.9707324253</v>
      </c>
      <c r="L4361" s="5">
        <f>K4361/$D4361</f>
        <v/>
      </c>
      <c r="M4361" s="4">
        <f>M4360+K4361</f>
        <v/>
      </c>
      <c r="N4361" s="4">
        <f>L4361*$E4360-M4360</f>
        <v/>
      </c>
      <c r="O4361" s="4">
        <f>MAX(0,Resumo!$D$4*$D4361-K4361)</f>
        <v/>
      </c>
      <c r="P4361" s="4" t="n">
        <v>1312433.409431834</v>
      </c>
      <c r="Q4361" s="5">
        <f>P4361/$D4361</f>
        <v/>
      </c>
      <c r="R4361" s="4">
        <f>R4360+P4361</f>
        <v/>
      </c>
      <c r="S4361" s="4">
        <f>Q4361*$E4360-R4360</f>
        <v/>
      </c>
      <c r="T4361" s="4">
        <f>MAX(0,Resumo!$D$5*$D4361-P4361)</f>
        <v/>
      </c>
      <c r="U4361" s="4" t="n">
        <v>1845214.164245428</v>
      </c>
      <c r="V4361" s="5">
        <f>U4361/$D4361</f>
        <v/>
      </c>
      <c r="W4361" s="4">
        <f>W4360+U4361</f>
        <v/>
      </c>
      <c r="X4361" s="4">
        <f>V4361*$E4360-W4360</f>
        <v/>
      </c>
      <c r="Y4361" s="4">
        <f>MAX(0,Resumo!$D$6*$D4361-U4361)</f>
        <v/>
      </c>
      <c r="Z4361" s="4" t="n">
        <v>2427978.927668164</v>
      </c>
      <c r="AA4361" s="5">
        <f>Z4361/$D4361</f>
        <v/>
      </c>
      <c r="AB4361" s="4">
        <f>AB4360+Z4361</f>
        <v/>
      </c>
      <c r="AC4361" s="4">
        <f>AA4361*$E4360-AB4360</f>
        <v/>
      </c>
      <c r="AD4361" s="4">
        <f>MAX(0,Resumo!$D$7*$D4361-Z4361)</f>
        <v/>
      </c>
    </row>
    <row r="4362">
      <c r="A4362" t="inlineStr">
        <is>
          <t>Moraújo</t>
        </is>
      </c>
      <c r="B4362" t="inlineStr">
        <is>
          <t>Município</t>
        </is>
      </c>
      <c r="C4362" t="inlineStr">
        <is>
          <t>CE</t>
        </is>
      </c>
      <c r="D4362" s="4" t="n">
        <v>9573546.940705791</v>
      </c>
      <c r="E4362" s="4">
        <f>E4361+D4362</f>
        <v/>
      </c>
      <c r="F4362" s="4" t="n">
        <v>291606.1539593035</v>
      </c>
      <c r="G4362" s="5">
        <f>F4362/$D4362</f>
        <v/>
      </c>
      <c r="H4362" s="4">
        <f>H4361+F4362</f>
        <v/>
      </c>
      <c r="I4362" s="4">
        <f>G4362*$E4361-H4361</f>
        <v/>
      </c>
      <c r="J4362" s="4">
        <f>MAX(0,Resumo!$D$3*$D4362-F4362)</f>
        <v/>
      </c>
      <c r="K4362" s="4" t="n">
        <v>621979.8583010408</v>
      </c>
      <c r="L4362" s="5">
        <f>K4362/$D4362</f>
        <v/>
      </c>
      <c r="M4362" s="4">
        <f>M4361+K4362</f>
        <v/>
      </c>
      <c r="N4362" s="4">
        <f>L4362*$E4361-M4361</f>
        <v/>
      </c>
      <c r="O4362" s="4">
        <f>MAX(0,Resumo!$D$4*$D4362-K4362)</f>
        <v/>
      </c>
      <c r="P4362" s="4" t="n">
        <v>985373.6430468708</v>
      </c>
      <c r="Q4362" s="5">
        <f>P4362/$D4362</f>
        <v/>
      </c>
      <c r="R4362" s="4">
        <f>R4361+P4362</f>
        <v/>
      </c>
      <c r="S4362" s="4">
        <f>Q4362*$E4361-R4361</f>
        <v/>
      </c>
      <c r="T4362" s="4">
        <f>MAX(0,Resumo!$D$5*$D4362-P4362)</f>
        <v/>
      </c>
      <c r="U4362" s="4" t="n">
        <v>1385384.881364253</v>
      </c>
      <c r="V4362" s="5">
        <f>U4362/$D4362</f>
        <v/>
      </c>
      <c r="W4362" s="4">
        <f>W4361+U4362</f>
        <v/>
      </c>
      <c r="X4362" s="4">
        <f>V4362*$E4361-W4361</f>
        <v/>
      </c>
      <c r="Y4362" s="4">
        <f>MAX(0,Resumo!$D$6*$D4362-U4362)</f>
        <v/>
      </c>
      <c r="Z4362" s="4" t="n">
        <v>1822924.061521061</v>
      </c>
      <c r="AA4362" s="5">
        <f>Z4362/$D4362</f>
        <v/>
      </c>
      <c r="AB4362" s="4">
        <f>AB4361+Z4362</f>
        <v/>
      </c>
      <c r="AC4362" s="4">
        <f>AA4362*$E4361-AB4361</f>
        <v/>
      </c>
      <c r="AD4362" s="4">
        <f>MAX(0,Resumo!$D$7*$D4362-Z4362)</f>
        <v/>
      </c>
    </row>
    <row r="4363">
      <c r="A4363" t="inlineStr">
        <is>
          <t>Pedra Branca</t>
        </is>
      </c>
      <c r="B4363" t="inlineStr">
        <is>
          <t>Município</t>
        </is>
      </c>
      <c r="C4363" t="inlineStr">
        <is>
          <t>CE</t>
        </is>
      </c>
      <c r="D4363" s="4" t="n">
        <v>17903246.04610511</v>
      </c>
      <c r="E4363" s="4">
        <f>E4362+D4363</f>
        <v/>
      </c>
      <c r="F4363" s="4" t="n">
        <v>545325.233711857</v>
      </c>
      <c r="G4363" s="5">
        <f>F4363/$D4363</f>
        <v/>
      </c>
      <c r="H4363" s="4">
        <f>H4362+F4363</f>
        <v/>
      </c>
      <c r="I4363" s="4">
        <f>G4363*$E4362-H4362</f>
        <v/>
      </c>
      <c r="J4363" s="4">
        <f>MAX(0,Resumo!$D$3*$D4363-F4363)</f>
        <v/>
      </c>
      <c r="K4363" s="4" t="n">
        <v>1163148.674974188</v>
      </c>
      <c r="L4363" s="5">
        <f>K4363/$D4363</f>
        <v/>
      </c>
      <c r="M4363" s="4">
        <f>M4362+K4363</f>
        <v/>
      </c>
      <c r="N4363" s="4">
        <f>L4363*$E4362-M4362</f>
        <v/>
      </c>
      <c r="O4363" s="4">
        <f>MAX(0,Resumo!$D$4*$D4363-K4363)</f>
        <v/>
      </c>
      <c r="P4363" s="4" t="n">
        <v>1842722.126718324</v>
      </c>
      <c r="Q4363" s="5">
        <f>P4363/$D4363</f>
        <v/>
      </c>
      <c r="R4363" s="4">
        <f>R4362+P4363</f>
        <v/>
      </c>
      <c r="S4363" s="4">
        <f>Q4363*$E4362-R4362</f>
        <v/>
      </c>
      <c r="T4363" s="4">
        <f>MAX(0,Resumo!$D$5*$D4363-P4363)</f>
        <v/>
      </c>
      <c r="U4363" s="4" t="n">
        <v>2590772.944785898</v>
      </c>
      <c r="V4363" s="5">
        <f>U4363/$D4363</f>
        <v/>
      </c>
      <c r="W4363" s="4">
        <f>W4362+U4363</f>
        <v/>
      </c>
      <c r="X4363" s="4">
        <f>V4363*$E4362-W4362</f>
        <v/>
      </c>
      <c r="Y4363" s="4">
        <f>MAX(0,Resumo!$D$6*$D4363-U4363)</f>
        <v/>
      </c>
      <c r="Z4363" s="4" t="n">
        <v>3409003.810072797</v>
      </c>
      <c r="AA4363" s="5">
        <f>Z4363/$D4363</f>
        <v/>
      </c>
      <c r="AB4363" s="4">
        <f>AB4362+Z4363</f>
        <v/>
      </c>
      <c r="AC4363" s="4">
        <f>AA4363*$E4362-AB4362</f>
        <v/>
      </c>
      <c r="AD4363" s="4">
        <f>MAX(0,Resumo!$D$7*$D4363-Z4363)</f>
        <v/>
      </c>
    </row>
    <row r="4364">
      <c r="A4364" t="inlineStr">
        <is>
          <t>Ipu</t>
        </is>
      </c>
      <c r="B4364" t="inlineStr">
        <is>
          <t>Município</t>
        </is>
      </c>
      <c r="C4364" t="inlineStr">
        <is>
          <t>CE</t>
        </is>
      </c>
      <c r="D4364" s="4" t="n">
        <v>16296265.6848284</v>
      </c>
      <c r="E4364" s="4">
        <f>E4363+D4364</f>
        <v/>
      </c>
      <c r="F4364" s="4" t="n">
        <v>496377.2977438857</v>
      </c>
      <c r="G4364" s="5">
        <f>F4364/$D4364</f>
        <v/>
      </c>
      <c r="H4364" s="4">
        <f>H4363+F4364</f>
        <v/>
      </c>
      <c r="I4364" s="4">
        <f>G4364*$E4363-H4363</f>
        <v/>
      </c>
      <c r="J4364" s="4">
        <f>MAX(0,Resumo!$D$3*$D4364-F4364)</f>
        <v/>
      </c>
      <c r="K4364" s="4" t="n">
        <v>1058745.424685663</v>
      </c>
      <c r="L4364" s="5">
        <f>K4364/$D4364</f>
        <v/>
      </c>
      <c r="M4364" s="4">
        <f>M4363+K4364</f>
        <v/>
      </c>
      <c r="N4364" s="4">
        <f>L4364*$E4363-M4363</f>
        <v/>
      </c>
      <c r="O4364" s="4">
        <f>MAX(0,Resumo!$D$4*$D4364-K4364)</f>
        <v/>
      </c>
      <c r="P4364" s="4" t="n">
        <v>1677320.932918017</v>
      </c>
      <c r="Q4364" s="5">
        <f>P4364/$D4364</f>
        <v/>
      </c>
      <c r="R4364" s="4">
        <f>R4363+P4364</f>
        <v/>
      </c>
      <c r="S4364" s="4">
        <f>Q4364*$E4363-R4363</f>
        <v/>
      </c>
      <c r="T4364" s="4">
        <f>MAX(0,Resumo!$D$5*$D4364-P4364)</f>
        <v/>
      </c>
      <c r="U4364" s="4" t="n">
        <v>2358227.336460098</v>
      </c>
      <c r="V4364" s="5">
        <f>U4364/$D4364</f>
        <v/>
      </c>
      <c r="W4364" s="4">
        <f>W4363+U4364</f>
        <v/>
      </c>
      <c r="X4364" s="4">
        <f>V4364*$E4363-W4363</f>
        <v/>
      </c>
      <c r="Y4364" s="4">
        <f>MAX(0,Resumo!$D$6*$D4364-U4364)</f>
        <v/>
      </c>
      <c r="Z4364" s="4" t="n">
        <v>3103014.484997511</v>
      </c>
      <c r="AA4364" s="5">
        <f>Z4364/$D4364</f>
        <v/>
      </c>
      <c r="AB4364" s="4">
        <f>AB4363+Z4364</f>
        <v/>
      </c>
      <c r="AC4364" s="4">
        <f>AA4364*$E4363-AB4363</f>
        <v/>
      </c>
      <c r="AD4364" s="4">
        <f>MAX(0,Resumo!$D$7*$D4364-Z4364)</f>
        <v/>
      </c>
    </row>
    <row r="4365">
      <c r="A4365" t="inlineStr">
        <is>
          <t>Piquet Carneiro</t>
        </is>
      </c>
      <c r="B4365" t="inlineStr">
        <is>
          <t>Município</t>
        </is>
      </c>
      <c r="C4365" t="inlineStr">
        <is>
          <t>CE</t>
        </is>
      </c>
      <c r="D4365" s="4" t="n">
        <v>13772447.69078522</v>
      </c>
      <c r="E4365" s="4">
        <f>E4364+D4365</f>
        <v/>
      </c>
      <c r="F4365" s="4" t="n">
        <v>419502.8787751978</v>
      </c>
      <c r="G4365" s="5">
        <f>F4365/$D4365</f>
        <v/>
      </c>
      <c r="H4365" s="4">
        <f>H4364+F4365</f>
        <v/>
      </c>
      <c r="I4365" s="4">
        <f>G4365*$E4364-H4364</f>
        <v/>
      </c>
      <c r="J4365" s="4">
        <f>MAX(0,Resumo!$D$3*$D4365-F4365)</f>
        <v/>
      </c>
      <c r="K4365" s="4" t="n">
        <v>894776.5249628118</v>
      </c>
      <c r="L4365" s="5">
        <f>K4365/$D4365</f>
        <v/>
      </c>
      <c r="M4365" s="4">
        <f>M4364+K4365</f>
        <v/>
      </c>
      <c r="N4365" s="4">
        <f>L4365*$E4364-M4364</f>
        <v/>
      </c>
      <c r="O4365" s="4">
        <f>MAX(0,Resumo!$D$4*$D4365-K4365)</f>
        <v/>
      </c>
      <c r="P4365" s="4" t="n">
        <v>1417552.662434744</v>
      </c>
      <c r="Q4365" s="5">
        <f>P4365/$D4365</f>
        <v/>
      </c>
      <c r="R4365" s="4">
        <f>R4364+P4365</f>
        <v/>
      </c>
      <c r="S4365" s="4">
        <f>Q4365*$E4364-R4364</f>
        <v/>
      </c>
      <c r="T4365" s="4">
        <f>MAX(0,Resumo!$D$5*$D4365-P4365)</f>
        <v/>
      </c>
      <c r="U4365" s="4" t="n">
        <v>1993006.450834534</v>
      </c>
      <c r="V4365" s="5">
        <f>U4365/$D4365</f>
        <v/>
      </c>
      <c r="W4365" s="4">
        <f>W4364+U4365</f>
        <v/>
      </c>
      <c r="X4365" s="4">
        <f>V4365*$E4364-W4364</f>
        <v/>
      </c>
      <c r="Y4365" s="4">
        <f>MAX(0,Resumo!$D$6*$D4365-U4365)</f>
        <v/>
      </c>
      <c r="Z4365" s="4" t="n">
        <v>2622447.713169268</v>
      </c>
      <c r="AA4365" s="5">
        <f>Z4365/$D4365</f>
        <v/>
      </c>
      <c r="AB4365" s="4">
        <f>AB4364+Z4365</f>
        <v/>
      </c>
      <c r="AC4365" s="4">
        <f>AA4365*$E4364-AB4364</f>
        <v/>
      </c>
      <c r="AD4365" s="4">
        <f>MAX(0,Resumo!$D$7*$D4365-Z4365)</f>
        <v/>
      </c>
    </row>
    <row r="4366">
      <c r="A4366" t="inlineStr">
        <is>
          <t>Tabuleiro do Norte</t>
        </is>
      </c>
      <c r="B4366" t="inlineStr">
        <is>
          <t>Município</t>
        </is>
      </c>
      <c r="C4366" t="inlineStr">
        <is>
          <t>CE</t>
        </is>
      </c>
      <c r="D4366" s="4" t="n">
        <v>16709139.54047492</v>
      </c>
      <c r="E4366" s="4">
        <f>E4365+D4366</f>
        <v/>
      </c>
      <c r="F4366" s="4" t="n">
        <v>508953.2591781495</v>
      </c>
      <c r="G4366" s="5">
        <f>F4366/$D4366</f>
        <v/>
      </c>
      <c r="H4366" s="4">
        <f>H4365+F4366</f>
        <v/>
      </c>
      <c r="I4366" s="4">
        <f>G4366*$E4365-H4365</f>
        <v/>
      </c>
      <c r="J4366" s="4">
        <f>MAX(0,Resumo!$D$3*$D4366-F4366)</f>
        <v/>
      </c>
      <c r="K4366" s="4" t="n">
        <v>1085569.257463809</v>
      </c>
      <c r="L4366" s="5">
        <f>K4366/$D4366</f>
        <v/>
      </c>
      <c r="M4366" s="4">
        <f>M4365+K4366</f>
        <v/>
      </c>
      <c r="N4366" s="4">
        <f>L4366*$E4365-M4365</f>
        <v/>
      </c>
      <c r="O4366" s="4">
        <f>MAX(0,Resumo!$D$4*$D4366-K4366)</f>
        <v/>
      </c>
      <c r="P4366" s="4" t="n">
        <v>1719816.67851544</v>
      </c>
      <c r="Q4366" s="5">
        <f>P4366/$D4366</f>
        <v/>
      </c>
      <c r="R4366" s="4">
        <f>R4365+P4366</f>
        <v/>
      </c>
      <c r="S4366" s="4">
        <f>Q4366*$E4365-R4365</f>
        <v/>
      </c>
      <c r="T4366" s="4">
        <f>MAX(0,Resumo!$D$5*$D4366-P4366)</f>
        <v/>
      </c>
      <c r="U4366" s="4" t="n">
        <v>2417974.178572629</v>
      </c>
      <c r="V4366" s="5">
        <f>U4366/$D4366</f>
        <v/>
      </c>
      <c r="W4366" s="4">
        <f>W4365+U4366</f>
        <v/>
      </c>
      <c r="X4366" s="4">
        <f>V4366*$E4365-W4365</f>
        <v/>
      </c>
      <c r="Y4366" s="4">
        <f>MAX(0,Resumo!$D$6*$D4366-U4366)</f>
        <v/>
      </c>
      <c r="Z4366" s="4" t="n">
        <v>3181630.87352023</v>
      </c>
      <c r="AA4366" s="5">
        <f>Z4366/$D4366</f>
        <v/>
      </c>
      <c r="AB4366" s="4">
        <f>AB4365+Z4366</f>
        <v/>
      </c>
      <c r="AC4366" s="4">
        <f>AA4366*$E4365-AB4365</f>
        <v/>
      </c>
      <c r="AD4366" s="4">
        <f>MAX(0,Resumo!$D$7*$D4366-Z4366)</f>
        <v/>
      </c>
    </row>
    <row r="4367">
      <c r="A4367" t="inlineStr">
        <is>
          <t>Beberibe</t>
        </is>
      </c>
      <c r="B4367" t="inlineStr">
        <is>
          <t>Município</t>
        </is>
      </c>
      <c r="C4367" t="inlineStr">
        <is>
          <t>CE</t>
        </is>
      </c>
      <c r="D4367" s="4" t="n">
        <v>30506476.52450147</v>
      </c>
      <c r="E4367" s="4">
        <f>E4366+D4367</f>
        <v/>
      </c>
      <c r="F4367" s="4" t="n">
        <v>929214.2552030797</v>
      </c>
      <c r="G4367" s="5">
        <f>F4367/$D4367</f>
        <v/>
      </c>
      <c r="H4367" s="4">
        <f>H4366+F4367</f>
        <v/>
      </c>
      <c r="I4367" s="4">
        <f>G4367*$E4366-H4366</f>
        <v/>
      </c>
      <c r="J4367" s="4">
        <f>MAX(0,Resumo!$D$3*$D4367-F4367)</f>
        <v/>
      </c>
      <c r="K4367" s="4" t="n">
        <v>1981962.804746493</v>
      </c>
      <c r="L4367" s="5">
        <f>K4367/$D4367</f>
        <v/>
      </c>
      <c r="M4367" s="4">
        <f>M4366+K4367</f>
        <v/>
      </c>
      <c r="N4367" s="4">
        <f>L4367*$E4366-M4366</f>
        <v/>
      </c>
      <c r="O4367" s="4">
        <f>MAX(0,Resumo!$D$4*$D4367-K4367)</f>
        <v/>
      </c>
      <c r="P4367" s="4" t="n">
        <v>3139931.113896614</v>
      </c>
      <c r="Q4367" s="5">
        <f>P4367/$D4367</f>
        <v/>
      </c>
      <c r="R4367" s="4">
        <f>R4366+P4367</f>
        <v/>
      </c>
      <c r="S4367" s="4">
        <f>Q4367*$E4366-R4366</f>
        <v/>
      </c>
      <c r="T4367" s="4">
        <f>MAX(0,Resumo!$D$5*$D4367-P4367)</f>
        <v/>
      </c>
      <c r="U4367" s="4" t="n">
        <v>4414582.350982036</v>
      </c>
      <c r="V4367" s="5">
        <f>U4367/$D4367</f>
        <v/>
      </c>
      <c r="W4367" s="4">
        <f>W4366+U4367</f>
        <v/>
      </c>
      <c r="X4367" s="4">
        <f>V4367*$E4366-W4366</f>
        <v/>
      </c>
      <c r="Y4367" s="4">
        <f>MAX(0,Resumo!$D$6*$D4367-U4367)</f>
        <v/>
      </c>
      <c r="Z4367" s="4" t="n">
        <v>5808817.821980754</v>
      </c>
      <c r="AA4367" s="5">
        <f>Z4367/$D4367</f>
        <v/>
      </c>
      <c r="AB4367" s="4">
        <f>AB4366+Z4367</f>
        <v/>
      </c>
      <c r="AC4367" s="4">
        <f>AA4367*$E4366-AB4366</f>
        <v/>
      </c>
      <c r="AD4367" s="4">
        <f>MAX(0,Resumo!$D$7*$D4367-Z4367)</f>
        <v/>
      </c>
    </row>
    <row r="4368">
      <c r="A4368" t="inlineStr">
        <is>
          <t>Uruburetama</t>
        </is>
      </c>
      <c r="B4368" t="inlineStr">
        <is>
          <t>Município</t>
        </is>
      </c>
      <c r="C4368" t="inlineStr">
        <is>
          <t>CE</t>
        </is>
      </c>
      <c r="D4368" s="4" t="n">
        <v>12049967.05313595</v>
      </c>
      <c r="E4368" s="4">
        <f>E4367+D4368</f>
        <v/>
      </c>
      <c r="F4368" s="4" t="n">
        <v>367036.853682805</v>
      </c>
      <c r="G4368" s="5">
        <f>F4368/$D4368</f>
        <v/>
      </c>
      <c r="H4368" s="4">
        <f>H4367+F4368</f>
        <v/>
      </c>
      <c r="I4368" s="4">
        <f>G4368*$E4367-H4367</f>
        <v/>
      </c>
      <c r="J4368" s="4">
        <f>MAX(0,Resumo!$D$3*$D4368-F4368)</f>
        <v/>
      </c>
      <c r="K4368" s="4" t="n">
        <v>782869.3844257861</v>
      </c>
      <c r="L4368" s="5">
        <f>K4368/$D4368</f>
        <v/>
      </c>
      <c r="M4368" s="4">
        <f>M4367+K4368</f>
        <v/>
      </c>
      <c r="N4368" s="4">
        <f>L4368*$E4367-M4367</f>
        <v/>
      </c>
      <c r="O4368" s="4">
        <f>MAX(0,Resumo!$D$4*$D4368-K4368)</f>
        <v/>
      </c>
      <c r="P4368" s="4" t="n">
        <v>1240263.405745413</v>
      </c>
      <c r="Q4368" s="5">
        <f>P4368/$D4368</f>
        <v/>
      </c>
      <c r="R4368" s="4">
        <f>R4367+P4368</f>
        <v/>
      </c>
      <c r="S4368" s="4">
        <f>Q4368*$E4367-R4367</f>
        <v/>
      </c>
      <c r="T4368" s="4">
        <f>MAX(0,Resumo!$D$5*$D4368-P4368)</f>
        <v/>
      </c>
      <c r="U4368" s="4" t="n">
        <v>1743746.834871756</v>
      </c>
      <c r="V4368" s="5">
        <f>U4368/$D4368</f>
        <v/>
      </c>
      <c r="W4368" s="4">
        <f>W4367+U4368</f>
        <v/>
      </c>
      <c r="X4368" s="4">
        <f>V4368*$E4367-W4367</f>
        <v/>
      </c>
      <c r="Y4368" s="4">
        <f>MAX(0,Resumo!$D$6*$D4368-U4368)</f>
        <v/>
      </c>
      <c r="Z4368" s="4" t="n">
        <v>2294465.678995057</v>
      </c>
      <c r="AA4368" s="5">
        <f>Z4368/$D4368</f>
        <v/>
      </c>
      <c r="AB4368" s="4">
        <f>AB4367+Z4368</f>
        <v/>
      </c>
      <c r="AC4368" s="4">
        <f>AA4368*$E4367-AB4367</f>
        <v/>
      </c>
      <c r="AD4368" s="4">
        <f>MAX(0,Resumo!$D$7*$D4368-Z4368)</f>
        <v/>
      </c>
    </row>
    <row r="4369">
      <c r="A4369" t="inlineStr">
        <is>
          <t>Parambu</t>
        </is>
      </c>
      <c r="B4369" t="inlineStr">
        <is>
          <t>Município</t>
        </is>
      </c>
      <c r="C4369" t="inlineStr">
        <is>
          <t>CE</t>
        </is>
      </c>
      <c r="D4369" s="4" t="n">
        <v>12011291.73058323</v>
      </c>
      <c r="E4369" s="4">
        <f>E4368+D4369</f>
        <v/>
      </c>
      <c r="F4369" s="4" t="n">
        <v>365858.8198639305</v>
      </c>
      <c r="G4369" s="5">
        <f>F4369/$D4369</f>
        <v/>
      </c>
      <c r="H4369" s="4">
        <f>H4368+F4369</f>
        <v/>
      </c>
      <c r="I4369" s="4">
        <f>G4369*$E4368-H4368</f>
        <v/>
      </c>
      <c r="J4369" s="4">
        <f>MAX(0,Resumo!$D$3*$D4369-F4369)</f>
        <v/>
      </c>
      <c r="K4369" s="4" t="n">
        <v>780356.7032021942</v>
      </c>
      <c r="L4369" s="5">
        <f>K4369/$D4369</f>
        <v/>
      </c>
      <c r="M4369" s="4">
        <f>M4368+K4369</f>
        <v/>
      </c>
      <c r="N4369" s="4">
        <f>L4369*$E4368-M4368</f>
        <v/>
      </c>
      <c r="O4369" s="4">
        <f>MAX(0,Resumo!$D$4*$D4369-K4369)</f>
        <v/>
      </c>
      <c r="P4369" s="4" t="n">
        <v>1236282.68222509</v>
      </c>
      <c r="Q4369" s="5">
        <f>P4369/$D4369</f>
        <v/>
      </c>
      <c r="R4369" s="4">
        <f>R4368+P4369</f>
        <v/>
      </c>
      <c r="S4369" s="4">
        <f>Q4369*$E4368-R4368</f>
        <v/>
      </c>
      <c r="T4369" s="4">
        <f>MAX(0,Resumo!$D$5*$D4369-P4369)</f>
        <v/>
      </c>
      <c r="U4369" s="4" t="n">
        <v>1738150.141454126</v>
      </c>
      <c r="V4369" s="5">
        <f>U4369/$D4369</f>
        <v/>
      </c>
      <c r="W4369" s="4">
        <f>W4368+U4369</f>
        <v/>
      </c>
      <c r="X4369" s="4">
        <f>V4369*$E4368-W4368</f>
        <v/>
      </c>
      <c r="Y4369" s="4">
        <f>MAX(0,Resumo!$D$6*$D4369-U4369)</f>
        <v/>
      </c>
      <c r="Z4369" s="4" t="n">
        <v>2287101.409878804</v>
      </c>
      <c r="AA4369" s="5">
        <f>Z4369/$D4369</f>
        <v/>
      </c>
      <c r="AB4369" s="4">
        <f>AB4368+Z4369</f>
        <v/>
      </c>
      <c r="AC4369" s="4">
        <f>AA4369*$E4368-AB4368</f>
        <v/>
      </c>
      <c r="AD4369" s="4">
        <f>MAX(0,Resumo!$D$7*$D4369-Z4369)</f>
        <v/>
      </c>
    </row>
    <row r="4370">
      <c r="A4370" t="inlineStr">
        <is>
          <t>Aquiraz</t>
        </is>
      </c>
      <c r="B4370" t="inlineStr">
        <is>
          <t>Município</t>
        </is>
      </c>
      <c r="C4370" t="inlineStr">
        <is>
          <t>CE</t>
        </is>
      </c>
      <c r="D4370" s="4" t="n">
        <v>146916245.22909</v>
      </c>
      <c r="E4370" s="4">
        <f>E4369+D4370</f>
        <v/>
      </c>
      <c r="F4370" s="4" t="n">
        <v>4475006.127900011</v>
      </c>
      <c r="G4370" s="5">
        <f>F4370/$D4370</f>
        <v/>
      </c>
      <c r="H4370" s="4">
        <f>H4369+F4370</f>
        <v/>
      </c>
      <c r="I4370" s="4">
        <f>G4370*$E4369-H4369</f>
        <v/>
      </c>
      <c r="J4370" s="4">
        <f>MAX(0,Resumo!$D$3*$D4370-F4370)</f>
        <v/>
      </c>
      <c r="K4370" s="4" t="n">
        <v>9544941.488841088</v>
      </c>
      <c r="L4370" s="5">
        <f>K4370/$D4370</f>
        <v/>
      </c>
      <c r="M4370" s="4">
        <f>M4369+K4370</f>
        <v/>
      </c>
      <c r="N4370" s="4">
        <f>L4370*$E4369-M4369</f>
        <v/>
      </c>
      <c r="O4370" s="4">
        <f>MAX(0,Resumo!$D$4*$D4370-K4370)</f>
        <v/>
      </c>
      <c r="P4370" s="4" t="n">
        <v>15121605.0520021</v>
      </c>
      <c r="Q4370" s="5">
        <f>P4370/$D4370</f>
        <v/>
      </c>
      <c r="R4370" s="4">
        <f>R4369+P4370</f>
        <v/>
      </c>
      <c r="S4370" s="4">
        <f>Q4370*$E4369-R4369</f>
        <v/>
      </c>
      <c r="T4370" s="4">
        <f>MAX(0,Resumo!$D$5*$D4370-P4370)</f>
        <v/>
      </c>
      <c r="U4370" s="4" t="n">
        <v>21260202.32916716</v>
      </c>
      <c r="V4370" s="5">
        <f>U4370/$D4370</f>
        <v/>
      </c>
      <c r="W4370" s="4">
        <f>W4369+U4370</f>
        <v/>
      </c>
      <c r="X4370" s="4">
        <f>V4370*$E4369-W4369</f>
        <v/>
      </c>
      <c r="Y4370" s="4">
        <f>MAX(0,Resumo!$D$6*$D4370-U4370)</f>
        <v/>
      </c>
      <c r="Z4370" s="4" t="n">
        <v>27974705.7297755</v>
      </c>
      <c r="AA4370" s="5">
        <f>Z4370/$D4370</f>
        <v/>
      </c>
      <c r="AB4370" s="4">
        <f>AB4369+Z4370</f>
        <v/>
      </c>
      <c r="AC4370" s="4">
        <f>AA4370*$E4369-AB4369</f>
        <v/>
      </c>
      <c r="AD4370" s="4">
        <f>MAX(0,Resumo!$D$7*$D4370-Z4370)</f>
        <v/>
      </c>
    </row>
    <row r="4371">
      <c r="A4371" t="inlineStr">
        <is>
          <t>Mulungu</t>
        </is>
      </c>
      <c r="B4371" t="inlineStr">
        <is>
          <t>Município</t>
        </is>
      </c>
      <c r="C4371" t="inlineStr">
        <is>
          <t>CE</t>
        </is>
      </c>
      <c r="D4371" s="4" t="n">
        <v>9817686.251501381</v>
      </c>
      <c r="E4371" s="4">
        <f>E4370+D4371</f>
        <v/>
      </c>
      <c r="F4371" s="4" t="n">
        <v>299042.5331709282</v>
      </c>
      <c r="G4371" s="5">
        <f>F4371/$D4371</f>
        <v/>
      </c>
      <c r="H4371" s="4">
        <f>H4370+F4371</f>
        <v/>
      </c>
      <c r="I4371" s="4">
        <f>G4371*$E4370-H4370</f>
        <v/>
      </c>
      <c r="J4371" s="4">
        <f>MAX(0,Resumo!$D$3*$D4371-F4371)</f>
        <v/>
      </c>
      <c r="K4371" s="4" t="n">
        <v>637841.2453997665</v>
      </c>
      <c r="L4371" s="5">
        <f>K4371/$D4371</f>
        <v/>
      </c>
      <c r="M4371" s="4">
        <f>M4370+K4371</f>
        <v/>
      </c>
      <c r="N4371" s="4">
        <f>L4371*$E4370-M4370</f>
        <v/>
      </c>
      <c r="O4371" s="4">
        <f>MAX(0,Resumo!$D$4*$D4371-K4371)</f>
        <v/>
      </c>
      <c r="P4371" s="4" t="n">
        <v>1010502.097900602</v>
      </c>
      <c r="Q4371" s="5">
        <f>P4371/$D4371</f>
        <v/>
      </c>
      <c r="R4371" s="4">
        <f>R4370+P4371</f>
        <v/>
      </c>
      <c r="S4371" s="4">
        <f>Q4371*$E4370-R4370</f>
        <v/>
      </c>
      <c r="T4371" s="4">
        <f>MAX(0,Resumo!$D$5*$D4371-P4371)</f>
        <v/>
      </c>
      <c r="U4371" s="4" t="n">
        <v>1420714.202066154</v>
      </c>
      <c r="V4371" s="5">
        <f>U4371/$D4371</f>
        <v/>
      </c>
      <c r="W4371" s="4">
        <f>W4370+U4371</f>
        <v/>
      </c>
      <c r="X4371" s="4">
        <f>V4371*$E4370-W4370</f>
        <v/>
      </c>
      <c r="Y4371" s="4">
        <f>MAX(0,Resumo!$D$6*$D4371-U4371)</f>
        <v/>
      </c>
      <c r="Z4371" s="4" t="n">
        <v>1869411.264933639</v>
      </c>
      <c r="AA4371" s="5">
        <f>Z4371/$D4371</f>
        <v/>
      </c>
      <c r="AB4371" s="4">
        <f>AB4370+Z4371</f>
        <v/>
      </c>
      <c r="AC4371" s="4">
        <f>AA4371*$E4370-AB4370</f>
        <v/>
      </c>
      <c r="AD4371" s="4">
        <f>MAX(0,Resumo!$D$7*$D4371-Z4371)</f>
        <v/>
      </c>
    </row>
    <row r="4372">
      <c r="A4372" t="inlineStr">
        <is>
          <t>Miraíma</t>
        </is>
      </c>
      <c r="B4372" t="inlineStr">
        <is>
          <t>Município</t>
        </is>
      </c>
      <c r="C4372" t="inlineStr">
        <is>
          <t>CE</t>
        </is>
      </c>
      <c r="D4372" s="4" t="n">
        <v>2227277.400222285</v>
      </c>
      <c r="E4372" s="4">
        <f>E4371+D4372</f>
        <v/>
      </c>
      <c r="F4372" s="4" t="n">
        <v>67841.91904023972</v>
      </c>
      <c r="G4372" s="5">
        <f>F4372/$D4372</f>
        <v/>
      </c>
      <c r="H4372" s="4">
        <f>H4371+F4372</f>
        <v/>
      </c>
      <c r="I4372" s="4">
        <f>G4372*$E4371-H4371</f>
        <v/>
      </c>
      <c r="J4372" s="4">
        <f>MAX(0,Resumo!$D$3*$D4372-F4372)</f>
        <v/>
      </c>
      <c r="K4372" s="4" t="n">
        <v>144703.0750846496</v>
      </c>
      <c r="L4372" s="5">
        <f>K4372/$D4372</f>
        <v/>
      </c>
      <c r="M4372" s="4">
        <f>M4371+K4372</f>
        <v/>
      </c>
      <c r="N4372" s="4">
        <f>L4372*$E4371-M4371</f>
        <v/>
      </c>
      <c r="O4372" s="4">
        <f>MAX(0,Resumo!$D$4*$D4372-K4372)</f>
        <v/>
      </c>
      <c r="P4372" s="4" t="n">
        <v>229246.324222984</v>
      </c>
      <c r="Q4372" s="5">
        <f>P4372/$D4372</f>
        <v/>
      </c>
      <c r="R4372" s="4">
        <f>R4371+P4372</f>
        <v/>
      </c>
      <c r="S4372" s="4">
        <f>Q4372*$E4371-R4371</f>
        <v/>
      </c>
      <c r="T4372" s="4">
        <f>MAX(0,Resumo!$D$5*$D4372-P4372)</f>
        <v/>
      </c>
      <c r="U4372" s="4" t="n">
        <v>322308.5922055081</v>
      </c>
      <c r="V4372" s="5">
        <f>U4372/$D4372</f>
        <v/>
      </c>
      <c r="W4372" s="4">
        <f>W4371+U4372</f>
        <v/>
      </c>
      <c r="X4372" s="4">
        <f>V4372*$E4371-W4371</f>
        <v/>
      </c>
      <c r="Y4372" s="4">
        <f>MAX(0,Resumo!$D$6*$D4372-U4372)</f>
        <v/>
      </c>
      <c r="Z4372" s="4" t="n">
        <v>424101.7033387994</v>
      </c>
      <c r="AA4372" s="5">
        <f>Z4372/$D4372</f>
        <v/>
      </c>
      <c r="AB4372" s="4">
        <f>AB4371+Z4372</f>
        <v/>
      </c>
      <c r="AC4372" s="4">
        <f>AA4372*$E4371-AB4371</f>
        <v/>
      </c>
      <c r="AD4372" s="4">
        <f>MAX(0,Resumo!$D$7*$D4372-Z4372)</f>
        <v/>
      </c>
    </row>
    <row r="4373">
      <c r="A4373" t="inlineStr">
        <is>
          <t>Senador Pompeu</t>
        </is>
      </c>
      <c r="B4373" t="inlineStr">
        <is>
          <t>Município</t>
        </is>
      </c>
      <c r="C4373" t="inlineStr">
        <is>
          <t>CE</t>
        </is>
      </c>
      <c r="D4373" s="4" t="n">
        <v>7098321.494021305</v>
      </c>
      <c r="E4373" s="4">
        <f>E4372+D4373</f>
        <v/>
      </c>
      <c r="F4373" s="4" t="n">
        <v>216211.8432445488</v>
      </c>
      <c r="G4373" s="5">
        <f>F4373/$D4373</f>
        <v/>
      </c>
      <c r="H4373" s="4">
        <f>H4372+F4373</f>
        <v/>
      </c>
      <c r="I4373" s="4">
        <f>G4373*$E4372-H4372</f>
        <v/>
      </c>
      <c r="J4373" s="4">
        <f>MAX(0,Resumo!$D$3*$D4373-F4373)</f>
        <v/>
      </c>
      <c r="K4373" s="4" t="n">
        <v>461167.9479268439</v>
      </c>
      <c r="L4373" s="5">
        <f>K4373/$D4373</f>
        <v/>
      </c>
      <c r="M4373" s="4">
        <f>M4372+K4373</f>
        <v/>
      </c>
      <c r="N4373" s="4">
        <f>L4373*$E4372-M4372</f>
        <v/>
      </c>
      <c r="O4373" s="4">
        <f>MAX(0,Resumo!$D$4*$D4373-K4373)</f>
        <v/>
      </c>
      <c r="P4373" s="4" t="n">
        <v>730606.8433572672</v>
      </c>
      <c r="Q4373" s="5">
        <f>P4373/$D4373</f>
        <v/>
      </c>
      <c r="R4373" s="4">
        <f>R4372+P4373</f>
        <v/>
      </c>
      <c r="S4373" s="4">
        <f>Q4373*$E4372-R4372</f>
        <v/>
      </c>
      <c r="T4373" s="4">
        <f>MAX(0,Resumo!$D$5*$D4373-P4373)</f>
        <v/>
      </c>
      <c r="U4373" s="4" t="n">
        <v>1027195.807550409</v>
      </c>
      <c r="V4373" s="5">
        <f>U4373/$D4373</f>
        <v/>
      </c>
      <c r="W4373" s="4">
        <f>W4372+U4373</f>
        <v/>
      </c>
      <c r="X4373" s="4">
        <f>V4373*$E4372-W4372</f>
        <v/>
      </c>
      <c r="Y4373" s="4">
        <f>MAX(0,Resumo!$D$6*$D4373-U4373)</f>
        <v/>
      </c>
      <c r="Z4373" s="4" t="n">
        <v>1351609.923469975</v>
      </c>
      <c r="AA4373" s="5">
        <f>Z4373/$D4373</f>
        <v/>
      </c>
      <c r="AB4373" s="4">
        <f>AB4372+Z4373</f>
        <v/>
      </c>
      <c r="AC4373" s="4">
        <f>AA4373*$E4372-AB4372</f>
        <v/>
      </c>
      <c r="AD4373" s="4">
        <f>MAX(0,Resumo!$D$7*$D4373-Z4373)</f>
        <v/>
      </c>
    </row>
    <row r="4374">
      <c r="A4374" t="inlineStr">
        <is>
          <t>Granjeiro</t>
        </is>
      </c>
      <c r="B4374" t="inlineStr">
        <is>
          <t>Município</t>
        </is>
      </c>
      <c r="C4374" t="inlineStr">
        <is>
          <t>CE</t>
        </is>
      </c>
      <c r="D4374" s="4" t="n">
        <v>3687590.555124841</v>
      </c>
      <c r="E4374" s="4">
        <f>E4373+D4374</f>
        <v/>
      </c>
      <c r="F4374" s="4" t="n">
        <v>112322.434497546</v>
      </c>
      <c r="G4374" s="5">
        <f>F4374/$D4374</f>
        <v/>
      </c>
      <c r="H4374" s="4">
        <f>H4373+F4374</f>
        <v/>
      </c>
      <c r="I4374" s="4">
        <f>G4374*$E4373-H4373</f>
        <v/>
      </c>
      <c r="J4374" s="4">
        <f>MAX(0,Resumo!$D$3*$D4374-F4374)</f>
        <v/>
      </c>
      <c r="K4374" s="4" t="n">
        <v>239577.5635879123</v>
      </c>
      <c r="L4374" s="5">
        <f>K4374/$D4374</f>
        <v/>
      </c>
      <c r="M4374" s="4">
        <f>M4373+K4374</f>
        <v/>
      </c>
      <c r="N4374" s="4">
        <f>L4374*$E4373-M4373</f>
        <v/>
      </c>
      <c r="O4374" s="4">
        <f>MAX(0,Resumo!$D$4*$D4374-K4374)</f>
        <v/>
      </c>
      <c r="P4374" s="4" t="n">
        <v>379551.545720077</v>
      </c>
      <c r="Q4374" s="5">
        <f>P4374/$D4374</f>
        <v/>
      </c>
      <c r="R4374" s="4">
        <f>R4373+P4374</f>
        <v/>
      </c>
      <c r="S4374" s="4">
        <f>Q4374*$E4373-R4373</f>
        <v/>
      </c>
      <c r="T4374" s="4">
        <f>MAX(0,Resumo!$D$5*$D4374-P4374)</f>
        <v/>
      </c>
      <c r="U4374" s="4" t="n">
        <v>533630.0365342896</v>
      </c>
      <c r="V4374" s="5">
        <f>U4374/$D4374</f>
        <v/>
      </c>
      <c r="W4374" s="4">
        <f>W4373+U4374</f>
        <v/>
      </c>
      <c r="X4374" s="4">
        <f>V4374*$E4373-W4373</f>
        <v/>
      </c>
      <c r="Y4374" s="4">
        <f>MAX(0,Resumo!$D$6*$D4374-U4374)</f>
        <v/>
      </c>
      <c r="Z4374" s="4" t="n">
        <v>702163.7428227096</v>
      </c>
      <c r="AA4374" s="5">
        <f>Z4374/$D4374</f>
        <v/>
      </c>
      <c r="AB4374" s="4">
        <f>AB4373+Z4374</f>
        <v/>
      </c>
      <c r="AC4374" s="4">
        <f>AA4374*$E4373-AB4373</f>
        <v/>
      </c>
      <c r="AD4374" s="4">
        <f>MAX(0,Resumo!$D$7*$D4374-Z4374)</f>
        <v/>
      </c>
    </row>
    <row r="4375">
      <c r="A4375" t="inlineStr">
        <is>
          <t>Itatira</t>
        </is>
      </c>
      <c r="B4375" t="inlineStr">
        <is>
          <t>Município</t>
        </is>
      </c>
      <c r="C4375" t="inlineStr">
        <is>
          <t>CE</t>
        </is>
      </c>
      <c r="D4375" s="4" t="n">
        <v>14781990.3133394</v>
      </c>
      <c r="E4375" s="4">
        <f>E4374+D4375</f>
        <v/>
      </c>
      <c r="F4375" s="4" t="n">
        <v>450253.116199668</v>
      </c>
      <c r="G4375" s="5">
        <f>F4375/$D4375</f>
        <v/>
      </c>
      <c r="H4375" s="4">
        <f>H4374+F4375</f>
        <v/>
      </c>
      <c r="I4375" s="4">
        <f>G4375*$E4374-H4374</f>
        <v/>
      </c>
      <c r="J4375" s="4">
        <f>MAX(0,Resumo!$D$3*$D4375-F4375)</f>
        <v/>
      </c>
      <c r="K4375" s="4" t="n">
        <v>960365.0869883737</v>
      </c>
      <c r="L4375" s="5">
        <f>K4375/$D4375</f>
        <v/>
      </c>
      <c r="M4375" s="4">
        <f>M4374+K4375</f>
        <v/>
      </c>
      <c r="N4375" s="4">
        <f>L4375*$E4374-M4374</f>
        <v/>
      </c>
      <c r="O4375" s="4">
        <f>MAX(0,Resumo!$D$4*$D4375-K4375)</f>
        <v/>
      </c>
      <c r="P4375" s="4" t="n">
        <v>1521461.558265986</v>
      </c>
      <c r="Q4375" s="5">
        <f>P4375/$D4375</f>
        <v/>
      </c>
      <c r="R4375" s="4">
        <f>R4374+P4375</f>
        <v/>
      </c>
      <c r="S4375" s="4">
        <f>Q4375*$E4374-R4374</f>
        <v/>
      </c>
      <c r="T4375" s="4">
        <f>MAX(0,Resumo!$D$5*$D4375-P4375)</f>
        <v/>
      </c>
      <c r="U4375" s="4" t="n">
        <v>2139097.037222391</v>
      </c>
      <c r="V4375" s="5">
        <f>U4375/$D4375</f>
        <v/>
      </c>
      <c r="W4375" s="4">
        <f>W4374+U4375</f>
        <v/>
      </c>
      <c r="X4375" s="4">
        <f>V4375*$E4374-W4374</f>
        <v/>
      </c>
      <c r="Y4375" s="4">
        <f>MAX(0,Resumo!$D$6*$D4375-U4375)</f>
        <v/>
      </c>
      <c r="Z4375" s="4" t="n">
        <v>2814677.359003064</v>
      </c>
      <c r="AA4375" s="5">
        <f>Z4375/$D4375</f>
        <v/>
      </c>
      <c r="AB4375" s="4">
        <f>AB4374+Z4375</f>
        <v/>
      </c>
      <c r="AC4375" s="4">
        <f>AA4375*$E4374-AB4374</f>
        <v/>
      </c>
      <c r="AD4375" s="4">
        <f>MAX(0,Resumo!$D$7*$D4375-Z4375)</f>
        <v/>
      </c>
    </row>
    <row r="4376">
      <c r="A4376" t="inlineStr">
        <is>
          <t>Meruoca</t>
        </is>
      </c>
      <c r="B4376" t="inlineStr">
        <is>
          <t>Município</t>
        </is>
      </c>
      <c r="C4376" t="inlineStr">
        <is>
          <t>CE</t>
        </is>
      </c>
      <c r="D4376" s="4" t="n">
        <v>13037674.40008467</v>
      </c>
      <c r="E4376" s="4">
        <f>E4375+D4376</f>
        <v/>
      </c>
      <c r="F4376" s="4" t="n">
        <v>397121.9979313199</v>
      </c>
      <c r="G4376" s="5">
        <f>F4376/$D4376</f>
        <v/>
      </c>
      <c r="H4376" s="4">
        <f>H4375+F4376</f>
        <v/>
      </c>
      <c r="I4376" s="4">
        <f>G4376*$E4375-H4375</f>
        <v/>
      </c>
      <c r="J4376" s="4">
        <f>MAX(0,Resumo!$D$3*$D4376-F4376)</f>
        <v/>
      </c>
      <c r="K4376" s="4" t="n">
        <v>847039.3393550264</v>
      </c>
      <c r="L4376" s="5">
        <f>K4376/$D4376</f>
        <v/>
      </c>
      <c r="M4376" s="4">
        <f>M4375+K4376</f>
        <v/>
      </c>
      <c r="N4376" s="4">
        <f>L4376*$E4375-M4375</f>
        <v/>
      </c>
      <c r="O4376" s="4">
        <f>MAX(0,Resumo!$D$4*$D4376-K4376)</f>
        <v/>
      </c>
      <c r="P4376" s="4" t="n">
        <v>1341924.868602904</v>
      </c>
      <c r="Q4376" s="5">
        <f>P4376/$D4376</f>
        <v/>
      </c>
      <c r="R4376" s="4">
        <f>R4375+P4376</f>
        <v/>
      </c>
      <c r="S4376" s="4">
        <f>Q4376*$E4375-R4375</f>
        <v/>
      </c>
      <c r="T4376" s="4">
        <f>MAX(0,Resumo!$D$5*$D4376-P4376)</f>
        <v/>
      </c>
      <c r="U4376" s="4" t="n">
        <v>1886677.64558905</v>
      </c>
      <c r="V4376" s="5">
        <f>U4376/$D4376</f>
        <v/>
      </c>
      <c r="W4376" s="4">
        <f>W4375+U4376</f>
        <v/>
      </c>
      <c r="X4376" s="4">
        <f>V4376*$E4375-W4375</f>
        <v/>
      </c>
      <c r="Y4376" s="4">
        <f>MAX(0,Resumo!$D$6*$D4376-U4376)</f>
        <v/>
      </c>
      <c r="Z4376" s="4" t="n">
        <v>2482537.613007134</v>
      </c>
      <c r="AA4376" s="5">
        <f>Z4376/$D4376</f>
        <v/>
      </c>
      <c r="AB4376" s="4">
        <f>AB4375+Z4376</f>
        <v/>
      </c>
      <c r="AC4376" s="4">
        <f>AA4376*$E4375-AB4375</f>
        <v/>
      </c>
      <c r="AD4376" s="4">
        <f>MAX(0,Resumo!$D$7*$D4376-Z4376)</f>
        <v/>
      </c>
    </row>
    <row r="4377">
      <c r="A4377" t="inlineStr">
        <is>
          <t>Icapuí</t>
        </is>
      </c>
      <c r="B4377" t="inlineStr">
        <is>
          <t>Município</t>
        </is>
      </c>
      <c r="C4377" t="inlineStr">
        <is>
          <t>CE</t>
        </is>
      </c>
      <c r="D4377" s="4" t="n">
        <v>36975311.21012385</v>
      </c>
      <c r="E4377" s="4">
        <f>E4376+D4377</f>
        <v/>
      </c>
      <c r="F4377" s="4" t="n">
        <v>1126252.198919875</v>
      </c>
      <c r="G4377" s="5">
        <f>F4377/$D4377</f>
        <v/>
      </c>
      <c r="H4377" s="4">
        <f>H4376+F4377</f>
        <v/>
      </c>
      <c r="I4377" s="4">
        <f>G4377*$E4376-H4376</f>
        <v/>
      </c>
      <c r="J4377" s="4">
        <f>MAX(0,Resumo!$D$3*$D4377-F4377)</f>
        <v/>
      </c>
      <c r="K4377" s="4" t="n">
        <v>2402233.881501629</v>
      </c>
      <c r="L4377" s="5">
        <f>K4377/$D4377</f>
        <v/>
      </c>
      <c r="M4377" s="4">
        <f>M4376+K4377</f>
        <v/>
      </c>
      <c r="N4377" s="4">
        <f>L4377*$E4376-M4376</f>
        <v/>
      </c>
      <c r="O4377" s="4">
        <f>MAX(0,Resumo!$D$4*$D4377-K4377)</f>
        <v/>
      </c>
      <c r="P4377" s="4" t="n">
        <v>3805746.954140435</v>
      </c>
      <c r="Q4377" s="5">
        <f>P4377/$D4377</f>
        <v/>
      </c>
      <c r="R4377" s="4">
        <f>R4376+P4377</f>
        <v/>
      </c>
      <c r="S4377" s="4">
        <f>Q4377*$E4376-R4376</f>
        <v/>
      </c>
      <c r="T4377" s="4">
        <f>MAX(0,Resumo!$D$5*$D4377-P4377)</f>
        <v/>
      </c>
      <c r="U4377" s="4" t="n">
        <v>5350685.326087439</v>
      </c>
      <c r="V4377" s="5">
        <f>U4377/$D4377</f>
        <v/>
      </c>
      <c r="W4377" s="4">
        <f>W4376+U4377</f>
        <v/>
      </c>
      <c r="X4377" s="4">
        <f>V4377*$E4376-W4376</f>
        <v/>
      </c>
      <c r="Y4377" s="4">
        <f>MAX(0,Resumo!$D$6*$D4377-U4377)</f>
        <v/>
      </c>
      <c r="Z4377" s="4" t="n">
        <v>7040565.519198784</v>
      </c>
      <c r="AA4377" s="5">
        <f>Z4377/$D4377</f>
        <v/>
      </c>
      <c r="AB4377" s="4">
        <f>AB4376+Z4377</f>
        <v/>
      </c>
      <c r="AC4377" s="4">
        <f>AA4377*$E4376-AB4376</f>
        <v/>
      </c>
      <c r="AD4377" s="4">
        <f>MAX(0,Resumo!$D$7*$D4377-Z4377)</f>
        <v/>
      </c>
    </row>
    <row r="4378">
      <c r="A4378" t="inlineStr">
        <is>
          <t>Tamboril</t>
        </is>
      </c>
      <c r="B4378" t="inlineStr">
        <is>
          <t>Município</t>
        </is>
      </c>
      <c r="C4378" t="inlineStr">
        <is>
          <t>CE</t>
        </is>
      </c>
      <c r="D4378" s="4" t="n">
        <v>14326544.55441614</v>
      </c>
      <c r="E4378" s="4">
        <f>E4377+D4378</f>
        <v/>
      </c>
      <c r="F4378" s="4" t="n">
        <v>436380.4327606818</v>
      </c>
      <c r="G4378" s="5">
        <f>F4378/$D4378</f>
        <v/>
      </c>
      <c r="H4378" s="4">
        <f>H4377+F4378</f>
        <v/>
      </c>
      <c r="I4378" s="4">
        <f>G4378*$E4377-H4377</f>
        <v/>
      </c>
      <c r="J4378" s="4">
        <f>MAX(0,Resumo!$D$3*$D4378-F4378)</f>
        <v/>
      </c>
      <c r="K4378" s="4" t="n">
        <v>930775.417626183</v>
      </c>
      <c r="L4378" s="5">
        <f>K4378/$D4378</f>
        <v/>
      </c>
      <c r="M4378" s="4">
        <f>M4377+K4378</f>
        <v/>
      </c>
      <c r="N4378" s="4">
        <f>L4378*$E4377-M4377</f>
        <v/>
      </c>
      <c r="O4378" s="4">
        <f>MAX(0,Resumo!$D$4*$D4378-K4378)</f>
        <v/>
      </c>
      <c r="P4378" s="4" t="n">
        <v>1474584.026933031</v>
      </c>
      <c r="Q4378" s="5">
        <f>P4378/$D4378</f>
        <v/>
      </c>
      <c r="R4378" s="4">
        <f>R4377+P4378</f>
        <v/>
      </c>
      <c r="S4378" s="4">
        <f>Q4378*$E4377-R4377</f>
        <v/>
      </c>
      <c r="T4378" s="4">
        <f>MAX(0,Resumo!$D$5*$D4378-P4378)</f>
        <v/>
      </c>
      <c r="U4378" s="4" t="n">
        <v>2073189.628755949</v>
      </c>
      <c r="V4378" s="5">
        <f>U4378/$D4378</f>
        <v/>
      </c>
      <c r="W4378" s="4">
        <f>W4377+U4378</f>
        <v/>
      </c>
      <c r="X4378" s="4">
        <f>V4378*$E4377-W4377</f>
        <v/>
      </c>
      <c r="Y4378" s="4">
        <f>MAX(0,Resumo!$D$6*$D4378-U4378)</f>
        <v/>
      </c>
      <c r="Z4378" s="4" t="n">
        <v>2727954.743257711</v>
      </c>
      <c r="AA4378" s="5">
        <f>Z4378/$D4378</f>
        <v/>
      </c>
      <c r="AB4378" s="4">
        <f>AB4377+Z4378</f>
        <v/>
      </c>
      <c r="AC4378" s="4">
        <f>AA4378*$E4377-AB4377</f>
        <v/>
      </c>
      <c r="AD4378" s="4">
        <f>MAX(0,Resumo!$D$7*$D4378-Z4378)</f>
        <v/>
      </c>
    </row>
    <row r="4379">
      <c r="A4379" t="inlineStr">
        <is>
          <t>Uruoca</t>
        </is>
      </c>
      <c r="B4379" t="inlineStr">
        <is>
          <t>Município</t>
        </is>
      </c>
      <c r="C4379" t="inlineStr">
        <is>
          <t>CE</t>
        </is>
      </c>
      <c r="D4379" s="4" t="n">
        <v>17684099.6609274</v>
      </c>
      <c r="E4379" s="4">
        <f>E4378+D4379</f>
        <v/>
      </c>
      <c r="F4379" s="4" t="n">
        <v>538650.1283479254</v>
      </c>
      <c r="G4379" s="5">
        <f>F4379/$D4379</f>
        <v/>
      </c>
      <c r="H4379" s="4">
        <f>H4378+F4379</f>
        <v/>
      </c>
      <c r="I4379" s="4">
        <f>G4379*$E4378-H4378</f>
        <v/>
      </c>
      <c r="J4379" s="4">
        <f>MAX(0,Resumo!$D$3*$D4379-F4379)</f>
        <v/>
      </c>
      <c r="K4379" s="4" t="n">
        <v>1148911.043044848</v>
      </c>
      <c r="L4379" s="5">
        <f>K4379/$D4379</f>
        <v/>
      </c>
      <c r="M4379" s="4">
        <f>M4378+K4379</f>
        <v/>
      </c>
      <c r="N4379" s="4">
        <f>L4379*$E4378-M4378</f>
        <v/>
      </c>
      <c r="O4379" s="4">
        <f>MAX(0,Resumo!$D$4*$D4379-K4379)</f>
        <v/>
      </c>
      <c r="P4379" s="4" t="n">
        <v>1820166.111350085</v>
      </c>
      <c r="Q4379" s="5">
        <f>P4379/$D4379</f>
        <v/>
      </c>
      <c r="R4379" s="4">
        <f>R4378+P4379</f>
        <v/>
      </c>
      <c r="S4379" s="4">
        <f>Q4379*$E4378-R4378</f>
        <v/>
      </c>
      <c r="T4379" s="4">
        <f>MAX(0,Resumo!$D$5*$D4379-P4379)</f>
        <v/>
      </c>
      <c r="U4379" s="4" t="n">
        <v>2559060.34226656</v>
      </c>
      <c r="V4379" s="5">
        <f>U4379/$D4379</f>
        <v/>
      </c>
      <c r="W4379" s="4">
        <f>W4378+U4379</f>
        <v/>
      </c>
      <c r="X4379" s="4">
        <f>V4379*$E4378-W4378</f>
        <v/>
      </c>
      <c r="Y4379" s="4">
        <f>MAX(0,Resumo!$D$6*$D4379-U4379)</f>
        <v/>
      </c>
      <c r="Z4379" s="4" t="n">
        <v>3367275.57486279</v>
      </c>
      <c r="AA4379" s="5">
        <f>Z4379/$D4379</f>
        <v/>
      </c>
      <c r="AB4379" s="4">
        <f>AB4378+Z4379</f>
        <v/>
      </c>
      <c r="AC4379" s="4">
        <f>AA4379*$E4378-AB4378</f>
        <v/>
      </c>
      <c r="AD4379" s="4">
        <f>MAX(0,Resumo!$D$7*$D4379-Z4379)</f>
        <v/>
      </c>
    </row>
    <row r="4380">
      <c r="A4380" t="inlineStr">
        <is>
          <t>Guaramiranga</t>
        </is>
      </c>
      <c r="B4380" t="inlineStr">
        <is>
          <t>Município</t>
        </is>
      </c>
      <c r="C4380" t="inlineStr">
        <is>
          <t>CE</t>
        </is>
      </c>
      <c r="D4380" s="4" t="n">
        <v>10203397.8821789</v>
      </c>
      <c r="E4380" s="4">
        <f>E4379+D4380</f>
        <v/>
      </c>
      <c r="F4380" s="4" t="n">
        <v>310791.1448250901</v>
      </c>
      <c r="G4380" s="5">
        <f>F4380/$D4380</f>
        <v/>
      </c>
      <c r="H4380" s="4">
        <f>H4379+F4380</f>
        <v/>
      </c>
      <c r="I4380" s="4">
        <f>G4380*$E4379-H4379</f>
        <v/>
      </c>
      <c r="J4380" s="4">
        <f>MAX(0,Resumo!$D$3*$D4380-F4380)</f>
        <v/>
      </c>
      <c r="K4380" s="4" t="n">
        <v>662900.3866856168</v>
      </c>
      <c r="L4380" s="5">
        <f>K4380/$D4380</f>
        <v/>
      </c>
      <c r="M4380" s="4">
        <f>M4379+K4380</f>
        <v/>
      </c>
      <c r="N4380" s="4">
        <f>L4380*$E4379-M4379</f>
        <v/>
      </c>
      <c r="O4380" s="4">
        <f>MAX(0,Resumo!$D$4*$D4380-K4380)</f>
        <v/>
      </c>
      <c r="P4380" s="4" t="n">
        <v>1050202.125177873</v>
      </c>
      <c r="Q4380" s="5">
        <f>P4380/$D4380</f>
        <v/>
      </c>
      <c r="R4380" s="4">
        <f>R4379+P4380</f>
        <v/>
      </c>
      <c r="S4380" s="4">
        <f>Q4380*$E4379-R4379</f>
        <v/>
      </c>
      <c r="T4380" s="4">
        <f>MAX(0,Resumo!$D$5*$D4380-P4380)</f>
        <v/>
      </c>
      <c r="U4380" s="4" t="n">
        <v>1476530.40738865</v>
      </c>
      <c r="V4380" s="5">
        <f>U4380/$D4380</f>
        <v/>
      </c>
      <c r="W4380" s="4">
        <f>W4379+U4380</f>
        <v/>
      </c>
      <c r="X4380" s="4">
        <f>V4380*$E4379-W4379</f>
        <v/>
      </c>
      <c r="Y4380" s="4">
        <f>MAX(0,Resumo!$D$6*$D4380-U4380)</f>
        <v/>
      </c>
      <c r="Z4380" s="4" t="n">
        <v>1942855.62330211</v>
      </c>
      <c r="AA4380" s="5">
        <f>Z4380/$D4380</f>
        <v/>
      </c>
      <c r="AB4380" s="4">
        <f>AB4379+Z4380</f>
        <v/>
      </c>
      <c r="AC4380" s="4">
        <f>AA4380*$E4379-AB4379</f>
        <v/>
      </c>
      <c r="AD4380" s="4">
        <f>MAX(0,Resumo!$D$7*$D4380-Z4380)</f>
        <v/>
      </c>
    </row>
    <row r="4381">
      <c r="A4381" t="inlineStr">
        <is>
          <t>Viçosa do Ceará</t>
        </is>
      </c>
      <c r="B4381" t="inlineStr">
        <is>
          <t>Município</t>
        </is>
      </c>
      <c r="C4381" t="inlineStr">
        <is>
          <t>CE</t>
        </is>
      </c>
      <c r="D4381" s="4" t="n">
        <v>5288621.243927723</v>
      </c>
      <c r="E4381" s="4">
        <f>E4380+D4381</f>
        <v/>
      </c>
      <c r="F4381" s="4" t="n">
        <v>161089.1459812005</v>
      </c>
      <c r="G4381" s="5">
        <f>F4381/$D4381</f>
        <v/>
      </c>
      <c r="H4381" s="4">
        <f>H4380+F4381</f>
        <v/>
      </c>
      <c r="I4381" s="4">
        <f>G4381*$E4380-H4380</f>
        <v/>
      </c>
      <c r="J4381" s="4">
        <f>MAX(0,Resumo!$D$3*$D4381-F4381)</f>
        <v/>
      </c>
      <c r="K4381" s="4" t="n">
        <v>343594.2720372282</v>
      </c>
      <c r="L4381" s="5">
        <f>K4381/$D4381</f>
        <v/>
      </c>
      <c r="M4381" s="4">
        <f>M4380+K4381</f>
        <v/>
      </c>
      <c r="N4381" s="4">
        <f>L4381*$E4380-M4380</f>
        <v/>
      </c>
      <c r="O4381" s="4">
        <f>MAX(0,Resumo!$D$4*$D4381-K4381)</f>
        <v/>
      </c>
      <c r="P4381" s="4" t="n">
        <v>544340.3593360293</v>
      </c>
      <c r="Q4381" s="5">
        <f>P4381/$D4381</f>
        <v/>
      </c>
      <c r="R4381" s="4">
        <f>R4380+P4381</f>
        <v/>
      </c>
      <c r="S4381" s="4">
        <f>Q4381*$E4380-R4380</f>
        <v/>
      </c>
      <c r="T4381" s="4">
        <f>MAX(0,Resumo!$D$5*$D4381-P4381)</f>
        <v/>
      </c>
      <c r="U4381" s="4" t="n">
        <v>765314.6696807364</v>
      </c>
      <c r="V4381" s="5">
        <f>U4381/$D4381</f>
        <v/>
      </c>
      <c r="W4381" s="4">
        <f>W4380+U4381</f>
        <v/>
      </c>
      <c r="X4381" s="4">
        <f>V4381*$E4380-W4380</f>
        <v/>
      </c>
      <c r="Y4381" s="4">
        <f>MAX(0,Resumo!$D$6*$D4381-U4381)</f>
        <v/>
      </c>
      <c r="Z4381" s="4" t="n">
        <v>1007020.175232623</v>
      </c>
      <c r="AA4381" s="5">
        <f>Z4381/$D4381</f>
        <v/>
      </c>
      <c r="AB4381" s="4">
        <f>AB4380+Z4381</f>
        <v/>
      </c>
      <c r="AC4381" s="4">
        <f>AA4381*$E4380-AB4380</f>
        <v/>
      </c>
      <c r="AD4381" s="4">
        <f>MAX(0,Resumo!$D$7*$D4381-Z4381)</f>
        <v/>
      </c>
    </row>
    <row r="4382">
      <c r="A4382" t="inlineStr">
        <is>
          <t>Monsenhor Tabosa</t>
        </is>
      </c>
      <c r="B4382" t="inlineStr">
        <is>
          <t>Município</t>
        </is>
      </c>
      <c r="C4382" t="inlineStr">
        <is>
          <t>CE</t>
        </is>
      </c>
      <c r="D4382" s="4" t="n">
        <v>12109339.24591325</v>
      </c>
      <c r="E4382" s="4">
        <f>E4381+D4382</f>
        <v/>
      </c>
      <c r="F4382" s="4" t="n">
        <v>368845.3053355884</v>
      </c>
      <c r="G4382" s="5">
        <f>F4382/$D4382</f>
        <v/>
      </c>
      <c r="H4382" s="4">
        <f>H4381+F4382</f>
        <v/>
      </c>
      <c r="I4382" s="4">
        <f>G4382*$E4381-H4381</f>
        <v/>
      </c>
      <c r="J4382" s="4">
        <f>MAX(0,Resumo!$D$3*$D4382-F4382)</f>
        <v/>
      </c>
      <c r="K4382" s="4" t="n">
        <v>786726.7121517964</v>
      </c>
      <c r="L4382" s="5">
        <f>K4382/$D4382</f>
        <v/>
      </c>
      <c r="M4382" s="4">
        <f>M4381+K4382</f>
        <v/>
      </c>
      <c r="N4382" s="4">
        <f>L4382*$E4381-M4381</f>
        <v/>
      </c>
      <c r="O4382" s="4">
        <f>MAX(0,Resumo!$D$4*$D4382-K4382)</f>
        <v/>
      </c>
      <c r="P4382" s="4" t="n">
        <v>1246374.389924526</v>
      </c>
      <c r="Q4382" s="5">
        <f>P4382/$D4382</f>
        <v/>
      </c>
      <c r="R4382" s="4">
        <f>R4381+P4382</f>
        <v/>
      </c>
      <c r="S4382" s="4">
        <f>Q4382*$E4381-R4381</f>
        <v/>
      </c>
      <c r="T4382" s="4">
        <f>MAX(0,Resumo!$D$5*$D4382-P4382)</f>
        <v/>
      </c>
      <c r="U4382" s="4" t="n">
        <v>1752338.565685482</v>
      </c>
      <c r="V4382" s="5">
        <f>U4382/$D4382</f>
        <v/>
      </c>
      <c r="W4382" s="4">
        <f>W4381+U4382</f>
        <v/>
      </c>
      <c r="X4382" s="4">
        <f>V4382*$E4381-W4381</f>
        <v/>
      </c>
      <c r="Y4382" s="4">
        <f>MAX(0,Resumo!$D$6*$D4382-U4382)</f>
        <v/>
      </c>
      <c r="Z4382" s="4" t="n">
        <v>2305770.893193027</v>
      </c>
      <c r="AA4382" s="5">
        <f>Z4382/$D4382</f>
        <v/>
      </c>
      <c r="AB4382" s="4">
        <f>AB4381+Z4382</f>
        <v/>
      </c>
      <c r="AC4382" s="4">
        <f>AA4382*$E4381-AB4381</f>
        <v/>
      </c>
      <c r="AD4382" s="4">
        <f>MAX(0,Resumo!$D$7*$D4382-Z4382)</f>
        <v/>
      </c>
    </row>
    <row r="4383">
      <c r="A4383" t="inlineStr">
        <is>
          <t>Horizonte</t>
        </is>
      </c>
      <c r="B4383" t="inlineStr">
        <is>
          <t>Município</t>
        </is>
      </c>
      <c r="C4383" t="inlineStr">
        <is>
          <t>CE</t>
        </is>
      </c>
      <c r="D4383" s="4" t="n">
        <v>95974270.70899478</v>
      </c>
      <c r="E4383" s="4">
        <f>E4382+D4383</f>
        <v/>
      </c>
      <c r="F4383" s="4" t="n">
        <v>2923335.32533301</v>
      </c>
      <c r="G4383" s="5">
        <f>F4383/$D4383</f>
        <v/>
      </c>
      <c r="H4383" s="4">
        <f>H4382+F4383</f>
        <v/>
      </c>
      <c r="I4383" s="4">
        <f>G4383*$E4382-H4382</f>
        <v/>
      </c>
      <c r="J4383" s="4">
        <f>MAX(0,Resumo!$D$3*$D4383-F4383)</f>
        <v/>
      </c>
      <c r="K4383" s="4" t="n">
        <v>6235313.167193337</v>
      </c>
      <c r="L4383" s="5">
        <f>K4383/$D4383</f>
        <v/>
      </c>
      <c r="M4383" s="4">
        <f>M4382+K4383</f>
        <v/>
      </c>
      <c r="N4383" s="4">
        <f>L4383*$E4382-M4382</f>
        <v/>
      </c>
      <c r="O4383" s="4">
        <f>MAX(0,Resumo!$D$4*$D4383-K4383)</f>
        <v/>
      </c>
      <c r="P4383" s="4" t="n">
        <v>9878315.46165864</v>
      </c>
      <c r="Q4383" s="5">
        <f>P4383/$D4383</f>
        <v/>
      </c>
      <c r="R4383" s="4">
        <f>R4382+P4383</f>
        <v/>
      </c>
      <c r="S4383" s="4">
        <f>Q4383*$E4382-R4382</f>
        <v/>
      </c>
      <c r="T4383" s="4">
        <f>MAX(0,Resumo!$D$5*$D4383-P4383)</f>
        <v/>
      </c>
      <c r="U4383" s="4" t="n">
        <v>13888405.67280899</v>
      </c>
      <c r="V4383" s="5">
        <f>U4383/$D4383</f>
        <v/>
      </c>
      <c r="W4383" s="4">
        <f>W4382+U4383</f>
        <v/>
      </c>
      <c r="X4383" s="4">
        <f>V4383*$E4382-W4382</f>
        <v/>
      </c>
      <c r="Y4383" s="4">
        <f>MAX(0,Resumo!$D$6*$D4383-U4383)</f>
        <v/>
      </c>
      <c r="Z4383" s="4" t="n">
        <v>18274711.39442331</v>
      </c>
      <c r="AA4383" s="5">
        <f>Z4383/$D4383</f>
        <v/>
      </c>
      <c r="AB4383" s="4">
        <f>AB4382+Z4383</f>
        <v/>
      </c>
      <c r="AC4383" s="4">
        <f>AA4383*$E4382-AB4382</f>
        <v/>
      </c>
      <c r="AD4383" s="4">
        <f>MAX(0,Resumo!$D$7*$D4383-Z4383)</f>
        <v/>
      </c>
    </row>
    <row r="4384">
      <c r="A4384" t="inlineStr">
        <is>
          <t>Mauriti</t>
        </is>
      </c>
      <c r="B4384" t="inlineStr">
        <is>
          <t>Município</t>
        </is>
      </c>
      <c r="C4384" t="inlineStr">
        <is>
          <t>CE</t>
        </is>
      </c>
      <c r="D4384" s="4" t="n">
        <v>18240692.88654156</v>
      </c>
      <c r="E4384" s="4">
        <f>E4383+D4384</f>
        <v/>
      </c>
      <c r="F4384" s="4" t="n">
        <v>555603.7204540066</v>
      </c>
      <c r="G4384" s="5">
        <f>F4384/$D4384</f>
        <v/>
      </c>
      <c r="H4384" s="4">
        <f>H4383+F4384</f>
        <v/>
      </c>
      <c r="I4384" s="4">
        <f>G4384*$E4383-H4383</f>
        <v/>
      </c>
      <c r="J4384" s="4">
        <f>MAX(0,Resumo!$D$3*$D4384-F4384)</f>
        <v/>
      </c>
      <c r="K4384" s="4" t="n">
        <v>1185072.120829598</v>
      </c>
      <c r="L4384" s="5">
        <f>K4384/$D4384</f>
        <v/>
      </c>
      <c r="M4384" s="4">
        <f>M4383+K4384</f>
        <v/>
      </c>
      <c r="N4384" s="4">
        <f>L4384*$E4383-M4383</f>
        <v/>
      </c>
      <c r="O4384" s="4">
        <f>MAX(0,Resumo!$D$4*$D4384-K4384)</f>
        <v/>
      </c>
      <c r="P4384" s="4" t="n">
        <v>1877454.418162127</v>
      </c>
      <c r="Q4384" s="5">
        <f>P4384/$D4384</f>
        <v/>
      </c>
      <c r="R4384" s="4">
        <f>R4383+P4384</f>
        <v/>
      </c>
      <c r="S4384" s="4">
        <f>Q4384*$E4383-R4383</f>
        <v/>
      </c>
      <c r="T4384" s="4">
        <f>MAX(0,Resumo!$D$5*$D4384-P4384)</f>
        <v/>
      </c>
      <c r="U4384" s="4" t="n">
        <v>2639604.767923156</v>
      </c>
      <c r="V4384" s="5">
        <f>U4384/$D4384</f>
        <v/>
      </c>
      <c r="W4384" s="4">
        <f>W4383+U4384</f>
        <v/>
      </c>
      <c r="X4384" s="4">
        <f>V4384*$E4383-W4383</f>
        <v/>
      </c>
      <c r="Y4384" s="4">
        <f>MAX(0,Resumo!$D$6*$D4384-U4384)</f>
        <v/>
      </c>
      <c r="Z4384" s="4" t="n">
        <v>3473257.943752378</v>
      </c>
      <c r="AA4384" s="5">
        <f>Z4384/$D4384</f>
        <v/>
      </c>
      <c r="AB4384" s="4">
        <f>AB4383+Z4384</f>
        <v/>
      </c>
      <c r="AC4384" s="4">
        <f>AA4384*$E4383-AB4383</f>
        <v/>
      </c>
      <c r="AD4384" s="4">
        <f>MAX(0,Resumo!$D$7*$D4384-Z4384)</f>
        <v/>
      </c>
    </row>
    <row r="4385">
      <c r="A4385" t="inlineStr">
        <is>
          <t>Paraipaba</t>
        </is>
      </c>
      <c r="B4385" t="inlineStr">
        <is>
          <t>Município</t>
        </is>
      </c>
      <c r="C4385" t="inlineStr">
        <is>
          <t>CE</t>
        </is>
      </c>
      <c r="D4385" s="4" t="n">
        <v>16525473.24983263</v>
      </c>
      <c r="E4385" s="4">
        <f>E4384+D4385</f>
        <v/>
      </c>
      <c r="F4385" s="4" t="n">
        <v>503358.8623513637</v>
      </c>
      <c r="G4385" s="5">
        <f>F4385/$D4385</f>
        <v/>
      </c>
      <c r="H4385" s="4">
        <f>H4384+F4385</f>
        <v/>
      </c>
      <c r="I4385" s="4">
        <f>G4385*$E4384-H4384</f>
        <v/>
      </c>
      <c r="J4385" s="4">
        <f>MAX(0,Resumo!$D$3*$D4385-F4385)</f>
        <v/>
      </c>
      <c r="K4385" s="4" t="n">
        <v>1073636.717294957</v>
      </c>
      <c r="L4385" s="5">
        <f>K4385/$D4385</f>
        <v/>
      </c>
      <c r="M4385" s="4">
        <f>M4384+K4385</f>
        <v/>
      </c>
      <c r="N4385" s="4">
        <f>L4385*$E4384-M4384</f>
        <v/>
      </c>
      <c r="O4385" s="4">
        <f>MAX(0,Resumo!$D$4*$D4385-K4385)</f>
        <v/>
      </c>
      <c r="P4385" s="4" t="n">
        <v>1700912.512375555</v>
      </c>
      <c r="Q4385" s="5">
        <f>P4385/$D4385</f>
        <v/>
      </c>
      <c r="R4385" s="4">
        <f>R4384+P4385</f>
        <v/>
      </c>
      <c r="S4385" s="4">
        <f>Q4385*$E4384-R4384</f>
        <v/>
      </c>
      <c r="T4385" s="4">
        <f>MAX(0,Resumo!$D$5*$D4385-P4385)</f>
        <v/>
      </c>
      <c r="U4385" s="4" t="n">
        <v>2391395.889057989</v>
      </c>
      <c r="V4385" s="5">
        <f>U4385/$D4385</f>
        <v/>
      </c>
      <c r="W4385" s="4">
        <f>W4384+U4385</f>
        <v/>
      </c>
      <c r="X4385" s="4">
        <f>V4385*$E4384-W4384</f>
        <v/>
      </c>
      <c r="Y4385" s="4">
        <f>MAX(0,Resumo!$D$6*$D4385-U4385)</f>
        <v/>
      </c>
      <c r="Z4385" s="4" t="n">
        <v>3146658.49571963</v>
      </c>
      <c r="AA4385" s="5">
        <f>Z4385/$D4385</f>
        <v/>
      </c>
      <c r="AB4385" s="4">
        <f>AB4384+Z4385</f>
        <v/>
      </c>
      <c r="AC4385" s="4">
        <f>AA4385*$E4384-AB4384</f>
        <v/>
      </c>
      <c r="AD4385" s="4">
        <f>MAX(0,Resumo!$D$7*$D4385-Z4385)</f>
        <v/>
      </c>
    </row>
    <row r="4386">
      <c r="A4386" t="inlineStr">
        <is>
          <t>Morrinhos</t>
        </is>
      </c>
      <c r="B4386" t="inlineStr">
        <is>
          <t>Município</t>
        </is>
      </c>
      <c r="C4386" t="inlineStr">
        <is>
          <t>CE</t>
        </is>
      </c>
      <c r="D4386" s="4" t="n">
        <v>12859991.73047759</v>
      </c>
      <c r="E4386" s="4">
        <f>E4385+D4386</f>
        <v/>
      </c>
      <c r="F4386" s="4" t="n">
        <v>391709.8596475418</v>
      </c>
      <c r="G4386" s="5">
        <f>F4386/$D4386</f>
        <v/>
      </c>
      <c r="H4386" s="4">
        <f>H4385+F4386</f>
        <v/>
      </c>
      <c r="I4386" s="4">
        <f>G4386*$E4385-H4385</f>
        <v/>
      </c>
      <c r="J4386" s="4">
        <f>MAX(0,Resumo!$D$3*$D4386-F4386)</f>
        <v/>
      </c>
      <c r="K4386" s="4" t="n">
        <v>835495.5466155915</v>
      </c>
      <c r="L4386" s="5">
        <f>K4386/$D4386</f>
        <v/>
      </c>
      <c r="M4386" s="4">
        <f>M4385+K4386</f>
        <v/>
      </c>
      <c r="N4386" s="4">
        <f>L4386*$E4385-M4385</f>
        <v/>
      </c>
      <c r="O4386" s="4">
        <f>MAX(0,Resumo!$D$4*$D4386-K4386)</f>
        <v/>
      </c>
      <c r="P4386" s="4" t="n">
        <v>1323636.57686094</v>
      </c>
      <c r="Q4386" s="5">
        <f>P4386/$D4386</f>
        <v/>
      </c>
      <c r="R4386" s="4">
        <f>R4385+P4386</f>
        <v/>
      </c>
      <c r="S4386" s="4">
        <f>Q4386*$E4385-R4385</f>
        <v/>
      </c>
      <c r="T4386" s="4">
        <f>MAX(0,Resumo!$D$5*$D4386-P4386)</f>
        <v/>
      </c>
      <c r="U4386" s="4" t="n">
        <v>1860965.2439391</v>
      </c>
      <c r="V4386" s="5">
        <f>U4386/$D4386</f>
        <v/>
      </c>
      <c r="W4386" s="4">
        <f>W4385+U4386</f>
        <v/>
      </c>
      <c r="X4386" s="4">
        <f>V4386*$E4385-W4385</f>
        <v/>
      </c>
      <c r="Y4386" s="4">
        <f>MAX(0,Resumo!$D$6*$D4386-U4386)</f>
        <v/>
      </c>
      <c r="Z4386" s="4" t="n">
        <v>2448704.592106089</v>
      </c>
      <c r="AA4386" s="5">
        <f>Z4386/$D4386</f>
        <v/>
      </c>
      <c r="AB4386" s="4">
        <f>AB4385+Z4386</f>
        <v/>
      </c>
      <c r="AC4386" s="4">
        <f>AA4386*$E4385-AB4385</f>
        <v/>
      </c>
      <c r="AD4386" s="4">
        <f>MAX(0,Resumo!$D$7*$D4386-Z4386)</f>
        <v/>
      </c>
    </row>
    <row r="4387">
      <c r="A4387" t="inlineStr">
        <is>
          <t>Groaíras</t>
        </is>
      </c>
      <c r="B4387" t="inlineStr">
        <is>
          <t>Município</t>
        </is>
      </c>
      <c r="C4387" t="inlineStr">
        <is>
          <t>CE</t>
        </is>
      </c>
      <c r="D4387" s="4" t="n">
        <v>13206796.22003542</v>
      </c>
      <c r="E4387" s="4">
        <f>E4386+D4387</f>
        <v/>
      </c>
      <c r="F4387" s="4" t="n">
        <v>402273.376388216</v>
      </c>
      <c r="G4387" s="5">
        <f>F4387/$D4387</f>
        <v/>
      </c>
      <c r="H4387" s="4">
        <f>H4386+F4387</f>
        <v/>
      </c>
      <c r="I4387" s="4">
        <f>G4387*$E4386-H4386</f>
        <v/>
      </c>
      <c r="J4387" s="4">
        <f>MAX(0,Resumo!$D$3*$D4387-F4387)</f>
        <v/>
      </c>
      <c r="K4387" s="4" t="n">
        <v>858026.9457521207</v>
      </c>
      <c r="L4387" s="5">
        <f>K4387/$D4387</f>
        <v/>
      </c>
      <c r="M4387" s="4">
        <f>M4386+K4387</f>
        <v/>
      </c>
      <c r="N4387" s="4">
        <f>L4387*$E4386-M4386</f>
        <v/>
      </c>
      <c r="O4387" s="4">
        <f>MAX(0,Resumo!$D$4*$D4387-K4387)</f>
        <v/>
      </c>
      <c r="P4387" s="4" t="n">
        <v>1359332.0202966</v>
      </c>
      <c r="Q4387" s="5">
        <f>P4387/$D4387</f>
        <v/>
      </c>
      <c r="R4387" s="4">
        <f>R4386+P4387</f>
        <v/>
      </c>
      <c r="S4387" s="4">
        <f>Q4387*$E4386-R4386</f>
        <v/>
      </c>
      <c r="T4387" s="4">
        <f>MAX(0,Resumo!$D$5*$D4387-P4387)</f>
        <v/>
      </c>
      <c r="U4387" s="4" t="n">
        <v>1911151.209454116</v>
      </c>
      <c r="V4387" s="5">
        <f>U4387/$D4387</f>
        <v/>
      </c>
      <c r="W4387" s="4">
        <f>W4386+U4387</f>
        <v/>
      </c>
      <c r="X4387" s="4">
        <f>V4387*$E4386-W4386</f>
        <v/>
      </c>
      <c r="Y4387" s="4">
        <f>MAX(0,Resumo!$D$6*$D4387-U4387)</f>
        <v/>
      </c>
      <c r="Z4387" s="4" t="n">
        <v>2514740.540179884</v>
      </c>
      <c r="AA4387" s="5">
        <f>Z4387/$D4387</f>
        <v/>
      </c>
      <c r="AB4387" s="4">
        <f>AB4386+Z4387</f>
        <v/>
      </c>
      <c r="AC4387" s="4">
        <f>AA4387*$E4386-AB4386</f>
        <v/>
      </c>
      <c r="AD4387" s="4">
        <f>MAX(0,Resumo!$D$7*$D4387-Z4387)</f>
        <v/>
      </c>
    </row>
    <row r="4388">
      <c r="A4388" t="inlineStr">
        <is>
          <t>Ibicuitinga</t>
        </is>
      </c>
      <c r="B4388" t="inlineStr">
        <is>
          <t>Município</t>
        </is>
      </c>
      <c r="C4388" t="inlineStr">
        <is>
          <t>CE</t>
        </is>
      </c>
      <c r="D4388" s="4" t="n">
        <v>12195793.09038465</v>
      </c>
      <c r="E4388" s="4">
        <f>E4387+D4388</f>
        <v/>
      </c>
      <c r="F4388" s="4" t="n">
        <v>371478.6525409076</v>
      </c>
      <c r="G4388" s="5">
        <f>F4388/$D4388</f>
        <v/>
      </c>
      <c r="H4388" s="4">
        <f>H4387+F4388</f>
        <v/>
      </c>
      <c r="I4388" s="4">
        <f>G4388*$E4387-H4387</f>
        <v/>
      </c>
      <c r="J4388" s="4">
        <f>MAX(0,Resumo!$D$3*$D4388-F4388)</f>
        <v/>
      </c>
      <c r="K4388" s="4" t="n">
        <v>792343.4966379376</v>
      </c>
      <c r="L4388" s="5">
        <f>K4388/$D4388</f>
        <v/>
      </c>
      <c r="M4388" s="4">
        <f>M4387+K4388</f>
        <v/>
      </c>
      <c r="N4388" s="4">
        <f>L4388*$E4387-M4387</f>
        <v/>
      </c>
      <c r="O4388" s="4">
        <f>MAX(0,Resumo!$D$4*$D4388-K4388)</f>
        <v/>
      </c>
      <c r="P4388" s="4" t="n">
        <v>1255272.799282083</v>
      </c>
      <c r="Q4388" s="5">
        <f>P4388/$D4388</f>
        <v/>
      </c>
      <c r="R4388" s="4">
        <f>R4387+P4388</f>
        <v/>
      </c>
      <c r="S4388" s="4">
        <f>Q4388*$E4387-R4387</f>
        <v/>
      </c>
      <c r="T4388" s="4">
        <f>MAX(0,Resumo!$D$5*$D4388-P4388)</f>
        <v/>
      </c>
      <c r="U4388" s="4" t="n">
        <v>1764849.273556693</v>
      </c>
      <c r="V4388" s="5">
        <f>U4388/$D4388</f>
        <v/>
      </c>
      <c r="W4388" s="4">
        <f>W4387+U4388</f>
        <v/>
      </c>
      <c r="X4388" s="4">
        <f>V4388*$E4387-W4387</f>
        <v/>
      </c>
      <c r="Y4388" s="4">
        <f>MAX(0,Resumo!$D$6*$D4388-U4388)</f>
        <v/>
      </c>
      <c r="Z4388" s="4" t="n">
        <v>2322232.795377662</v>
      </c>
      <c r="AA4388" s="5">
        <f>Z4388/$D4388</f>
        <v/>
      </c>
      <c r="AB4388" s="4">
        <f>AB4387+Z4388</f>
        <v/>
      </c>
      <c r="AC4388" s="4">
        <f>AA4388*$E4387-AB4387</f>
        <v/>
      </c>
      <c r="AD4388" s="4">
        <f>MAX(0,Resumo!$D$7*$D4388-Z4388)</f>
        <v/>
      </c>
    </row>
    <row r="4389">
      <c r="A4389" t="inlineStr">
        <is>
          <t>Quixeramobim</t>
        </is>
      </c>
      <c r="B4389" t="inlineStr">
        <is>
          <t>Município</t>
        </is>
      </c>
      <c r="C4389" t="inlineStr">
        <is>
          <t>CE</t>
        </is>
      </c>
      <c r="D4389" s="4" t="n">
        <v>44568883.95175184</v>
      </c>
      <c r="E4389" s="4">
        <f>E4388+D4389</f>
        <v/>
      </c>
      <c r="F4389" s="4" t="n">
        <v>1357549.183800287</v>
      </c>
      <c r="G4389" s="5">
        <f>F4389/$D4389</f>
        <v/>
      </c>
      <c r="H4389" s="4">
        <f>H4388+F4389</f>
        <v/>
      </c>
      <c r="I4389" s="4">
        <f>G4389*$E4388-H4388</f>
        <v/>
      </c>
      <c r="J4389" s="4">
        <f>MAX(0,Resumo!$D$3*$D4389-F4389)</f>
        <v/>
      </c>
      <c r="K4389" s="4" t="n">
        <v>2895577.605315682</v>
      </c>
      <c r="L4389" s="5">
        <f>K4389/$D4389</f>
        <v/>
      </c>
      <c r="M4389" s="4">
        <f>M4388+K4389</f>
        <v/>
      </c>
      <c r="N4389" s="4">
        <f>L4389*$E4388-M4388</f>
        <v/>
      </c>
      <c r="O4389" s="4">
        <f>MAX(0,Resumo!$D$4*$D4389-K4389)</f>
        <v/>
      </c>
      <c r="P4389" s="4" t="n">
        <v>4587328.376627068</v>
      </c>
      <c r="Q4389" s="5">
        <f>P4389/$D4389</f>
        <v/>
      </c>
      <c r="R4389" s="4">
        <f>R4388+P4389</f>
        <v/>
      </c>
      <c r="S4389" s="4">
        <f>Q4389*$E4388-R4388</f>
        <v/>
      </c>
      <c r="T4389" s="4">
        <f>MAX(0,Resumo!$D$5*$D4389-P4389)</f>
        <v/>
      </c>
      <c r="U4389" s="4" t="n">
        <v>6449548.781497159</v>
      </c>
      <c r="V4389" s="5">
        <f>U4389/$D4389</f>
        <v/>
      </c>
      <c r="W4389" s="4">
        <f>W4388+U4389</f>
        <v/>
      </c>
      <c r="X4389" s="4">
        <f>V4389*$E4388-W4388</f>
        <v/>
      </c>
      <c r="Y4389" s="4">
        <f>MAX(0,Resumo!$D$6*$D4389-U4389)</f>
        <v/>
      </c>
      <c r="Z4389" s="4" t="n">
        <v>8486477.525413234</v>
      </c>
      <c r="AA4389" s="5">
        <f>Z4389/$D4389</f>
        <v/>
      </c>
      <c r="AB4389" s="4">
        <f>AB4388+Z4389</f>
        <v/>
      </c>
      <c r="AC4389" s="4">
        <f>AA4389*$E4388-AB4388</f>
        <v/>
      </c>
      <c r="AD4389" s="4">
        <f>MAX(0,Resumo!$D$7*$D4389-Z4389)</f>
        <v/>
      </c>
    </row>
    <row r="4390">
      <c r="A4390" t="inlineStr">
        <is>
          <t>Pentecoste</t>
        </is>
      </c>
      <c r="B4390" t="inlineStr">
        <is>
          <t>Município</t>
        </is>
      </c>
      <c r="C4390" t="inlineStr">
        <is>
          <t>CE</t>
        </is>
      </c>
      <c r="D4390" s="4" t="n">
        <v>19342991.1763044</v>
      </c>
      <c r="E4390" s="4">
        <f>E4389+D4390</f>
        <v/>
      </c>
      <c r="F4390" s="4" t="n">
        <v>589179.2559148441</v>
      </c>
      <c r="G4390" s="5">
        <f>F4390/$D4390</f>
        <v/>
      </c>
      <c r="H4390" s="4">
        <f>H4389+F4390</f>
        <v/>
      </c>
      <c r="I4390" s="4">
        <f>G4390*$E4389-H4389</f>
        <v/>
      </c>
      <c r="J4390" s="4">
        <f>MAX(0,Resumo!$D$3*$D4390-F4390)</f>
        <v/>
      </c>
      <c r="K4390" s="4" t="n">
        <v>1256686.887887044</v>
      </c>
      <c r="L4390" s="5">
        <f>K4390/$D4390</f>
        <v/>
      </c>
      <c r="M4390" s="4">
        <f>M4389+K4390</f>
        <v/>
      </c>
      <c r="N4390" s="4">
        <f>L4390*$E4389-M4389</f>
        <v/>
      </c>
      <c r="O4390" s="4">
        <f>MAX(0,Resumo!$D$4*$D4390-K4390)</f>
        <v/>
      </c>
      <c r="P4390" s="4" t="n">
        <v>1990910.349201607</v>
      </c>
      <c r="Q4390" s="5">
        <f>P4390/$D4390</f>
        <v/>
      </c>
      <c r="R4390" s="4">
        <f>R4389+P4390</f>
        <v/>
      </c>
      <c r="S4390" s="4">
        <f>Q4390*$E4389-R4389</f>
        <v/>
      </c>
      <c r="T4390" s="4">
        <f>MAX(0,Resumo!$D$5*$D4390-P4390)</f>
        <v/>
      </c>
      <c r="U4390" s="4" t="n">
        <v>2799117.9969123</v>
      </c>
      <c r="V4390" s="5">
        <f>U4390/$D4390</f>
        <v/>
      </c>
      <c r="W4390" s="4">
        <f>W4389+U4390</f>
        <v/>
      </c>
      <c r="X4390" s="4">
        <f>V4390*$E4389-W4389</f>
        <v/>
      </c>
      <c r="Y4390" s="4">
        <f>MAX(0,Resumo!$D$6*$D4390-U4390)</f>
        <v/>
      </c>
      <c r="Z4390" s="4" t="n">
        <v>3683149.438287011</v>
      </c>
      <c r="AA4390" s="5">
        <f>Z4390/$D4390</f>
        <v/>
      </c>
      <c r="AB4390" s="4">
        <f>AB4389+Z4390</f>
        <v/>
      </c>
      <c r="AC4390" s="4">
        <f>AA4390*$E4389-AB4389</f>
        <v/>
      </c>
      <c r="AD4390" s="4">
        <f>MAX(0,Resumo!$D$7*$D4390-Z4390)</f>
        <v/>
      </c>
    </row>
    <row r="4391">
      <c r="A4391" t="inlineStr">
        <is>
          <t>Icó</t>
        </is>
      </c>
      <c r="B4391" t="inlineStr">
        <is>
          <t>Município</t>
        </is>
      </c>
      <c r="C4391" t="inlineStr">
        <is>
          <t>CE</t>
        </is>
      </c>
      <c r="D4391" s="4" t="n">
        <v>21708170.46957578</v>
      </c>
      <c r="E4391" s="4">
        <f>E4390+D4391</f>
        <v/>
      </c>
      <c r="F4391" s="4" t="n">
        <v>661221.6077627795</v>
      </c>
      <c r="G4391" s="5">
        <f>F4391/$D4391</f>
        <v/>
      </c>
      <c r="H4391" s="4">
        <f>H4390+F4391</f>
        <v/>
      </c>
      <c r="I4391" s="4">
        <f>G4391*$E4390-H4390</f>
        <v/>
      </c>
      <c r="J4391" s="4">
        <f>MAX(0,Resumo!$D$3*$D4391-F4391)</f>
        <v/>
      </c>
      <c r="K4391" s="4" t="n">
        <v>1410349.254698089</v>
      </c>
      <c r="L4391" s="5">
        <f>K4391/$D4391</f>
        <v/>
      </c>
      <c r="M4391" s="4">
        <f>M4390+K4391</f>
        <v/>
      </c>
      <c r="N4391" s="4">
        <f>L4391*$E4390-M4390</f>
        <v/>
      </c>
      <c r="O4391" s="4">
        <f>MAX(0,Resumo!$D$4*$D4391-K4391)</f>
        <v/>
      </c>
      <c r="P4391" s="4" t="n">
        <v>2234350.460907795</v>
      </c>
      <c r="Q4391" s="5">
        <f>P4391/$D4391</f>
        <v/>
      </c>
      <c r="R4391" s="4">
        <f>R4390+P4391</f>
        <v/>
      </c>
      <c r="S4391" s="4">
        <f>Q4391*$E4390-R4390</f>
        <v/>
      </c>
      <c r="T4391" s="4">
        <f>MAX(0,Resumo!$D$5*$D4391-P4391)</f>
        <v/>
      </c>
      <c r="U4391" s="4" t="n">
        <v>3141382.32745857</v>
      </c>
      <c r="V4391" s="5">
        <f>U4391/$D4391</f>
        <v/>
      </c>
      <c r="W4391" s="4">
        <f>W4390+U4391</f>
        <v/>
      </c>
      <c r="X4391" s="4">
        <f>V4391*$E4390-W4390</f>
        <v/>
      </c>
      <c r="Y4391" s="4">
        <f>MAX(0,Resumo!$D$6*$D4391-U4391)</f>
        <v/>
      </c>
      <c r="Z4391" s="4" t="n">
        <v>4133509.401028043</v>
      </c>
      <c r="AA4391" s="5">
        <f>Z4391/$D4391</f>
        <v/>
      </c>
      <c r="AB4391" s="4">
        <f>AB4390+Z4391</f>
        <v/>
      </c>
      <c r="AC4391" s="4">
        <f>AA4391*$E4390-AB4390</f>
        <v/>
      </c>
      <c r="AD4391" s="4">
        <f>MAX(0,Resumo!$D$7*$D4391-Z4391)</f>
        <v/>
      </c>
    </row>
    <row r="4392">
      <c r="A4392" t="inlineStr">
        <is>
          <t>Aiuaba</t>
        </is>
      </c>
      <c r="B4392" t="inlineStr">
        <is>
          <t>Município</t>
        </is>
      </c>
      <c r="C4392" t="inlineStr">
        <is>
          <t>CE</t>
        </is>
      </c>
      <c r="D4392" s="4" t="n">
        <v>9384955.501433568</v>
      </c>
      <c r="E4392" s="4">
        <f>E4391+D4392</f>
        <v/>
      </c>
      <c r="F4392" s="4" t="n">
        <v>285861.7392072338</v>
      </c>
      <c r="G4392" s="5">
        <f>F4392/$D4392</f>
        <v/>
      </c>
      <c r="H4392" s="4">
        <f>H4391+F4392</f>
        <v/>
      </c>
      <c r="I4392" s="4">
        <f>G4392*$E4391-H4391</f>
        <v/>
      </c>
      <c r="J4392" s="4">
        <f>MAX(0,Resumo!$D$3*$D4392-F4392)</f>
        <v/>
      </c>
      <c r="K4392" s="4" t="n">
        <v>609727.3381638513</v>
      </c>
      <c r="L4392" s="5">
        <f>K4392/$D4392</f>
        <v/>
      </c>
      <c r="M4392" s="4">
        <f>M4391+K4392</f>
        <v/>
      </c>
      <c r="N4392" s="4">
        <f>L4392*$E4391-M4391</f>
        <v/>
      </c>
      <c r="O4392" s="4">
        <f>MAX(0,Resumo!$D$4*$D4392-K4392)</f>
        <v/>
      </c>
      <c r="P4392" s="4" t="n">
        <v>965962.5475862136</v>
      </c>
      <c r="Q4392" s="5">
        <f>P4392/$D4392</f>
        <v/>
      </c>
      <c r="R4392" s="4">
        <f>R4391+P4392</f>
        <v/>
      </c>
      <c r="S4392" s="4">
        <f>Q4392*$E4391-R4391</f>
        <v/>
      </c>
      <c r="T4392" s="4">
        <f>MAX(0,Resumo!$D$5*$D4392-P4392)</f>
        <v/>
      </c>
      <c r="U4392" s="4" t="n">
        <v>1358093.875184343</v>
      </c>
      <c r="V4392" s="5">
        <f>U4392/$D4392</f>
        <v/>
      </c>
      <c r="W4392" s="4">
        <f>W4391+U4392</f>
        <v/>
      </c>
      <c r="X4392" s="4">
        <f>V4392*$E4391-W4391</f>
        <v/>
      </c>
      <c r="Y4392" s="4">
        <f>MAX(0,Resumo!$D$6*$D4392-U4392)</f>
        <v/>
      </c>
      <c r="Z4392" s="4" t="n">
        <v>1787013.873314382</v>
      </c>
      <c r="AA4392" s="5">
        <f>Z4392/$D4392</f>
        <v/>
      </c>
      <c r="AB4392" s="4">
        <f>AB4391+Z4392</f>
        <v/>
      </c>
      <c r="AC4392" s="4">
        <f>AA4392*$E4391-AB4391</f>
        <v/>
      </c>
      <c r="AD4392" s="4">
        <f>MAX(0,Resumo!$D$7*$D4392-Z4392)</f>
        <v/>
      </c>
    </row>
    <row r="4393">
      <c r="A4393" t="inlineStr">
        <is>
          <t>Antonina do Norte</t>
        </is>
      </c>
      <c r="B4393" t="inlineStr">
        <is>
          <t>Município</t>
        </is>
      </c>
      <c r="C4393" t="inlineStr">
        <is>
          <t>CE</t>
        </is>
      </c>
      <c r="D4393" s="4" t="n">
        <v>11641566.28519233</v>
      </c>
      <c r="E4393" s="4">
        <f>E4392+D4393</f>
        <v/>
      </c>
      <c r="F4393" s="4" t="n">
        <v>354597.1405909208</v>
      </c>
      <c r="G4393" s="5">
        <f>F4393/$D4393</f>
        <v/>
      </c>
      <c r="H4393" s="4">
        <f>H4392+F4393</f>
        <v/>
      </c>
      <c r="I4393" s="4">
        <f>G4393*$E4392-H4392</f>
        <v/>
      </c>
      <c r="J4393" s="4">
        <f>MAX(0,Resumo!$D$3*$D4393-F4393)</f>
        <v/>
      </c>
      <c r="K4393" s="4" t="n">
        <v>756336.1618543738</v>
      </c>
      <c r="L4393" s="5">
        <f>K4393/$D4393</f>
        <v/>
      </c>
      <c r="M4393" s="4">
        <f>M4392+K4393</f>
        <v/>
      </c>
      <c r="N4393" s="4">
        <f>L4393*$E4392-M4392</f>
        <v/>
      </c>
      <c r="O4393" s="4">
        <f>MAX(0,Resumo!$D$4*$D4393-K4393)</f>
        <v/>
      </c>
      <c r="P4393" s="4" t="n">
        <v>1198228.060327022</v>
      </c>
      <c r="Q4393" s="5">
        <f>P4393/$D4393</f>
        <v/>
      </c>
      <c r="R4393" s="4">
        <f>R4392+P4393</f>
        <v/>
      </c>
      <c r="S4393" s="4">
        <f>Q4393*$E4392-R4392</f>
        <v/>
      </c>
      <c r="T4393" s="4">
        <f>MAX(0,Resumo!$D$5*$D4393-P4393)</f>
        <v/>
      </c>
      <c r="U4393" s="4" t="n">
        <v>1684647.291833956</v>
      </c>
      <c r="V4393" s="5">
        <f>U4393/$D4393</f>
        <v/>
      </c>
      <c r="W4393" s="4">
        <f>W4392+U4393</f>
        <v/>
      </c>
      <c r="X4393" s="4">
        <f>V4393*$E4392-W4392</f>
        <v/>
      </c>
      <c r="Y4393" s="4">
        <f>MAX(0,Resumo!$D$6*$D4393-U4393)</f>
        <v/>
      </c>
      <c r="Z4393" s="4" t="n">
        <v>2216701.022777345</v>
      </c>
      <c r="AA4393" s="5">
        <f>Z4393/$D4393</f>
        <v/>
      </c>
      <c r="AB4393" s="4">
        <f>AB4392+Z4393</f>
        <v/>
      </c>
      <c r="AC4393" s="4">
        <f>AA4393*$E4392-AB4392</f>
        <v/>
      </c>
      <c r="AD4393" s="4">
        <f>MAX(0,Resumo!$D$7*$D4393-Z4393)</f>
        <v/>
      </c>
    </row>
    <row r="4394">
      <c r="A4394" t="inlineStr">
        <is>
          <t>Tauá</t>
        </is>
      </c>
      <c r="B4394" t="inlineStr">
        <is>
          <t>Município</t>
        </is>
      </c>
      <c r="C4394" t="inlineStr">
        <is>
          <t>CE</t>
        </is>
      </c>
      <c r="D4394" s="4" t="n">
        <v>28803457.23499554</v>
      </c>
      <c r="E4394" s="4">
        <f>E4393+D4394</f>
        <v/>
      </c>
      <c r="F4394" s="4" t="n">
        <v>877341.0144693046</v>
      </c>
      <c r="G4394" s="5">
        <f>F4394/$D4394</f>
        <v/>
      </c>
      <c r="H4394" s="4">
        <f>H4393+F4394</f>
        <v/>
      </c>
      <c r="I4394" s="4">
        <f>G4394*$E4393-H4393</f>
        <v/>
      </c>
      <c r="J4394" s="4">
        <f>MAX(0,Resumo!$D$3*$D4394-F4394)</f>
        <v/>
      </c>
      <c r="K4394" s="4" t="n">
        <v>1871320.04058277</v>
      </c>
      <c r="L4394" s="5">
        <f>K4394/$D4394</f>
        <v/>
      </c>
      <c r="M4394" s="4">
        <f>M4393+K4394</f>
        <v/>
      </c>
      <c r="N4394" s="4">
        <f>L4394*$E4393-M4393</f>
        <v/>
      </c>
      <c r="O4394" s="4">
        <f>MAX(0,Resumo!$D$4*$D4394-K4394)</f>
        <v/>
      </c>
      <c r="P4394" s="4" t="n">
        <v>2964644.949649131</v>
      </c>
      <c r="Q4394" s="5">
        <f>P4394/$D4394</f>
        <v/>
      </c>
      <c r="R4394" s="4">
        <f>R4393+P4394</f>
        <v/>
      </c>
      <c r="S4394" s="4">
        <f>Q4394*$E4393-R4393</f>
        <v/>
      </c>
      <c r="T4394" s="4">
        <f>MAX(0,Resumo!$D$5*$D4394-P4394)</f>
        <v/>
      </c>
      <c r="U4394" s="4" t="n">
        <v>4168138.980414589</v>
      </c>
      <c r="V4394" s="5">
        <f>U4394/$D4394</f>
        <v/>
      </c>
      <c r="W4394" s="4">
        <f>W4393+U4394</f>
        <v/>
      </c>
      <c r="X4394" s="4">
        <f>V4394*$E4393-W4393</f>
        <v/>
      </c>
      <c r="Y4394" s="4">
        <f>MAX(0,Resumo!$D$6*$D4394-U4394)</f>
        <v/>
      </c>
      <c r="Z4394" s="4" t="n">
        <v>5484541.473903854</v>
      </c>
      <c r="AA4394" s="5">
        <f>Z4394/$D4394</f>
        <v/>
      </c>
      <c r="AB4394" s="4">
        <f>AB4393+Z4394</f>
        <v/>
      </c>
      <c r="AC4394" s="4">
        <f>AA4394*$E4393-AB4393</f>
        <v/>
      </c>
      <c r="AD4394" s="4">
        <f>MAX(0,Resumo!$D$7*$D4394-Z4394)</f>
        <v/>
      </c>
    </row>
    <row r="4395">
      <c r="A4395" t="inlineStr">
        <is>
          <t>Senador Sá</t>
        </is>
      </c>
      <c r="B4395" t="inlineStr">
        <is>
          <t>Município</t>
        </is>
      </c>
      <c r="C4395" t="inlineStr">
        <is>
          <t>CE</t>
        </is>
      </c>
      <c r="D4395" s="4" t="n">
        <v>10207606.66899477</v>
      </c>
      <c r="E4395" s="4">
        <f>E4394+D4395</f>
        <v/>
      </c>
      <c r="F4395" s="4" t="n">
        <v>310919.3426752507</v>
      </c>
      <c r="G4395" s="5">
        <f>F4395/$D4395</f>
        <v/>
      </c>
      <c r="H4395" s="4">
        <f>H4394+F4395</f>
        <v/>
      </c>
      <c r="I4395" s="4">
        <f>G4395*$E4394-H4394</f>
        <v/>
      </c>
      <c r="J4395" s="4">
        <f>MAX(0,Resumo!$D$3*$D4395-F4395)</f>
        <v/>
      </c>
      <c r="K4395" s="4" t="n">
        <v>663173.8256360461</v>
      </c>
      <c r="L4395" s="5">
        <f>K4395/$D4395</f>
        <v/>
      </c>
      <c r="M4395" s="4">
        <f>M4394+K4395</f>
        <v/>
      </c>
      <c r="N4395" s="4">
        <f>L4395*$E4394-M4394</f>
        <v/>
      </c>
      <c r="O4395" s="4">
        <f>MAX(0,Resumo!$D$4*$D4395-K4395)</f>
        <v/>
      </c>
      <c r="P4395" s="4" t="n">
        <v>1050635.32173744</v>
      </c>
      <c r="Q4395" s="5">
        <f>P4395/$D4395</f>
        <v/>
      </c>
      <c r="R4395" s="4">
        <f>R4394+P4395</f>
        <v/>
      </c>
      <c r="S4395" s="4">
        <f>Q4395*$E4394-R4394</f>
        <v/>
      </c>
      <c r="T4395" s="4">
        <f>MAX(0,Resumo!$D$5*$D4395-P4395)</f>
        <v/>
      </c>
      <c r="U4395" s="4" t="n">
        <v>1477139.459567503</v>
      </c>
      <c r="V4395" s="5">
        <f>U4395/$D4395</f>
        <v/>
      </c>
      <c r="W4395" s="4">
        <f>W4394+U4395</f>
        <v/>
      </c>
      <c r="X4395" s="4">
        <f>V4395*$E4394-W4394</f>
        <v/>
      </c>
      <c r="Y4395" s="4">
        <f>MAX(0,Resumo!$D$6*$D4395-U4395)</f>
        <v/>
      </c>
      <c r="Z4395" s="4" t="n">
        <v>1943657.029385349</v>
      </c>
      <c r="AA4395" s="5">
        <f>Z4395/$D4395</f>
        <v/>
      </c>
      <c r="AB4395" s="4">
        <f>AB4394+Z4395</f>
        <v/>
      </c>
      <c r="AC4395" s="4">
        <f>AA4395*$E4394-AB4394</f>
        <v/>
      </c>
      <c r="AD4395" s="4">
        <f>MAX(0,Resumo!$D$7*$D4395-Z4395)</f>
        <v/>
      </c>
    </row>
    <row r="4396">
      <c r="A4396" t="inlineStr">
        <is>
          <t>Pacatuba</t>
        </is>
      </c>
      <c r="B4396" t="inlineStr">
        <is>
          <t>Município</t>
        </is>
      </c>
      <c r="C4396" t="inlineStr">
        <is>
          <t>CE</t>
        </is>
      </c>
      <c r="D4396" s="4" t="n">
        <v>63492341.36239562</v>
      </c>
      <c r="E4396" s="4">
        <f>E4395+D4396</f>
        <v/>
      </c>
      <c r="F4396" s="4" t="n">
        <v>1933949.620264193</v>
      </c>
      <c r="G4396" s="5">
        <f>F4396/$D4396</f>
        <v/>
      </c>
      <c r="H4396" s="4">
        <f>H4395+F4396</f>
        <v/>
      </c>
      <c r="I4396" s="4">
        <f>G4396*$E4395-H4395</f>
        <v/>
      </c>
      <c r="J4396" s="4">
        <f>MAX(0,Resumo!$D$3*$D4396-F4396)</f>
        <v/>
      </c>
      <c r="K4396" s="4" t="n">
        <v>4125007.975452905</v>
      </c>
      <c r="L4396" s="5">
        <f>K4396/$D4396</f>
        <v/>
      </c>
      <c r="M4396" s="4">
        <f>M4395+K4396</f>
        <v/>
      </c>
      <c r="N4396" s="4">
        <f>L4396*$E4395-M4395</f>
        <v/>
      </c>
      <c r="O4396" s="4">
        <f>MAX(0,Resumo!$D$4*$D4396-K4396)</f>
        <v/>
      </c>
      <c r="P4396" s="4" t="n">
        <v>6535057.497637017</v>
      </c>
      <c r="Q4396" s="5">
        <f>P4396/$D4396</f>
        <v/>
      </c>
      <c r="R4396" s="4">
        <f>R4395+P4396</f>
        <v/>
      </c>
      <c r="S4396" s="4">
        <f>Q4396*$E4395-R4395</f>
        <v/>
      </c>
      <c r="T4396" s="4">
        <f>MAX(0,Resumo!$D$5*$D4396-P4396)</f>
        <v/>
      </c>
      <c r="U4396" s="4" t="n">
        <v>9187956.182872839</v>
      </c>
      <c r="V4396" s="5">
        <f>U4396/$D4396</f>
        <v/>
      </c>
      <c r="W4396" s="4">
        <f>W4395+U4396</f>
        <v/>
      </c>
      <c r="X4396" s="4">
        <f>V4396*$E4395-W4395</f>
        <v/>
      </c>
      <c r="Y4396" s="4">
        <f>MAX(0,Resumo!$D$6*$D4396-U4396)</f>
        <v/>
      </c>
      <c r="Z4396" s="4" t="n">
        <v>12089742.44432827</v>
      </c>
      <c r="AA4396" s="5">
        <f>Z4396/$D4396</f>
        <v/>
      </c>
      <c r="AB4396" s="4">
        <f>AB4395+Z4396</f>
        <v/>
      </c>
      <c r="AC4396" s="4">
        <f>AA4396*$E4395-AB4395</f>
        <v/>
      </c>
      <c r="AD4396" s="4">
        <f>MAX(0,Resumo!$D$7*$D4396-Z4396)</f>
        <v/>
      </c>
    </row>
    <row r="4397">
      <c r="A4397" t="inlineStr">
        <is>
          <t>Banabuiú</t>
        </is>
      </c>
      <c r="B4397" t="inlineStr">
        <is>
          <t>Município</t>
        </is>
      </c>
      <c r="C4397" t="inlineStr">
        <is>
          <t>CE</t>
        </is>
      </c>
      <c r="D4397" s="4" t="n">
        <v>13786829.84340942</v>
      </c>
      <c r="E4397" s="4">
        <f>E4396+D4397</f>
        <v/>
      </c>
      <c r="F4397" s="4" t="n">
        <v>419940.9530060316</v>
      </c>
      <c r="G4397" s="5">
        <f>F4397/$D4397</f>
        <v/>
      </c>
      <c r="H4397" s="4">
        <f>H4396+F4397</f>
        <v/>
      </c>
      <c r="I4397" s="4">
        <f>G4397*$E4396-H4396</f>
        <v/>
      </c>
      <c r="J4397" s="4">
        <f>MAX(0,Resumo!$D$3*$D4397-F4397)</f>
        <v/>
      </c>
      <c r="K4397" s="4" t="n">
        <v>895710.913158396</v>
      </c>
      <c r="L4397" s="5">
        <f>K4397/$D4397</f>
        <v/>
      </c>
      <c r="M4397" s="4">
        <f>M4396+K4397</f>
        <v/>
      </c>
      <c r="N4397" s="4">
        <f>L4397*$E4396-M4396</f>
        <v/>
      </c>
      <c r="O4397" s="4">
        <f>MAX(0,Resumo!$D$4*$D4397-K4397)</f>
        <v/>
      </c>
      <c r="P4397" s="4" t="n">
        <v>1419032.970017079</v>
      </c>
      <c r="Q4397" s="5">
        <f>P4397/$D4397</f>
        <v/>
      </c>
      <c r="R4397" s="4">
        <f>R4396+P4397</f>
        <v/>
      </c>
      <c r="S4397" s="4">
        <f>Q4397*$E4396-R4396</f>
        <v/>
      </c>
      <c r="T4397" s="4">
        <f>MAX(0,Resumo!$D$5*$D4397-P4397)</f>
        <v/>
      </c>
      <c r="U4397" s="4" t="n">
        <v>1995087.687489084</v>
      </c>
      <c r="V4397" s="5">
        <f>U4397/$D4397</f>
        <v/>
      </c>
      <c r="W4397" s="4">
        <f>W4396+U4397</f>
        <v/>
      </c>
      <c r="X4397" s="4">
        <f>V4397*$E4396-W4396</f>
        <v/>
      </c>
      <c r="Y4397" s="4">
        <f>MAX(0,Resumo!$D$6*$D4397-U4397)</f>
        <v/>
      </c>
      <c r="Z4397" s="4" t="n">
        <v>2625186.256390241</v>
      </c>
      <c r="AA4397" s="5">
        <f>Z4397/$D4397</f>
        <v/>
      </c>
      <c r="AB4397" s="4">
        <f>AB4396+Z4397</f>
        <v/>
      </c>
      <c r="AC4397" s="4">
        <f>AA4397*$E4396-AB4396</f>
        <v/>
      </c>
      <c r="AD4397" s="4">
        <f>MAX(0,Resumo!$D$7*$D4397-Z4397)</f>
        <v/>
      </c>
    </row>
    <row r="4398">
      <c r="A4398" t="inlineStr">
        <is>
          <t>Coxilha</t>
        </is>
      </c>
      <c r="B4398" t="inlineStr">
        <is>
          <t>Município</t>
        </is>
      </c>
      <c r="C4398" t="inlineStr">
        <is>
          <t>RS</t>
        </is>
      </c>
      <c r="D4398" s="4" t="n">
        <v>13558265.7597461</v>
      </c>
      <c r="E4398" s="4">
        <f>E4397+D4398</f>
        <v/>
      </c>
      <c r="F4398" s="4" t="n">
        <v>415000.9054804012</v>
      </c>
      <c r="G4398" s="5">
        <f>F4398/$D4398</f>
        <v/>
      </c>
      <c r="H4398" s="4">
        <f>H4397+F4398</f>
        <v/>
      </c>
      <c r="I4398" s="4">
        <f>G4398*$E4397-H4397</f>
        <v/>
      </c>
      <c r="J4398" s="4">
        <f>MAX(0,Resumo!$D$3*$D4398-F4398)</f>
        <v/>
      </c>
      <c r="K4398" s="4" t="n">
        <v>885174.063992926</v>
      </c>
      <c r="L4398" s="5">
        <f>K4398/$D4398</f>
        <v/>
      </c>
      <c r="M4398" s="4">
        <f>M4397+K4398</f>
        <v/>
      </c>
      <c r="N4398" s="4">
        <f>L4398*$E4397-M4397</f>
        <v/>
      </c>
      <c r="O4398" s="4">
        <f>MAX(0,Resumo!$D$4*$D4398-K4398)</f>
        <v/>
      </c>
      <c r="P4398" s="4" t="n">
        <v>1402339.931955083</v>
      </c>
      <c r="Q4398" s="5">
        <f>P4398/$D4398</f>
        <v/>
      </c>
      <c r="R4398" s="4">
        <f>R4397+P4398</f>
        <v/>
      </c>
      <c r="S4398" s="4">
        <f>Q4398*$E4397-R4397</f>
        <v/>
      </c>
      <c r="T4398" s="4">
        <f>MAX(0,Resumo!$D$5*$D4398-P4398)</f>
        <v/>
      </c>
      <c r="U4398" s="4" t="n">
        <v>1971618.13082059</v>
      </c>
      <c r="V4398" s="5">
        <f>U4398/$D4398</f>
        <v/>
      </c>
      <c r="W4398" s="4">
        <f>W4397+U4398</f>
        <v/>
      </c>
      <c r="X4398" s="4">
        <f>V4398*$E4397-W4397</f>
        <v/>
      </c>
      <c r="Y4398" s="4">
        <f>MAX(0,Resumo!$D$6*$D4398-U4398)</f>
        <v/>
      </c>
      <c r="Z4398" s="4" t="n">
        <v>2594304.426986922</v>
      </c>
      <c r="AA4398" s="5">
        <f>Z4398/$D4398</f>
        <v/>
      </c>
      <c r="AB4398" s="4">
        <f>AB4397+Z4398</f>
        <v/>
      </c>
      <c r="AC4398" s="4">
        <f>AA4398*$E4397-AB4397</f>
        <v/>
      </c>
      <c r="AD4398" s="4">
        <f>MAX(0,Resumo!$D$7*$D4398-Z4398)</f>
        <v/>
      </c>
    </row>
    <row r="4399">
      <c r="A4399" t="inlineStr">
        <is>
          <t>Santiago do Sul</t>
        </is>
      </c>
      <c r="B4399" t="inlineStr">
        <is>
          <t>Município</t>
        </is>
      </c>
      <c r="C4399" t="inlineStr">
        <is>
          <t>SC</t>
        </is>
      </c>
      <c r="D4399" s="4" t="n">
        <v>7095098.90346851</v>
      </c>
      <c r="E4399" s="4">
        <f>E4398+D4399</f>
        <v/>
      </c>
      <c r="F4399" s="4" t="n">
        <v>217574.5934538722</v>
      </c>
      <c r="G4399" s="5">
        <f>F4399/$D4399</f>
        <v/>
      </c>
      <c r="H4399" s="4">
        <f>H4398+F4399</f>
        <v/>
      </c>
      <c r="I4399" s="4">
        <f>G4399*$E4398-H4398</f>
        <v/>
      </c>
      <c r="J4399" s="4">
        <f>MAX(0,Resumo!$D$3*$D4399-F4399)</f>
        <v/>
      </c>
      <c r="K4399" s="4" t="n">
        <v>464074.6190330133</v>
      </c>
      <c r="L4399" s="5">
        <f>K4399/$D4399</f>
        <v/>
      </c>
      <c r="M4399" s="4">
        <f>M4398+K4399</f>
        <v/>
      </c>
      <c r="N4399" s="4">
        <f>L4399*$E4398-M4398</f>
        <v/>
      </c>
      <c r="O4399" s="4">
        <f>MAX(0,Resumo!$D$4*$D4399-K4399)</f>
        <v/>
      </c>
      <c r="P4399" s="4" t="n">
        <v>735211.7466492304</v>
      </c>
      <c r="Q4399" s="5">
        <f>P4399/$D4399</f>
        <v/>
      </c>
      <c r="R4399" s="4">
        <f>R4398+P4399</f>
        <v/>
      </c>
      <c r="S4399" s="4">
        <f>Q4399*$E4398-R4398</f>
        <v/>
      </c>
      <c r="T4399" s="4">
        <f>MAX(0,Resumo!$D$5*$D4399-P4399)</f>
        <v/>
      </c>
      <c r="U4399" s="4" t="n">
        <v>1033670.065762861</v>
      </c>
      <c r="V4399" s="5">
        <f>U4399/$D4399</f>
        <v/>
      </c>
      <c r="W4399" s="4">
        <f>W4398+U4399</f>
        <v/>
      </c>
      <c r="X4399" s="4">
        <f>V4399*$E4398-W4398</f>
        <v/>
      </c>
      <c r="Y4399" s="4">
        <f>MAX(0,Resumo!$D$6*$D4399-U4399)</f>
        <v/>
      </c>
      <c r="Z4399" s="4" t="n">
        <v>1360128.914282374</v>
      </c>
      <c r="AA4399" s="5">
        <f>Z4399/$D4399</f>
        <v/>
      </c>
      <c r="AB4399" s="4">
        <f>AB4398+Z4399</f>
        <v/>
      </c>
      <c r="AC4399" s="4">
        <f>AA4399*$E4398-AB4398</f>
        <v/>
      </c>
      <c r="AD4399" s="4">
        <f>MAX(0,Resumo!$D$7*$D4399-Z4399)</f>
        <v/>
      </c>
    </row>
    <row r="4400">
      <c r="A4400" t="inlineStr">
        <is>
          <t>Ibiam</t>
        </is>
      </c>
      <c r="B4400" t="inlineStr">
        <is>
          <t>Município</t>
        </is>
      </c>
      <c r="C4400" t="inlineStr">
        <is>
          <t>SC</t>
        </is>
      </c>
      <c r="D4400" s="4" t="n">
        <v>9899607.376637621</v>
      </c>
      <c r="E4400" s="4">
        <f>E4399+D4400</f>
        <v/>
      </c>
      <c r="F4400" s="4" t="n">
        <v>305019.2997678378</v>
      </c>
      <c r="G4400" s="5">
        <f>F4400/$D4400</f>
        <v/>
      </c>
      <c r="H4400" s="4">
        <f>H4399+F4400</f>
        <v/>
      </c>
      <c r="I4400" s="4">
        <f>G4400*$E4399-H4399</f>
        <v/>
      </c>
      <c r="J4400" s="4">
        <f>MAX(0,Resumo!$D$3*$D4400-F4400)</f>
        <v/>
      </c>
      <c r="K4400" s="4" t="n">
        <v>650589.3592189387</v>
      </c>
      <c r="L4400" s="5">
        <f>K4400/$D4400</f>
        <v/>
      </c>
      <c r="M4400" s="4">
        <f>M4399+K4400</f>
        <v/>
      </c>
      <c r="N4400" s="4">
        <f>L4400*$E4399-M4399</f>
        <v/>
      </c>
      <c r="O4400" s="4">
        <f>MAX(0,Resumo!$D$4*$D4400-K4400)</f>
        <v/>
      </c>
      <c r="P4400" s="4" t="n">
        <v>1030698.3392874</v>
      </c>
      <c r="Q4400" s="5">
        <f>P4400/$D4400</f>
        <v/>
      </c>
      <c r="R4400" s="4">
        <f>R4399+P4400</f>
        <v/>
      </c>
      <c r="S4400" s="4">
        <f>Q4400*$E4399-R4399</f>
        <v/>
      </c>
      <c r="T4400" s="4">
        <f>MAX(0,Resumo!$D$5*$D4400-P4400)</f>
        <v/>
      </c>
      <c r="U4400" s="4" t="n">
        <v>1449109.083211074</v>
      </c>
      <c r="V4400" s="5">
        <f>U4400/$D4400</f>
        <v/>
      </c>
      <c r="W4400" s="4">
        <f>W4399+U4400</f>
        <v/>
      </c>
      <c r="X4400" s="4">
        <f>V4400*$E4399-W4399</f>
        <v/>
      </c>
      <c r="Y4400" s="4">
        <f>MAX(0,Resumo!$D$6*$D4400-U4400)</f>
        <v/>
      </c>
      <c r="Z4400" s="4" t="n">
        <v>1906773.959416151</v>
      </c>
      <c r="AA4400" s="5">
        <f>Z4400/$D4400</f>
        <v/>
      </c>
      <c r="AB4400" s="4">
        <f>AB4399+Z4400</f>
        <v/>
      </c>
      <c r="AC4400" s="4">
        <f>AA4400*$E4399-AB4399</f>
        <v/>
      </c>
      <c r="AD4400" s="4">
        <f>MAX(0,Resumo!$D$7*$D4400-Z4400)</f>
        <v/>
      </c>
    </row>
    <row r="4401">
      <c r="A4401" t="inlineStr">
        <is>
          <t>Ipiranga do Norte</t>
        </is>
      </c>
      <c r="B4401" t="inlineStr">
        <is>
          <t>Município</t>
        </is>
      </c>
      <c r="C4401" t="inlineStr">
        <is>
          <t>MT</t>
        </is>
      </c>
      <c r="D4401" s="4" t="n">
        <v>40511110.01426735</v>
      </c>
      <c r="E4401" s="4">
        <f>E4400+D4401</f>
        <v/>
      </c>
      <c r="F4401" s="4" t="n">
        <v>1249060.471467352</v>
      </c>
      <c r="G4401" s="5">
        <f>F4401/$D4401</f>
        <v/>
      </c>
      <c r="H4401" s="4">
        <f>H4400+F4401</f>
        <v/>
      </c>
      <c r="I4401" s="4">
        <f>G4401*$E4400-H4400</f>
        <v/>
      </c>
      <c r="J4401" s="4">
        <f>MAX(0,Resumo!$D$3*$D4401-F4401)</f>
        <v/>
      </c>
      <c r="K4401" s="4" t="n">
        <v>2664177.15985897</v>
      </c>
      <c r="L4401" s="5">
        <f>K4401/$D4401</f>
        <v/>
      </c>
      <c r="M4401" s="4">
        <f>M4400+K4401</f>
        <v/>
      </c>
      <c r="N4401" s="4">
        <f>L4401*$E4400-M4400</f>
        <v/>
      </c>
      <c r="O4401" s="4">
        <f>MAX(0,Resumo!$D$4*$D4401-K4401)</f>
        <v/>
      </c>
      <c r="P4401" s="4" t="n">
        <v>4220731.457290836</v>
      </c>
      <c r="Q4401" s="5">
        <f>P4401/$D4401</f>
        <v/>
      </c>
      <c r="R4401" s="4">
        <f>R4400+P4401</f>
        <v/>
      </c>
      <c r="S4401" s="4">
        <f>Q4401*$E4400-R4400</f>
        <v/>
      </c>
      <c r="T4401" s="4">
        <f>MAX(0,Resumo!$D$5*$D4401-P4401)</f>
        <v/>
      </c>
      <c r="U4401" s="4" t="n">
        <v>5934132.28625509</v>
      </c>
      <c r="V4401" s="5">
        <f>U4401/$D4401</f>
        <v/>
      </c>
      <c r="W4401" s="4">
        <f>W4400+U4401</f>
        <v/>
      </c>
      <c r="X4401" s="4">
        <f>V4401*$E4400-W4400</f>
        <v/>
      </c>
      <c r="Y4401" s="4">
        <f>MAX(0,Resumo!$D$6*$D4401-U4401)</f>
        <v/>
      </c>
      <c r="Z4401" s="4" t="n">
        <v>7808279.615561359</v>
      </c>
      <c r="AA4401" s="5">
        <f>Z4401/$D4401</f>
        <v/>
      </c>
      <c r="AB4401" s="4">
        <f>AB4400+Z4401</f>
        <v/>
      </c>
      <c r="AC4401" s="4">
        <f>AA4401*$E4400-AB4400</f>
        <v/>
      </c>
      <c r="AD4401" s="4">
        <f>MAX(0,Resumo!$D$7*$D4401-Z4401)</f>
        <v/>
      </c>
    </row>
    <row r="4402">
      <c r="A4402" t="inlineStr">
        <is>
          <t>Paial</t>
        </is>
      </c>
      <c r="B4402" t="inlineStr">
        <is>
          <t>Município</t>
        </is>
      </c>
      <c r="C4402" t="inlineStr">
        <is>
          <t>SC</t>
        </is>
      </c>
      <c r="D4402" s="4" t="n">
        <v>8354994.821729837</v>
      </c>
      <c r="E4402" s="4">
        <f>E4401+D4402</f>
        <v/>
      </c>
      <c r="F4402" s="4" t="n">
        <v>257698.9819298728</v>
      </c>
      <c r="G4402" s="5">
        <f>F4402/$D4402</f>
        <v/>
      </c>
      <c r="H4402" s="4">
        <f>H4401+F4402</f>
        <v/>
      </c>
      <c r="I4402" s="4">
        <f>G4402*$E4401-H4401</f>
        <v/>
      </c>
      <c r="J4402" s="4">
        <f>MAX(0,Resumo!$D$3*$D4402-F4402)</f>
        <v/>
      </c>
      <c r="K4402" s="4" t="n">
        <v>549657.7287166371</v>
      </c>
      <c r="L4402" s="5">
        <f>K4402/$D4402</f>
        <v/>
      </c>
      <c r="M4402" s="4">
        <f>M4401+K4402</f>
        <v/>
      </c>
      <c r="N4402" s="4">
        <f>L4402*$E4401-M4401</f>
        <v/>
      </c>
      <c r="O4402" s="4">
        <f>MAX(0,Resumo!$D$4*$D4402-K4402)</f>
        <v/>
      </c>
      <c r="P4402" s="4" t="n">
        <v>870797.0705897616</v>
      </c>
      <c r="Q4402" s="5">
        <f>P4402/$D4402</f>
        <v/>
      </c>
      <c r="R4402" s="4">
        <f>R4401+P4402</f>
        <v/>
      </c>
      <c r="S4402" s="4">
        <f>Q4402*$E4401-R4401</f>
        <v/>
      </c>
      <c r="T4402" s="4">
        <f>MAX(0,Resumo!$D$5*$D4402-P4402)</f>
        <v/>
      </c>
      <c r="U4402" s="4" t="n">
        <v>1224296.087929716</v>
      </c>
      <c r="V4402" s="5">
        <f>U4402/$D4402</f>
        <v/>
      </c>
      <c r="W4402" s="4">
        <f>W4401+U4402</f>
        <v/>
      </c>
      <c r="X4402" s="4">
        <f>V4402*$E4401-W4401</f>
        <v/>
      </c>
      <c r="Y4402" s="4">
        <f>MAX(0,Resumo!$D$6*$D4402-U4402)</f>
        <v/>
      </c>
      <c r="Z4402" s="4" t="n">
        <v>1610959.399900068</v>
      </c>
      <c r="AA4402" s="5">
        <f>Z4402/$D4402</f>
        <v/>
      </c>
      <c r="AB4402" s="4">
        <f>AB4401+Z4402</f>
        <v/>
      </c>
      <c r="AC4402" s="4">
        <f>AA4402*$E4401-AB4401</f>
        <v/>
      </c>
      <c r="AD4402" s="4">
        <f>MAX(0,Resumo!$D$7*$D4402-Z4402)</f>
        <v/>
      </c>
    </row>
    <row r="4403">
      <c r="A4403" t="inlineStr">
        <is>
          <t>Candiota</t>
        </is>
      </c>
      <c r="B4403" t="inlineStr">
        <is>
          <t>Município</t>
        </is>
      </c>
      <c r="C4403" t="inlineStr">
        <is>
          <t>RS</t>
        </is>
      </c>
      <c r="D4403" s="4" t="n">
        <v>50536706.9827311</v>
      </c>
      <c r="E4403" s="4">
        <f>E4402+D4403</f>
        <v/>
      </c>
      <c r="F4403" s="4" t="n">
        <v>1567384.878088847</v>
      </c>
      <c r="G4403" s="5">
        <f>F4403/$D4403</f>
        <v/>
      </c>
      <c r="H4403" s="4">
        <f>H4402+F4403</f>
        <v/>
      </c>
      <c r="I4403" s="4">
        <f>G4403*$E4402-H4402</f>
        <v/>
      </c>
      <c r="J4403" s="4">
        <f>MAX(0,Resumo!$D$3*$D4403-F4403)</f>
        <v/>
      </c>
      <c r="K4403" s="4" t="n">
        <v>3343145.57885822</v>
      </c>
      <c r="L4403" s="5">
        <f>K4403/$D4403</f>
        <v/>
      </c>
      <c r="M4403" s="4">
        <f>M4402+K4403</f>
        <v/>
      </c>
      <c r="N4403" s="4">
        <f>L4403*$E4402-M4402</f>
        <v/>
      </c>
      <c r="O4403" s="4">
        <f>MAX(0,Resumo!$D$4*$D4403-K4403)</f>
        <v/>
      </c>
      <c r="P4403" s="4" t="n">
        <v>5296389.415686086</v>
      </c>
      <c r="Q4403" s="5">
        <f>P4403/$D4403</f>
        <v/>
      </c>
      <c r="R4403" s="4">
        <f>R4402+P4403</f>
        <v/>
      </c>
      <c r="S4403" s="4">
        <f>Q4403*$E4402-R4402</f>
        <v/>
      </c>
      <c r="T4403" s="4">
        <f>MAX(0,Resumo!$D$5*$D4403-P4403)</f>
        <v/>
      </c>
      <c r="U4403" s="4" t="n">
        <v>7446452.291559956</v>
      </c>
      <c r="V4403" s="5">
        <f>U4403/$D4403</f>
        <v/>
      </c>
      <c r="W4403" s="4">
        <f>W4402+U4403</f>
        <v/>
      </c>
      <c r="X4403" s="4">
        <f>V4403*$E4402-W4402</f>
        <v/>
      </c>
      <c r="Y4403" s="4">
        <f>MAX(0,Resumo!$D$6*$D4403-U4403)</f>
        <v/>
      </c>
      <c r="Z4403" s="4" t="n">
        <v>9798228.086541573</v>
      </c>
      <c r="AA4403" s="5">
        <f>Z4403/$D4403</f>
        <v/>
      </c>
      <c r="AB4403" s="4">
        <f>AB4402+Z4403</f>
        <v/>
      </c>
      <c r="AC4403" s="4">
        <f>AA4403*$E4402-AB4402</f>
        <v/>
      </c>
      <c r="AD4403" s="4">
        <f>MAX(0,Resumo!$D$7*$D4403-Z4403)</f>
        <v/>
      </c>
    </row>
    <row r="4404">
      <c r="A4404" t="inlineStr">
        <is>
          <t>Mâncio Lima</t>
        </is>
      </c>
      <c r="B4404" t="inlineStr">
        <is>
          <t>Município</t>
        </is>
      </c>
      <c r="C4404" t="inlineStr">
        <is>
          <t>AC</t>
        </is>
      </c>
      <c r="D4404" s="4" t="n">
        <v>13089658.90898886</v>
      </c>
      <c r="E4404" s="4">
        <f>E4403+D4404</f>
        <v/>
      </c>
      <c r="F4404" s="4" t="n">
        <v>406420.2609354468</v>
      </c>
      <c r="G4404" s="5">
        <f>F4404/$D4404</f>
        <v/>
      </c>
      <c r="H4404" s="4">
        <f>H4403+F4404</f>
        <v/>
      </c>
      <c r="I4404" s="4">
        <f>G4404*$E4403-H4403</f>
        <v/>
      </c>
      <c r="J4404" s="4">
        <f>MAX(0,Resumo!$D$3*$D4404-F4404)</f>
        <v/>
      </c>
      <c r="K4404" s="4" t="n">
        <v>866872.021989563</v>
      </c>
      <c r="L4404" s="5">
        <f>K4404/$D4404</f>
        <v/>
      </c>
      <c r="M4404" s="4">
        <f>M4403+K4404</f>
        <v/>
      </c>
      <c r="N4404" s="4">
        <f>L4404*$E4403-M4403</f>
        <v/>
      </c>
      <c r="O4404" s="4">
        <f>MAX(0,Resumo!$D$4*$D4404-K4404)</f>
        <v/>
      </c>
      <c r="P4404" s="4" t="n">
        <v>1373344.861514519</v>
      </c>
      <c r="Q4404" s="5">
        <f>P4404/$D4404</f>
        <v/>
      </c>
      <c r="R4404" s="4">
        <f>R4403+P4404</f>
        <v/>
      </c>
      <c r="S4404" s="4">
        <f>Q4404*$E4403-R4403</f>
        <v/>
      </c>
      <c r="T4404" s="4">
        <f>MAX(0,Resumo!$D$5*$D4404-P4404)</f>
        <v/>
      </c>
      <c r="U4404" s="4" t="n">
        <v>1930852.546612105</v>
      </c>
      <c r="V4404" s="5">
        <f>U4404/$D4404</f>
        <v/>
      </c>
      <c r="W4404" s="4">
        <f>W4403+U4404</f>
        <v/>
      </c>
      <c r="X4404" s="4">
        <f>V4404*$E4403-W4403</f>
        <v/>
      </c>
      <c r="Y4404" s="4">
        <f>MAX(0,Resumo!$D$6*$D4404-U4404)</f>
        <v/>
      </c>
      <c r="Z4404" s="4" t="n">
        <v>2540664.052145794</v>
      </c>
      <c r="AA4404" s="5">
        <f>Z4404/$D4404</f>
        <v/>
      </c>
      <c r="AB4404" s="4">
        <f>AB4403+Z4404</f>
        <v/>
      </c>
      <c r="AC4404" s="4">
        <f>AA4404*$E4403-AB4403</f>
        <v/>
      </c>
      <c r="AD4404" s="4">
        <f>MAX(0,Resumo!$D$7*$D4404-Z4404)</f>
        <v/>
      </c>
    </row>
    <row r="4405">
      <c r="A4405" t="inlineStr">
        <is>
          <t>Brasiléia</t>
        </is>
      </c>
      <c r="B4405" t="inlineStr">
        <is>
          <t>Município</t>
        </is>
      </c>
      <c r="C4405" t="inlineStr">
        <is>
          <t>AC</t>
        </is>
      </c>
      <c r="D4405" s="4" t="n">
        <v>29642256.61005226</v>
      </c>
      <c r="E4405" s="4">
        <f>E4404+D4405</f>
        <v/>
      </c>
      <c r="F4405" s="4" t="n">
        <v>920361.1606640044</v>
      </c>
      <c r="G4405" s="5">
        <f>F4405/$D4405</f>
        <v/>
      </c>
      <c r="H4405" s="4">
        <f>H4404+F4405</f>
        <v/>
      </c>
      <c r="I4405" s="4">
        <f>G4405*$E4404-H4404</f>
        <v/>
      </c>
      <c r="J4405" s="4">
        <f>MAX(0,Resumo!$D$3*$D4405-F4405)</f>
        <v/>
      </c>
      <c r="K4405" s="4" t="n">
        <v>1963079.64191822</v>
      </c>
      <c r="L4405" s="5">
        <f>K4405/$D4405</f>
        <v/>
      </c>
      <c r="M4405" s="4">
        <f>M4404+K4405</f>
        <v/>
      </c>
      <c r="N4405" s="4">
        <f>L4405*$E4404-M4404</f>
        <v/>
      </c>
      <c r="O4405" s="4">
        <f>MAX(0,Resumo!$D$4*$D4405-K4405)</f>
        <v/>
      </c>
      <c r="P4405" s="4" t="n">
        <v>3110015.400871489</v>
      </c>
      <c r="Q4405" s="5">
        <f>P4405/$D4405</f>
        <v/>
      </c>
      <c r="R4405" s="4">
        <f>R4404+P4405</f>
        <v/>
      </c>
      <c r="S4405" s="4">
        <f>Q4405*$E4404-R4404</f>
        <v/>
      </c>
      <c r="T4405" s="4">
        <f>MAX(0,Resumo!$D$5*$D4405-P4405)</f>
        <v/>
      </c>
      <c r="U4405" s="4" t="n">
        <v>4372522.390445554</v>
      </c>
      <c r="V4405" s="5">
        <f>U4405/$D4405</f>
        <v/>
      </c>
      <c r="W4405" s="4">
        <f>W4404+U4405</f>
        <v/>
      </c>
      <c r="X4405" s="4">
        <f>V4405*$E4404-W4404</f>
        <v/>
      </c>
      <c r="Y4405" s="4">
        <f>MAX(0,Resumo!$D$6*$D4405-U4405)</f>
        <v/>
      </c>
      <c r="Z4405" s="4" t="n">
        <v>5753474.27440784</v>
      </c>
      <c r="AA4405" s="5">
        <f>Z4405/$D4405</f>
        <v/>
      </c>
      <c r="AB4405" s="4">
        <f>AB4404+Z4405</f>
        <v/>
      </c>
      <c r="AC4405" s="4">
        <f>AA4405*$E4404-AB4404</f>
        <v/>
      </c>
      <c r="AD4405" s="4">
        <f>MAX(0,Resumo!$D$7*$D4405-Z4405)</f>
        <v/>
      </c>
    </row>
    <row r="4406">
      <c r="A4406" t="inlineStr">
        <is>
          <t>Assis Brasil</t>
        </is>
      </c>
      <c r="B4406" t="inlineStr">
        <is>
          <t>Município</t>
        </is>
      </c>
      <c r="C4406" t="inlineStr">
        <is>
          <t>AC</t>
        </is>
      </c>
      <c r="D4406" s="4" t="n">
        <v>9391400.478668882</v>
      </c>
      <c r="E4406" s="4">
        <f>E4405+D4406</f>
        <v/>
      </c>
      <c r="F4406" s="4" t="n">
        <v>291593.1927354346</v>
      </c>
      <c r="G4406" s="5">
        <f>F4406/$D4406</f>
        <v/>
      </c>
      <c r="H4406" s="4">
        <f>H4405+F4406</f>
        <v/>
      </c>
      <c r="I4406" s="4">
        <f>G4406*$E4405-H4405</f>
        <v/>
      </c>
      <c r="J4406" s="4">
        <f>MAX(0,Resumo!$D$3*$D4406-F4406)</f>
        <v/>
      </c>
      <c r="K4406" s="4" t="n">
        <v>621952.2127247183</v>
      </c>
      <c r="L4406" s="5">
        <f>K4406/$D4406</f>
        <v/>
      </c>
      <c r="M4406" s="4">
        <f>M4405+K4406</f>
        <v/>
      </c>
      <c r="N4406" s="4">
        <f>L4406*$E4405-M4405</f>
        <v/>
      </c>
      <c r="O4406" s="4">
        <f>MAX(0,Resumo!$D$4*$D4406-K4406)</f>
        <v/>
      </c>
      <c r="P4406" s="4" t="n">
        <v>985329.8454513515</v>
      </c>
      <c r="Q4406" s="5">
        <f>P4406/$D4406</f>
        <v/>
      </c>
      <c r="R4406" s="4">
        <f>R4405+P4406</f>
        <v/>
      </c>
      <c r="S4406" s="4">
        <f>Q4406*$E4405-R4405</f>
        <v/>
      </c>
      <c r="T4406" s="4">
        <f>MAX(0,Resumo!$D$5*$D4406-P4406)</f>
        <v/>
      </c>
      <c r="U4406" s="4" t="n">
        <v>1385323.304187818</v>
      </c>
      <c r="V4406" s="5">
        <f>U4406/$D4406</f>
        <v/>
      </c>
      <c r="W4406" s="4">
        <f>W4405+U4406</f>
        <v/>
      </c>
      <c r="X4406" s="4">
        <f>V4406*$E4405-W4405</f>
        <v/>
      </c>
      <c r="Y4406" s="4">
        <f>MAX(0,Resumo!$D$6*$D4406-U4406)</f>
        <v/>
      </c>
      <c r="Z4406" s="4" t="n">
        <v>1822843.036732878</v>
      </c>
      <c r="AA4406" s="5">
        <f>Z4406/$D4406</f>
        <v/>
      </c>
      <c r="AB4406" s="4">
        <f>AB4405+Z4406</f>
        <v/>
      </c>
      <c r="AC4406" s="4">
        <f>AA4406*$E4405-AB4405</f>
        <v/>
      </c>
      <c r="AD4406" s="4">
        <f>MAX(0,Resumo!$D$7*$D4406-Z4406)</f>
        <v/>
      </c>
    </row>
    <row r="4407">
      <c r="A4407" t="inlineStr">
        <is>
          <t>Santa Rosa do Purus</t>
        </is>
      </c>
      <c r="B4407" t="inlineStr">
        <is>
          <t>Município</t>
        </is>
      </c>
      <c r="C4407" t="inlineStr">
        <is>
          <t>AC</t>
        </is>
      </c>
      <c r="D4407" s="4" t="n">
        <v>7426868.09135249</v>
      </c>
      <c r="E4407" s="4">
        <f>E4406+D4407</f>
        <v/>
      </c>
      <c r="F4407" s="4" t="n">
        <v>230596.5104673448</v>
      </c>
      <c r="G4407" s="5">
        <f>F4407/$D4407</f>
        <v/>
      </c>
      <c r="H4407" s="4">
        <f>H4406+F4407</f>
        <v/>
      </c>
      <c r="I4407" s="4">
        <f>G4407*$E4406-H4406</f>
        <v/>
      </c>
      <c r="J4407" s="4">
        <f>MAX(0,Resumo!$D$3*$D4407-F4407)</f>
        <v/>
      </c>
      <c r="K4407" s="4" t="n">
        <v>491849.6504885496</v>
      </c>
      <c r="L4407" s="5">
        <f>K4407/$D4407</f>
        <v/>
      </c>
      <c r="M4407" s="4">
        <f>M4406+K4407</f>
        <v/>
      </c>
      <c r="N4407" s="4">
        <f>L4407*$E4406-M4406</f>
        <v/>
      </c>
      <c r="O4407" s="4">
        <f>MAX(0,Resumo!$D$4*$D4407-K4407)</f>
        <v/>
      </c>
      <c r="P4407" s="4" t="n">
        <v>779214.4318902637</v>
      </c>
      <c r="Q4407" s="5">
        <f>P4407/$D4407</f>
        <v/>
      </c>
      <c r="R4407" s="4">
        <f>R4406+P4407</f>
        <v/>
      </c>
      <c r="S4407" s="4">
        <f>Q4407*$E4406-R4406</f>
        <v/>
      </c>
      <c r="T4407" s="4">
        <f>MAX(0,Resumo!$D$5*$D4407-P4407)</f>
        <v/>
      </c>
      <c r="U4407" s="4" t="n">
        <v>1095535.587844273</v>
      </c>
      <c r="V4407" s="5">
        <f>U4407/$D4407</f>
        <v/>
      </c>
      <c r="W4407" s="4">
        <f>W4406+U4407</f>
        <v/>
      </c>
      <c r="X4407" s="4">
        <f>V4407*$E4406-W4406</f>
        <v/>
      </c>
      <c r="Y4407" s="4">
        <f>MAX(0,Resumo!$D$6*$D4407-U4407)</f>
        <v/>
      </c>
      <c r="Z4407" s="4" t="n">
        <v>1441533.114875146</v>
      </c>
      <c r="AA4407" s="5">
        <f>Z4407/$D4407</f>
        <v/>
      </c>
      <c r="AB4407" s="4">
        <f>AB4406+Z4407</f>
        <v/>
      </c>
      <c r="AC4407" s="4">
        <f>AA4407*$E4406-AB4406</f>
        <v/>
      </c>
      <c r="AD4407" s="4">
        <f>MAX(0,Resumo!$D$7*$D4407-Z4407)</f>
        <v/>
      </c>
    </row>
    <row r="4408">
      <c r="A4408" t="inlineStr">
        <is>
          <t>Senador Guiomard</t>
        </is>
      </c>
      <c r="B4408" t="inlineStr">
        <is>
          <t>Município</t>
        </is>
      </c>
      <c r="C4408" t="inlineStr">
        <is>
          <t>AC</t>
        </is>
      </c>
      <c r="D4408" s="4" t="n">
        <v>23087526.62730582</v>
      </c>
      <c r="E4408" s="4">
        <f>E4407+D4408</f>
        <v/>
      </c>
      <c r="F4408" s="4" t="n">
        <v>716843.6291170354</v>
      </c>
      <c r="G4408" s="5">
        <f>F4408/$D4408</f>
        <v/>
      </c>
      <c r="H4408" s="4">
        <f>H4407+F4408</f>
        <v/>
      </c>
      <c r="I4408" s="4">
        <f>G4408*$E4407-H4407</f>
        <v/>
      </c>
      <c r="J4408" s="4">
        <f>MAX(0,Resumo!$D$3*$D4408-F4408)</f>
        <v/>
      </c>
      <c r="K4408" s="4" t="n">
        <v>1528987.961359835</v>
      </c>
      <c r="L4408" s="5">
        <f>K4408/$D4408</f>
        <v/>
      </c>
      <c r="M4408" s="4">
        <f>M4407+K4408</f>
        <v/>
      </c>
      <c r="N4408" s="4">
        <f>L4408*$E4407-M4407</f>
        <v/>
      </c>
      <c r="O4408" s="4">
        <f>MAX(0,Resumo!$D$4*$D4408-K4408)</f>
        <v/>
      </c>
      <c r="P4408" s="4" t="n">
        <v>2422304.22344438</v>
      </c>
      <c r="Q4408" s="5">
        <f>P4408/$D4408</f>
        <v/>
      </c>
      <c r="R4408" s="4">
        <f>R4407+P4408</f>
        <v/>
      </c>
      <c r="S4408" s="4">
        <f>Q4408*$E4407-R4407</f>
        <v/>
      </c>
      <c r="T4408" s="4">
        <f>MAX(0,Resumo!$D$5*$D4408-P4408)</f>
        <v/>
      </c>
      <c r="U4408" s="4" t="n">
        <v>3405635.692515674</v>
      </c>
      <c r="V4408" s="5">
        <f>U4408/$D4408</f>
        <v/>
      </c>
      <c r="W4408" s="4">
        <f>W4407+U4408</f>
        <v/>
      </c>
      <c r="X4408" s="4">
        <f>V4408*$E4407-W4407</f>
        <v/>
      </c>
      <c r="Y4408" s="4">
        <f>MAX(0,Resumo!$D$6*$D4408-U4408)</f>
        <v/>
      </c>
      <c r="Z4408" s="4" t="n">
        <v>4481220.585104295</v>
      </c>
      <c r="AA4408" s="5">
        <f>Z4408/$D4408</f>
        <v/>
      </c>
      <c r="AB4408" s="4">
        <f>AB4407+Z4408</f>
        <v/>
      </c>
      <c r="AC4408" s="4">
        <f>AA4408*$E4407-AB4407</f>
        <v/>
      </c>
      <c r="AD4408" s="4">
        <f>MAX(0,Resumo!$D$7*$D4408-Z4408)</f>
        <v/>
      </c>
    </row>
    <row r="4409">
      <c r="A4409" t="inlineStr">
        <is>
          <t>Feijó</t>
        </is>
      </c>
      <c r="B4409" t="inlineStr">
        <is>
          <t>Município</t>
        </is>
      </c>
      <c r="C4409" t="inlineStr">
        <is>
          <t>AC</t>
        </is>
      </c>
      <c r="D4409" s="4" t="n">
        <v>21510046.48175758</v>
      </c>
      <c r="E4409" s="4">
        <f>E4408+D4409</f>
        <v/>
      </c>
      <c r="F4409" s="4" t="n">
        <v>667864.5153882633</v>
      </c>
      <c r="G4409" s="5">
        <f>F4409/$D4409</f>
        <v/>
      </c>
      <c r="H4409" s="4">
        <f>H4408+F4409</f>
        <v/>
      </c>
      <c r="I4409" s="4">
        <f>G4409*$E4408-H4408</f>
        <v/>
      </c>
      <c r="J4409" s="4">
        <f>MAX(0,Resumo!$D$3*$D4409-F4409)</f>
        <v/>
      </c>
      <c r="K4409" s="4" t="n">
        <v>1424518.21062548</v>
      </c>
      <c r="L4409" s="5">
        <f>K4409/$D4409</f>
        <v/>
      </c>
      <c r="M4409" s="4">
        <f>M4408+K4409</f>
        <v/>
      </c>
      <c r="N4409" s="4">
        <f>L4409*$E4408-M4408</f>
        <v/>
      </c>
      <c r="O4409" s="4">
        <f>MAX(0,Resumo!$D$4*$D4409-K4409)</f>
        <v/>
      </c>
      <c r="P4409" s="4" t="n">
        <v>2256797.676093316</v>
      </c>
      <c r="Q4409" s="5">
        <f>P4409/$D4409</f>
        <v/>
      </c>
      <c r="R4409" s="4">
        <f>R4408+P4409</f>
        <v/>
      </c>
      <c r="S4409" s="4">
        <f>Q4409*$E4408-R4408</f>
        <v/>
      </c>
      <c r="T4409" s="4">
        <f>MAX(0,Resumo!$D$5*$D4409-P4409)</f>
        <v/>
      </c>
      <c r="U4409" s="4" t="n">
        <v>3172941.96249264</v>
      </c>
      <c r="V4409" s="5">
        <f>U4409/$D4409</f>
        <v/>
      </c>
      <c r="W4409" s="4">
        <f>W4408+U4409</f>
        <v/>
      </c>
      <c r="X4409" s="4">
        <f>V4409*$E4408-W4408</f>
        <v/>
      </c>
      <c r="Y4409" s="4">
        <f>MAX(0,Resumo!$D$6*$D4409-U4409)</f>
        <v/>
      </c>
      <c r="Z4409" s="4" t="n">
        <v>4175036.357796747</v>
      </c>
      <c r="AA4409" s="5">
        <f>Z4409/$D4409</f>
        <v/>
      </c>
      <c r="AB4409" s="4">
        <f>AB4408+Z4409</f>
        <v/>
      </c>
      <c r="AC4409" s="4">
        <f>AA4409*$E4408-AB4408</f>
        <v/>
      </c>
      <c r="AD4409" s="4">
        <f>MAX(0,Resumo!$D$7*$D4409-Z4409)</f>
        <v/>
      </c>
    </row>
    <row r="4410">
      <c r="A4410" t="inlineStr">
        <is>
          <t>Tarauacá</t>
        </is>
      </c>
      <c r="B4410" t="inlineStr">
        <is>
          <t>Município</t>
        </is>
      </c>
      <c r="C4410" t="inlineStr">
        <is>
          <t>AC</t>
        </is>
      </c>
      <c r="D4410" s="4" t="n">
        <v>24421439.26041744</v>
      </c>
      <c r="E4410" s="4">
        <f>E4409+D4410</f>
        <v/>
      </c>
      <c r="F4410" s="4" t="n">
        <v>758260.2255450771</v>
      </c>
      <c r="G4410" s="5">
        <f>F4410/$D4410</f>
        <v/>
      </c>
      <c r="H4410" s="4">
        <f>H4409+F4410</f>
        <v/>
      </c>
      <c r="I4410" s="4">
        <f>G4410*$E4409-H4409</f>
        <v/>
      </c>
      <c r="J4410" s="4">
        <f>MAX(0,Resumo!$D$3*$D4410-F4410)</f>
        <v/>
      </c>
      <c r="K4410" s="4" t="n">
        <v>1617327.279401867</v>
      </c>
      <c r="L4410" s="5">
        <f>K4410/$D4410</f>
        <v/>
      </c>
      <c r="M4410" s="4">
        <f>M4409+K4410</f>
        <v/>
      </c>
      <c r="N4410" s="4">
        <f>L4410*$E4409-M4409</f>
        <v/>
      </c>
      <c r="O4410" s="4">
        <f>MAX(0,Resumo!$D$4*$D4410-K4410)</f>
        <v/>
      </c>
      <c r="P4410" s="4" t="n">
        <v>2562256.079572208</v>
      </c>
      <c r="Q4410" s="5">
        <f>P4410/$D4410</f>
        <v/>
      </c>
      <c r="R4410" s="4">
        <f>R4409+P4410</f>
        <v/>
      </c>
      <c r="S4410" s="4">
        <f>Q4410*$E4409-R4409</f>
        <v/>
      </c>
      <c r="T4410" s="4">
        <f>MAX(0,Resumo!$D$5*$D4410-P4410)</f>
        <v/>
      </c>
      <c r="U4410" s="4" t="n">
        <v>3602400.835328748</v>
      </c>
      <c r="V4410" s="5">
        <f>U4410/$D4410</f>
        <v/>
      </c>
      <c r="W4410" s="4">
        <f>W4409+U4410</f>
        <v/>
      </c>
      <c r="X4410" s="4">
        <f>V4410*$E4409-W4409</f>
        <v/>
      </c>
      <c r="Y4410" s="4">
        <f>MAX(0,Resumo!$D$6*$D4410-U4410)</f>
        <v/>
      </c>
      <c r="Z4410" s="4" t="n">
        <v>4740129.079146301</v>
      </c>
      <c r="AA4410" s="5">
        <f>Z4410/$D4410</f>
        <v/>
      </c>
      <c r="AB4410" s="4">
        <f>AB4409+Z4410</f>
        <v/>
      </c>
      <c r="AC4410" s="4">
        <f>AA4410*$E4409-AB4409</f>
        <v/>
      </c>
      <c r="AD4410" s="4">
        <f>MAX(0,Resumo!$D$7*$D4410-Z4410)</f>
        <v/>
      </c>
    </row>
    <row r="4411">
      <c r="A4411" t="inlineStr">
        <is>
          <t>Acrelândia</t>
        </is>
      </c>
      <c r="B4411" t="inlineStr">
        <is>
          <t>Município</t>
        </is>
      </c>
      <c r="C4411" t="inlineStr">
        <is>
          <t>AC</t>
        </is>
      </c>
      <c r="D4411" s="4" t="n">
        <v>9717432.597320678</v>
      </c>
      <c r="E4411" s="4">
        <f>E4410+D4411</f>
        <v/>
      </c>
      <c r="F4411" s="4" t="n">
        <v>301716.1500758131</v>
      </c>
      <c r="G4411" s="5">
        <f>F4411/$D4411</f>
        <v/>
      </c>
      <c r="H4411" s="4">
        <f>H4410+F4411</f>
        <v/>
      </c>
      <c r="I4411" s="4">
        <f>G4411*$E4410-H4410</f>
        <v/>
      </c>
      <c r="J4411" s="4">
        <f>MAX(0,Resumo!$D$3*$D4411-F4411)</f>
        <v/>
      </c>
      <c r="K4411" s="4" t="n">
        <v>643543.9229361387</v>
      </c>
      <c r="L4411" s="5">
        <f>K4411/$D4411</f>
        <v/>
      </c>
      <c r="M4411" s="4">
        <f>M4410+K4411</f>
        <v/>
      </c>
      <c r="N4411" s="4">
        <f>L4411*$E4410-M4410</f>
        <v/>
      </c>
      <c r="O4411" s="4">
        <f>MAX(0,Resumo!$D$4*$D4411-K4411)</f>
        <v/>
      </c>
      <c r="P4411" s="4" t="n">
        <v>1019536.583606435</v>
      </c>
      <c r="Q4411" s="5">
        <f>P4411/$D4411</f>
        <v/>
      </c>
      <c r="R4411" s="4">
        <f>R4410+P4411</f>
        <v/>
      </c>
      <c r="S4411" s="4">
        <f>Q4411*$E4410-R4410</f>
        <v/>
      </c>
      <c r="T4411" s="4">
        <f>MAX(0,Resumo!$D$5*$D4411-P4411)</f>
        <v/>
      </c>
      <c r="U4411" s="4" t="n">
        <v>1433416.226314601</v>
      </c>
      <c r="V4411" s="5">
        <f>U4411/$D4411</f>
        <v/>
      </c>
      <c r="W4411" s="4">
        <f>W4410+U4411</f>
        <v/>
      </c>
      <c r="X4411" s="4">
        <f>V4411*$E4410-W4410</f>
        <v/>
      </c>
      <c r="Y4411" s="4">
        <f>MAX(0,Resumo!$D$6*$D4411-U4411)</f>
        <v/>
      </c>
      <c r="Z4411" s="4" t="n">
        <v>1886124.905990351</v>
      </c>
      <c r="AA4411" s="5">
        <f>Z4411/$D4411</f>
        <v/>
      </c>
      <c r="AB4411" s="4">
        <f>AB4410+Z4411</f>
        <v/>
      </c>
      <c r="AC4411" s="4">
        <f>AA4411*$E4410-AB4410</f>
        <v/>
      </c>
      <c r="AD4411" s="4">
        <f>MAX(0,Resumo!$D$7*$D4411-Z4411)</f>
        <v/>
      </c>
    </row>
    <row r="4412">
      <c r="A4412" t="inlineStr">
        <is>
          <t>Sena Madureira</t>
        </is>
      </c>
      <c r="B4412" t="inlineStr">
        <is>
          <t>Município</t>
        </is>
      </c>
      <c r="C4412" t="inlineStr">
        <is>
          <t>AC</t>
        </is>
      </c>
      <c r="D4412" s="4" t="n">
        <v>28548640.31432534</v>
      </c>
      <c r="E4412" s="4">
        <f>E4411+D4412</f>
        <v/>
      </c>
      <c r="F4412" s="4" t="n">
        <v>886405.5149620859</v>
      </c>
      <c r="G4412" s="5">
        <f>F4412/$D4412</f>
        <v/>
      </c>
      <c r="H4412" s="4">
        <f>H4411+F4412</f>
        <v/>
      </c>
      <c r="I4412" s="4">
        <f>G4412*$E4411-H4411</f>
        <v/>
      </c>
      <c r="J4412" s="4">
        <f>MAX(0,Resumo!$D$3*$D4412-F4412)</f>
        <v/>
      </c>
      <c r="K4412" s="4" t="n">
        <v>1890654.120661398</v>
      </c>
      <c r="L4412" s="5">
        <f>K4412/$D4412</f>
        <v/>
      </c>
      <c r="M4412" s="4">
        <f>M4411+K4412</f>
        <v/>
      </c>
      <c r="N4412" s="4">
        <f>L4412*$E4411-M4411</f>
        <v/>
      </c>
      <c r="O4412" s="4">
        <f>MAX(0,Resumo!$D$4*$D4412-K4412)</f>
        <v/>
      </c>
      <c r="P4412" s="4" t="n">
        <v>2995275.029816159</v>
      </c>
      <c r="Q4412" s="5">
        <f>P4412/$D4412</f>
        <v/>
      </c>
      <c r="R4412" s="4">
        <f>R4411+P4412</f>
        <v/>
      </c>
      <c r="S4412" s="4">
        <f>Q4412*$E4411-R4411</f>
        <v/>
      </c>
      <c r="T4412" s="4">
        <f>MAX(0,Resumo!$D$5*$D4412-P4412)</f>
        <v/>
      </c>
      <c r="U4412" s="4" t="n">
        <v>4211203.304570006</v>
      </c>
      <c r="V4412" s="5">
        <f>U4412/$D4412</f>
        <v/>
      </c>
      <c r="W4412" s="4">
        <f>W4411+U4412</f>
        <v/>
      </c>
      <c r="X4412" s="4">
        <f>V4412*$E4411-W4411</f>
        <v/>
      </c>
      <c r="Y4412" s="4">
        <f>MAX(0,Resumo!$D$6*$D4412-U4412)</f>
        <v/>
      </c>
      <c r="Z4412" s="4" t="n">
        <v>5541206.588235655</v>
      </c>
      <c r="AA4412" s="5">
        <f>Z4412/$D4412</f>
        <v/>
      </c>
      <c r="AB4412" s="4">
        <f>AB4411+Z4412</f>
        <v/>
      </c>
      <c r="AC4412" s="4">
        <f>AA4412*$E4411-AB4411</f>
        <v/>
      </c>
      <c r="AD4412" s="4">
        <f>MAX(0,Resumo!$D$7*$D4412-Z4412)</f>
        <v/>
      </c>
    </row>
    <row r="4413">
      <c r="A4413" t="inlineStr">
        <is>
          <t>Porto Acre</t>
        </is>
      </c>
      <c r="B4413" t="inlineStr">
        <is>
          <t>Município</t>
        </is>
      </c>
      <c r="C4413" t="inlineStr">
        <is>
          <t>AC</t>
        </is>
      </c>
      <c r="D4413" s="4" t="n">
        <v>9190550.852387028</v>
      </c>
      <c r="E4413" s="4">
        <f>E4412+D4413</f>
        <v/>
      </c>
      <c r="F4413" s="4" t="n">
        <v>285357.0212591709</v>
      </c>
      <c r="G4413" s="5">
        <f>F4413/$D4413</f>
        <v/>
      </c>
      <c r="H4413" s="4">
        <f>H4412+F4413</f>
        <v/>
      </c>
      <c r="I4413" s="4">
        <f>G4413*$E4412-H4412</f>
        <v/>
      </c>
      <c r="J4413" s="4">
        <f>MAX(0,Resumo!$D$3*$D4413-F4413)</f>
        <v/>
      </c>
      <c r="K4413" s="4" t="n">
        <v>608650.8025916221</v>
      </c>
      <c r="L4413" s="5">
        <f>K4413/$D4413</f>
        <v/>
      </c>
      <c r="M4413" s="4">
        <f>M4412+K4413</f>
        <v/>
      </c>
      <c r="N4413" s="4">
        <f>L4413*$E4412-M4412</f>
        <v/>
      </c>
      <c r="O4413" s="4">
        <f>MAX(0,Resumo!$D$4*$D4413-K4413)</f>
        <v/>
      </c>
      <c r="P4413" s="4" t="n">
        <v>964257.0425533423</v>
      </c>
      <c r="Q4413" s="5">
        <f>P4413/$D4413</f>
        <v/>
      </c>
      <c r="R4413" s="4">
        <f>R4412+P4413</f>
        <v/>
      </c>
      <c r="S4413" s="4">
        <f>Q4413*$E4412-R4412</f>
        <v/>
      </c>
      <c r="T4413" s="4">
        <f>MAX(0,Resumo!$D$5*$D4413-P4413)</f>
        <v/>
      </c>
      <c r="U4413" s="4" t="n">
        <v>1355696.02244665</v>
      </c>
      <c r="V4413" s="5">
        <f>U4413/$D4413</f>
        <v/>
      </c>
      <c r="W4413" s="4">
        <f>W4412+U4413</f>
        <v/>
      </c>
      <c r="X4413" s="4">
        <f>V4413*$E4412-W4412</f>
        <v/>
      </c>
      <c r="Y4413" s="4">
        <f>MAX(0,Resumo!$D$6*$D4413-U4413)</f>
        <v/>
      </c>
      <c r="Z4413" s="4" t="n">
        <v>1783858.718735807</v>
      </c>
      <c r="AA4413" s="5">
        <f>Z4413/$D4413</f>
        <v/>
      </c>
      <c r="AB4413" s="4">
        <f>AB4412+Z4413</f>
        <v/>
      </c>
      <c r="AC4413" s="4">
        <f>AA4413*$E4412-AB4412</f>
        <v/>
      </c>
      <c r="AD4413" s="4">
        <f>MAX(0,Resumo!$D$7*$D4413-Z4413)</f>
        <v/>
      </c>
    </row>
    <row r="4414">
      <c r="A4414" t="inlineStr">
        <is>
          <t>Jordão</t>
        </is>
      </c>
      <c r="B4414" t="inlineStr">
        <is>
          <t>Município</t>
        </is>
      </c>
      <c r="C4414" t="inlineStr">
        <is>
          <t>AC</t>
        </is>
      </c>
      <c r="D4414" s="4" t="n">
        <v>8787860.811315782</v>
      </c>
      <c r="E4414" s="4">
        <f>E4413+D4414</f>
        <v/>
      </c>
      <c r="F4414" s="4" t="n">
        <v>272853.9153565494</v>
      </c>
      <c r="G4414" s="5">
        <f>F4414/$D4414</f>
        <v/>
      </c>
      <c r="H4414" s="4">
        <f>H4413+F4414</f>
        <v/>
      </c>
      <c r="I4414" s="4">
        <f>G4414*$E4413-H4413</f>
        <v/>
      </c>
      <c r="J4414" s="4">
        <f>MAX(0,Resumo!$D$3*$D4414-F4414)</f>
        <v/>
      </c>
      <c r="K4414" s="4" t="n">
        <v>581982.3666479803</v>
      </c>
      <c r="L4414" s="5">
        <f>K4414/$D4414</f>
        <v/>
      </c>
      <c r="M4414" s="4">
        <f>M4413+K4414</f>
        <v/>
      </c>
      <c r="N4414" s="4">
        <f>L4414*$E4413-M4413</f>
        <v/>
      </c>
      <c r="O4414" s="4">
        <f>MAX(0,Resumo!$D$4*$D4414-K4414)</f>
        <v/>
      </c>
      <c r="P4414" s="4" t="n">
        <v>922007.4849037927</v>
      </c>
      <c r="Q4414" s="5">
        <f>P4414/$D4414</f>
        <v/>
      </c>
      <c r="R4414" s="4">
        <f>R4413+P4414</f>
        <v/>
      </c>
      <c r="S4414" s="4">
        <f>Q4414*$E4413-R4413</f>
        <v/>
      </c>
      <c r="T4414" s="4">
        <f>MAX(0,Resumo!$D$5*$D4414-P4414)</f>
        <v/>
      </c>
      <c r="U4414" s="4" t="n">
        <v>1296295.3079816</v>
      </c>
      <c r="V4414" s="5">
        <f>U4414/$D4414</f>
        <v/>
      </c>
      <c r="W4414" s="4">
        <f>W4413+U4414</f>
        <v/>
      </c>
      <c r="X4414" s="4">
        <f>V4414*$E4413-W4413</f>
        <v/>
      </c>
      <c r="Y4414" s="4">
        <f>MAX(0,Resumo!$D$6*$D4414-U4414)</f>
        <v/>
      </c>
      <c r="Z4414" s="4" t="n">
        <v>1705697.773624835</v>
      </c>
      <c r="AA4414" s="5">
        <f>Z4414/$D4414</f>
        <v/>
      </c>
      <c r="AB4414" s="4">
        <f>AB4413+Z4414</f>
        <v/>
      </c>
      <c r="AC4414" s="4">
        <f>AA4414*$E4413-AB4413</f>
        <v/>
      </c>
      <c r="AD4414" s="4">
        <f>MAX(0,Resumo!$D$7*$D4414-Z4414)</f>
        <v/>
      </c>
    </row>
    <row r="4415">
      <c r="A4415" t="inlineStr">
        <is>
          <t>Capixaba</t>
        </is>
      </c>
      <c r="B4415" t="inlineStr">
        <is>
          <t>Município</t>
        </is>
      </c>
      <c r="C4415" t="inlineStr">
        <is>
          <t>AC</t>
        </is>
      </c>
      <c r="D4415" s="4" t="n">
        <v>8636676.798410775</v>
      </c>
      <c r="E4415" s="4">
        <f>E4414+D4415</f>
        <v/>
      </c>
      <c r="F4415" s="4" t="n">
        <v>268159.8093908143</v>
      </c>
      <c r="G4415" s="5">
        <f>F4415/$D4415</f>
        <v/>
      </c>
      <c r="H4415" s="4">
        <f>H4414+F4415</f>
        <v/>
      </c>
      <c r="I4415" s="4">
        <f>G4415*$E4414-H4414</f>
        <v/>
      </c>
      <c r="J4415" s="4">
        <f>MAX(0,Resumo!$D$3*$D4415-F4415)</f>
        <v/>
      </c>
      <c r="K4415" s="4" t="n">
        <v>571970.0972778853</v>
      </c>
      <c r="L4415" s="5">
        <f>K4415/$D4415</f>
        <v/>
      </c>
      <c r="M4415" s="4">
        <f>M4414+K4415</f>
        <v/>
      </c>
      <c r="N4415" s="4">
        <f>L4415*$E4414-M4414</f>
        <v/>
      </c>
      <c r="O4415" s="4">
        <f>MAX(0,Resumo!$D$4*$D4415-K4415)</f>
        <v/>
      </c>
      <c r="P4415" s="4" t="n">
        <v>906145.5141137321</v>
      </c>
      <c r="Q4415" s="5">
        <f>P4415/$D4415</f>
        <v/>
      </c>
      <c r="R4415" s="4">
        <f>R4414+P4415</f>
        <v/>
      </c>
      <c r="S4415" s="4">
        <f>Q4415*$E4414-R4414</f>
        <v/>
      </c>
      <c r="T4415" s="4">
        <f>MAX(0,Resumo!$D$5*$D4415-P4415)</f>
        <v/>
      </c>
      <c r="U4415" s="4" t="n">
        <v>1273994.189338683</v>
      </c>
      <c r="V4415" s="5">
        <f>U4415/$D4415</f>
        <v/>
      </c>
      <c r="W4415" s="4">
        <f>W4414+U4415</f>
        <v/>
      </c>
      <c r="X4415" s="4">
        <f>V4415*$E4414-W4414</f>
        <v/>
      </c>
      <c r="Y4415" s="4">
        <f>MAX(0,Resumo!$D$6*$D4415-U4415)</f>
        <v/>
      </c>
      <c r="Z4415" s="4" t="n">
        <v>1676353.40418652</v>
      </c>
      <c r="AA4415" s="5">
        <f>Z4415/$D4415</f>
        <v/>
      </c>
      <c r="AB4415" s="4">
        <f>AB4414+Z4415</f>
        <v/>
      </c>
      <c r="AC4415" s="4">
        <f>AA4415*$E4414-AB4414</f>
        <v/>
      </c>
      <c r="AD4415" s="4">
        <f>MAX(0,Resumo!$D$7*$D4415-Z4415)</f>
        <v/>
      </c>
    </row>
    <row r="4416">
      <c r="A4416" t="inlineStr">
        <is>
          <t>Porto Walter</t>
        </is>
      </c>
      <c r="B4416" t="inlineStr">
        <is>
          <t>Município</t>
        </is>
      </c>
      <c r="C4416" t="inlineStr">
        <is>
          <t>AC</t>
        </is>
      </c>
      <c r="D4416" s="4" t="n">
        <v>9230253.152481759</v>
      </c>
      <c r="E4416" s="4">
        <f>E4415+D4416</f>
        <v/>
      </c>
      <c r="F4416" s="4" t="n">
        <v>286589.7362807333</v>
      </c>
      <c r="G4416" s="5">
        <f>F4416/$D4416</f>
        <v/>
      </c>
      <c r="H4416" s="4">
        <f>H4415+F4416</f>
        <v/>
      </c>
      <c r="I4416" s="4">
        <f>G4416*$E4415-H4415</f>
        <v/>
      </c>
      <c r="J4416" s="4">
        <f>MAX(0,Resumo!$D$3*$D4416-F4416)</f>
        <v/>
      </c>
      <c r="K4416" s="4" t="n">
        <v>611280.1158075014</v>
      </c>
      <c r="L4416" s="5">
        <f>K4416/$D4416</f>
        <v/>
      </c>
      <c r="M4416" s="4">
        <f>M4415+K4416</f>
        <v/>
      </c>
      <c r="N4416" s="4">
        <f>L4416*$E4415-M4415</f>
        <v/>
      </c>
      <c r="O4416" s="4">
        <f>MAX(0,Resumo!$D$4*$D4416-K4416)</f>
        <v/>
      </c>
      <c r="P4416" s="4" t="n">
        <v>968422.5406923322</v>
      </c>
      <c r="Q4416" s="5">
        <f>P4416/$D4416</f>
        <v/>
      </c>
      <c r="R4416" s="4">
        <f>R4415+P4416</f>
        <v/>
      </c>
      <c r="S4416" s="4">
        <f>Q4416*$E4415-R4415</f>
        <v/>
      </c>
      <c r="T4416" s="4">
        <f>MAX(0,Resumo!$D$5*$D4416-P4416)</f>
        <v/>
      </c>
      <c r="U4416" s="4" t="n">
        <v>1361552.499515859</v>
      </c>
      <c r="V4416" s="5">
        <f>U4416/$D4416</f>
        <v/>
      </c>
      <c r="W4416" s="4">
        <f>W4415+U4416</f>
        <v/>
      </c>
      <c r="X4416" s="4">
        <f>V4416*$E4415-W4415</f>
        <v/>
      </c>
      <c r="Y4416" s="4">
        <f>MAX(0,Resumo!$D$6*$D4416-U4416)</f>
        <v/>
      </c>
      <c r="Z4416" s="4" t="n">
        <v>1791564.817675399</v>
      </c>
      <c r="AA4416" s="5">
        <f>Z4416/$D4416</f>
        <v/>
      </c>
      <c r="AB4416" s="4">
        <f>AB4415+Z4416</f>
        <v/>
      </c>
      <c r="AC4416" s="4">
        <f>AA4416*$E4415-AB4415</f>
        <v/>
      </c>
      <c r="AD4416" s="4">
        <f>MAX(0,Resumo!$D$7*$D4416-Z4416)</f>
        <v/>
      </c>
    </row>
    <row r="4417">
      <c r="A4417" t="inlineStr">
        <is>
          <t>Xapuri</t>
        </is>
      </c>
      <c r="B4417" t="inlineStr">
        <is>
          <t>Município</t>
        </is>
      </c>
      <c r="C4417" t="inlineStr">
        <is>
          <t>AC</t>
        </is>
      </c>
      <c r="D4417" s="4" t="n">
        <v>19501405.14102226</v>
      </c>
      <c r="E4417" s="4">
        <f>E4416+D4417</f>
        <v/>
      </c>
      <c r="F4417" s="4" t="n">
        <v>605498.2961075781</v>
      </c>
      <c r="G4417" s="5">
        <f>F4417/$D4417</f>
        <v/>
      </c>
      <c r="H4417" s="4">
        <f>H4416+F4417</f>
        <v/>
      </c>
      <c r="I4417" s="4">
        <f>G4417*$E4416-H4416</f>
        <v/>
      </c>
      <c r="J4417" s="4">
        <f>MAX(0,Resumo!$D$3*$D4417-F4417)</f>
        <v/>
      </c>
      <c r="K4417" s="4" t="n">
        <v>1291494.501405729</v>
      </c>
      <c r="L4417" s="5">
        <f>K4417/$D4417</f>
        <v/>
      </c>
      <c r="M4417" s="4">
        <f>M4416+K4417</f>
        <v/>
      </c>
      <c r="N4417" s="4">
        <f>L4417*$E4416-M4416</f>
        <v/>
      </c>
      <c r="O4417" s="4">
        <f>MAX(0,Resumo!$D$4*$D4417-K4417)</f>
        <v/>
      </c>
      <c r="P4417" s="4" t="n">
        <v>2046054.425783704</v>
      </c>
      <c r="Q4417" s="5">
        <f>P4417/$D4417</f>
        <v/>
      </c>
      <c r="R4417" s="4">
        <f>R4416+P4417</f>
        <v/>
      </c>
      <c r="S4417" s="4">
        <f>Q4417*$E4416-R4416</f>
        <v/>
      </c>
      <c r="T4417" s="4">
        <f>MAX(0,Resumo!$D$5*$D4417-P4417)</f>
        <v/>
      </c>
      <c r="U4417" s="4" t="n">
        <v>2876647.744671136</v>
      </c>
      <c r="V4417" s="5">
        <f>U4417/$D4417</f>
        <v/>
      </c>
      <c r="W4417" s="4">
        <f>W4416+U4417</f>
        <v/>
      </c>
      <c r="X4417" s="4">
        <f>V4417*$E4416-W4416</f>
        <v/>
      </c>
      <c r="Y4417" s="4">
        <f>MAX(0,Resumo!$D$6*$D4417-U4417)</f>
        <v/>
      </c>
      <c r="Z4417" s="4" t="n">
        <v>3785165.018631779</v>
      </c>
      <c r="AA4417" s="5">
        <f>Z4417/$D4417</f>
        <v/>
      </c>
      <c r="AB4417" s="4">
        <f>AB4416+Z4417</f>
        <v/>
      </c>
      <c r="AC4417" s="4">
        <f>AA4417*$E4416-AB4416</f>
        <v/>
      </c>
      <c r="AD4417" s="4">
        <f>MAX(0,Resumo!$D$7*$D4417-Z4417)</f>
        <v/>
      </c>
    </row>
    <row r="4418">
      <c r="A4418" t="inlineStr">
        <is>
          <t>Rio Branco</t>
        </is>
      </c>
      <c r="B4418" t="inlineStr">
        <is>
          <t>Município</t>
        </is>
      </c>
      <c r="C4418" t="inlineStr">
        <is>
          <t>AC</t>
        </is>
      </c>
      <c r="D4418" s="4" t="n">
        <v>418525560.4089051</v>
      </c>
      <c r="E4418" s="4">
        <f>E4417+D4418</f>
        <v/>
      </c>
      <c r="F4418" s="4" t="n">
        <v>12994782.26684219</v>
      </c>
      <c r="G4418" s="5">
        <f>F4418/$D4418</f>
        <v/>
      </c>
      <c r="H4418" s="4">
        <f>H4417+F4418</f>
        <v/>
      </c>
      <c r="I4418" s="4">
        <f>G4418*$E4417-H4417</f>
        <v/>
      </c>
      <c r="J4418" s="4">
        <f>MAX(0,Resumo!$D$3*$D4418-F4418)</f>
        <v/>
      </c>
      <c r="K4418" s="4" t="n">
        <v>27717154.5361535</v>
      </c>
      <c r="L4418" s="5">
        <f>K4418/$D4418</f>
        <v/>
      </c>
      <c r="M4418" s="4">
        <f>M4417+K4418</f>
        <v/>
      </c>
      <c r="N4418" s="4">
        <f>L4418*$E4417-M4417</f>
        <v/>
      </c>
      <c r="O4418" s="4">
        <f>MAX(0,Resumo!$D$4*$D4418-K4418)</f>
        <v/>
      </c>
      <c r="P4418" s="4" t="n">
        <v>43910993.54050734</v>
      </c>
      <c r="Q4418" s="5">
        <f>P4418/$D4418</f>
        <v/>
      </c>
      <c r="R4418" s="4">
        <f>R4417+P4418</f>
        <v/>
      </c>
      <c r="S4418" s="4">
        <f>Q4418*$E4417-R4417</f>
        <v/>
      </c>
      <c r="T4418" s="4">
        <f>MAX(0,Resumo!$D$5*$D4418-P4418)</f>
        <v/>
      </c>
      <c r="U4418" s="4" t="n">
        <v>61736608.2459835</v>
      </c>
      <c r="V4418" s="5">
        <f>U4418/$D4418</f>
        <v/>
      </c>
      <c r="W4418" s="4">
        <f>W4417+U4418</f>
        <v/>
      </c>
      <c r="X4418" s="4">
        <f>V4418*$E4417-W4417</f>
        <v/>
      </c>
      <c r="Y4418" s="4">
        <f>MAX(0,Resumo!$D$6*$D4418-U4418)</f>
        <v/>
      </c>
      <c r="Z4418" s="4" t="n">
        <v>81234572.54526868</v>
      </c>
      <c r="AA4418" s="5">
        <f>Z4418/$D4418</f>
        <v/>
      </c>
      <c r="AB4418" s="4">
        <f>AB4417+Z4418</f>
        <v/>
      </c>
      <c r="AC4418" s="4">
        <f>AA4418*$E4417-AB4417</f>
        <v/>
      </c>
      <c r="AD4418" s="4">
        <f>MAX(0,Resumo!$D$7*$D4418-Z4418)</f>
        <v/>
      </c>
    </row>
    <row r="4419">
      <c r="A4419" t="inlineStr">
        <is>
          <t>Rodrigues Alves</t>
        </is>
      </c>
      <c r="B4419" t="inlineStr">
        <is>
          <t>Município</t>
        </is>
      </c>
      <c r="C4419" t="inlineStr">
        <is>
          <t>AC</t>
        </is>
      </c>
      <c r="D4419" s="4" t="n">
        <v>9350359.418889547</v>
      </c>
      <c r="E4419" s="4">
        <f>E4418+D4419</f>
        <v/>
      </c>
      <c r="F4419" s="4" t="n">
        <v>290318.9106215493</v>
      </c>
      <c r="G4419" s="5">
        <f>F4419/$D4419</f>
        <v/>
      </c>
      <c r="H4419" s="4">
        <f>H4418+F4419</f>
        <v/>
      </c>
      <c r="I4419" s="4">
        <f>G4419*$E4418-H4418</f>
        <v/>
      </c>
      <c r="J4419" s="4">
        <f>MAX(0,Resumo!$D$3*$D4419-F4419)</f>
        <v/>
      </c>
      <c r="K4419" s="4" t="n">
        <v>619234.2391913459</v>
      </c>
      <c r="L4419" s="5">
        <f>K4419/$D4419</f>
        <v/>
      </c>
      <c r="M4419" s="4">
        <f>M4418+K4419</f>
        <v/>
      </c>
      <c r="N4419" s="4">
        <f>L4419*$E4418-M4418</f>
        <v/>
      </c>
      <c r="O4419" s="4">
        <f>MAX(0,Resumo!$D$4*$D4419-K4419)</f>
        <v/>
      </c>
      <c r="P4419" s="4" t="n">
        <v>981023.8869117938</v>
      </c>
      <c r="Q4419" s="5">
        <f>P4419/$D4419</f>
        <v/>
      </c>
      <c r="R4419" s="4">
        <f>R4418+P4419</f>
        <v/>
      </c>
      <c r="S4419" s="4">
        <f>Q4419*$E4418-R4418</f>
        <v/>
      </c>
      <c r="T4419" s="4">
        <f>MAX(0,Resumo!$D$5*$D4419-P4419)</f>
        <v/>
      </c>
      <c r="U4419" s="4" t="n">
        <v>1379269.346988355</v>
      </c>
      <c r="V4419" s="5">
        <f>U4419/$D4419</f>
        <v/>
      </c>
      <c r="W4419" s="4">
        <f>W4418+U4419</f>
        <v/>
      </c>
      <c r="X4419" s="4">
        <f>V4419*$E4418-W4418</f>
        <v/>
      </c>
      <c r="Y4419" s="4">
        <f>MAX(0,Resumo!$D$6*$D4419-U4419)</f>
        <v/>
      </c>
      <c r="Z4419" s="4" t="n">
        <v>1814877.088500895</v>
      </c>
      <c r="AA4419" s="5">
        <f>Z4419/$D4419</f>
        <v/>
      </c>
      <c r="AB4419" s="4">
        <f>AB4418+Z4419</f>
        <v/>
      </c>
      <c r="AC4419" s="4">
        <f>AA4419*$E4418-AB4418</f>
        <v/>
      </c>
      <c r="AD4419" s="4">
        <f>MAX(0,Resumo!$D$7*$D4419-Z4419)</f>
        <v/>
      </c>
    </row>
    <row r="4420">
      <c r="A4420" t="inlineStr">
        <is>
          <t>Plácido de Castro</t>
        </is>
      </c>
      <c r="B4420" t="inlineStr">
        <is>
          <t>Município</t>
        </is>
      </c>
      <c r="C4420" t="inlineStr">
        <is>
          <t>AC</t>
        </is>
      </c>
      <c r="D4420" s="4" t="n">
        <v>16288960.99868712</v>
      </c>
      <c r="E4420" s="4">
        <f>E4419+D4420</f>
        <v/>
      </c>
      <c r="F4420" s="4" t="n">
        <v>505755.2550057338</v>
      </c>
      <c r="G4420" s="5">
        <f>F4420/$D4420</f>
        <v/>
      </c>
      <c r="H4420" s="4">
        <f>H4419+F4420</f>
        <v/>
      </c>
      <c r="I4420" s="4">
        <f>G4420*$E4419-H4419</f>
        <v/>
      </c>
      <c r="J4420" s="4">
        <f>MAX(0,Resumo!$D$3*$D4420-F4420)</f>
        <v/>
      </c>
      <c r="K4420" s="4" t="n">
        <v>1078748.090780602</v>
      </c>
      <c r="L4420" s="5">
        <f>K4420/$D4420</f>
        <v/>
      </c>
      <c r="M4420" s="4">
        <f>M4419+K4420</f>
        <v/>
      </c>
      <c r="N4420" s="4">
        <f>L4420*$E4419-M4419</f>
        <v/>
      </c>
      <c r="O4420" s="4">
        <f>MAX(0,Resumo!$D$4*$D4420-K4420)</f>
        <v/>
      </c>
      <c r="P4420" s="4" t="n">
        <v>1709010.222687721</v>
      </c>
      <c r="Q4420" s="5">
        <f>P4420/$D4420</f>
        <v/>
      </c>
      <c r="R4420" s="4">
        <f>R4419+P4420</f>
        <v/>
      </c>
      <c r="S4420" s="4">
        <f>Q4420*$E4419-R4419</f>
        <v/>
      </c>
      <c r="T4420" s="4">
        <f>MAX(0,Resumo!$D$5*$D4420-P4420)</f>
        <v/>
      </c>
      <c r="U4420" s="4" t="n">
        <v>2402780.855074995</v>
      </c>
      <c r="V4420" s="5">
        <f>U4420/$D4420</f>
        <v/>
      </c>
      <c r="W4420" s="4">
        <f>W4419+U4420</f>
        <v/>
      </c>
      <c r="X4420" s="4">
        <f>V4420*$E4419-W4419</f>
        <v/>
      </c>
      <c r="Y4420" s="4">
        <f>MAX(0,Resumo!$D$6*$D4420-U4420)</f>
        <v/>
      </c>
      <c r="Z4420" s="4" t="n">
        <v>3161639.118628956</v>
      </c>
      <c r="AA4420" s="5">
        <f>Z4420/$D4420</f>
        <v/>
      </c>
      <c r="AB4420" s="4">
        <f>AB4419+Z4420</f>
        <v/>
      </c>
      <c r="AC4420" s="4">
        <f>AA4420*$E4419-AB4419</f>
        <v/>
      </c>
      <c r="AD4420" s="4">
        <f>MAX(0,Resumo!$D$7*$D4420-Z4420)</f>
        <v/>
      </c>
    </row>
    <row r="4421">
      <c r="A4421" t="inlineStr">
        <is>
          <t>Bujari</t>
        </is>
      </c>
      <c r="B4421" t="inlineStr">
        <is>
          <t>Município</t>
        </is>
      </c>
      <c r="C4421" t="inlineStr">
        <is>
          <t>AC</t>
        </is>
      </c>
      <c r="D4421" s="4" t="n">
        <v>6913159.019228673</v>
      </c>
      <c r="E4421" s="4">
        <f>E4420+D4421</f>
        <v/>
      </c>
      <c r="F4421" s="4" t="n">
        <v>214646.3794067032</v>
      </c>
      <c r="G4421" s="5">
        <f>F4421/$D4421</f>
        <v/>
      </c>
      <c r="H4421" s="4">
        <f>H4420+F4421</f>
        <v/>
      </c>
      <c r="I4421" s="4">
        <f>G4421*$E4420-H4420</f>
        <v/>
      </c>
      <c r="J4421" s="4">
        <f>MAX(0,Resumo!$D$3*$D4421-F4421)</f>
        <v/>
      </c>
      <c r="K4421" s="4" t="n">
        <v>457828.8998209713</v>
      </c>
      <c r="L4421" s="5">
        <f>K4421/$D4421</f>
        <v/>
      </c>
      <c r="M4421" s="4">
        <f>M4420+K4421</f>
        <v/>
      </c>
      <c r="N4421" s="4">
        <f>L4421*$E4420-M4420</f>
        <v/>
      </c>
      <c r="O4421" s="4">
        <f>MAX(0,Resumo!$D$4*$D4421-K4421)</f>
        <v/>
      </c>
      <c r="P4421" s="4" t="n">
        <v>725316.9453766802</v>
      </c>
      <c r="Q4421" s="5">
        <f>P4421/$D4421</f>
        <v/>
      </c>
      <c r="R4421" s="4">
        <f>R4420+P4421</f>
        <v/>
      </c>
      <c r="S4421" s="4">
        <f>Q4421*$E4420-R4420</f>
        <v/>
      </c>
      <c r="T4421" s="4">
        <f>MAX(0,Resumo!$D$5*$D4421-P4421)</f>
        <v/>
      </c>
      <c r="U4421" s="4" t="n">
        <v>1019758.481884174</v>
      </c>
      <c r="V4421" s="5">
        <f>U4421/$D4421</f>
        <v/>
      </c>
      <c r="W4421" s="4">
        <f>W4420+U4421</f>
        <v/>
      </c>
      <c r="X4421" s="4">
        <f>V4421*$E4420-W4420</f>
        <v/>
      </c>
      <c r="Y4421" s="4">
        <f>MAX(0,Resumo!$D$6*$D4421-U4421)</f>
        <v/>
      </c>
      <c r="Z4421" s="4" t="n">
        <v>1341823.704425201</v>
      </c>
      <c r="AA4421" s="5">
        <f>Z4421/$D4421</f>
        <v/>
      </c>
      <c r="AB4421" s="4">
        <f>AB4420+Z4421</f>
        <v/>
      </c>
      <c r="AC4421" s="4">
        <f>AA4421*$E4420-AB4420</f>
        <v/>
      </c>
      <c r="AD4421" s="4">
        <f>MAX(0,Resumo!$D$7*$D4421-Z4421)</f>
        <v/>
      </c>
    </row>
    <row r="4422">
      <c r="A4422" t="inlineStr">
        <is>
          <t>Cruzeiro do Sul</t>
        </is>
      </c>
      <c r="B4422" t="inlineStr">
        <is>
          <t>Município</t>
        </is>
      </c>
      <c r="C4422" t="inlineStr">
        <is>
          <t>AC</t>
        </is>
      </c>
      <c r="D4422" s="4" t="n">
        <v>77459993.6247028</v>
      </c>
      <c r="E4422" s="4">
        <f>E4421+D4422</f>
        <v/>
      </c>
      <c r="F4422" s="4" t="n">
        <v>2405052.03687096</v>
      </c>
      <c r="G4422" s="5">
        <f>F4422/$D4422</f>
        <v/>
      </c>
      <c r="H4422" s="4">
        <f>H4421+F4422</f>
        <v/>
      </c>
      <c r="I4422" s="4">
        <f>G4422*$E4421-H4421</f>
        <v/>
      </c>
      <c r="J4422" s="4">
        <f>MAX(0,Resumo!$D$3*$D4422-F4422)</f>
        <v/>
      </c>
      <c r="K4422" s="4" t="n">
        <v>5129843.471370622</v>
      </c>
      <c r="L4422" s="5">
        <f>K4422/$D4422</f>
        <v/>
      </c>
      <c r="M4422" s="4">
        <f>M4421+K4422</f>
        <v/>
      </c>
      <c r="N4422" s="4">
        <f>L4422*$E4421-M4421</f>
        <v/>
      </c>
      <c r="O4422" s="4">
        <f>MAX(0,Resumo!$D$4*$D4422-K4422)</f>
        <v/>
      </c>
      <c r="P4422" s="4" t="n">
        <v>8126971.448001657</v>
      </c>
      <c r="Q4422" s="5">
        <f>P4422/$D4422</f>
        <v/>
      </c>
      <c r="R4422" s="4">
        <f>R4421+P4422</f>
        <v/>
      </c>
      <c r="S4422" s="4">
        <f>Q4422*$E4421-R4421</f>
        <v/>
      </c>
      <c r="T4422" s="4">
        <f>MAX(0,Resumo!$D$5*$D4422-P4422)</f>
        <v/>
      </c>
      <c r="U4422" s="4" t="n">
        <v>11426105.675535</v>
      </c>
      <c r="V4422" s="5">
        <f>U4422/$D4422</f>
        <v/>
      </c>
      <c r="W4422" s="4">
        <f>W4421+U4422</f>
        <v/>
      </c>
      <c r="X4422" s="4">
        <f>V4422*$E4421-W4421</f>
        <v/>
      </c>
      <c r="Y4422" s="4">
        <f>MAX(0,Resumo!$D$6*$D4422-U4422)</f>
        <v/>
      </c>
      <c r="Z4422" s="4" t="n">
        <v>15034755.50051037</v>
      </c>
      <c r="AA4422" s="5">
        <f>Z4422/$D4422</f>
        <v/>
      </c>
      <c r="AB4422" s="4">
        <f>AB4421+Z4422</f>
        <v/>
      </c>
      <c r="AC4422" s="4">
        <f>AA4422*$E4421-AB4421</f>
        <v/>
      </c>
      <c r="AD4422" s="4">
        <f>MAX(0,Resumo!$D$7*$D4422-Z4422)</f>
        <v/>
      </c>
    </row>
    <row r="4423">
      <c r="A4423" t="inlineStr">
        <is>
          <t>Manoel Urbano</t>
        </is>
      </c>
      <c r="B4423" t="inlineStr">
        <is>
          <t>Município</t>
        </is>
      </c>
      <c r="C4423" t="inlineStr">
        <is>
          <t>AC</t>
        </is>
      </c>
      <c r="D4423" s="4" t="n">
        <v>5720365.821583255</v>
      </c>
      <c r="E4423" s="4">
        <f>E4422+D4423</f>
        <v/>
      </c>
      <c r="F4423" s="4" t="n">
        <v>177611.3943089498</v>
      </c>
      <c r="G4423" s="5">
        <f>F4423/$D4423</f>
        <v/>
      </c>
      <c r="H4423" s="4">
        <f>H4422+F4423</f>
        <v/>
      </c>
      <c r="I4423" s="4">
        <f>G4423*$E4422-H4422</f>
        <v/>
      </c>
      <c r="J4423" s="4">
        <f>MAX(0,Resumo!$D$3*$D4423-F4423)</f>
        <v/>
      </c>
      <c r="K4423" s="4" t="n">
        <v>378835.3173107183</v>
      </c>
      <c r="L4423" s="5">
        <f>K4423/$D4423</f>
        <v/>
      </c>
      <c r="M4423" s="4">
        <f>M4422+K4423</f>
        <v/>
      </c>
      <c r="N4423" s="4">
        <f>L4423*$E4422-M4422</f>
        <v/>
      </c>
      <c r="O4423" s="4">
        <f>MAX(0,Resumo!$D$4*$D4423-K4423)</f>
        <v/>
      </c>
      <c r="P4423" s="4" t="n">
        <v>600171.1016060006</v>
      </c>
      <c r="Q4423" s="5">
        <f>P4423/$D4423</f>
        <v/>
      </c>
      <c r="R4423" s="4">
        <f>R4422+P4423</f>
        <v/>
      </c>
      <c r="S4423" s="4">
        <f>Q4423*$E4422-R4422</f>
        <v/>
      </c>
      <c r="T4423" s="4">
        <f>MAX(0,Resumo!$D$5*$D4423-P4423)</f>
        <v/>
      </c>
      <c r="U4423" s="4" t="n">
        <v>843809.8342327308</v>
      </c>
      <c r="V4423" s="5">
        <f>U4423/$D4423</f>
        <v/>
      </c>
      <c r="W4423" s="4">
        <f>W4422+U4423</f>
        <v/>
      </c>
      <c r="X4423" s="4">
        <f>V4423*$E4422-W4422</f>
        <v/>
      </c>
      <c r="Y4423" s="4">
        <f>MAX(0,Resumo!$D$6*$D4423-U4423)</f>
        <v/>
      </c>
      <c r="Z4423" s="4" t="n">
        <v>1110306.075129248</v>
      </c>
      <c r="AA4423" s="5">
        <f>Z4423/$D4423</f>
        <v/>
      </c>
      <c r="AB4423" s="4">
        <f>AB4422+Z4423</f>
        <v/>
      </c>
      <c r="AC4423" s="4">
        <f>AA4423*$E4422-AB4422</f>
        <v/>
      </c>
      <c r="AD4423" s="4">
        <f>MAX(0,Resumo!$D$7*$D4423-Z4423)</f>
        <v/>
      </c>
    </row>
    <row r="4424">
      <c r="A4424" t="inlineStr">
        <is>
          <t>Marechal Thaumaturgo</t>
        </is>
      </c>
      <c r="B4424" t="inlineStr">
        <is>
          <t>Município</t>
        </is>
      </c>
      <c r="C4424" t="inlineStr">
        <is>
          <t>AC</t>
        </is>
      </c>
      <c r="D4424" s="4" t="n">
        <v>23570500.8289737</v>
      </c>
      <c r="E4424" s="4">
        <f>E4423+D4424</f>
        <v/>
      </c>
      <c r="F4424" s="4" t="n">
        <v>731839.4744963337</v>
      </c>
      <c r="G4424" s="5">
        <f>F4424/$D4424</f>
        <v/>
      </c>
      <c r="H4424" s="4">
        <f>H4423+F4424</f>
        <v/>
      </c>
      <c r="I4424" s="4">
        <f>G4424*$E4423-H4423</f>
        <v/>
      </c>
      <c r="J4424" s="4">
        <f>MAX(0,Resumo!$D$3*$D4424-F4424)</f>
        <v/>
      </c>
      <c r="K4424" s="4" t="n">
        <v>1560973.273252196</v>
      </c>
      <c r="L4424" s="5">
        <f>K4424/$D4424</f>
        <v/>
      </c>
      <c r="M4424" s="4">
        <f>M4423+K4424</f>
        <v/>
      </c>
      <c r="N4424" s="4">
        <f>L4424*$E4423-M4423</f>
        <v/>
      </c>
      <c r="O4424" s="4">
        <f>MAX(0,Resumo!$D$4*$D4424-K4424)</f>
        <v/>
      </c>
      <c r="P4424" s="4" t="n">
        <v>2472977.059361379</v>
      </c>
      <c r="Q4424" s="5">
        <f>P4424/$D4424</f>
        <v/>
      </c>
      <c r="R4424" s="4">
        <f>R4423+P4424</f>
        <v/>
      </c>
      <c r="S4424" s="4">
        <f>Q4424*$E4423-R4423</f>
        <v/>
      </c>
      <c r="T4424" s="4">
        <f>MAX(0,Resumo!$D$5*$D4424-P4424)</f>
        <v/>
      </c>
      <c r="U4424" s="4" t="n">
        <v>3476879.104870597</v>
      </c>
      <c r="V4424" s="5">
        <f>U4424/$D4424</f>
        <v/>
      </c>
      <c r="W4424" s="4">
        <f>W4423+U4424</f>
        <v/>
      </c>
      <c r="X4424" s="4">
        <f>V4424*$E4423-W4423</f>
        <v/>
      </c>
      <c r="Y4424" s="4">
        <f>MAX(0,Resumo!$D$6*$D4424-U4424)</f>
        <v/>
      </c>
      <c r="Z4424" s="4" t="n">
        <v>4574964.44816621</v>
      </c>
      <c r="AA4424" s="5">
        <f>Z4424/$D4424</f>
        <v/>
      </c>
      <c r="AB4424" s="4">
        <f>AB4423+Z4424</f>
        <v/>
      </c>
      <c r="AC4424" s="4">
        <f>AA4424*$E4423-AB4423</f>
        <v/>
      </c>
      <c r="AD4424" s="4">
        <f>MAX(0,Resumo!$D$7*$D4424-Z4424)</f>
        <v/>
      </c>
    </row>
    <row r="4425">
      <c r="A4425" t="inlineStr">
        <is>
          <t>Epitaciolândia</t>
        </is>
      </c>
      <c r="B4425" t="inlineStr">
        <is>
          <t>Município</t>
        </is>
      </c>
      <c r="C4425" t="inlineStr">
        <is>
          <t>AC</t>
        </is>
      </c>
      <c r="D4425" s="4" t="n">
        <v>11877293.80252451</v>
      </c>
      <c r="E4425" s="4">
        <f>E4424+D4425</f>
        <v/>
      </c>
      <c r="F4425" s="4" t="n">
        <v>368777.5884758988</v>
      </c>
      <c r="G4425" s="5">
        <f>F4425/$D4425</f>
        <v/>
      </c>
      <c r="H4425" s="4">
        <f>H4424+F4425</f>
        <v/>
      </c>
      <c r="I4425" s="4">
        <f>G4425*$E4424-H4424</f>
        <v/>
      </c>
      <c r="J4425" s="4">
        <f>MAX(0,Resumo!$D$3*$D4425-F4425)</f>
        <v/>
      </c>
      <c r="K4425" s="4" t="n">
        <v>786582.2758214158</v>
      </c>
      <c r="L4425" s="5">
        <f>K4425/$D4425</f>
        <v/>
      </c>
      <c r="M4425" s="4">
        <f>M4424+K4425</f>
        <v/>
      </c>
      <c r="N4425" s="4">
        <f>L4425*$E4424-M4424</f>
        <v/>
      </c>
      <c r="O4425" s="4">
        <f>MAX(0,Resumo!$D$4*$D4425-K4425)</f>
        <v/>
      </c>
      <c r="P4425" s="4" t="n">
        <v>1246145.56619148</v>
      </c>
      <c r="Q4425" s="5">
        <f>P4425/$D4425</f>
        <v/>
      </c>
      <c r="R4425" s="4">
        <f>R4424+P4425</f>
        <v/>
      </c>
      <c r="S4425" s="4">
        <f>Q4425*$E4424-R4424</f>
        <v/>
      </c>
      <c r="T4425" s="4">
        <f>MAX(0,Resumo!$D$5*$D4425-P4425)</f>
        <v/>
      </c>
      <c r="U4425" s="4" t="n">
        <v>1752016.851234832</v>
      </c>
      <c r="V4425" s="5">
        <f>U4425/$D4425</f>
        <v/>
      </c>
      <c r="W4425" s="4">
        <f>W4424+U4425</f>
        <v/>
      </c>
      <c r="X4425" s="4">
        <f>V4425*$E4424-W4424</f>
        <v/>
      </c>
      <c r="Y4425" s="4">
        <f>MAX(0,Resumo!$D$6*$D4425-U4425)</f>
        <v/>
      </c>
      <c r="Z4425" s="4" t="n">
        <v>2305347.573276</v>
      </c>
      <c r="AA4425" s="5">
        <f>Z4425/$D4425</f>
        <v/>
      </c>
      <c r="AB4425" s="4">
        <f>AB4424+Z4425</f>
        <v/>
      </c>
      <c r="AC4425" s="4">
        <f>AA4425*$E4424-AB4424</f>
        <v/>
      </c>
      <c r="AD4425" s="4">
        <f>MAX(0,Resumo!$D$7*$D4425-Z4425)</f>
        <v/>
      </c>
    </row>
    <row r="4426">
      <c r="A4426" t="inlineStr">
        <is>
          <t>Macieira</t>
        </is>
      </c>
      <c r="B4426" t="inlineStr">
        <is>
          <t>Município</t>
        </is>
      </c>
      <c r="C4426" t="inlineStr">
        <is>
          <t>SC</t>
        </is>
      </c>
      <c r="D4426" s="4" t="n">
        <v>8823239.603949795</v>
      </c>
      <c r="E4426" s="4">
        <f>E4425+D4426</f>
        <v/>
      </c>
      <c r="F4426" s="4" t="n">
        <v>273999.1883409115</v>
      </c>
      <c r="G4426" s="5">
        <f>F4426/$D4426</f>
        <v/>
      </c>
      <c r="H4426" s="4">
        <f>H4425+F4426</f>
        <v/>
      </c>
      <c r="I4426" s="4">
        <f>G4426*$E4425-H4425</f>
        <v/>
      </c>
      <c r="J4426" s="4">
        <f>MAX(0,Resumo!$D$3*$D4426-F4426)</f>
        <v/>
      </c>
      <c r="K4426" s="4" t="n">
        <v>584425.1708167462</v>
      </c>
      <c r="L4426" s="5">
        <f>K4426/$D4426</f>
        <v/>
      </c>
      <c r="M4426" s="4">
        <f>M4425+K4426</f>
        <v/>
      </c>
      <c r="N4426" s="4">
        <f>L4426*$E4425-M4425</f>
        <v/>
      </c>
      <c r="O4426" s="4">
        <f>MAX(0,Resumo!$D$4*$D4426-K4426)</f>
        <v/>
      </c>
      <c r="P4426" s="4" t="n">
        <v>925877.5054694135</v>
      </c>
      <c r="Q4426" s="5">
        <f>P4426/$D4426</f>
        <v/>
      </c>
      <c r="R4426" s="4">
        <f>R4425+P4426</f>
        <v/>
      </c>
      <c r="S4426" s="4">
        <f>Q4426*$E4425-R4425</f>
        <v/>
      </c>
      <c r="T4426" s="4">
        <f>MAX(0,Resumo!$D$5*$D4426-P4426)</f>
        <v/>
      </c>
      <c r="U4426" s="4" t="n">
        <v>1301736.358713991</v>
      </c>
      <c r="V4426" s="5">
        <f>U4426/$D4426</f>
        <v/>
      </c>
      <c r="W4426" s="4">
        <f>W4425+U4426</f>
        <v/>
      </c>
      <c r="X4426" s="4">
        <f>V4426*$E4425-W4425</f>
        <v/>
      </c>
      <c r="Y4426" s="4">
        <f>MAX(0,Resumo!$D$6*$D4426-U4426)</f>
        <v/>
      </c>
      <c r="Z4426" s="4" t="n">
        <v>1712857.244204784</v>
      </c>
      <c r="AA4426" s="5">
        <f>Z4426/$D4426</f>
        <v/>
      </c>
      <c r="AB4426" s="4">
        <f>AB4425+Z4426</f>
        <v/>
      </c>
      <c r="AC4426" s="4">
        <f>AA4426*$E4425-AB4425</f>
        <v/>
      </c>
      <c r="AD4426" s="4">
        <f>MAX(0,Resumo!$D$7*$D4426-Z4426)</f>
        <v/>
      </c>
    </row>
    <row r="4427">
      <c r="A4427" t="inlineStr">
        <is>
          <t>São Fernando</t>
        </is>
      </c>
      <c r="B4427" t="inlineStr">
        <is>
          <t>Município</t>
        </is>
      </c>
      <c r="C4427" t="inlineStr">
        <is>
          <t>RN</t>
        </is>
      </c>
      <c r="D4427" s="4" t="n">
        <v>4076223.102996163</v>
      </c>
      <c r="E4427" s="4">
        <f>E4426+D4427</f>
        <v/>
      </c>
      <c r="F4427" s="4" t="n">
        <v>127661.645534269</v>
      </c>
      <c r="G4427" s="5">
        <f>F4427/$D4427</f>
        <v/>
      </c>
      <c r="H4427" s="4">
        <f>H4426+F4427</f>
        <v/>
      </c>
      <c r="I4427" s="4">
        <f>G4427*$E4426-H4426</f>
        <v/>
      </c>
      <c r="J4427" s="4">
        <f>MAX(0,Resumo!$D$3*$D4427-F4427)</f>
        <v/>
      </c>
      <c r="K4427" s="4" t="n">
        <v>272295.2555074121</v>
      </c>
      <c r="L4427" s="5">
        <f>K4427/$D4427</f>
        <v/>
      </c>
      <c r="M4427" s="4">
        <f>M4426+K4427</f>
        <v/>
      </c>
      <c r="N4427" s="4">
        <f>L4427*$E4426-M4426</f>
        <v/>
      </c>
      <c r="O4427" s="4">
        <f>MAX(0,Resumo!$D$4*$D4427-K4427)</f>
        <v/>
      </c>
      <c r="P4427" s="4" t="n">
        <v>431384.6571119234</v>
      </c>
      <c r="Q4427" s="5">
        <f>P4427/$D4427</f>
        <v/>
      </c>
      <c r="R4427" s="4">
        <f>R4426+P4427</f>
        <v/>
      </c>
      <c r="S4427" s="4">
        <f>Q4427*$E4426-R4426</f>
        <v/>
      </c>
      <c r="T4427" s="4">
        <f>MAX(0,Resumo!$D$5*$D4427-P4427)</f>
        <v/>
      </c>
      <c r="U4427" s="4" t="n">
        <v>606504.7367894065</v>
      </c>
      <c r="V4427" s="5">
        <f>U4427/$D4427</f>
        <v/>
      </c>
      <c r="W4427" s="4">
        <f>W4426+U4427</f>
        <v/>
      </c>
      <c r="X4427" s="4">
        <f>V4427*$E4426-W4426</f>
        <v/>
      </c>
      <c r="Y4427" s="4">
        <f>MAX(0,Resumo!$D$6*$D4427-U4427)</f>
        <v/>
      </c>
      <c r="Z4427" s="4" t="n">
        <v>798054.0952858959</v>
      </c>
      <c r="AA4427" s="5">
        <f>Z4427/$D4427</f>
        <v/>
      </c>
      <c r="AB4427" s="4">
        <f>AB4426+Z4427</f>
        <v/>
      </c>
      <c r="AC4427" s="4">
        <f>AA4427*$E4426-AB4426</f>
        <v/>
      </c>
      <c r="AD4427" s="4">
        <f>MAX(0,Resumo!$D$7*$D4427-Z4427)</f>
        <v/>
      </c>
    </row>
    <row r="4428">
      <c r="A4428" t="inlineStr">
        <is>
          <t>Caiçara do Rio do Vento</t>
        </is>
      </c>
      <c r="B4428" t="inlineStr">
        <is>
          <t>Município</t>
        </is>
      </c>
      <c r="C4428" t="inlineStr">
        <is>
          <t>RN</t>
        </is>
      </c>
      <c r="D4428" s="4" t="n">
        <v>8727525.496593732</v>
      </c>
      <c r="E4428" s="4">
        <f>E4427+D4428</f>
        <v/>
      </c>
      <c r="F4428" s="4" t="n">
        <v>273333.9756399719</v>
      </c>
      <c r="G4428" s="5">
        <f>F4428/$D4428</f>
        <v/>
      </c>
      <c r="H4428" s="4">
        <f>H4427+F4428</f>
        <v/>
      </c>
      <c r="I4428" s="4">
        <f>G4428*$E4427-H4427</f>
        <v/>
      </c>
      <c r="J4428" s="4">
        <f>MAX(0,Resumo!$D$3*$D4428-F4428)</f>
        <v/>
      </c>
      <c r="K4428" s="4" t="n">
        <v>583006.3087802194</v>
      </c>
      <c r="L4428" s="5">
        <f>K4428/$D4428</f>
        <v/>
      </c>
      <c r="M4428" s="4">
        <f>M4427+K4428</f>
        <v/>
      </c>
      <c r="N4428" s="4">
        <f>L4428*$E4427-M4427</f>
        <v/>
      </c>
      <c r="O4428" s="4">
        <f>MAX(0,Resumo!$D$4*$D4428-K4428)</f>
        <v/>
      </c>
      <c r="P4428" s="4" t="n">
        <v>923629.6686058014</v>
      </c>
      <c r="Q4428" s="5">
        <f>P4428/$D4428</f>
        <v/>
      </c>
      <c r="R4428" s="4">
        <f>R4427+P4428</f>
        <v/>
      </c>
      <c r="S4428" s="4">
        <f>Q4428*$E4427-R4427</f>
        <v/>
      </c>
      <c r="T4428" s="4">
        <f>MAX(0,Resumo!$D$5*$D4428-P4428)</f>
        <v/>
      </c>
      <c r="U4428" s="4" t="n">
        <v>1298576.015194966</v>
      </c>
      <c r="V4428" s="5">
        <f>U4428/$D4428</f>
        <v/>
      </c>
      <c r="W4428" s="4">
        <f>W4427+U4428</f>
        <v/>
      </c>
      <c r="X4428" s="4">
        <f>V4428*$E4427-W4427</f>
        <v/>
      </c>
      <c r="Y4428" s="4">
        <f>MAX(0,Resumo!$D$6*$D4428-U4428)</f>
        <v/>
      </c>
      <c r="Z4428" s="4" t="n">
        <v>1708698.785193863</v>
      </c>
      <c r="AA4428" s="5">
        <f>Z4428/$D4428</f>
        <v/>
      </c>
      <c r="AB4428" s="4">
        <f>AB4427+Z4428</f>
        <v/>
      </c>
      <c r="AC4428" s="4">
        <f>AA4428*$E4427-AB4427</f>
        <v/>
      </c>
      <c r="AD4428" s="4">
        <f>MAX(0,Resumo!$D$7*$D4428-Z4428)</f>
        <v/>
      </c>
    </row>
    <row r="4429">
      <c r="A4429" t="inlineStr">
        <is>
          <t>Brejinho</t>
        </is>
      </c>
      <c r="B4429" t="inlineStr">
        <is>
          <t>Município</t>
        </is>
      </c>
      <c r="C4429" t="inlineStr">
        <is>
          <t>RN</t>
        </is>
      </c>
      <c r="D4429" s="4" t="n">
        <v>4843877.9672049</v>
      </c>
      <c r="E4429" s="4">
        <f>E4428+D4429</f>
        <v/>
      </c>
      <c r="F4429" s="4" t="n">
        <v>151703.5295752185</v>
      </c>
      <c r="G4429" s="5">
        <f>F4429/$D4429</f>
        <v/>
      </c>
      <c r="H4429" s="4">
        <f>H4428+F4429</f>
        <v/>
      </c>
      <c r="I4429" s="4">
        <f>G4429*$E4428-H4428</f>
        <v/>
      </c>
      <c r="J4429" s="4">
        <f>MAX(0,Resumo!$D$3*$D4429-F4429)</f>
        <v/>
      </c>
      <c r="K4429" s="4" t="n">
        <v>323575.2694098855</v>
      </c>
      <c r="L4429" s="5">
        <f>K4429/$D4429</f>
        <v/>
      </c>
      <c r="M4429" s="4">
        <f>M4428+K4429</f>
        <v/>
      </c>
      <c r="N4429" s="4">
        <f>L4429*$E4428-M4428</f>
        <v/>
      </c>
      <c r="O4429" s="4">
        <f>MAX(0,Resumo!$D$4*$D4429-K4429)</f>
        <v/>
      </c>
      <c r="P4429" s="4" t="n">
        <v>512625.1883609556</v>
      </c>
      <c r="Q4429" s="5">
        <f>P4429/$D4429</f>
        <v/>
      </c>
      <c r="R4429" s="4">
        <f>R4428+P4429</f>
        <v/>
      </c>
      <c r="S4429" s="4">
        <f>Q4429*$E4428-R4428</f>
        <v/>
      </c>
      <c r="T4429" s="4">
        <f>MAX(0,Resumo!$D$5*$D4429-P4429)</f>
        <v/>
      </c>
      <c r="U4429" s="4" t="n">
        <v>720724.7634164591</v>
      </c>
      <c r="V4429" s="5">
        <f>U4429/$D4429</f>
        <v/>
      </c>
      <c r="W4429" s="4">
        <f>W4428+U4429</f>
        <v/>
      </c>
      <c r="X4429" s="4">
        <f>V4429*$E4428-W4428</f>
        <v/>
      </c>
      <c r="Y4429" s="4">
        <f>MAX(0,Resumo!$D$6*$D4429-U4429)</f>
        <v/>
      </c>
      <c r="Z4429" s="4" t="n">
        <v>948347.6618224324</v>
      </c>
      <c r="AA4429" s="5">
        <f>Z4429/$D4429</f>
        <v/>
      </c>
      <c r="AB4429" s="4">
        <f>AB4428+Z4429</f>
        <v/>
      </c>
      <c r="AC4429" s="4">
        <f>AA4429*$E4428-AB4428</f>
        <v/>
      </c>
      <c r="AD4429" s="4">
        <f>MAX(0,Resumo!$D$7*$D4429-Z4429)</f>
        <v/>
      </c>
    </row>
    <row r="4430">
      <c r="A4430" t="inlineStr">
        <is>
          <t>Japi</t>
        </is>
      </c>
      <c r="B4430" t="inlineStr">
        <is>
          <t>Município</t>
        </is>
      </c>
      <c r="C4430" t="inlineStr">
        <is>
          <t>RN</t>
        </is>
      </c>
      <c r="D4430" s="4" t="n">
        <v>3047734.148967884</v>
      </c>
      <c r="E4430" s="4">
        <f>E4429+D4430</f>
        <v/>
      </c>
      <c r="F4430" s="4" t="n">
        <v>95450.80011009183</v>
      </c>
      <c r="G4430" s="5">
        <f>F4430/$D4430</f>
        <v/>
      </c>
      <c r="H4430" s="4">
        <f>H4429+F4430</f>
        <v/>
      </c>
      <c r="I4430" s="4">
        <f>G4430*$E4429-H4429</f>
        <v/>
      </c>
      <c r="J4430" s="4">
        <f>MAX(0,Resumo!$D$3*$D4430-F4430)</f>
        <v/>
      </c>
      <c r="K4430" s="4" t="n">
        <v>203591.2971009568</v>
      </c>
      <c r="L4430" s="5">
        <f>K4430/$D4430</f>
        <v/>
      </c>
      <c r="M4430" s="4">
        <f>M4429+K4430</f>
        <v/>
      </c>
      <c r="N4430" s="4">
        <f>L4430*$E4429-M4429</f>
        <v/>
      </c>
      <c r="O4430" s="4">
        <f>MAX(0,Resumo!$D$4*$D4430-K4430)</f>
        <v/>
      </c>
      <c r="P4430" s="4" t="n">
        <v>322540.1842834432</v>
      </c>
      <c r="Q4430" s="5">
        <f>P4430/$D4430</f>
        <v/>
      </c>
      <c r="R4430" s="4">
        <f>R4429+P4430</f>
        <v/>
      </c>
      <c r="S4430" s="4">
        <f>Q4430*$E4429-R4429</f>
        <v/>
      </c>
      <c r="T4430" s="4">
        <f>MAX(0,Resumo!$D$5*$D4430-P4430)</f>
        <v/>
      </c>
      <c r="U4430" s="4" t="n">
        <v>453474.9818932061</v>
      </c>
      <c r="V4430" s="5">
        <f>U4430/$D4430</f>
        <v/>
      </c>
      <c r="W4430" s="4">
        <f>W4429+U4430</f>
        <v/>
      </c>
      <c r="X4430" s="4">
        <f>V4430*$E4429-W4429</f>
        <v/>
      </c>
      <c r="Y4430" s="4">
        <f>MAX(0,Resumo!$D$6*$D4430-U4430)</f>
        <v/>
      </c>
      <c r="Z4430" s="4" t="n">
        <v>596693.7180496091</v>
      </c>
      <c r="AA4430" s="5">
        <f>Z4430/$D4430</f>
        <v/>
      </c>
      <c r="AB4430" s="4">
        <f>AB4429+Z4430</f>
        <v/>
      </c>
      <c r="AC4430" s="4">
        <f>AA4430*$E4429-AB4429</f>
        <v/>
      </c>
      <c r="AD4430" s="4">
        <f>MAX(0,Resumo!$D$7*$D4430-Z4430)</f>
        <v/>
      </c>
    </row>
    <row r="4431">
      <c r="A4431" t="inlineStr">
        <is>
          <t>Itajá</t>
        </is>
      </c>
      <c r="B4431" t="inlineStr">
        <is>
          <t>Município</t>
        </is>
      </c>
      <c r="C4431" t="inlineStr">
        <is>
          <t>RN</t>
        </is>
      </c>
      <c r="D4431" s="4" t="n">
        <v>5183960.774737357</v>
      </c>
      <c r="E4431" s="4">
        <f>E4430+D4431</f>
        <v/>
      </c>
      <c r="F4431" s="4" t="n">
        <v>162354.4507172913</v>
      </c>
      <c r="G4431" s="5">
        <f>F4431/$D4431</f>
        <v/>
      </c>
      <c r="H4431" s="4">
        <f>H4430+F4431</f>
        <v/>
      </c>
      <c r="I4431" s="4">
        <f>G4431*$E4430-H4430</f>
        <v/>
      </c>
      <c r="J4431" s="4">
        <f>MAX(0,Resumo!$D$3*$D4431-F4431)</f>
        <v/>
      </c>
      <c r="K4431" s="4" t="n">
        <v>346293.0973184369</v>
      </c>
      <c r="L4431" s="5">
        <f>K4431/$D4431</f>
        <v/>
      </c>
      <c r="M4431" s="4">
        <f>M4430+K4431</f>
        <v/>
      </c>
      <c r="N4431" s="4">
        <f>L4431*$E4430-M4430</f>
        <v/>
      </c>
      <c r="O4431" s="4">
        <f>MAX(0,Resumo!$D$4*$D4431-K4431)</f>
        <v/>
      </c>
      <c r="P4431" s="4" t="n">
        <v>548615.9821939073</v>
      </c>
      <c r="Q4431" s="5">
        <f>P4431/$D4431</f>
        <v/>
      </c>
      <c r="R4431" s="4">
        <f>R4430+P4431</f>
        <v/>
      </c>
      <c r="S4431" s="4">
        <f>Q4431*$E4430-R4430</f>
        <v/>
      </c>
      <c r="T4431" s="4">
        <f>MAX(0,Resumo!$D$5*$D4431-P4431)</f>
        <v/>
      </c>
      <c r="U4431" s="4" t="n">
        <v>771325.9764652409</v>
      </c>
      <c r="V4431" s="5">
        <f>U4431/$D4431</f>
        <v/>
      </c>
      <c r="W4431" s="4">
        <f>W4430+U4431</f>
        <v/>
      </c>
      <c r="X4431" s="4">
        <f>V4431*$E4430-W4430</f>
        <v/>
      </c>
      <c r="Y4431" s="4">
        <f>MAX(0,Resumo!$D$6*$D4431-U4431)</f>
        <v/>
      </c>
      <c r="Z4431" s="4" t="n">
        <v>1014930.002982344</v>
      </c>
      <c r="AA4431" s="5">
        <f>Z4431/$D4431</f>
        <v/>
      </c>
      <c r="AB4431" s="4">
        <f>AB4430+Z4431</f>
        <v/>
      </c>
      <c r="AC4431" s="4">
        <f>AA4431*$E4430-AB4430</f>
        <v/>
      </c>
      <c r="AD4431" s="4">
        <f>MAX(0,Resumo!$D$7*$D4431-Z4431)</f>
        <v/>
      </c>
    </row>
    <row r="4432">
      <c r="A4432" t="inlineStr">
        <is>
          <t>Marcelino Vieira</t>
        </is>
      </c>
      <c r="B4432" t="inlineStr">
        <is>
          <t>Município</t>
        </is>
      </c>
      <c r="C4432" t="inlineStr">
        <is>
          <t>RN</t>
        </is>
      </c>
      <c r="D4432" s="4" t="n">
        <v>4154111.952788048</v>
      </c>
      <c r="E4432" s="4">
        <f>E4431+D4432</f>
        <v/>
      </c>
      <c r="F4432" s="4" t="n">
        <v>130101.0161187433</v>
      </c>
      <c r="G4432" s="5">
        <f>F4432/$D4432</f>
        <v/>
      </c>
      <c r="H4432" s="4">
        <f>H4431+F4432</f>
        <v/>
      </c>
      <c r="I4432" s="4">
        <f>G4432*$E4431-H4431</f>
        <v/>
      </c>
      <c r="J4432" s="4">
        <f>MAX(0,Resumo!$D$3*$D4432-F4432)</f>
        <v/>
      </c>
      <c r="K4432" s="4" t="n">
        <v>277498.2985497988</v>
      </c>
      <c r="L4432" s="5">
        <f>K4432/$D4432</f>
        <v/>
      </c>
      <c r="M4432" s="4">
        <f>M4431+K4432</f>
        <v/>
      </c>
      <c r="N4432" s="4">
        <f>L4432*$E4431-M4431</f>
        <v/>
      </c>
      <c r="O4432" s="4">
        <f>MAX(0,Resumo!$D$4*$D4432-K4432)</f>
        <v/>
      </c>
      <c r="P4432" s="4" t="n">
        <v>439627.5952218659</v>
      </c>
      <c r="Q4432" s="5">
        <f>P4432/$D4432</f>
        <v/>
      </c>
      <c r="R4432" s="4">
        <f>R4431+P4432</f>
        <v/>
      </c>
      <c r="S4432" s="4">
        <f>Q4432*$E4431-R4431</f>
        <v/>
      </c>
      <c r="T4432" s="4">
        <f>MAX(0,Resumo!$D$5*$D4432-P4432)</f>
        <v/>
      </c>
      <c r="U4432" s="4" t="n">
        <v>618093.8856530041</v>
      </c>
      <c r="V4432" s="5">
        <f>U4432/$D4432</f>
        <v/>
      </c>
      <c r="W4432" s="4">
        <f>W4431+U4432</f>
        <v/>
      </c>
      <c r="X4432" s="4">
        <f>V4432*$E4431-W4431</f>
        <v/>
      </c>
      <c r="Y4432" s="4">
        <f>MAX(0,Resumo!$D$6*$D4432-U4432)</f>
        <v/>
      </c>
      <c r="Z4432" s="4" t="n">
        <v>813303.3870893384</v>
      </c>
      <c r="AA4432" s="5">
        <f>Z4432/$D4432</f>
        <v/>
      </c>
      <c r="AB4432" s="4">
        <f>AB4431+Z4432</f>
        <v/>
      </c>
      <c r="AC4432" s="4">
        <f>AA4432*$E4431-AB4431</f>
        <v/>
      </c>
      <c r="AD4432" s="4">
        <f>MAX(0,Resumo!$D$7*$D4432-Z4432)</f>
        <v/>
      </c>
    </row>
    <row r="4433">
      <c r="A4433" t="inlineStr">
        <is>
          <t>Boa Saúde</t>
        </is>
      </c>
      <c r="B4433" t="inlineStr">
        <is>
          <t>Município</t>
        </is>
      </c>
      <c r="C4433" t="inlineStr">
        <is>
          <t>RN</t>
        </is>
      </c>
      <c r="D4433" s="4" t="n">
        <v>4115074.135494698</v>
      </c>
      <c r="E4433" s="4">
        <f>E4432+D4433</f>
        <v/>
      </c>
      <c r="F4433" s="4" t="n">
        <v>128878.4059063455</v>
      </c>
      <c r="G4433" s="5">
        <f>F4433/$D4433</f>
        <v/>
      </c>
      <c r="H4433" s="4">
        <f>H4432+F4433</f>
        <v/>
      </c>
      <c r="I4433" s="4">
        <f>G4433*$E4432-H4432</f>
        <v/>
      </c>
      <c r="J4433" s="4">
        <f>MAX(0,Resumo!$D$3*$D4433-F4433)</f>
        <v/>
      </c>
      <c r="K4433" s="4" t="n">
        <v>274890.5383350718</v>
      </c>
      <c r="L4433" s="5">
        <f>K4433/$D4433</f>
        <v/>
      </c>
      <c r="M4433" s="4">
        <f>M4432+K4433</f>
        <v/>
      </c>
      <c r="N4433" s="4">
        <f>L4433*$E4432-M4432</f>
        <v/>
      </c>
      <c r="O4433" s="4">
        <f>MAX(0,Resumo!$D$4*$D4433-K4433)</f>
        <v/>
      </c>
      <c r="P4433" s="4" t="n">
        <v>435496.2424960763</v>
      </c>
      <c r="Q4433" s="5">
        <f>P4433/$D4433</f>
        <v/>
      </c>
      <c r="R4433" s="4">
        <f>R4432+P4433</f>
        <v/>
      </c>
      <c r="S4433" s="4">
        <f>Q4433*$E4432-R4432</f>
        <v/>
      </c>
      <c r="T4433" s="4">
        <f>MAX(0,Resumo!$D$5*$D4433-P4433)</f>
        <v/>
      </c>
      <c r="U4433" s="4" t="n">
        <v>612285.4152861751</v>
      </c>
      <c r="V4433" s="5">
        <f>U4433/$D4433</f>
        <v/>
      </c>
      <c r="W4433" s="4">
        <f>W4432+U4433</f>
        <v/>
      </c>
      <c r="X4433" s="4">
        <f>V4433*$E4432-W4432</f>
        <v/>
      </c>
      <c r="Y4433" s="4">
        <f>MAX(0,Resumo!$D$6*$D4433-U4433)</f>
        <v/>
      </c>
      <c r="Z4433" s="4" t="n">
        <v>805660.4565689061</v>
      </c>
      <c r="AA4433" s="5">
        <f>Z4433/$D4433</f>
        <v/>
      </c>
      <c r="AB4433" s="4">
        <f>AB4432+Z4433</f>
        <v/>
      </c>
      <c r="AC4433" s="4">
        <f>AA4433*$E4432-AB4432</f>
        <v/>
      </c>
      <c r="AD4433" s="4">
        <f>MAX(0,Resumo!$D$7*$D4433-Z4433)</f>
        <v/>
      </c>
    </row>
    <row r="4434">
      <c r="A4434" t="inlineStr">
        <is>
          <t>Macaíba</t>
        </is>
      </c>
      <c r="B4434" t="inlineStr">
        <is>
          <t>Município</t>
        </is>
      </c>
      <c r="C4434" t="inlineStr">
        <is>
          <t>RN</t>
        </is>
      </c>
      <c r="D4434" s="4" t="n">
        <v>78710196.03129457</v>
      </c>
      <c r="E4434" s="4">
        <f>E4433+D4434</f>
        <v/>
      </c>
      <c r="F4434" s="4" t="n">
        <v>2465094.007806916</v>
      </c>
      <c r="G4434" s="5">
        <f>F4434/$D4434</f>
        <v/>
      </c>
      <c r="H4434" s="4">
        <f>H4433+F4434</f>
        <v/>
      </c>
      <c r="I4434" s="4">
        <f>G4434*$E4433-H4433</f>
        <v/>
      </c>
      <c r="J4434" s="4">
        <f>MAX(0,Resumo!$D$3*$D4434-F4434)</f>
        <v/>
      </c>
      <c r="K4434" s="4" t="n">
        <v>5257909.686941891</v>
      </c>
      <c r="L4434" s="5">
        <f>K4434/$D4434</f>
        <v/>
      </c>
      <c r="M4434" s="4">
        <f>M4433+K4434</f>
        <v/>
      </c>
      <c r="N4434" s="4">
        <f>L4434*$E4433-M4433</f>
        <v/>
      </c>
      <c r="O4434" s="4">
        <f>MAX(0,Resumo!$D$4*$D4434-K4434)</f>
        <v/>
      </c>
      <c r="P4434" s="4" t="n">
        <v>8329860.772638935</v>
      </c>
      <c r="Q4434" s="5">
        <f>P4434/$D4434</f>
        <v/>
      </c>
      <c r="R4434" s="4">
        <f>R4433+P4434</f>
        <v/>
      </c>
      <c r="S4434" s="4">
        <f>Q4434*$E4433-R4433</f>
        <v/>
      </c>
      <c r="T4434" s="4">
        <f>MAX(0,Resumo!$D$5*$D4434-P4434)</f>
        <v/>
      </c>
      <c r="U4434" s="4" t="n">
        <v>11711357.67605894</v>
      </c>
      <c r="V4434" s="5">
        <f>U4434/$D4434</f>
        <v/>
      </c>
      <c r="W4434" s="4">
        <f>W4433+U4434</f>
        <v/>
      </c>
      <c r="X4434" s="4">
        <f>V4434*$E4433-W4433</f>
        <v/>
      </c>
      <c r="Y4434" s="4">
        <f>MAX(0,Resumo!$D$6*$D4434-U4434)</f>
        <v/>
      </c>
      <c r="Z4434" s="4" t="n">
        <v>15410097.21409977</v>
      </c>
      <c r="AA4434" s="5">
        <f>Z4434/$D4434</f>
        <v/>
      </c>
      <c r="AB4434" s="4">
        <f>AB4433+Z4434</f>
        <v/>
      </c>
      <c r="AC4434" s="4">
        <f>AA4434*$E4433-AB4433</f>
        <v/>
      </c>
      <c r="AD4434" s="4">
        <f>MAX(0,Resumo!$D$7*$D4434-Z4434)</f>
        <v/>
      </c>
    </row>
    <row r="4435">
      <c r="A4435" t="inlineStr">
        <is>
          <t>Carnaúba dos Dantas</t>
        </is>
      </c>
      <c r="B4435" t="inlineStr">
        <is>
          <t>Município</t>
        </is>
      </c>
      <c r="C4435" t="inlineStr">
        <is>
          <t>RN</t>
        </is>
      </c>
      <c r="D4435" s="4" t="n">
        <v>5449990.224756311</v>
      </c>
      <c r="E4435" s="4">
        <f>E4434+D4435</f>
        <v/>
      </c>
      <c r="F4435" s="4" t="n">
        <v>170686.1235653828</v>
      </c>
      <c r="G4435" s="5">
        <f>F4435/$D4435</f>
        <v/>
      </c>
      <c r="H4435" s="4">
        <f>H4434+F4435</f>
        <v/>
      </c>
      <c r="I4435" s="4">
        <f>G4435*$E4434-H4434</f>
        <v/>
      </c>
      <c r="J4435" s="4">
        <f>MAX(0,Resumo!$D$3*$D4435-F4435)</f>
        <v/>
      </c>
      <c r="K4435" s="4" t="n">
        <v>364064.0964112399</v>
      </c>
      <c r="L4435" s="5">
        <f>K4435/$D4435</f>
        <v/>
      </c>
      <c r="M4435" s="4">
        <f>M4434+K4435</f>
        <v/>
      </c>
      <c r="N4435" s="4">
        <f>L4435*$E4434-M4434</f>
        <v/>
      </c>
      <c r="O4435" s="4">
        <f>MAX(0,Resumo!$D$4*$D4435-K4435)</f>
        <v/>
      </c>
      <c r="P4435" s="4" t="n">
        <v>576769.7461509749</v>
      </c>
      <c r="Q4435" s="5">
        <f>P4435/$D4435</f>
        <v/>
      </c>
      <c r="R4435" s="4">
        <f>R4434+P4435</f>
        <v/>
      </c>
      <c r="S4435" s="4">
        <f>Q4435*$E4434-R4434</f>
        <v/>
      </c>
      <c r="T4435" s="4">
        <f>MAX(0,Resumo!$D$5*$D4435-P4435)</f>
        <v/>
      </c>
      <c r="U4435" s="4" t="n">
        <v>810908.7268410433</v>
      </c>
      <c r="V4435" s="5">
        <f>U4435/$D4435</f>
        <v/>
      </c>
      <c r="W4435" s="4">
        <f>W4434+U4435</f>
        <v/>
      </c>
      <c r="X4435" s="4">
        <f>V4435*$E4434-W4434</f>
        <v/>
      </c>
      <c r="Y4435" s="4">
        <f>MAX(0,Resumo!$D$6*$D4435-U4435)</f>
        <v/>
      </c>
      <c r="Z4435" s="4" t="n">
        <v>1067013.975495582</v>
      </c>
      <c r="AA4435" s="5">
        <f>Z4435/$D4435</f>
        <v/>
      </c>
      <c r="AB4435" s="4">
        <f>AB4434+Z4435</f>
        <v/>
      </c>
      <c r="AC4435" s="4">
        <f>AA4435*$E4434-AB4434</f>
        <v/>
      </c>
      <c r="AD4435" s="4">
        <f>MAX(0,Resumo!$D$7*$D4435-Z4435)</f>
        <v/>
      </c>
    </row>
    <row r="4436">
      <c r="A4436" t="inlineStr">
        <is>
          <t>Acari</t>
        </is>
      </c>
      <c r="B4436" t="inlineStr">
        <is>
          <t>Município</t>
        </is>
      </c>
      <c r="C4436" t="inlineStr">
        <is>
          <t>RN</t>
        </is>
      </c>
      <c r="D4436" s="4" t="n">
        <v>6492172.956043546</v>
      </c>
      <c r="E4436" s="4">
        <f>E4435+D4436</f>
        <v/>
      </c>
      <c r="F4436" s="4" t="n">
        <v>203325.839072057</v>
      </c>
      <c r="G4436" s="5">
        <f>F4436/$D4436</f>
        <v/>
      </c>
      <c r="H4436" s="4">
        <f>H4435+F4436</f>
        <v/>
      </c>
      <c r="I4436" s="4">
        <f>G4436*$E4435-H4435</f>
        <v/>
      </c>
      <c r="J4436" s="4">
        <f>MAX(0,Resumo!$D$3*$D4436-F4436)</f>
        <v/>
      </c>
      <c r="K4436" s="4" t="n">
        <v>433682.8110720447</v>
      </c>
      <c r="L4436" s="5">
        <f>K4436/$D4436</f>
        <v/>
      </c>
      <c r="M4436" s="4">
        <f>M4435+K4436</f>
        <v/>
      </c>
      <c r="N4436" s="4">
        <f>L4436*$E4435-M4435</f>
        <v/>
      </c>
      <c r="O4436" s="4">
        <f>MAX(0,Resumo!$D$4*$D4436-K4436)</f>
        <v/>
      </c>
      <c r="P4436" s="4" t="n">
        <v>687063.4245941038</v>
      </c>
      <c r="Q4436" s="5">
        <f>P4436/$D4436</f>
        <v/>
      </c>
      <c r="R4436" s="4">
        <f>R4435+P4436</f>
        <v/>
      </c>
      <c r="S4436" s="4">
        <f>Q4436*$E4435-R4435</f>
        <v/>
      </c>
      <c r="T4436" s="4">
        <f>MAX(0,Resumo!$D$5*$D4436-P4436)</f>
        <v/>
      </c>
      <c r="U4436" s="4" t="n">
        <v>965975.9906179507</v>
      </c>
      <c r="V4436" s="5">
        <f>U4436/$D4436</f>
        <v/>
      </c>
      <c r="W4436" s="4">
        <f>W4435+U4436</f>
        <v/>
      </c>
      <c r="X4436" s="4">
        <f>V4436*$E4435-W4435</f>
        <v/>
      </c>
      <c r="Y4436" s="4">
        <f>MAX(0,Resumo!$D$6*$D4436-U4436)</f>
        <v/>
      </c>
      <c r="Z4436" s="4" t="n">
        <v>1271055.357854825</v>
      </c>
      <c r="AA4436" s="5">
        <f>Z4436/$D4436</f>
        <v/>
      </c>
      <c r="AB4436" s="4">
        <f>AB4435+Z4436</f>
        <v/>
      </c>
      <c r="AC4436" s="4">
        <f>AA4436*$E4435-AB4435</f>
        <v/>
      </c>
      <c r="AD4436" s="4">
        <f>MAX(0,Resumo!$D$7*$D4436-Z4436)</f>
        <v/>
      </c>
    </row>
    <row r="4437">
      <c r="A4437" t="inlineStr">
        <is>
          <t>Jardim de Piranhas</t>
        </is>
      </c>
      <c r="B4437" t="inlineStr">
        <is>
          <t>Município</t>
        </is>
      </c>
      <c r="C4437" t="inlineStr">
        <is>
          <t>RN</t>
        </is>
      </c>
      <c r="D4437" s="4" t="n">
        <v>6882168.907065081</v>
      </c>
      <c r="E4437" s="4">
        <f>E4436+D4437</f>
        <v/>
      </c>
      <c r="F4437" s="4" t="n">
        <v>215539.9705366757</v>
      </c>
      <c r="G4437" s="5">
        <f>F4437/$D4437</f>
        <v/>
      </c>
      <c r="H4437" s="4">
        <f>H4436+F4437</f>
        <v/>
      </c>
      <c r="I4437" s="4">
        <f>G4437*$E4436-H4436</f>
        <v/>
      </c>
      <c r="J4437" s="4">
        <f>MAX(0,Resumo!$D$3*$D4437-F4437)</f>
        <v/>
      </c>
      <c r="K4437" s="4" t="n">
        <v>459734.8804625079</v>
      </c>
      <c r="L4437" s="5">
        <f>K4437/$D4437</f>
        <v/>
      </c>
      <c r="M4437" s="4">
        <f>M4436+K4437</f>
        <v/>
      </c>
      <c r="N4437" s="4">
        <f>L4437*$E4436-M4436</f>
        <v/>
      </c>
      <c r="O4437" s="4">
        <f>MAX(0,Resumo!$D$4*$D4437-K4437)</f>
        <v/>
      </c>
      <c r="P4437" s="4" t="n">
        <v>728336.5014977704</v>
      </c>
      <c r="Q4437" s="5">
        <f>P4437/$D4437</f>
        <v/>
      </c>
      <c r="R4437" s="4">
        <f>R4436+P4437</f>
        <v/>
      </c>
      <c r="S4437" s="4">
        <f>Q4437*$E4436-R4436</f>
        <v/>
      </c>
      <c r="T4437" s="4">
        <f>MAX(0,Resumo!$D$5*$D4437-P4437)</f>
        <v/>
      </c>
      <c r="U4437" s="4" t="n">
        <v>1024003.823159646</v>
      </c>
      <c r="V4437" s="5">
        <f>U4437/$D4437</f>
        <v/>
      </c>
      <c r="W4437" s="4">
        <f>W4436+U4437</f>
        <v/>
      </c>
      <c r="X4437" s="4">
        <f>V4437*$E4436-W4436</f>
        <v/>
      </c>
      <c r="Y4437" s="4">
        <f>MAX(0,Resumo!$D$6*$D4437-U4437)</f>
        <v/>
      </c>
      <c r="Z4437" s="4" t="n">
        <v>1347409.830608999</v>
      </c>
      <c r="AA4437" s="5">
        <f>Z4437/$D4437</f>
        <v/>
      </c>
      <c r="AB4437" s="4">
        <f>AB4436+Z4437</f>
        <v/>
      </c>
      <c r="AC4437" s="4">
        <f>AA4437*$E4436-AB4436</f>
        <v/>
      </c>
      <c r="AD4437" s="4">
        <f>MAX(0,Resumo!$D$7*$D4437-Z4437)</f>
        <v/>
      </c>
    </row>
    <row r="4438">
      <c r="A4438" t="inlineStr">
        <is>
          <t>São Pedro</t>
        </is>
      </c>
      <c r="B4438" t="inlineStr">
        <is>
          <t>Município</t>
        </is>
      </c>
      <c r="C4438" t="inlineStr">
        <is>
          <t>RN</t>
        </is>
      </c>
      <c r="D4438" s="4" t="n">
        <v>3487720.513300773</v>
      </c>
      <c r="E4438" s="4">
        <f>E4437+D4438</f>
        <v/>
      </c>
      <c r="F4438" s="4" t="n">
        <v>109230.561880759</v>
      </c>
      <c r="G4438" s="5">
        <f>F4438/$D4438</f>
        <v/>
      </c>
      <c r="H4438" s="4">
        <f>H4437+F4438</f>
        <v/>
      </c>
      <c r="I4438" s="4">
        <f>G4438*$E4437-H4437</f>
        <v/>
      </c>
      <c r="J4438" s="4">
        <f>MAX(0,Resumo!$D$3*$D4438-F4438)</f>
        <v/>
      </c>
      <c r="K4438" s="4" t="n">
        <v>232982.7696647964</v>
      </c>
      <c r="L4438" s="5">
        <f>K4438/$D4438</f>
        <v/>
      </c>
      <c r="M4438" s="4">
        <f>M4437+K4438</f>
        <v/>
      </c>
      <c r="N4438" s="4">
        <f>L4438*$E4437-M4437</f>
        <v/>
      </c>
      <c r="O4438" s="4">
        <f>MAX(0,Resumo!$D$4*$D4438-K4438)</f>
        <v/>
      </c>
      <c r="P4438" s="4" t="n">
        <v>369103.7216845616</v>
      </c>
      <c r="Q4438" s="5">
        <f>P4438/$D4438</f>
        <v/>
      </c>
      <c r="R4438" s="4">
        <f>R4437+P4438</f>
        <v/>
      </c>
      <c r="S4438" s="4">
        <f>Q4438*$E4437-R4437</f>
        <v/>
      </c>
      <c r="T4438" s="4">
        <f>MAX(0,Resumo!$D$5*$D4438-P4438)</f>
        <v/>
      </c>
      <c r="U4438" s="4" t="n">
        <v>518940.9309710423</v>
      </c>
      <c r="V4438" s="5">
        <f>U4438/$D4438</f>
        <v/>
      </c>
      <c r="W4438" s="4">
        <f>W4437+U4438</f>
        <v/>
      </c>
      <c r="X4438" s="4">
        <f>V4438*$E4437-W4437</f>
        <v/>
      </c>
      <c r="Y4438" s="4">
        <f>MAX(0,Resumo!$D$6*$D4438-U4438)</f>
        <v/>
      </c>
      <c r="Z4438" s="4" t="n">
        <v>682835.4504949503</v>
      </c>
      <c r="AA4438" s="5">
        <f>Z4438/$D4438</f>
        <v/>
      </c>
      <c r="AB4438" s="4">
        <f>AB4437+Z4438</f>
        <v/>
      </c>
      <c r="AC4438" s="4">
        <f>AA4438*$E4437-AB4437</f>
        <v/>
      </c>
      <c r="AD4438" s="4">
        <f>MAX(0,Resumo!$D$7*$D4438-Z4438)</f>
        <v/>
      </c>
    </row>
    <row r="4439">
      <c r="A4439" t="inlineStr">
        <is>
          <t>João Câmara</t>
        </is>
      </c>
      <c r="B4439" t="inlineStr">
        <is>
          <t>Município</t>
        </is>
      </c>
      <c r="C4439" t="inlineStr">
        <is>
          <t>RN</t>
        </is>
      </c>
      <c r="D4439" s="4" t="n">
        <v>50049725.91824464</v>
      </c>
      <c r="E4439" s="4">
        <f>E4438+D4439</f>
        <v/>
      </c>
      <c r="F4439" s="4" t="n">
        <v>1567487.894508476</v>
      </c>
      <c r="G4439" s="5">
        <f>F4439/$D4439</f>
        <v/>
      </c>
      <c r="H4439" s="4">
        <f>H4438+F4439</f>
        <v/>
      </c>
      <c r="I4439" s="4">
        <f>G4439*$E4438-H4438</f>
        <v/>
      </c>
      <c r="J4439" s="4">
        <f>MAX(0,Resumo!$D$3*$D4439-F4439)</f>
        <v/>
      </c>
      <c r="K4439" s="4" t="n">
        <v>3343365.307204875</v>
      </c>
      <c r="L4439" s="5">
        <f>K4439/$D4439</f>
        <v/>
      </c>
      <c r="M4439" s="4">
        <f>M4438+K4439</f>
        <v/>
      </c>
      <c r="N4439" s="4">
        <f>L4439*$E4438-M4438</f>
        <v/>
      </c>
      <c r="O4439" s="4">
        <f>MAX(0,Resumo!$D$4*$D4439-K4439)</f>
        <v/>
      </c>
      <c r="P4439" s="4" t="n">
        <v>5296737.521044377</v>
      </c>
      <c r="Q4439" s="5">
        <f>P4439/$D4439</f>
        <v/>
      </c>
      <c r="R4439" s="4">
        <f>R4438+P4439</f>
        <v/>
      </c>
      <c r="S4439" s="4">
        <f>Q4439*$E4438-R4438</f>
        <v/>
      </c>
      <c r="T4439" s="4">
        <f>MAX(0,Resumo!$D$5*$D4439-P4439)</f>
        <v/>
      </c>
      <c r="U4439" s="4" t="n">
        <v>7446941.709867318</v>
      </c>
      <c r="V4439" s="5">
        <f>U4439/$D4439</f>
        <v/>
      </c>
      <c r="W4439" s="4">
        <f>W4438+U4439</f>
        <v/>
      </c>
      <c r="X4439" s="4">
        <f>V4439*$E4438-W4438</f>
        <v/>
      </c>
      <c r="Y4439" s="4">
        <f>MAX(0,Resumo!$D$6*$D4439-U4439)</f>
        <v/>
      </c>
      <c r="Z4439" s="4" t="n">
        <v>9798872.075385856</v>
      </c>
      <c r="AA4439" s="5">
        <f>Z4439/$D4439</f>
        <v/>
      </c>
      <c r="AB4439" s="4">
        <f>AB4438+Z4439</f>
        <v/>
      </c>
      <c r="AC4439" s="4">
        <f>AA4439*$E4438-AB4438</f>
        <v/>
      </c>
      <c r="AD4439" s="4">
        <f>MAX(0,Resumo!$D$7*$D4439-Z4439)</f>
        <v/>
      </c>
    </row>
    <row r="4440">
      <c r="A4440" t="inlineStr">
        <is>
          <t>Portalegre</t>
        </is>
      </c>
      <c r="B4440" t="inlineStr">
        <is>
          <t>Município</t>
        </is>
      </c>
      <c r="C4440" t="inlineStr">
        <is>
          <t>RN</t>
        </is>
      </c>
      <c r="D4440" s="4" t="n">
        <v>3403892.562439606</v>
      </c>
      <c r="E4440" s="4">
        <f>E4439+D4440</f>
        <v/>
      </c>
      <c r="F4440" s="4" t="n">
        <v>106605.186900465</v>
      </c>
      <c r="G4440" s="5">
        <f>F4440/$D4440</f>
        <v/>
      </c>
      <c r="H4440" s="4">
        <f>H4439+F4440</f>
        <v/>
      </c>
      <c r="I4440" s="4">
        <f>G4440*$E4439-H4439</f>
        <v/>
      </c>
      <c r="J4440" s="4">
        <f>MAX(0,Resumo!$D$3*$D4440-F4440)</f>
        <v/>
      </c>
      <c r="K4440" s="4" t="n">
        <v>227382.9894953483</v>
      </c>
      <c r="L4440" s="5">
        <f>K4440/$D4440</f>
        <v/>
      </c>
      <c r="M4440" s="4">
        <f>M4439+K4440</f>
        <v/>
      </c>
      <c r="N4440" s="4">
        <f>L4440*$E4439-M4439</f>
        <v/>
      </c>
      <c r="O4440" s="4">
        <f>MAX(0,Resumo!$D$4*$D4440-K4440)</f>
        <v/>
      </c>
      <c r="P4440" s="4" t="n">
        <v>360232.2514718396</v>
      </c>
      <c r="Q4440" s="5">
        <f>P4440/$D4440</f>
        <v/>
      </c>
      <c r="R4440" s="4">
        <f>R4439+P4440</f>
        <v/>
      </c>
      <c r="S4440" s="4">
        <f>Q4440*$E4439-R4439</f>
        <v/>
      </c>
      <c r="T4440" s="4">
        <f>MAX(0,Resumo!$D$5*$D4440-P4440)</f>
        <v/>
      </c>
      <c r="U4440" s="4" t="n">
        <v>506468.0981579225</v>
      </c>
      <c r="V4440" s="5">
        <f>U4440/$D4440</f>
        <v/>
      </c>
      <c r="W4440" s="4">
        <f>W4439+U4440</f>
        <v/>
      </c>
      <c r="X4440" s="4">
        <f>V4440*$E4439-W4439</f>
        <v/>
      </c>
      <c r="Y4440" s="4">
        <f>MAX(0,Resumo!$D$6*$D4440-U4440)</f>
        <v/>
      </c>
      <c r="Z4440" s="4" t="n">
        <v>666423.3852586275</v>
      </c>
      <c r="AA4440" s="5">
        <f>Z4440/$D4440</f>
        <v/>
      </c>
      <c r="AB4440" s="4">
        <f>AB4439+Z4440</f>
        <v/>
      </c>
      <c r="AC4440" s="4">
        <f>AA4440*$E4439-AB4439</f>
        <v/>
      </c>
      <c r="AD4440" s="4">
        <f>MAX(0,Resumo!$D$7*$D4440-Z4440)</f>
        <v/>
      </c>
    </row>
    <row r="4441">
      <c r="A4441" t="inlineStr">
        <is>
          <t>Mossoró</t>
        </is>
      </c>
      <c r="B4441" t="inlineStr">
        <is>
          <t>Município</t>
        </is>
      </c>
      <c r="C4441" t="inlineStr">
        <is>
          <t>RN</t>
        </is>
      </c>
      <c r="D4441" s="4" t="n">
        <v>349928380.1830891</v>
      </c>
      <c r="E4441" s="4">
        <f>E4440+D4441</f>
        <v/>
      </c>
      <c r="F4441" s="4" t="n">
        <v>10959270.80156105</v>
      </c>
      <c r="G4441" s="5">
        <f>F4441/$D4441</f>
        <v/>
      </c>
      <c r="H4441" s="4">
        <f>H4440+F4441</f>
        <v/>
      </c>
      <c r="I4441" s="4">
        <f>G4441*$E4440-H4440</f>
        <v/>
      </c>
      <c r="J4441" s="4">
        <f>MAX(0,Resumo!$D$3*$D4441-F4441)</f>
        <v/>
      </c>
      <c r="K4441" s="4" t="n">
        <v>23375520.74154436</v>
      </c>
      <c r="L4441" s="5">
        <f>K4441/$D4441</f>
        <v/>
      </c>
      <c r="M4441" s="4">
        <f>M4440+K4441</f>
        <v/>
      </c>
      <c r="N4441" s="4">
        <f>L4441*$E4440-M4440</f>
        <v/>
      </c>
      <c r="O4441" s="4">
        <f>MAX(0,Resumo!$D$4*$D4441-K4441)</f>
        <v/>
      </c>
      <c r="P4441" s="4" t="n">
        <v>37032745.87400689</v>
      </c>
      <c r="Q4441" s="5">
        <f>P4441/$D4441</f>
        <v/>
      </c>
      <c r="R4441" s="4">
        <f>R4440+P4441</f>
        <v/>
      </c>
      <c r="S4441" s="4">
        <f>Q4441*$E4440-R4440</f>
        <v/>
      </c>
      <c r="T4441" s="4">
        <f>MAX(0,Resumo!$D$5*$D4441-P4441)</f>
        <v/>
      </c>
      <c r="U4441" s="4" t="n">
        <v>52066144.26037899</v>
      </c>
      <c r="V4441" s="5">
        <f>U4441/$D4441</f>
        <v/>
      </c>
      <c r="W4441" s="4">
        <f>W4440+U4441</f>
        <v/>
      </c>
      <c r="X4441" s="4">
        <f>V4441*$E4440-W4440</f>
        <v/>
      </c>
      <c r="Y4441" s="4">
        <f>MAX(0,Resumo!$D$6*$D4441-U4441)</f>
        <v/>
      </c>
      <c r="Z4441" s="4" t="n">
        <v>68509934.27141103</v>
      </c>
      <c r="AA4441" s="5">
        <f>Z4441/$D4441</f>
        <v/>
      </c>
      <c r="AB4441" s="4">
        <f>AB4440+Z4441</f>
        <v/>
      </c>
      <c r="AC4441" s="4">
        <f>AA4441*$E4440-AB4440</f>
        <v/>
      </c>
      <c r="AD4441" s="4">
        <f>MAX(0,Resumo!$D$7*$D4441-Z4441)</f>
        <v/>
      </c>
    </row>
    <row r="4442">
      <c r="A4442" t="inlineStr">
        <is>
          <t>São Rafael</t>
        </is>
      </c>
      <c r="B4442" t="inlineStr">
        <is>
          <t>Município</t>
        </is>
      </c>
      <c r="C4442" t="inlineStr">
        <is>
          <t>RN</t>
        </is>
      </c>
      <c r="D4442" s="4" t="n">
        <v>4129882.70670551</v>
      </c>
      <c r="E4442" s="4">
        <f>E4441+D4442</f>
        <v/>
      </c>
      <c r="F4442" s="4" t="n">
        <v>129342.1897869172</v>
      </c>
      <c r="G4442" s="5">
        <f>F4442/$D4442</f>
        <v/>
      </c>
      <c r="H4442" s="4">
        <f>H4441+F4442</f>
        <v/>
      </c>
      <c r="I4442" s="4">
        <f>G4442*$E4441-H4441</f>
        <v/>
      </c>
      <c r="J4442" s="4">
        <f>MAX(0,Resumo!$D$3*$D4442-F4442)</f>
        <v/>
      </c>
      <c r="K4442" s="4" t="n">
        <v>275879.7637968931</v>
      </c>
      <c r="L4442" s="5">
        <f>K4442/$D4442</f>
        <v/>
      </c>
      <c r="M4442" s="4">
        <f>M4441+K4442</f>
        <v/>
      </c>
      <c r="N4442" s="4">
        <f>L4442*$E4441-M4441</f>
        <v/>
      </c>
      <c r="O4442" s="4">
        <f>MAX(0,Resumo!$D$4*$D4442-K4442)</f>
        <v/>
      </c>
      <c r="P4442" s="4" t="n">
        <v>437063.4261984105</v>
      </c>
      <c r="Q4442" s="5">
        <f>P4442/$D4442</f>
        <v/>
      </c>
      <c r="R4442" s="4">
        <f>R4441+P4442</f>
        <v/>
      </c>
      <c r="S4442" s="4">
        <f>Q4442*$E4441-R4441</f>
        <v/>
      </c>
      <c r="T4442" s="4">
        <f>MAX(0,Resumo!$D$5*$D4442-P4442)</f>
        <v/>
      </c>
      <c r="U4442" s="4" t="n">
        <v>614488.7953165369</v>
      </c>
      <c r="V4442" s="5">
        <f>U4442/$D4442</f>
        <v/>
      </c>
      <c r="W4442" s="4">
        <f>W4441+U4442</f>
        <v/>
      </c>
      <c r="X4442" s="4">
        <f>V4442*$E4441-W4441</f>
        <v/>
      </c>
      <c r="Y4442" s="4">
        <f>MAX(0,Resumo!$D$6*$D4442-U4442)</f>
        <v/>
      </c>
      <c r="Z4442" s="4" t="n">
        <v>808559.7190973567</v>
      </c>
      <c r="AA4442" s="5">
        <f>Z4442/$D4442</f>
        <v/>
      </c>
      <c r="AB4442" s="4">
        <f>AB4441+Z4442</f>
        <v/>
      </c>
      <c r="AC4442" s="4">
        <f>AA4442*$E4441-AB4441</f>
        <v/>
      </c>
      <c r="AD4442" s="4">
        <f>MAX(0,Resumo!$D$7*$D4442-Z4442)</f>
        <v/>
      </c>
    </row>
    <row r="4443">
      <c r="A4443" t="inlineStr">
        <is>
          <t>Lagoa d'Anta</t>
        </is>
      </c>
      <c r="B4443" t="inlineStr">
        <is>
          <t>Município</t>
        </is>
      </c>
      <c r="C4443" t="inlineStr">
        <is>
          <t>RN</t>
        </is>
      </c>
      <c r="D4443" s="4" t="n">
        <v>1343376.848769277</v>
      </c>
      <c r="E4443" s="4">
        <f>E4442+D4443</f>
        <v/>
      </c>
      <c r="F4443" s="4" t="n">
        <v>42072.69689445361</v>
      </c>
      <c r="G4443" s="5">
        <f>F4443/$D4443</f>
        <v/>
      </c>
      <c r="H4443" s="4">
        <f>H4442+F4443</f>
        <v/>
      </c>
      <c r="I4443" s="4">
        <f>G4443*$E4442-H4442</f>
        <v/>
      </c>
      <c r="J4443" s="4">
        <f>MAX(0,Resumo!$D$3*$D4443-F4443)</f>
        <v/>
      </c>
      <c r="K4443" s="4" t="n">
        <v>89738.74418441438</v>
      </c>
      <c r="L4443" s="5">
        <f>K4443/$D4443</f>
        <v/>
      </c>
      <c r="M4443" s="4">
        <f>M4442+K4443</f>
        <v/>
      </c>
      <c r="N4443" s="4">
        <f>L4443*$E4442-M4442</f>
        <v/>
      </c>
      <c r="O4443" s="4">
        <f>MAX(0,Resumo!$D$4*$D4443-K4443)</f>
        <v/>
      </c>
      <c r="P4443" s="4" t="n">
        <v>142168.901612002</v>
      </c>
      <c r="Q4443" s="5">
        <f>P4443/$D4443</f>
        <v/>
      </c>
      <c r="R4443" s="4">
        <f>R4442+P4443</f>
        <v/>
      </c>
      <c r="S4443" s="4">
        <f>Q4443*$E4442-R4442</f>
        <v/>
      </c>
      <c r="T4443" s="4">
        <f>MAX(0,Resumo!$D$5*$D4443-P4443)</f>
        <v/>
      </c>
      <c r="U4443" s="4" t="n">
        <v>199882.1952294302</v>
      </c>
      <c r="V4443" s="5">
        <f>U4443/$D4443</f>
        <v/>
      </c>
      <c r="W4443" s="4">
        <f>W4442+U4443</f>
        <v/>
      </c>
      <c r="X4443" s="4">
        <f>V4443*$E4442-W4442</f>
        <v/>
      </c>
      <c r="Y4443" s="4">
        <f>MAX(0,Resumo!$D$6*$D4443-U4443)</f>
        <v/>
      </c>
      <c r="Z4443" s="4" t="n">
        <v>263009.9895377567</v>
      </c>
      <c r="AA4443" s="5">
        <f>Z4443/$D4443</f>
        <v/>
      </c>
      <c r="AB4443" s="4">
        <f>AB4442+Z4443</f>
        <v/>
      </c>
      <c r="AC4443" s="4">
        <f>AA4443*$E4442-AB4442</f>
        <v/>
      </c>
      <c r="AD4443" s="4">
        <f>MAX(0,Resumo!$D$7*$D4443-Z4443)</f>
        <v/>
      </c>
    </row>
    <row r="4444">
      <c r="A4444" t="inlineStr">
        <is>
          <t>Barcelona</t>
        </is>
      </c>
      <c r="B4444" t="inlineStr">
        <is>
          <t>Município</t>
        </is>
      </c>
      <c r="C4444" t="inlineStr">
        <is>
          <t>RN</t>
        </is>
      </c>
      <c r="D4444" s="4" t="n">
        <v>2903297.168598204</v>
      </c>
      <c r="E4444" s="4">
        <f>E4443+D4444</f>
        <v/>
      </c>
      <c r="F4444" s="4" t="n">
        <v>90927.23451417513</v>
      </c>
      <c r="G4444" s="5">
        <f>F4444/$D4444</f>
        <v/>
      </c>
      <c r="H4444" s="4">
        <f>H4443+F4444</f>
        <v/>
      </c>
      <c r="I4444" s="4">
        <f>G4444*$E4443-H4443</f>
        <v/>
      </c>
      <c r="J4444" s="4">
        <f>MAX(0,Resumo!$D$3*$D4444-F4444)</f>
        <v/>
      </c>
      <c r="K4444" s="4" t="n">
        <v>193942.7809425618</v>
      </c>
      <c r="L4444" s="5">
        <f>K4444/$D4444</f>
        <v/>
      </c>
      <c r="M4444" s="4">
        <f>M4443+K4444</f>
        <v/>
      </c>
      <c r="N4444" s="4">
        <f>L4444*$E4443-M4443</f>
        <v/>
      </c>
      <c r="O4444" s="4">
        <f>MAX(0,Resumo!$D$4*$D4444-K4444)</f>
        <v/>
      </c>
      <c r="P4444" s="4" t="n">
        <v>307254.490719404</v>
      </c>
      <c r="Q4444" s="5">
        <f>P4444/$D4444</f>
        <v/>
      </c>
      <c r="R4444" s="4">
        <f>R4443+P4444</f>
        <v/>
      </c>
      <c r="S4444" s="4">
        <f>Q4444*$E4443-R4443</f>
        <v/>
      </c>
      <c r="T4444" s="4">
        <f>MAX(0,Resumo!$D$5*$D4444-P4444)</f>
        <v/>
      </c>
      <c r="U4444" s="4" t="n">
        <v>431984.0795190501</v>
      </c>
      <c r="V4444" s="5">
        <f>U4444/$D4444</f>
        <v/>
      </c>
      <c r="W4444" s="4">
        <f>W4443+U4444</f>
        <v/>
      </c>
      <c r="X4444" s="4">
        <f>V4444*$E4443-W4443</f>
        <v/>
      </c>
      <c r="Y4444" s="4">
        <f>MAX(0,Resumo!$D$6*$D4444-U4444)</f>
        <v/>
      </c>
      <c r="Z4444" s="4" t="n">
        <v>568415.4514331362</v>
      </c>
      <c r="AA4444" s="5">
        <f>Z4444/$D4444</f>
        <v/>
      </c>
      <c r="AB4444" s="4">
        <f>AB4443+Z4444</f>
        <v/>
      </c>
      <c r="AC4444" s="4">
        <f>AA4444*$E4443-AB4443</f>
        <v/>
      </c>
      <c r="AD4444" s="4">
        <f>MAX(0,Resumo!$D$7*$D4444-Z4444)</f>
        <v/>
      </c>
    </row>
    <row r="4445">
      <c r="A4445" t="inlineStr">
        <is>
          <t>Vera Cruz</t>
        </is>
      </c>
      <c r="B4445" t="inlineStr">
        <is>
          <t>Município</t>
        </is>
      </c>
      <c r="C4445" t="inlineStr">
        <is>
          <t>RN</t>
        </is>
      </c>
      <c r="D4445" s="4" t="n">
        <v>1954270.627185845</v>
      </c>
      <c r="E4445" s="4">
        <f>E4444+D4445</f>
        <v/>
      </c>
      <c r="F4445" s="4" t="n">
        <v>61205.04147637371</v>
      </c>
      <c r="G4445" s="5">
        <f>F4445/$D4445</f>
        <v/>
      </c>
      <c r="H4445" s="4">
        <f>H4444+F4445</f>
        <v/>
      </c>
      <c r="I4445" s="4">
        <f>G4445*$E4444-H4444</f>
        <v/>
      </c>
      <c r="J4445" s="4">
        <f>MAX(0,Resumo!$D$3*$D4445-F4445)</f>
        <v/>
      </c>
      <c r="K4445" s="4" t="n">
        <v>130546.9809464208</v>
      </c>
      <c r="L4445" s="5">
        <f>K4445/$D4445</f>
        <v/>
      </c>
      <c r="M4445" s="4">
        <f>M4444+K4445</f>
        <v/>
      </c>
      <c r="N4445" s="4">
        <f>L4445*$E4444-M4444</f>
        <v/>
      </c>
      <c r="O4445" s="4">
        <f>MAX(0,Resumo!$D$4*$D4445-K4445)</f>
        <v/>
      </c>
      <c r="P4445" s="4" t="n">
        <v>206819.4853693864</v>
      </c>
      <c r="Q4445" s="5">
        <f>P4445/$D4445</f>
        <v/>
      </c>
      <c r="R4445" s="4">
        <f>R4444+P4445</f>
        <v/>
      </c>
      <c r="S4445" s="4">
        <f>Q4445*$E4444-R4444</f>
        <v/>
      </c>
      <c r="T4445" s="4">
        <f>MAX(0,Resumo!$D$5*$D4445-P4445)</f>
        <v/>
      </c>
      <c r="U4445" s="4" t="n">
        <v>290777.6052506553</v>
      </c>
      <c r="V4445" s="5">
        <f>U4445/$D4445</f>
        <v/>
      </c>
      <c r="W4445" s="4">
        <f>W4444+U4445</f>
        <v/>
      </c>
      <c r="X4445" s="4">
        <f>V4445*$E4444-W4444</f>
        <v/>
      </c>
      <c r="Y4445" s="4">
        <f>MAX(0,Resumo!$D$6*$D4445-U4445)</f>
        <v/>
      </c>
      <c r="Z4445" s="4" t="n">
        <v>382612.4424289315</v>
      </c>
      <c r="AA4445" s="5">
        <f>Z4445/$D4445</f>
        <v/>
      </c>
      <c r="AB4445" s="4">
        <f>AB4444+Z4445</f>
        <v/>
      </c>
      <c r="AC4445" s="4">
        <f>AA4445*$E4444-AB4444</f>
        <v/>
      </c>
      <c r="AD4445" s="4">
        <f>MAX(0,Resumo!$D$7*$D4445-Z4445)</f>
        <v/>
      </c>
    </row>
    <row r="4446">
      <c r="A4446" t="inlineStr">
        <is>
          <t>Lagoa de Pedras</t>
        </is>
      </c>
      <c r="B4446" t="inlineStr">
        <is>
          <t>Município</t>
        </is>
      </c>
      <c r="C4446" t="inlineStr">
        <is>
          <t>RN</t>
        </is>
      </c>
      <c r="D4446" s="4" t="n">
        <v>3294252.707931965</v>
      </c>
      <c r="E4446" s="4">
        <f>E4445+D4446</f>
        <v/>
      </c>
      <c r="F4446" s="4" t="n">
        <v>103171.4189518228</v>
      </c>
      <c r="G4446" s="5">
        <f>F4446/$D4446</f>
        <v/>
      </c>
      <c r="H4446" s="4">
        <f>H4445+F4446</f>
        <v/>
      </c>
      <c r="I4446" s="4">
        <f>G4446*$E4445-H4445</f>
        <v/>
      </c>
      <c r="J4446" s="4">
        <f>MAX(0,Resumo!$D$3*$D4446-F4446)</f>
        <v/>
      </c>
      <c r="K4446" s="4" t="n">
        <v>220058.9516685155</v>
      </c>
      <c r="L4446" s="5">
        <f>K4446/$D4446</f>
        <v/>
      </c>
      <c r="M4446" s="4">
        <f>M4445+K4446</f>
        <v/>
      </c>
      <c r="N4446" s="4">
        <f>L4446*$E4445-M4445</f>
        <v/>
      </c>
      <c r="O4446" s="4">
        <f>MAX(0,Resumo!$D$4*$D4446-K4446)</f>
        <v/>
      </c>
      <c r="P4446" s="4" t="n">
        <v>348629.1203753559</v>
      </c>
      <c r="Q4446" s="5">
        <f>P4446/$D4446</f>
        <v/>
      </c>
      <c r="R4446" s="4">
        <f>R4445+P4446</f>
        <v/>
      </c>
      <c r="S4446" s="4">
        <f>Q4446*$E4445-R4445</f>
        <v/>
      </c>
      <c r="T4446" s="4">
        <f>MAX(0,Resumo!$D$5*$D4446-P4446)</f>
        <v/>
      </c>
      <c r="U4446" s="4" t="n">
        <v>490154.690029965</v>
      </c>
      <c r="V4446" s="5">
        <f>U4446/$D4446</f>
        <v/>
      </c>
      <c r="W4446" s="4">
        <f>W4445+U4446</f>
        <v/>
      </c>
      <c r="X4446" s="4">
        <f>V4446*$E4445-W4445</f>
        <v/>
      </c>
      <c r="Y4446" s="4">
        <f>MAX(0,Resumo!$D$6*$D4446-U4446)</f>
        <v/>
      </c>
      <c r="Z4446" s="4" t="n">
        <v>644957.7950086584</v>
      </c>
      <c r="AA4446" s="5">
        <f>Z4446/$D4446</f>
        <v/>
      </c>
      <c r="AB4446" s="4">
        <f>AB4445+Z4446</f>
        <v/>
      </c>
      <c r="AC4446" s="4">
        <f>AA4446*$E4445-AB4445</f>
        <v/>
      </c>
      <c r="AD4446" s="4">
        <f>MAX(0,Resumo!$D$7*$D4446-Z4446)</f>
        <v/>
      </c>
    </row>
    <row r="4447">
      <c r="A4447" t="inlineStr">
        <is>
          <t>Jundiá</t>
        </is>
      </c>
      <c r="B4447" t="inlineStr">
        <is>
          <t>Município</t>
        </is>
      </c>
      <c r="C4447" t="inlineStr">
        <is>
          <t>RN</t>
        </is>
      </c>
      <c r="D4447" s="4" t="n">
        <v>3463795.6547855</v>
      </c>
      <c r="E4447" s="4">
        <f>E4446+D4447</f>
        <v/>
      </c>
      <c r="F4447" s="4" t="n">
        <v>108481.268544732</v>
      </c>
      <c r="G4447" s="5">
        <f>F4447/$D4447</f>
        <v/>
      </c>
      <c r="H4447" s="4">
        <f>H4446+F4447</f>
        <v/>
      </c>
      <c r="I4447" s="4">
        <f>G4447*$E4446-H4446</f>
        <v/>
      </c>
      <c r="J4447" s="4">
        <f>MAX(0,Resumo!$D$3*$D4447-F4447)</f>
        <v/>
      </c>
      <c r="K4447" s="4" t="n">
        <v>231384.5682666427</v>
      </c>
      <c r="L4447" s="5">
        <f>K4447/$D4447</f>
        <v/>
      </c>
      <c r="M4447" s="4">
        <f>M4446+K4447</f>
        <v/>
      </c>
      <c r="N4447" s="4">
        <f>L4447*$E4446-M4446</f>
        <v/>
      </c>
      <c r="O4447" s="4">
        <f>MAX(0,Resumo!$D$4*$D4447-K4447)</f>
        <v/>
      </c>
      <c r="P4447" s="4" t="n">
        <v>366571.7658454722</v>
      </c>
      <c r="Q4447" s="5">
        <f>P4447/$D4447</f>
        <v/>
      </c>
      <c r="R4447" s="4">
        <f>R4446+P4447</f>
        <v/>
      </c>
      <c r="S4447" s="4">
        <f>Q4447*$E4446-R4446</f>
        <v/>
      </c>
      <c r="T4447" s="4">
        <f>MAX(0,Resumo!$D$5*$D4447-P4447)</f>
        <v/>
      </c>
      <c r="U4447" s="4" t="n">
        <v>515381.130722164</v>
      </c>
      <c r="V4447" s="5">
        <f>U4447/$D4447</f>
        <v/>
      </c>
      <c r="W4447" s="4">
        <f>W4446+U4447</f>
        <v/>
      </c>
      <c r="X4447" s="4">
        <f>V4447*$E4446-W4446</f>
        <v/>
      </c>
      <c r="Y4447" s="4">
        <f>MAX(0,Resumo!$D$6*$D4447-U4447)</f>
        <v/>
      </c>
      <c r="Z4447" s="4" t="n">
        <v>678151.3763324701</v>
      </c>
      <c r="AA4447" s="5">
        <f>Z4447/$D4447</f>
        <v/>
      </c>
      <c r="AB4447" s="4">
        <f>AB4446+Z4447</f>
        <v/>
      </c>
      <c r="AC4447" s="4">
        <f>AA4447*$E4446-AB4446</f>
        <v/>
      </c>
      <c r="AD4447" s="4">
        <f>MAX(0,Resumo!$D$7*$D4447-Z4447)</f>
        <v/>
      </c>
    </row>
    <row r="4448">
      <c r="A4448" t="inlineStr">
        <is>
          <t>Ruy Barbosa</t>
        </is>
      </c>
      <c r="B4448" t="inlineStr">
        <is>
          <t>Município</t>
        </is>
      </c>
      <c r="C4448" t="inlineStr">
        <is>
          <t>RN</t>
        </is>
      </c>
      <c r="D4448" s="4" t="n">
        <v>6328239.698498773</v>
      </c>
      <c r="E4448" s="4">
        <f>E4447+D4448</f>
        <v/>
      </c>
      <c r="F4448" s="4" t="n">
        <v>198191.6771561952</v>
      </c>
      <c r="G4448" s="5">
        <f>F4448/$D4448</f>
        <v/>
      </c>
      <c r="H4448" s="4">
        <f>H4447+F4448</f>
        <v/>
      </c>
      <c r="I4448" s="4">
        <f>G4448*$E4447-H4447</f>
        <v/>
      </c>
      <c r="J4448" s="4">
        <f>MAX(0,Resumo!$D$3*$D4448-F4448)</f>
        <v/>
      </c>
      <c r="K4448" s="4" t="n">
        <v>422731.9266083103</v>
      </c>
      <c r="L4448" s="5">
        <f>K4448/$D4448</f>
        <v/>
      </c>
      <c r="M4448" s="4">
        <f>M4447+K4448</f>
        <v/>
      </c>
      <c r="N4448" s="4">
        <f>L4448*$E4447-M4447</f>
        <v/>
      </c>
      <c r="O4448" s="4">
        <f>MAX(0,Resumo!$D$4*$D4448-K4448)</f>
        <v/>
      </c>
      <c r="P4448" s="4" t="n">
        <v>669714.4497445152</v>
      </c>
      <c r="Q4448" s="5">
        <f>P4448/$D4448</f>
        <v/>
      </c>
      <c r="R4448" s="4">
        <f>R4447+P4448</f>
        <v/>
      </c>
      <c r="S4448" s="4">
        <f>Q4448*$E4447-R4447</f>
        <v/>
      </c>
      <c r="T4448" s="4">
        <f>MAX(0,Resumo!$D$5*$D4448-P4448)</f>
        <v/>
      </c>
      <c r="U4448" s="4" t="n">
        <v>941584.2204164765</v>
      </c>
      <c r="V4448" s="5">
        <f>U4448/$D4448</f>
        <v/>
      </c>
      <c r="W4448" s="4">
        <f>W4447+U4448</f>
        <v/>
      </c>
      <c r="X4448" s="4">
        <f>V4448*$E4447-W4447</f>
        <v/>
      </c>
      <c r="Y4448" s="4">
        <f>MAX(0,Resumo!$D$6*$D4448-U4448)</f>
        <v/>
      </c>
      <c r="Z4448" s="4" t="n">
        <v>1238960.056829471</v>
      </c>
      <c r="AA4448" s="5">
        <f>Z4448/$D4448</f>
        <v/>
      </c>
      <c r="AB4448" s="4">
        <f>AB4447+Z4448</f>
        <v/>
      </c>
      <c r="AC4448" s="4">
        <f>AA4448*$E4447-AB4447</f>
        <v/>
      </c>
      <c r="AD4448" s="4">
        <f>MAX(0,Resumo!$D$7*$D4448-Z4448)</f>
        <v/>
      </c>
    </row>
    <row r="4449">
      <c r="A4449" t="inlineStr">
        <is>
          <t>Messias Targino</t>
        </is>
      </c>
      <c r="B4449" t="inlineStr">
        <is>
          <t>Município</t>
        </is>
      </c>
      <c r="C4449" t="inlineStr">
        <is>
          <t>RN</t>
        </is>
      </c>
      <c r="D4449" s="4" t="n">
        <v>3584967.23313176</v>
      </c>
      <c r="E4449" s="4">
        <f>E4448+D4449</f>
        <v/>
      </c>
      <c r="F4449" s="4" t="n">
        <v>112276.1940659328</v>
      </c>
      <c r="G4449" s="5">
        <f>F4449/$D4449</f>
        <v/>
      </c>
      <c r="H4449" s="4">
        <f>H4448+F4449</f>
        <v/>
      </c>
      <c r="I4449" s="4">
        <f>G4449*$E4448-H4448</f>
        <v/>
      </c>
      <c r="J4449" s="4">
        <f>MAX(0,Resumo!$D$3*$D4449-F4449)</f>
        <v/>
      </c>
      <c r="K4449" s="4" t="n">
        <v>239478.9352952235</v>
      </c>
      <c r="L4449" s="5">
        <f>K4449/$D4449</f>
        <v/>
      </c>
      <c r="M4449" s="4">
        <f>M4448+K4449</f>
        <v/>
      </c>
      <c r="N4449" s="4">
        <f>L4449*$E4448-M4448</f>
        <v/>
      </c>
      <c r="O4449" s="4">
        <f>MAX(0,Resumo!$D$4*$D4449-K4449)</f>
        <v/>
      </c>
      <c r="P4449" s="4" t="n">
        <v>379395.2935219114</v>
      </c>
      <c r="Q4449" s="5">
        <f>P4449/$D4449</f>
        <v/>
      </c>
      <c r="R4449" s="4">
        <f>R4448+P4449</f>
        <v/>
      </c>
      <c r="S4449" s="4">
        <f>Q4449*$E4448-R4448</f>
        <v/>
      </c>
      <c r="T4449" s="4">
        <f>MAX(0,Resumo!$D$5*$D4449-P4449)</f>
        <v/>
      </c>
      <c r="U4449" s="4" t="n">
        <v>533410.3539453081</v>
      </c>
      <c r="V4449" s="5">
        <f>U4449/$D4449</f>
        <v/>
      </c>
      <c r="W4449" s="4">
        <f>W4448+U4449</f>
        <v/>
      </c>
      <c r="X4449" s="4">
        <f>V4449*$E4448-W4448</f>
        <v/>
      </c>
      <c r="Y4449" s="4">
        <f>MAX(0,Resumo!$D$6*$D4449-U4449)</f>
        <v/>
      </c>
      <c r="Z4449" s="4" t="n">
        <v>701874.6789800631</v>
      </c>
      <c r="AA4449" s="5">
        <f>Z4449/$D4449</f>
        <v/>
      </c>
      <c r="AB4449" s="4">
        <f>AB4448+Z4449</f>
        <v/>
      </c>
      <c r="AC4449" s="4">
        <f>AA4449*$E4448-AB4448</f>
        <v/>
      </c>
      <c r="AD4449" s="4">
        <f>MAX(0,Resumo!$D$7*$D4449-Z4449)</f>
        <v/>
      </c>
    </row>
    <row r="4450">
      <c r="A4450" t="inlineStr">
        <is>
          <t>Governador Dix-Sept Rosado</t>
        </is>
      </c>
      <c r="B4450" t="inlineStr">
        <is>
          <t>Município</t>
        </is>
      </c>
      <c r="C4450" t="inlineStr">
        <is>
          <t>RN</t>
        </is>
      </c>
      <c r="D4450" s="4" t="n">
        <v>21379650.49857623</v>
      </c>
      <c r="E4450" s="4">
        <f>E4449+D4450</f>
        <v/>
      </c>
      <c r="F4450" s="4" t="n">
        <v>669580.9563489354</v>
      </c>
      <c r="G4450" s="5">
        <f>F4450/$D4450</f>
        <v/>
      </c>
      <c r="H4450" s="4">
        <f>H4449+F4450</f>
        <v/>
      </c>
      <c r="I4450" s="4">
        <f>G4450*$E4449-H4449</f>
        <v/>
      </c>
      <c r="J4450" s="4">
        <f>MAX(0,Resumo!$D$3*$D4450-F4450)</f>
        <v/>
      </c>
      <c r="K4450" s="4" t="n">
        <v>1428179.284615194</v>
      </c>
      <c r="L4450" s="5">
        <f>K4450/$D4450</f>
        <v/>
      </c>
      <c r="M4450" s="4">
        <f>M4449+K4450</f>
        <v/>
      </c>
      <c r="N4450" s="4">
        <f>L4450*$E4449-M4449</f>
        <v/>
      </c>
      <c r="O4450" s="4">
        <f>MAX(0,Resumo!$D$4*$D4450-K4450)</f>
        <v/>
      </c>
      <c r="P4450" s="4" t="n">
        <v>2262597.744643064</v>
      </c>
      <c r="Q4450" s="5">
        <f>P4450/$D4450</f>
        <v/>
      </c>
      <c r="R4450" s="4">
        <f>R4449+P4450</f>
        <v/>
      </c>
      <c r="S4450" s="4">
        <f>Q4450*$E4449-R4449</f>
        <v/>
      </c>
      <c r="T4450" s="4">
        <f>MAX(0,Resumo!$D$5*$D4450-P4450)</f>
        <v/>
      </c>
      <c r="U4450" s="4" t="n">
        <v>3181096.561853398</v>
      </c>
      <c r="V4450" s="5">
        <f>U4450/$D4450</f>
        <v/>
      </c>
      <c r="W4450" s="4">
        <f>W4449+U4450</f>
        <v/>
      </c>
      <c r="X4450" s="4">
        <f>V4450*$E4449-W4449</f>
        <v/>
      </c>
      <c r="Y4450" s="4">
        <f>MAX(0,Resumo!$D$6*$D4450-U4450)</f>
        <v/>
      </c>
      <c r="Z4450" s="4" t="n">
        <v>4185766.383500616</v>
      </c>
      <c r="AA4450" s="5">
        <f>Z4450/$D4450</f>
        <v/>
      </c>
      <c r="AB4450" s="4">
        <f>AB4449+Z4450</f>
        <v/>
      </c>
      <c r="AC4450" s="4">
        <f>AA4450*$E4449-AB4449</f>
        <v/>
      </c>
      <c r="AD4450" s="4">
        <f>MAX(0,Resumo!$D$7*$D4450-Z4450)</f>
        <v/>
      </c>
    </row>
    <row r="4451">
      <c r="A4451" t="inlineStr">
        <is>
          <t>Lagoa de Velhos</t>
        </is>
      </c>
      <c r="B4451" t="inlineStr">
        <is>
          <t>Município</t>
        </is>
      </c>
      <c r="C4451" t="inlineStr">
        <is>
          <t>RN</t>
        </is>
      </c>
      <c r="D4451" s="4" t="n">
        <v>3019277.021132209</v>
      </c>
      <c r="E4451" s="4">
        <f>E4450+D4451</f>
        <v/>
      </c>
      <c r="F4451" s="4" t="n">
        <v>94559.56239446948</v>
      </c>
      <c r="G4451" s="5">
        <f>F4451/$D4451</f>
        <v/>
      </c>
      <c r="H4451" s="4">
        <f>H4450+F4451</f>
        <v/>
      </c>
      <c r="I4451" s="4">
        <f>G4451*$E4450-H4450</f>
        <v/>
      </c>
      <c r="J4451" s="4">
        <f>MAX(0,Resumo!$D$3*$D4451-F4451)</f>
        <v/>
      </c>
      <c r="K4451" s="4" t="n">
        <v>201690.3361625511</v>
      </c>
      <c r="L4451" s="5">
        <f>K4451/$D4451</f>
        <v/>
      </c>
      <c r="M4451" s="4">
        <f>M4450+K4451</f>
        <v/>
      </c>
      <c r="N4451" s="4">
        <f>L4451*$E4450-M4450</f>
        <v/>
      </c>
      <c r="O4451" s="4">
        <f>MAX(0,Resumo!$D$4*$D4451-K4451)</f>
        <v/>
      </c>
      <c r="P4451" s="4" t="n">
        <v>319528.5806436032</v>
      </c>
      <c r="Q4451" s="5">
        <f>P4451/$D4451</f>
        <v/>
      </c>
      <c r="R4451" s="4">
        <f>R4450+P4451</f>
        <v/>
      </c>
      <c r="S4451" s="4">
        <f>Q4451*$E4450-R4450</f>
        <v/>
      </c>
      <c r="T4451" s="4">
        <f>MAX(0,Resumo!$D$5*$D4451-P4451)</f>
        <v/>
      </c>
      <c r="U4451" s="4" t="n">
        <v>449240.821399127</v>
      </c>
      <c r="V4451" s="5">
        <f>U4451/$D4451</f>
        <v/>
      </c>
      <c r="W4451" s="4">
        <f>W4450+U4451</f>
        <v/>
      </c>
      <c r="X4451" s="4">
        <f>V4451*$E4450-W4450</f>
        <v/>
      </c>
      <c r="Y4451" s="4">
        <f>MAX(0,Resumo!$D$6*$D4451-U4451)</f>
        <v/>
      </c>
      <c r="Z4451" s="4" t="n">
        <v>591122.3038174877</v>
      </c>
      <c r="AA4451" s="5">
        <f>Z4451/$D4451</f>
        <v/>
      </c>
      <c r="AB4451" s="4">
        <f>AB4450+Z4451</f>
        <v/>
      </c>
      <c r="AC4451" s="4">
        <f>AA4451*$E4450-AB4450</f>
        <v/>
      </c>
      <c r="AD4451" s="4">
        <f>MAX(0,Resumo!$D$7*$D4451-Z4451)</f>
        <v/>
      </c>
    </row>
    <row r="4452">
      <c r="A4452" t="inlineStr">
        <is>
          <t>Santa Maria</t>
        </is>
      </c>
      <c r="B4452" t="inlineStr">
        <is>
          <t>Município</t>
        </is>
      </c>
      <c r="C4452" t="inlineStr">
        <is>
          <t>RN</t>
        </is>
      </c>
      <c r="D4452" s="4" t="n">
        <v>3471817.220315477</v>
      </c>
      <c r="E4452" s="4">
        <f>E4451+D4452</f>
        <v/>
      </c>
      <c r="F4452" s="4" t="n">
        <v>108732.4928348268</v>
      </c>
      <c r="G4452" s="5">
        <f>F4452/$D4452</f>
        <v/>
      </c>
      <c r="H4452" s="4">
        <f>H4451+F4452</f>
        <v/>
      </c>
      <c r="I4452" s="4">
        <f>G4452*$E4451-H4451</f>
        <v/>
      </c>
      <c r="J4452" s="4">
        <f>MAX(0,Resumo!$D$3*$D4452-F4452)</f>
        <v/>
      </c>
      <c r="K4452" s="4" t="n">
        <v>231920.4158344437</v>
      </c>
      <c r="L4452" s="5">
        <f>K4452/$D4452</f>
        <v/>
      </c>
      <c r="M4452" s="4">
        <f>M4451+K4452</f>
        <v/>
      </c>
      <c r="N4452" s="4">
        <f>L4452*$E4451-M4451</f>
        <v/>
      </c>
      <c r="O4452" s="4">
        <f>MAX(0,Resumo!$D$4*$D4452-K4452)</f>
        <v/>
      </c>
      <c r="P4452" s="4" t="n">
        <v>367420.6841230578</v>
      </c>
      <c r="Q4452" s="5">
        <f>P4452/$D4452</f>
        <v/>
      </c>
      <c r="R4452" s="4">
        <f>R4451+P4452</f>
        <v/>
      </c>
      <c r="S4452" s="4">
        <f>Q4452*$E4451-R4451</f>
        <v/>
      </c>
      <c r="T4452" s="4">
        <f>MAX(0,Resumo!$D$5*$D4452-P4452)</f>
        <v/>
      </c>
      <c r="U4452" s="4" t="n">
        <v>516574.6663475379</v>
      </c>
      <c r="V4452" s="5">
        <f>U4452/$D4452</f>
        <v/>
      </c>
      <c r="W4452" s="4">
        <f>W4451+U4452</f>
        <v/>
      </c>
      <c r="X4452" s="4">
        <f>V4452*$E4451-W4451</f>
        <v/>
      </c>
      <c r="Y4452" s="4">
        <f>MAX(0,Resumo!$D$6*$D4452-U4452)</f>
        <v/>
      </c>
      <c r="Z4452" s="4" t="n">
        <v>679721.8603467277</v>
      </c>
      <c r="AA4452" s="5">
        <f>Z4452/$D4452</f>
        <v/>
      </c>
      <c r="AB4452" s="4">
        <f>AB4451+Z4452</f>
        <v/>
      </c>
      <c r="AC4452" s="4">
        <f>AA4452*$E4451-AB4451</f>
        <v/>
      </c>
      <c r="AD4452" s="4">
        <f>MAX(0,Resumo!$D$7*$D4452-Z4452)</f>
        <v/>
      </c>
    </row>
    <row r="4453">
      <c r="A4453" t="inlineStr">
        <is>
          <t>Taboleiro Grande</t>
        </is>
      </c>
      <c r="B4453" t="inlineStr">
        <is>
          <t>Município</t>
        </is>
      </c>
      <c r="C4453" t="inlineStr">
        <is>
          <t>RN</t>
        </is>
      </c>
      <c r="D4453" s="4" t="n">
        <v>2857260.443966924</v>
      </c>
      <c r="E4453" s="4">
        <f>E4452+D4453</f>
        <v/>
      </c>
      <c r="F4453" s="4" t="n">
        <v>89485.42824574068</v>
      </c>
      <c r="G4453" s="5">
        <f>F4453/$D4453</f>
        <v/>
      </c>
      <c r="H4453" s="4">
        <f>H4452+F4453</f>
        <v/>
      </c>
      <c r="I4453" s="4">
        <f>G4453*$E4452-H4452</f>
        <v/>
      </c>
      <c r="J4453" s="4">
        <f>MAX(0,Resumo!$D$3*$D4453-F4453)</f>
        <v/>
      </c>
      <c r="K4453" s="4" t="n">
        <v>190867.4876184588</v>
      </c>
      <c r="L4453" s="5">
        <f>K4453/$D4453</f>
        <v/>
      </c>
      <c r="M4453" s="4">
        <f>M4452+K4453</f>
        <v/>
      </c>
      <c r="N4453" s="4">
        <f>L4453*$E4452-M4452</f>
        <v/>
      </c>
      <c r="O4453" s="4">
        <f>MAX(0,Resumo!$D$4*$D4453-K4453)</f>
        <v/>
      </c>
      <c r="P4453" s="4" t="n">
        <v>302382.4471222262</v>
      </c>
      <c r="Q4453" s="5">
        <f>P4453/$D4453</f>
        <v/>
      </c>
      <c r="R4453" s="4">
        <f>R4452+P4453</f>
        <v/>
      </c>
      <c r="S4453" s="4">
        <f>Q4453*$E4452-R4452</f>
        <v/>
      </c>
      <c r="T4453" s="4">
        <f>MAX(0,Resumo!$D$5*$D4453-P4453)</f>
        <v/>
      </c>
      <c r="U4453" s="4" t="n">
        <v>425134.2357176602</v>
      </c>
      <c r="V4453" s="5">
        <f>U4453/$D4453</f>
        <v/>
      </c>
      <c r="W4453" s="4">
        <f>W4452+U4453</f>
        <v/>
      </c>
      <c r="X4453" s="4">
        <f>V4453*$E4452-W4452</f>
        <v/>
      </c>
      <c r="Y4453" s="4">
        <f>MAX(0,Resumo!$D$6*$D4453-U4453)</f>
        <v/>
      </c>
      <c r="Z4453" s="4" t="n">
        <v>559402.2557131726</v>
      </c>
      <c r="AA4453" s="5">
        <f>Z4453/$D4453</f>
        <v/>
      </c>
      <c r="AB4453" s="4">
        <f>AB4452+Z4453</f>
        <v/>
      </c>
      <c r="AC4453" s="4">
        <f>AA4453*$E4452-AB4452</f>
        <v/>
      </c>
      <c r="AD4453" s="4">
        <f>MAX(0,Resumo!$D$7*$D4453-Z4453)</f>
        <v/>
      </c>
    </row>
    <row r="4454">
      <c r="A4454" t="inlineStr">
        <is>
          <t>Senador Georgino Avelino</t>
        </is>
      </c>
      <c r="B4454" t="inlineStr">
        <is>
          <t>Município</t>
        </is>
      </c>
      <c r="C4454" t="inlineStr">
        <is>
          <t>RN</t>
        </is>
      </c>
      <c r="D4454" s="4" t="n">
        <v>3081557.687936773</v>
      </c>
      <c r="E4454" s="4">
        <f>E4453+D4454</f>
        <v/>
      </c>
      <c r="F4454" s="4" t="n">
        <v>96510.10636822745</v>
      </c>
      <c r="G4454" s="5">
        <f>F4454/$D4454</f>
        <v/>
      </c>
      <c r="H4454" s="4">
        <f>H4453+F4454</f>
        <v/>
      </c>
      <c r="I4454" s="4">
        <f>G4454*$E4453-H4453</f>
        <v/>
      </c>
      <c r="J4454" s="4">
        <f>MAX(0,Resumo!$D$3*$D4454-F4454)</f>
        <v/>
      </c>
      <c r="K4454" s="4" t="n">
        <v>205850.7389796235</v>
      </c>
      <c r="L4454" s="5">
        <f>K4454/$D4454</f>
        <v/>
      </c>
      <c r="M4454" s="4">
        <f>M4453+K4454</f>
        <v/>
      </c>
      <c r="N4454" s="4">
        <f>L4454*$E4453-M4453</f>
        <v/>
      </c>
      <c r="O4454" s="4">
        <f>MAX(0,Resumo!$D$4*$D4454-K4454)</f>
        <v/>
      </c>
      <c r="P4454" s="4" t="n">
        <v>326119.7125358789</v>
      </c>
      <c r="Q4454" s="5">
        <f>P4454/$D4454</f>
        <v/>
      </c>
      <c r="R4454" s="4">
        <f>R4453+P4454</f>
        <v/>
      </c>
      <c r="S4454" s="4">
        <f>Q4454*$E4453-R4453</f>
        <v/>
      </c>
      <c r="T4454" s="4">
        <f>MAX(0,Resumo!$D$5*$D4454-P4454)</f>
        <v/>
      </c>
      <c r="U4454" s="4" t="n">
        <v>458507.6153093048</v>
      </c>
      <c r="V4454" s="5">
        <f>U4454/$D4454</f>
        <v/>
      </c>
      <c r="W4454" s="4">
        <f>W4453+U4454</f>
        <v/>
      </c>
      <c r="X4454" s="4">
        <f>V4454*$E4453-W4453</f>
        <v/>
      </c>
      <c r="Y4454" s="4">
        <f>MAX(0,Resumo!$D$6*$D4454-U4454)</f>
        <v/>
      </c>
      <c r="Z4454" s="4" t="n">
        <v>603315.782914347</v>
      </c>
      <c r="AA4454" s="5">
        <f>Z4454/$D4454</f>
        <v/>
      </c>
      <c r="AB4454" s="4">
        <f>AB4453+Z4454</f>
        <v/>
      </c>
      <c r="AC4454" s="4">
        <f>AA4454*$E4453-AB4453</f>
        <v/>
      </c>
      <c r="AD4454" s="4">
        <f>MAX(0,Resumo!$D$7*$D4454-Z4454)</f>
        <v/>
      </c>
    </row>
    <row r="4455">
      <c r="A4455" t="inlineStr">
        <is>
          <t>Pau dos Ferros</t>
        </is>
      </c>
      <c r="B4455" t="inlineStr">
        <is>
          <t>Município</t>
        </is>
      </c>
      <c r="C4455" t="inlineStr">
        <is>
          <t>RN</t>
        </is>
      </c>
      <c r="D4455" s="4" t="n">
        <v>22441462.43458328</v>
      </c>
      <c r="E4455" s="4">
        <f>E4454+D4455</f>
        <v/>
      </c>
      <c r="F4455" s="4" t="n">
        <v>702835.4312816133</v>
      </c>
      <c r="G4455" s="5">
        <f>F4455/$D4455</f>
        <v/>
      </c>
      <c r="H4455" s="4">
        <f>H4454+F4455</f>
        <v/>
      </c>
      <c r="I4455" s="4">
        <f>G4455*$E4454-H4454</f>
        <v/>
      </c>
      <c r="J4455" s="4">
        <f>MAX(0,Resumo!$D$3*$D4455-F4455)</f>
        <v/>
      </c>
      <c r="K4455" s="4" t="n">
        <v>1499109.247257166</v>
      </c>
      <c r="L4455" s="5">
        <f>K4455/$D4455</f>
        <v/>
      </c>
      <c r="M4455" s="4">
        <f>M4454+K4455</f>
        <v/>
      </c>
      <c r="N4455" s="4">
        <f>L4455*$E4454-M4454</f>
        <v/>
      </c>
      <c r="O4455" s="4">
        <f>MAX(0,Resumo!$D$4*$D4455-K4455)</f>
        <v/>
      </c>
      <c r="P4455" s="4" t="n">
        <v>2374968.772027475</v>
      </c>
      <c r="Q4455" s="5">
        <f>P4455/$D4455</f>
        <v/>
      </c>
      <c r="R4455" s="4">
        <f>R4454+P4455</f>
        <v/>
      </c>
      <c r="S4455" s="4">
        <f>Q4455*$E4454-R4454</f>
        <v/>
      </c>
      <c r="T4455" s="4">
        <f>MAX(0,Resumo!$D$5*$D4455-P4455)</f>
        <v/>
      </c>
      <c r="U4455" s="4" t="n">
        <v>3339084.471861182</v>
      </c>
      <c r="V4455" s="5">
        <f>U4455/$D4455</f>
        <v/>
      </c>
      <c r="W4455" s="4">
        <f>W4454+U4455</f>
        <v/>
      </c>
      <c r="X4455" s="4">
        <f>V4455*$E4454-W4454</f>
        <v/>
      </c>
      <c r="Y4455" s="4">
        <f>MAX(0,Resumo!$D$6*$D4455-U4455)</f>
        <v/>
      </c>
      <c r="Z4455" s="4" t="n">
        <v>4393650.825186602</v>
      </c>
      <c r="AA4455" s="5">
        <f>Z4455/$D4455</f>
        <v/>
      </c>
      <c r="AB4455" s="4">
        <f>AB4454+Z4455</f>
        <v/>
      </c>
      <c r="AC4455" s="4">
        <f>AA4455*$E4454-AB4454</f>
        <v/>
      </c>
      <c r="AD4455" s="4">
        <f>MAX(0,Resumo!$D$7*$D4455-Z4455)</f>
        <v/>
      </c>
    </row>
    <row r="4456">
      <c r="A4456" t="inlineStr">
        <is>
          <t>Santo Antônio</t>
        </is>
      </c>
      <c r="B4456" t="inlineStr">
        <is>
          <t>Município</t>
        </is>
      </c>
      <c r="C4456" t="inlineStr">
        <is>
          <t>RN</t>
        </is>
      </c>
      <c r="D4456" s="4" t="n">
        <v>7956112.74883532</v>
      </c>
      <c r="E4456" s="4">
        <f>E4455+D4456</f>
        <v/>
      </c>
      <c r="F4456" s="4" t="n">
        <v>249174.3999061107</v>
      </c>
      <c r="G4456" s="5">
        <f>F4456/$D4456</f>
        <v/>
      </c>
      <c r="H4456" s="4">
        <f>H4455+F4456</f>
        <v/>
      </c>
      <c r="I4456" s="4">
        <f>G4456*$E4455-H4455</f>
        <v/>
      </c>
      <c r="J4456" s="4">
        <f>MAX(0,Resumo!$D$3*$D4456-F4456)</f>
        <v/>
      </c>
      <c r="K4456" s="4" t="n">
        <v>531475.2649818178</v>
      </c>
      <c r="L4456" s="5">
        <f>K4456/$D4456</f>
        <v/>
      </c>
      <c r="M4456" s="4">
        <f>M4455+K4456</f>
        <v/>
      </c>
      <c r="N4456" s="4">
        <f>L4456*$E4455-M4455</f>
        <v/>
      </c>
      <c r="O4456" s="4">
        <f>MAX(0,Resumo!$D$4*$D4456-K4456)</f>
        <v/>
      </c>
      <c r="P4456" s="4" t="n">
        <v>841991.4424157462</v>
      </c>
      <c r="Q4456" s="5">
        <f>P4456/$D4456</f>
        <v/>
      </c>
      <c r="R4456" s="4">
        <f>R4455+P4456</f>
        <v/>
      </c>
      <c r="S4456" s="4">
        <f>Q4456*$E4455-R4455</f>
        <v/>
      </c>
      <c r="T4456" s="4">
        <f>MAX(0,Resumo!$D$5*$D4456-P4456)</f>
        <v/>
      </c>
      <c r="U4456" s="4" t="n">
        <v>1183796.849846703</v>
      </c>
      <c r="V4456" s="5">
        <f>U4456/$D4456</f>
        <v/>
      </c>
      <c r="W4456" s="4">
        <f>W4455+U4456</f>
        <v/>
      </c>
      <c r="X4456" s="4">
        <f>V4456*$E4455-W4455</f>
        <v/>
      </c>
      <c r="Y4456" s="4">
        <f>MAX(0,Resumo!$D$6*$D4456-U4456)</f>
        <v/>
      </c>
      <c r="Z4456" s="4" t="n">
        <v>1557669.489949489</v>
      </c>
      <c r="AA4456" s="5">
        <f>Z4456/$D4456</f>
        <v/>
      </c>
      <c r="AB4456" s="4">
        <f>AB4455+Z4456</f>
        <v/>
      </c>
      <c r="AC4456" s="4">
        <f>AA4456*$E4455-AB4455</f>
        <v/>
      </c>
      <c r="AD4456" s="4">
        <f>MAX(0,Resumo!$D$7*$D4456-Z4456)</f>
        <v/>
      </c>
    </row>
    <row r="4457">
      <c r="A4457" t="inlineStr">
        <is>
          <t>Frutuoso Gomes</t>
        </is>
      </c>
      <c r="B4457" t="inlineStr">
        <is>
          <t>Município</t>
        </is>
      </c>
      <c r="C4457" t="inlineStr">
        <is>
          <t>RN</t>
        </is>
      </c>
      <c r="D4457" s="4" t="n">
        <v>2424362.113238832</v>
      </c>
      <c r="E4457" s="4">
        <f>E4456+D4457</f>
        <v/>
      </c>
      <c r="F4457" s="4" t="n">
        <v>75927.65384198804</v>
      </c>
      <c r="G4457" s="5">
        <f>F4457/$D4457</f>
        <v/>
      </c>
      <c r="H4457" s="4">
        <f>H4456+F4457</f>
        <v/>
      </c>
      <c r="I4457" s="4">
        <f>G4457*$E4456-H4456</f>
        <v/>
      </c>
      <c r="J4457" s="4">
        <f>MAX(0,Resumo!$D$3*$D4457-F4457)</f>
        <v/>
      </c>
      <c r="K4457" s="4" t="n">
        <v>161949.5018762909</v>
      </c>
      <c r="L4457" s="5">
        <f>K4457/$D4457</f>
        <v/>
      </c>
      <c r="M4457" s="4">
        <f>M4456+K4457</f>
        <v/>
      </c>
      <c r="N4457" s="4">
        <f>L4457*$E4456-M4456</f>
        <v/>
      </c>
      <c r="O4457" s="4">
        <f>MAX(0,Resumo!$D$4*$D4457-K4457)</f>
        <v/>
      </c>
      <c r="P4457" s="4" t="n">
        <v>256569.0327808478</v>
      </c>
      <c r="Q4457" s="5">
        <f>P4457/$D4457</f>
        <v/>
      </c>
      <c r="R4457" s="4">
        <f>R4456+P4457</f>
        <v/>
      </c>
      <c r="S4457" s="4">
        <f>Q4457*$E4456-R4456</f>
        <v/>
      </c>
      <c r="T4457" s="4">
        <f>MAX(0,Resumo!$D$5*$D4457-P4457)</f>
        <v/>
      </c>
      <c r="U4457" s="4" t="n">
        <v>360722.9212481875</v>
      </c>
      <c r="V4457" s="5">
        <f>U4457/$D4457</f>
        <v/>
      </c>
      <c r="W4457" s="4">
        <f>W4456+U4457</f>
        <v/>
      </c>
      <c r="X4457" s="4">
        <f>V4457*$E4456-W4456</f>
        <v/>
      </c>
      <c r="Y4457" s="4">
        <f>MAX(0,Resumo!$D$6*$D4457-U4457)</f>
        <v/>
      </c>
      <c r="Z4457" s="4" t="n">
        <v>474648.2378513814</v>
      </c>
      <c r="AA4457" s="5">
        <f>Z4457/$D4457</f>
        <v/>
      </c>
      <c r="AB4457" s="4">
        <f>AB4456+Z4457</f>
        <v/>
      </c>
      <c r="AC4457" s="4">
        <f>AA4457*$E4456-AB4456</f>
        <v/>
      </c>
      <c r="AD4457" s="4">
        <f>MAX(0,Resumo!$D$7*$D4457-Z4457)</f>
        <v/>
      </c>
    </row>
    <row r="4458">
      <c r="A4458" t="inlineStr">
        <is>
          <t>São Gonçalo do Amarante</t>
        </is>
      </c>
      <c r="B4458" t="inlineStr">
        <is>
          <t>Município</t>
        </is>
      </c>
      <c r="C4458" t="inlineStr">
        <is>
          <t>RN</t>
        </is>
      </c>
      <c r="D4458" s="4" t="n">
        <v>73453109.41004466</v>
      </c>
      <c r="E4458" s="4">
        <f>E4457+D4458</f>
        <v/>
      </c>
      <c r="F4458" s="4" t="n">
        <v>2300449.35715184</v>
      </c>
      <c r="G4458" s="5">
        <f>F4458/$D4458</f>
        <v/>
      </c>
      <c r="H4458" s="4">
        <f>H4457+F4458</f>
        <v/>
      </c>
      <c r="I4458" s="4">
        <f>G4458*$E4457-H4457</f>
        <v/>
      </c>
      <c r="J4458" s="4">
        <f>MAX(0,Resumo!$D$3*$D4458-F4458)</f>
        <v/>
      </c>
      <c r="K4458" s="4" t="n">
        <v>4906731.719350849</v>
      </c>
      <c r="L4458" s="5">
        <f>K4458/$D4458</f>
        <v/>
      </c>
      <c r="M4458" s="4">
        <f>M4457+K4458</f>
        <v/>
      </c>
      <c r="N4458" s="4">
        <f>L4458*$E4457-M4457</f>
        <v/>
      </c>
      <c r="O4458" s="4">
        <f>MAX(0,Resumo!$D$4*$D4458-K4458)</f>
        <v/>
      </c>
      <c r="P4458" s="4" t="n">
        <v>7773505.918595582</v>
      </c>
      <c r="Q4458" s="5">
        <f>P4458/$D4458</f>
        <v/>
      </c>
      <c r="R4458" s="4">
        <f>R4457+P4458</f>
        <v/>
      </c>
      <c r="S4458" s="4">
        <f>Q4458*$E4457-R4457</f>
        <v/>
      </c>
      <c r="T4458" s="4">
        <f>MAX(0,Resumo!$D$5*$D4458-P4458)</f>
        <v/>
      </c>
      <c r="U4458" s="4" t="n">
        <v>10929151.24207925</v>
      </c>
      <c r="V4458" s="5">
        <f>U4458/$D4458</f>
        <v/>
      </c>
      <c r="W4458" s="4">
        <f>W4457+U4458</f>
        <v/>
      </c>
      <c r="X4458" s="4">
        <f>V4458*$E4457-W4457</f>
        <v/>
      </c>
      <c r="Y4458" s="4">
        <f>MAX(0,Resumo!$D$6*$D4458-U4458)</f>
        <v/>
      </c>
      <c r="Z4458" s="4" t="n">
        <v>14380850.43310847</v>
      </c>
      <c r="AA4458" s="5">
        <f>Z4458/$D4458</f>
        <v/>
      </c>
      <c r="AB4458" s="4">
        <f>AB4457+Z4458</f>
        <v/>
      </c>
      <c r="AC4458" s="4">
        <f>AA4458*$E4457-AB4457</f>
        <v/>
      </c>
      <c r="AD4458" s="4">
        <f>MAX(0,Resumo!$D$7*$D4458-Z4458)</f>
        <v/>
      </c>
    </row>
    <row r="4459">
      <c r="A4459" t="inlineStr">
        <is>
          <t>Apodi</t>
        </is>
      </c>
      <c r="B4459" t="inlineStr">
        <is>
          <t>Município</t>
        </is>
      </c>
      <c r="C4459" t="inlineStr">
        <is>
          <t>RN</t>
        </is>
      </c>
      <c r="D4459" s="4" t="n">
        <v>27180681.03149363</v>
      </c>
      <c r="E4459" s="4">
        <f>E4458+D4459</f>
        <v/>
      </c>
      <c r="F4459" s="4" t="n">
        <v>851261.1747556338</v>
      </c>
      <c r="G4459" s="5">
        <f>F4459/$D4459</f>
        <v/>
      </c>
      <c r="H4459" s="4">
        <f>H4458+F4459</f>
        <v/>
      </c>
      <c r="I4459" s="4">
        <f>G4459*$E4458-H4458</f>
        <v/>
      </c>
      <c r="J4459" s="4">
        <f>MAX(0,Resumo!$D$3*$D4459-F4459)</f>
        <v/>
      </c>
      <c r="K4459" s="4" t="n">
        <v>1815693.179525899</v>
      </c>
      <c r="L4459" s="5">
        <f>K4459/$D4459</f>
        <v/>
      </c>
      <c r="M4459" s="4">
        <f>M4458+K4459</f>
        <v/>
      </c>
      <c r="N4459" s="4">
        <f>L4459*$E4458-M4458</f>
        <v/>
      </c>
      <c r="O4459" s="4">
        <f>MAX(0,Resumo!$D$4*$D4459-K4459)</f>
        <v/>
      </c>
      <c r="P4459" s="4" t="n">
        <v>2876517.911451149</v>
      </c>
      <c r="Q4459" s="5">
        <f>P4459/$D4459</f>
        <v/>
      </c>
      <c r="R4459" s="4">
        <f>R4458+P4459</f>
        <v/>
      </c>
      <c r="S4459" s="4">
        <f>Q4459*$E4458-R4458</f>
        <v/>
      </c>
      <c r="T4459" s="4">
        <f>MAX(0,Resumo!$D$5*$D4459-P4459)</f>
        <v/>
      </c>
      <c r="U4459" s="4" t="n">
        <v>4044236.877673764</v>
      </c>
      <c r="V4459" s="5">
        <f>U4459/$D4459</f>
        <v/>
      </c>
      <c r="W4459" s="4">
        <f>W4458+U4459</f>
        <v/>
      </c>
      <c r="X4459" s="4">
        <f>V4459*$E4458-W4458</f>
        <v/>
      </c>
      <c r="Y4459" s="4">
        <f>MAX(0,Resumo!$D$6*$D4459-U4459)</f>
        <v/>
      </c>
      <c r="Z4459" s="4" t="n">
        <v>5321507.989564913</v>
      </c>
      <c r="AA4459" s="5">
        <f>Z4459/$D4459</f>
        <v/>
      </c>
      <c r="AB4459" s="4">
        <f>AB4458+Z4459</f>
        <v/>
      </c>
      <c r="AC4459" s="4">
        <f>AA4459*$E4458-AB4458</f>
        <v/>
      </c>
      <c r="AD4459" s="4">
        <f>MAX(0,Resumo!$D$7*$D4459-Z4459)</f>
        <v/>
      </c>
    </row>
    <row r="4460">
      <c r="A4460" t="inlineStr">
        <is>
          <t>São Tomé</t>
        </is>
      </c>
      <c r="B4460" t="inlineStr">
        <is>
          <t>Município</t>
        </is>
      </c>
      <c r="C4460" t="inlineStr">
        <is>
          <t>RN</t>
        </is>
      </c>
      <c r="D4460" s="4" t="n">
        <v>10848400.33580627</v>
      </c>
      <c r="E4460" s="4">
        <f>E4459+D4460</f>
        <v/>
      </c>
      <c r="F4460" s="4" t="n">
        <v>339756.8296165089</v>
      </c>
      <c r="G4460" s="5">
        <f>F4460/$D4460</f>
        <v/>
      </c>
      <c r="H4460" s="4">
        <f>H4459+F4460</f>
        <v/>
      </c>
      <c r="I4460" s="4">
        <f>G4460*$E4459-H4459</f>
        <v/>
      </c>
      <c r="J4460" s="4">
        <f>MAX(0,Resumo!$D$3*$D4460-F4460)</f>
        <v/>
      </c>
      <c r="K4460" s="4" t="n">
        <v>724682.5962773717</v>
      </c>
      <c r="L4460" s="5">
        <f>K4460/$D4460</f>
        <v/>
      </c>
      <c r="M4460" s="4">
        <f>M4459+K4460</f>
        <v/>
      </c>
      <c r="N4460" s="4">
        <f>L4460*$E4459-M4459</f>
        <v/>
      </c>
      <c r="O4460" s="4">
        <f>MAX(0,Resumo!$D$4*$D4460-K4460)</f>
        <v/>
      </c>
      <c r="P4460" s="4" t="n">
        <v>1148080.794604894</v>
      </c>
      <c r="Q4460" s="5">
        <f>P4460/$D4460</f>
        <v/>
      </c>
      <c r="R4460" s="4">
        <f>R4459+P4460</f>
        <v/>
      </c>
      <c r="S4460" s="4">
        <f>Q4460*$E4459-R4459</f>
        <v/>
      </c>
      <c r="T4460" s="4">
        <f>MAX(0,Resumo!$D$5*$D4460-P4460)</f>
        <v/>
      </c>
      <c r="U4460" s="4" t="n">
        <v>1614142.804258692</v>
      </c>
      <c r="V4460" s="5">
        <f>U4460/$D4460</f>
        <v/>
      </c>
      <c r="W4460" s="4">
        <f>W4459+U4460</f>
        <v/>
      </c>
      <c r="X4460" s="4">
        <f>V4460*$E4459-W4459</f>
        <v/>
      </c>
      <c r="Y4460" s="4">
        <f>MAX(0,Resumo!$D$6*$D4460-U4460)</f>
        <v/>
      </c>
      <c r="Z4460" s="4" t="n">
        <v>2123929.455413626</v>
      </c>
      <c r="AA4460" s="5">
        <f>Z4460/$D4460</f>
        <v/>
      </c>
      <c r="AB4460" s="4">
        <f>AB4459+Z4460</f>
        <v/>
      </c>
      <c r="AC4460" s="4">
        <f>AA4460*$E4459-AB4459</f>
        <v/>
      </c>
      <c r="AD4460" s="4">
        <f>MAX(0,Resumo!$D$7*$D4460-Z4460)</f>
        <v/>
      </c>
    </row>
    <row r="4461">
      <c r="A4461" t="inlineStr">
        <is>
          <t>Pedro Velho</t>
        </is>
      </c>
      <c r="B4461" t="inlineStr">
        <is>
          <t>Município</t>
        </is>
      </c>
      <c r="C4461" t="inlineStr">
        <is>
          <t>RN</t>
        </is>
      </c>
      <c r="D4461" s="4" t="n">
        <v>4936087.764529154</v>
      </c>
      <c r="E4461" s="4">
        <f>E4460+D4461</f>
        <v/>
      </c>
      <c r="F4461" s="4" t="n">
        <v>154591.4123439863</v>
      </c>
      <c r="G4461" s="5">
        <f>F4461/$D4461</f>
        <v/>
      </c>
      <c r="H4461" s="4">
        <f>H4460+F4461</f>
        <v/>
      </c>
      <c r="I4461" s="4">
        <f>G4461*$E4460-H4460</f>
        <v/>
      </c>
      <c r="J4461" s="4">
        <f>MAX(0,Resumo!$D$3*$D4461-F4461)</f>
        <v/>
      </c>
      <c r="K4461" s="4" t="n">
        <v>329734.9642274333</v>
      </c>
      <c r="L4461" s="5">
        <f>K4461/$D4461</f>
        <v/>
      </c>
      <c r="M4461" s="4">
        <f>M4460+K4461</f>
        <v/>
      </c>
      <c r="N4461" s="4">
        <f>L4461*$E4460-M4460</f>
        <v/>
      </c>
      <c r="O4461" s="4">
        <f>MAX(0,Resumo!$D$4*$D4461-K4461)</f>
        <v/>
      </c>
      <c r="P4461" s="4" t="n">
        <v>522383.7052026479</v>
      </c>
      <c r="Q4461" s="5">
        <f>P4461/$D4461</f>
        <v/>
      </c>
      <c r="R4461" s="4">
        <f>R4460+P4461</f>
        <v/>
      </c>
      <c r="S4461" s="4">
        <f>Q4461*$E4460-R4460</f>
        <v/>
      </c>
      <c r="T4461" s="4">
        <f>MAX(0,Resumo!$D$5*$D4461-P4461)</f>
        <v/>
      </c>
      <c r="U4461" s="4" t="n">
        <v>734444.7383644554</v>
      </c>
      <c r="V4461" s="5">
        <f>U4461/$D4461</f>
        <v/>
      </c>
      <c r="W4461" s="4">
        <f>W4460+U4461</f>
        <v/>
      </c>
      <c r="X4461" s="4">
        <f>V4461*$E4460-W4460</f>
        <v/>
      </c>
      <c r="Y4461" s="4">
        <f>MAX(0,Resumo!$D$6*$D4461-U4461)</f>
        <v/>
      </c>
      <c r="Z4461" s="4" t="n">
        <v>966400.7478583792</v>
      </c>
      <c r="AA4461" s="5">
        <f>Z4461/$D4461</f>
        <v/>
      </c>
      <c r="AB4461" s="4">
        <f>AB4460+Z4461</f>
        <v/>
      </c>
      <c r="AC4461" s="4">
        <f>AA4461*$E4460-AB4460</f>
        <v/>
      </c>
      <c r="AD4461" s="4">
        <f>MAX(0,Resumo!$D$7*$D4461-Z4461)</f>
        <v/>
      </c>
    </row>
    <row r="4462">
      <c r="A4462" t="inlineStr">
        <is>
          <t>Espírito Santo</t>
        </is>
      </c>
      <c r="B4462" t="inlineStr">
        <is>
          <t>Município</t>
        </is>
      </c>
      <c r="C4462" t="inlineStr">
        <is>
          <t>RN</t>
        </is>
      </c>
      <c r="D4462" s="4" t="n">
        <v>5689137.617828122</v>
      </c>
      <c r="E4462" s="4">
        <f>E4461+D4462</f>
        <v/>
      </c>
      <c r="F4462" s="4" t="n">
        <v>178175.8877302386</v>
      </c>
      <c r="G4462" s="5">
        <f>F4462/$D4462</f>
        <v/>
      </c>
      <c r="H4462" s="4">
        <f>H4461+F4462</f>
        <v/>
      </c>
      <c r="I4462" s="4">
        <f>G4462*$E4461-H4461</f>
        <v/>
      </c>
      <c r="J4462" s="4">
        <f>MAX(0,Resumo!$D$3*$D4462-F4462)</f>
        <v/>
      </c>
      <c r="K4462" s="4" t="n">
        <v>380039.3506735878</v>
      </c>
      <c r="L4462" s="5">
        <f>K4462/$D4462</f>
        <v/>
      </c>
      <c r="M4462" s="4">
        <f>M4461+K4462</f>
        <v/>
      </c>
      <c r="N4462" s="4">
        <f>L4462*$E4461-M4461</f>
        <v/>
      </c>
      <c r="O4462" s="4">
        <f>MAX(0,Resumo!$D$4*$D4462-K4462)</f>
        <v/>
      </c>
      <c r="P4462" s="4" t="n">
        <v>602078.5954344365</v>
      </c>
      <c r="Q4462" s="5">
        <f>P4462/$D4462</f>
        <v/>
      </c>
      <c r="R4462" s="4">
        <f>R4461+P4462</f>
        <v/>
      </c>
      <c r="S4462" s="4">
        <f>Q4462*$E4461-R4461</f>
        <v/>
      </c>
      <c r="T4462" s="4">
        <f>MAX(0,Resumo!$D$5*$D4462-P4462)</f>
        <v/>
      </c>
      <c r="U4462" s="4" t="n">
        <v>846491.6728731876</v>
      </c>
      <c r="V4462" s="5">
        <f>U4462/$D4462</f>
        <v/>
      </c>
      <c r="W4462" s="4">
        <f>W4461+U4462</f>
        <v/>
      </c>
      <c r="X4462" s="4">
        <f>V4462*$E4461-W4461</f>
        <v/>
      </c>
      <c r="Y4462" s="4">
        <f>MAX(0,Resumo!$D$6*$D4462-U4462)</f>
        <v/>
      </c>
      <c r="Z4462" s="4" t="n">
        <v>1113834.905458327</v>
      </c>
      <c r="AA4462" s="5">
        <f>Z4462/$D4462</f>
        <v/>
      </c>
      <c r="AB4462" s="4">
        <f>AB4461+Z4462</f>
        <v/>
      </c>
      <c r="AC4462" s="4">
        <f>AA4462*$E4461-AB4461</f>
        <v/>
      </c>
      <c r="AD4462" s="4">
        <f>MAX(0,Resumo!$D$7*$D4462-Z4462)</f>
        <v/>
      </c>
    </row>
    <row r="4463">
      <c r="A4463" t="inlineStr">
        <is>
          <t>Natal</t>
        </is>
      </c>
      <c r="B4463" t="inlineStr">
        <is>
          <t>Município</t>
        </is>
      </c>
      <c r="C4463" t="inlineStr">
        <is>
          <t>RN</t>
        </is>
      </c>
      <c r="D4463" s="4" t="n">
        <v>1091103466.595015</v>
      </c>
      <c r="E4463" s="4">
        <f>E4462+D4463</f>
        <v/>
      </c>
      <c r="F4463" s="4" t="n">
        <v>34171844.98348006</v>
      </c>
      <c r="G4463" s="5">
        <f>F4463/$D4463</f>
        <v/>
      </c>
      <c r="H4463" s="4">
        <f>H4462+F4463</f>
        <v/>
      </c>
      <c r="I4463" s="4">
        <f>G4463*$E4462-H4462</f>
        <v/>
      </c>
      <c r="J4463" s="4">
        <f>MAX(0,Resumo!$D$3*$D4463-F4463)</f>
        <v/>
      </c>
      <c r="K4463" s="4" t="n">
        <v>72886662.4113711</v>
      </c>
      <c r="L4463" s="5">
        <f>K4463/$D4463</f>
        <v/>
      </c>
      <c r="M4463" s="4">
        <f>M4462+K4463</f>
        <v/>
      </c>
      <c r="N4463" s="4">
        <f>L4463*$E4462-M4462</f>
        <v/>
      </c>
      <c r="O4463" s="4">
        <f>MAX(0,Resumo!$D$4*$D4463-K4463)</f>
        <v/>
      </c>
      <c r="P4463" s="4" t="n">
        <v>115470935.4511906</v>
      </c>
      <c r="Q4463" s="5">
        <f>P4463/$D4463</f>
        <v/>
      </c>
      <c r="R4463" s="4">
        <f>R4462+P4463</f>
        <v/>
      </c>
      <c r="S4463" s="4">
        <f>Q4463*$E4462-R4462</f>
        <v/>
      </c>
      <c r="T4463" s="4">
        <f>MAX(0,Resumo!$D$5*$D4463-P4463)</f>
        <v/>
      </c>
      <c r="U4463" s="4" t="n">
        <v>162346222.0040908</v>
      </c>
      <c r="V4463" s="5">
        <f>U4463/$D4463</f>
        <v/>
      </c>
      <c r="W4463" s="4">
        <f>W4462+U4463</f>
        <v/>
      </c>
      <c r="X4463" s="4">
        <f>V4463*$E4462-W4462</f>
        <v/>
      </c>
      <c r="Y4463" s="4">
        <f>MAX(0,Resumo!$D$6*$D4463-U4463)</f>
        <v/>
      </c>
      <c r="Z4463" s="4" t="n">
        <v>213619217.5685261</v>
      </c>
      <c r="AA4463" s="5">
        <f>Z4463/$D4463</f>
        <v/>
      </c>
      <c r="AB4463" s="4">
        <f>AB4462+Z4463</f>
        <v/>
      </c>
      <c r="AC4463" s="4">
        <f>AA4463*$E4462-AB4462</f>
        <v/>
      </c>
      <c r="AD4463" s="4">
        <f>MAX(0,Resumo!$D$7*$D4463-Z4463)</f>
        <v/>
      </c>
    </row>
    <row r="4464">
      <c r="A4464" t="inlineStr">
        <is>
          <t>São José de Mipibu</t>
        </is>
      </c>
      <c r="B4464" t="inlineStr">
        <is>
          <t>Município</t>
        </is>
      </c>
      <c r="C4464" t="inlineStr">
        <is>
          <t>RN</t>
        </is>
      </c>
      <c r="D4464" s="4" t="n">
        <v>27392654.09171782</v>
      </c>
      <c r="E4464" s="4">
        <f>E4463+D4464</f>
        <v/>
      </c>
      <c r="F4464" s="4" t="n">
        <v>857899.8765620352</v>
      </c>
      <c r="G4464" s="5">
        <f>F4464/$D4464</f>
        <v/>
      </c>
      <c r="H4464" s="4">
        <f>H4463+F4464</f>
        <v/>
      </c>
      <c r="I4464" s="4">
        <f>G4464*$E4463-H4463</f>
        <v/>
      </c>
      <c r="J4464" s="4">
        <f>MAX(0,Resumo!$D$3*$D4464-F4464)</f>
        <v/>
      </c>
      <c r="K4464" s="4" t="n">
        <v>1829853.164672936</v>
      </c>
      <c r="L4464" s="5">
        <f>K4464/$D4464</f>
        <v/>
      </c>
      <c r="M4464" s="4">
        <f>M4463+K4464</f>
        <v/>
      </c>
      <c r="N4464" s="4">
        <f>L4464*$E4463-M4463</f>
        <v/>
      </c>
      <c r="O4464" s="4">
        <f>MAX(0,Resumo!$D$4*$D4464-K4464)</f>
        <v/>
      </c>
      <c r="P4464" s="4" t="n">
        <v>2898950.914648292</v>
      </c>
      <c r="Q4464" s="5">
        <f>P4464/$D4464</f>
        <v/>
      </c>
      <c r="R4464" s="4">
        <f>R4463+P4464</f>
        <v/>
      </c>
      <c r="S4464" s="4">
        <f>Q4464*$E4463-R4463</f>
        <v/>
      </c>
      <c r="T4464" s="4">
        <f>MAX(0,Resumo!$D$5*$D4464-P4464)</f>
        <v/>
      </c>
      <c r="U4464" s="4" t="n">
        <v>4075776.531379967</v>
      </c>
      <c r="V4464" s="5">
        <f>U4464/$D4464</f>
        <v/>
      </c>
      <c r="W4464" s="4">
        <f>W4463+U4464</f>
        <v/>
      </c>
      <c r="X4464" s="4">
        <f>V4464*$E4463-W4463</f>
        <v/>
      </c>
      <c r="Y4464" s="4">
        <f>MAX(0,Resumo!$D$6*$D4464-U4464)</f>
        <v/>
      </c>
      <c r="Z4464" s="4" t="n">
        <v>5363008.654402875</v>
      </c>
      <c r="AA4464" s="5">
        <f>Z4464/$D4464</f>
        <v/>
      </c>
      <c r="AB4464" s="4">
        <f>AB4463+Z4464</f>
        <v/>
      </c>
      <c r="AC4464" s="4">
        <f>AA4464*$E4463-AB4463</f>
        <v/>
      </c>
      <c r="AD4464" s="4">
        <f>MAX(0,Resumo!$D$7*$D4464-Z4464)</f>
        <v/>
      </c>
    </row>
    <row r="4465">
      <c r="A4465" t="inlineStr">
        <is>
          <t>Janduís</t>
        </is>
      </c>
      <c r="B4465" t="inlineStr">
        <is>
          <t>Município</t>
        </is>
      </c>
      <c r="C4465" t="inlineStr">
        <is>
          <t>RN</t>
        </is>
      </c>
      <c r="D4465" s="4" t="n">
        <v>4024699.348255402</v>
      </c>
      <c r="E4465" s="4">
        <f>E4464+D4465</f>
        <v/>
      </c>
      <c r="F4465" s="4" t="n">
        <v>126047.9931045296</v>
      </c>
      <c r="G4465" s="5">
        <f>F4465/$D4465</f>
        <v/>
      </c>
      <c r="H4465" s="4">
        <f>H4464+F4465</f>
        <v/>
      </c>
      <c r="I4465" s="4">
        <f>G4465*$E4464-H4464</f>
        <v/>
      </c>
      <c r="J4465" s="4">
        <f>MAX(0,Resumo!$D$3*$D4465-F4465)</f>
        <v/>
      </c>
      <c r="K4465" s="4" t="n">
        <v>268853.4237903199</v>
      </c>
      <c r="L4465" s="5">
        <f>K4465/$D4465</f>
        <v/>
      </c>
      <c r="M4465" s="4">
        <f>M4464+K4465</f>
        <v/>
      </c>
      <c r="N4465" s="4">
        <f>L4465*$E4464-M4464</f>
        <v/>
      </c>
      <c r="O4465" s="4">
        <f>MAX(0,Resumo!$D$4*$D4465-K4465)</f>
        <v/>
      </c>
      <c r="P4465" s="4" t="n">
        <v>425931.9238560759</v>
      </c>
      <c r="Q4465" s="5">
        <f>P4465/$D4465</f>
        <v/>
      </c>
      <c r="R4465" s="4">
        <f>R4464+P4465</f>
        <v/>
      </c>
      <c r="S4465" s="4">
        <f>Q4465*$E4464-R4464</f>
        <v/>
      </c>
      <c r="T4465" s="4">
        <f>MAX(0,Resumo!$D$5*$D4465-P4465)</f>
        <v/>
      </c>
      <c r="U4465" s="4" t="n">
        <v>598838.473064912</v>
      </c>
      <c r="V4465" s="5">
        <f>U4465/$D4465</f>
        <v/>
      </c>
      <c r="W4465" s="4">
        <f>W4464+U4465</f>
        <v/>
      </c>
      <c r="X4465" s="4">
        <f>V4465*$E4464-W4464</f>
        <v/>
      </c>
      <c r="Y4465" s="4">
        <f>MAX(0,Resumo!$D$6*$D4465-U4465)</f>
        <v/>
      </c>
      <c r="Z4465" s="4" t="n">
        <v>787966.633820613</v>
      </c>
      <c r="AA4465" s="5">
        <f>Z4465/$D4465</f>
        <v/>
      </c>
      <c r="AB4465" s="4">
        <f>AB4464+Z4465</f>
        <v/>
      </c>
      <c r="AC4465" s="4">
        <f>AA4465*$E4464-AB4464</f>
        <v/>
      </c>
      <c r="AD4465" s="4">
        <f>MAX(0,Resumo!$D$7*$D4465-Z4465)</f>
        <v/>
      </c>
    </row>
    <row r="4466">
      <c r="A4466" t="inlineStr">
        <is>
          <t>Passa e Fica</t>
        </is>
      </c>
      <c r="B4466" t="inlineStr">
        <is>
          <t>Município</t>
        </is>
      </c>
      <c r="C4466" t="inlineStr">
        <is>
          <t>RN</t>
        </is>
      </c>
      <c r="D4466" s="4" t="n">
        <v>5033538.577351502</v>
      </c>
      <c r="E4466" s="4">
        <f>E4465+D4466</f>
        <v/>
      </c>
      <c r="F4466" s="4" t="n">
        <v>157643.4364381554</v>
      </c>
      <c r="G4466" s="5">
        <f>F4466/$D4466</f>
        <v/>
      </c>
      <c r="H4466" s="4">
        <f>H4465+F4466</f>
        <v/>
      </c>
      <c r="I4466" s="4">
        <f>G4466*$E4465-H4465</f>
        <v/>
      </c>
      <c r="J4466" s="4">
        <f>MAX(0,Resumo!$D$3*$D4466-F4466)</f>
        <v/>
      </c>
      <c r="K4466" s="4" t="n">
        <v>336244.7634475403</v>
      </c>
      <c r="L4466" s="5">
        <f>K4466/$D4466</f>
        <v/>
      </c>
      <c r="M4466" s="4">
        <f>M4465+K4466</f>
        <v/>
      </c>
      <c r="N4466" s="4">
        <f>L4466*$E4465-M4465</f>
        <v/>
      </c>
      <c r="O4466" s="4">
        <f>MAX(0,Resumo!$D$4*$D4466-K4466)</f>
        <v/>
      </c>
      <c r="P4466" s="4" t="n">
        <v>532696.8760994389</v>
      </c>
      <c r="Q4466" s="5">
        <f>P4466/$D4466</f>
        <v/>
      </c>
      <c r="R4466" s="4">
        <f>R4465+P4466</f>
        <v/>
      </c>
      <c r="S4466" s="4">
        <f>Q4466*$E4465-R4465</f>
        <v/>
      </c>
      <c r="T4466" s="4">
        <f>MAX(0,Resumo!$D$5*$D4466-P4466)</f>
        <v/>
      </c>
      <c r="U4466" s="4" t="n">
        <v>748944.5285102128</v>
      </c>
      <c r="V4466" s="5">
        <f>U4466/$D4466</f>
        <v/>
      </c>
      <c r="W4466" s="4">
        <f>W4465+U4466</f>
        <v/>
      </c>
      <c r="X4466" s="4">
        <f>V4466*$E4465-W4465</f>
        <v/>
      </c>
      <c r="Y4466" s="4">
        <f>MAX(0,Resumo!$D$6*$D4466-U4466)</f>
        <v/>
      </c>
      <c r="Z4466" s="4" t="n">
        <v>985479.9342269198</v>
      </c>
      <c r="AA4466" s="5">
        <f>Z4466/$D4466</f>
        <v/>
      </c>
      <c r="AB4466" s="4">
        <f>AB4465+Z4466</f>
        <v/>
      </c>
      <c r="AC4466" s="4">
        <f>AA4466*$E4465-AB4465</f>
        <v/>
      </c>
      <c r="AD4466" s="4">
        <f>MAX(0,Resumo!$D$7*$D4466-Z4466)</f>
        <v/>
      </c>
    </row>
    <row r="4467">
      <c r="A4467" t="inlineStr">
        <is>
          <t>Cerro Corá</t>
        </is>
      </c>
      <c r="B4467" t="inlineStr">
        <is>
          <t>Município</t>
        </is>
      </c>
      <c r="C4467" t="inlineStr">
        <is>
          <t>RN</t>
        </is>
      </c>
      <c r="D4467" s="4" t="n">
        <v>9103609.585801935</v>
      </c>
      <c r="E4467" s="4">
        <f>E4466+D4467</f>
        <v/>
      </c>
      <c r="F4467" s="4" t="n">
        <v>285112.4069167796</v>
      </c>
      <c r="G4467" s="5">
        <f>F4467/$D4467</f>
        <v/>
      </c>
      <c r="H4467" s="4">
        <f>H4466+F4467</f>
        <v/>
      </c>
      <c r="I4467" s="4">
        <f>G4467*$E4466-H4466</f>
        <v/>
      </c>
      <c r="J4467" s="4">
        <f>MAX(0,Resumo!$D$3*$D4467-F4467)</f>
        <v/>
      </c>
      <c r="K4467" s="4" t="n">
        <v>608129.053678051</v>
      </c>
      <c r="L4467" s="5">
        <f>K4467/$D4467</f>
        <v/>
      </c>
      <c r="M4467" s="4">
        <f>M4466+K4467</f>
        <v/>
      </c>
      <c r="N4467" s="4">
        <f>L4467*$E4466-M4466</f>
        <v/>
      </c>
      <c r="O4467" s="4">
        <f>MAX(0,Resumo!$D$4*$D4467-K4467)</f>
        <v/>
      </c>
      <c r="P4467" s="4" t="n">
        <v>963430.4601152458</v>
      </c>
      <c r="Q4467" s="5">
        <f>P4467/$D4467</f>
        <v/>
      </c>
      <c r="R4467" s="4">
        <f>R4466+P4467</f>
        <v/>
      </c>
      <c r="S4467" s="4">
        <f>Q4467*$E4466-R4466</f>
        <v/>
      </c>
      <c r="T4467" s="4">
        <f>MAX(0,Resumo!$D$5*$D4467-P4467)</f>
        <v/>
      </c>
      <c r="U4467" s="4" t="n">
        <v>1354533.889867784</v>
      </c>
      <c r="V4467" s="5">
        <f>U4467/$D4467</f>
        <v/>
      </c>
      <c r="W4467" s="4">
        <f>W4466+U4467</f>
        <v/>
      </c>
      <c r="X4467" s="4">
        <f>V4467*$E4466-W4466</f>
        <v/>
      </c>
      <c r="Y4467" s="4">
        <f>MAX(0,Resumo!$D$6*$D4467-U4467)</f>
        <v/>
      </c>
      <c r="Z4467" s="4" t="n">
        <v>1782329.555635221</v>
      </c>
      <c r="AA4467" s="5">
        <f>Z4467/$D4467</f>
        <v/>
      </c>
      <c r="AB4467" s="4">
        <f>AB4466+Z4467</f>
        <v/>
      </c>
      <c r="AC4467" s="4">
        <f>AA4467*$E4466-AB4466</f>
        <v/>
      </c>
      <c r="AD4467" s="4">
        <f>MAX(0,Resumo!$D$7*$D4467-Z4467)</f>
        <v/>
      </c>
    </row>
    <row r="4468">
      <c r="A4468" t="inlineStr">
        <is>
          <t>São João do Sabugi</t>
        </is>
      </c>
      <c r="B4468" t="inlineStr">
        <is>
          <t>Município</t>
        </is>
      </c>
      <c r="C4468" t="inlineStr">
        <is>
          <t>RN</t>
        </is>
      </c>
      <c r="D4468" s="4" t="n">
        <v>3890053.132705327</v>
      </c>
      <c r="E4468" s="4">
        <f>E4467+D4468</f>
        <v/>
      </c>
      <c r="F4468" s="4" t="n">
        <v>121831.0606629638</v>
      </c>
      <c r="G4468" s="5">
        <f>F4468/$D4468</f>
        <v/>
      </c>
      <c r="H4468" s="4">
        <f>H4467+F4468</f>
        <v/>
      </c>
      <c r="I4468" s="4">
        <f>G4468*$E4467-H4467</f>
        <v/>
      </c>
      <c r="J4468" s="4">
        <f>MAX(0,Resumo!$D$3*$D4468-F4468)</f>
        <v/>
      </c>
      <c r="K4468" s="4" t="n">
        <v>259858.939254043</v>
      </c>
      <c r="L4468" s="5">
        <f>K4468/$D4468</f>
        <v/>
      </c>
      <c r="M4468" s="4">
        <f>M4467+K4468</f>
        <v/>
      </c>
      <c r="N4468" s="4">
        <f>L4468*$E4467-M4467</f>
        <v/>
      </c>
      <c r="O4468" s="4">
        <f>MAX(0,Resumo!$D$4*$D4468-K4468)</f>
        <v/>
      </c>
      <c r="P4468" s="4" t="n">
        <v>411682.3820476814</v>
      </c>
      <c r="Q4468" s="5">
        <f>P4468/$D4468</f>
        <v/>
      </c>
      <c r="R4468" s="4">
        <f>R4467+P4468</f>
        <v/>
      </c>
      <c r="S4468" s="4">
        <f>Q4468*$E4467-R4467</f>
        <v/>
      </c>
      <c r="T4468" s="4">
        <f>MAX(0,Resumo!$D$5*$D4468-P4468)</f>
        <v/>
      </c>
      <c r="U4468" s="4" t="n">
        <v>578804.3469980971</v>
      </c>
      <c r="V4468" s="5">
        <f>U4468/$D4468</f>
        <v/>
      </c>
      <c r="W4468" s="4">
        <f>W4467+U4468</f>
        <v/>
      </c>
      <c r="X4468" s="4">
        <f>V4468*$E4467-W4467</f>
        <v/>
      </c>
      <c r="Y4468" s="4">
        <f>MAX(0,Resumo!$D$6*$D4468-U4468)</f>
        <v/>
      </c>
      <c r="Z4468" s="4" t="n">
        <v>761605.2298887473</v>
      </c>
      <c r="AA4468" s="5">
        <f>Z4468/$D4468</f>
        <v/>
      </c>
      <c r="AB4468" s="4">
        <f>AB4467+Z4468</f>
        <v/>
      </c>
      <c r="AC4468" s="4">
        <f>AA4468*$E4467-AB4467</f>
        <v/>
      </c>
      <c r="AD4468" s="4">
        <f>MAX(0,Resumo!$D$7*$D4468-Z4468)</f>
        <v/>
      </c>
    </row>
    <row r="4469">
      <c r="A4469" t="inlineStr">
        <is>
          <t>Antônio Martins</t>
        </is>
      </c>
      <c r="B4469" t="inlineStr">
        <is>
          <t>Município</t>
        </is>
      </c>
      <c r="C4469" t="inlineStr">
        <is>
          <t>RN</t>
        </is>
      </c>
      <c r="D4469" s="4" t="n">
        <v>3681502.362082653</v>
      </c>
      <c r="E4469" s="4">
        <f>E4468+D4469</f>
        <v/>
      </c>
      <c r="F4469" s="4" t="n">
        <v>115299.5402131727</v>
      </c>
      <c r="G4469" s="5">
        <f>F4469/$D4469</f>
        <v/>
      </c>
      <c r="H4469" s="4">
        <f>H4468+F4469</f>
        <v/>
      </c>
      <c r="I4469" s="4">
        <f>G4469*$E4468-H4468</f>
        <v/>
      </c>
      <c r="J4469" s="4">
        <f>MAX(0,Resumo!$D$3*$D4469-F4469)</f>
        <v/>
      </c>
      <c r="K4469" s="4" t="n">
        <v>245927.5660347439</v>
      </c>
      <c r="L4469" s="5">
        <f>K4469/$D4469</f>
        <v/>
      </c>
      <c r="M4469" s="4">
        <f>M4468+K4469</f>
        <v/>
      </c>
      <c r="N4469" s="4">
        <f>L4469*$E4468-M4468</f>
        <v/>
      </c>
      <c r="O4469" s="4">
        <f>MAX(0,Resumo!$D$4*$D4469-K4469)</f>
        <v/>
      </c>
      <c r="P4469" s="4" t="n">
        <v>389611.5580514771</v>
      </c>
      <c r="Q4469" s="5">
        <f>P4469/$D4469</f>
        <v/>
      </c>
      <c r="R4469" s="4">
        <f>R4468+P4469</f>
        <v/>
      </c>
      <c r="S4469" s="4">
        <f>Q4469*$E4468-R4468</f>
        <v/>
      </c>
      <c r="T4469" s="4">
        <f>MAX(0,Resumo!$D$5*$D4469-P4469)</f>
        <v/>
      </c>
      <c r="U4469" s="4" t="n">
        <v>547773.8987012999</v>
      </c>
      <c r="V4469" s="5">
        <f>U4469/$D4469</f>
        <v/>
      </c>
      <c r="W4469" s="4">
        <f>W4468+U4469</f>
        <v/>
      </c>
      <c r="X4469" s="4">
        <f>V4469*$E4468-W4468</f>
        <v/>
      </c>
      <c r="Y4469" s="4">
        <f>MAX(0,Resumo!$D$6*$D4469-U4469)</f>
        <v/>
      </c>
      <c r="Z4469" s="4" t="n">
        <v>720774.5902586153</v>
      </c>
      <c r="AA4469" s="5">
        <f>Z4469/$D4469</f>
        <v/>
      </c>
      <c r="AB4469" s="4">
        <f>AB4468+Z4469</f>
        <v/>
      </c>
      <c r="AC4469" s="4">
        <f>AA4469*$E4468-AB4468</f>
        <v/>
      </c>
      <c r="AD4469" s="4">
        <f>MAX(0,Resumo!$D$7*$D4469-Z4469)</f>
        <v/>
      </c>
    </row>
    <row r="4470">
      <c r="A4470" t="inlineStr">
        <is>
          <t>Pureza</t>
        </is>
      </c>
      <c r="B4470" t="inlineStr">
        <is>
          <t>Município</t>
        </is>
      </c>
      <c r="C4470" t="inlineStr">
        <is>
          <t>RN</t>
        </is>
      </c>
      <c r="D4470" s="4" t="n">
        <v>5250065.60780987</v>
      </c>
      <c r="E4470" s="4">
        <f>E4469+D4470</f>
        <v/>
      </c>
      <c r="F4470" s="4" t="n">
        <v>164424.7622666278</v>
      </c>
      <c r="G4470" s="5">
        <f>F4470/$D4470</f>
        <v/>
      </c>
      <c r="H4470" s="4">
        <f>H4469+F4470</f>
        <v/>
      </c>
      <c r="I4470" s="4">
        <f>G4470*$E4469-H4469</f>
        <v/>
      </c>
      <c r="J4470" s="4">
        <f>MAX(0,Resumo!$D$3*$D4470-F4470)</f>
        <v/>
      </c>
      <c r="K4470" s="4" t="n">
        <v>350708.9577747805</v>
      </c>
      <c r="L4470" s="5">
        <f>K4470/$D4470</f>
        <v/>
      </c>
      <c r="M4470" s="4">
        <f>M4469+K4470</f>
        <v/>
      </c>
      <c r="N4470" s="4">
        <f>L4470*$E4469-M4469</f>
        <v/>
      </c>
      <c r="O4470" s="4">
        <f>MAX(0,Resumo!$D$4*$D4470-K4470)</f>
        <v/>
      </c>
      <c r="P4470" s="4" t="n">
        <v>555611.8236942084</v>
      </c>
      <c r="Q4470" s="5">
        <f>P4470/$D4470</f>
        <v/>
      </c>
      <c r="R4470" s="4">
        <f>R4469+P4470</f>
        <v/>
      </c>
      <c r="S4470" s="4">
        <f>Q4470*$E4469-R4469</f>
        <v/>
      </c>
      <c r="T4470" s="4">
        <f>MAX(0,Resumo!$D$5*$D4470-P4470)</f>
        <v/>
      </c>
      <c r="U4470" s="4" t="n">
        <v>781161.7713592157</v>
      </c>
      <c r="V4470" s="5">
        <f>U4470/$D4470</f>
        <v/>
      </c>
      <c r="W4470" s="4">
        <f>W4469+U4470</f>
        <v/>
      </c>
      <c r="X4470" s="4">
        <f>V4470*$E4469-W4469</f>
        <v/>
      </c>
      <c r="Y4470" s="4">
        <f>MAX(0,Resumo!$D$6*$D4470-U4470)</f>
        <v/>
      </c>
      <c r="Z4470" s="4" t="n">
        <v>1027872.187798708</v>
      </c>
      <c r="AA4470" s="5">
        <f>Z4470/$D4470</f>
        <v/>
      </c>
      <c r="AB4470" s="4">
        <f>AB4469+Z4470</f>
        <v/>
      </c>
      <c r="AC4470" s="4">
        <f>AA4470*$E4469-AB4469</f>
        <v/>
      </c>
      <c r="AD4470" s="4">
        <f>MAX(0,Resumo!$D$7*$D4470-Z4470)</f>
        <v/>
      </c>
    </row>
    <row r="4471">
      <c r="A4471" t="inlineStr">
        <is>
          <t>Parnamirim</t>
        </is>
      </c>
      <c r="B4471" t="inlineStr">
        <is>
          <t>Município</t>
        </is>
      </c>
      <c r="C4471" t="inlineStr">
        <is>
          <t>RN</t>
        </is>
      </c>
      <c r="D4471" s="4" t="n">
        <v>208259815.7878709</v>
      </c>
      <c r="E4471" s="4">
        <f>E4470+D4471</f>
        <v/>
      </c>
      <c r="F4471" s="4" t="n">
        <v>6522408.148514032</v>
      </c>
      <c r="G4471" s="5">
        <f>F4471/$D4471</f>
        <v/>
      </c>
      <c r="H4471" s="4">
        <f>H4470+F4471</f>
        <v/>
      </c>
      <c r="I4471" s="4">
        <f>G4471*$E4470-H4470</f>
        <v/>
      </c>
      <c r="J4471" s="4">
        <f>MAX(0,Resumo!$D$3*$D4471-F4471)</f>
        <v/>
      </c>
      <c r="K4471" s="4" t="n">
        <v>13911937.1827814</v>
      </c>
      <c r="L4471" s="5">
        <f>K4471/$D4471</f>
        <v/>
      </c>
      <c r="M4471" s="4">
        <f>M4470+K4471</f>
        <v/>
      </c>
      <c r="N4471" s="4">
        <f>L4471*$E4470-M4470</f>
        <v/>
      </c>
      <c r="O4471" s="4">
        <f>MAX(0,Resumo!$D$4*$D4471-K4471)</f>
        <v/>
      </c>
      <c r="P4471" s="4" t="n">
        <v>22040032.39121222</v>
      </c>
      <c r="Q4471" s="5">
        <f>P4471/$D4471</f>
        <v/>
      </c>
      <c r="R4471" s="4">
        <f>R4470+P4471</f>
        <v/>
      </c>
      <c r="S4471" s="4">
        <f>Q4471*$E4470-R4470</f>
        <v/>
      </c>
      <c r="T4471" s="4">
        <f>MAX(0,Resumo!$D$5*$D4471-P4471)</f>
        <v/>
      </c>
      <c r="U4471" s="4" t="n">
        <v>30987156.8770096</v>
      </c>
      <c r="V4471" s="5">
        <f>U4471/$D4471</f>
        <v/>
      </c>
      <c r="W4471" s="4">
        <f>W4470+U4471</f>
        <v/>
      </c>
      <c r="X4471" s="4">
        <f>V4471*$E4470-W4470</f>
        <v/>
      </c>
      <c r="Y4471" s="4">
        <f>MAX(0,Resumo!$D$6*$D4471-U4471)</f>
        <v/>
      </c>
      <c r="Z4471" s="4" t="n">
        <v>40773675.69768987</v>
      </c>
      <c r="AA4471" s="5">
        <f>Z4471/$D4471</f>
        <v/>
      </c>
      <c r="AB4471" s="4">
        <f>AB4470+Z4471</f>
        <v/>
      </c>
      <c r="AC4471" s="4">
        <f>AA4471*$E4470-AB4470</f>
        <v/>
      </c>
      <c r="AD4471" s="4">
        <f>MAX(0,Resumo!$D$7*$D4471-Z4471)</f>
        <v/>
      </c>
    </row>
    <row r="4472">
      <c r="A4472" t="inlineStr">
        <is>
          <t>Santana do Seridó</t>
        </is>
      </c>
      <c r="B4472" t="inlineStr">
        <is>
          <t>Município</t>
        </is>
      </c>
      <c r="C4472" t="inlineStr">
        <is>
          <t>RN</t>
        </is>
      </c>
      <c r="D4472" s="4" t="n">
        <v>3378651.746841879</v>
      </c>
      <c r="E4472" s="4">
        <f>E4471+D4472</f>
        <v/>
      </c>
      <c r="F4472" s="4" t="n">
        <v>105814.6796165374</v>
      </c>
      <c r="G4472" s="5">
        <f>F4472/$D4472</f>
        <v/>
      </c>
      <c r="H4472" s="4">
        <f>H4471+F4472</f>
        <v/>
      </c>
      <c r="I4472" s="4">
        <f>G4472*$E4471-H4471</f>
        <v/>
      </c>
      <c r="J4472" s="4">
        <f>MAX(0,Resumo!$D$3*$D4472-F4472)</f>
        <v/>
      </c>
      <c r="K4472" s="4" t="n">
        <v>225696.881017295</v>
      </c>
      <c r="L4472" s="5">
        <f>K4472/$D4472</f>
        <v/>
      </c>
      <c r="M4472" s="4">
        <f>M4471+K4472</f>
        <v/>
      </c>
      <c r="N4472" s="4">
        <f>L4472*$E4471-M4471</f>
        <v/>
      </c>
      <c r="O4472" s="4">
        <f>MAX(0,Resumo!$D$4*$D4472-K4472)</f>
        <v/>
      </c>
      <c r="P4472" s="4" t="n">
        <v>357561.028551326</v>
      </c>
      <c r="Q4472" s="5">
        <f>P4472/$D4472</f>
        <v/>
      </c>
      <c r="R4472" s="4">
        <f>R4471+P4472</f>
        <v/>
      </c>
      <c r="S4472" s="4">
        <f>Q4472*$E4471-R4471</f>
        <v/>
      </c>
      <c r="T4472" s="4">
        <f>MAX(0,Resumo!$D$5*$D4472-P4472)</f>
        <v/>
      </c>
      <c r="U4472" s="4" t="n">
        <v>502712.4955243972</v>
      </c>
      <c r="V4472" s="5">
        <f>U4472/$D4472</f>
        <v/>
      </c>
      <c r="W4472" s="4">
        <f>W4471+U4472</f>
        <v/>
      </c>
      <c r="X4472" s="4">
        <f>V4472*$E4471-W4471</f>
        <v/>
      </c>
      <c r="Y4472" s="4">
        <f>MAX(0,Resumo!$D$6*$D4472-U4472)</f>
        <v/>
      </c>
      <c r="Z4472" s="4" t="n">
        <v>661481.6694233692</v>
      </c>
      <c r="AA4472" s="5">
        <f>Z4472/$D4472</f>
        <v/>
      </c>
      <c r="AB4472" s="4">
        <f>AB4471+Z4472</f>
        <v/>
      </c>
      <c r="AC4472" s="4">
        <f>AA4472*$E4471-AB4471</f>
        <v/>
      </c>
      <c r="AD4472" s="4">
        <f>MAX(0,Resumo!$D$7*$D4472-Z4472)</f>
        <v/>
      </c>
    </row>
    <row r="4473">
      <c r="A4473" t="inlineStr">
        <is>
          <t>Ceará-Mirim</t>
        </is>
      </c>
      <c r="B4473" t="inlineStr">
        <is>
          <t>Município</t>
        </is>
      </c>
      <c r="C4473" t="inlineStr">
        <is>
          <t>RN</t>
        </is>
      </c>
      <c r="D4473" s="4" t="n">
        <v>30558135.75026535</v>
      </c>
      <c r="E4473" s="4">
        <f>E4472+D4473</f>
        <v/>
      </c>
      <c r="F4473" s="4" t="n">
        <v>957038.3651157381</v>
      </c>
      <c r="G4473" s="5">
        <f>F4473/$D4473</f>
        <v/>
      </c>
      <c r="H4473" s="4">
        <f>H4472+F4473</f>
        <v/>
      </c>
      <c r="I4473" s="4">
        <f>G4473*$E4472-H4472</f>
        <v/>
      </c>
      <c r="J4473" s="4">
        <f>MAX(0,Resumo!$D$3*$D4473-F4473)</f>
        <v/>
      </c>
      <c r="K4473" s="4" t="n">
        <v>2041310.098024957</v>
      </c>
      <c r="L4473" s="5">
        <f>K4473/$D4473</f>
        <v/>
      </c>
      <c r="M4473" s="4">
        <f>M4472+K4473</f>
        <v/>
      </c>
      <c r="N4473" s="4">
        <f>L4473*$E4472-M4472</f>
        <v/>
      </c>
      <c r="O4473" s="4">
        <f>MAX(0,Resumo!$D$4*$D4473-K4473)</f>
        <v/>
      </c>
      <c r="P4473" s="4" t="n">
        <v>3233952.259119081</v>
      </c>
      <c r="Q4473" s="5">
        <f>P4473/$D4473</f>
        <v/>
      </c>
      <c r="R4473" s="4">
        <f>R4472+P4473</f>
        <v/>
      </c>
      <c r="S4473" s="4">
        <f>Q4473*$E4472-R4472</f>
        <v/>
      </c>
      <c r="T4473" s="4">
        <f>MAX(0,Resumo!$D$5*$D4473-P4473)</f>
        <v/>
      </c>
      <c r="U4473" s="4" t="n">
        <v>4546771.266363408</v>
      </c>
      <c r="V4473" s="5">
        <f>U4473/$D4473</f>
        <v/>
      </c>
      <c r="W4473" s="4">
        <f>W4472+U4473</f>
        <v/>
      </c>
      <c r="X4473" s="4">
        <f>V4473*$E4472-W4472</f>
        <v/>
      </c>
      <c r="Y4473" s="4">
        <f>MAX(0,Resumo!$D$6*$D4473-U4473)</f>
        <v/>
      </c>
      <c r="Z4473" s="4" t="n">
        <v>5982755.301562444</v>
      </c>
      <c r="AA4473" s="5">
        <f>Z4473/$D4473</f>
        <v/>
      </c>
      <c r="AB4473" s="4">
        <f>AB4472+Z4473</f>
        <v/>
      </c>
      <c r="AC4473" s="4">
        <f>AA4473*$E4472-AB4472</f>
        <v/>
      </c>
      <c r="AD4473" s="4">
        <f>MAX(0,Resumo!$D$7*$D4473-Z4473)</f>
        <v/>
      </c>
    </row>
    <row r="4474">
      <c r="A4474" t="inlineStr">
        <is>
          <t>Maxaranguape</t>
        </is>
      </c>
      <c r="B4474" t="inlineStr">
        <is>
          <t>Município</t>
        </is>
      </c>
      <c r="C4474" t="inlineStr">
        <is>
          <t>RN</t>
        </is>
      </c>
      <c r="D4474" s="4" t="n">
        <v>5460774.388328613</v>
      </c>
      <c r="E4474" s="4">
        <f>E4473+D4474</f>
        <v/>
      </c>
      <c r="F4474" s="4" t="n">
        <v>171023.868588794</v>
      </c>
      <c r="G4474" s="5">
        <f>F4474/$D4474</f>
        <v/>
      </c>
      <c r="H4474" s="4">
        <f>H4473+F4474</f>
        <v/>
      </c>
      <c r="I4474" s="4">
        <f>G4474*$E4473-H4473</f>
        <v/>
      </c>
      <c r="J4474" s="4">
        <f>MAX(0,Resumo!$D$3*$D4474-F4474)</f>
        <v/>
      </c>
      <c r="K4474" s="4" t="n">
        <v>364784.4879357361</v>
      </c>
      <c r="L4474" s="5">
        <f>K4474/$D4474</f>
        <v/>
      </c>
      <c r="M4474" s="4">
        <f>M4473+K4474</f>
        <v/>
      </c>
      <c r="N4474" s="4">
        <f>L4474*$E4473-M4473</f>
        <v/>
      </c>
      <c r="O4474" s="4">
        <f>MAX(0,Resumo!$D$4*$D4474-K4474)</f>
        <v/>
      </c>
      <c r="P4474" s="4" t="n">
        <v>577911.0288009499</v>
      </c>
      <c r="Q4474" s="5">
        <f>P4474/$D4474</f>
        <v/>
      </c>
      <c r="R4474" s="4">
        <f>R4473+P4474</f>
        <v/>
      </c>
      <c r="S4474" s="4">
        <f>Q4474*$E4473-R4473</f>
        <v/>
      </c>
      <c r="T4474" s="4">
        <f>MAX(0,Resumo!$D$5*$D4474-P4474)</f>
        <v/>
      </c>
      <c r="U4474" s="4" t="n">
        <v>812513.3118020839</v>
      </c>
      <c r="V4474" s="5">
        <f>U4474/$D4474</f>
        <v/>
      </c>
      <c r="W4474" s="4">
        <f>W4473+U4474</f>
        <v/>
      </c>
      <c r="X4474" s="4">
        <f>V4474*$E4473-W4473</f>
        <v/>
      </c>
      <c r="Y4474" s="4">
        <f>MAX(0,Resumo!$D$6*$D4474-U4474)</f>
        <v/>
      </c>
      <c r="Z4474" s="4" t="n">
        <v>1069125.328501943</v>
      </c>
      <c r="AA4474" s="5">
        <f>Z4474/$D4474</f>
        <v/>
      </c>
      <c r="AB4474" s="4">
        <f>AB4473+Z4474</f>
        <v/>
      </c>
      <c r="AC4474" s="4">
        <f>AA4474*$E4473-AB4473</f>
        <v/>
      </c>
      <c r="AD4474" s="4">
        <f>MAX(0,Resumo!$D$7*$D4474-Z4474)</f>
        <v/>
      </c>
    </row>
    <row r="4475">
      <c r="A4475" t="inlineStr">
        <is>
          <t>Arês</t>
        </is>
      </c>
      <c r="B4475" t="inlineStr">
        <is>
          <t>Município</t>
        </is>
      </c>
      <c r="C4475" t="inlineStr">
        <is>
          <t>RN</t>
        </is>
      </c>
      <c r="D4475" s="4" t="n">
        <v>14723583.77877684</v>
      </c>
      <c r="E4475" s="4">
        <f>E4474+D4475</f>
        <v/>
      </c>
      <c r="F4475" s="4" t="n">
        <v>461122.1922516274</v>
      </c>
      <c r="G4475" s="5">
        <f>F4475/$D4475</f>
        <v/>
      </c>
      <c r="H4475" s="4">
        <f>H4474+F4475</f>
        <v/>
      </c>
      <c r="I4475" s="4">
        <f>G4475*$E4474-H4474</f>
        <v/>
      </c>
      <c r="J4475" s="4">
        <f>MAX(0,Resumo!$D$3*$D4475-F4475)</f>
        <v/>
      </c>
      <c r="K4475" s="4" t="n">
        <v>983548.2272989324</v>
      </c>
      <c r="L4475" s="5">
        <f>K4475/$D4475</f>
        <v/>
      </c>
      <c r="M4475" s="4">
        <f>M4474+K4475</f>
        <v/>
      </c>
      <c r="N4475" s="4">
        <f>L4475*$E4474-M4474</f>
        <v/>
      </c>
      <c r="O4475" s="4">
        <f>MAX(0,Resumo!$D$4*$D4475-K4475)</f>
        <v/>
      </c>
      <c r="P4475" s="4" t="n">
        <v>1558189.524807349</v>
      </c>
      <c r="Q4475" s="5">
        <f>P4475/$D4475</f>
        <v/>
      </c>
      <c r="R4475" s="4">
        <f>R4474+P4475</f>
        <v/>
      </c>
      <c r="S4475" s="4">
        <f>Q4475*$E4474-R4474</f>
        <v/>
      </c>
      <c r="T4475" s="4">
        <f>MAX(0,Resumo!$D$5*$D4475-P4475)</f>
        <v/>
      </c>
      <c r="U4475" s="4" t="n">
        <v>2190734.677348752</v>
      </c>
      <c r="V4475" s="5">
        <f>U4475/$D4475</f>
        <v/>
      </c>
      <c r="W4475" s="4">
        <f>W4474+U4475</f>
        <v/>
      </c>
      <c r="X4475" s="4">
        <f>V4475*$E4474-W4474</f>
        <v/>
      </c>
      <c r="Y4475" s="4">
        <f>MAX(0,Resumo!$D$6*$D4475-U4475)</f>
        <v/>
      </c>
      <c r="Z4475" s="4" t="n">
        <v>2882623.456822331</v>
      </c>
      <c r="AA4475" s="5">
        <f>Z4475/$D4475</f>
        <v/>
      </c>
      <c r="AB4475" s="4">
        <f>AB4474+Z4475</f>
        <v/>
      </c>
      <c r="AC4475" s="4">
        <f>AA4475*$E4474-AB4474</f>
        <v/>
      </c>
      <c r="AD4475" s="4">
        <f>MAX(0,Resumo!$D$7*$D4475-Z4475)</f>
        <v/>
      </c>
    </row>
    <row r="4476">
      <c r="A4476" t="inlineStr">
        <is>
          <t>Jardim de Angicos</t>
        </is>
      </c>
      <c r="B4476" t="inlineStr">
        <is>
          <t>Município</t>
        </is>
      </c>
      <c r="C4476" t="inlineStr">
        <is>
          <t>RN</t>
        </is>
      </c>
      <c r="D4476" s="4" t="n">
        <v>5335022.309734228</v>
      </c>
      <c r="E4476" s="4">
        <f>E4475+D4476</f>
        <v/>
      </c>
      <c r="F4476" s="4" t="n">
        <v>167085.4881623365</v>
      </c>
      <c r="G4476" s="5">
        <f>F4476/$D4476</f>
        <v/>
      </c>
      <c r="H4476" s="4">
        <f>H4475+F4476</f>
        <v/>
      </c>
      <c r="I4476" s="4">
        <f>G4476*$E4475-H4475</f>
        <v/>
      </c>
      <c r="J4476" s="4">
        <f>MAX(0,Resumo!$D$3*$D4476-F4476)</f>
        <v/>
      </c>
      <c r="K4476" s="4" t="n">
        <v>356384.1394989006</v>
      </c>
      <c r="L4476" s="5">
        <f>K4476/$D4476</f>
        <v/>
      </c>
      <c r="M4476" s="4">
        <f>M4475+K4476</f>
        <v/>
      </c>
      <c r="N4476" s="4">
        <f>L4476*$E4475-M4475</f>
        <v/>
      </c>
      <c r="O4476" s="4">
        <f>MAX(0,Resumo!$D$4*$D4476-K4476)</f>
        <v/>
      </c>
      <c r="P4476" s="4" t="n">
        <v>564602.7490687446</v>
      </c>
      <c r="Q4476" s="5">
        <f>P4476/$D4476</f>
        <v/>
      </c>
      <c r="R4476" s="4">
        <f>R4475+P4476</f>
        <v/>
      </c>
      <c r="S4476" s="4">
        <f>Q4476*$E4475-R4475</f>
        <v/>
      </c>
      <c r="T4476" s="4">
        <f>MAX(0,Resumo!$D$5*$D4476-P4476)</f>
        <v/>
      </c>
      <c r="U4476" s="4" t="n">
        <v>793802.5520125747</v>
      </c>
      <c r="V4476" s="5">
        <f>U4476/$D4476</f>
        <v/>
      </c>
      <c r="W4476" s="4">
        <f>W4475+U4476</f>
        <v/>
      </c>
      <c r="X4476" s="4">
        <f>V4476*$E4475-W4475</f>
        <v/>
      </c>
      <c r="Y4476" s="4">
        <f>MAX(0,Resumo!$D$6*$D4476-U4476)</f>
        <v/>
      </c>
      <c r="Z4476" s="4" t="n">
        <v>1044505.243001913</v>
      </c>
      <c r="AA4476" s="5">
        <f>Z4476/$D4476</f>
        <v/>
      </c>
      <c r="AB4476" s="4">
        <f>AB4475+Z4476</f>
        <v/>
      </c>
      <c r="AC4476" s="4">
        <f>AA4476*$E4475-AB4475</f>
        <v/>
      </c>
      <c r="AD4476" s="4">
        <f>MAX(0,Resumo!$D$7*$D4476-Z4476)</f>
        <v/>
      </c>
    </row>
    <row r="4477">
      <c r="A4477" t="inlineStr">
        <is>
          <t>Várzea</t>
        </is>
      </c>
      <c r="B4477" t="inlineStr">
        <is>
          <t>Município</t>
        </is>
      </c>
      <c r="C4477" t="inlineStr">
        <is>
          <t>RN</t>
        </is>
      </c>
      <c r="D4477" s="4" t="n">
        <v>2916521.17334919</v>
      </c>
      <c r="E4477" s="4">
        <f>E4476+D4477</f>
        <v/>
      </c>
      <c r="F4477" s="4" t="n">
        <v>91341.39197425699</v>
      </c>
      <c r="G4477" s="5">
        <f>F4477/$D4477</f>
        <v/>
      </c>
      <c r="H4477" s="4">
        <f>H4476+F4477</f>
        <v/>
      </c>
      <c r="I4477" s="4">
        <f>G4477*$E4476-H4476</f>
        <v/>
      </c>
      <c r="J4477" s="4">
        <f>MAX(0,Resumo!$D$3*$D4477-F4477)</f>
        <v/>
      </c>
      <c r="K4477" s="4" t="n">
        <v>194826.1559839952</v>
      </c>
      <c r="L4477" s="5">
        <f>K4477/$D4477</f>
        <v/>
      </c>
      <c r="M4477" s="4">
        <f>M4476+K4477</f>
        <v/>
      </c>
      <c r="N4477" s="4">
        <f>L4477*$E4476-M4476</f>
        <v/>
      </c>
      <c r="O4477" s="4">
        <f>MAX(0,Resumo!$D$4*$D4477-K4477)</f>
        <v/>
      </c>
      <c r="P4477" s="4" t="n">
        <v>308653.9805439324</v>
      </c>
      <c r="Q4477" s="5">
        <f>P4477/$D4477</f>
        <v/>
      </c>
      <c r="R4477" s="4">
        <f>R4476+P4477</f>
        <v/>
      </c>
      <c r="S4477" s="4">
        <f>Q4477*$E4476-R4476</f>
        <v/>
      </c>
      <c r="T4477" s="4">
        <f>MAX(0,Resumo!$D$5*$D4477-P4477)</f>
        <v/>
      </c>
      <c r="U4477" s="4" t="n">
        <v>433951.690544782</v>
      </c>
      <c r="V4477" s="5">
        <f>U4477/$D4477</f>
        <v/>
      </c>
      <c r="W4477" s="4">
        <f>W4476+U4477</f>
        <v/>
      </c>
      <c r="X4477" s="4">
        <f>V4477*$E4476-W4476</f>
        <v/>
      </c>
      <c r="Y4477" s="4">
        <f>MAX(0,Resumo!$D$6*$D4477-U4477)</f>
        <v/>
      </c>
      <c r="Z4477" s="4" t="n">
        <v>571004.4832110699</v>
      </c>
      <c r="AA4477" s="5">
        <f>Z4477/$D4477</f>
        <v/>
      </c>
      <c r="AB4477" s="4">
        <f>AB4476+Z4477</f>
        <v/>
      </c>
      <c r="AC4477" s="4">
        <f>AA4477*$E4476-AB4476</f>
        <v/>
      </c>
      <c r="AD4477" s="4">
        <f>MAX(0,Resumo!$D$7*$D4477-Z4477)</f>
        <v/>
      </c>
    </row>
    <row r="4478">
      <c r="A4478" t="inlineStr">
        <is>
          <t>Venha-Ver</t>
        </is>
      </c>
      <c r="B4478" t="inlineStr">
        <is>
          <t>Município</t>
        </is>
      </c>
      <c r="C4478" t="inlineStr">
        <is>
          <t>RN</t>
        </is>
      </c>
      <c r="D4478" s="4" t="n">
        <v>3291016.577982892</v>
      </c>
      <c r="E4478" s="4">
        <f>E4477+D4478</f>
        <v/>
      </c>
      <c r="F4478" s="4" t="n">
        <v>103070.0678569434</v>
      </c>
      <c r="G4478" s="5">
        <f>F4478/$D4478</f>
        <v/>
      </c>
      <c r="H4478" s="4">
        <f>H4477+F4478</f>
        <v/>
      </c>
      <c r="I4478" s="4">
        <f>G4478*$E4477-H4477</f>
        <v/>
      </c>
      <c r="J4478" s="4">
        <f>MAX(0,Resumo!$D$3*$D4478-F4478)</f>
        <v/>
      </c>
      <c r="K4478" s="4" t="n">
        <v>219842.7753677899</v>
      </c>
      <c r="L4478" s="5">
        <f>K4478/$D4478</f>
        <v/>
      </c>
      <c r="M4478" s="4">
        <f>M4477+K4478</f>
        <v/>
      </c>
      <c r="N4478" s="4">
        <f>L4478*$E4477-M4477</f>
        <v/>
      </c>
      <c r="O4478" s="4">
        <f>MAX(0,Resumo!$D$4*$D4478-K4478)</f>
        <v/>
      </c>
      <c r="P4478" s="4" t="n">
        <v>348286.6423575497</v>
      </c>
      <c r="Q4478" s="5">
        <f>P4478/$D4478</f>
        <v/>
      </c>
      <c r="R4478" s="4">
        <f>R4477+P4478</f>
        <v/>
      </c>
      <c r="S4478" s="4">
        <f>Q4478*$E4477-R4477</f>
        <v/>
      </c>
      <c r="T4478" s="4">
        <f>MAX(0,Resumo!$D$5*$D4478-P4478)</f>
        <v/>
      </c>
      <c r="U4478" s="4" t="n">
        <v>489673.1834751507</v>
      </c>
      <c r="V4478" s="5">
        <f>U4478/$D4478</f>
        <v/>
      </c>
      <c r="W4478" s="4">
        <f>W4477+U4478</f>
        <v/>
      </c>
      <c r="X4478" s="4">
        <f>V4478*$E4477-W4477</f>
        <v/>
      </c>
      <c r="Y4478" s="4">
        <f>MAX(0,Resumo!$D$6*$D4478-U4478)</f>
        <v/>
      </c>
      <c r="Z4478" s="4" t="n">
        <v>644324.2166461699</v>
      </c>
      <c r="AA4478" s="5">
        <f>Z4478/$D4478</f>
        <v/>
      </c>
      <c r="AB4478" s="4">
        <f>AB4477+Z4478</f>
        <v/>
      </c>
      <c r="AC4478" s="4">
        <f>AA4478*$E4477-AB4477</f>
        <v/>
      </c>
      <c r="AD4478" s="4">
        <f>MAX(0,Resumo!$D$7*$D4478-Z4478)</f>
        <v/>
      </c>
    </row>
    <row r="4479">
      <c r="A4479" t="inlineStr">
        <is>
          <t>Itaú</t>
        </is>
      </c>
      <c r="B4479" t="inlineStr">
        <is>
          <t>Município</t>
        </is>
      </c>
      <c r="C4479" t="inlineStr">
        <is>
          <t>RN</t>
        </is>
      </c>
      <c r="D4479" s="4" t="n">
        <v>3346377.549984742</v>
      </c>
      <c r="E4479" s="4">
        <f>E4478+D4479</f>
        <v/>
      </c>
      <c r="F4479" s="4" t="n">
        <v>104803.8966012381</v>
      </c>
      <c r="G4479" s="5">
        <f>F4479/$D4479</f>
        <v/>
      </c>
      <c r="H4479" s="4">
        <f>H4478+F4479</f>
        <v/>
      </c>
      <c r="I4479" s="4">
        <f>G4479*$E4478-H4478</f>
        <v/>
      </c>
      <c r="J4479" s="4">
        <f>MAX(0,Resumo!$D$3*$D4479-F4479)</f>
        <v/>
      </c>
      <c r="K4479" s="4" t="n">
        <v>223540.9365418684</v>
      </c>
      <c r="L4479" s="5">
        <f>K4479/$D4479</f>
        <v/>
      </c>
      <c r="M4479" s="4">
        <f>M4478+K4479</f>
        <v/>
      </c>
      <c r="N4479" s="4">
        <f>L4479*$E4478-M4478</f>
        <v/>
      </c>
      <c r="O4479" s="4">
        <f>MAX(0,Resumo!$D$4*$D4479-K4479)</f>
        <v/>
      </c>
      <c r="P4479" s="4" t="n">
        <v>354145.4664015149</v>
      </c>
      <c r="Q4479" s="5">
        <f>P4479/$D4479</f>
        <v/>
      </c>
      <c r="R4479" s="4">
        <f>R4478+P4479</f>
        <v/>
      </c>
      <c r="S4479" s="4">
        <f>Q4479*$E4478-R4478</f>
        <v/>
      </c>
      <c r="T4479" s="4">
        <f>MAX(0,Resumo!$D$5*$D4479-P4479)</f>
        <v/>
      </c>
      <c r="U4479" s="4" t="n">
        <v>497910.3900519221</v>
      </c>
      <c r="V4479" s="5">
        <f>U4479/$D4479</f>
        <v/>
      </c>
      <c r="W4479" s="4">
        <f>W4478+U4479</f>
        <v/>
      </c>
      <c r="X4479" s="4">
        <f>V4479*$E4478-W4478</f>
        <v/>
      </c>
      <c r="Y4479" s="4">
        <f>MAX(0,Resumo!$D$6*$D4479-U4479)</f>
        <v/>
      </c>
      <c r="Z4479" s="4" t="n">
        <v>655162.9389900498</v>
      </c>
      <c r="AA4479" s="5">
        <f>Z4479/$D4479</f>
        <v/>
      </c>
      <c r="AB4479" s="4">
        <f>AB4478+Z4479</f>
        <v/>
      </c>
      <c r="AC4479" s="4">
        <f>AA4479*$E4478-AB4478</f>
        <v/>
      </c>
      <c r="AD4479" s="4">
        <f>MAX(0,Resumo!$D$7*$D4479-Z4479)</f>
        <v/>
      </c>
    </row>
    <row r="4480">
      <c r="A4480" t="inlineStr">
        <is>
          <t>Monte Alegre</t>
        </is>
      </c>
      <c r="B4480" t="inlineStr">
        <is>
          <t>Município</t>
        </is>
      </c>
      <c r="C4480" t="inlineStr">
        <is>
          <t>RN</t>
        </is>
      </c>
      <c r="D4480" s="4" t="n">
        <v>7716141.480454551</v>
      </c>
      <c r="E4480" s="4">
        <f>E4479+D4480</f>
        <v/>
      </c>
      <c r="F4480" s="4" t="n">
        <v>241658.833110977</v>
      </c>
      <c r="G4480" s="5">
        <f>F4480/$D4480</f>
        <v/>
      </c>
      <c r="H4480" s="4">
        <f>H4479+F4480</f>
        <v/>
      </c>
      <c r="I4480" s="4">
        <f>G4480*$E4479-H4479</f>
        <v/>
      </c>
      <c r="J4480" s="4">
        <f>MAX(0,Resumo!$D$3*$D4480-F4480)</f>
        <v/>
      </c>
      <c r="K4480" s="4" t="n">
        <v>515444.9751308648</v>
      </c>
      <c r="L4480" s="5">
        <f>K4480/$D4480</f>
        <v/>
      </c>
      <c r="M4480" s="4">
        <f>M4479+K4480</f>
        <v/>
      </c>
      <c r="N4480" s="4">
        <f>L4480*$E4479-M4479</f>
        <v/>
      </c>
      <c r="O4480" s="4">
        <f>MAX(0,Resumo!$D$4*$D4480-K4480)</f>
        <v/>
      </c>
      <c r="P4480" s="4" t="n">
        <v>816595.4028194197</v>
      </c>
      <c r="Q4480" s="5">
        <f>P4480/$D4480</f>
        <v/>
      </c>
      <c r="R4480" s="4">
        <f>R4479+P4480</f>
        <v/>
      </c>
      <c r="S4480" s="4">
        <f>Q4480*$E4479-R4479</f>
        <v/>
      </c>
      <c r="T4480" s="4">
        <f>MAX(0,Resumo!$D$5*$D4480-P4480)</f>
        <v/>
      </c>
      <c r="U4480" s="4" t="n">
        <v>1148091.318699666</v>
      </c>
      <c r="V4480" s="5">
        <f>U4480/$D4480</f>
        <v/>
      </c>
      <c r="W4480" s="4">
        <f>W4479+U4480</f>
        <v/>
      </c>
      <c r="X4480" s="4">
        <f>V4480*$E4479-W4479</f>
        <v/>
      </c>
      <c r="Y4480" s="4">
        <f>MAX(0,Resumo!$D$6*$D4480-U4480)</f>
        <v/>
      </c>
      <c r="Z4480" s="4" t="n">
        <v>1510687.259427941</v>
      </c>
      <c r="AA4480" s="5">
        <f>Z4480/$D4480</f>
        <v/>
      </c>
      <c r="AB4480" s="4">
        <f>AB4479+Z4480</f>
        <v/>
      </c>
      <c r="AC4480" s="4">
        <f>AA4480*$E4479-AB4479</f>
        <v/>
      </c>
      <c r="AD4480" s="4">
        <f>MAX(0,Resumo!$D$7*$D4480-Z4480)</f>
        <v/>
      </c>
    </row>
    <row r="4481">
      <c r="A4481" t="inlineStr">
        <is>
          <t>Riacho de Santana</t>
        </is>
      </c>
      <c r="B4481" t="inlineStr">
        <is>
          <t>Município</t>
        </is>
      </c>
      <c r="C4481" t="inlineStr">
        <is>
          <t>RN</t>
        </is>
      </c>
      <c r="D4481" s="4" t="n">
        <v>2819591.307673011</v>
      </c>
      <c r="E4481" s="4">
        <f>E4480+D4481</f>
        <v/>
      </c>
      <c r="F4481" s="4" t="n">
        <v>88305.68322108762</v>
      </c>
      <c r="G4481" s="5">
        <f>F4481/$D4481</f>
        <v/>
      </c>
      <c r="H4481" s="4">
        <f>H4480+F4481</f>
        <v/>
      </c>
      <c r="I4481" s="4">
        <f>G4481*$E4480-H4480</f>
        <v/>
      </c>
      <c r="J4481" s="4">
        <f>MAX(0,Resumo!$D$3*$D4481-F4481)</f>
        <v/>
      </c>
      <c r="K4481" s="4" t="n">
        <v>188351.1564872321</v>
      </c>
      <c r="L4481" s="5">
        <f>K4481/$D4481</f>
        <v/>
      </c>
      <c r="M4481" s="4">
        <f>M4480+K4481</f>
        <v/>
      </c>
      <c r="N4481" s="4">
        <f>L4481*$E4480-M4480</f>
        <v/>
      </c>
      <c r="O4481" s="4">
        <f>MAX(0,Resumo!$D$4*$D4481-K4481)</f>
        <v/>
      </c>
      <c r="P4481" s="4" t="n">
        <v>298395.941223688</v>
      </c>
      <c r="Q4481" s="5">
        <f>P4481/$D4481</f>
        <v/>
      </c>
      <c r="R4481" s="4">
        <f>R4480+P4481</f>
        <v/>
      </c>
      <c r="S4481" s="4">
        <f>Q4481*$E4480-R4480</f>
        <v/>
      </c>
      <c r="T4481" s="4">
        <f>MAX(0,Resumo!$D$5*$D4481-P4481)</f>
        <v/>
      </c>
      <c r="U4481" s="4" t="n">
        <v>419529.4125723738</v>
      </c>
      <c r="V4481" s="5">
        <f>U4481/$D4481</f>
        <v/>
      </c>
      <c r="W4481" s="4">
        <f>W4480+U4481</f>
        <v/>
      </c>
      <c r="X4481" s="4">
        <f>V4481*$E4480-W4480</f>
        <v/>
      </c>
      <c r="Y4481" s="4">
        <f>MAX(0,Resumo!$D$6*$D4481-U4481)</f>
        <v/>
      </c>
      <c r="Z4481" s="4" t="n">
        <v>552027.2892980264</v>
      </c>
      <c r="AA4481" s="5">
        <f>Z4481/$D4481</f>
        <v/>
      </c>
      <c r="AB4481" s="4">
        <f>AB4480+Z4481</f>
        <v/>
      </c>
      <c r="AC4481" s="4">
        <f>AA4481*$E4480-AB4480</f>
        <v/>
      </c>
      <c r="AD4481" s="4">
        <f>MAX(0,Resumo!$D$7*$D4481-Z4481)</f>
        <v/>
      </c>
    </row>
    <row r="4482">
      <c r="A4482" t="inlineStr">
        <is>
          <t>São Miguel do Gostoso</t>
        </is>
      </c>
      <c r="B4482" t="inlineStr">
        <is>
          <t>Município</t>
        </is>
      </c>
      <c r="C4482" t="inlineStr">
        <is>
          <t>RN</t>
        </is>
      </c>
      <c r="D4482" s="4" t="n">
        <v>27149921.30869997</v>
      </c>
      <c r="E4482" s="4">
        <f>E4481+D4482</f>
        <v/>
      </c>
      <c r="F4482" s="4" t="n">
        <v>850297.8229643323</v>
      </c>
      <c r="G4482" s="5">
        <f>F4482/$D4482</f>
        <v/>
      </c>
      <c r="H4482" s="4">
        <f>H4481+F4482</f>
        <v/>
      </c>
      <c r="I4482" s="4">
        <f>G4482*$E4481-H4481</f>
        <v/>
      </c>
      <c r="J4482" s="4">
        <f>MAX(0,Resumo!$D$3*$D4482-F4482)</f>
        <v/>
      </c>
      <c r="K4482" s="4" t="n">
        <v>1813638.403237703</v>
      </c>
      <c r="L4482" s="5">
        <f>K4482/$D4482</f>
        <v/>
      </c>
      <c r="M4482" s="4">
        <f>M4481+K4482</f>
        <v/>
      </c>
      <c r="N4482" s="4">
        <f>L4482*$E4481-M4481</f>
        <v/>
      </c>
      <c r="O4482" s="4">
        <f>MAX(0,Resumo!$D$4*$D4482-K4482)</f>
        <v/>
      </c>
      <c r="P4482" s="4" t="n">
        <v>2873262.625335812</v>
      </c>
      <c r="Q4482" s="5">
        <f>P4482/$D4482</f>
        <v/>
      </c>
      <c r="R4482" s="4">
        <f>R4481+P4482</f>
        <v/>
      </c>
      <c r="S4482" s="4">
        <f>Q4482*$E4481-R4481</f>
        <v/>
      </c>
      <c r="T4482" s="4">
        <f>MAX(0,Resumo!$D$5*$D4482-P4482)</f>
        <v/>
      </c>
      <c r="U4482" s="4" t="n">
        <v>4039660.11209806</v>
      </c>
      <c r="V4482" s="5">
        <f>U4482/$D4482</f>
        <v/>
      </c>
      <c r="W4482" s="4">
        <f>W4481+U4482</f>
        <v/>
      </c>
      <c r="X4482" s="4">
        <f>V4482*$E4481-W4481</f>
        <v/>
      </c>
      <c r="Y4482" s="4">
        <f>MAX(0,Resumo!$D$6*$D4482-U4482)</f>
        <v/>
      </c>
      <c r="Z4482" s="4" t="n">
        <v>5315485.767001263</v>
      </c>
      <c r="AA4482" s="5">
        <f>Z4482/$D4482</f>
        <v/>
      </c>
      <c r="AB4482" s="4">
        <f>AB4481+Z4482</f>
        <v/>
      </c>
      <c r="AC4482" s="4">
        <f>AA4482*$E4481-AB4481</f>
        <v/>
      </c>
      <c r="AD4482" s="4">
        <f>MAX(0,Resumo!$D$7*$D4482-Z4482)</f>
        <v/>
      </c>
    </row>
    <row r="4483">
      <c r="A4483" t="inlineStr">
        <is>
          <t>Montanhas</t>
        </is>
      </c>
      <c r="B4483" t="inlineStr">
        <is>
          <t>Município</t>
        </is>
      </c>
      <c r="C4483" t="inlineStr">
        <is>
          <t>RN</t>
        </is>
      </c>
      <c r="D4483" s="4" t="n">
        <v>3975474.932077383</v>
      </c>
      <c r="E4483" s="4">
        <f>E4482+D4483</f>
        <v/>
      </c>
      <c r="F4483" s="4" t="n">
        <v>124506.3527646938</v>
      </c>
      <c r="G4483" s="5">
        <f>F4483/$D4483</f>
        <v/>
      </c>
      <c r="H4483" s="4">
        <f>H4482+F4483</f>
        <v/>
      </c>
      <c r="I4483" s="4">
        <f>G4483*$E4482-H4482</f>
        <v/>
      </c>
      <c r="J4483" s="4">
        <f>MAX(0,Resumo!$D$3*$D4483-F4483)</f>
        <v/>
      </c>
      <c r="K4483" s="4" t="n">
        <v>265565.1898929788</v>
      </c>
      <c r="L4483" s="5">
        <f>K4483/$D4483</f>
        <v/>
      </c>
      <c r="M4483" s="4">
        <f>M4482+K4483</f>
        <v/>
      </c>
      <c r="N4483" s="4">
        <f>L4483*$E4482-M4482</f>
        <v/>
      </c>
      <c r="O4483" s="4">
        <f>MAX(0,Resumo!$D$4*$D4483-K4483)</f>
        <v/>
      </c>
      <c r="P4483" s="4" t="n">
        <v>420722.5284530418</v>
      </c>
      <c r="Q4483" s="5">
        <f>P4483/$D4483</f>
        <v/>
      </c>
      <c r="R4483" s="4">
        <f>R4482+P4483</f>
        <v/>
      </c>
      <c r="S4483" s="4">
        <f>Q4483*$E4482-R4482</f>
        <v/>
      </c>
      <c r="T4483" s="4">
        <f>MAX(0,Resumo!$D$5*$D4483-P4483)</f>
        <v/>
      </c>
      <c r="U4483" s="4" t="n">
        <v>591514.3299001972</v>
      </c>
      <c r="V4483" s="5">
        <f>U4483/$D4483</f>
        <v/>
      </c>
      <c r="W4483" s="4">
        <f>W4482+U4483</f>
        <v/>
      </c>
      <c r="X4483" s="4">
        <f>V4483*$E4482-W4482</f>
        <v/>
      </c>
      <c r="Y4483" s="4">
        <f>MAX(0,Resumo!$D$6*$D4483-U4483)</f>
        <v/>
      </c>
      <c r="Z4483" s="4" t="n">
        <v>778329.3431409025</v>
      </c>
      <c r="AA4483" s="5">
        <f>Z4483/$D4483</f>
        <v/>
      </c>
      <c r="AB4483" s="4">
        <f>AB4482+Z4483</f>
        <v/>
      </c>
      <c r="AC4483" s="4">
        <f>AA4483*$E4482-AB4482</f>
        <v/>
      </c>
      <c r="AD4483" s="4">
        <f>MAX(0,Resumo!$D$7*$D4483-Z4483)</f>
        <v/>
      </c>
    </row>
    <row r="4484">
      <c r="A4484" t="inlineStr">
        <is>
          <t>Tibau do Sul</t>
        </is>
      </c>
      <c r="B4484" t="inlineStr">
        <is>
          <t>Município</t>
        </is>
      </c>
      <c r="C4484" t="inlineStr">
        <is>
          <t>RN</t>
        </is>
      </c>
      <c r="D4484" s="4" t="n">
        <v>16528413.80733</v>
      </c>
      <c r="E4484" s="4">
        <f>E4483+D4484</f>
        <v/>
      </c>
      <c r="F4484" s="4" t="n">
        <v>517646.9617583308</v>
      </c>
      <c r="G4484" s="5">
        <f>F4484/$D4484</f>
        <v/>
      </c>
      <c r="H4484" s="4">
        <f>H4483+F4484</f>
        <v/>
      </c>
      <c r="I4484" s="4">
        <f>G4484*$E4483-H4483</f>
        <v/>
      </c>
      <c r="J4484" s="4">
        <f>MAX(0,Resumo!$D$3*$D4484-F4484)</f>
        <v/>
      </c>
      <c r="K4484" s="4" t="n">
        <v>1104112.446026583</v>
      </c>
      <c r="L4484" s="5">
        <f>K4484/$D4484</f>
        <v/>
      </c>
      <c r="M4484" s="4">
        <f>M4483+K4484</f>
        <v/>
      </c>
      <c r="N4484" s="4">
        <f>L4484*$E4483-M4483</f>
        <v/>
      </c>
      <c r="O4484" s="4">
        <f>MAX(0,Resumo!$D$4*$D4484-K4484)</f>
        <v/>
      </c>
      <c r="P4484" s="4" t="n">
        <v>1749193.786188534</v>
      </c>
      <c r="Q4484" s="5">
        <f>P4484/$D4484</f>
        <v/>
      </c>
      <c r="R4484" s="4">
        <f>R4483+P4484</f>
        <v/>
      </c>
      <c r="S4484" s="4">
        <f>Q4484*$E4483-R4483</f>
        <v/>
      </c>
      <c r="T4484" s="4">
        <f>MAX(0,Resumo!$D$5*$D4484-P4484)</f>
        <v/>
      </c>
      <c r="U4484" s="4" t="n">
        <v>2459276.887566012</v>
      </c>
      <c r="V4484" s="5">
        <f>U4484/$D4484</f>
        <v/>
      </c>
      <c r="W4484" s="4">
        <f>W4483+U4484</f>
        <v/>
      </c>
      <c r="X4484" s="4">
        <f>V4484*$E4483-W4483</f>
        <v/>
      </c>
      <c r="Y4484" s="4">
        <f>MAX(0,Resumo!$D$6*$D4484-U4484)</f>
        <v/>
      </c>
      <c r="Z4484" s="4" t="n">
        <v>3235978.010581446</v>
      </c>
      <c r="AA4484" s="5">
        <f>Z4484/$D4484</f>
        <v/>
      </c>
      <c r="AB4484" s="4">
        <f>AB4483+Z4484</f>
        <v/>
      </c>
      <c r="AC4484" s="4">
        <f>AA4484*$E4483-AB4483</f>
        <v/>
      </c>
      <c r="AD4484" s="4">
        <f>MAX(0,Resumo!$D$7*$D4484-Z4484)</f>
        <v/>
      </c>
    </row>
    <row r="4485">
      <c r="A4485" t="inlineStr">
        <is>
          <t>Passagem</t>
        </is>
      </c>
      <c r="B4485" t="inlineStr">
        <is>
          <t>Município</t>
        </is>
      </c>
      <c r="C4485" t="inlineStr">
        <is>
          <t>RN</t>
        </is>
      </c>
      <c r="D4485" s="4" t="n">
        <v>2867656.01228358</v>
      </c>
      <c r="E4485" s="4">
        <f>E4484+D4485</f>
        <v/>
      </c>
      <c r="F4485" s="4" t="n">
        <v>89811.0030055208</v>
      </c>
      <c r="G4485" s="5">
        <f>F4485/$D4485</f>
        <v/>
      </c>
      <c r="H4485" s="4">
        <f>H4484+F4485</f>
        <v/>
      </c>
      <c r="I4485" s="4">
        <f>G4485*$E4484-H4484</f>
        <v/>
      </c>
      <c r="J4485" s="4">
        <f>MAX(0,Resumo!$D$3*$D4485-F4485)</f>
        <v/>
      </c>
      <c r="K4485" s="4" t="n">
        <v>191561.9206412361</v>
      </c>
      <c r="L4485" s="5">
        <f>K4485/$D4485</f>
        <v/>
      </c>
      <c r="M4485" s="4">
        <f>M4484+K4485</f>
        <v/>
      </c>
      <c r="N4485" s="4">
        <f>L4485*$E4484-M4484</f>
        <v/>
      </c>
      <c r="O4485" s="4">
        <f>MAX(0,Resumo!$D$4*$D4485-K4485)</f>
        <v/>
      </c>
      <c r="P4485" s="4" t="n">
        <v>303482.6049301901</v>
      </c>
      <c r="Q4485" s="5">
        <f>P4485/$D4485</f>
        <v/>
      </c>
      <c r="R4485" s="4">
        <f>R4484+P4485</f>
        <v/>
      </c>
      <c r="S4485" s="4">
        <f>Q4485*$E4484-R4484</f>
        <v/>
      </c>
      <c r="T4485" s="4">
        <f>MAX(0,Resumo!$D$5*$D4485-P4485)</f>
        <v/>
      </c>
      <c r="U4485" s="4" t="n">
        <v>426681.0012568269</v>
      </c>
      <c r="V4485" s="5">
        <f>U4485/$D4485</f>
        <v/>
      </c>
      <c r="W4485" s="4">
        <f>W4484+U4485</f>
        <v/>
      </c>
      <c r="X4485" s="4">
        <f>V4485*$E4484-W4484</f>
        <v/>
      </c>
      <c r="Y4485" s="4">
        <f>MAX(0,Resumo!$D$6*$D4485-U4485)</f>
        <v/>
      </c>
      <c r="Z4485" s="4" t="n">
        <v>561437.5284787465</v>
      </c>
      <c r="AA4485" s="5">
        <f>Z4485/$D4485</f>
        <v/>
      </c>
      <c r="AB4485" s="4">
        <f>AB4484+Z4485</f>
        <v/>
      </c>
      <c r="AC4485" s="4">
        <f>AA4485*$E4484-AB4484</f>
        <v/>
      </c>
      <c r="AD4485" s="4">
        <f>MAX(0,Resumo!$D$7*$D4485-Z4485)</f>
        <v/>
      </c>
    </row>
    <row r="4486">
      <c r="A4486" t="inlineStr">
        <is>
          <t>Poço Branco</t>
        </is>
      </c>
      <c r="B4486" t="inlineStr">
        <is>
          <t>Município</t>
        </is>
      </c>
      <c r="C4486" t="inlineStr">
        <is>
          <t>RN</t>
        </is>
      </c>
      <c r="D4486" s="4" t="n">
        <v>4332920.860592516</v>
      </c>
      <c r="E4486" s="4">
        <f>E4485+D4486</f>
        <v/>
      </c>
      <c r="F4486" s="4" t="n">
        <v>135701.0627378121</v>
      </c>
      <c r="G4486" s="5">
        <f>F4486/$D4486</f>
        <v/>
      </c>
      <c r="H4486" s="4">
        <f>H4485+F4486</f>
        <v/>
      </c>
      <c r="I4486" s="4">
        <f>G4486*$E4485-H4485</f>
        <v/>
      </c>
      <c r="J4486" s="4">
        <f>MAX(0,Resumo!$D$3*$D4486-F4486)</f>
        <v/>
      </c>
      <c r="K4486" s="4" t="n">
        <v>289442.8894142761</v>
      </c>
      <c r="L4486" s="5">
        <f>K4486/$D4486</f>
        <v/>
      </c>
      <c r="M4486" s="4">
        <f>M4485+K4486</f>
        <v/>
      </c>
      <c r="N4486" s="4">
        <f>L4486*$E4485-M4485</f>
        <v/>
      </c>
      <c r="O4486" s="4">
        <f>MAX(0,Resumo!$D$4*$D4486-K4486)</f>
        <v/>
      </c>
      <c r="P4486" s="4" t="n">
        <v>458550.8527160622</v>
      </c>
      <c r="Q4486" s="5">
        <f>P4486/$D4486</f>
        <v/>
      </c>
      <c r="R4486" s="4">
        <f>R4485+P4486</f>
        <v/>
      </c>
      <c r="S4486" s="4">
        <f>Q4486*$E4485-R4485</f>
        <v/>
      </c>
      <c r="T4486" s="4">
        <f>MAX(0,Resumo!$D$5*$D4486-P4486)</f>
        <v/>
      </c>
      <c r="U4486" s="4" t="n">
        <v>644699.0166341412</v>
      </c>
      <c r="V4486" s="5">
        <f>U4486/$D4486</f>
        <v/>
      </c>
      <c r="W4486" s="4">
        <f>W4485+U4486</f>
        <v/>
      </c>
      <c r="X4486" s="4">
        <f>V4486*$E4485-W4485</f>
        <v/>
      </c>
      <c r="Y4486" s="4">
        <f>MAX(0,Resumo!$D$6*$D4486-U4486)</f>
        <v/>
      </c>
      <c r="Z4486" s="4" t="n">
        <v>848311.0835625922</v>
      </c>
      <c r="AA4486" s="5">
        <f>Z4486/$D4486</f>
        <v/>
      </c>
      <c r="AB4486" s="4">
        <f>AB4485+Z4486</f>
        <v/>
      </c>
      <c r="AC4486" s="4">
        <f>AA4486*$E4485-AB4485</f>
        <v/>
      </c>
      <c r="AD4486" s="4">
        <f>MAX(0,Resumo!$D$7*$D4486-Z4486)</f>
        <v/>
      </c>
    </row>
    <row r="4487">
      <c r="A4487" t="inlineStr">
        <is>
          <t>Água Nova</t>
        </is>
      </c>
      <c r="B4487" t="inlineStr">
        <is>
          <t>Município</t>
        </is>
      </c>
      <c r="C4487" t="inlineStr">
        <is>
          <t>RN</t>
        </is>
      </c>
      <c r="D4487" s="4" t="n">
        <v>1122521.724857175</v>
      </c>
      <c r="E4487" s="4">
        <f>E4486+D4487</f>
        <v/>
      </c>
      <c r="F4487" s="4" t="n">
        <v>35155.82119092067</v>
      </c>
      <c r="G4487" s="5">
        <f>F4487/$D4487</f>
        <v/>
      </c>
      <c r="H4487" s="4">
        <f>H4486+F4487</f>
        <v/>
      </c>
      <c r="I4487" s="4">
        <f>G4487*$E4486-H4486</f>
        <v/>
      </c>
      <c r="J4487" s="4">
        <f>MAX(0,Resumo!$D$3*$D4487-F4487)</f>
        <v/>
      </c>
      <c r="K4487" s="4" t="n">
        <v>74985.42944274492</v>
      </c>
      <c r="L4487" s="5">
        <f>K4487/$D4487</f>
        <v/>
      </c>
      <c r="M4487" s="4">
        <f>M4486+K4487</f>
        <v/>
      </c>
      <c r="N4487" s="4">
        <f>L4487*$E4486-M4486</f>
        <v/>
      </c>
      <c r="O4487" s="4">
        <f>MAX(0,Resumo!$D$4*$D4487-K4487)</f>
        <v/>
      </c>
      <c r="P4487" s="4" t="n">
        <v>118795.9140465755</v>
      </c>
      <c r="Q4487" s="5">
        <f>P4487/$D4487</f>
        <v/>
      </c>
      <c r="R4487" s="4">
        <f>R4486+P4487</f>
        <v/>
      </c>
      <c r="S4487" s="4">
        <f>Q4487*$E4486-R4486</f>
        <v/>
      </c>
      <c r="T4487" s="4">
        <f>MAX(0,Resumo!$D$5*$D4487-P4487)</f>
        <v/>
      </c>
      <c r="U4487" s="4" t="n">
        <v>167020.971637806</v>
      </c>
      <c r="V4487" s="5">
        <f>U4487/$D4487</f>
        <v/>
      </c>
      <c r="W4487" s="4">
        <f>W4486+U4487</f>
        <v/>
      </c>
      <c r="X4487" s="4">
        <f>V4487*$E4486-W4486</f>
        <v/>
      </c>
      <c r="Y4487" s="4">
        <f>MAX(0,Resumo!$D$6*$D4487-U4487)</f>
        <v/>
      </c>
      <c r="Z4487" s="4" t="n">
        <v>219770.3700053092</v>
      </c>
      <c r="AA4487" s="5">
        <f>Z4487/$D4487</f>
        <v/>
      </c>
      <c r="AB4487" s="4">
        <f>AB4486+Z4487</f>
        <v/>
      </c>
      <c r="AC4487" s="4">
        <f>AA4487*$E4486-AB4486</f>
        <v/>
      </c>
      <c r="AD4487" s="4">
        <f>MAX(0,Resumo!$D$7*$D4487-Z4487)</f>
        <v/>
      </c>
    </row>
    <row r="4488">
      <c r="A4488" t="inlineStr">
        <is>
          <t>Coronel João Pessoa</t>
        </is>
      </c>
      <c r="B4488" t="inlineStr">
        <is>
          <t>Município</t>
        </is>
      </c>
      <c r="C4488" t="inlineStr">
        <is>
          <t>RN</t>
        </is>
      </c>
      <c r="D4488" s="4" t="n">
        <v>1278005.035842704</v>
      </c>
      <c r="E4488" s="4">
        <f>E4487+D4488</f>
        <v/>
      </c>
      <c r="F4488" s="4" t="n">
        <v>40025.34251789104</v>
      </c>
      <c r="G4488" s="5">
        <f>F4488/$D4488</f>
        <v/>
      </c>
      <c r="H4488" s="4">
        <f>H4487+F4488</f>
        <v/>
      </c>
      <c r="I4488" s="4">
        <f>G4488*$E4487-H4487</f>
        <v/>
      </c>
      <c r="J4488" s="4">
        <f>MAX(0,Resumo!$D$3*$D4488-F4488)</f>
        <v/>
      </c>
      <c r="K4488" s="4" t="n">
        <v>85371.85011261054</v>
      </c>
      <c r="L4488" s="5">
        <f>K4488/$D4488</f>
        <v/>
      </c>
      <c r="M4488" s="4">
        <f>M4487+K4488</f>
        <v/>
      </c>
      <c r="N4488" s="4">
        <f>L4488*$E4487-M4487</f>
        <v/>
      </c>
      <c r="O4488" s="4">
        <f>MAX(0,Resumo!$D$4*$D4488-K4488)</f>
        <v/>
      </c>
      <c r="P4488" s="4" t="n">
        <v>135250.6352679969</v>
      </c>
      <c r="Q4488" s="5">
        <f>P4488/$D4488</f>
        <v/>
      </c>
      <c r="R4488" s="4">
        <f>R4487+P4488</f>
        <v/>
      </c>
      <c r="S4488" s="4">
        <f>Q4488*$E4487-R4487</f>
        <v/>
      </c>
      <c r="T4488" s="4">
        <f>MAX(0,Resumo!$D$5*$D4488-P4488)</f>
        <v/>
      </c>
      <c r="U4488" s="4" t="n">
        <v>190155.4670326016</v>
      </c>
      <c r="V4488" s="5">
        <f>U4488/$D4488</f>
        <v/>
      </c>
      <c r="W4488" s="4">
        <f>W4487+U4488</f>
        <v/>
      </c>
      <c r="X4488" s="4">
        <f>V4488*$E4487-W4487</f>
        <v/>
      </c>
      <c r="Y4488" s="4">
        <f>MAX(0,Resumo!$D$6*$D4488-U4488)</f>
        <v/>
      </c>
      <c r="Z4488" s="4" t="n">
        <v>250211.3174081651</v>
      </c>
      <c r="AA4488" s="5">
        <f>Z4488/$D4488</f>
        <v/>
      </c>
      <c r="AB4488" s="4">
        <f>AB4487+Z4488</f>
        <v/>
      </c>
      <c r="AC4488" s="4">
        <f>AA4488*$E4487-AB4487</f>
        <v/>
      </c>
      <c r="AD4488" s="4">
        <f>MAX(0,Resumo!$D$7*$D4488-Z4488)</f>
        <v/>
      </c>
    </row>
    <row r="4489">
      <c r="A4489" t="inlineStr">
        <is>
          <t>Lajes Pintadas</t>
        </is>
      </c>
      <c r="B4489" t="inlineStr">
        <is>
          <t>Município</t>
        </is>
      </c>
      <c r="C4489" t="inlineStr">
        <is>
          <t>RN</t>
        </is>
      </c>
      <c r="D4489" s="4" t="n">
        <v>1327629.69421334</v>
      </c>
      <c r="E4489" s="4">
        <f>E4488+D4489</f>
        <v/>
      </c>
      <c r="F4489" s="4" t="n">
        <v>41579.51788724575</v>
      </c>
      <c r="G4489" s="5">
        <f>F4489/$D4489</f>
        <v/>
      </c>
      <c r="H4489" s="4">
        <f>H4488+F4489</f>
        <v/>
      </c>
      <c r="I4489" s="4">
        <f>G4489*$E4488-H4488</f>
        <v/>
      </c>
      <c r="J4489" s="4">
        <f>MAX(0,Resumo!$D$3*$D4489-F4489)</f>
        <v/>
      </c>
      <c r="K4489" s="4" t="n">
        <v>88686.82053720974</v>
      </c>
      <c r="L4489" s="5">
        <f>K4489/$D4489</f>
        <v/>
      </c>
      <c r="M4489" s="4">
        <f>M4488+K4489</f>
        <v/>
      </c>
      <c r="N4489" s="4">
        <f>L4489*$E4488-M4488</f>
        <v/>
      </c>
      <c r="O4489" s="4">
        <f>MAX(0,Resumo!$D$4*$D4489-K4489)</f>
        <v/>
      </c>
      <c r="P4489" s="4" t="n">
        <v>140502.3881025701</v>
      </c>
      <c r="Q4489" s="5">
        <f>P4489/$D4489</f>
        <v/>
      </c>
      <c r="R4489" s="4">
        <f>R4488+P4489</f>
        <v/>
      </c>
      <c r="S4489" s="4">
        <f>Q4489*$E4488-R4488</f>
        <v/>
      </c>
      <c r="T4489" s="4">
        <f>MAX(0,Resumo!$D$5*$D4489-P4489)</f>
        <v/>
      </c>
      <c r="U4489" s="4" t="n">
        <v>197539.162576946</v>
      </c>
      <c r="V4489" s="5">
        <f>U4489/$D4489</f>
        <v/>
      </c>
      <c r="W4489" s="4">
        <f>W4488+U4489</f>
        <v/>
      </c>
      <c r="X4489" s="4">
        <f>V4489*$E4488-W4488</f>
        <v/>
      </c>
      <c r="Y4489" s="4">
        <f>MAX(0,Resumo!$D$6*$D4489-U4489)</f>
        <v/>
      </c>
      <c r="Z4489" s="4" t="n">
        <v>259926.9685978018</v>
      </c>
      <c r="AA4489" s="5">
        <f>Z4489/$D4489</f>
        <v/>
      </c>
      <c r="AB4489" s="4">
        <f>AB4488+Z4489</f>
        <v/>
      </c>
      <c r="AC4489" s="4">
        <f>AA4489*$E4488-AB4488</f>
        <v/>
      </c>
      <c r="AD4489" s="4">
        <f>MAX(0,Resumo!$D$7*$D4489-Z4489)</f>
        <v/>
      </c>
    </row>
    <row r="4490">
      <c r="A4490" t="inlineStr">
        <is>
          <t>Afonso Bezerra</t>
        </is>
      </c>
      <c r="B4490" t="inlineStr">
        <is>
          <t>Município</t>
        </is>
      </c>
      <c r="C4490" t="inlineStr">
        <is>
          <t>RN</t>
        </is>
      </c>
      <c r="D4490" s="4" t="n">
        <v>7488801.895220628</v>
      </c>
      <c r="E4490" s="4">
        <f>E4489+D4490</f>
        <v/>
      </c>
      <c r="F4490" s="4" t="n">
        <v>234538.873086044</v>
      </c>
      <c r="G4490" s="5">
        <f>F4490/$D4490</f>
        <v/>
      </c>
      <c r="H4490" s="4">
        <f>H4489+F4490</f>
        <v/>
      </c>
      <c r="I4490" s="4">
        <f>G4490*$E4489-H4489</f>
        <v/>
      </c>
      <c r="J4490" s="4">
        <f>MAX(0,Resumo!$D$3*$D4490-F4490)</f>
        <v/>
      </c>
      <c r="K4490" s="4" t="n">
        <v>500258.4927220097</v>
      </c>
      <c r="L4490" s="5">
        <f>K4490/$D4490</f>
        <v/>
      </c>
      <c r="M4490" s="4">
        <f>M4489+K4490</f>
        <v/>
      </c>
      <c r="N4490" s="4">
        <f>L4490*$E4489-M4489</f>
        <v/>
      </c>
      <c r="O4490" s="4">
        <f>MAX(0,Resumo!$D$4*$D4490-K4490)</f>
        <v/>
      </c>
      <c r="P4490" s="4" t="n">
        <v>792536.1679478011</v>
      </c>
      <c r="Q4490" s="5">
        <f>P4490/$D4490</f>
        <v/>
      </c>
      <c r="R4490" s="4">
        <f>R4489+P4490</f>
        <v/>
      </c>
      <c r="S4490" s="4">
        <f>Q4490*$E4489-R4489</f>
        <v/>
      </c>
      <c r="T4490" s="4">
        <f>MAX(0,Resumo!$D$5*$D4490-P4490)</f>
        <v/>
      </c>
      <c r="U4490" s="4" t="n">
        <v>1114265.266538104</v>
      </c>
      <c r="V4490" s="5">
        <f>U4490/$D4490</f>
        <v/>
      </c>
      <c r="W4490" s="4">
        <f>W4489+U4490</f>
        <v/>
      </c>
      <c r="X4490" s="4">
        <f>V4490*$E4489-W4489</f>
        <v/>
      </c>
      <c r="Y4490" s="4">
        <f>MAX(0,Resumo!$D$6*$D4490-U4490)</f>
        <v/>
      </c>
      <c r="Z4490" s="4" t="n">
        <v>1466178.094342455</v>
      </c>
      <c r="AA4490" s="5">
        <f>Z4490/$D4490</f>
        <v/>
      </c>
      <c r="AB4490" s="4">
        <f>AB4489+Z4490</f>
        <v/>
      </c>
      <c r="AC4490" s="4">
        <f>AA4490*$E4489-AB4489</f>
        <v/>
      </c>
      <c r="AD4490" s="4">
        <f>MAX(0,Resumo!$D$7*$D4490-Z4490)</f>
        <v/>
      </c>
    </row>
    <row r="4491">
      <c r="A4491" t="inlineStr">
        <is>
          <t>Alto do Rodrigues</t>
        </is>
      </c>
      <c r="B4491" t="inlineStr">
        <is>
          <t>Município</t>
        </is>
      </c>
      <c r="C4491" t="inlineStr">
        <is>
          <t>RN</t>
        </is>
      </c>
      <c r="D4491" s="4" t="n">
        <v>35828331.72337714</v>
      </c>
      <c r="E4491" s="4">
        <f>E4490+D4491</f>
        <v/>
      </c>
      <c r="F4491" s="4" t="n">
        <v>1122093.582461667</v>
      </c>
      <c r="G4491" s="5">
        <f>F4491/$D4491</f>
        <v/>
      </c>
      <c r="H4491" s="4">
        <f>H4490+F4491</f>
        <v/>
      </c>
      <c r="I4491" s="4">
        <f>G4491*$E4490-H4490</f>
        <v/>
      </c>
      <c r="J4491" s="4">
        <f>MAX(0,Resumo!$D$3*$D4491-F4491)</f>
        <v/>
      </c>
      <c r="K4491" s="4" t="n">
        <v>2393363.781744525</v>
      </c>
      <c r="L4491" s="5">
        <f>K4491/$D4491</f>
        <v/>
      </c>
      <c r="M4491" s="4">
        <f>M4490+K4491</f>
        <v/>
      </c>
      <c r="N4491" s="4">
        <f>L4491*$E4490-M4490</f>
        <v/>
      </c>
      <c r="O4491" s="4">
        <f>MAX(0,Resumo!$D$4*$D4491-K4491)</f>
        <v/>
      </c>
      <c r="P4491" s="4" t="n">
        <v>3791694.469328915</v>
      </c>
      <c r="Q4491" s="5">
        <f>P4491/$D4491</f>
        <v/>
      </c>
      <c r="R4491" s="4">
        <f>R4490+P4491</f>
        <v/>
      </c>
      <c r="S4491" s="4">
        <f>Q4491*$E4490-R4490</f>
        <v/>
      </c>
      <c r="T4491" s="4">
        <f>MAX(0,Resumo!$D$5*$D4491-P4491)</f>
        <v/>
      </c>
      <c r="U4491" s="4" t="n">
        <v>5330928.252066987</v>
      </c>
      <c r="V4491" s="5">
        <f>U4491/$D4491</f>
        <v/>
      </c>
      <c r="W4491" s="4">
        <f>W4490+U4491</f>
        <v/>
      </c>
      <c r="X4491" s="4">
        <f>V4491*$E4490-W4490</f>
        <v/>
      </c>
      <c r="Y4491" s="4">
        <f>MAX(0,Resumo!$D$6*$D4491-U4491)</f>
        <v/>
      </c>
      <c r="Z4491" s="4" t="n">
        <v>7014568.667275822</v>
      </c>
      <c r="AA4491" s="5">
        <f>Z4491/$D4491</f>
        <v/>
      </c>
      <c r="AB4491" s="4">
        <f>AB4490+Z4491</f>
        <v/>
      </c>
      <c r="AC4491" s="4">
        <f>AA4491*$E4490-AB4490</f>
        <v/>
      </c>
      <c r="AD4491" s="4">
        <f>MAX(0,Resumo!$D$7*$D4491-Z4491)</f>
        <v/>
      </c>
    </row>
    <row r="4492">
      <c r="A4492" t="inlineStr">
        <is>
          <t>Cruzeta</t>
        </is>
      </c>
      <c r="B4492" t="inlineStr">
        <is>
          <t>Município</t>
        </is>
      </c>
      <c r="C4492" t="inlineStr">
        <is>
          <t>RN</t>
        </is>
      </c>
      <c r="D4492" s="4" t="n">
        <v>5111077.694853403</v>
      </c>
      <c r="E4492" s="4">
        <f>E4491+D4492</f>
        <v/>
      </c>
      <c r="F4492" s="4" t="n">
        <v>160071.8538931008</v>
      </c>
      <c r="G4492" s="5">
        <f>F4492/$D4492</f>
        <v/>
      </c>
      <c r="H4492" s="4">
        <f>H4491+F4492</f>
        <v/>
      </c>
      <c r="I4492" s="4">
        <f>G4492*$E4491-H4491</f>
        <v/>
      </c>
      <c r="J4492" s="4">
        <f>MAX(0,Resumo!$D$3*$D4492-F4492)</f>
        <v/>
      </c>
      <c r="K4492" s="4" t="n">
        <v>341424.4440681815</v>
      </c>
      <c r="L4492" s="5">
        <f>K4492/$D4492</f>
        <v/>
      </c>
      <c r="M4492" s="4">
        <f>M4491+K4492</f>
        <v/>
      </c>
      <c r="N4492" s="4">
        <f>L4492*$E4491-M4491</f>
        <v/>
      </c>
      <c r="O4492" s="4">
        <f>MAX(0,Resumo!$D$4*$D4492-K4492)</f>
        <v/>
      </c>
      <c r="P4492" s="4" t="n">
        <v>540902.8022156351</v>
      </c>
      <c r="Q4492" s="5">
        <f>P4492/$D4492</f>
        <v/>
      </c>
      <c r="R4492" s="4">
        <f>R4491+P4492</f>
        <v/>
      </c>
      <c r="S4492" s="4">
        <f>Q4492*$E4491-R4491</f>
        <v/>
      </c>
      <c r="T4492" s="4">
        <f>MAX(0,Resumo!$D$5*$D4492-P4492)</f>
        <v/>
      </c>
      <c r="U4492" s="4" t="n">
        <v>760481.6404059787</v>
      </c>
      <c r="V4492" s="5">
        <f>U4492/$D4492</f>
        <v/>
      </c>
      <c r="W4492" s="4">
        <f>W4491+U4492</f>
        <v/>
      </c>
      <c r="X4492" s="4">
        <f>V4492*$E4491-W4491</f>
        <v/>
      </c>
      <c r="Y4492" s="4">
        <f>MAX(0,Resumo!$D$6*$D4492-U4492)</f>
        <v/>
      </c>
      <c r="Z4492" s="4" t="n">
        <v>1000660.754487165</v>
      </c>
      <c r="AA4492" s="5">
        <f>Z4492/$D4492</f>
        <v/>
      </c>
      <c r="AB4492" s="4">
        <f>AB4491+Z4492</f>
        <v/>
      </c>
      <c r="AC4492" s="4">
        <f>AA4492*$E4491-AB4491</f>
        <v/>
      </c>
      <c r="AD4492" s="4">
        <f>MAX(0,Resumo!$D$7*$D4492-Z4492)</f>
        <v/>
      </c>
    </row>
    <row r="4493">
      <c r="A4493" t="inlineStr">
        <is>
          <t>Tenente Ananias</t>
        </is>
      </c>
      <c r="B4493" t="inlineStr">
        <is>
          <t>Município</t>
        </is>
      </c>
      <c r="C4493" t="inlineStr">
        <is>
          <t>RN</t>
        </is>
      </c>
      <c r="D4493" s="4" t="n">
        <v>4824471.756798155</v>
      </c>
      <c r="E4493" s="4">
        <f>E4492+D4493</f>
        <v/>
      </c>
      <c r="F4493" s="4" t="n">
        <v>151095.7540213514</v>
      </c>
      <c r="G4493" s="5">
        <f>F4493/$D4493</f>
        <v/>
      </c>
      <c r="H4493" s="4">
        <f>H4492+F4493</f>
        <v/>
      </c>
      <c r="I4493" s="4">
        <f>G4493*$E4492-H4492</f>
        <v/>
      </c>
      <c r="J4493" s="4">
        <f>MAX(0,Resumo!$D$3*$D4493-F4493)</f>
        <v/>
      </c>
      <c r="K4493" s="4" t="n">
        <v>322278.9176431602</v>
      </c>
      <c r="L4493" s="5">
        <f>K4493/$D4493</f>
        <v/>
      </c>
      <c r="M4493" s="4">
        <f>M4492+K4493</f>
        <v/>
      </c>
      <c r="N4493" s="4">
        <f>L4493*$E4492-M4492</f>
        <v/>
      </c>
      <c r="O4493" s="4">
        <f>MAX(0,Resumo!$D$4*$D4493-K4493)</f>
        <v/>
      </c>
      <c r="P4493" s="4" t="n">
        <v>510571.4387965605</v>
      </c>
      <c r="Q4493" s="5">
        <f>P4493/$D4493</f>
        <v/>
      </c>
      <c r="R4493" s="4">
        <f>R4492+P4493</f>
        <v/>
      </c>
      <c r="S4493" s="4">
        <f>Q4493*$E4492-R4492</f>
        <v/>
      </c>
      <c r="T4493" s="4">
        <f>MAX(0,Resumo!$D$5*$D4493-P4493)</f>
        <v/>
      </c>
      <c r="U4493" s="4" t="n">
        <v>717837.2967009667</v>
      </c>
      <c r="V4493" s="5">
        <f>U4493/$D4493</f>
        <v/>
      </c>
      <c r="W4493" s="4">
        <f>W4492+U4493</f>
        <v/>
      </c>
      <c r="X4493" s="4">
        <f>V4493*$E4492-W4492</f>
        <v/>
      </c>
      <c r="Y4493" s="4">
        <f>MAX(0,Resumo!$D$6*$D4493-U4493)</f>
        <v/>
      </c>
      <c r="Z4493" s="4" t="n">
        <v>944548.2609315198</v>
      </c>
      <c r="AA4493" s="5">
        <f>Z4493/$D4493</f>
        <v/>
      </c>
      <c r="AB4493" s="4">
        <f>AB4492+Z4493</f>
        <v/>
      </c>
      <c r="AC4493" s="4">
        <f>AA4493*$E4492-AB4492</f>
        <v/>
      </c>
      <c r="AD4493" s="4">
        <f>MAX(0,Resumo!$D$7*$D4493-Z4493)</f>
        <v/>
      </c>
    </row>
    <row r="4494">
      <c r="A4494" t="inlineStr">
        <is>
          <t>Pendências</t>
        </is>
      </c>
      <c r="B4494" t="inlineStr">
        <is>
          <t>Município</t>
        </is>
      </c>
      <c r="C4494" t="inlineStr">
        <is>
          <t>RN</t>
        </is>
      </c>
      <c r="D4494" s="4" t="n">
        <v>20038137.06058239</v>
      </c>
      <c r="E4494" s="4">
        <f>E4493+D4494</f>
        <v/>
      </c>
      <c r="F4494" s="4" t="n">
        <v>627566.6188916098</v>
      </c>
      <c r="G4494" s="5">
        <f>F4494/$D4494</f>
        <v/>
      </c>
      <c r="H4494" s="4">
        <f>H4493+F4494</f>
        <v/>
      </c>
      <c r="I4494" s="4">
        <f>G4494*$E4493-H4493</f>
        <v/>
      </c>
      <c r="J4494" s="4">
        <f>MAX(0,Resumo!$D$3*$D4494-F4494)</f>
        <v/>
      </c>
      <c r="K4494" s="4" t="n">
        <v>1338565.01789445</v>
      </c>
      <c r="L4494" s="5">
        <f>K4494/$D4494</f>
        <v/>
      </c>
      <c r="M4494" s="4">
        <f>M4493+K4494</f>
        <v/>
      </c>
      <c r="N4494" s="4">
        <f>L4494*$E4493-M4493</f>
        <v/>
      </c>
      <c r="O4494" s="4">
        <f>MAX(0,Resumo!$D$4*$D4494-K4494)</f>
        <v/>
      </c>
      <c r="P4494" s="4" t="n">
        <v>2120626.046863657</v>
      </c>
      <c r="Q4494" s="5">
        <f>P4494/$D4494</f>
        <v/>
      </c>
      <c r="R4494" s="4">
        <f>R4493+P4494</f>
        <v/>
      </c>
      <c r="S4494" s="4">
        <f>Q4494*$E4493-R4493</f>
        <v/>
      </c>
      <c r="T4494" s="4">
        <f>MAX(0,Resumo!$D$5*$D4494-P4494)</f>
        <v/>
      </c>
      <c r="U4494" s="4" t="n">
        <v>2981491.625113833</v>
      </c>
      <c r="V4494" s="5">
        <f>U4494/$D4494</f>
        <v/>
      </c>
      <c r="W4494" s="4">
        <f>W4493+U4494</f>
        <v/>
      </c>
      <c r="X4494" s="4">
        <f>V4494*$E4493-W4493</f>
        <v/>
      </c>
      <c r="Y4494" s="4">
        <f>MAX(0,Resumo!$D$6*$D4494-U4494)</f>
        <v/>
      </c>
      <c r="Z4494" s="4" t="n">
        <v>3923121.217615286</v>
      </c>
      <c r="AA4494" s="5">
        <f>Z4494/$D4494</f>
        <v/>
      </c>
      <c r="AB4494" s="4">
        <f>AB4493+Z4494</f>
        <v/>
      </c>
      <c r="AC4494" s="4">
        <f>AA4494*$E4493-AB4493</f>
        <v/>
      </c>
      <c r="AD4494" s="4">
        <f>MAX(0,Resumo!$D$7*$D4494-Z4494)</f>
        <v/>
      </c>
    </row>
    <row r="4495">
      <c r="A4495" t="inlineStr">
        <is>
          <t>Carnaubais</t>
        </is>
      </c>
      <c r="B4495" t="inlineStr">
        <is>
          <t>Município</t>
        </is>
      </c>
      <c r="C4495" t="inlineStr">
        <is>
          <t>RN</t>
        </is>
      </c>
      <c r="D4495" s="4" t="n">
        <v>11971603.47266145</v>
      </c>
      <c r="E4495" s="4">
        <f>E4494+D4495</f>
        <v/>
      </c>
      <c r="F4495" s="4" t="n">
        <v>374933.9916846962</v>
      </c>
      <c r="G4495" s="5">
        <f>F4495/$D4495</f>
        <v/>
      </c>
      <c r="H4495" s="4">
        <f>H4494+F4495</f>
        <v/>
      </c>
      <c r="I4495" s="4">
        <f>G4495*$E4494-H4494</f>
        <v/>
      </c>
      <c r="J4495" s="4">
        <f>MAX(0,Resumo!$D$3*$D4495-F4495)</f>
        <v/>
      </c>
      <c r="K4495" s="4" t="n">
        <v>799713.5446354005</v>
      </c>
      <c r="L4495" s="5">
        <f>K4495/$D4495</f>
        <v/>
      </c>
      <c r="M4495" s="4">
        <f>M4494+K4495</f>
        <v/>
      </c>
      <c r="N4495" s="4">
        <f>L4495*$E4494-M4494</f>
        <v/>
      </c>
      <c r="O4495" s="4">
        <f>MAX(0,Resumo!$D$4*$D4495-K4495)</f>
        <v/>
      </c>
      <c r="P4495" s="4" t="n">
        <v>1266948.822143221</v>
      </c>
      <c r="Q4495" s="5">
        <f>P4495/$D4495</f>
        <v/>
      </c>
      <c r="R4495" s="4">
        <f>R4494+P4495</f>
        <v/>
      </c>
      <c r="S4495" s="4">
        <f>Q4495*$E4494-R4494</f>
        <v/>
      </c>
      <c r="T4495" s="4">
        <f>MAX(0,Resumo!$D$5*$D4495-P4495)</f>
        <v/>
      </c>
      <c r="U4495" s="4" t="n">
        <v>1781265.163772984</v>
      </c>
      <c r="V4495" s="5">
        <f>U4495/$D4495</f>
        <v/>
      </c>
      <c r="W4495" s="4">
        <f>W4494+U4495</f>
        <v/>
      </c>
      <c r="X4495" s="4">
        <f>V4495*$E4494-W4494</f>
        <v/>
      </c>
      <c r="Y4495" s="4">
        <f>MAX(0,Resumo!$D$6*$D4495-U4495)</f>
        <v/>
      </c>
      <c r="Z4495" s="4" t="n">
        <v>2343833.234121513</v>
      </c>
      <c r="AA4495" s="5">
        <f>Z4495/$D4495</f>
        <v/>
      </c>
      <c r="AB4495" s="4">
        <f>AB4494+Z4495</f>
        <v/>
      </c>
      <c r="AC4495" s="4">
        <f>AA4495*$E4494-AB4494</f>
        <v/>
      </c>
      <c r="AD4495" s="4">
        <f>MAX(0,Resumo!$D$7*$D4495-Z4495)</f>
        <v/>
      </c>
    </row>
    <row r="4496">
      <c r="A4496" t="inlineStr">
        <is>
          <t>Fernando Pedroza</t>
        </is>
      </c>
      <c r="B4496" t="inlineStr">
        <is>
          <t>Município</t>
        </is>
      </c>
      <c r="C4496" t="inlineStr">
        <is>
          <t>RN</t>
        </is>
      </c>
      <c r="D4496" s="4" t="n">
        <v>5271530.640303129</v>
      </c>
      <c r="E4496" s="4">
        <f>E4495+D4496</f>
        <v/>
      </c>
      <c r="F4496" s="4" t="n">
        <v>165097.017268451</v>
      </c>
      <c r="G4496" s="5">
        <f>F4496/$D4496</f>
        <v/>
      </c>
      <c r="H4496" s="4">
        <f>H4495+F4496</f>
        <v/>
      </c>
      <c r="I4496" s="4">
        <f>G4496*$E4495-H4495</f>
        <v/>
      </c>
      <c r="J4496" s="4">
        <f>MAX(0,Resumo!$D$3*$D4496-F4496)</f>
        <v/>
      </c>
      <c r="K4496" s="4" t="n">
        <v>352142.8406510467</v>
      </c>
      <c r="L4496" s="5">
        <f>K4496/$D4496</f>
        <v/>
      </c>
      <c r="M4496" s="4">
        <f>M4495+K4496</f>
        <v/>
      </c>
      <c r="N4496" s="4">
        <f>L4496*$E4495-M4495</f>
        <v/>
      </c>
      <c r="O4496" s="4">
        <f>MAX(0,Resumo!$D$4*$D4496-K4496)</f>
        <v/>
      </c>
      <c r="P4496" s="4" t="n">
        <v>557883.4573727465</v>
      </c>
      <c r="Q4496" s="5">
        <f>P4496/$D4496</f>
        <v/>
      </c>
      <c r="R4496" s="4">
        <f>R4495+P4496</f>
        <v/>
      </c>
      <c r="S4496" s="4">
        <f>Q4496*$E4495-R4495</f>
        <v/>
      </c>
      <c r="T4496" s="4">
        <f>MAX(0,Resumo!$D$5*$D4496-P4496)</f>
        <v/>
      </c>
      <c r="U4496" s="4" t="n">
        <v>784355.5719813975</v>
      </c>
      <c r="V4496" s="5">
        <f>U4496/$D4496</f>
        <v/>
      </c>
      <c r="W4496" s="4">
        <f>W4495+U4496</f>
        <v/>
      </c>
      <c r="X4496" s="4">
        <f>V4496*$E4495-W4495</f>
        <v/>
      </c>
      <c r="Y4496" s="4">
        <f>MAX(0,Resumo!$D$6*$D4496-U4496)</f>
        <v/>
      </c>
      <c r="Z4496" s="4" t="n">
        <v>1032074.67050239</v>
      </c>
      <c r="AA4496" s="5">
        <f>Z4496/$D4496</f>
        <v/>
      </c>
      <c r="AB4496" s="4">
        <f>AB4495+Z4496</f>
        <v/>
      </c>
      <c r="AC4496" s="4">
        <f>AA4496*$E4495-AB4495</f>
        <v/>
      </c>
      <c r="AD4496" s="4">
        <f>MAX(0,Resumo!$D$7*$D4496-Z4496)</f>
        <v/>
      </c>
    </row>
    <row r="4497">
      <c r="A4497" t="inlineStr">
        <is>
          <t>São Bento do Norte</t>
        </is>
      </c>
      <c r="B4497" t="inlineStr">
        <is>
          <t>Município</t>
        </is>
      </c>
      <c r="C4497" t="inlineStr">
        <is>
          <t>RN</t>
        </is>
      </c>
      <c r="D4497" s="4" t="n">
        <v>10736303.66702037</v>
      </c>
      <c r="E4497" s="4">
        <f>E4496+D4497</f>
        <v/>
      </c>
      <c r="F4497" s="4" t="n">
        <v>336246.1176572938</v>
      </c>
      <c r="G4497" s="5">
        <f>F4497/$D4497</f>
        <v/>
      </c>
      <c r="H4497" s="4">
        <f>H4496+F4497</f>
        <v/>
      </c>
      <c r="I4497" s="4">
        <f>G4497*$E4496-H4496</f>
        <v/>
      </c>
      <c r="J4497" s="4">
        <f>MAX(0,Resumo!$D$3*$D4497-F4497)</f>
        <v/>
      </c>
      <c r="K4497" s="4" t="n">
        <v>717194.4411157591</v>
      </c>
      <c r="L4497" s="5">
        <f>K4497/$D4497</f>
        <v/>
      </c>
      <c r="M4497" s="4">
        <f>M4496+K4497</f>
        <v/>
      </c>
      <c r="N4497" s="4">
        <f>L4497*$E4496-M4496</f>
        <v/>
      </c>
      <c r="O4497" s="4">
        <f>MAX(0,Resumo!$D$4*$D4497-K4497)</f>
        <v/>
      </c>
      <c r="P4497" s="4" t="n">
        <v>1136217.660079198</v>
      </c>
      <c r="Q4497" s="5">
        <f>P4497/$D4497</f>
        <v/>
      </c>
      <c r="R4497" s="4">
        <f>R4496+P4497</f>
        <v/>
      </c>
      <c r="S4497" s="4">
        <f>Q4497*$E4496-R4496</f>
        <v/>
      </c>
      <c r="T4497" s="4">
        <f>MAX(0,Resumo!$D$5*$D4497-P4497)</f>
        <v/>
      </c>
      <c r="U4497" s="4" t="n">
        <v>1597463.844623978</v>
      </c>
      <c r="V4497" s="5">
        <f>U4497/$D4497</f>
        <v/>
      </c>
      <c r="W4497" s="4">
        <f>W4496+U4497</f>
        <v/>
      </c>
      <c r="X4497" s="4">
        <f>V4497*$E4496-W4496</f>
        <v/>
      </c>
      <c r="Y4497" s="4">
        <f>MAX(0,Resumo!$D$6*$D4497-U4497)</f>
        <v/>
      </c>
      <c r="Z4497" s="4" t="n">
        <v>2101982.86335228</v>
      </c>
      <c r="AA4497" s="5">
        <f>Z4497/$D4497</f>
        <v/>
      </c>
      <c r="AB4497" s="4">
        <f>AB4496+Z4497</f>
        <v/>
      </c>
      <c r="AC4497" s="4">
        <f>AA4497*$E4496-AB4496</f>
        <v/>
      </c>
      <c r="AD4497" s="4">
        <f>MAX(0,Resumo!$D$7*$D4497-Z4497)</f>
        <v/>
      </c>
    </row>
    <row r="4498">
      <c r="A4498" t="inlineStr">
        <is>
          <t>Bento Fernandes</t>
        </is>
      </c>
      <c r="B4498" t="inlineStr">
        <is>
          <t>Município</t>
        </is>
      </c>
      <c r="C4498" t="inlineStr">
        <is>
          <t>RN</t>
        </is>
      </c>
      <c r="D4498" s="4" t="n">
        <v>5066201.688034646</v>
      </c>
      <c r="E4498" s="4">
        <f>E4497+D4498</f>
        <v/>
      </c>
      <c r="F4498" s="4" t="n">
        <v>158666.3996942669</v>
      </c>
      <c r="G4498" s="5">
        <f>F4498/$D4498</f>
        <v/>
      </c>
      <c r="H4498" s="4">
        <f>H4497+F4498</f>
        <v/>
      </c>
      <c r="I4498" s="4">
        <f>G4498*$E4497-H4497</f>
        <v/>
      </c>
      <c r="J4498" s="4">
        <f>MAX(0,Resumo!$D$3*$D4498-F4498)</f>
        <v/>
      </c>
      <c r="K4498" s="4" t="n">
        <v>338426.6877054633</v>
      </c>
      <c r="L4498" s="5">
        <f>K4498/$D4498</f>
        <v/>
      </c>
      <c r="M4498" s="4">
        <f>M4497+K4498</f>
        <v/>
      </c>
      <c r="N4498" s="4">
        <f>L4498*$E4497-M4497</f>
        <v/>
      </c>
      <c r="O4498" s="4">
        <f>MAX(0,Resumo!$D$4*$D4498-K4498)</f>
        <v/>
      </c>
      <c r="P4498" s="4" t="n">
        <v>536153.5968054031</v>
      </c>
      <c r="Q4498" s="5">
        <f>P4498/$D4498</f>
        <v/>
      </c>
      <c r="R4498" s="4">
        <f>R4497+P4498</f>
        <v/>
      </c>
      <c r="S4498" s="4">
        <f>Q4498*$E4497-R4497</f>
        <v/>
      </c>
      <c r="T4498" s="4">
        <f>MAX(0,Resumo!$D$5*$D4498-P4498)</f>
        <v/>
      </c>
      <c r="U4498" s="4" t="n">
        <v>753804.5008049192</v>
      </c>
      <c r="V4498" s="5">
        <f>U4498/$D4498</f>
        <v/>
      </c>
      <c r="W4498" s="4">
        <f>W4497+U4498</f>
        <v/>
      </c>
      <c r="X4498" s="4">
        <f>V4498*$E4497-W4497</f>
        <v/>
      </c>
      <c r="Y4498" s="4">
        <f>MAX(0,Resumo!$D$6*$D4498-U4498)</f>
        <v/>
      </c>
      <c r="Z4498" s="4" t="n">
        <v>991874.8072716016</v>
      </c>
      <c r="AA4498" s="5">
        <f>Z4498/$D4498</f>
        <v/>
      </c>
      <c r="AB4498" s="4">
        <f>AB4497+Z4498</f>
        <v/>
      </c>
      <c r="AC4498" s="4">
        <f>AA4498*$E4497-AB4497</f>
        <v/>
      </c>
      <c r="AD4498" s="4">
        <f>MAX(0,Resumo!$D$7*$D4498-Z4498)</f>
        <v/>
      </c>
    </row>
    <row r="4499">
      <c r="A4499" t="inlineStr">
        <is>
          <t>Jaçanã</t>
        </is>
      </c>
      <c r="B4499" t="inlineStr">
        <is>
          <t>Município</t>
        </is>
      </c>
      <c r="C4499" t="inlineStr">
        <is>
          <t>RN</t>
        </is>
      </c>
      <c r="D4499" s="4" t="n">
        <v>3500107.076007098</v>
      </c>
      <c r="E4499" s="4">
        <f>E4498+D4499</f>
        <v/>
      </c>
      <c r="F4499" s="4" t="n">
        <v>109618.4918192456</v>
      </c>
      <c r="G4499" s="5">
        <f>F4499/$D4499</f>
        <v/>
      </c>
      <c r="H4499" s="4">
        <f>H4498+F4499</f>
        <v/>
      </c>
      <c r="I4499" s="4">
        <f>G4499*$E4498-H4498</f>
        <v/>
      </c>
      <c r="J4499" s="4">
        <f>MAX(0,Resumo!$D$3*$D4499-F4499)</f>
        <v/>
      </c>
      <c r="K4499" s="4" t="n">
        <v>233810.2028478571</v>
      </c>
      <c r="L4499" s="5">
        <f>K4499/$D4499</f>
        <v/>
      </c>
      <c r="M4499" s="4">
        <f>M4498+K4499</f>
        <v/>
      </c>
      <c r="N4499" s="4">
        <f>L4499*$E4498-M4498</f>
        <v/>
      </c>
      <c r="O4499" s="4">
        <f>MAX(0,Resumo!$D$4*$D4499-K4499)</f>
        <v/>
      </c>
      <c r="P4499" s="4" t="n">
        <v>370414.5854353548</v>
      </c>
      <c r="Q4499" s="5">
        <f>P4499/$D4499</f>
        <v/>
      </c>
      <c r="R4499" s="4">
        <f>R4498+P4499</f>
        <v/>
      </c>
      <c r="S4499" s="4">
        <f>Q4499*$E4498-R4498</f>
        <v/>
      </c>
      <c r="T4499" s="4">
        <f>MAX(0,Resumo!$D$5*$D4499-P4499)</f>
        <v/>
      </c>
      <c r="U4499" s="4" t="n">
        <v>520783.9382756237</v>
      </c>
      <c r="V4499" s="5">
        <f>U4499/$D4499</f>
        <v/>
      </c>
      <c r="W4499" s="4">
        <f>W4498+U4499</f>
        <v/>
      </c>
      <c r="X4499" s="4">
        <f>V4499*$E4498-W4498</f>
        <v/>
      </c>
      <c r="Y4499" s="4">
        <f>MAX(0,Resumo!$D$6*$D4499-U4499)</f>
        <v/>
      </c>
      <c r="Z4499" s="4" t="n">
        <v>685260.525581501</v>
      </c>
      <c r="AA4499" s="5">
        <f>Z4499/$D4499</f>
        <v/>
      </c>
      <c r="AB4499" s="4">
        <f>AB4498+Z4499</f>
        <v/>
      </c>
      <c r="AC4499" s="4">
        <f>AA4499*$E4498-AB4498</f>
        <v/>
      </c>
      <c r="AD4499" s="4">
        <f>MAX(0,Resumo!$D$7*$D4499-Z4499)</f>
        <v/>
      </c>
    </row>
    <row r="4500">
      <c r="A4500" t="inlineStr">
        <is>
          <t>Porto do Mangue</t>
        </is>
      </c>
      <c r="B4500" t="inlineStr">
        <is>
          <t>Município</t>
        </is>
      </c>
      <c r="C4500" t="inlineStr">
        <is>
          <t>RN</t>
        </is>
      </c>
      <c r="D4500" s="4" t="n">
        <v>8391005.036315171</v>
      </c>
      <c r="E4500" s="4">
        <f>E4499+D4500</f>
        <v/>
      </c>
      <c r="F4500" s="4" t="n">
        <v>262794.6222656355</v>
      </c>
      <c r="G4500" s="5">
        <f>F4500/$D4500</f>
        <v/>
      </c>
      <c r="H4500" s="4">
        <f>H4499+F4500</f>
        <v/>
      </c>
      <c r="I4500" s="4">
        <f>G4500*$E4499-H4499</f>
        <v/>
      </c>
      <c r="J4500" s="4">
        <f>MAX(0,Resumo!$D$3*$D4500-F4500)</f>
        <v/>
      </c>
      <c r="K4500" s="4" t="n">
        <v>560526.448772638</v>
      </c>
      <c r="L4500" s="5">
        <f>K4500/$D4500</f>
        <v/>
      </c>
      <c r="M4500" s="4">
        <f>M4499+K4500</f>
        <v/>
      </c>
      <c r="N4500" s="4">
        <f>L4500*$E4499-M4499</f>
        <v/>
      </c>
      <c r="O4500" s="4">
        <f>MAX(0,Resumo!$D$4*$D4500-K4500)</f>
        <v/>
      </c>
      <c r="P4500" s="4" t="n">
        <v>888015.8762052556</v>
      </c>
      <c r="Q4500" s="5">
        <f>P4500/$D4500</f>
        <v/>
      </c>
      <c r="R4500" s="4">
        <f>R4499+P4500</f>
        <v/>
      </c>
      <c r="S4500" s="4">
        <f>Q4500*$E4499-R4499</f>
        <v/>
      </c>
      <c r="T4500" s="4">
        <f>MAX(0,Resumo!$D$5*$D4500-P4500)</f>
        <v/>
      </c>
      <c r="U4500" s="4" t="n">
        <v>1248504.84685399</v>
      </c>
      <c r="V4500" s="5">
        <f>U4500/$D4500</f>
        <v/>
      </c>
      <c r="W4500" s="4">
        <f>W4499+U4500</f>
        <v/>
      </c>
      <c r="X4500" s="4">
        <f>V4500*$E4499-W4499</f>
        <v/>
      </c>
      <c r="Y4500" s="4">
        <f>MAX(0,Resumo!$D$6*$D4500-U4500)</f>
        <v/>
      </c>
      <c r="Z4500" s="4" t="n">
        <v>1642813.890111599</v>
      </c>
      <c r="AA4500" s="5">
        <f>Z4500/$D4500</f>
        <v/>
      </c>
      <c r="AB4500" s="4">
        <f>AB4499+Z4500</f>
        <v/>
      </c>
      <c r="AC4500" s="4">
        <f>AA4500*$E4499-AB4499</f>
        <v/>
      </c>
      <c r="AD4500" s="4">
        <f>MAX(0,Resumo!$D$7*$D4500-Z4500)</f>
        <v/>
      </c>
    </row>
    <row r="4501">
      <c r="A4501" t="inlineStr">
        <is>
          <t>Pedra Preta</t>
        </is>
      </c>
      <c r="B4501" t="inlineStr">
        <is>
          <t>Município</t>
        </is>
      </c>
      <c r="C4501" t="inlineStr">
        <is>
          <t>RN</t>
        </is>
      </c>
      <c r="D4501" s="4" t="n">
        <v>5891503.712678438</v>
      </c>
      <c r="E4501" s="4">
        <f>E4500+D4501</f>
        <v/>
      </c>
      <c r="F4501" s="4" t="n">
        <v>184513.7127256237</v>
      </c>
      <c r="G4501" s="5">
        <f>F4501/$D4501</f>
        <v/>
      </c>
      <c r="H4501" s="4">
        <f>H4500+F4501</f>
        <v/>
      </c>
      <c r="I4501" s="4">
        <f>G4501*$E4500-H4500</f>
        <v/>
      </c>
      <c r="J4501" s="4">
        <f>MAX(0,Resumo!$D$3*$D4501-F4501)</f>
        <v/>
      </c>
      <c r="K4501" s="4" t="n">
        <v>393557.5821616536</v>
      </c>
      <c r="L4501" s="5">
        <f>K4501/$D4501</f>
        <v/>
      </c>
      <c r="M4501" s="4">
        <f>M4500+K4501</f>
        <v/>
      </c>
      <c r="N4501" s="4">
        <f>L4501*$E4500-M4500</f>
        <v/>
      </c>
      <c r="O4501" s="4">
        <f>MAX(0,Resumo!$D$4*$D4501-K4501)</f>
        <v/>
      </c>
      <c r="P4501" s="4" t="n">
        <v>623494.8982795667</v>
      </c>
      <c r="Q4501" s="5">
        <f>P4501/$D4501</f>
        <v/>
      </c>
      <c r="R4501" s="4">
        <f>R4500+P4501</f>
        <v/>
      </c>
      <c r="S4501" s="4">
        <f>Q4501*$E4500-R4500</f>
        <v/>
      </c>
      <c r="T4501" s="4">
        <f>MAX(0,Resumo!$D$5*$D4501-P4501)</f>
        <v/>
      </c>
      <c r="U4501" s="4" t="n">
        <v>876601.8979494538</v>
      </c>
      <c r="V4501" s="5">
        <f>U4501/$D4501</f>
        <v/>
      </c>
      <c r="W4501" s="4">
        <f>W4500+U4501</f>
        <v/>
      </c>
      <c r="X4501" s="4">
        <f>V4501*$E4500-W4500</f>
        <v/>
      </c>
      <c r="Y4501" s="4">
        <f>MAX(0,Resumo!$D$6*$D4501-U4501)</f>
        <v/>
      </c>
      <c r="Z4501" s="4" t="n">
        <v>1153454.692369304</v>
      </c>
      <c r="AA4501" s="5">
        <f>Z4501/$D4501</f>
        <v/>
      </c>
      <c r="AB4501" s="4">
        <f>AB4500+Z4501</f>
        <v/>
      </c>
      <c r="AC4501" s="4">
        <f>AA4501*$E4500-AB4500</f>
        <v/>
      </c>
      <c r="AD4501" s="4">
        <f>MAX(0,Resumo!$D$7*$D4501-Z4501)</f>
        <v/>
      </c>
    </row>
    <row r="4502">
      <c r="A4502" t="inlineStr">
        <is>
          <t>Grossos</t>
        </is>
      </c>
      <c r="B4502" t="inlineStr">
        <is>
          <t>Município</t>
        </is>
      </c>
      <c r="C4502" t="inlineStr">
        <is>
          <t>RN</t>
        </is>
      </c>
      <c r="D4502" s="4" t="n">
        <v>12197561.48932549</v>
      </c>
      <c r="E4502" s="4">
        <f>E4501+D4502</f>
        <v/>
      </c>
      <c r="F4502" s="4" t="n">
        <v>382010.6829010795</v>
      </c>
      <c r="G4502" s="5">
        <f>F4502/$D4502</f>
        <v/>
      </c>
      <c r="H4502" s="4">
        <f>H4501+F4502</f>
        <v/>
      </c>
      <c r="I4502" s="4">
        <f>G4502*$E4501-H4501</f>
        <v/>
      </c>
      <c r="J4502" s="4">
        <f>MAX(0,Resumo!$D$3*$D4502-F4502)</f>
        <v/>
      </c>
      <c r="K4502" s="4" t="n">
        <v>814807.7370598189</v>
      </c>
      <c r="L4502" s="5">
        <f>K4502/$D4502</f>
        <v/>
      </c>
      <c r="M4502" s="4">
        <f>M4501+K4502</f>
        <v/>
      </c>
      <c r="N4502" s="4">
        <f>L4502*$E4501-M4501</f>
        <v/>
      </c>
      <c r="O4502" s="4">
        <f>MAX(0,Resumo!$D$4*$D4502-K4502)</f>
        <v/>
      </c>
      <c r="P4502" s="4" t="n">
        <v>1290861.846302439</v>
      </c>
      <c r="Q4502" s="5">
        <f>P4502/$D4502</f>
        <v/>
      </c>
      <c r="R4502" s="4">
        <f>R4501+P4502</f>
        <v/>
      </c>
      <c r="S4502" s="4">
        <f>Q4502*$E4501-R4501</f>
        <v/>
      </c>
      <c r="T4502" s="4">
        <f>MAX(0,Resumo!$D$5*$D4502-P4502)</f>
        <v/>
      </c>
      <c r="U4502" s="4" t="n">
        <v>1814885.651160328</v>
      </c>
      <c r="V4502" s="5">
        <f>U4502/$D4502</f>
        <v/>
      </c>
      <c r="W4502" s="4">
        <f>W4501+U4502</f>
        <v/>
      </c>
      <c r="X4502" s="4">
        <f>V4502*$E4501-W4501</f>
        <v/>
      </c>
      <c r="Y4502" s="4">
        <f>MAX(0,Resumo!$D$6*$D4502-U4502)</f>
        <v/>
      </c>
      <c r="Z4502" s="4" t="n">
        <v>2388071.911937963</v>
      </c>
      <c r="AA4502" s="5">
        <f>Z4502/$D4502</f>
        <v/>
      </c>
      <c r="AB4502" s="4">
        <f>AB4501+Z4502</f>
        <v/>
      </c>
      <c r="AC4502" s="4">
        <f>AA4502*$E4501-AB4501</f>
        <v/>
      </c>
      <c r="AD4502" s="4">
        <f>MAX(0,Resumo!$D$7*$D4502-Z4502)</f>
        <v/>
      </c>
    </row>
    <row r="4503">
      <c r="A4503" t="inlineStr">
        <is>
          <t>Luís Gomes</t>
        </is>
      </c>
      <c r="B4503" t="inlineStr">
        <is>
          <t>Município</t>
        </is>
      </c>
      <c r="C4503" t="inlineStr">
        <is>
          <t>RN</t>
        </is>
      </c>
      <c r="D4503" s="4" t="n">
        <v>4057326.121465302</v>
      </c>
      <c r="E4503" s="4">
        <f>E4502+D4503</f>
        <v/>
      </c>
      <c r="F4503" s="4" t="n">
        <v>127069.8183214535</v>
      </c>
      <c r="G4503" s="5">
        <f>F4503/$D4503</f>
        <v/>
      </c>
      <c r="H4503" s="4">
        <f>H4502+F4503</f>
        <v/>
      </c>
      <c r="I4503" s="4">
        <f>G4503*$E4502-H4502</f>
        <v/>
      </c>
      <c r="J4503" s="4">
        <f>MAX(0,Resumo!$D$3*$D4503-F4503)</f>
        <v/>
      </c>
      <c r="K4503" s="4" t="n">
        <v>271032.9206733639</v>
      </c>
      <c r="L4503" s="5">
        <f>K4503/$D4503</f>
        <v/>
      </c>
      <c r="M4503" s="4">
        <f>M4502+K4503</f>
        <v/>
      </c>
      <c r="N4503" s="4">
        <f>L4503*$E4502-M4502</f>
        <v/>
      </c>
      <c r="O4503" s="4">
        <f>MAX(0,Resumo!$D$4*$D4503-K4503)</f>
        <v/>
      </c>
      <c r="P4503" s="4" t="n">
        <v>429384.7989853777</v>
      </c>
      <c r="Q4503" s="5">
        <f>P4503/$D4503</f>
        <v/>
      </c>
      <c r="R4503" s="4">
        <f>R4502+P4503</f>
        <v/>
      </c>
      <c r="S4503" s="4">
        <f>Q4503*$E4502-R4502</f>
        <v/>
      </c>
      <c r="T4503" s="4">
        <f>MAX(0,Resumo!$D$5*$D4503-P4503)</f>
        <v/>
      </c>
      <c r="U4503" s="4" t="n">
        <v>603693.0386757621</v>
      </c>
      <c r="V4503" s="5">
        <f>U4503/$D4503</f>
        <v/>
      </c>
      <c r="W4503" s="4">
        <f>W4502+U4503</f>
        <v/>
      </c>
      <c r="X4503" s="4">
        <f>V4503*$E4502-W4502</f>
        <v/>
      </c>
      <c r="Y4503" s="4">
        <f>MAX(0,Resumo!$D$6*$D4503-U4503)</f>
        <v/>
      </c>
      <c r="Z4503" s="4" t="n">
        <v>794354.3926155097</v>
      </c>
      <c r="AA4503" s="5">
        <f>Z4503/$D4503</f>
        <v/>
      </c>
      <c r="AB4503" s="4">
        <f>AB4502+Z4503</f>
        <v/>
      </c>
      <c r="AC4503" s="4">
        <f>AA4503*$E4502-AB4502</f>
        <v/>
      </c>
      <c r="AD4503" s="4">
        <f>MAX(0,Resumo!$D$7*$D4503-Z4503)</f>
        <v/>
      </c>
    </row>
    <row r="4504">
      <c r="A4504" t="inlineStr">
        <is>
          <t>Caicó</t>
        </is>
      </c>
      <c r="B4504" t="inlineStr">
        <is>
          <t>Município</t>
        </is>
      </c>
      <c r="C4504" t="inlineStr">
        <is>
          <t>RN</t>
        </is>
      </c>
      <c r="D4504" s="4" t="n">
        <v>41091422.36923697</v>
      </c>
      <c r="E4504" s="4">
        <f>E4503+D4504</f>
        <v/>
      </c>
      <c r="F4504" s="4" t="n">
        <v>1286926.270827674</v>
      </c>
      <c r="G4504" s="5">
        <f>F4504/$D4504</f>
        <v/>
      </c>
      <c r="H4504" s="4">
        <f>H4503+F4504</f>
        <v/>
      </c>
      <c r="I4504" s="4">
        <f>G4504*$E4503-H4503</f>
        <v/>
      </c>
      <c r="J4504" s="4">
        <f>MAX(0,Resumo!$D$3*$D4504-F4504)</f>
        <v/>
      </c>
      <c r="K4504" s="4" t="n">
        <v>2744942.823411721</v>
      </c>
      <c r="L4504" s="5">
        <f>K4504/$D4504</f>
        <v/>
      </c>
      <c r="M4504" s="4">
        <f>M4503+K4504</f>
        <v/>
      </c>
      <c r="N4504" s="4">
        <f>L4504*$E4503-M4503</f>
        <v/>
      </c>
      <c r="O4504" s="4">
        <f>MAX(0,Resumo!$D$4*$D4504-K4504)</f>
        <v/>
      </c>
      <c r="P4504" s="4" t="n">
        <v>4348684.726300959</v>
      </c>
      <c r="Q4504" s="5">
        <f>P4504/$D4504</f>
        <v/>
      </c>
      <c r="R4504" s="4">
        <f>R4503+P4504</f>
        <v/>
      </c>
      <c r="S4504" s="4">
        <f>Q4504*$E4503-R4503</f>
        <v/>
      </c>
      <c r="T4504" s="4">
        <f>MAX(0,Resumo!$D$5*$D4504-P4504)</f>
        <v/>
      </c>
      <c r="U4504" s="4" t="n">
        <v>6114028.030025586</v>
      </c>
      <c r="V4504" s="5">
        <f>U4504/$D4504</f>
        <v/>
      </c>
      <c r="W4504" s="4">
        <f>W4503+U4504</f>
        <v/>
      </c>
      <c r="X4504" s="4">
        <f>V4504*$E4503-W4503</f>
        <v/>
      </c>
      <c r="Y4504" s="4">
        <f>MAX(0,Resumo!$D$6*$D4504-U4504)</f>
        <v/>
      </c>
      <c r="Z4504" s="4" t="n">
        <v>8044990.932608163</v>
      </c>
      <c r="AA4504" s="5">
        <f>Z4504/$D4504</f>
        <v/>
      </c>
      <c r="AB4504" s="4">
        <f>AB4503+Z4504</f>
        <v/>
      </c>
      <c r="AC4504" s="4">
        <f>AA4504*$E4503-AB4503</f>
        <v/>
      </c>
      <c r="AD4504" s="4">
        <f>MAX(0,Resumo!$D$7*$D4504-Z4504)</f>
        <v/>
      </c>
    </row>
    <row r="4505">
      <c r="A4505" t="inlineStr">
        <is>
          <t>Timbaúba dos Batistas</t>
        </is>
      </c>
      <c r="B4505" t="inlineStr">
        <is>
          <t>Município</t>
        </is>
      </c>
      <c r="C4505" t="inlineStr">
        <is>
          <t>RN</t>
        </is>
      </c>
      <c r="D4505" s="4" t="n">
        <v>2853818.623807277</v>
      </c>
      <c r="E4505" s="4">
        <f>E4504+D4505</f>
        <v/>
      </c>
      <c r="F4505" s="4" t="n">
        <v>89377.63521917876</v>
      </c>
      <c r="G4505" s="5">
        <f>F4505/$D4505</f>
        <v/>
      </c>
      <c r="H4505" s="4">
        <f>H4504+F4505</f>
        <v/>
      </c>
      <c r="I4505" s="4">
        <f>G4505*$E4504-H4504</f>
        <v/>
      </c>
      <c r="J4505" s="4">
        <f>MAX(0,Resumo!$D$3*$D4505-F4505)</f>
        <v/>
      </c>
      <c r="K4505" s="4" t="n">
        <v>190637.5710324179</v>
      </c>
      <c r="L4505" s="5">
        <f>K4505/$D4505</f>
        <v/>
      </c>
      <c r="M4505" s="4">
        <f>M4504+K4505</f>
        <v/>
      </c>
      <c r="N4505" s="4">
        <f>L4505*$E4504-M4504</f>
        <v/>
      </c>
      <c r="O4505" s="4">
        <f>MAX(0,Resumo!$D$4*$D4505-K4505)</f>
        <v/>
      </c>
      <c r="P4505" s="4" t="n">
        <v>302018.2010120663</v>
      </c>
      <c r="Q4505" s="5">
        <f>P4505/$D4505</f>
        <v/>
      </c>
      <c r="R4505" s="4">
        <f>R4504+P4505</f>
        <v/>
      </c>
      <c r="S4505" s="4">
        <f>Q4505*$E4504-R4504</f>
        <v/>
      </c>
      <c r="T4505" s="4">
        <f>MAX(0,Resumo!$D$5*$D4505-P4505)</f>
        <v/>
      </c>
      <c r="U4505" s="4" t="n">
        <v>424622.1243397355</v>
      </c>
      <c r="V4505" s="5">
        <f>U4505/$D4505</f>
        <v/>
      </c>
      <c r="W4505" s="4">
        <f>W4504+U4505</f>
        <v/>
      </c>
      <c r="X4505" s="4">
        <f>V4505*$E4504-W4504</f>
        <v/>
      </c>
      <c r="Y4505" s="4">
        <f>MAX(0,Resumo!$D$6*$D4505-U4505)</f>
        <v/>
      </c>
      <c r="Z4505" s="4" t="n">
        <v>558728.4067593151</v>
      </c>
      <c r="AA4505" s="5">
        <f>Z4505/$D4505</f>
        <v/>
      </c>
      <c r="AB4505" s="4">
        <f>AB4504+Z4505</f>
        <v/>
      </c>
      <c r="AC4505" s="4">
        <f>AA4505*$E4504-AB4504</f>
        <v/>
      </c>
      <c r="AD4505" s="4">
        <f>MAX(0,Resumo!$D$7*$D4505-Z4505)</f>
        <v/>
      </c>
    </row>
    <row r="4506">
      <c r="A4506" t="inlineStr">
        <is>
          <t>Baraúna</t>
        </is>
      </c>
      <c r="B4506" t="inlineStr">
        <is>
          <t>Município</t>
        </is>
      </c>
      <c r="C4506" t="inlineStr">
        <is>
          <t>RN</t>
        </is>
      </c>
      <c r="D4506" s="4" t="n">
        <v>47758925.94846519</v>
      </c>
      <c r="E4506" s="4">
        <f>E4505+D4506</f>
        <v/>
      </c>
      <c r="F4506" s="4" t="n">
        <v>1495743.221475997</v>
      </c>
      <c r="G4506" s="5">
        <f>F4506/$D4506</f>
        <v/>
      </c>
      <c r="H4506" s="4">
        <f>H4505+F4506</f>
        <v/>
      </c>
      <c r="I4506" s="4">
        <f>G4506*$E4505-H4505</f>
        <v/>
      </c>
      <c r="J4506" s="4">
        <f>MAX(0,Resumo!$D$3*$D4506-F4506)</f>
        <v/>
      </c>
      <c r="K4506" s="4" t="n">
        <v>3190337.872904487</v>
      </c>
      <c r="L4506" s="5">
        <f>K4506/$D4506</f>
        <v/>
      </c>
      <c r="M4506" s="4">
        <f>M4505+K4506</f>
        <v/>
      </c>
      <c r="N4506" s="4">
        <f>L4506*$E4505-M4505</f>
        <v/>
      </c>
      <c r="O4506" s="4">
        <f>MAX(0,Resumo!$D$4*$D4506-K4506)</f>
        <v/>
      </c>
      <c r="P4506" s="4" t="n">
        <v>5054303.303263476</v>
      </c>
      <c r="Q4506" s="5">
        <f>P4506/$D4506</f>
        <v/>
      </c>
      <c r="R4506" s="4">
        <f>R4505+P4506</f>
        <v/>
      </c>
      <c r="S4506" s="4">
        <f>Q4506*$E4505-R4505</f>
        <v/>
      </c>
      <c r="T4506" s="4">
        <f>MAX(0,Resumo!$D$5*$D4506-P4506)</f>
        <v/>
      </c>
      <c r="U4506" s="4" t="n">
        <v>7106091.614668402</v>
      </c>
      <c r="V4506" s="5">
        <f>U4506/$D4506</f>
        <v/>
      </c>
      <c r="W4506" s="4">
        <f>W4505+U4506</f>
        <v/>
      </c>
      <c r="X4506" s="4">
        <f>V4506*$E4505-W4505</f>
        <v/>
      </c>
      <c r="Y4506" s="4">
        <f>MAX(0,Resumo!$D$6*$D4506-U4506)</f>
        <v/>
      </c>
      <c r="Z4506" s="4" t="n">
        <v>9350372.998870756</v>
      </c>
      <c r="AA4506" s="5">
        <f>Z4506/$D4506</f>
        <v/>
      </c>
      <c r="AB4506" s="4">
        <f>AB4505+Z4506</f>
        <v/>
      </c>
      <c r="AC4506" s="4">
        <f>AA4506*$E4505-AB4505</f>
        <v/>
      </c>
      <c r="AD4506" s="4">
        <f>MAX(0,Resumo!$D$7*$D4506-Z4506)</f>
        <v/>
      </c>
    </row>
    <row r="4507">
      <c r="A4507" t="inlineStr">
        <is>
          <t>Caraúbas</t>
        </is>
      </c>
      <c r="B4507" t="inlineStr">
        <is>
          <t>Município</t>
        </is>
      </c>
      <c r="C4507" t="inlineStr">
        <is>
          <t>RN</t>
        </is>
      </c>
      <c r="D4507" s="4" t="n">
        <v>15422341.20219155</v>
      </c>
      <c r="E4507" s="4">
        <f>E4506+D4507</f>
        <v/>
      </c>
      <c r="F4507" s="4" t="n">
        <v>483006.3041484564</v>
      </c>
      <c r="G4507" s="5">
        <f>F4507/$D4507</f>
        <v/>
      </c>
      <c r="H4507" s="4">
        <f>H4506+F4507</f>
        <v/>
      </c>
      <c r="I4507" s="4">
        <f>G4507*$E4506-H4506</f>
        <v/>
      </c>
      <c r="J4507" s="4">
        <f>MAX(0,Resumo!$D$3*$D4507-F4507)</f>
        <v/>
      </c>
      <c r="K4507" s="4" t="n">
        <v>1030225.832115645</v>
      </c>
      <c r="L4507" s="5">
        <f>K4507/$D4507</f>
        <v/>
      </c>
      <c r="M4507" s="4">
        <f>M4506+K4507</f>
        <v/>
      </c>
      <c r="N4507" s="4">
        <f>L4507*$E4506-M4506</f>
        <v/>
      </c>
      <c r="O4507" s="4">
        <f>MAX(0,Resumo!$D$4*$D4507-K4507)</f>
        <v/>
      </c>
      <c r="P4507" s="4" t="n">
        <v>1632138.674274315</v>
      </c>
      <c r="Q4507" s="5">
        <f>P4507/$D4507</f>
        <v/>
      </c>
      <c r="R4507" s="4">
        <f>R4506+P4507</f>
        <v/>
      </c>
      <c r="S4507" s="4">
        <f>Q4507*$E4506-R4506</f>
        <v/>
      </c>
      <c r="T4507" s="4">
        <f>MAX(0,Resumo!$D$5*$D4507-P4507)</f>
        <v/>
      </c>
      <c r="U4507" s="4" t="n">
        <v>2294703.394580218</v>
      </c>
      <c r="V4507" s="5">
        <f>U4507/$D4507</f>
        <v/>
      </c>
      <c r="W4507" s="4">
        <f>W4506+U4507</f>
        <v/>
      </c>
      <c r="X4507" s="4">
        <f>V4507*$E4506-W4506</f>
        <v/>
      </c>
      <c r="Y4507" s="4">
        <f>MAX(0,Resumo!$D$6*$D4507-U4507)</f>
        <v/>
      </c>
      <c r="Z4507" s="4" t="n">
        <v>3019428.094173422</v>
      </c>
      <c r="AA4507" s="5">
        <f>Z4507/$D4507</f>
        <v/>
      </c>
      <c r="AB4507" s="4">
        <f>AB4506+Z4507</f>
        <v/>
      </c>
      <c r="AC4507" s="4">
        <f>AA4507*$E4506-AB4506</f>
        <v/>
      </c>
      <c r="AD4507" s="4">
        <f>MAX(0,Resumo!$D$7*$D4507-Z4507)</f>
        <v/>
      </c>
    </row>
    <row r="4508">
      <c r="A4508" t="inlineStr">
        <is>
          <t>Umarizal</t>
        </is>
      </c>
      <c r="B4508" t="inlineStr">
        <is>
          <t>Município</t>
        </is>
      </c>
      <c r="C4508" t="inlineStr">
        <is>
          <t>RN</t>
        </is>
      </c>
      <c r="D4508" s="4" t="n">
        <v>5763695.295265643</v>
      </c>
      <c r="E4508" s="4">
        <f>E4507+D4508</f>
        <v/>
      </c>
      <c r="F4508" s="4" t="n">
        <v>180510.9306237179</v>
      </c>
      <c r="G4508" s="5">
        <f>F4508/$D4508</f>
        <v/>
      </c>
      <c r="H4508" s="4">
        <f>H4507+F4508</f>
        <v/>
      </c>
      <c r="I4508" s="4">
        <f>G4508*$E4507-H4507</f>
        <v/>
      </c>
      <c r="J4508" s="4">
        <f>MAX(0,Resumo!$D$3*$D4508-F4508)</f>
        <v/>
      </c>
      <c r="K4508" s="4" t="n">
        <v>385019.8684997506</v>
      </c>
      <c r="L4508" s="5">
        <f>K4508/$D4508</f>
        <v/>
      </c>
      <c r="M4508" s="4">
        <f>M4507+K4508</f>
        <v/>
      </c>
      <c r="N4508" s="4">
        <f>L4508*$E4507-M4507</f>
        <v/>
      </c>
      <c r="O4508" s="4">
        <f>MAX(0,Resumo!$D$4*$D4508-K4508)</f>
        <v/>
      </c>
      <c r="P4508" s="4" t="n">
        <v>609968.997236243</v>
      </c>
      <c r="Q4508" s="5">
        <f>P4508/$D4508</f>
        <v/>
      </c>
      <c r="R4508" s="4">
        <f>R4507+P4508</f>
        <v/>
      </c>
      <c r="S4508" s="4">
        <f>Q4508*$E4507-R4507</f>
        <v/>
      </c>
      <c r="T4508" s="4">
        <f>MAX(0,Resumo!$D$5*$D4508-P4508)</f>
        <v/>
      </c>
      <c r="U4508" s="4" t="n">
        <v>857585.1737408499</v>
      </c>
      <c r="V4508" s="5">
        <f>U4508/$D4508</f>
        <v/>
      </c>
      <c r="W4508" s="4">
        <f>W4507+U4508</f>
        <v/>
      </c>
      <c r="X4508" s="4">
        <f>V4508*$E4507-W4507</f>
        <v/>
      </c>
      <c r="Y4508" s="4">
        <f>MAX(0,Resumo!$D$6*$D4508-U4508)</f>
        <v/>
      </c>
      <c r="Z4508" s="4" t="n">
        <v>1128432.011237518</v>
      </c>
      <c r="AA4508" s="5">
        <f>Z4508/$D4508</f>
        <v/>
      </c>
      <c r="AB4508" s="4">
        <f>AB4507+Z4508</f>
        <v/>
      </c>
      <c r="AC4508" s="4">
        <f>AA4508*$E4507-AB4507</f>
        <v/>
      </c>
      <c r="AD4508" s="4">
        <f>MAX(0,Resumo!$D$7*$D4508-Z4508)</f>
        <v/>
      </c>
    </row>
    <row r="4509">
      <c r="A4509" t="inlineStr">
        <is>
          <t>Lucrécia</t>
        </is>
      </c>
      <c r="B4509" t="inlineStr">
        <is>
          <t>Município</t>
        </is>
      </c>
      <c r="C4509" t="inlineStr">
        <is>
          <t>RN</t>
        </is>
      </c>
      <c r="D4509" s="4" t="n">
        <v>3057550.306563568</v>
      </c>
      <c r="E4509" s="4">
        <f>E4508+D4509</f>
        <v/>
      </c>
      <c r="F4509" s="4" t="n">
        <v>95758.22853091787</v>
      </c>
      <c r="G4509" s="5">
        <f>F4509/$D4509</f>
        <v/>
      </c>
      <c r="H4509" s="4">
        <f>H4508+F4509</f>
        <v/>
      </c>
      <c r="I4509" s="4">
        <f>G4509*$E4508-H4508</f>
        <v/>
      </c>
      <c r="J4509" s="4">
        <f>MAX(0,Resumo!$D$3*$D4509-F4509)</f>
        <v/>
      </c>
      <c r="K4509" s="4" t="n">
        <v>204247.0249826453</v>
      </c>
      <c r="L4509" s="5">
        <f>K4509/$D4509</f>
        <v/>
      </c>
      <c r="M4509" s="4">
        <f>M4508+K4509</f>
        <v/>
      </c>
      <c r="N4509" s="4">
        <f>L4509*$E4508-M4508</f>
        <v/>
      </c>
      <c r="O4509" s="4">
        <f>MAX(0,Resumo!$D$4*$D4509-K4509)</f>
        <v/>
      </c>
      <c r="P4509" s="4" t="n">
        <v>323579.0233439102</v>
      </c>
      <c r="Q4509" s="5">
        <f>P4509/$D4509</f>
        <v/>
      </c>
      <c r="R4509" s="4">
        <f>R4508+P4509</f>
        <v/>
      </c>
      <c r="S4509" s="4">
        <f>Q4509*$E4508-R4508</f>
        <v/>
      </c>
      <c r="T4509" s="4">
        <f>MAX(0,Resumo!$D$5*$D4509-P4509)</f>
        <v/>
      </c>
      <c r="U4509" s="4" t="n">
        <v>454935.5364135113</v>
      </c>
      <c r="V4509" s="5">
        <f>U4509/$D4509</f>
        <v/>
      </c>
      <c r="W4509" s="4">
        <f>W4508+U4509</f>
        <v/>
      </c>
      <c r="X4509" s="4">
        <f>V4509*$E4508-W4508</f>
        <v/>
      </c>
      <c r="Y4509" s="4">
        <f>MAX(0,Resumo!$D$6*$D4509-U4509)</f>
        <v/>
      </c>
      <c r="Z4509" s="4" t="n">
        <v>598615.5522012897</v>
      </c>
      <c r="AA4509" s="5">
        <f>Z4509/$D4509</f>
        <v/>
      </c>
      <c r="AB4509" s="4">
        <f>AB4508+Z4509</f>
        <v/>
      </c>
      <c r="AC4509" s="4">
        <f>AA4509*$E4508-AB4508</f>
        <v/>
      </c>
      <c r="AD4509" s="4">
        <f>MAX(0,Resumo!$D$7*$D4509-Z4509)</f>
        <v/>
      </c>
    </row>
    <row r="4510">
      <c r="A4510" t="inlineStr">
        <is>
          <t>Serra Caiada</t>
        </is>
      </c>
      <c r="B4510" t="inlineStr">
        <is>
          <t>Município</t>
        </is>
      </c>
      <c r="C4510" t="inlineStr">
        <is>
          <t>RN</t>
        </is>
      </c>
      <c r="D4510" s="4" t="n">
        <v>5256539.046891646</v>
      </c>
      <c r="E4510" s="4">
        <f>E4509+D4510</f>
        <v/>
      </c>
      <c r="F4510" s="4" t="n">
        <v>164627.50138678</v>
      </c>
      <c r="G4510" s="5">
        <f>F4510/$D4510</f>
        <v/>
      </c>
      <c r="H4510" s="4">
        <f>H4509+F4510</f>
        <v/>
      </c>
      <c r="I4510" s="4">
        <f>G4510*$E4509-H4509</f>
        <v/>
      </c>
      <c r="J4510" s="4">
        <f>MAX(0,Resumo!$D$3*$D4510-F4510)</f>
        <v/>
      </c>
      <c r="K4510" s="4" t="n">
        <v>351141.3891467258</v>
      </c>
      <c r="L4510" s="5">
        <f>K4510/$D4510</f>
        <v/>
      </c>
      <c r="M4510" s="4">
        <f>M4509+K4510</f>
        <v/>
      </c>
      <c r="N4510" s="4">
        <f>L4510*$E4509-M4509</f>
        <v/>
      </c>
      <c r="O4510" s="4">
        <f>MAX(0,Resumo!$D$4*$D4510-K4510)</f>
        <v/>
      </c>
      <c r="P4510" s="4" t="n">
        <v>556296.9045222362</v>
      </c>
      <c r="Q4510" s="5">
        <f>P4510/$D4510</f>
        <v/>
      </c>
      <c r="R4510" s="4">
        <f>R4509+P4510</f>
        <v/>
      </c>
      <c r="S4510" s="4">
        <f>Q4510*$E4509-R4509</f>
        <v/>
      </c>
      <c r="T4510" s="4">
        <f>MAX(0,Resumo!$D$5*$D4510-P4510)</f>
        <v/>
      </c>
      <c r="U4510" s="4" t="n">
        <v>782124.9599205898</v>
      </c>
      <c r="V4510" s="5">
        <f>U4510/$D4510</f>
        <v/>
      </c>
      <c r="W4510" s="4">
        <f>W4509+U4510</f>
        <v/>
      </c>
      <c r="X4510" s="4">
        <f>V4510*$E4509-W4509</f>
        <v/>
      </c>
      <c r="Y4510" s="4">
        <f>MAX(0,Resumo!$D$6*$D4510-U4510)</f>
        <v/>
      </c>
      <c r="Z4510" s="4" t="n">
        <v>1029139.575387478</v>
      </c>
      <c r="AA4510" s="5">
        <f>Z4510/$D4510</f>
        <v/>
      </c>
      <c r="AB4510" s="4">
        <f>AB4509+Z4510</f>
        <v/>
      </c>
      <c r="AC4510" s="4">
        <f>AA4510*$E4509-AB4509</f>
        <v/>
      </c>
      <c r="AD4510" s="4">
        <f>MAX(0,Resumo!$D$7*$D4510-Z4510)</f>
        <v/>
      </c>
    </row>
    <row r="4511">
      <c r="A4511" t="inlineStr">
        <is>
          <t>Taipu</t>
        </is>
      </c>
      <c r="B4511" t="inlineStr">
        <is>
          <t>Município</t>
        </is>
      </c>
      <c r="C4511" t="inlineStr">
        <is>
          <t>RN</t>
        </is>
      </c>
      <c r="D4511" s="4" t="n">
        <v>5211861.515521846</v>
      </c>
      <c r="E4511" s="4">
        <f>E4510+D4511</f>
        <v/>
      </c>
      <c r="F4511" s="4" t="n">
        <v>163228.2631633164</v>
      </c>
      <c r="G4511" s="5">
        <f>F4511/$D4511</f>
        <v/>
      </c>
      <c r="H4511" s="4">
        <f>H4510+F4511</f>
        <v/>
      </c>
      <c r="I4511" s="4">
        <f>G4511*$E4510-H4510</f>
        <v/>
      </c>
      <c r="J4511" s="4">
        <f>MAX(0,Resumo!$D$3*$D4511-F4511)</f>
        <v/>
      </c>
      <c r="K4511" s="4" t="n">
        <v>348156.8911169595</v>
      </c>
      <c r="L4511" s="5">
        <f>K4511/$D4511</f>
        <v/>
      </c>
      <c r="M4511" s="4">
        <f>M4510+K4511</f>
        <v/>
      </c>
      <c r="N4511" s="4">
        <f>L4511*$E4510-M4510</f>
        <v/>
      </c>
      <c r="O4511" s="4">
        <f>MAX(0,Resumo!$D$4*$D4511-K4511)</f>
        <v/>
      </c>
      <c r="P4511" s="4" t="n">
        <v>551568.7036697358</v>
      </c>
      <c r="Q4511" s="5">
        <f>P4511/$D4511</f>
        <v/>
      </c>
      <c r="R4511" s="4">
        <f>R4510+P4511</f>
        <v/>
      </c>
      <c r="S4511" s="4">
        <f>Q4511*$E4510-R4510</f>
        <v/>
      </c>
      <c r="T4511" s="4">
        <f>MAX(0,Resumo!$D$5*$D4511-P4511)</f>
        <v/>
      </c>
      <c r="U4511" s="4" t="n">
        <v>775477.3516520621</v>
      </c>
      <c r="V4511" s="5">
        <f>U4511/$D4511</f>
        <v/>
      </c>
      <c r="W4511" s="4">
        <f>W4510+U4511</f>
        <v/>
      </c>
      <c r="X4511" s="4">
        <f>V4511*$E4510-W4510</f>
        <v/>
      </c>
      <c r="Y4511" s="4">
        <f>MAX(0,Resumo!$D$6*$D4511-U4511)</f>
        <v/>
      </c>
      <c r="Z4511" s="4" t="n">
        <v>1020392.486237543</v>
      </c>
      <c r="AA4511" s="5">
        <f>Z4511/$D4511</f>
        <v/>
      </c>
      <c r="AB4511" s="4">
        <f>AB4510+Z4511</f>
        <v/>
      </c>
      <c r="AC4511" s="4">
        <f>AA4511*$E4510-AB4510</f>
        <v/>
      </c>
      <c r="AD4511" s="4">
        <f>MAX(0,Resumo!$D$7*$D4511-Z4511)</f>
        <v/>
      </c>
    </row>
    <row r="4512">
      <c r="A4512" t="inlineStr">
        <is>
          <t>São Paulo do Potengi</t>
        </is>
      </c>
      <c r="B4512" t="inlineStr">
        <is>
          <t>Município</t>
        </is>
      </c>
      <c r="C4512" t="inlineStr">
        <is>
          <t>RN</t>
        </is>
      </c>
      <c r="D4512" s="4" t="n">
        <v>6768008.003649131</v>
      </c>
      <c r="E4512" s="4">
        <f>E4511+D4512</f>
        <v/>
      </c>
      <c r="F4512" s="4" t="n">
        <v>211964.6096161593</v>
      </c>
      <c r="G4512" s="5">
        <f>F4512/$D4512</f>
        <v/>
      </c>
      <c r="H4512" s="4">
        <f>H4511+F4512</f>
        <v/>
      </c>
      <c r="I4512" s="4">
        <f>G4512*$E4511-H4511</f>
        <v/>
      </c>
      <c r="J4512" s="4">
        <f>MAX(0,Resumo!$D$3*$D4512-F4512)</f>
        <v/>
      </c>
      <c r="K4512" s="4" t="n">
        <v>452108.8326287292</v>
      </c>
      <c r="L4512" s="5">
        <f>K4512/$D4512</f>
        <v/>
      </c>
      <c r="M4512" s="4">
        <f>M4511+K4512</f>
        <v/>
      </c>
      <c r="N4512" s="4">
        <f>L4512*$E4511-M4511</f>
        <v/>
      </c>
      <c r="O4512" s="4">
        <f>MAX(0,Resumo!$D$4*$D4512-K4512)</f>
        <v/>
      </c>
      <c r="P4512" s="4" t="n">
        <v>716254.9100511498</v>
      </c>
      <c r="Q4512" s="5">
        <f>P4512/$D4512</f>
        <v/>
      </c>
      <c r="R4512" s="4">
        <f>R4511+P4512</f>
        <v/>
      </c>
      <c r="S4512" s="4">
        <f>Q4512*$E4511-R4511</f>
        <v/>
      </c>
      <c r="T4512" s="4">
        <f>MAX(0,Resumo!$D$5*$D4512-P4512)</f>
        <v/>
      </c>
      <c r="U4512" s="4" t="n">
        <v>1007017.724281241</v>
      </c>
      <c r="V4512" s="5">
        <f>U4512/$D4512</f>
        <v/>
      </c>
      <c r="W4512" s="4">
        <f>W4511+U4512</f>
        <v/>
      </c>
      <c r="X4512" s="4">
        <f>V4512*$E4511-W4511</f>
        <v/>
      </c>
      <c r="Y4512" s="4">
        <f>MAX(0,Resumo!$D$6*$D4512-U4512)</f>
        <v/>
      </c>
      <c r="Z4512" s="4" t="n">
        <v>1325059.097052322</v>
      </c>
      <c r="AA4512" s="5">
        <f>Z4512/$D4512</f>
        <v/>
      </c>
      <c r="AB4512" s="4">
        <f>AB4511+Z4512</f>
        <v/>
      </c>
      <c r="AC4512" s="4">
        <f>AA4512*$E4511-AB4511</f>
        <v/>
      </c>
      <c r="AD4512" s="4">
        <f>MAX(0,Resumo!$D$7*$D4512-Z4512)</f>
        <v/>
      </c>
    </row>
    <row r="4513">
      <c r="A4513" t="inlineStr">
        <is>
          <t>Ouro Branco</t>
        </is>
      </c>
      <c r="B4513" t="inlineStr">
        <is>
          <t>Município</t>
        </is>
      </c>
      <c r="C4513" t="inlineStr">
        <is>
          <t>RN</t>
        </is>
      </c>
      <c r="D4513" s="4" t="n">
        <v>3594696.500795127</v>
      </c>
      <c r="E4513" s="4">
        <f>E4512+D4513</f>
        <v/>
      </c>
      <c r="F4513" s="4" t="n">
        <v>112580.9012147725</v>
      </c>
      <c r="G4513" s="5">
        <f>F4513/$D4513</f>
        <v/>
      </c>
      <c r="H4513" s="4">
        <f>H4512+F4513</f>
        <v/>
      </c>
      <c r="I4513" s="4">
        <f>G4513*$E4512-H4512</f>
        <v/>
      </c>
      <c r="J4513" s="4">
        <f>MAX(0,Resumo!$D$3*$D4513-F4513)</f>
        <v/>
      </c>
      <c r="K4513" s="4" t="n">
        <v>240128.858853713</v>
      </c>
      <c r="L4513" s="5">
        <f>K4513/$D4513</f>
        <v/>
      </c>
      <c r="M4513" s="4">
        <f>M4512+K4513</f>
        <v/>
      </c>
      <c r="N4513" s="4">
        <f>L4513*$E4512-M4512</f>
        <v/>
      </c>
      <c r="O4513" s="4">
        <f>MAX(0,Resumo!$D$4*$D4513-K4513)</f>
        <v/>
      </c>
      <c r="P4513" s="4" t="n">
        <v>380424.9370641961</v>
      </c>
      <c r="Q4513" s="5">
        <f>P4513/$D4513</f>
        <v/>
      </c>
      <c r="R4513" s="4">
        <f>R4512+P4513</f>
        <v/>
      </c>
      <c r="S4513" s="4">
        <f>Q4513*$E4512-R4512</f>
        <v/>
      </c>
      <c r="T4513" s="4">
        <f>MAX(0,Resumo!$D$5*$D4513-P4513)</f>
        <v/>
      </c>
      <c r="U4513" s="4" t="n">
        <v>534857.9800379494</v>
      </c>
      <c r="V4513" s="5">
        <f>U4513/$D4513</f>
        <v/>
      </c>
      <c r="W4513" s="4">
        <f>W4512+U4513</f>
        <v/>
      </c>
      <c r="X4513" s="4">
        <f>V4513*$E4512-W4512</f>
        <v/>
      </c>
      <c r="Y4513" s="4">
        <f>MAX(0,Resumo!$D$6*$D4513-U4513)</f>
        <v/>
      </c>
      <c r="Z4513" s="4" t="n">
        <v>703779.5015834128</v>
      </c>
      <c r="AA4513" s="5">
        <f>Z4513/$D4513</f>
        <v/>
      </c>
      <c r="AB4513" s="4">
        <f>AB4512+Z4513</f>
        <v/>
      </c>
      <c r="AC4513" s="4">
        <f>AA4513*$E4512-AB4512</f>
        <v/>
      </c>
      <c r="AD4513" s="4">
        <f>MAX(0,Resumo!$D$7*$D4513-Z4513)</f>
        <v/>
      </c>
    </row>
    <row r="4514">
      <c r="A4514" t="inlineStr">
        <is>
          <t>Rio do Fogo</t>
        </is>
      </c>
      <c r="B4514" t="inlineStr">
        <is>
          <t>Município</t>
        </is>
      </c>
      <c r="C4514" t="inlineStr">
        <is>
          <t>RN</t>
        </is>
      </c>
      <c r="D4514" s="4" t="n">
        <v>11624379.29455869</v>
      </c>
      <c r="E4514" s="4">
        <f>E4513+D4514</f>
        <v/>
      </c>
      <c r="F4514" s="4" t="n">
        <v>364059.4127360365</v>
      </c>
      <c r="G4514" s="5">
        <f>F4514/$D4514</f>
        <v/>
      </c>
      <c r="H4514" s="4">
        <f>H4513+F4514</f>
        <v/>
      </c>
      <c r="I4514" s="4">
        <f>G4514*$E4513-H4513</f>
        <v/>
      </c>
      <c r="J4514" s="4">
        <f>MAX(0,Resumo!$D$3*$D4514-F4514)</f>
        <v/>
      </c>
      <c r="K4514" s="4" t="n">
        <v>776518.6669494008</v>
      </c>
      <c r="L4514" s="5">
        <f>K4514/$D4514</f>
        <v/>
      </c>
      <c r="M4514" s="4">
        <f>M4513+K4514</f>
        <v/>
      </c>
      <c r="N4514" s="4">
        <f>L4514*$E4513-M4513</f>
        <v/>
      </c>
      <c r="O4514" s="4">
        <f>MAX(0,Resumo!$D$4*$D4514-K4514)</f>
        <v/>
      </c>
      <c r="P4514" s="4" t="n">
        <v>1230202.260626082</v>
      </c>
      <c r="Q4514" s="5">
        <f>P4514/$D4514</f>
        <v/>
      </c>
      <c r="R4514" s="4">
        <f>R4513+P4514</f>
        <v/>
      </c>
      <c r="S4514" s="4">
        <f>Q4514*$E4513-R4513</f>
        <v/>
      </c>
      <c r="T4514" s="4">
        <f>MAX(0,Resumo!$D$5*$D4514-P4514)</f>
        <v/>
      </c>
      <c r="U4514" s="4" t="n">
        <v>1729601.380062926</v>
      </c>
      <c r="V4514" s="5">
        <f>U4514/$D4514</f>
        <v/>
      </c>
      <c r="W4514" s="4">
        <f>W4513+U4514</f>
        <v/>
      </c>
      <c r="X4514" s="4">
        <f>V4514*$E4513-W4513</f>
        <v/>
      </c>
      <c r="Y4514" s="4">
        <f>MAX(0,Resumo!$D$6*$D4514-U4514)</f>
        <v/>
      </c>
      <c r="Z4514" s="4" t="n">
        <v>2275852.735921229</v>
      </c>
      <c r="AA4514" s="5">
        <f>Z4514/$D4514</f>
        <v/>
      </c>
      <c r="AB4514" s="4">
        <f>AB4513+Z4514</f>
        <v/>
      </c>
      <c r="AC4514" s="4">
        <f>AA4514*$E4513-AB4513</f>
        <v/>
      </c>
      <c r="AD4514" s="4">
        <f>MAX(0,Resumo!$D$7*$D4514-Z4514)</f>
        <v/>
      </c>
    </row>
    <row r="4515">
      <c r="A4515" t="inlineStr">
        <is>
          <t>Doutor Severiano</t>
        </is>
      </c>
      <c r="B4515" t="inlineStr">
        <is>
          <t>Município</t>
        </is>
      </c>
      <c r="C4515" t="inlineStr">
        <is>
          <t>RN</t>
        </is>
      </c>
      <c r="D4515" s="4" t="n">
        <v>3459107.325370207</v>
      </c>
      <c r="E4515" s="4">
        <f>E4514+D4515</f>
        <v/>
      </c>
      <c r="F4515" s="4" t="n">
        <v>108334.436579739</v>
      </c>
      <c r="G4515" s="5">
        <f>F4515/$D4515</f>
        <v/>
      </c>
      <c r="H4515" s="4">
        <f>H4514+F4515</f>
        <v/>
      </c>
      <c r="I4515" s="4">
        <f>G4515*$E4514-H4514</f>
        <v/>
      </c>
      <c r="J4515" s="4">
        <f>MAX(0,Resumo!$D$3*$D4515-F4515)</f>
        <v/>
      </c>
      <c r="K4515" s="4" t="n">
        <v>231071.3837760535</v>
      </c>
      <c r="L4515" s="5">
        <f>K4515/$D4515</f>
        <v/>
      </c>
      <c r="M4515" s="4">
        <f>M4514+K4515</f>
        <v/>
      </c>
      <c r="N4515" s="4">
        <f>L4515*$E4514-M4514</f>
        <v/>
      </c>
      <c r="O4515" s="4">
        <f>MAX(0,Resumo!$D$4*$D4515-K4515)</f>
        <v/>
      </c>
      <c r="P4515" s="4" t="n">
        <v>366075.6022827474</v>
      </c>
      <c r="Q4515" s="5">
        <f>P4515/$D4515</f>
        <v/>
      </c>
      <c r="R4515" s="4">
        <f>R4514+P4515</f>
        <v/>
      </c>
      <c r="S4515" s="4">
        <f>Q4515*$E4514-R4514</f>
        <v/>
      </c>
      <c r="T4515" s="4">
        <f>MAX(0,Resumo!$D$5*$D4515-P4515)</f>
        <v/>
      </c>
      <c r="U4515" s="4" t="n">
        <v>514683.5501613959</v>
      </c>
      <c r="V4515" s="5">
        <f>U4515/$D4515</f>
        <v/>
      </c>
      <c r="W4515" s="4">
        <f>W4514+U4515</f>
        <v/>
      </c>
      <c r="X4515" s="4">
        <f>V4515*$E4514-W4514</f>
        <v/>
      </c>
      <c r="Y4515" s="4">
        <f>MAX(0,Resumo!$D$6*$D4515-U4515)</f>
        <v/>
      </c>
      <c r="Z4515" s="4" t="n">
        <v>677233.4823910975</v>
      </c>
      <c r="AA4515" s="5">
        <f>Z4515/$D4515</f>
        <v/>
      </c>
      <c r="AB4515" s="4">
        <f>AB4514+Z4515</f>
        <v/>
      </c>
      <c r="AC4515" s="4">
        <f>AA4515*$E4514-AB4514</f>
        <v/>
      </c>
      <c r="AD4515" s="4">
        <f>MAX(0,Resumo!$D$7*$D4515-Z4515)</f>
        <v/>
      </c>
    </row>
    <row r="4516">
      <c r="A4516" t="inlineStr">
        <is>
          <t>Serra do Mel</t>
        </is>
      </c>
      <c r="B4516" t="inlineStr">
        <is>
          <t>Município</t>
        </is>
      </c>
      <c r="C4516" t="inlineStr">
        <is>
          <t>RN</t>
        </is>
      </c>
      <c r="D4516" s="4" t="n">
        <v>52990929.66469735</v>
      </c>
      <c r="E4516" s="4">
        <f>E4515+D4516</f>
        <v/>
      </c>
      <c r="F4516" s="4" t="n">
        <v>1659602.310387166</v>
      </c>
      <c r="G4516" s="5">
        <f>F4516/$D4516</f>
        <v/>
      </c>
      <c r="H4516" s="4">
        <f>H4515+F4516</f>
        <v/>
      </c>
      <c r="I4516" s="4">
        <f>G4516*$E4515-H4515</f>
        <v/>
      </c>
      <c r="J4516" s="4">
        <f>MAX(0,Resumo!$D$3*$D4516-F4516)</f>
        <v/>
      </c>
      <c r="K4516" s="4" t="n">
        <v>3539840.28058183</v>
      </c>
      <c r="L4516" s="5">
        <f>K4516/$D4516</f>
        <v/>
      </c>
      <c r="M4516" s="4">
        <f>M4515+K4516</f>
        <v/>
      </c>
      <c r="N4516" s="4">
        <f>L4516*$E4515-M4515</f>
        <v/>
      </c>
      <c r="O4516" s="4">
        <f>MAX(0,Resumo!$D$4*$D4516-K4516)</f>
        <v/>
      </c>
      <c r="P4516" s="4" t="n">
        <v>5608003.645984204</v>
      </c>
      <c r="Q4516" s="5">
        <f>P4516/$D4516</f>
        <v/>
      </c>
      <c r="R4516" s="4">
        <f>R4515+P4516</f>
        <v/>
      </c>
      <c r="S4516" s="4">
        <f>Q4516*$E4515-R4515</f>
        <v/>
      </c>
      <c r="T4516" s="4">
        <f>MAX(0,Resumo!$D$5*$D4516-P4516)</f>
        <v/>
      </c>
      <c r="U4516" s="4" t="n">
        <v>7884565.941665408</v>
      </c>
      <c r="V4516" s="5">
        <f>U4516/$D4516</f>
        <v/>
      </c>
      <c r="W4516" s="4">
        <f>W4515+U4516</f>
        <v/>
      </c>
      <c r="X4516" s="4">
        <f>V4516*$E4515-W4515</f>
        <v/>
      </c>
      <c r="Y4516" s="4">
        <f>MAX(0,Resumo!$D$6*$D4516-U4516)</f>
        <v/>
      </c>
      <c r="Z4516" s="4" t="n">
        <v>10374708.98019156</v>
      </c>
      <c r="AA4516" s="5">
        <f>Z4516/$D4516</f>
        <v/>
      </c>
      <c r="AB4516" s="4">
        <f>AB4515+Z4516</f>
        <v/>
      </c>
      <c r="AC4516" s="4">
        <f>AA4516*$E4515-AB4515</f>
        <v/>
      </c>
      <c r="AD4516" s="4">
        <f>MAX(0,Resumo!$D$7*$D4516-Z4516)</f>
        <v/>
      </c>
    </row>
    <row r="4517">
      <c r="A4517" t="inlineStr">
        <is>
          <t>Tenente Laurentino Cruz</t>
        </is>
      </c>
      <c r="B4517" t="inlineStr">
        <is>
          <t>Município</t>
        </is>
      </c>
      <c r="C4517" t="inlineStr">
        <is>
          <t>RN</t>
        </is>
      </c>
      <c r="D4517" s="4" t="n">
        <v>3727929.421611519</v>
      </c>
      <c r="E4517" s="4">
        <f>E4516+D4517</f>
        <v/>
      </c>
      <c r="F4517" s="4" t="n">
        <v>116753.5712284074</v>
      </c>
      <c r="G4517" s="5">
        <f>F4517/$D4517</f>
        <v/>
      </c>
      <c r="H4517" s="4">
        <f>H4516+F4517</f>
        <v/>
      </c>
      <c r="I4517" s="4">
        <f>G4517*$E4516-H4516</f>
        <v/>
      </c>
      <c r="J4517" s="4">
        <f>MAX(0,Resumo!$D$3*$D4517-F4517)</f>
        <v/>
      </c>
      <c r="K4517" s="4" t="n">
        <v>249028.9340701633</v>
      </c>
      <c r="L4517" s="5">
        <f>K4517/$D4517</f>
        <v/>
      </c>
      <c r="M4517" s="4">
        <f>M4516+K4517</f>
        <v/>
      </c>
      <c r="N4517" s="4">
        <f>L4517*$E4516-M4516</f>
        <v/>
      </c>
      <c r="O4517" s="4">
        <f>MAX(0,Resumo!$D$4*$D4517-K4517)</f>
        <v/>
      </c>
      <c r="P4517" s="4" t="n">
        <v>394524.9105961045</v>
      </c>
      <c r="Q4517" s="5">
        <f>P4517/$D4517</f>
        <v/>
      </c>
      <c r="R4517" s="4">
        <f>R4516+P4517</f>
        <v/>
      </c>
      <c r="S4517" s="4">
        <f>Q4517*$E4516-R4516</f>
        <v/>
      </c>
      <c r="T4517" s="4">
        <f>MAX(0,Resumo!$D$5*$D4517-P4517)</f>
        <v/>
      </c>
      <c r="U4517" s="4" t="n">
        <v>554681.820767382</v>
      </c>
      <c r="V4517" s="5">
        <f>U4517/$D4517</f>
        <v/>
      </c>
      <c r="W4517" s="4">
        <f>W4516+U4517</f>
        <v/>
      </c>
      <c r="X4517" s="4">
        <f>V4517*$E4516-W4516</f>
        <v/>
      </c>
      <c r="Y4517" s="4">
        <f>MAX(0,Resumo!$D$6*$D4517-U4517)</f>
        <v/>
      </c>
      <c r="Z4517" s="4" t="n">
        <v>729864.2068112176</v>
      </c>
      <c r="AA4517" s="5">
        <f>Z4517/$D4517</f>
        <v/>
      </c>
      <c r="AB4517" s="4">
        <f>AB4516+Z4517</f>
        <v/>
      </c>
      <c r="AC4517" s="4">
        <f>AA4517*$E4516-AB4516</f>
        <v/>
      </c>
      <c r="AD4517" s="4">
        <f>MAX(0,Resumo!$D$7*$D4517-Z4517)</f>
        <v/>
      </c>
    </row>
    <row r="4518">
      <c r="A4518" t="inlineStr">
        <is>
          <t>Caiçara do Norte</t>
        </is>
      </c>
      <c r="B4518" t="inlineStr">
        <is>
          <t>Município</t>
        </is>
      </c>
      <c r="C4518" t="inlineStr">
        <is>
          <t>RN</t>
        </is>
      </c>
      <c r="D4518" s="4" t="n">
        <v>7402859.452031138</v>
      </c>
      <c r="E4518" s="4">
        <f>E4517+D4518</f>
        <v/>
      </c>
      <c r="F4518" s="4" t="n">
        <v>231847.275143149</v>
      </c>
      <c r="G4518" s="5">
        <f>F4518/$D4518</f>
        <v/>
      </c>
      <c r="H4518" s="4">
        <f>H4517+F4518</f>
        <v/>
      </c>
      <c r="I4518" s="4">
        <f>G4518*$E4517-H4517</f>
        <v/>
      </c>
      <c r="J4518" s="4">
        <f>MAX(0,Resumo!$D$3*$D4518-F4518)</f>
        <v/>
      </c>
      <c r="K4518" s="4" t="n">
        <v>494517.462622354</v>
      </c>
      <c r="L4518" s="5">
        <f>K4518/$D4518</f>
        <v/>
      </c>
      <c r="M4518" s="4">
        <f>M4517+K4518</f>
        <v/>
      </c>
      <c r="N4518" s="4">
        <f>L4518*$E4517-M4517</f>
        <v/>
      </c>
      <c r="O4518" s="4">
        <f>MAX(0,Resumo!$D$4*$D4518-K4518)</f>
        <v/>
      </c>
      <c r="P4518" s="4" t="n">
        <v>783440.922067023</v>
      </c>
      <c r="Q4518" s="5">
        <f>P4518/$D4518</f>
        <v/>
      </c>
      <c r="R4518" s="4">
        <f>R4517+P4518</f>
        <v/>
      </c>
      <c r="S4518" s="4">
        <f>Q4518*$E4517-R4517</f>
        <v/>
      </c>
      <c r="T4518" s="4">
        <f>MAX(0,Resumo!$D$5*$D4518-P4518)</f>
        <v/>
      </c>
      <c r="U4518" s="4" t="n">
        <v>1101477.816595198</v>
      </c>
      <c r="V4518" s="5">
        <f>U4518/$D4518</f>
        <v/>
      </c>
      <c r="W4518" s="4">
        <f>W4517+U4518</f>
        <v/>
      </c>
      <c r="X4518" s="4">
        <f>V4518*$E4517-W4517</f>
        <v/>
      </c>
      <c r="Y4518" s="4">
        <f>MAX(0,Resumo!$D$6*$D4518-U4518)</f>
        <v/>
      </c>
      <c r="Z4518" s="4" t="n">
        <v>1449352.048021331</v>
      </c>
      <c r="AA4518" s="5">
        <f>Z4518/$D4518</f>
        <v/>
      </c>
      <c r="AB4518" s="4">
        <f>AB4517+Z4518</f>
        <v/>
      </c>
      <c r="AC4518" s="4">
        <f>AA4518*$E4517-AB4517</f>
        <v/>
      </c>
      <c r="AD4518" s="4">
        <f>MAX(0,Resumo!$D$7*$D4518-Z4518)</f>
        <v/>
      </c>
    </row>
    <row r="4519">
      <c r="A4519" t="inlineStr">
        <is>
          <t>São Bento do Trairí</t>
        </is>
      </c>
      <c r="B4519" t="inlineStr">
        <is>
          <t>Município</t>
        </is>
      </c>
      <c r="C4519" t="inlineStr">
        <is>
          <t>RN</t>
        </is>
      </c>
      <c r="D4519" s="4" t="n">
        <v>3626766.331036912</v>
      </c>
      <c r="E4519" s="4">
        <f>E4518+D4519</f>
        <v/>
      </c>
      <c r="F4519" s="4" t="n">
        <v>113585.2837515531</v>
      </c>
      <c r="G4519" s="5">
        <f>F4519/$D4519</f>
        <v/>
      </c>
      <c r="H4519" s="4">
        <f>H4518+F4519</f>
        <v/>
      </c>
      <c r="I4519" s="4">
        <f>G4519*$E4518-H4518</f>
        <v/>
      </c>
      <c r="J4519" s="4">
        <f>MAX(0,Resumo!$D$3*$D4519-F4519)</f>
        <v/>
      </c>
      <c r="K4519" s="4" t="n">
        <v>242271.1514611387</v>
      </c>
      <c r="L4519" s="5">
        <f>K4519/$D4519</f>
        <v/>
      </c>
      <c r="M4519" s="4">
        <f>M4518+K4519</f>
        <v/>
      </c>
      <c r="N4519" s="4">
        <f>L4519*$E4518-M4518</f>
        <v/>
      </c>
      <c r="O4519" s="4">
        <f>MAX(0,Resumo!$D$4*$D4519-K4519)</f>
        <v/>
      </c>
      <c r="P4519" s="4" t="n">
        <v>383818.8711970755</v>
      </c>
      <c r="Q4519" s="5">
        <f>P4519/$D4519</f>
        <v/>
      </c>
      <c r="R4519" s="4">
        <f>R4518+P4519</f>
        <v/>
      </c>
      <c r="S4519" s="4">
        <f>Q4519*$E4518-R4518</f>
        <v/>
      </c>
      <c r="T4519" s="4">
        <f>MAX(0,Resumo!$D$5*$D4519-P4519)</f>
        <v/>
      </c>
      <c r="U4519" s="4" t="n">
        <v>539629.6776261845</v>
      </c>
      <c r="V4519" s="5">
        <f>U4519/$D4519</f>
        <v/>
      </c>
      <c r="W4519" s="4">
        <f>W4518+U4519</f>
        <v/>
      </c>
      <c r="X4519" s="4">
        <f>V4519*$E4518-W4518</f>
        <v/>
      </c>
      <c r="Y4519" s="4">
        <f>MAX(0,Resumo!$D$6*$D4519-U4519)</f>
        <v/>
      </c>
      <c r="Z4519" s="4" t="n">
        <v>710058.2205624519</v>
      </c>
      <c r="AA4519" s="5">
        <f>Z4519/$D4519</f>
        <v/>
      </c>
      <c r="AB4519" s="4">
        <f>AB4518+Z4519</f>
        <v/>
      </c>
      <c r="AC4519" s="4">
        <f>AA4519*$E4518-AB4518</f>
        <v/>
      </c>
      <c r="AD4519" s="4">
        <f>MAX(0,Resumo!$D$7*$D4519-Z4519)</f>
        <v/>
      </c>
    </row>
    <row r="4520">
      <c r="A4520" t="inlineStr">
        <is>
          <t>Serra de São Bento</t>
        </is>
      </c>
      <c r="B4520" t="inlineStr">
        <is>
          <t>Município</t>
        </is>
      </c>
      <c r="C4520" t="inlineStr">
        <is>
          <t>RN</t>
        </is>
      </c>
      <c r="D4520" s="4" t="n">
        <v>3987540.504634599</v>
      </c>
      <c r="E4520" s="4">
        <f>E4519+D4520</f>
        <v/>
      </c>
      <c r="F4520" s="4" t="n">
        <v>124884.2297375796</v>
      </c>
      <c r="G4520" s="5">
        <f>F4520/$D4520</f>
        <v/>
      </c>
      <c r="H4520" s="4">
        <f>H4519+F4520</f>
        <v/>
      </c>
      <c r="I4520" s="4">
        <f>G4520*$E4519-H4519</f>
        <v/>
      </c>
      <c r="J4520" s="4">
        <f>MAX(0,Resumo!$D$3*$D4520-F4520)</f>
        <v/>
      </c>
      <c r="K4520" s="4" t="n">
        <v>266371.1806543519</v>
      </c>
      <c r="L4520" s="5">
        <f>K4520/$D4520</f>
        <v/>
      </c>
      <c r="M4520" s="4">
        <f>M4519+K4520</f>
        <v/>
      </c>
      <c r="N4520" s="4">
        <f>L4520*$E4519-M4519</f>
        <v/>
      </c>
      <c r="O4520" s="4">
        <f>MAX(0,Resumo!$D$4*$D4520-K4520)</f>
        <v/>
      </c>
      <c r="P4520" s="4" t="n">
        <v>421999.4219765165</v>
      </c>
      <c r="Q4520" s="5">
        <f>P4520/$D4520</f>
        <v/>
      </c>
      <c r="R4520" s="4">
        <f>R4519+P4520</f>
        <v/>
      </c>
      <c r="S4520" s="4">
        <f>Q4520*$E4519-R4519</f>
        <v/>
      </c>
      <c r="T4520" s="4">
        <f>MAX(0,Resumo!$D$5*$D4520-P4520)</f>
        <v/>
      </c>
      <c r="U4520" s="4" t="n">
        <v>593309.5768047763</v>
      </c>
      <c r="V4520" s="5">
        <f>U4520/$D4520</f>
        <v/>
      </c>
      <c r="W4520" s="4">
        <f>W4519+U4520</f>
        <v/>
      </c>
      <c r="X4520" s="4">
        <f>V4520*$E4519-W4519</f>
        <v/>
      </c>
      <c r="Y4520" s="4">
        <f>MAX(0,Resumo!$D$6*$D4520-U4520)</f>
        <v/>
      </c>
      <c r="Z4520" s="4" t="n">
        <v>780691.5738991203</v>
      </c>
      <c r="AA4520" s="5">
        <f>Z4520/$D4520</f>
        <v/>
      </c>
      <c r="AB4520" s="4">
        <f>AB4519+Z4520</f>
        <v/>
      </c>
      <c r="AC4520" s="4">
        <f>AA4520*$E4519-AB4519</f>
        <v/>
      </c>
      <c r="AD4520" s="4">
        <f>MAX(0,Resumo!$D$7*$D4520-Z4520)</f>
        <v/>
      </c>
    </row>
    <row r="4521">
      <c r="A4521" t="inlineStr">
        <is>
          <t>Paraná</t>
        </is>
      </c>
      <c r="B4521" t="inlineStr">
        <is>
          <t>Município</t>
        </is>
      </c>
      <c r="C4521" t="inlineStr">
        <is>
          <t>RN</t>
        </is>
      </c>
      <c r="D4521" s="4" t="n">
        <v>2863576.031955241</v>
      </c>
      <c r="E4521" s="4">
        <f>E4520+D4521</f>
        <v/>
      </c>
      <c r="F4521" s="4" t="n">
        <v>89683.22368890776</v>
      </c>
      <c r="G4521" s="5">
        <f>F4521/$D4521</f>
        <v/>
      </c>
      <c r="H4521" s="4">
        <f>H4520+F4521</f>
        <v/>
      </c>
      <c r="I4521" s="4">
        <f>G4521*$E4520-H4520</f>
        <v/>
      </c>
      <c r="J4521" s="4">
        <f>MAX(0,Resumo!$D$3*$D4521-F4521)</f>
        <v/>
      </c>
      <c r="K4521" s="4" t="n">
        <v>191289.3743998016</v>
      </c>
      <c r="L4521" s="5">
        <f>K4521/$D4521</f>
        <v/>
      </c>
      <c r="M4521" s="4">
        <f>M4520+K4521</f>
        <v/>
      </c>
      <c r="N4521" s="4">
        <f>L4521*$E4520-M4520</f>
        <v/>
      </c>
      <c r="O4521" s="4">
        <f>MAX(0,Resumo!$D$4*$D4521-K4521)</f>
        <v/>
      </c>
      <c r="P4521" s="4" t="n">
        <v>303050.822647795</v>
      </c>
      <c r="Q4521" s="5">
        <f>P4521/$D4521</f>
        <v/>
      </c>
      <c r="R4521" s="4">
        <f>R4520+P4521</f>
        <v/>
      </c>
      <c r="S4521" s="4">
        <f>Q4521*$E4520-R4520</f>
        <v/>
      </c>
      <c r="T4521" s="4">
        <f>MAX(0,Resumo!$D$5*$D4521-P4521)</f>
        <v/>
      </c>
      <c r="U4521" s="4" t="n">
        <v>426073.9374792515</v>
      </c>
      <c r="V4521" s="5">
        <f>U4521/$D4521</f>
        <v/>
      </c>
      <c r="W4521" s="4">
        <f>W4520+U4521</f>
        <v/>
      </c>
      <c r="X4521" s="4">
        <f>V4521*$E4520-W4520</f>
        <v/>
      </c>
      <c r="Y4521" s="4">
        <f>MAX(0,Resumo!$D$6*$D4521-U4521)</f>
        <v/>
      </c>
      <c r="Z4521" s="4" t="n">
        <v>560638.7387836184</v>
      </c>
      <c r="AA4521" s="5">
        <f>Z4521/$D4521</f>
        <v/>
      </c>
      <c r="AB4521" s="4">
        <f>AB4520+Z4521</f>
        <v/>
      </c>
      <c r="AC4521" s="4">
        <f>AA4521*$E4520-AB4520</f>
        <v/>
      </c>
      <c r="AD4521" s="4">
        <f>MAX(0,Resumo!$D$7*$D4521-Z4521)</f>
        <v/>
      </c>
    </row>
    <row r="4522">
      <c r="A4522" t="inlineStr">
        <is>
          <t>Goianinha</t>
        </is>
      </c>
      <c r="B4522" t="inlineStr">
        <is>
          <t>Município</t>
        </is>
      </c>
      <c r="C4522" t="inlineStr">
        <is>
          <t>RN</t>
        </is>
      </c>
      <c r="D4522" s="4" t="n">
        <v>16106543.5031297</v>
      </c>
      <c r="E4522" s="4">
        <f>E4521+D4522</f>
        <v/>
      </c>
      <c r="F4522" s="4" t="n">
        <v>504434.5698270194</v>
      </c>
      <c r="G4522" s="5">
        <f>F4522/$D4522</f>
        <v/>
      </c>
      <c r="H4522" s="4">
        <f>H4521+F4522</f>
        <v/>
      </c>
      <c r="I4522" s="4">
        <f>G4522*$E4521-H4521</f>
        <v/>
      </c>
      <c r="J4522" s="4">
        <f>MAX(0,Resumo!$D$3*$D4522-F4522)</f>
        <v/>
      </c>
      <c r="K4522" s="4" t="n">
        <v>1075931.142066853</v>
      </c>
      <c r="L4522" s="5">
        <f>K4522/$D4522</f>
        <v/>
      </c>
      <c r="M4522" s="4">
        <f>M4521+K4522</f>
        <v/>
      </c>
      <c r="N4522" s="4">
        <f>L4522*$E4521-M4521</f>
        <v/>
      </c>
      <c r="O4522" s="4">
        <f>MAX(0,Resumo!$D$4*$D4522-K4522)</f>
        <v/>
      </c>
      <c r="P4522" s="4" t="n">
        <v>1704547.462392033</v>
      </c>
      <c r="Q4522" s="5">
        <f>P4522/$D4522</f>
        <v/>
      </c>
      <c r="R4522" s="4">
        <f>R4521+P4522</f>
        <v/>
      </c>
      <c r="S4522" s="4">
        <f>Q4522*$E4521-R4521</f>
        <v/>
      </c>
      <c r="T4522" s="4">
        <f>MAX(0,Resumo!$D$5*$D4522-P4522)</f>
        <v/>
      </c>
      <c r="U4522" s="4" t="n">
        <v>2396506.442636196</v>
      </c>
      <c r="V4522" s="5">
        <f>U4522/$D4522</f>
        <v/>
      </c>
      <c r="W4522" s="4">
        <f>W4521+U4522</f>
        <v/>
      </c>
      <c r="X4522" s="4">
        <f>V4522*$E4521-W4521</f>
        <v/>
      </c>
      <c r="Y4522" s="4">
        <f>MAX(0,Resumo!$D$6*$D4522-U4522)</f>
        <v/>
      </c>
      <c r="Z4522" s="4" t="n">
        <v>3153383.089881674</v>
      </c>
      <c r="AA4522" s="5">
        <f>Z4522/$D4522</f>
        <v/>
      </c>
      <c r="AB4522" s="4">
        <f>AB4521+Z4522</f>
        <v/>
      </c>
      <c r="AC4522" s="4">
        <f>AA4522*$E4521-AB4521</f>
        <v/>
      </c>
      <c r="AD4522" s="4">
        <f>MAX(0,Resumo!$D$7*$D4522-Z4522)</f>
        <v/>
      </c>
    </row>
    <row r="4523">
      <c r="A4523" t="inlineStr">
        <is>
          <t>José da Penha</t>
        </is>
      </c>
      <c r="B4523" t="inlineStr">
        <is>
          <t>Município</t>
        </is>
      </c>
      <c r="C4523" t="inlineStr">
        <is>
          <t>RN</t>
        </is>
      </c>
      <c r="D4523" s="4" t="n">
        <v>4387540.074199672</v>
      </c>
      <c r="E4523" s="4">
        <f>E4522+D4523</f>
        <v/>
      </c>
      <c r="F4523" s="4" t="n">
        <v>137411.6606395197</v>
      </c>
      <c r="G4523" s="5">
        <f>F4523/$D4523</f>
        <v/>
      </c>
      <c r="H4523" s="4">
        <f>H4522+F4523</f>
        <v/>
      </c>
      <c r="I4523" s="4">
        <f>G4523*$E4522-H4522</f>
        <v/>
      </c>
      <c r="J4523" s="4">
        <f>MAX(0,Resumo!$D$3*$D4523-F4523)</f>
        <v/>
      </c>
      <c r="K4523" s="4" t="n">
        <v>293091.5004811832</v>
      </c>
      <c r="L4523" s="5">
        <f>K4523/$D4523</f>
        <v/>
      </c>
      <c r="M4523" s="4">
        <f>M4522+K4523</f>
        <v/>
      </c>
      <c r="N4523" s="4">
        <f>L4523*$E4522-M4522</f>
        <v/>
      </c>
      <c r="O4523" s="4">
        <f>MAX(0,Resumo!$D$4*$D4523-K4523)</f>
        <v/>
      </c>
      <c r="P4523" s="4" t="n">
        <v>464331.1768392259</v>
      </c>
      <c r="Q4523" s="5">
        <f>P4523/$D4523</f>
        <v/>
      </c>
      <c r="R4523" s="4">
        <f>R4522+P4523</f>
        <v/>
      </c>
      <c r="S4523" s="4">
        <f>Q4523*$E4522-R4522</f>
        <v/>
      </c>
      <c r="T4523" s="4">
        <f>MAX(0,Resumo!$D$5*$D4523-P4523)</f>
        <v/>
      </c>
      <c r="U4523" s="4" t="n">
        <v>652825.8563422286</v>
      </c>
      <c r="V4523" s="5">
        <f>U4523/$D4523</f>
        <v/>
      </c>
      <c r="W4523" s="4">
        <f>W4522+U4523</f>
        <v/>
      </c>
      <c r="X4523" s="4">
        <f>V4523*$E4522-W4522</f>
        <v/>
      </c>
      <c r="Y4523" s="4">
        <f>MAX(0,Resumo!$D$6*$D4523-U4523)</f>
        <v/>
      </c>
      <c r="Z4523" s="4" t="n">
        <v>859004.582421486</v>
      </c>
      <c r="AA4523" s="5">
        <f>Z4523/$D4523</f>
        <v/>
      </c>
      <c r="AB4523" s="4">
        <f>AB4522+Z4523</f>
        <v/>
      </c>
      <c r="AC4523" s="4">
        <f>AA4523*$E4522-AB4522</f>
        <v/>
      </c>
      <c r="AD4523" s="4">
        <f>MAX(0,Resumo!$D$7*$D4523-Z4523)</f>
        <v/>
      </c>
    </row>
    <row r="4524">
      <c r="A4524" t="inlineStr">
        <is>
          <t>Lagoa Salgada</t>
        </is>
      </c>
      <c r="B4524" t="inlineStr">
        <is>
          <t>Município</t>
        </is>
      </c>
      <c r="C4524" t="inlineStr">
        <is>
          <t>RN</t>
        </is>
      </c>
      <c r="D4524" s="4" t="n">
        <v>3483374.143117093</v>
      </c>
      <c r="E4524" s="4">
        <f>E4523+D4524</f>
        <v/>
      </c>
      <c r="F4524" s="4" t="n">
        <v>109094.4396039039</v>
      </c>
      <c r="G4524" s="5">
        <f>F4524/$D4524</f>
        <v/>
      </c>
      <c r="H4524" s="4">
        <f>H4523+F4524</f>
        <v/>
      </c>
      <c r="I4524" s="4">
        <f>G4524*$E4523-H4523</f>
        <v/>
      </c>
      <c r="J4524" s="4">
        <f>MAX(0,Resumo!$D$3*$D4524-F4524)</f>
        <v/>
      </c>
      <c r="K4524" s="4" t="n">
        <v>232692.4283488796</v>
      </c>
      <c r="L4524" s="5">
        <f>K4524/$D4524</f>
        <v/>
      </c>
      <c r="M4524" s="4">
        <f>M4523+K4524</f>
        <v/>
      </c>
      <c r="N4524" s="4">
        <f>L4524*$E4523-M4523</f>
        <v/>
      </c>
      <c r="O4524" s="4">
        <f>MAX(0,Resumo!$D$4*$D4524-K4524)</f>
        <v/>
      </c>
      <c r="P4524" s="4" t="n">
        <v>368643.747496694</v>
      </c>
      <c r="Q4524" s="5">
        <f>P4524/$D4524</f>
        <v/>
      </c>
      <c r="R4524" s="4">
        <f>R4523+P4524</f>
        <v/>
      </c>
      <c r="S4524" s="4">
        <f>Q4524*$E4523-R4523</f>
        <v/>
      </c>
      <c r="T4524" s="4">
        <f>MAX(0,Resumo!$D$5*$D4524-P4524)</f>
        <v/>
      </c>
      <c r="U4524" s="4" t="n">
        <v>518294.2308180738</v>
      </c>
      <c r="V4524" s="5">
        <f>U4524/$D4524</f>
        <v/>
      </c>
      <c r="W4524" s="4">
        <f>W4523+U4524</f>
        <v/>
      </c>
      <c r="X4524" s="4">
        <f>V4524*$E4523-W4523</f>
        <v/>
      </c>
      <c r="Y4524" s="4">
        <f>MAX(0,Resumo!$D$6*$D4524-U4524)</f>
        <v/>
      </c>
      <c r="Z4524" s="4" t="n">
        <v>681984.5062661705</v>
      </c>
      <c r="AA4524" s="5">
        <f>Z4524/$D4524</f>
        <v/>
      </c>
      <c r="AB4524" s="4">
        <f>AB4523+Z4524</f>
        <v/>
      </c>
      <c r="AC4524" s="4">
        <f>AA4524*$E4523-AB4523</f>
        <v/>
      </c>
      <c r="AD4524" s="4">
        <f>MAX(0,Resumo!$D$7*$D4524-Z4524)</f>
        <v/>
      </c>
    </row>
    <row r="4525">
      <c r="A4525" t="inlineStr">
        <is>
          <t>Felipe Guerra</t>
        </is>
      </c>
      <c r="B4525" t="inlineStr">
        <is>
          <t>Município</t>
        </is>
      </c>
      <c r="C4525" t="inlineStr">
        <is>
          <t>RN</t>
        </is>
      </c>
      <c r="D4525" s="4" t="n">
        <v>9147904.366188603</v>
      </c>
      <c r="E4525" s="4">
        <f>E4524+D4525</f>
        <v/>
      </c>
      <c r="F4525" s="4" t="n">
        <v>286499.6579111093</v>
      </c>
      <c r="G4525" s="5">
        <f>F4525/$D4525</f>
        <v/>
      </c>
      <c r="H4525" s="4">
        <f>H4524+F4525</f>
        <v/>
      </c>
      <c r="I4525" s="4">
        <f>G4525*$E4524-H4524</f>
        <v/>
      </c>
      <c r="J4525" s="4">
        <f>MAX(0,Resumo!$D$3*$D4525-F4525)</f>
        <v/>
      </c>
      <c r="K4525" s="4" t="n">
        <v>611087.9836085956</v>
      </c>
      <c r="L4525" s="5">
        <f>K4525/$D4525</f>
        <v/>
      </c>
      <c r="M4525" s="4">
        <f>M4524+K4525</f>
        <v/>
      </c>
      <c r="N4525" s="4">
        <f>L4525*$E4524-M4524</f>
        <v/>
      </c>
      <c r="O4525" s="4">
        <f>MAX(0,Resumo!$D$4*$D4525-K4525)</f>
        <v/>
      </c>
      <c r="P4525" s="4" t="n">
        <v>968118.1546221793</v>
      </c>
      <c r="Q4525" s="5">
        <f>P4525/$D4525</f>
        <v/>
      </c>
      <c r="R4525" s="4">
        <f>R4524+P4525</f>
        <v/>
      </c>
      <c r="S4525" s="4">
        <f>Q4525*$E4524-R4524</f>
        <v/>
      </c>
      <c r="T4525" s="4">
        <f>MAX(0,Resumo!$D$5*$D4525-P4525)</f>
        <v/>
      </c>
      <c r="U4525" s="4" t="n">
        <v>1361124.548288766</v>
      </c>
      <c r="V4525" s="5">
        <f>U4525/$D4525</f>
        <v/>
      </c>
      <c r="W4525" s="4">
        <f>W4524+U4525</f>
        <v/>
      </c>
      <c r="X4525" s="4">
        <f>V4525*$E4524-W4524</f>
        <v/>
      </c>
      <c r="Y4525" s="4">
        <f>MAX(0,Resumo!$D$6*$D4525-U4525)</f>
        <v/>
      </c>
      <c r="Z4525" s="4" t="n">
        <v>1791001.708752009</v>
      </c>
      <c r="AA4525" s="5">
        <f>Z4525/$D4525</f>
        <v/>
      </c>
      <c r="AB4525" s="4">
        <f>AB4524+Z4525</f>
        <v/>
      </c>
      <c r="AC4525" s="4">
        <f>AA4525*$E4524-AB4524</f>
        <v/>
      </c>
      <c r="AD4525" s="4">
        <f>MAX(0,Resumo!$D$7*$D4525-Z4525)</f>
        <v/>
      </c>
    </row>
    <row r="4526">
      <c r="A4526" t="inlineStr">
        <is>
          <t>Severiano Melo</t>
        </is>
      </c>
      <c r="B4526" t="inlineStr">
        <is>
          <t>Município</t>
        </is>
      </c>
      <c r="C4526" t="inlineStr">
        <is>
          <t>RN</t>
        </is>
      </c>
      <c r="D4526" s="4" t="n">
        <v>3863327.030752241</v>
      </c>
      <c r="E4526" s="4">
        <f>E4525+D4526</f>
        <v/>
      </c>
      <c r="F4526" s="4" t="n">
        <v>120994.0362735138</v>
      </c>
      <c r="G4526" s="5">
        <f>F4526/$D4526</f>
        <v/>
      </c>
      <c r="H4526" s="4">
        <f>H4525+F4526</f>
        <v/>
      </c>
      <c r="I4526" s="4">
        <f>G4526*$E4525-H4525</f>
        <v/>
      </c>
      <c r="J4526" s="4">
        <f>MAX(0,Resumo!$D$3*$D4526-F4526)</f>
        <v/>
      </c>
      <c r="K4526" s="4" t="n">
        <v>258073.6123530979</v>
      </c>
      <c r="L4526" s="5">
        <f>K4526/$D4526</f>
        <v/>
      </c>
      <c r="M4526" s="4">
        <f>M4525+K4526</f>
        <v/>
      </c>
      <c r="N4526" s="4">
        <f>L4526*$E4525-M4525</f>
        <v/>
      </c>
      <c r="O4526" s="4">
        <f>MAX(0,Resumo!$D$4*$D4526-K4526)</f>
        <v/>
      </c>
      <c r="P4526" s="4" t="n">
        <v>408853.9720132807</v>
      </c>
      <c r="Q4526" s="5">
        <f>P4526/$D4526</f>
        <v/>
      </c>
      <c r="R4526" s="4">
        <f>R4525+P4526</f>
        <v/>
      </c>
      <c r="S4526" s="4">
        <f>Q4526*$E4525-R4525</f>
        <v/>
      </c>
      <c r="T4526" s="4">
        <f>MAX(0,Resumo!$D$5*$D4526-P4526)</f>
        <v/>
      </c>
      <c r="U4526" s="4" t="n">
        <v>574827.7473319629</v>
      </c>
      <c r="V4526" s="5">
        <f>U4526/$D4526</f>
        <v/>
      </c>
      <c r="W4526" s="4">
        <f>W4525+U4526</f>
        <v/>
      </c>
      <c r="X4526" s="4">
        <f>V4526*$E4525-W4525</f>
        <v/>
      </c>
      <c r="Y4526" s="4">
        <f>MAX(0,Resumo!$D$6*$D4526-U4526)</f>
        <v/>
      </c>
      <c r="Z4526" s="4" t="n">
        <v>756372.7206330564</v>
      </c>
      <c r="AA4526" s="5">
        <f>Z4526/$D4526</f>
        <v/>
      </c>
      <c r="AB4526" s="4">
        <f>AB4525+Z4526</f>
        <v/>
      </c>
      <c r="AC4526" s="4">
        <f>AA4526*$E4525-AB4525</f>
        <v/>
      </c>
      <c r="AD4526" s="4">
        <f>MAX(0,Resumo!$D$7*$D4526-Z4526)</f>
        <v/>
      </c>
    </row>
    <row r="4527">
      <c r="A4527" t="inlineStr">
        <is>
          <t>Almino Afonso</t>
        </is>
      </c>
      <c r="B4527" t="inlineStr">
        <is>
          <t>Município</t>
        </is>
      </c>
      <c r="C4527" t="inlineStr">
        <is>
          <t>RN</t>
        </is>
      </c>
      <c r="D4527" s="4" t="n">
        <v>3196041.235691448</v>
      </c>
      <c r="E4527" s="4">
        <f>E4526+D4527</f>
        <v/>
      </c>
      <c r="F4527" s="4" t="n">
        <v>100095.5720612658</v>
      </c>
      <c r="G4527" s="5">
        <f>F4527/$D4527</f>
        <v/>
      </c>
      <c r="H4527" s="4">
        <f>H4526+F4527</f>
        <v/>
      </c>
      <c r="I4527" s="4">
        <f>G4527*$E4526-H4526</f>
        <v/>
      </c>
      <c r="J4527" s="4">
        <f>MAX(0,Resumo!$D$3*$D4527-F4527)</f>
        <v/>
      </c>
      <c r="K4527" s="4" t="n">
        <v>213498.3397363978</v>
      </c>
      <c r="L4527" s="5">
        <f>K4527/$D4527</f>
        <v/>
      </c>
      <c r="M4527" s="4">
        <f>M4526+K4527</f>
        <v/>
      </c>
      <c r="N4527" s="4">
        <f>L4527*$E4526-M4526</f>
        <v/>
      </c>
      <c r="O4527" s="4">
        <f>MAX(0,Resumo!$D$4*$D4527-K4527)</f>
        <v/>
      </c>
      <c r="P4527" s="4" t="n">
        <v>338235.44927188</v>
      </c>
      <c r="Q4527" s="5">
        <f>P4527/$D4527</f>
        <v/>
      </c>
      <c r="R4527" s="4">
        <f>R4526+P4527</f>
        <v/>
      </c>
      <c r="S4527" s="4">
        <f>Q4527*$E4526-R4526</f>
        <v/>
      </c>
      <c r="T4527" s="4">
        <f>MAX(0,Resumo!$D$5*$D4527-P4527)</f>
        <v/>
      </c>
      <c r="U4527" s="4" t="n">
        <v>475541.7207160058</v>
      </c>
      <c r="V4527" s="5">
        <f>U4527/$D4527</f>
        <v/>
      </c>
      <c r="W4527" s="4">
        <f>W4526+U4527</f>
        <v/>
      </c>
      <c r="X4527" s="4">
        <f>V4527*$E4526-W4526</f>
        <v/>
      </c>
      <c r="Y4527" s="4">
        <f>MAX(0,Resumo!$D$6*$D4527-U4527)</f>
        <v/>
      </c>
      <c r="Z4527" s="4" t="n">
        <v>625729.6846611188</v>
      </c>
      <c r="AA4527" s="5">
        <f>Z4527/$D4527</f>
        <v/>
      </c>
      <c r="AB4527" s="4">
        <f>AB4526+Z4527</f>
        <v/>
      </c>
      <c r="AC4527" s="4">
        <f>AA4527*$E4526-AB4526</f>
        <v/>
      </c>
      <c r="AD4527" s="4">
        <f>MAX(0,Resumo!$D$7*$D4527-Z4527)</f>
        <v/>
      </c>
    </row>
    <row r="4528">
      <c r="A4528" t="inlineStr">
        <is>
          <t>Rodolfo Fernandes</t>
        </is>
      </c>
      <c r="B4528" t="inlineStr">
        <is>
          <t>Município</t>
        </is>
      </c>
      <c r="C4528" t="inlineStr">
        <is>
          <t>RN</t>
        </is>
      </c>
      <c r="D4528" s="4" t="n">
        <v>4083620.164983389</v>
      </c>
      <c r="E4528" s="4">
        <f>E4527+D4528</f>
        <v/>
      </c>
      <c r="F4528" s="4" t="n">
        <v>127893.3112408674</v>
      </c>
      <c r="G4528" s="5">
        <f>F4528/$D4528</f>
        <v/>
      </c>
      <c r="H4528" s="4">
        <f>H4527+F4528</f>
        <v/>
      </c>
      <c r="I4528" s="4">
        <f>G4528*$E4527-H4527</f>
        <v/>
      </c>
      <c r="J4528" s="4">
        <f>MAX(0,Resumo!$D$3*$D4528-F4528)</f>
        <v/>
      </c>
      <c r="K4528" s="4" t="n">
        <v>272789.3856943334</v>
      </c>
      <c r="L4528" s="5">
        <f>K4528/$D4528</f>
        <v/>
      </c>
      <c r="M4528" s="4">
        <f>M4527+K4528</f>
        <v/>
      </c>
      <c r="N4528" s="4">
        <f>L4528*$E4527-M4527</f>
        <v/>
      </c>
      <c r="O4528" s="4">
        <f>MAX(0,Resumo!$D$4*$D4528-K4528)</f>
        <v/>
      </c>
      <c r="P4528" s="4" t="n">
        <v>432167.484491183</v>
      </c>
      <c r="Q4528" s="5">
        <f>P4528/$D4528</f>
        <v/>
      </c>
      <c r="R4528" s="4">
        <f>R4527+P4528</f>
        <v/>
      </c>
      <c r="S4528" s="4">
        <f>Q4528*$E4527-R4527</f>
        <v/>
      </c>
      <c r="T4528" s="4">
        <f>MAX(0,Resumo!$D$5*$D4528-P4528)</f>
        <v/>
      </c>
      <c r="U4528" s="4" t="n">
        <v>607605.3519962338</v>
      </c>
      <c r="V4528" s="5">
        <f>U4528/$D4528</f>
        <v/>
      </c>
      <c r="W4528" s="4">
        <f>W4527+U4528</f>
        <v/>
      </c>
      <c r="X4528" s="4">
        <f>V4528*$E4527-W4527</f>
        <v/>
      </c>
      <c r="Y4528" s="4">
        <f>MAX(0,Resumo!$D$6*$D4528-U4528)</f>
        <v/>
      </c>
      <c r="Z4528" s="4" t="n">
        <v>799502.3122904192</v>
      </c>
      <c r="AA4528" s="5">
        <f>Z4528/$D4528</f>
        <v/>
      </c>
      <c r="AB4528" s="4">
        <f>AB4527+Z4528</f>
        <v/>
      </c>
      <c r="AC4528" s="4">
        <f>AA4528*$E4527-AB4527</f>
        <v/>
      </c>
      <c r="AD4528" s="4">
        <f>MAX(0,Resumo!$D$7*$D4528-Z4528)</f>
        <v/>
      </c>
    </row>
    <row r="4529">
      <c r="A4529" t="inlineStr">
        <is>
          <t>Equador</t>
        </is>
      </c>
      <c r="B4529" t="inlineStr">
        <is>
          <t>Município</t>
        </is>
      </c>
      <c r="C4529" t="inlineStr">
        <is>
          <t>RN</t>
        </is>
      </c>
      <c r="D4529" s="4" t="n">
        <v>5181006.251932032</v>
      </c>
      <c r="E4529" s="4">
        <f>E4528+D4529</f>
        <v/>
      </c>
      <c r="F4529" s="4" t="n">
        <v>162261.9191669896</v>
      </c>
      <c r="G4529" s="5">
        <f>F4529/$D4529</f>
        <v/>
      </c>
      <c r="H4529" s="4">
        <f>H4528+F4529</f>
        <v/>
      </c>
      <c r="I4529" s="4">
        <f>G4529*$E4528-H4528</f>
        <v/>
      </c>
      <c r="J4529" s="4">
        <f>MAX(0,Resumo!$D$3*$D4529-F4529)</f>
        <v/>
      </c>
      <c r="K4529" s="4" t="n">
        <v>346095.7326203205</v>
      </c>
      <c r="L4529" s="5">
        <f>K4529/$D4529</f>
        <v/>
      </c>
      <c r="M4529" s="4">
        <f>M4528+K4529</f>
        <v/>
      </c>
      <c r="N4529" s="4">
        <f>L4529*$E4528-M4528</f>
        <v/>
      </c>
      <c r="O4529" s="4">
        <f>MAX(0,Resumo!$D$4*$D4529-K4529)</f>
        <v/>
      </c>
      <c r="P4529" s="4" t="n">
        <v>548303.3065196128</v>
      </c>
      <c r="Q4529" s="5">
        <f>P4529/$D4529</f>
        <v/>
      </c>
      <c r="R4529" s="4">
        <f>R4528+P4529</f>
        <v/>
      </c>
      <c r="S4529" s="4">
        <f>Q4529*$E4528-R4528</f>
        <v/>
      </c>
      <c r="T4529" s="4">
        <f>MAX(0,Resumo!$D$5*$D4529-P4529)</f>
        <v/>
      </c>
      <c r="U4529" s="4" t="n">
        <v>770886.3704792329</v>
      </c>
      <c r="V4529" s="5">
        <f>U4529/$D4529</f>
        <v/>
      </c>
      <c r="W4529" s="4">
        <f>W4528+U4529</f>
        <v/>
      </c>
      <c r="X4529" s="4">
        <f>V4529*$E4528-W4528</f>
        <v/>
      </c>
      <c r="Y4529" s="4">
        <f>MAX(0,Resumo!$D$6*$D4529-U4529)</f>
        <v/>
      </c>
      <c r="Z4529" s="4" t="n">
        <v>1014351.558435805</v>
      </c>
      <c r="AA4529" s="5">
        <f>Z4529/$D4529</f>
        <v/>
      </c>
      <c r="AB4529" s="4">
        <f>AB4528+Z4529</f>
        <v/>
      </c>
      <c r="AC4529" s="4">
        <f>AA4529*$E4528-AB4528</f>
        <v/>
      </c>
      <c r="AD4529" s="4">
        <f>MAX(0,Resumo!$D$7*$D4529-Z4529)</f>
        <v/>
      </c>
    </row>
    <row r="4530">
      <c r="A4530" t="inlineStr">
        <is>
          <t>João Dias</t>
        </is>
      </c>
      <c r="B4530" t="inlineStr">
        <is>
          <t>Município</t>
        </is>
      </c>
      <c r="C4530" t="inlineStr">
        <is>
          <t>RN</t>
        </is>
      </c>
      <c r="D4530" s="4" t="n">
        <v>2905671.878154936</v>
      </c>
      <c r="E4530" s="4">
        <f>E4529+D4530</f>
        <v/>
      </c>
      <c r="F4530" s="4" t="n">
        <v>91001.60711891692</v>
      </c>
      <c r="G4530" s="5">
        <f>F4530/$D4530</f>
        <v/>
      </c>
      <c r="H4530" s="4">
        <f>H4529+F4530</f>
        <v/>
      </c>
      <c r="I4530" s="4">
        <f>G4530*$E4529-H4529</f>
        <v/>
      </c>
      <c r="J4530" s="4">
        <f>MAX(0,Resumo!$D$3*$D4530-F4530)</f>
        <v/>
      </c>
      <c r="K4530" s="4" t="n">
        <v>194101.4136103938</v>
      </c>
      <c r="L4530" s="5">
        <f>K4530/$D4530</f>
        <v/>
      </c>
      <c r="M4530" s="4">
        <f>M4529+K4530</f>
        <v/>
      </c>
      <c r="N4530" s="4">
        <f>L4530*$E4529-M4529</f>
        <v/>
      </c>
      <c r="O4530" s="4">
        <f>MAX(0,Resumo!$D$4*$D4530-K4530)</f>
        <v/>
      </c>
      <c r="P4530" s="4" t="n">
        <v>307505.8050469045</v>
      </c>
      <c r="Q4530" s="5">
        <f>P4530/$D4530</f>
        <v/>
      </c>
      <c r="R4530" s="4">
        <f>R4529+P4530</f>
        <v/>
      </c>
      <c r="S4530" s="4">
        <f>Q4530*$E4529-R4529</f>
        <v/>
      </c>
      <c r="T4530" s="4">
        <f>MAX(0,Resumo!$D$5*$D4530-P4530)</f>
        <v/>
      </c>
      <c r="U4530" s="4" t="n">
        <v>432337.4145937664</v>
      </c>
      <c r="V4530" s="5">
        <f>U4530/$D4530</f>
        <v/>
      </c>
      <c r="W4530" s="4">
        <f>W4529+U4530</f>
        <v/>
      </c>
      <c r="X4530" s="4">
        <f>V4530*$E4529-W4529</f>
        <v/>
      </c>
      <c r="Y4530" s="4">
        <f>MAX(0,Resumo!$D$6*$D4530-U4530)</f>
        <v/>
      </c>
      <c r="Z4530" s="4" t="n">
        <v>568880.3785578248</v>
      </c>
      <c r="AA4530" s="5">
        <f>Z4530/$D4530</f>
        <v/>
      </c>
      <c r="AB4530" s="4">
        <f>AB4529+Z4530</f>
        <v/>
      </c>
      <c r="AC4530" s="4">
        <f>AA4530*$E4529-AB4529</f>
        <v/>
      </c>
      <c r="AD4530" s="4">
        <f>MAX(0,Resumo!$D$7*$D4530-Z4530)</f>
        <v/>
      </c>
    </row>
    <row r="4531">
      <c r="A4531" t="inlineStr">
        <is>
          <t>Pedro Avelino</t>
        </is>
      </c>
      <c r="B4531" t="inlineStr">
        <is>
          <t>Município</t>
        </is>
      </c>
      <c r="C4531" t="inlineStr">
        <is>
          <t>RN</t>
        </is>
      </c>
      <c r="D4531" s="4" t="n">
        <v>10769977.72642819</v>
      </c>
      <c r="E4531" s="4">
        <f>E4530+D4531</f>
        <v/>
      </c>
      <c r="F4531" s="4" t="n">
        <v>337300.7424232102</v>
      </c>
      <c r="G4531" s="5">
        <f>F4531/$D4531</f>
        <v/>
      </c>
      <c r="H4531" s="4">
        <f>H4530+F4531</f>
        <v/>
      </c>
      <c r="I4531" s="4">
        <f>G4531*$E4530-H4530</f>
        <v/>
      </c>
      <c r="J4531" s="4">
        <f>MAX(0,Resumo!$D$3*$D4531-F4531)</f>
        <v/>
      </c>
      <c r="K4531" s="4" t="n">
        <v>719443.8976294822</v>
      </c>
      <c r="L4531" s="5">
        <f>K4531/$D4531</f>
        <v/>
      </c>
      <c r="M4531" s="4">
        <f>M4530+K4531</f>
        <v/>
      </c>
      <c r="N4531" s="4">
        <f>L4531*$E4530-M4530</f>
        <v/>
      </c>
      <c r="O4531" s="4">
        <f>MAX(0,Resumo!$D$4*$D4531-K4531)</f>
        <v/>
      </c>
      <c r="P4531" s="4" t="n">
        <v>1139781.368984271</v>
      </c>
      <c r="Q4531" s="5">
        <f>P4531/$D4531</f>
        <v/>
      </c>
      <c r="R4531" s="4">
        <f>R4530+P4531</f>
        <v/>
      </c>
      <c r="S4531" s="4">
        <f>Q4531*$E4530-R4530</f>
        <v/>
      </c>
      <c r="T4531" s="4">
        <f>MAX(0,Resumo!$D$5*$D4531-P4531)</f>
        <v/>
      </c>
      <c r="U4531" s="4" t="n">
        <v>1602474.236847789</v>
      </c>
      <c r="V4531" s="5">
        <f>U4531/$D4531</f>
        <v/>
      </c>
      <c r="W4531" s="4">
        <f>W4530+U4531</f>
        <v/>
      </c>
      <c r="X4531" s="4">
        <f>V4531*$E4530-W4530</f>
        <v/>
      </c>
      <c r="Y4531" s="4">
        <f>MAX(0,Resumo!$D$6*$D4531-U4531)</f>
        <v/>
      </c>
      <c r="Z4531" s="4" t="n">
        <v>2108575.662700175</v>
      </c>
      <c r="AA4531" s="5">
        <f>Z4531/$D4531</f>
        <v/>
      </c>
      <c r="AB4531" s="4">
        <f>AB4530+Z4531</f>
        <v/>
      </c>
      <c r="AC4531" s="4">
        <f>AA4531*$E4530-AB4530</f>
        <v/>
      </c>
      <c r="AD4531" s="4">
        <f>MAX(0,Resumo!$D$7*$D4531-Z4531)</f>
        <v/>
      </c>
    </row>
    <row r="4532">
      <c r="A4532" t="inlineStr">
        <is>
          <t>Upanema</t>
        </is>
      </c>
      <c r="B4532" t="inlineStr">
        <is>
          <t>Município</t>
        </is>
      </c>
      <c r="C4532" t="inlineStr">
        <is>
          <t>RN</t>
        </is>
      </c>
      <c r="D4532" s="4" t="n">
        <v>13164366.46766796</v>
      </c>
      <c r="E4532" s="4">
        <f>E4531+D4532</f>
        <v/>
      </c>
      <c r="F4532" s="4" t="n">
        <v>412289.6718885081</v>
      </c>
      <c r="G4532" s="5">
        <f>F4532/$D4532</f>
        <v/>
      </c>
      <c r="H4532" s="4">
        <f>H4531+F4532</f>
        <v/>
      </c>
      <c r="I4532" s="4">
        <f>G4532*$E4531-H4531</f>
        <v/>
      </c>
      <c r="J4532" s="4">
        <f>MAX(0,Resumo!$D$3*$D4532-F4532)</f>
        <v/>
      </c>
      <c r="K4532" s="4" t="n">
        <v>879391.1521359216</v>
      </c>
      <c r="L4532" s="5">
        <f>K4532/$D4532</f>
        <v/>
      </c>
      <c r="M4532" s="4">
        <f>M4531+K4532</f>
        <v/>
      </c>
      <c r="N4532" s="4">
        <f>L4532*$E4531-M4531</f>
        <v/>
      </c>
      <c r="O4532" s="4">
        <f>MAX(0,Resumo!$D$4*$D4532-K4532)</f>
        <v/>
      </c>
      <c r="P4532" s="4" t="n">
        <v>1393178.334762015</v>
      </c>
      <c r="Q4532" s="5">
        <f>P4532/$D4532</f>
        <v/>
      </c>
      <c r="R4532" s="4">
        <f>R4531+P4532</f>
        <v/>
      </c>
      <c r="S4532" s="4">
        <f>Q4532*$E4531-R4531</f>
        <v/>
      </c>
      <c r="T4532" s="4">
        <f>MAX(0,Resumo!$D$5*$D4532-P4532)</f>
        <v/>
      </c>
      <c r="U4532" s="4" t="n">
        <v>1958737.394330441</v>
      </c>
      <c r="V4532" s="5">
        <f>U4532/$D4532</f>
        <v/>
      </c>
      <c r="W4532" s="4">
        <f>W4531+U4532</f>
        <v/>
      </c>
      <c r="X4532" s="4">
        <f>V4532*$E4531-W4531</f>
        <v/>
      </c>
      <c r="Y4532" s="4">
        <f>MAX(0,Resumo!$D$6*$D4532-U4532)</f>
        <v/>
      </c>
      <c r="Z4532" s="4" t="n">
        <v>2577355.631894772</v>
      </c>
      <c r="AA4532" s="5">
        <f>Z4532/$D4532</f>
        <v/>
      </c>
      <c r="AB4532" s="4">
        <f>AB4531+Z4532</f>
        <v/>
      </c>
      <c r="AC4532" s="4">
        <f>AA4532*$E4531-AB4531</f>
        <v/>
      </c>
      <c r="AD4532" s="4">
        <f>MAX(0,Resumo!$D$7*$D4532-Z4532)</f>
        <v/>
      </c>
    </row>
    <row r="4533">
      <c r="A4533" t="inlineStr">
        <is>
          <t>Jandaíra</t>
        </is>
      </c>
      <c r="B4533" t="inlineStr">
        <is>
          <t>Município</t>
        </is>
      </c>
      <c r="C4533" t="inlineStr">
        <is>
          <t>RN</t>
        </is>
      </c>
      <c r="D4533" s="4" t="n">
        <v>17357215.73239987</v>
      </c>
      <c r="E4533" s="4">
        <f>E4532+D4533</f>
        <v/>
      </c>
      <c r="F4533" s="4" t="n">
        <v>543603.8868095183</v>
      </c>
      <c r="G4533" s="5">
        <f>F4533/$D4533</f>
        <v/>
      </c>
      <c r="H4533" s="4">
        <f>H4532+F4533</f>
        <v/>
      </c>
      <c r="I4533" s="4">
        <f>G4533*$E4532-H4532</f>
        <v/>
      </c>
      <c r="J4533" s="4">
        <f>MAX(0,Resumo!$D$3*$D4533-F4533)</f>
        <v/>
      </c>
      <c r="K4533" s="4" t="n">
        <v>1159477.136881226</v>
      </c>
      <c r="L4533" s="5">
        <f>K4533/$D4533</f>
        <v/>
      </c>
      <c r="M4533" s="4">
        <f>M4532+K4533</f>
        <v/>
      </c>
      <c r="N4533" s="4">
        <f>L4533*$E4532-M4532</f>
        <v/>
      </c>
      <c r="O4533" s="4">
        <f>MAX(0,Resumo!$D$4*$D4533-K4533)</f>
        <v/>
      </c>
      <c r="P4533" s="4" t="n">
        <v>1836905.480378475</v>
      </c>
      <c r="Q4533" s="5">
        <f>P4533/$D4533</f>
        <v/>
      </c>
      <c r="R4533" s="4">
        <f>R4532+P4533</f>
        <v/>
      </c>
      <c r="S4533" s="4">
        <f>Q4533*$E4532-R4532</f>
        <v/>
      </c>
      <c r="T4533" s="4">
        <f>MAX(0,Resumo!$D$5*$D4533-P4533)</f>
        <v/>
      </c>
      <c r="U4533" s="4" t="n">
        <v>2582595.037901203</v>
      </c>
      <c r="V4533" s="5">
        <f>U4533/$D4533</f>
        <v/>
      </c>
      <c r="W4533" s="4">
        <f>W4532+U4533</f>
        <v/>
      </c>
      <c r="X4533" s="4">
        <f>V4533*$E4532-W4532</f>
        <v/>
      </c>
      <c r="Y4533" s="4">
        <f>MAX(0,Resumo!$D$6*$D4533-U4533)</f>
        <v/>
      </c>
      <c r="Z4533" s="4" t="n">
        <v>3398243.115746243</v>
      </c>
      <c r="AA4533" s="5">
        <f>Z4533/$D4533</f>
        <v/>
      </c>
      <c r="AB4533" s="4">
        <f>AB4532+Z4533</f>
        <v/>
      </c>
      <c r="AC4533" s="4">
        <f>AA4533*$E4532-AB4532</f>
        <v/>
      </c>
      <c r="AD4533" s="4">
        <f>MAX(0,Resumo!$D$7*$D4533-Z4533)</f>
        <v/>
      </c>
    </row>
    <row r="4534">
      <c r="A4534" t="inlineStr">
        <is>
          <t>Triunfo Potiguar</t>
        </is>
      </c>
      <c r="B4534" t="inlineStr">
        <is>
          <t>Município</t>
        </is>
      </c>
      <c r="C4534" t="inlineStr">
        <is>
          <t>RN</t>
        </is>
      </c>
      <c r="D4534" s="4" t="n">
        <v>3447878.361996573</v>
      </c>
      <c r="E4534" s="4">
        <f>E4533+D4534</f>
        <v/>
      </c>
      <c r="F4534" s="4" t="n">
        <v>107982.7610443964</v>
      </c>
      <c r="G4534" s="5">
        <f>F4534/$D4534</f>
        <v/>
      </c>
      <c r="H4534" s="4">
        <f>H4533+F4534</f>
        <v/>
      </c>
      <c r="I4534" s="4">
        <f>G4534*$E4533-H4533</f>
        <v/>
      </c>
      <c r="J4534" s="4">
        <f>MAX(0,Resumo!$D$3*$D4534-F4534)</f>
        <v/>
      </c>
      <c r="K4534" s="4" t="n">
        <v>230321.2792372073</v>
      </c>
      <c r="L4534" s="5">
        <f>K4534/$D4534</f>
        <v/>
      </c>
      <c r="M4534" s="4">
        <f>M4533+K4534</f>
        <v/>
      </c>
      <c r="N4534" s="4">
        <f>L4534*$E4533-M4533</f>
        <v/>
      </c>
      <c r="O4534" s="4">
        <f>MAX(0,Resumo!$D$4*$D4534-K4534)</f>
        <v/>
      </c>
      <c r="P4534" s="4" t="n">
        <v>364887.2466917355</v>
      </c>
      <c r="Q4534" s="5">
        <f>P4534/$D4534</f>
        <v/>
      </c>
      <c r="R4534" s="4">
        <f>R4533+P4534</f>
        <v/>
      </c>
      <c r="S4534" s="4">
        <f>Q4534*$E4533-R4533</f>
        <v/>
      </c>
      <c r="T4534" s="4">
        <f>MAX(0,Resumo!$D$5*$D4534-P4534)</f>
        <v/>
      </c>
      <c r="U4534" s="4" t="n">
        <v>513012.7830558521</v>
      </c>
      <c r="V4534" s="5">
        <f>U4534/$D4534</f>
        <v/>
      </c>
      <c r="W4534" s="4">
        <f>W4533+U4534</f>
        <v/>
      </c>
      <c r="X4534" s="4">
        <f>V4534*$E4533-W4533</f>
        <v/>
      </c>
      <c r="Y4534" s="4">
        <f>MAX(0,Resumo!$D$6*$D4534-U4534)</f>
        <v/>
      </c>
      <c r="Z4534" s="4" t="n">
        <v>675035.0452644454</v>
      </c>
      <c r="AA4534" s="5">
        <f>Z4534/$D4534</f>
        <v/>
      </c>
      <c r="AB4534" s="4">
        <f>AB4533+Z4534</f>
        <v/>
      </c>
      <c r="AC4534" s="4">
        <f>AA4534*$E4533-AB4533</f>
        <v/>
      </c>
      <c r="AD4534" s="4">
        <f>MAX(0,Resumo!$D$7*$D4534-Z4534)</f>
        <v/>
      </c>
    </row>
    <row r="4535">
      <c r="A4535" t="inlineStr">
        <is>
          <t>Campo Redondo</t>
        </is>
      </c>
      <c r="B4535" t="inlineStr">
        <is>
          <t>Município</t>
        </is>
      </c>
      <c r="C4535" t="inlineStr">
        <is>
          <t>RN</t>
        </is>
      </c>
      <c r="D4535" s="4" t="n">
        <v>5448341.521389014</v>
      </c>
      <c r="E4535" s="4">
        <f>E4534+D4535</f>
        <v/>
      </c>
      <c r="F4535" s="4" t="n">
        <v>170634.4884660399</v>
      </c>
      <c r="G4535" s="5">
        <f>F4535/$D4535</f>
        <v/>
      </c>
      <c r="H4535" s="4">
        <f>H4534+F4535</f>
        <v/>
      </c>
      <c r="I4535" s="4">
        <f>G4535*$E4534-H4534</f>
        <v/>
      </c>
      <c r="J4535" s="4">
        <f>MAX(0,Resumo!$D$3*$D4535-F4535)</f>
        <v/>
      </c>
      <c r="K4535" s="4" t="n">
        <v>363953.9615895409</v>
      </c>
      <c r="L4535" s="5">
        <f>K4535/$D4535</f>
        <v/>
      </c>
      <c r="M4535" s="4">
        <f>M4534+K4535</f>
        <v/>
      </c>
      <c r="N4535" s="4">
        <f>L4535*$E4534-M4534</f>
        <v/>
      </c>
      <c r="O4535" s="4">
        <f>MAX(0,Resumo!$D$4*$D4535-K4535)</f>
        <v/>
      </c>
      <c r="P4535" s="4" t="n">
        <v>576595.2646962533</v>
      </c>
      <c r="Q4535" s="5">
        <f>P4535/$D4535</f>
        <v/>
      </c>
      <c r="R4535" s="4">
        <f>R4534+P4535</f>
        <v/>
      </c>
      <c r="S4535" s="4">
        <f>Q4535*$E4534-R4534</f>
        <v/>
      </c>
      <c r="T4535" s="4">
        <f>MAX(0,Resumo!$D$5*$D4535-P4535)</f>
        <v/>
      </c>
      <c r="U4535" s="4" t="n">
        <v>810663.4148508604</v>
      </c>
      <c r="V4535" s="5">
        <f>U4535/$D4535</f>
        <v/>
      </c>
      <c r="W4535" s="4">
        <f>W4534+U4535</f>
        <v/>
      </c>
      <c r="X4535" s="4">
        <f>V4535*$E4534-W4534</f>
        <v/>
      </c>
      <c r="Y4535" s="4">
        <f>MAX(0,Resumo!$D$6*$D4535-U4535)</f>
        <v/>
      </c>
      <c r="Z4535" s="4" t="n">
        <v>1066691.1878461</v>
      </c>
      <c r="AA4535" s="5">
        <f>Z4535/$D4535</f>
        <v/>
      </c>
      <c r="AB4535" s="4">
        <f>AB4534+Z4535</f>
        <v/>
      </c>
      <c r="AC4535" s="4">
        <f>AA4535*$E4534-AB4534</f>
        <v/>
      </c>
      <c r="AD4535" s="4">
        <f>MAX(0,Resumo!$D$7*$D4535-Z4535)</f>
        <v/>
      </c>
    </row>
    <row r="4536">
      <c r="A4536" t="inlineStr">
        <is>
          <t>Serra Negra do Norte</t>
        </is>
      </c>
      <c r="B4536" t="inlineStr">
        <is>
          <t>Município</t>
        </is>
      </c>
      <c r="C4536" t="inlineStr">
        <is>
          <t>RN</t>
        </is>
      </c>
      <c r="D4536" s="4" t="n">
        <v>6379507.433044828</v>
      </c>
      <c r="E4536" s="4">
        <f>E4535+D4536</f>
        <v/>
      </c>
      <c r="F4536" s="4" t="n">
        <v>199797.3113890596</v>
      </c>
      <c r="G4536" s="5">
        <f>F4536/$D4536</f>
        <v/>
      </c>
      <c r="H4536" s="4">
        <f>H4535+F4536</f>
        <v/>
      </c>
      <c r="I4536" s="4">
        <f>G4536*$E4535-H4535</f>
        <v/>
      </c>
      <c r="J4536" s="4">
        <f>MAX(0,Resumo!$D$3*$D4536-F4536)</f>
        <v/>
      </c>
      <c r="K4536" s="4" t="n">
        <v>426156.6559532873</v>
      </c>
      <c r="L4536" s="5">
        <f>K4536/$D4536</f>
        <v/>
      </c>
      <c r="M4536" s="4">
        <f>M4535+K4536</f>
        <v/>
      </c>
      <c r="N4536" s="4">
        <f>L4536*$E4535-M4535</f>
        <v/>
      </c>
      <c r="O4536" s="4">
        <f>MAX(0,Resumo!$D$4*$D4536-K4536)</f>
        <v/>
      </c>
      <c r="P4536" s="4" t="n">
        <v>675140.0885109016</v>
      </c>
      <c r="Q4536" s="5">
        <f>P4536/$D4536</f>
        <v/>
      </c>
      <c r="R4536" s="4">
        <f>R4535+P4536</f>
        <v/>
      </c>
      <c r="S4536" s="4">
        <f>Q4536*$E4535-R4535</f>
        <v/>
      </c>
      <c r="T4536" s="4">
        <f>MAX(0,Resumo!$D$5*$D4536-P4536)</f>
        <v/>
      </c>
      <c r="U4536" s="4" t="n">
        <v>949212.3906762912</v>
      </c>
      <c r="V4536" s="5">
        <f>U4536/$D4536</f>
        <v/>
      </c>
      <c r="W4536" s="4">
        <f>W4535+U4536</f>
        <v/>
      </c>
      <c r="X4536" s="4">
        <f>V4536*$E4535-W4535</f>
        <v/>
      </c>
      <c r="Y4536" s="4">
        <f>MAX(0,Resumo!$D$6*$D4536-U4536)</f>
        <v/>
      </c>
      <c r="Z4536" s="4" t="n">
        <v>1248997.393961592</v>
      </c>
      <c r="AA4536" s="5">
        <f>Z4536/$D4536</f>
        <v/>
      </c>
      <c r="AB4536" s="4">
        <f>AB4535+Z4536</f>
        <v/>
      </c>
      <c r="AC4536" s="4">
        <f>AA4536*$E4535-AB4535</f>
        <v/>
      </c>
      <c r="AD4536" s="4">
        <f>MAX(0,Resumo!$D$7*$D4536-Z4536)</f>
        <v/>
      </c>
    </row>
    <row r="4537">
      <c r="A4537" t="inlineStr">
        <is>
          <t>Francisco Dantas</t>
        </is>
      </c>
      <c r="B4537" t="inlineStr">
        <is>
          <t>Município</t>
        </is>
      </c>
      <c r="C4537" t="inlineStr">
        <is>
          <t>RN</t>
        </is>
      </c>
      <c r="D4537" s="4" t="n">
        <v>2748967.425421436</v>
      </c>
      <c r="E4537" s="4">
        <f>E4536+D4537</f>
        <v/>
      </c>
      <c r="F4537" s="4" t="n">
        <v>86093.84132861922</v>
      </c>
      <c r="G4537" s="5">
        <f>F4537/$D4537</f>
        <v/>
      </c>
      <c r="H4537" s="4">
        <f>H4536+F4537</f>
        <v/>
      </c>
      <c r="I4537" s="4">
        <f>G4537*$E4536-H4536</f>
        <v/>
      </c>
      <c r="J4537" s="4">
        <f>MAX(0,Resumo!$D$3*$D4537-F4537)</f>
        <v/>
      </c>
      <c r="K4537" s="4" t="n">
        <v>183633.4196075989</v>
      </c>
      <c r="L4537" s="5">
        <f>K4537/$D4537</f>
        <v/>
      </c>
      <c r="M4537" s="4">
        <f>M4536+K4537</f>
        <v/>
      </c>
      <c r="N4537" s="4">
        <f>L4537*$E4536-M4536</f>
        <v/>
      </c>
      <c r="O4537" s="4">
        <f>MAX(0,Resumo!$D$4*$D4537-K4537)</f>
        <v/>
      </c>
      <c r="P4537" s="4" t="n">
        <v>290921.8510035981</v>
      </c>
      <c r="Q4537" s="5">
        <f>P4537/$D4537</f>
        <v/>
      </c>
      <c r="R4537" s="4">
        <f>R4536+P4537</f>
        <v/>
      </c>
      <c r="S4537" s="4">
        <f>Q4537*$E4536-R4536</f>
        <v/>
      </c>
      <c r="T4537" s="4">
        <f>MAX(0,Resumo!$D$5*$D4537-P4537)</f>
        <v/>
      </c>
      <c r="U4537" s="4" t="n">
        <v>409021.2244693838</v>
      </c>
      <c r="V4537" s="5">
        <f>U4537/$D4537</f>
        <v/>
      </c>
      <c r="W4537" s="4">
        <f>W4536+U4537</f>
        <v/>
      </c>
      <c r="X4537" s="4">
        <f>V4537*$E4536-W4536</f>
        <v/>
      </c>
      <c r="Y4537" s="4">
        <f>MAX(0,Resumo!$D$6*$D4537-U4537)</f>
        <v/>
      </c>
      <c r="Z4537" s="4" t="n">
        <v>538200.35268741</v>
      </c>
      <c r="AA4537" s="5">
        <f>Z4537/$D4537</f>
        <v/>
      </c>
      <c r="AB4537" s="4">
        <f>AB4536+Z4537</f>
        <v/>
      </c>
      <c r="AC4537" s="4">
        <f>AA4537*$E4536-AB4536</f>
        <v/>
      </c>
      <c r="AD4537" s="4">
        <f>MAX(0,Resumo!$D$7*$D4537-Z4537)</f>
        <v/>
      </c>
    </row>
    <row r="4538">
      <c r="A4538" t="inlineStr">
        <is>
          <t>Pilões</t>
        </is>
      </c>
      <c r="B4538" t="inlineStr">
        <is>
          <t>Município</t>
        </is>
      </c>
      <c r="C4538" t="inlineStr">
        <is>
          <t>RN</t>
        </is>
      </c>
      <c r="D4538" s="4" t="n">
        <v>3069212.201175152</v>
      </c>
      <c r="E4538" s="4">
        <f>E4537+D4538</f>
        <v/>
      </c>
      <c r="F4538" s="4" t="n">
        <v>96123.46287127274</v>
      </c>
      <c r="G4538" s="5">
        <f>F4538/$D4538</f>
        <v/>
      </c>
      <c r="H4538" s="4">
        <f>H4537+F4538</f>
        <v/>
      </c>
      <c r="I4538" s="4">
        <f>G4538*$E4537-H4537</f>
        <v/>
      </c>
      <c r="J4538" s="4">
        <f>MAX(0,Resumo!$D$3*$D4538-F4538)</f>
        <v/>
      </c>
      <c r="K4538" s="4" t="n">
        <v>205026.0497054648</v>
      </c>
      <c r="L4538" s="5">
        <f>K4538/$D4538</f>
        <v/>
      </c>
      <c r="M4538" s="4">
        <f>M4537+K4538</f>
        <v/>
      </c>
      <c r="N4538" s="4">
        <f>L4538*$E4537-M4537</f>
        <v/>
      </c>
      <c r="O4538" s="4">
        <f>MAX(0,Resumo!$D$4*$D4538-K4538)</f>
        <v/>
      </c>
      <c r="P4538" s="4" t="n">
        <v>324813.1958318184</v>
      </c>
      <c r="Q4538" s="5">
        <f>P4538/$D4538</f>
        <v/>
      </c>
      <c r="R4538" s="4">
        <f>R4537+P4538</f>
        <v/>
      </c>
      <c r="S4538" s="4">
        <f>Q4538*$E4537-R4537</f>
        <v/>
      </c>
      <c r="T4538" s="4">
        <f>MAX(0,Resumo!$D$5*$D4538-P4538)</f>
        <v/>
      </c>
      <c r="U4538" s="4" t="n">
        <v>456670.7197298185</v>
      </c>
      <c r="V4538" s="5">
        <f>U4538/$D4538</f>
        <v/>
      </c>
      <c r="W4538" s="4">
        <f>W4537+U4538</f>
        <v/>
      </c>
      <c r="X4538" s="4">
        <f>V4538*$E4537-W4537</f>
        <v/>
      </c>
      <c r="Y4538" s="4">
        <f>MAX(0,Resumo!$D$6*$D4538-U4538)</f>
        <v/>
      </c>
      <c r="Z4538" s="4" t="n">
        <v>600898.7497884695</v>
      </c>
      <c r="AA4538" s="5">
        <f>Z4538/$D4538</f>
        <v/>
      </c>
      <c r="AB4538" s="4">
        <f>AB4537+Z4538</f>
        <v/>
      </c>
      <c r="AC4538" s="4">
        <f>AA4538*$E4537-AB4537</f>
        <v/>
      </c>
      <c r="AD4538" s="4">
        <f>MAX(0,Resumo!$D$7*$D4538-Z4538)</f>
        <v/>
      </c>
    </row>
    <row r="4539">
      <c r="A4539" t="inlineStr">
        <is>
          <t>Baía Formosa</t>
        </is>
      </c>
      <c r="B4539" t="inlineStr">
        <is>
          <t>Município</t>
        </is>
      </c>
      <c r="C4539" t="inlineStr">
        <is>
          <t>RN</t>
        </is>
      </c>
      <c r="D4539" s="4" t="n">
        <v>12888097.88347965</v>
      </c>
      <c r="E4539" s="4">
        <f>E4538+D4539</f>
        <v/>
      </c>
      <c r="F4539" s="4" t="n">
        <v>403637.3235808362</v>
      </c>
      <c r="G4539" s="5">
        <f>F4539/$D4539</f>
        <v/>
      </c>
      <c r="H4539" s="4">
        <f>H4538+F4539</f>
        <v/>
      </c>
      <c r="I4539" s="4">
        <f>G4539*$E4538-H4538</f>
        <v/>
      </c>
      <c r="J4539" s="4">
        <f>MAX(0,Resumo!$D$3*$D4539-F4539)</f>
        <v/>
      </c>
      <c r="K4539" s="4" t="n">
        <v>860936.1699577059</v>
      </c>
      <c r="L4539" s="5">
        <f>K4539/$D4539</f>
        <v/>
      </c>
      <c r="M4539" s="4">
        <f>M4538+K4539</f>
        <v/>
      </c>
      <c r="N4539" s="4">
        <f>L4539*$E4538-M4538</f>
        <v/>
      </c>
      <c r="O4539" s="4">
        <f>MAX(0,Resumo!$D$4*$D4539-K4539)</f>
        <v/>
      </c>
      <c r="P4539" s="4" t="n">
        <v>1363940.968344738</v>
      </c>
      <c r="Q4539" s="5">
        <f>P4539/$D4539</f>
        <v/>
      </c>
      <c r="R4539" s="4">
        <f>R4538+P4539</f>
        <v/>
      </c>
      <c r="S4539" s="4">
        <f>Q4539*$E4538-R4538</f>
        <v/>
      </c>
      <c r="T4539" s="4">
        <f>MAX(0,Resumo!$D$5*$D4539-P4539)</f>
        <v/>
      </c>
      <c r="U4539" s="4" t="n">
        <v>1917631.154386619</v>
      </c>
      <c r="V4539" s="5">
        <f>U4539/$D4539</f>
        <v/>
      </c>
      <c r="W4539" s="4">
        <f>W4538+U4539</f>
        <v/>
      </c>
      <c r="X4539" s="4">
        <f>V4539*$E4538-W4538</f>
        <v/>
      </c>
      <c r="Y4539" s="4">
        <f>MAX(0,Resumo!$D$6*$D4539-U4539)</f>
        <v/>
      </c>
      <c r="Z4539" s="4" t="n">
        <v>2523267.013720694</v>
      </c>
      <c r="AA4539" s="5">
        <f>Z4539/$D4539</f>
        <v/>
      </c>
      <c r="AB4539" s="4">
        <f>AB4538+Z4539</f>
        <v/>
      </c>
      <c r="AC4539" s="4">
        <f>AA4539*$E4538-AB4538</f>
        <v/>
      </c>
      <c r="AD4539" s="4">
        <f>MAX(0,Resumo!$D$7*$D4539-Z4539)</f>
        <v/>
      </c>
    </row>
    <row r="4540">
      <c r="A4540" t="inlineStr">
        <is>
          <t>Ielmo Marinho</t>
        </is>
      </c>
      <c r="B4540" t="inlineStr">
        <is>
          <t>Município</t>
        </is>
      </c>
      <c r="C4540" t="inlineStr">
        <is>
          <t>RN</t>
        </is>
      </c>
      <c r="D4540" s="4" t="n">
        <v>5561650.748054781</v>
      </c>
      <c r="E4540" s="4">
        <f>E4539+D4540</f>
        <v/>
      </c>
      <c r="F4540" s="4" t="n">
        <v>174183.1760537568</v>
      </c>
      <c r="G4540" s="5">
        <f>F4540/$D4540</f>
        <v/>
      </c>
      <c r="H4540" s="4">
        <f>H4539+F4540</f>
        <v/>
      </c>
      <c r="I4540" s="4">
        <f>G4540*$E4539-H4539</f>
        <v/>
      </c>
      <c r="J4540" s="4">
        <f>MAX(0,Resumo!$D$3*$D4540-F4540)</f>
        <v/>
      </c>
      <c r="K4540" s="4" t="n">
        <v>371523.1166742133</v>
      </c>
      <c r="L4540" s="5">
        <f>K4540/$D4540</f>
        <v/>
      </c>
      <c r="M4540" s="4">
        <f>M4539+K4540</f>
        <v/>
      </c>
      <c r="N4540" s="4">
        <f>L4540*$E4539-M4539</f>
        <v/>
      </c>
      <c r="O4540" s="4">
        <f>MAX(0,Resumo!$D$4*$D4540-K4540)</f>
        <v/>
      </c>
      <c r="P4540" s="4" t="n">
        <v>588586.7236173564</v>
      </c>
      <c r="Q4540" s="5">
        <f>P4540/$D4540</f>
        <v/>
      </c>
      <c r="R4540" s="4">
        <f>R4539+P4540</f>
        <v/>
      </c>
      <c r="S4540" s="4">
        <f>Q4540*$E4539-R4539</f>
        <v/>
      </c>
      <c r="T4540" s="4">
        <f>MAX(0,Resumo!$D$5*$D4540-P4540)</f>
        <v/>
      </c>
      <c r="U4540" s="4" t="n">
        <v>827522.7920140533</v>
      </c>
      <c r="V4540" s="5">
        <f>U4540/$D4540</f>
        <v/>
      </c>
      <c r="W4540" s="4">
        <f>W4539+U4540</f>
        <v/>
      </c>
      <c r="X4540" s="4">
        <f>V4540*$E4539-W4539</f>
        <v/>
      </c>
      <c r="Y4540" s="4">
        <f>MAX(0,Resumo!$D$6*$D4540-U4540)</f>
        <v/>
      </c>
      <c r="Z4540" s="4" t="n">
        <v>1088875.177801857</v>
      </c>
      <c r="AA4540" s="5">
        <f>Z4540/$D4540</f>
        <v/>
      </c>
      <c r="AB4540" s="4">
        <f>AB4539+Z4540</f>
        <v/>
      </c>
      <c r="AC4540" s="4">
        <f>AA4540*$E4539-AB4539</f>
        <v/>
      </c>
      <c r="AD4540" s="4">
        <f>MAX(0,Resumo!$D$7*$D4540-Z4540)</f>
        <v/>
      </c>
    </row>
    <row r="4541">
      <c r="A4541" t="inlineStr">
        <is>
          <t>Areia Branca</t>
        </is>
      </c>
      <c r="B4541" t="inlineStr">
        <is>
          <t>Município</t>
        </is>
      </c>
      <c r="C4541" t="inlineStr">
        <is>
          <t>RN</t>
        </is>
      </c>
      <c r="D4541" s="4" t="n">
        <v>61008865.24747769</v>
      </c>
      <c r="E4541" s="4">
        <f>E4540+D4541</f>
        <v/>
      </c>
      <c r="F4541" s="4" t="n">
        <v>1910712.915577823</v>
      </c>
      <c r="G4541" s="5">
        <f>F4541/$D4541</f>
        <v/>
      </c>
      <c r="H4541" s="4">
        <f>H4540+F4541</f>
        <v/>
      </c>
      <c r="I4541" s="4">
        <f>G4541*$E4540-H4540</f>
        <v/>
      </c>
      <c r="J4541" s="4">
        <f>MAX(0,Resumo!$D$3*$D4541-F4541)</f>
        <v/>
      </c>
      <c r="K4541" s="4" t="n">
        <v>4075445.364746724</v>
      </c>
      <c r="L4541" s="5">
        <f>K4541/$D4541</f>
        <v/>
      </c>
      <c r="M4541" s="4">
        <f>M4540+K4541</f>
        <v/>
      </c>
      <c r="N4541" s="4">
        <f>L4541*$E4540-M4540</f>
        <v/>
      </c>
      <c r="O4541" s="4">
        <f>MAX(0,Resumo!$D$4*$D4541-K4541)</f>
        <v/>
      </c>
      <c r="P4541" s="4" t="n">
        <v>6456537.768069142</v>
      </c>
      <c r="Q4541" s="5">
        <f>P4541/$D4541</f>
        <v/>
      </c>
      <c r="R4541" s="4">
        <f>R4540+P4541</f>
        <v/>
      </c>
      <c r="S4541" s="4">
        <f>Q4541*$E4540-R4540</f>
        <v/>
      </c>
      <c r="T4541" s="4">
        <f>MAX(0,Resumo!$D$5*$D4541-P4541)</f>
        <v/>
      </c>
      <c r="U4541" s="4" t="n">
        <v>9077561.46407786</v>
      </c>
      <c r="V4541" s="5">
        <f>U4541/$D4541</f>
        <v/>
      </c>
      <c r="W4541" s="4">
        <f>W4540+U4541</f>
        <v/>
      </c>
      <c r="X4541" s="4">
        <f>V4541*$E4540-W4540</f>
        <v/>
      </c>
      <c r="Y4541" s="4">
        <f>MAX(0,Resumo!$D$6*$D4541-U4541)</f>
        <v/>
      </c>
      <c r="Z4541" s="4" t="n">
        <v>11944482.31346987</v>
      </c>
      <c r="AA4541" s="5">
        <f>Z4541/$D4541</f>
        <v/>
      </c>
      <c r="AB4541" s="4">
        <f>AB4540+Z4541</f>
        <v/>
      </c>
      <c r="AC4541" s="4">
        <f>AA4541*$E4540-AB4540</f>
        <v/>
      </c>
      <c r="AD4541" s="4">
        <f>MAX(0,Resumo!$D$7*$D4541-Z4541)</f>
        <v/>
      </c>
    </row>
    <row r="4542">
      <c r="A4542" t="inlineStr">
        <is>
          <t>Jardim do Seridó</t>
        </is>
      </c>
      <c r="B4542" t="inlineStr">
        <is>
          <t>Município</t>
        </is>
      </c>
      <c r="C4542" t="inlineStr">
        <is>
          <t>RN</t>
        </is>
      </c>
      <c r="D4542" s="4" t="n">
        <v>6835104.903398686</v>
      </c>
      <c r="E4542" s="4">
        <f>E4541+D4542</f>
        <v/>
      </c>
      <c r="F4542" s="4" t="n">
        <v>214065.9913157968</v>
      </c>
      <c r="G4542" s="5">
        <f>F4542/$D4542</f>
        <v/>
      </c>
      <c r="H4542" s="4">
        <f>H4541+F4542</f>
        <v/>
      </c>
      <c r="I4542" s="4">
        <f>G4542*$E4541-H4541</f>
        <v/>
      </c>
      <c r="J4542" s="4">
        <f>MAX(0,Resumo!$D$3*$D4542-F4542)</f>
        <v/>
      </c>
      <c r="K4542" s="4" t="n">
        <v>456590.9640036362</v>
      </c>
      <c r="L4542" s="5">
        <f>K4542/$D4542</f>
        <v/>
      </c>
      <c r="M4542" s="4">
        <f>M4541+K4542</f>
        <v/>
      </c>
      <c r="N4542" s="4">
        <f>L4542*$E4541-M4541</f>
        <v/>
      </c>
      <c r="O4542" s="4">
        <f>MAX(0,Resumo!$D$4*$D4542-K4542)</f>
        <v/>
      </c>
      <c r="P4542" s="4" t="n">
        <v>723355.7414728792</v>
      </c>
      <c r="Q4542" s="5">
        <f>P4542/$D4542</f>
        <v/>
      </c>
      <c r="R4542" s="4">
        <f>R4541+P4542</f>
        <v/>
      </c>
      <c r="S4542" s="4">
        <f>Q4542*$E4541-R4541</f>
        <v/>
      </c>
      <c r="T4542" s="4">
        <f>MAX(0,Resumo!$D$5*$D4542-P4542)</f>
        <v/>
      </c>
      <c r="U4542" s="4" t="n">
        <v>1017001.129628234</v>
      </c>
      <c r="V4542" s="5">
        <f>U4542/$D4542</f>
        <v/>
      </c>
      <c r="W4542" s="4">
        <f>W4541+U4542</f>
        <v/>
      </c>
      <c r="X4542" s="4">
        <f>V4542*$E4541-W4541</f>
        <v/>
      </c>
      <c r="Y4542" s="4">
        <f>MAX(0,Resumo!$D$6*$D4542-U4542)</f>
        <v/>
      </c>
      <c r="Z4542" s="4" t="n">
        <v>1338195.511393029</v>
      </c>
      <c r="AA4542" s="5">
        <f>Z4542/$D4542</f>
        <v/>
      </c>
      <c r="AB4542" s="4">
        <f>AB4541+Z4542</f>
        <v/>
      </c>
      <c r="AC4542" s="4">
        <f>AA4542*$E4541-AB4541</f>
        <v/>
      </c>
      <c r="AD4542" s="4">
        <f>MAX(0,Resumo!$D$7*$D4542-Z4542)</f>
        <v/>
      </c>
    </row>
    <row r="4543">
      <c r="A4543" t="inlineStr">
        <is>
          <t>Macau</t>
        </is>
      </c>
      <c r="B4543" t="inlineStr">
        <is>
          <t>Município</t>
        </is>
      </c>
      <c r="C4543" t="inlineStr">
        <is>
          <t>RN</t>
        </is>
      </c>
      <c r="D4543" s="4" t="n">
        <v>63668189.41180144</v>
      </c>
      <c r="E4543" s="4">
        <f>E4542+D4543</f>
        <v/>
      </c>
      <c r="F4543" s="4" t="n">
        <v>1993999.25448726</v>
      </c>
      <c r="G4543" s="5">
        <f>F4543/$D4543</f>
        <v/>
      </c>
      <c r="H4543" s="4">
        <f>H4542+F4543</f>
        <v/>
      </c>
      <c r="I4543" s="4">
        <f>G4543*$E4542-H4542</f>
        <v/>
      </c>
      <c r="J4543" s="4">
        <f>MAX(0,Resumo!$D$3*$D4543-F4543)</f>
        <v/>
      </c>
      <c r="K4543" s="4" t="n">
        <v>4253090.536393319</v>
      </c>
      <c r="L4543" s="5">
        <f>K4543/$D4543</f>
        <v/>
      </c>
      <c r="M4543" s="4">
        <f>M4542+K4543</f>
        <v/>
      </c>
      <c r="N4543" s="4">
        <f>L4543*$E4542-M4542</f>
        <v/>
      </c>
      <c r="O4543" s="4">
        <f>MAX(0,Resumo!$D$4*$D4543-K4543)</f>
        <v/>
      </c>
      <c r="P4543" s="4" t="n">
        <v>6737972.717479303</v>
      </c>
      <c r="Q4543" s="5">
        <f>P4543/$D4543</f>
        <v/>
      </c>
      <c r="R4543" s="4">
        <f>R4542+P4543</f>
        <v/>
      </c>
      <c r="S4543" s="4">
        <f>Q4543*$E4542-R4542</f>
        <v/>
      </c>
      <c r="T4543" s="4">
        <f>MAX(0,Resumo!$D$5*$D4543-P4543)</f>
        <v/>
      </c>
      <c r="U4543" s="4" t="n">
        <v>9473244.590728939</v>
      </c>
      <c r="V4543" s="5">
        <f>U4543/$D4543</f>
        <v/>
      </c>
      <c r="W4543" s="4">
        <f>W4542+U4543</f>
        <v/>
      </c>
      <c r="X4543" s="4">
        <f>V4543*$E4542-W4542</f>
        <v/>
      </c>
      <c r="Y4543" s="4">
        <f>MAX(0,Resumo!$D$6*$D4543-U4543)</f>
        <v/>
      </c>
      <c r="Z4543" s="4" t="n">
        <v>12465132.06359551</v>
      </c>
      <c r="AA4543" s="5">
        <f>Z4543/$D4543</f>
        <v/>
      </c>
      <c r="AB4543" s="4">
        <f>AB4542+Z4543</f>
        <v/>
      </c>
      <c r="AC4543" s="4">
        <f>AA4543*$E4542-AB4542</f>
        <v/>
      </c>
      <c r="AD4543" s="4">
        <f>MAX(0,Resumo!$D$7*$D4543-Z4543)</f>
        <v/>
      </c>
    </row>
    <row r="4544">
      <c r="A4544" t="inlineStr">
        <is>
          <t>Tangará</t>
        </is>
      </c>
      <c r="B4544" t="inlineStr">
        <is>
          <t>Município</t>
        </is>
      </c>
      <c r="C4544" t="inlineStr">
        <is>
          <t>RN</t>
        </is>
      </c>
      <c r="D4544" s="4" t="n">
        <v>7743642.15995491</v>
      </c>
      <c r="E4544" s="4">
        <f>E4543+D4544</f>
        <v/>
      </c>
      <c r="F4544" s="4" t="n">
        <v>242520.1161932857</v>
      </c>
      <c r="G4544" s="5">
        <f>F4544/$D4544</f>
        <v/>
      </c>
      <c r="H4544" s="4">
        <f>H4543+F4544</f>
        <v/>
      </c>
      <c r="I4544" s="4">
        <f>G4544*$E4543-H4543</f>
        <v/>
      </c>
      <c r="J4544" s="4">
        <f>MAX(0,Resumo!$D$3*$D4544-F4544)</f>
        <v/>
      </c>
      <c r="K4544" s="4" t="n">
        <v>517282.0444869739</v>
      </c>
      <c r="L4544" s="5">
        <f>K4544/$D4544</f>
        <v/>
      </c>
      <c r="M4544" s="4">
        <f>M4543+K4544</f>
        <v/>
      </c>
      <c r="N4544" s="4">
        <f>L4544*$E4543-M4543</f>
        <v/>
      </c>
      <c r="O4544" s="4">
        <f>MAX(0,Resumo!$D$4*$D4544-K4544)</f>
        <v/>
      </c>
      <c r="P4544" s="4" t="n">
        <v>819505.7860091642</v>
      </c>
      <c r="Q4544" s="5">
        <f>P4544/$D4544</f>
        <v/>
      </c>
      <c r="R4544" s="4">
        <f>R4543+P4544</f>
        <v/>
      </c>
      <c r="S4544" s="4">
        <f>Q4544*$E4543-R4543</f>
        <v/>
      </c>
      <c r="T4544" s="4">
        <f>MAX(0,Resumo!$D$5*$D4544-P4544)</f>
        <v/>
      </c>
      <c r="U4544" s="4" t="n">
        <v>1152183.168424387</v>
      </c>
      <c r="V4544" s="5">
        <f>U4544/$D4544</f>
        <v/>
      </c>
      <c r="W4544" s="4">
        <f>W4543+U4544</f>
        <v/>
      </c>
      <c r="X4544" s="4">
        <f>V4544*$E4543-W4543</f>
        <v/>
      </c>
      <c r="Y4544" s="4">
        <f>MAX(0,Resumo!$D$6*$D4544-U4544)</f>
        <v/>
      </c>
      <c r="Z4544" s="4" t="n">
        <v>1516071.417591972</v>
      </c>
      <c r="AA4544" s="5">
        <f>Z4544/$D4544</f>
        <v/>
      </c>
      <c r="AB4544" s="4">
        <f>AB4543+Z4544</f>
        <v/>
      </c>
      <c r="AC4544" s="4">
        <f>AA4544*$E4543-AB4543</f>
        <v/>
      </c>
      <c r="AD4544" s="4">
        <f>MAX(0,Resumo!$D$7*$D4544-Z4544)</f>
        <v/>
      </c>
    </row>
    <row r="4545">
      <c r="A4545" t="inlineStr">
        <is>
          <t>Viçosa</t>
        </is>
      </c>
      <c r="B4545" t="inlineStr">
        <is>
          <t>Município</t>
        </is>
      </c>
      <c r="C4545" t="inlineStr">
        <is>
          <t>RN</t>
        </is>
      </c>
      <c r="D4545" s="4" t="n">
        <v>2716102.354110366</v>
      </c>
      <c r="E4545" s="4">
        <f>E4544+D4545</f>
        <v/>
      </c>
      <c r="F4545" s="4" t="n">
        <v>85064.55294617312</v>
      </c>
      <c r="G4545" s="5">
        <f>F4545/$D4545</f>
        <v/>
      </c>
      <c r="H4545" s="4">
        <f>H4544+F4545</f>
        <v/>
      </c>
      <c r="I4545" s="4">
        <f>G4545*$E4544-H4544</f>
        <v/>
      </c>
      <c r="J4545" s="4">
        <f>MAX(0,Resumo!$D$3*$D4545-F4545)</f>
        <v/>
      </c>
      <c r="K4545" s="4" t="n">
        <v>181438.0042037317</v>
      </c>
      <c r="L4545" s="5">
        <f>K4545/$D4545</f>
        <v/>
      </c>
      <c r="M4545" s="4">
        <f>M4544+K4545</f>
        <v/>
      </c>
      <c r="N4545" s="4">
        <f>L4545*$E4544-M4544</f>
        <v/>
      </c>
      <c r="O4545" s="4">
        <f>MAX(0,Resumo!$D$4*$D4545-K4545)</f>
        <v/>
      </c>
      <c r="P4545" s="4" t="n">
        <v>287443.7569051509</v>
      </c>
      <c r="Q4545" s="5">
        <f>P4545/$D4545</f>
        <v/>
      </c>
      <c r="R4545" s="4">
        <f>R4544+P4545</f>
        <v/>
      </c>
      <c r="S4545" s="4">
        <f>Q4545*$E4544-R4544</f>
        <v/>
      </c>
      <c r="T4545" s="4">
        <f>MAX(0,Resumo!$D$5*$D4545-P4545)</f>
        <v/>
      </c>
      <c r="U4545" s="4" t="n">
        <v>404131.202279373</v>
      </c>
      <c r="V4545" s="5">
        <f>U4545/$D4545</f>
        <v/>
      </c>
      <c r="W4545" s="4">
        <f>W4544+U4545</f>
        <v/>
      </c>
      <c r="X4545" s="4">
        <f>V4545*$E4544-W4544</f>
        <v/>
      </c>
      <c r="Y4545" s="4">
        <f>MAX(0,Resumo!$D$6*$D4545-U4545)</f>
        <v/>
      </c>
      <c r="Z4545" s="4" t="n">
        <v>531765.9392392393</v>
      </c>
      <c r="AA4545" s="5">
        <f>Z4545/$D4545</f>
        <v/>
      </c>
      <c r="AB4545" s="4">
        <f>AB4544+Z4545</f>
        <v/>
      </c>
      <c r="AC4545" s="4">
        <f>AA4545*$E4544-AB4544</f>
        <v/>
      </c>
      <c r="AD4545" s="4">
        <f>MAX(0,Resumo!$D$7*$D4545-Z4545)</f>
        <v/>
      </c>
    </row>
    <row r="4546">
      <c r="A4546" t="inlineStr">
        <is>
          <t>São Francisco do Oeste</t>
        </is>
      </c>
      <c r="B4546" t="inlineStr">
        <is>
          <t>Município</t>
        </is>
      </c>
      <c r="C4546" t="inlineStr">
        <is>
          <t>RN</t>
        </is>
      </c>
      <c r="D4546" s="4" t="n">
        <v>2989373.105400622</v>
      </c>
      <c r="E4546" s="4">
        <f>E4545+D4546</f>
        <v/>
      </c>
      <c r="F4546" s="4" t="n">
        <v>93623.01329159865</v>
      </c>
      <c r="G4546" s="5">
        <f>F4546/$D4546</f>
        <v/>
      </c>
      <c r="H4546" s="4">
        <f>H4545+F4546</f>
        <v/>
      </c>
      <c r="I4546" s="4">
        <f>G4546*$E4545-H4545</f>
        <v/>
      </c>
      <c r="J4546" s="4">
        <f>MAX(0,Resumo!$D$3*$D4546-F4546)</f>
        <v/>
      </c>
      <c r="K4546" s="4" t="n">
        <v>199692.7285318944</v>
      </c>
      <c r="L4546" s="5">
        <f>K4546/$D4546</f>
        <v/>
      </c>
      <c r="M4546" s="4">
        <f>M4545+K4546</f>
        <v/>
      </c>
      <c r="N4546" s="4">
        <f>L4546*$E4545-M4545</f>
        <v/>
      </c>
      <c r="O4546" s="4">
        <f>MAX(0,Resumo!$D$4*$D4546-K4546)</f>
        <v/>
      </c>
      <c r="P4546" s="4" t="n">
        <v>316363.8641626303</v>
      </c>
      <c r="Q4546" s="5">
        <f>P4546/$D4546</f>
        <v/>
      </c>
      <c r="R4546" s="4">
        <f>R4545+P4546</f>
        <v/>
      </c>
      <c r="S4546" s="4">
        <f>Q4546*$E4545-R4545</f>
        <v/>
      </c>
      <c r="T4546" s="4">
        <f>MAX(0,Resumo!$D$5*$D4546-P4546)</f>
        <v/>
      </c>
      <c r="U4546" s="4" t="n">
        <v>444791.3920912888</v>
      </c>
      <c r="V4546" s="5">
        <f>U4546/$D4546</f>
        <v/>
      </c>
      <c r="W4546" s="4">
        <f>W4545+U4546</f>
        <v/>
      </c>
      <c r="X4546" s="4">
        <f>V4546*$E4545-W4545</f>
        <v/>
      </c>
      <c r="Y4546" s="4">
        <f>MAX(0,Resumo!$D$6*$D4546-U4546)</f>
        <v/>
      </c>
      <c r="Z4546" s="4" t="n">
        <v>585267.6334985016</v>
      </c>
      <c r="AA4546" s="5">
        <f>Z4546/$D4546</f>
        <v/>
      </c>
      <c r="AB4546" s="4">
        <f>AB4545+Z4546</f>
        <v/>
      </c>
      <c r="AC4546" s="4">
        <f>AA4546*$E4545-AB4545</f>
        <v/>
      </c>
      <c r="AD4546" s="4">
        <f>MAX(0,Resumo!$D$7*$D4546-Z4546)</f>
        <v/>
      </c>
    </row>
    <row r="4547">
      <c r="A4547" t="inlineStr">
        <is>
          <t>São José do Seridó</t>
        </is>
      </c>
      <c r="B4547" t="inlineStr">
        <is>
          <t>Município</t>
        </is>
      </c>
      <c r="C4547" t="inlineStr">
        <is>
          <t>RN</t>
        </is>
      </c>
      <c r="D4547" s="4" t="n">
        <v>4062592.463274833</v>
      </c>
      <c r="E4547" s="4">
        <f>E4546+D4547</f>
        <v/>
      </c>
      <c r="F4547" s="4" t="n">
        <v>127234.7528317497</v>
      </c>
      <c r="G4547" s="5">
        <f>F4547/$D4547</f>
        <v/>
      </c>
      <c r="H4547" s="4">
        <f>H4546+F4547</f>
        <v/>
      </c>
      <c r="I4547" s="4">
        <f>G4547*$E4546-H4546</f>
        <v/>
      </c>
      <c r="J4547" s="4">
        <f>MAX(0,Resumo!$D$3*$D4547-F4547)</f>
        <v/>
      </c>
      <c r="K4547" s="4" t="n">
        <v>271384.7168955976</v>
      </c>
      <c r="L4547" s="5">
        <f>K4547/$D4547</f>
        <v/>
      </c>
      <c r="M4547" s="4">
        <f>M4546+K4547</f>
        <v/>
      </c>
      <c r="N4547" s="4">
        <f>L4547*$E4546-M4546</f>
        <v/>
      </c>
      <c r="O4547" s="4">
        <f>MAX(0,Resumo!$D$4*$D4547-K4547)</f>
        <v/>
      </c>
      <c r="P4547" s="4" t="n">
        <v>429942.1333113789</v>
      </c>
      <c r="Q4547" s="5">
        <f>P4547/$D4547</f>
        <v/>
      </c>
      <c r="R4547" s="4">
        <f>R4546+P4547</f>
        <v/>
      </c>
      <c r="S4547" s="4">
        <f>Q4547*$E4546-R4546</f>
        <v/>
      </c>
      <c r="T4547" s="4">
        <f>MAX(0,Resumo!$D$5*$D4547-P4547)</f>
        <v/>
      </c>
      <c r="U4547" s="4" t="n">
        <v>604476.622197156</v>
      </c>
      <c r="V4547" s="5">
        <f>U4547/$D4547</f>
        <v/>
      </c>
      <c r="W4547" s="4">
        <f>W4546+U4547</f>
        <v/>
      </c>
      <c r="X4547" s="4">
        <f>V4547*$E4546-W4546</f>
        <v/>
      </c>
      <c r="Y4547" s="4">
        <f>MAX(0,Resumo!$D$6*$D4547-U4547)</f>
        <v/>
      </c>
      <c r="Z4547" s="4" t="n">
        <v>795385.4514025478</v>
      </c>
      <c r="AA4547" s="5">
        <f>Z4547/$D4547</f>
        <v/>
      </c>
      <c r="AB4547" s="4">
        <f>AB4546+Z4547</f>
        <v/>
      </c>
      <c r="AC4547" s="4">
        <f>AA4547*$E4546-AB4546</f>
        <v/>
      </c>
      <c r="AD4547" s="4">
        <f>MAX(0,Resumo!$D$7*$D4547-Z4547)</f>
        <v/>
      </c>
    </row>
    <row r="4548">
      <c r="A4548" t="inlineStr">
        <is>
          <t>Serrinha dos Pintos</t>
        </is>
      </c>
      <c r="B4548" t="inlineStr">
        <is>
          <t>Município</t>
        </is>
      </c>
      <c r="C4548" t="inlineStr">
        <is>
          <t>RN</t>
        </is>
      </c>
      <c r="D4548" s="4" t="n">
        <v>3965242.187362012</v>
      </c>
      <c r="E4548" s="4">
        <f>E4547+D4548</f>
        <v/>
      </c>
      <c r="F4548" s="4" t="n">
        <v>124185.8774139368</v>
      </c>
      <c r="G4548" s="5">
        <f>F4548/$D4548</f>
        <v/>
      </c>
      <c r="H4548" s="4">
        <f>H4547+F4548</f>
        <v/>
      </c>
      <c r="I4548" s="4">
        <f>G4548*$E4547-H4547</f>
        <v/>
      </c>
      <c r="J4548" s="4">
        <f>MAX(0,Resumo!$D$3*$D4548-F4548)</f>
        <v/>
      </c>
      <c r="K4548" s="4" t="n">
        <v>264881.6336286601</v>
      </c>
      <c r="L4548" s="5">
        <f>K4548/$D4548</f>
        <v/>
      </c>
      <c r="M4548" s="4">
        <f>M4547+K4548</f>
        <v/>
      </c>
      <c r="N4548" s="4">
        <f>L4548*$E4547-M4547</f>
        <v/>
      </c>
      <c r="O4548" s="4">
        <f>MAX(0,Resumo!$D$4*$D4548-K4548)</f>
        <v/>
      </c>
      <c r="P4548" s="4" t="n">
        <v>419639.6021855593</v>
      </c>
      <c r="Q4548" s="5">
        <f>P4548/$D4548</f>
        <v/>
      </c>
      <c r="R4548" s="4">
        <f>R4547+P4548</f>
        <v/>
      </c>
      <c r="S4548" s="4">
        <f>Q4548*$E4547-R4547</f>
        <v/>
      </c>
      <c r="T4548" s="4">
        <f>MAX(0,Resumo!$D$5*$D4548-P4548)</f>
        <v/>
      </c>
      <c r="U4548" s="4" t="n">
        <v>589991.791024524</v>
      </c>
      <c r="V4548" s="5">
        <f>U4548/$D4548</f>
        <v/>
      </c>
      <c r="W4548" s="4">
        <f>W4547+U4548</f>
        <v/>
      </c>
      <c r="X4548" s="4">
        <f>V4548*$E4547-W4547</f>
        <v/>
      </c>
      <c r="Y4548" s="4">
        <f>MAX(0,Resumo!$D$6*$D4548-U4548)</f>
        <v/>
      </c>
      <c r="Z4548" s="4" t="n">
        <v>776325.94842482</v>
      </c>
      <c r="AA4548" s="5">
        <f>Z4548/$D4548</f>
        <v/>
      </c>
      <c r="AB4548" s="4">
        <f>AB4547+Z4548</f>
        <v/>
      </c>
      <c r="AC4548" s="4">
        <f>AA4548*$E4547-AB4547</f>
        <v/>
      </c>
      <c r="AD4548" s="4">
        <f>MAX(0,Resumo!$D$7*$D4548-Z4548)</f>
        <v/>
      </c>
    </row>
    <row r="4549">
      <c r="A4549" t="inlineStr">
        <is>
          <t>Ipueira</t>
        </is>
      </c>
      <c r="B4549" t="inlineStr">
        <is>
          <t>Município</t>
        </is>
      </c>
      <c r="C4549" t="inlineStr">
        <is>
          <t>RN</t>
        </is>
      </c>
      <c r="D4549" s="4" t="n">
        <v>2775881.774458497</v>
      </c>
      <c r="E4549" s="4">
        <f>E4548+D4549</f>
        <v/>
      </c>
      <c r="F4549" s="4" t="n">
        <v>86936.76135525595</v>
      </c>
      <c r="G4549" s="5">
        <f>F4549/$D4549</f>
        <v/>
      </c>
      <c r="H4549" s="4">
        <f>H4548+F4549</f>
        <v/>
      </c>
      <c r="I4549" s="4">
        <f>G4549*$E4548-H4548</f>
        <v/>
      </c>
      <c r="J4549" s="4">
        <f>MAX(0,Resumo!$D$3*$D4549-F4549)</f>
        <v/>
      </c>
      <c r="K4549" s="4" t="n">
        <v>185431.3215778015</v>
      </c>
      <c r="L4549" s="5">
        <f>K4549/$D4549</f>
        <v/>
      </c>
      <c r="M4549" s="4">
        <f>M4548+K4549</f>
        <v/>
      </c>
      <c r="N4549" s="4">
        <f>L4549*$E4548-M4548</f>
        <v/>
      </c>
      <c r="O4549" s="4">
        <f>MAX(0,Resumo!$D$4*$D4549-K4549)</f>
        <v/>
      </c>
      <c r="P4549" s="4" t="n">
        <v>293770.1831329677</v>
      </c>
      <c r="Q4549" s="5">
        <f>P4549/$D4549</f>
        <v/>
      </c>
      <c r="R4549" s="4">
        <f>R4548+P4549</f>
        <v/>
      </c>
      <c r="S4549" s="4">
        <f>Q4549*$E4548-R4548</f>
        <v/>
      </c>
      <c r="T4549" s="4">
        <f>MAX(0,Resumo!$D$5*$D4549-P4549)</f>
        <v/>
      </c>
      <c r="U4549" s="4" t="n">
        <v>413025.8335808385</v>
      </c>
      <c r="V4549" s="5">
        <f>U4549/$D4549</f>
        <v/>
      </c>
      <c r="W4549" s="4">
        <f>W4548+U4549</f>
        <v/>
      </c>
      <c r="X4549" s="4">
        <f>V4549*$E4548-W4548</f>
        <v/>
      </c>
      <c r="Y4549" s="4">
        <f>MAX(0,Resumo!$D$6*$D4549-U4549)</f>
        <v/>
      </c>
      <c r="Z4549" s="4" t="n">
        <v>543469.7174714897</v>
      </c>
      <c r="AA4549" s="5">
        <f>Z4549/$D4549</f>
        <v/>
      </c>
      <c r="AB4549" s="4">
        <f>AB4548+Z4549</f>
        <v/>
      </c>
      <c r="AC4549" s="4">
        <f>AA4549*$E4548-AB4548</f>
        <v/>
      </c>
      <c r="AD4549" s="4">
        <f>MAX(0,Resumo!$D$7*$D4549-Z4549)</f>
        <v/>
      </c>
    </row>
    <row r="4550">
      <c r="A4550" t="inlineStr">
        <is>
          <t>Riachuelo</t>
        </is>
      </c>
      <c r="B4550" t="inlineStr">
        <is>
          <t>Município</t>
        </is>
      </c>
      <c r="C4550" t="inlineStr">
        <is>
          <t>RN</t>
        </is>
      </c>
      <c r="D4550" s="4" t="n">
        <v>10566314.30452274</v>
      </c>
      <c r="E4550" s="4">
        <f>E4549+D4550</f>
        <v/>
      </c>
      <c r="F4550" s="4" t="n">
        <v>330922.2869465023</v>
      </c>
      <c r="G4550" s="5">
        <f>F4550/$D4550</f>
        <v/>
      </c>
      <c r="H4550" s="4">
        <f>H4549+F4550</f>
        <v/>
      </c>
      <c r="I4550" s="4">
        <f>G4550*$E4549-H4549</f>
        <v/>
      </c>
      <c r="J4550" s="4">
        <f>MAX(0,Resumo!$D$3*$D4550-F4550)</f>
        <v/>
      </c>
      <c r="K4550" s="4" t="n">
        <v>705839.0035635772</v>
      </c>
      <c r="L4550" s="5">
        <f>K4550/$D4550</f>
        <v/>
      </c>
      <c r="M4550" s="4">
        <f>M4549+K4550</f>
        <v/>
      </c>
      <c r="N4550" s="4">
        <f>L4550*$E4549-M4549</f>
        <v/>
      </c>
      <c r="O4550" s="4">
        <f>MAX(0,Resumo!$D$4*$D4550-K4550)</f>
        <v/>
      </c>
      <c r="P4550" s="4" t="n">
        <v>1118227.770664212</v>
      </c>
      <c r="Q4550" s="5">
        <f>P4550/$D4550</f>
        <v/>
      </c>
      <c r="R4550" s="4">
        <f>R4549+P4550</f>
        <v/>
      </c>
      <c r="S4550" s="4">
        <f>Q4550*$E4549-R4549</f>
        <v/>
      </c>
      <c r="T4550" s="4">
        <f>MAX(0,Resumo!$D$5*$D4550-P4550)</f>
        <v/>
      </c>
      <c r="U4550" s="4" t="n">
        <v>1572170.981364643</v>
      </c>
      <c r="V4550" s="5">
        <f>U4550/$D4550</f>
        <v/>
      </c>
      <c r="W4550" s="4">
        <f>W4549+U4550</f>
        <v/>
      </c>
      <c r="X4550" s="4">
        <f>V4550*$E4549-W4549</f>
        <v/>
      </c>
      <c r="Y4550" s="4">
        <f>MAX(0,Resumo!$D$6*$D4550-U4550)</f>
        <v/>
      </c>
      <c r="Z4550" s="4" t="n">
        <v>2068701.881554067</v>
      </c>
      <c r="AA4550" s="5">
        <f>Z4550/$D4550</f>
        <v/>
      </c>
      <c r="AB4550" s="4">
        <f>AB4549+Z4550</f>
        <v/>
      </c>
      <c r="AC4550" s="4">
        <f>AA4550*$E4549-AB4549</f>
        <v/>
      </c>
      <c r="AD4550" s="4">
        <f>MAX(0,Resumo!$D$7*$D4550-Z4550)</f>
        <v/>
      </c>
    </row>
    <row r="4551">
      <c r="A4551" t="inlineStr">
        <is>
          <t>Bom Jesus</t>
        </is>
      </c>
      <c r="B4551" t="inlineStr">
        <is>
          <t>Município</t>
        </is>
      </c>
      <c r="C4551" t="inlineStr">
        <is>
          <t>RN</t>
        </is>
      </c>
      <c r="D4551" s="4" t="n">
        <v>1872867.854429799</v>
      </c>
      <c r="E4551" s="4">
        <f>E4550+D4551</f>
        <v/>
      </c>
      <c r="F4551" s="4" t="n">
        <v>58655.61970565402</v>
      </c>
      <c r="G4551" s="5">
        <f>F4551/$D4551</f>
        <v/>
      </c>
      <c r="H4551" s="4">
        <f>H4550+F4551</f>
        <v/>
      </c>
      <c r="I4551" s="4">
        <f>G4551*$E4550-H4550</f>
        <v/>
      </c>
      <c r="J4551" s="4">
        <f>MAX(0,Resumo!$D$3*$D4551-F4551)</f>
        <v/>
      </c>
      <c r="K4551" s="4" t="n">
        <v>125109.2047878178</v>
      </c>
      <c r="L4551" s="5">
        <f>K4551/$D4551</f>
        <v/>
      </c>
      <c r="M4551" s="4">
        <f>M4550+K4551</f>
        <v/>
      </c>
      <c r="N4551" s="4">
        <f>L4551*$E4550-M4550</f>
        <v/>
      </c>
      <c r="O4551" s="4">
        <f>MAX(0,Resumo!$D$4*$D4551-K4551)</f>
        <v/>
      </c>
      <c r="P4551" s="4" t="n">
        <v>198204.6705454589</v>
      </c>
      <c r="Q4551" s="5">
        <f>P4551/$D4551</f>
        <v/>
      </c>
      <c r="R4551" s="4">
        <f>R4550+P4551</f>
        <v/>
      </c>
      <c r="S4551" s="4">
        <f>Q4551*$E4550-R4550</f>
        <v/>
      </c>
      <c r="T4551" s="4">
        <f>MAX(0,Resumo!$D$5*$D4551-P4551)</f>
        <v/>
      </c>
      <c r="U4551" s="4" t="n">
        <v>278665.6167709168</v>
      </c>
      <c r="V4551" s="5">
        <f>U4551/$D4551</f>
        <v/>
      </c>
      <c r="W4551" s="4">
        <f>W4550+U4551</f>
        <v/>
      </c>
      <c r="X4551" s="4">
        <f>V4551*$E4550-W4550</f>
        <v/>
      </c>
      <c r="Y4551" s="4">
        <f>MAX(0,Resumo!$D$6*$D4551-U4551)</f>
        <v/>
      </c>
      <c r="Z4551" s="4" t="n">
        <v>366675.1851875801</v>
      </c>
      <c r="AA4551" s="5">
        <f>Z4551/$D4551</f>
        <v/>
      </c>
      <c r="AB4551" s="4">
        <f>AB4550+Z4551</f>
        <v/>
      </c>
      <c r="AC4551" s="4">
        <f>AA4551*$E4550-AB4550</f>
        <v/>
      </c>
      <c r="AD4551" s="4">
        <f>MAX(0,Resumo!$D$7*$D4551-Z4551)</f>
        <v/>
      </c>
    </row>
    <row r="4552">
      <c r="A4552" t="inlineStr">
        <is>
          <t>Santa Cruz</t>
        </is>
      </c>
      <c r="B4552" t="inlineStr">
        <is>
          <t>Município</t>
        </is>
      </c>
      <c r="C4552" t="inlineStr">
        <is>
          <t>RN</t>
        </is>
      </c>
      <c r="D4552" s="4" t="n">
        <v>6618254.115760158</v>
      </c>
      <c r="E4552" s="4">
        <f>E4551+D4552</f>
        <v/>
      </c>
      <c r="F4552" s="4" t="n">
        <v>207274.5258621546</v>
      </c>
      <c r="G4552" s="5">
        <f>F4552/$D4552</f>
        <v/>
      </c>
      <c r="H4552" s="4">
        <f>H4551+F4552</f>
        <v/>
      </c>
      <c r="I4552" s="4">
        <f>G4552*$E4551-H4551</f>
        <v/>
      </c>
      <c r="J4552" s="4">
        <f>MAX(0,Resumo!$D$3*$D4552-F4552)</f>
        <v/>
      </c>
      <c r="K4552" s="4" t="n">
        <v>442105.142414623</v>
      </c>
      <c r="L4552" s="5">
        <f>K4552/$D4552</f>
        <v/>
      </c>
      <c r="M4552" s="4">
        <f>M4551+K4552</f>
        <v/>
      </c>
      <c r="N4552" s="4">
        <f>L4552*$E4551-M4551</f>
        <v/>
      </c>
      <c r="O4552" s="4">
        <f>MAX(0,Resumo!$D$4*$D4552-K4552)</f>
        <v/>
      </c>
      <c r="P4552" s="4" t="n">
        <v>700406.5308172756</v>
      </c>
      <c r="Q4552" s="5">
        <f>P4552/$D4552</f>
        <v/>
      </c>
      <c r="R4552" s="4">
        <f>R4551+P4552</f>
        <v/>
      </c>
      <c r="S4552" s="4">
        <f>Q4552*$E4551-R4551</f>
        <v/>
      </c>
      <c r="T4552" s="4">
        <f>MAX(0,Resumo!$D$5*$D4552-P4552)</f>
        <v/>
      </c>
      <c r="U4552" s="4" t="n">
        <v>984735.7146703021</v>
      </c>
      <c r="V4552" s="5">
        <f>U4552/$D4552</f>
        <v/>
      </c>
      <c r="W4552" s="4">
        <f>W4551+U4552</f>
        <v/>
      </c>
      <c r="X4552" s="4">
        <f>V4552*$E4551-W4551</f>
        <v/>
      </c>
      <c r="Y4552" s="4">
        <f>MAX(0,Resumo!$D$6*$D4552-U4552)</f>
        <v/>
      </c>
      <c r="Z4552" s="4" t="n">
        <v>1295739.87175601</v>
      </c>
      <c r="AA4552" s="5">
        <f>Z4552/$D4552</f>
        <v/>
      </c>
      <c r="AB4552" s="4">
        <f>AB4551+Z4552</f>
        <v/>
      </c>
      <c r="AC4552" s="4">
        <f>AA4552*$E4551-AB4551</f>
        <v/>
      </c>
      <c r="AD4552" s="4">
        <f>MAX(0,Resumo!$D$7*$D4552-Z4552)</f>
        <v/>
      </c>
    </row>
    <row r="4553">
      <c r="A4553" t="inlineStr">
        <is>
          <t>Alexandria</t>
        </is>
      </c>
      <c r="B4553" t="inlineStr">
        <is>
          <t>Município</t>
        </is>
      </c>
      <c r="C4553" t="inlineStr">
        <is>
          <t>RN</t>
        </is>
      </c>
      <c r="D4553" s="4" t="n">
        <v>2720647.339051154</v>
      </c>
      <c r="E4553" s="4">
        <f>E4552+D4553</f>
        <v/>
      </c>
      <c r="F4553" s="4" t="n">
        <v>85206.89556133641</v>
      </c>
      <c r="G4553" s="5">
        <f>F4553/$D4553</f>
        <v/>
      </c>
      <c r="H4553" s="4">
        <f>H4552+F4553</f>
        <v/>
      </c>
      <c r="I4553" s="4">
        <f>G4553*$E4552-H4552</f>
        <v/>
      </c>
      <c r="J4553" s="4">
        <f>MAX(0,Resumo!$D$3*$D4553-F4553)</f>
        <v/>
      </c>
      <c r="K4553" s="4" t="n">
        <v>181741.6131585064</v>
      </c>
      <c r="L4553" s="5">
        <f>K4553/$D4553</f>
        <v/>
      </c>
      <c r="M4553" s="4">
        <f>M4552+K4553</f>
        <v/>
      </c>
      <c r="N4553" s="4">
        <f>L4553*$E4552-M4552</f>
        <v/>
      </c>
      <c r="O4553" s="4">
        <f>MAX(0,Resumo!$D$4*$D4553-K4553)</f>
        <v/>
      </c>
      <c r="P4553" s="4" t="n">
        <v>287924.7503936623</v>
      </c>
      <c r="Q4553" s="5">
        <f>P4553/$D4553</f>
        <v/>
      </c>
      <c r="R4553" s="4">
        <f>R4552+P4553</f>
        <v/>
      </c>
      <c r="S4553" s="4">
        <f>Q4553*$E4552-R4552</f>
        <v/>
      </c>
      <c r="T4553" s="4">
        <f>MAX(0,Resumo!$D$5*$D4553-P4553)</f>
        <v/>
      </c>
      <c r="U4553" s="4" t="n">
        <v>404807.4544926531</v>
      </c>
      <c r="V4553" s="5">
        <f>U4553/$D4553</f>
        <v/>
      </c>
      <c r="W4553" s="4">
        <f>W4552+U4553</f>
        <v/>
      </c>
      <c r="X4553" s="4">
        <f>V4553*$E4552-W4552</f>
        <v/>
      </c>
      <c r="Y4553" s="4">
        <f>MAX(0,Resumo!$D$6*$D4553-U4553)</f>
        <v/>
      </c>
      <c r="Z4553" s="4" t="n">
        <v>532655.7688077785</v>
      </c>
      <c r="AA4553" s="5">
        <f>Z4553/$D4553</f>
        <v/>
      </c>
      <c r="AB4553" s="4">
        <f>AB4552+Z4553</f>
        <v/>
      </c>
      <c r="AC4553" s="4">
        <f>AA4553*$E4552-AB4552</f>
        <v/>
      </c>
      <c r="AD4553" s="4">
        <f>MAX(0,Resumo!$D$7*$D4553-Z4553)</f>
        <v/>
      </c>
    </row>
    <row r="4554">
      <c r="A4554" t="inlineStr">
        <is>
          <t>Rafael Godeiro</t>
        </is>
      </c>
      <c r="B4554" t="inlineStr">
        <is>
          <t>Município</t>
        </is>
      </c>
      <c r="C4554" t="inlineStr">
        <is>
          <t>RN</t>
        </is>
      </c>
      <c r="D4554" s="4" t="n">
        <v>1232417.348592832</v>
      </c>
      <c r="E4554" s="4">
        <f>E4553+D4554</f>
        <v/>
      </c>
      <c r="F4554" s="4" t="n">
        <v>38597.59947650978</v>
      </c>
      <c r="G4554" s="5">
        <f>F4554/$D4554</f>
        <v/>
      </c>
      <c r="H4554" s="4">
        <f>H4553+F4554</f>
        <v/>
      </c>
      <c r="I4554" s="4">
        <f>G4554*$E4553-H4553</f>
        <v/>
      </c>
      <c r="J4554" s="4">
        <f>MAX(0,Resumo!$D$3*$D4554-F4554)</f>
        <v/>
      </c>
      <c r="K4554" s="4" t="n">
        <v>82326.55287689946</v>
      </c>
      <c r="L4554" s="5">
        <f>K4554/$D4554</f>
        <v/>
      </c>
      <c r="M4554" s="4">
        <f>M4553+K4554</f>
        <v/>
      </c>
      <c r="N4554" s="4">
        <f>L4554*$E4553-M4553</f>
        <v/>
      </c>
      <c r="O4554" s="4">
        <f>MAX(0,Resumo!$D$4*$D4554-K4554)</f>
        <v/>
      </c>
      <c r="P4554" s="4" t="n">
        <v>130426.1130728411</v>
      </c>
      <c r="Q4554" s="5">
        <f>P4554/$D4554</f>
        <v/>
      </c>
      <c r="R4554" s="4">
        <f>R4553+P4554</f>
        <v/>
      </c>
      <c r="S4554" s="4">
        <f>Q4554*$E4553-R4553</f>
        <v/>
      </c>
      <c r="T4554" s="4">
        <f>MAX(0,Resumo!$D$5*$D4554-P4554)</f>
        <v/>
      </c>
      <c r="U4554" s="4" t="n">
        <v>183372.4358888944</v>
      </c>
      <c r="V4554" s="5">
        <f>U4554/$D4554</f>
        <v/>
      </c>
      <c r="W4554" s="4">
        <f>W4553+U4554</f>
        <v/>
      </c>
      <c r="X4554" s="4">
        <f>V4554*$E4553-W4553</f>
        <v/>
      </c>
      <c r="Y4554" s="4">
        <f>MAX(0,Resumo!$D$6*$D4554-U4554)</f>
        <v/>
      </c>
      <c r="Z4554" s="4" t="n">
        <v>241286.0354534969</v>
      </c>
      <c r="AA4554" s="5">
        <f>Z4554/$D4554</f>
        <v/>
      </c>
      <c r="AB4554" s="4">
        <f>AB4553+Z4554</f>
        <v/>
      </c>
      <c r="AC4554" s="4">
        <f>AA4554*$E4553-AB4553</f>
        <v/>
      </c>
      <c r="AD4554" s="4">
        <f>MAX(0,Resumo!$D$7*$D4554-Z4554)</f>
        <v/>
      </c>
    </row>
    <row r="4555">
      <c r="A4555" t="inlineStr">
        <is>
          <t>Nova Cruz</t>
        </is>
      </c>
      <c r="B4555" t="inlineStr">
        <is>
          <t>Município</t>
        </is>
      </c>
      <c r="C4555" t="inlineStr">
        <is>
          <t>RN</t>
        </is>
      </c>
      <c r="D4555" s="4" t="n">
        <v>12386037.91958774</v>
      </c>
      <c r="E4555" s="4">
        <f>E4554+D4555</f>
        <v/>
      </c>
      <c r="F4555" s="4" t="n">
        <v>387913.5028949159</v>
      </c>
      <c r="G4555" s="5">
        <f>F4555/$D4555</f>
        <v/>
      </c>
      <c r="H4555" s="4">
        <f>H4554+F4555</f>
        <v/>
      </c>
      <c r="I4555" s="4">
        <f>G4555*$E4554-H4554</f>
        <v/>
      </c>
      <c r="J4555" s="4">
        <f>MAX(0,Resumo!$D$3*$D4555-F4555)</f>
        <v/>
      </c>
      <c r="K4555" s="4" t="n">
        <v>827398.1268492447</v>
      </c>
      <c r="L4555" s="5">
        <f>K4555/$D4555</f>
        <v/>
      </c>
      <c r="M4555" s="4">
        <f>M4554+K4555</f>
        <v/>
      </c>
      <c r="N4555" s="4">
        <f>L4555*$E4554-M4554</f>
        <v/>
      </c>
      <c r="O4555" s="4">
        <f>MAX(0,Resumo!$D$4*$D4555-K4555)</f>
        <v/>
      </c>
      <c r="P4555" s="4" t="n">
        <v>1310808.212874621</v>
      </c>
      <c r="Q4555" s="5">
        <f>P4555/$D4555</f>
        <v/>
      </c>
      <c r="R4555" s="4">
        <f>R4554+P4555</f>
        <v/>
      </c>
      <c r="S4555" s="4">
        <f>Q4555*$E4554-R4554</f>
        <v/>
      </c>
      <c r="T4555" s="4">
        <f>MAX(0,Resumo!$D$5*$D4555-P4555)</f>
        <v/>
      </c>
      <c r="U4555" s="4" t="n">
        <v>1842929.22111193</v>
      </c>
      <c r="V4555" s="5">
        <f>U4555/$D4555</f>
        <v/>
      </c>
      <c r="W4555" s="4">
        <f>W4554+U4555</f>
        <v/>
      </c>
      <c r="X4555" s="4">
        <f>V4555*$E4554-W4554</f>
        <v/>
      </c>
      <c r="Y4555" s="4">
        <f>MAX(0,Resumo!$D$6*$D4555-U4555)</f>
        <v/>
      </c>
      <c r="Z4555" s="4" t="n">
        <v>2424972.34236953</v>
      </c>
      <c r="AA4555" s="5">
        <f>Z4555/$D4555</f>
        <v/>
      </c>
      <c r="AB4555" s="4">
        <f>AB4554+Z4555</f>
        <v/>
      </c>
      <c r="AC4555" s="4">
        <f>AA4555*$E4554-AB4554</f>
        <v/>
      </c>
      <c r="AD4555" s="4">
        <f>MAX(0,Resumo!$D$7*$D4555-Z4555)</f>
        <v/>
      </c>
    </row>
    <row r="4556">
      <c r="A4556" t="inlineStr">
        <is>
          <t>Angicos</t>
        </is>
      </c>
      <c r="B4556" t="inlineStr">
        <is>
          <t>Município</t>
        </is>
      </c>
      <c r="C4556" t="inlineStr">
        <is>
          <t>RN</t>
        </is>
      </c>
      <c r="D4556" s="4" t="n">
        <v>8985292.749491135</v>
      </c>
      <c r="E4556" s="4">
        <f>E4555+D4556</f>
        <v/>
      </c>
      <c r="F4556" s="4" t="n">
        <v>281406.8879507684</v>
      </c>
      <c r="G4556" s="5">
        <f>F4556/$D4556</f>
        <v/>
      </c>
      <c r="H4556" s="4">
        <f>H4555+F4556</f>
        <v/>
      </c>
      <c r="I4556" s="4">
        <f>G4556*$E4555-H4555</f>
        <v/>
      </c>
      <c r="J4556" s="4">
        <f>MAX(0,Resumo!$D$3*$D4556-F4556)</f>
        <v/>
      </c>
      <c r="K4556" s="4" t="n">
        <v>600225.3859052059</v>
      </c>
      <c r="L4556" s="5">
        <f>K4556/$D4556</f>
        <v/>
      </c>
      <c r="M4556" s="4">
        <f>M4555+K4556</f>
        <v/>
      </c>
      <c r="N4556" s="4">
        <f>L4556*$E4555-M4555</f>
        <v/>
      </c>
      <c r="O4556" s="4">
        <f>MAX(0,Resumo!$D$4*$D4556-K4556)</f>
        <v/>
      </c>
      <c r="P4556" s="4" t="n">
        <v>950909.0483640133</v>
      </c>
      <c r="Q4556" s="5">
        <f>P4556/$D4556</f>
        <v/>
      </c>
      <c r="R4556" s="4">
        <f>R4555+P4556</f>
        <v/>
      </c>
      <c r="S4556" s="4">
        <f>Q4556*$E4555-R4555</f>
        <v/>
      </c>
      <c r="T4556" s="4">
        <f>MAX(0,Resumo!$D$5*$D4556-P4556)</f>
        <v/>
      </c>
      <c r="U4556" s="4" t="n">
        <v>1336929.426164193</v>
      </c>
      <c r="V4556" s="5">
        <f>U4556/$D4556</f>
        <v/>
      </c>
      <c r="W4556" s="4">
        <f>W4555+U4556</f>
        <v/>
      </c>
      <c r="X4556" s="4">
        <f>V4556*$E4555-W4555</f>
        <v/>
      </c>
      <c r="Y4556" s="4">
        <f>MAX(0,Resumo!$D$6*$D4556-U4556)</f>
        <v/>
      </c>
      <c r="Z4556" s="4" t="n">
        <v>1759165.162182444</v>
      </c>
      <c r="AA4556" s="5">
        <f>Z4556/$D4556</f>
        <v/>
      </c>
      <c r="AB4556" s="4">
        <f>AB4555+Z4556</f>
        <v/>
      </c>
      <c r="AC4556" s="4">
        <f>AA4556*$E4555-AB4555</f>
        <v/>
      </c>
      <c r="AD4556" s="4">
        <f>MAX(0,Resumo!$D$7*$D4556-Z4556)</f>
        <v/>
      </c>
    </row>
    <row r="4557">
      <c r="A4557" t="inlineStr">
        <is>
          <t>Currais Novos</t>
        </is>
      </c>
      <c r="B4557" t="inlineStr">
        <is>
          <t>Município</t>
        </is>
      </c>
      <c r="C4557" t="inlineStr">
        <is>
          <t>RN</t>
        </is>
      </c>
      <c r="D4557" s="4" t="n">
        <v>30294567.81560931</v>
      </c>
      <c r="E4557" s="4">
        <f>E4556+D4557</f>
        <v/>
      </c>
      <c r="F4557" s="4" t="n">
        <v>948783.783509661</v>
      </c>
      <c r="G4557" s="5">
        <f>F4557/$D4557</f>
        <v/>
      </c>
      <c r="H4557" s="4">
        <f>H4556+F4557</f>
        <v/>
      </c>
      <c r="I4557" s="4">
        <f>G4557*$E4556-H4556</f>
        <v/>
      </c>
      <c r="J4557" s="4">
        <f>MAX(0,Resumo!$D$3*$D4557-F4557)</f>
        <v/>
      </c>
      <c r="K4557" s="4" t="n">
        <v>2023703.530303486</v>
      </c>
      <c r="L4557" s="5">
        <f>K4557/$D4557</f>
        <v/>
      </c>
      <c r="M4557" s="4">
        <f>M4556+K4557</f>
        <v/>
      </c>
      <c r="N4557" s="4">
        <f>L4557*$E4556-M4556</f>
        <v/>
      </c>
      <c r="O4557" s="4">
        <f>MAX(0,Resumo!$D$4*$D4557-K4557)</f>
        <v/>
      </c>
      <c r="P4557" s="4" t="n">
        <v>3206058.996104669</v>
      </c>
      <c r="Q4557" s="5">
        <f>P4557/$D4557</f>
        <v/>
      </c>
      <c r="R4557" s="4">
        <f>R4556+P4557</f>
        <v/>
      </c>
      <c r="S4557" s="4">
        <f>Q4557*$E4556-R4556</f>
        <v/>
      </c>
      <c r="T4557" s="4">
        <f>MAX(0,Resumo!$D$5*$D4557-P4557)</f>
        <v/>
      </c>
      <c r="U4557" s="4" t="n">
        <v>4507554.766972787</v>
      </c>
      <c r="V4557" s="5">
        <f>U4557/$D4557</f>
        <v/>
      </c>
      <c r="W4557" s="4">
        <f>W4556+U4557</f>
        <v/>
      </c>
      <c r="X4557" s="4">
        <f>V4557*$E4556-W4556</f>
        <v/>
      </c>
      <c r="Y4557" s="4">
        <f>MAX(0,Resumo!$D$6*$D4557-U4557)</f>
        <v/>
      </c>
      <c r="Z4557" s="4" t="n">
        <v>5931153.25125178</v>
      </c>
      <c r="AA4557" s="5">
        <f>Z4557/$D4557</f>
        <v/>
      </c>
      <c r="AB4557" s="4">
        <f>AB4556+Z4557</f>
        <v/>
      </c>
      <c r="AC4557" s="4">
        <f>AA4557*$E4556-AB4556</f>
        <v/>
      </c>
      <c r="AD4557" s="4">
        <f>MAX(0,Resumo!$D$7*$D4557-Z4557)</f>
        <v/>
      </c>
    </row>
    <row r="4558">
      <c r="A4558" t="inlineStr">
        <is>
          <t>Extremoz</t>
        </is>
      </c>
      <c r="B4558" t="inlineStr">
        <is>
          <t>Município</t>
        </is>
      </c>
      <c r="C4558" t="inlineStr">
        <is>
          <t>RN</t>
        </is>
      </c>
      <c r="D4558" s="4" t="n">
        <v>14540924.14021199</v>
      </c>
      <c r="E4558" s="4">
        <f>E4557+D4558</f>
        <v/>
      </c>
      <c r="F4558" s="4" t="n">
        <v>455401.5460939764</v>
      </c>
      <c r="G4558" s="5">
        <f>F4558/$D4558</f>
        <v/>
      </c>
      <c r="H4558" s="4">
        <f>H4557+F4558</f>
        <v/>
      </c>
      <c r="I4558" s="4">
        <f>G4558*$E4557-H4557</f>
        <v/>
      </c>
      <c r="J4558" s="4">
        <f>MAX(0,Resumo!$D$3*$D4558-F4558)</f>
        <v/>
      </c>
      <c r="K4558" s="4" t="n">
        <v>971346.4042639398</v>
      </c>
      <c r="L4558" s="5">
        <f>K4558/$D4558</f>
        <v/>
      </c>
      <c r="M4558" s="4">
        <f>M4557+K4558</f>
        <v/>
      </c>
      <c r="N4558" s="4">
        <f>L4558*$E4557-M4557</f>
        <v/>
      </c>
      <c r="O4558" s="4">
        <f>MAX(0,Resumo!$D$4*$D4558-K4558)</f>
        <v/>
      </c>
      <c r="P4558" s="4" t="n">
        <v>1538858.746398147</v>
      </c>
      <c r="Q4558" s="5">
        <f>P4558/$D4558</f>
        <v/>
      </c>
      <c r="R4558" s="4">
        <f>R4557+P4558</f>
        <v/>
      </c>
      <c r="S4558" s="4">
        <f>Q4558*$E4557-R4557</f>
        <v/>
      </c>
      <c r="T4558" s="4">
        <f>MAX(0,Resumo!$D$5*$D4558-P4558)</f>
        <v/>
      </c>
      <c r="U4558" s="4" t="n">
        <v>2163556.59283017</v>
      </c>
      <c r="V4558" s="5">
        <f>U4558/$D4558</f>
        <v/>
      </c>
      <c r="W4558" s="4">
        <f>W4557+U4558</f>
        <v/>
      </c>
      <c r="X4558" s="4">
        <f>V4558*$E4557-W4557</f>
        <v/>
      </c>
      <c r="Y4558" s="4">
        <f>MAX(0,Resumo!$D$6*$D4558-U4558)</f>
        <v/>
      </c>
      <c r="Z4558" s="4" t="n">
        <v>2846861.85376067</v>
      </c>
      <c r="AA4558" s="5">
        <f>Z4558/$D4558</f>
        <v/>
      </c>
      <c r="AB4558" s="4">
        <f>AB4557+Z4558</f>
        <v/>
      </c>
      <c r="AC4558" s="4">
        <f>AA4558*$E4557-AB4557</f>
        <v/>
      </c>
      <c r="AD4558" s="4">
        <f>MAX(0,Resumo!$D$7*$D4558-Z4558)</f>
        <v/>
      </c>
    </row>
    <row r="4559">
      <c r="A4559" t="inlineStr">
        <is>
          <t>Açu</t>
        </is>
      </c>
      <c r="B4559" t="inlineStr">
        <is>
          <t>Município</t>
        </is>
      </c>
      <c r="C4559" t="inlineStr">
        <is>
          <t>RN</t>
        </is>
      </c>
      <c r="D4559" s="4" t="n">
        <v>59458549.13741911</v>
      </c>
      <c r="E4559" s="4">
        <f>E4558+D4559</f>
        <v/>
      </c>
      <c r="F4559" s="4" t="n">
        <v>1862159.168467443</v>
      </c>
      <c r="G4559" s="5">
        <f>F4559/$D4559</f>
        <v/>
      </c>
      <c r="H4559" s="4">
        <f>H4558+F4559</f>
        <v/>
      </c>
      <c r="I4559" s="4">
        <f>G4559*$E4558-H4558</f>
        <v/>
      </c>
      <c r="J4559" s="4">
        <f>MAX(0,Resumo!$D$3*$D4559-F4559)</f>
        <v/>
      </c>
      <c r="K4559" s="4" t="n">
        <v>3971882.897570831</v>
      </c>
      <c r="L4559" s="5">
        <f>K4559/$D4559</f>
        <v/>
      </c>
      <c r="M4559" s="4">
        <f>M4558+K4559</f>
        <v/>
      </c>
      <c r="N4559" s="4">
        <f>L4559*$E4558-M4558</f>
        <v/>
      </c>
      <c r="O4559" s="4">
        <f>MAX(0,Resumo!$D$4*$D4559-K4559)</f>
        <v/>
      </c>
      <c r="P4559" s="4" t="n">
        <v>6292468.587689606</v>
      </c>
      <c r="Q4559" s="5">
        <f>P4559/$D4559</f>
        <v/>
      </c>
      <c r="R4559" s="4">
        <f>R4558+P4559</f>
        <v/>
      </c>
      <c r="S4559" s="4">
        <f>Q4559*$E4558-R4558</f>
        <v/>
      </c>
      <c r="T4559" s="4">
        <f>MAX(0,Resumo!$D$5*$D4559-P4559)</f>
        <v/>
      </c>
      <c r="U4559" s="4" t="n">
        <v>8846888.59840956</v>
      </c>
      <c r="V4559" s="5">
        <f>U4559/$D4559</f>
        <v/>
      </c>
      <c r="W4559" s="4">
        <f>W4558+U4559</f>
        <v/>
      </c>
      <c r="X4559" s="4">
        <f>V4559*$E4558-W4558</f>
        <v/>
      </c>
      <c r="Y4559" s="4">
        <f>MAX(0,Resumo!$D$6*$D4559-U4559)</f>
        <v/>
      </c>
      <c r="Z4559" s="4" t="n">
        <v>11640957.19000189</v>
      </c>
      <c r="AA4559" s="5">
        <f>Z4559/$D4559</f>
        <v/>
      </c>
      <c r="AB4559" s="4">
        <f>AB4558+Z4559</f>
        <v/>
      </c>
      <c r="AC4559" s="4">
        <f>AA4559*$E4558-AB4558</f>
        <v/>
      </c>
      <c r="AD4559" s="4">
        <f>MAX(0,Resumo!$D$7*$D4559-Z4559)</f>
        <v/>
      </c>
    </row>
    <row r="4560">
      <c r="A4560" t="inlineStr">
        <is>
          <t>Ipanguaçu</t>
        </is>
      </c>
      <c r="B4560" t="inlineStr">
        <is>
          <t>Município</t>
        </is>
      </c>
      <c r="C4560" t="inlineStr">
        <is>
          <t>RN</t>
        </is>
      </c>
      <c r="D4560" s="4" t="n">
        <v>8976061.007130498</v>
      </c>
      <c r="E4560" s="4">
        <f>E4559+D4560</f>
        <v/>
      </c>
      <c r="F4560" s="4" t="n">
        <v>281117.7626033258</v>
      </c>
      <c r="G4560" s="5">
        <f>F4560/$D4560</f>
        <v/>
      </c>
      <c r="H4560" s="4">
        <f>H4559+F4560</f>
        <v/>
      </c>
      <c r="I4560" s="4">
        <f>G4560*$E4559-H4559</f>
        <v/>
      </c>
      <c r="J4560" s="4">
        <f>MAX(0,Resumo!$D$3*$D4560-F4560)</f>
        <v/>
      </c>
      <c r="K4560" s="4" t="n">
        <v>599608.6974705074</v>
      </c>
      <c r="L4560" s="5">
        <f>K4560/$D4560</f>
        <v/>
      </c>
      <c r="M4560" s="4">
        <f>M4559+K4560</f>
        <v/>
      </c>
      <c r="N4560" s="4">
        <f>L4560*$E4559-M4559</f>
        <v/>
      </c>
      <c r="O4560" s="4">
        <f>MAX(0,Resumo!$D$4*$D4560-K4560)</f>
        <v/>
      </c>
      <c r="P4560" s="4" t="n">
        <v>949932.0576762706</v>
      </c>
      <c r="Q4560" s="5">
        <f>P4560/$D4560</f>
        <v/>
      </c>
      <c r="R4560" s="4">
        <f>R4559+P4560</f>
        <v/>
      </c>
      <c r="S4560" s="4">
        <f>Q4560*$E4559-R4559</f>
        <v/>
      </c>
      <c r="T4560" s="4">
        <f>MAX(0,Resumo!$D$5*$D4560-P4560)</f>
        <v/>
      </c>
      <c r="U4560" s="4" t="n">
        <v>1335555.827288697</v>
      </c>
      <c r="V4560" s="5">
        <f>U4560/$D4560</f>
        <v/>
      </c>
      <c r="W4560" s="4">
        <f>W4559+U4560</f>
        <v/>
      </c>
      <c r="X4560" s="4">
        <f>V4560*$E4559-W4559</f>
        <v/>
      </c>
      <c r="Y4560" s="4">
        <f>MAX(0,Resumo!$D$6*$D4560-U4560)</f>
        <v/>
      </c>
      <c r="Z4560" s="4" t="n">
        <v>1757357.746442095</v>
      </c>
      <c r="AA4560" s="5">
        <f>Z4560/$D4560</f>
        <v/>
      </c>
      <c r="AB4560" s="4">
        <f>AB4559+Z4560</f>
        <v/>
      </c>
      <c r="AC4560" s="4">
        <f>AA4560*$E4559-AB4559</f>
        <v/>
      </c>
      <c r="AD4560" s="4">
        <f>MAX(0,Resumo!$D$7*$D4560-Z4560)</f>
        <v/>
      </c>
    </row>
    <row r="4561">
      <c r="A4561" t="inlineStr">
        <is>
          <t>Touros</t>
        </is>
      </c>
      <c r="B4561" t="inlineStr">
        <is>
          <t>Município</t>
        </is>
      </c>
      <c r="C4561" t="inlineStr">
        <is>
          <t>RN</t>
        </is>
      </c>
      <c r="D4561" s="4" t="n">
        <v>29549657.65474069</v>
      </c>
      <c r="E4561" s="4">
        <f>E4560+D4561</f>
        <v/>
      </c>
      <c r="F4561" s="4" t="n">
        <v>925454.2319839395</v>
      </c>
      <c r="G4561" s="5">
        <f>F4561/$D4561</f>
        <v/>
      </c>
      <c r="H4561" s="4">
        <f>H4560+F4561</f>
        <v/>
      </c>
      <c r="I4561" s="4">
        <f>G4561*$E4560-H4560</f>
        <v/>
      </c>
      <c r="J4561" s="4">
        <f>MAX(0,Resumo!$D$3*$D4561-F4561)</f>
        <v/>
      </c>
      <c r="K4561" s="4" t="n">
        <v>1973942.882405019</v>
      </c>
      <c r="L4561" s="5">
        <f>K4561/$D4561</f>
        <v/>
      </c>
      <c r="M4561" s="4">
        <f>M4560+K4561</f>
        <v/>
      </c>
      <c r="N4561" s="4">
        <f>L4561*$E4560-M4560</f>
        <v/>
      </c>
      <c r="O4561" s="4">
        <f>MAX(0,Resumo!$D$4*$D4561-K4561)</f>
        <v/>
      </c>
      <c r="P4561" s="4" t="n">
        <v>3127225.525461392</v>
      </c>
      <c r="Q4561" s="5">
        <f>P4561/$D4561</f>
        <v/>
      </c>
      <c r="R4561" s="4">
        <f>R4560+P4561</f>
        <v/>
      </c>
      <c r="S4561" s="4">
        <f>Q4561*$E4560-R4560</f>
        <v/>
      </c>
      <c r="T4561" s="4">
        <f>MAX(0,Resumo!$D$5*$D4561-P4561)</f>
        <v/>
      </c>
      <c r="U4561" s="4" t="n">
        <v>4396718.9442924</v>
      </c>
      <c r="V4561" s="5">
        <f>U4561/$D4561</f>
        <v/>
      </c>
      <c r="W4561" s="4">
        <f>W4560+U4561</f>
        <v/>
      </c>
      <c r="X4561" s="4">
        <f>V4561*$E4560-W4560</f>
        <v/>
      </c>
      <c r="Y4561" s="4">
        <f>MAX(0,Resumo!$D$6*$D4561-U4561)</f>
        <v/>
      </c>
      <c r="Z4561" s="4" t="n">
        <v>5785312.704873366</v>
      </c>
      <c r="AA4561" s="5">
        <f>Z4561/$D4561</f>
        <v/>
      </c>
      <c r="AB4561" s="4">
        <f>AB4560+Z4561</f>
        <v/>
      </c>
      <c r="AC4561" s="4">
        <f>AA4561*$E4560-AB4560</f>
        <v/>
      </c>
      <c r="AD4561" s="4">
        <f>MAX(0,Resumo!$D$7*$D4561-Z4561)</f>
        <v/>
      </c>
    </row>
    <row r="4562">
      <c r="A4562" t="inlineStr">
        <is>
          <t>Jucurutu</t>
        </is>
      </c>
      <c r="B4562" t="inlineStr">
        <is>
          <t>Município</t>
        </is>
      </c>
      <c r="C4562" t="inlineStr">
        <is>
          <t>RN</t>
        </is>
      </c>
      <c r="D4562" s="4" t="n">
        <v>13346917.14373326</v>
      </c>
      <c r="E4562" s="4">
        <f>E4561+D4562</f>
        <v/>
      </c>
      <c r="F4562" s="4" t="n">
        <v>418006.9054920269</v>
      </c>
      <c r="G4562" s="5">
        <f>F4562/$D4562</f>
        <v/>
      </c>
      <c r="H4562" s="4">
        <f>H4561+F4562</f>
        <v/>
      </c>
      <c r="I4562" s="4">
        <f>G4562*$E4561-H4561</f>
        <v/>
      </c>
      <c r="J4562" s="4">
        <f>MAX(0,Resumo!$D$3*$D4562-F4562)</f>
        <v/>
      </c>
      <c r="K4562" s="4" t="n">
        <v>891585.6963809888</v>
      </c>
      <c r="L4562" s="5">
        <f>K4562/$D4562</f>
        <v/>
      </c>
      <c r="M4562" s="4">
        <f>M4561+K4562</f>
        <v/>
      </c>
      <c r="N4562" s="4">
        <f>L4562*$E4561-M4561</f>
        <v/>
      </c>
      <c r="O4562" s="4">
        <f>MAX(0,Resumo!$D$4*$D4562-K4562)</f>
        <v/>
      </c>
      <c r="P4562" s="4" t="n">
        <v>1412497.581724257</v>
      </c>
      <c r="Q4562" s="5">
        <f>P4562/$D4562</f>
        <v/>
      </c>
      <c r="R4562" s="4">
        <f>R4561+P4562</f>
        <v/>
      </c>
      <c r="S4562" s="4">
        <f>Q4562*$E4561-R4561</f>
        <v/>
      </c>
      <c r="T4562" s="4">
        <f>MAX(0,Resumo!$D$5*$D4562-P4562)</f>
        <v/>
      </c>
      <c r="U4562" s="4" t="n">
        <v>1985899.26622512</v>
      </c>
      <c r="V4562" s="5">
        <f>U4562/$D4562</f>
        <v/>
      </c>
      <c r="W4562" s="4">
        <f>W4561+U4562</f>
        <v/>
      </c>
      <c r="X4562" s="4">
        <f>V4562*$E4561-W4561</f>
        <v/>
      </c>
      <c r="Y4562" s="4">
        <f>MAX(0,Resumo!$D$6*$D4562-U4562)</f>
        <v/>
      </c>
      <c r="Z4562" s="4" t="n">
        <v>2613095.901980587</v>
      </c>
      <c r="AA4562" s="5">
        <f>Z4562/$D4562</f>
        <v/>
      </c>
      <c r="AB4562" s="4">
        <f>AB4561+Z4562</f>
        <v/>
      </c>
      <c r="AC4562" s="4">
        <f>AA4562*$E4561-AB4561</f>
        <v/>
      </c>
      <c r="AD4562" s="4">
        <f>MAX(0,Resumo!$D$7*$D4562-Z4562)</f>
        <v/>
      </c>
    </row>
    <row r="4563">
      <c r="A4563" t="inlineStr">
        <is>
          <t>Senador Elói de Souza</t>
        </is>
      </c>
      <c r="B4563" t="inlineStr">
        <is>
          <t>Município</t>
        </is>
      </c>
      <c r="C4563" t="inlineStr">
        <is>
          <t>RN</t>
        </is>
      </c>
      <c r="D4563" s="4" t="n">
        <v>1436529.182231852</v>
      </c>
      <c r="E4563" s="4">
        <f>E4562+D4563</f>
        <v/>
      </c>
      <c r="F4563" s="4" t="n">
        <v>44990.09858584982</v>
      </c>
      <c r="G4563" s="5">
        <f>F4563/$D4563</f>
        <v/>
      </c>
      <c r="H4563" s="4">
        <f>H4562+F4563</f>
        <v/>
      </c>
      <c r="I4563" s="4">
        <f>G4563*$E4562-H4562</f>
        <v/>
      </c>
      <c r="J4563" s="4">
        <f>MAX(0,Resumo!$D$3*$D4563-F4563)</f>
        <v/>
      </c>
      <c r="K4563" s="4" t="n">
        <v>95961.40123737589</v>
      </c>
      <c r="L4563" s="5">
        <f>K4563/$D4563</f>
        <v/>
      </c>
      <c r="M4563" s="4">
        <f>M4562+K4563</f>
        <v/>
      </c>
      <c r="N4563" s="4">
        <f>L4563*$E4562-M4562</f>
        <v/>
      </c>
      <c r="O4563" s="4">
        <f>MAX(0,Resumo!$D$4*$D4563-K4563)</f>
        <v/>
      </c>
      <c r="P4563" s="4" t="n">
        <v>152027.1665829236</v>
      </c>
      <c r="Q4563" s="5">
        <f>P4563/$D4563</f>
        <v/>
      </c>
      <c r="R4563" s="4">
        <f>R4562+P4563</f>
        <v/>
      </c>
      <c r="S4563" s="4">
        <f>Q4563*$E4562-R4562</f>
        <v/>
      </c>
      <c r="T4563" s="4">
        <f>MAX(0,Resumo!$D$5*$D4563-P4563)</f>
        <v/>
      </c>
      <c r="U4563" s="4" t="n">
        <v>213742.4109390441</v>
      </c>
      <c r="V4563" s="5">
        <f>U4563/$D4563</f>
        <v/>
      </c>
      <c r="W4563" s="4">
        <f>W4562+U4563</f>
        <v/>
      </c>
      <c r="X4563" s="4">
        <f>V4563*$E4562-W4562</f>
        <v/>
      </c>
      <c r="Y4563" s="4">
        <f>MAX(0,Resumo!$D$6*$D4563-U4563)</f>
        <v/>
      </c>
      <c r="Z4563" s="4" t="n">
        <v>281247.6078738589</v>
      </c>
      <c r="AA4563" s="5">
        <f>Z4563/$D4563</f>
        <v/>
      </c>
      <c r="AB4563" s="4">
        <f>AB4562+Z4563</f>
        <v/>
      </c>
      <c r="AC4563" s="4">
        <f>AA4563*$E4562-AB4562</f>
        <v/>
      </c>
      <c r="AD4563" s="4">
        <f>MAX(0,Resumo!$D$7*$D4563-Z4563)</f>
        <v/>
      </c>
    </row>
    <row r="4564">
      <c r="A4564" t="inlineStr">
        <is>
          <t>Nísia Floresta</t>
        </is>
      </c>
      <c r="B4564" t="inlineStr">
        <is>
          <t>Município</t>
        </is>
      </c>
      <c r="C4564" t="inlineStr">
        <is>
          <t>RN</t>
        </is>
      </c>
      <c r="D4564" s="4" t="n">
        <v>4131373.010935639</v>
      </c>
      <c r="E4564" s="4">
        <f>E4563+D4564</f>
        <v/>
      </c>
      <c r="F4564" s="4" t="n">
        <v>129388.8640453073</v>
      </c>
      <c r="G4564" s="5">
        <f>F4564/$D4564</f>
        <v/>
      </c>
      <c r="H4564" s="4">
        <f>H4563+F4564</f>
        <v/>
      </c>
      <c r="I4564" s="4">
        <f>G4564*$E4563-H4563</f>
        <v/>
      </c>
      <c r="J4564" s="4">
        <f>MAX(0,Resumo!$D$3*$D4564-F4564)</f>
        <v/>
      </c>
      <c r="K4564" s="4" t="n">
        <v>275979.3174181923</v>
      </c>
      <c r="L4564" s="5">
        <f>K4564/$D4564</f>
        <v/>
      </c>
      <c r="M4564" s="4">
        <f>M4563+K4564</f>
        <v/>
      </c>
      <c r="N4564" s="4">
        <f>L4564*$E4563-M4563</f>
        <v/>
      </c>
      <c r="O4564" s="4">
        <f>MAX(0,Resumo!$D$4*$D4564-K4564)</f>
        <v/>
      </c>
      <c r="P4564" s="4" t="n">
        <v>437221.1443514807</v>
      </c>
      <c r="Q4564" s="5">
        <f>P4564/$D4564</f>
        <v/>
      </c>
      <c r="R4564" s="4">
        <f>R4563+P4564</f>
        <v/>
      </c>
      <c r="S4564" s="4">
        <f>Q4564*$E4563-R4563</f>
        <v/>
      </c>
      <c r="T4564" s="4">
        <f>MAX(0,Resumo!$D$5*$D4564-P4564)</f>
        <v/>
      </c>
      <c r="U4564" s="4" t="n">
        <v>614710.538963043</v>
      </c>
      <c r="V4564" s="5">
        <f>U4564/$D4564</f>
        <v/>
      </c>
      <c r="W4564" s="4">
        <f>W4563+U4564</f>
        <v/>
      </c>
      <c r="X4564" s="4">
        <f>V4564*$E4563-W4563</f>
        <v/>
      </c>
      <c r="Y4564" s="4">
        <f>MAX(0,Resumo!$D$6*$D4564-U4564)</f>
        <v/>
      </c>
      <c r="Z4564" s="4" t="n">
        <v>808851.4949310207</v>
      </c>
      <c r="AA4564" s="5">
        <f>Z4564/$D4564</f>
        <v/>
      </c>
      <c r="AB4564" s="4">
        <f>AB4563+Z4564</f>
        <v/>
      </c>
      <c r="AC4564" s="4">
        <f>AA4564*$E4563-AB4563</f>
        <v/>
      </c>
      <c r="AD4564" s="4">
        <f>MAX(0,Resumo!$D$7*$D4564-Z4564)</f>
        <v/>
      </c>
    </row>
    <row r="4565">
      <c r="A4565" t="inlineStr">
        <is>
          <t>Sítio Novo</t>
        </is>
      </c>
      <c r="B4565" t="inlineStr">
        <is>
          <t>Município</t>
        </is>
      </c>
      <c r="C4565" t="inlineStr">
        <is>
          <t>RN</t>
        </is>
      </c>
      <c r="D4565" s="4" t="n">
        <v>3485499.678020884</v>
      </c>
      <c r="E4565" s="4">
        <f>E4564+D4565</f>
        <v/>
      </c>
      <c r="F4565" s="4" t="n">
        <v>109161.0084046299</v>
      </c>
      <c r="G4565" s="5">
        <f>F4565/$D4565</f>
        <v/>
      </c>
      <c r="H4565" s="4">
        <f>H4564+F4565</f>
        <v/>
      </c>
      <c r="I4565" s="4">
        <f>G4565*$E4564-H4564</f>
        <v/>
      </c>
      <c r="J4565" s="4">
        <f>MAX(0,Resumo!$D$3*$D4565-F4565)</f>
        <v/>
      </c>
      <c r="K4565" s="4" t="n">
        <v>232834.4159327516</v>
      </c>
      <c r="L4565" s="5">
        <f>K4565/$D4565</f>
        <v/>
      </c>
      <c r="M4565" s="4">
        <f>M4564+K4565</f>
        <v/>
      </c>
      <c r="N4565" s="4">
        <f>L4565*$E4564-M4564</f>
        <v/>
      </c>
      <c r="O4565" s="4">
        <f>MAX(0,Resumo!$D$4*$D4565-K4565)</f>
        <v/>
      </c>
      <c r="P4565" s="4" t="n">
        <v>368868.6917950022</v>
      </c>
      <c r="Q4565" s="5">
        <f>P4565/$D4565</f>
        <v/>
      </c>
      <c r="R4565" s="4">
        <f>R4564+P4565</f>
        <v/>
      </c>
      <c r="S4565" s="4">
        <f>Q4565*$E4564-R4564</f>
        <v/>
      </c>
      <c r="T4565" s="4">
        <f>MAX(0,Resumo!$D$5*$D4565-P4565)</f>
        <v/>
      </c>
      <c r="U4565" s="4" t="n">
        <v>518610.4909821489</v>
      </c>
      <c r="V4565" s="5">
        <f>U4565/$D4565</f>
        <v/>
      </c>
      <c r="W4565" s="4">
        <f>W4564+U4565</f>
        <v/>
      </c>
      <c r="X4565" s="4">
        <f>V4565*$E4564-W4564</f>
        <v/>
      </c>
      <c r="Y4565" s="4">
        <f>MAX(0,Resumo!$D$6*$D4565-U4565)</f>
        <v/>
      </c>
      <c r="Z4565" s="4" t="n">
        <v>682400.6492965646</v>
      </c>
      <c r="AA4565" s="5">
        <f>Z4565/$D4565</f>
        <v/>
      </c>
      <c r="AB4565" s="4">
        <f>AB4564+Z4565</f>
        <v/>
      </c>
      <c r="AC4565" s="4">
        <f>AA4565*$E4564-AB4564</f>
        <v/>
      </c>
      <c r="AD4565" s="4">
        <f>MAX(0,Resumo!$D$7*$D4565-Z4565)</f>
        <v/>
      </c>
    </row>
    <row r="4566">
      <c r="A4566" t="inlineStr">
        <is>
          <t>Coronel Ezequiel</t>
        </is>
      </c>
      <c r="B4566" t="inlineStr">
        <is>
          <t>Município</t>
        </is>
      </c>
      <c r="C4566" t="inlineStr">
        <is>
          <t>RN</t>
        </is>
      </c>
      <c r="D4566" s="4" t="n">
        <v>3522719.083502724</v>
      </c>
      <c r="E4566" s="4">
        <f>E4565+D4566</f>
        <v/>
      </c>
      <c r="F4566" s="4" t="n">
        <v>110326.6684849446</v>
      </c>
      <c r="G4566" s="5">
        <f>F4566/$D4566</f>
        <v/>
      </c>
      <c r="H4566" s="4">
        <f>H4565+F4566</f>
        <v/>
      </c>
      <c r="I4566" s="4">
        <f>G4566*$E4565-H4565</f>
        <v/>
      </c>
      <c r="J4566" s="4">
        <f>MAX(0,Resumo!$D$3*$D4566-F4566)</f>
        <v/>
      </c>
      <c r="K4566" s="4" t="n">
        <v>235320.7046538135</v>
      </c>
      <c r="L4566" s="5">
        <f>K4566/$D4566</f>
        <v/>
      </c>
      <c r="M4566" s="4">
        <f>M4565+K4566</f>
        <v/>
      </c>
      <c r="N4566" s="4">
        <f>L4566*$E4565-M4565</f>
        <v/>
      </c>
      <c r="O4566" s="4">
        <f>MAX(0,Resumo!$D$4*$D4566-K4566)</f>
        <v/>
      </c>
      <c r="P4566" s="4" t="n">
        <v>372807.602906097</v>
      </c>
      <c r="Q4566" s="5">
        <f>P4566/$D4566</f>
        <v/>
      </c>
      <c r="R4566" s="4">
        <f>R4565+P4566</f>
        <v/>
      </c>
      <c r="S4566" s="4">
        <f>Q4566*$E4565-R4565</f>
        <v/>
      </c>
      <c r="T4566" s="4">
        <f>MAX(0,Resumo!$D$5*$D4566-P4566)</f>
        <v/>
      </c>
      <c r="U4566" s="4" t="n">
        <v>524148.398293608</v>
      </c>
      <c r="V4566" s="5">
        <f>U4566/$D4566</f>
        <v/>
      </c>
      <c r="W4566" s="4">
        <f>W4565+U4566</f>
        <v/>
      </c>
      <c r="X4566" s="4">
        <f>V4566*$E4565-W4565</f>
        <v/>
      </c>
      <c r="Y4566" s="4">
        <f>MAX(0,Resumo!$D$6*$D4566-U4566)</f>
        <v/>
      </c>
      <c r="Z4566" s="4" t="n">
        <v>689687.5661846652</v>
      </c>
      <c r="AA4566" s="5">
        <f>Z4566/$D4566</f>
        <v/>
      </c>
      <c r="AB4566" s="4">
        <f>AB4565+Z4566</f>
        <v/>
      </c>
      <c r="AC4566" s="4">
        <f>AA4566*$E4565-AB4565</f>
        <v/>
      </c>
      <c r="AD4566" s="4">
        <f>MAX(0,Resumo!$D$7*$D4566-Z4566)</f>
        <v/>
      </c>
    </row>
    <row r="4567">
      <c r="A4567" t="inlineStr">
        <is>
          <t>Lajes</t>
        </is>
      </c>
      <c r="B4567" t="inlineStr">
        <is>
          <t>Município</t>
        </is>
      </c>
      <c r="C4567" t="inlineStr">
        <is>
          <t>RN</t>
        </is>
      </c>
      <c r="D4567" s="4" t="n">
        <v>22994100.11843523</v>
      </c>
      <c r="E4567" s="4">
        <f>E4566+D4567</f>
        <v/>
      </c>
      <c r="F4567" s="4" t="n">
        <v>720143.2759020244</v>
      </c>
      <c r="G4567" s="5">
        <f>F4567/$D4567</f>
        <v/>
      </c>
      <c r="H4567" s="4">
        <f>H4566+F4567</f>
        <v/>
      </c>
      <c r="I4567" s="4">
        <f>G4567*$E4566-H4566</f>
        <v/>
      </c>
      <c r="J4567" s="4">
        <f>MAX(0,Resumo!$D$3*$D4567-F4567)</f>
        <v/>
      </c>
      <c r="K4567" s="4" t="n">
        <v>1536025.926134945</v>
      </c>
      <c r="L4567" s="5">
        <f>K4567/$D4567</f>
        <v/>
      </c>
      <c r="M4567" s="4">
        <f>M4566+K4567</f>
        <v/>
      </c>
      <c r="N4567" s="4">
        <f>L4567*$E4566-M4566</f>
        <v/>
      </c>
      <c r="O4567" s="4">
        <f>MAX(0,Resumo!$D$4*$D4567-K4567)</f>
        <v/>
      </c>
      <c r="P4567" s="4" t="n">
        <v>2433454.142364631</v>
      </c>
      <c r="Q4567" s="5">
        <f>P4567/$D4567</f>
        <v/>
      </c>
      <c r="R4567" s="4">
        <f>R4566+P4567</f>
        <v/>
      </c>
      <c r="S4567" s="4">
        <f>Q4567*$E4566-R4566</f>
        <v/>
      </c>
      <c r="T4567" s="4">
        <f>MAX(0,Resumo!$D$5*$D4567-P4567)</f>
        <v/>
      </c>
      <c r="U4567" s="4" t="n">
        <v>3421311.90753274</v>
      </c>
      <c r="V4567" s="5">
        <f>U4567/$D4567</f>
        <v/>
      </c>
      <c r="W4567" s="4">
        <f>W4566+U4567</f>
        <v/>
      </c>
      <c r="X4567" s="4">
        <f>V4567*$E4566-W4566</f>
        <v/>
      </c>
      <c r="Y4567" s="4">
        <f>MAX(0,Resumo!$D$6*$D4567-U4567)</f>
        <v/>
      </c>
      <c r="Z4567" s="4" t="n">
        <v>4501847.740729126</v>
      </c>
      <c r="AA4567" s="5">
        <f>Z4567/$D4567</f>
        <v/>
      </c>
      <c r="AB4567" s="4">
        <f>AB4566+Z4567</f>
        <v/>
      </c>
      <c r="AC4567" s="4">
        <f>AA4567*$E4566-AB4566</f>
        <v/>
      </c>
      <c r="AD4567" s="4">
        <f>MAX(0,Resumo!$D$7*$D4567-Z4567)</f>
        <v/>
      </c>
    </row>
    <row r="4568">
      <c r="A4568" t="inlineStr">
        <is>
          <t>Canguaretama</t>
        </is>
      </c>
      <c r="B4568" t="inlineStr">
        <is>
          <t>Município</t>
        </is>
      </c>
      <c r="C4568" t="inlineStr">
        <is>
          <t>RN</t>
        </is>
      </c>
      <c r="D4568" s="4" t="n">
        <v>13850016.05682472</v>
      </c>
      <c r="E4568" s="4">
        <f>E4567+D4568</f>
        <v/>
      </c>
      <c r="F4568" s="4" t="n">
        <v>433763.2646237311</v>
      </c>
      <c r="G4568" s="5">
        <f>F4568/$D4568</f>
        <v/>
      </c>
      <c r="H4568" s="4">
        <f>H4567+F4568</f>
        <v/>
      </c>
      <c r="I4568" s="4">
        <f>G4568*$E4567-H4567</f>
        <v/>
      </c>
      <c r="J4568" s="4">
        <f>MAX(0,Resumo!$D$3*$D4568-F4568)</f>
        <v/>
      </c>
      <c r="K4568" s="4" t="n">
        <v>925193.1422013723</v>
      </c>
      <c r="L4568" s="5">
        <f>K4568/$D4568</f>
        <v/>
      </c>
      <c r="M4568" s="4">
        <f>M4567+K4568</f>
        <v/>
      </c>
      <c r="N4568" s="4">
        <f>L4568*$E4567-M4567</f>
        <v/>
      </c>
      <c r="O4568" s="4">
        <f>MAX(0,Resumo!$D$4*$D4568-K4568)</f>
        <v/>
      </c>
      <c r="P4568" s="4" t="n">
        <v>1465740.288669766</v>
      </c>
      <c r="Q4568" s="5">
        <f>P4568/$D4568</f>
        <v/>
      </c>
      <c r="R4568" s="4">
        <f>R4567+P4568</f>
        <v/>
      </c>
      <c r="S4568" s="4">
        <f>Q4568*$E4567-R4567</f>
        <v/>
      </c>
      <c r="T4568" s="4">
        <f>MAX(0,Resumo!$D$5*$D4568-P4568)</f>
        <v/>
      </c>
      <c r="U4568" s="4" t="n">
        <v>2060755.78564362</v>
      </c>
      <c r="V4568" s="5">
        <f>U4568/$D4568</f>
        <v/>
      </c>
      <c r="W4568" s="4">
        <f>W4567+U4568</f>
        <v/>
      </c>
      <c r="X4568" s="4">
        <f>V4568*$E4567-W4567</f>
        <v/>
      </c>
      <c r="Y4568" s="4">
        <f>MAX(0,Resumo!$D$6*$D4568-U4568)</f>
        <v/>
      </c>
      <c r="Z4568" s="4" t="n">
        <v>2711593.981644431</v>
      </c>
      <c r="AA4568" s="5">
        <f>Z4568/$D4568</f>
        <v/>
      </c>
      <c r="AB4568" s="4">
        <f>AB4567+Z4568</f>
        <v/>
      </c>
      <c r="AC4568" s="4">
        <f>AA4568*$E4567-AB4567</f>
        <v/>
      </c>
      <c r="AD4568" s="4">
        <f>MAX(0,Resumo!$D$7*$D4568-Z4568)</f>
        <v/>
      </c>
    </row>
    <row r="4569">
      <c r="A4569" t="inlineStr">
        <is>
          <t>Parelhas</t>
        </is>
      </c>
      <c r="B4569" t="inlineStr">
        <is>
          <t>Município</t>
        </is>
      </c>
      <c r="C4569" t="inlineStr">
        <is>
          <t>RN</t>
        </is>
      </c>
      <c r="D4569" s="4" t="n">
        <v>15540125.13134126</v>
      </c>
      <c r="E4569" s="4">
        <f>E4568+D4569</f>
        <v/>
      </c>
      <c r="F4569" s="4" t="n">
        <v>486695.1332024138</v>
      </c>
      <c r="G4569" s="5">
        <f>F4569/$D4569</f>
        <v/>
      </c>
      <c r="H4569" s="4">
        <f>H4568+F4569</f>
        <v/>
      </c>
      <c r="I4569" s="4">
        <f>G4569*$E4568-H4568</f>
        <v/>
      </c>
      <c r="J4569" s="4">
        <f>MAX(0,Resumo!$D$3*$D4569-F4569)</f>
        <v/>
      </c>
      <c r="K4569" s="4" t="n">
        <v>1038093.901225728</v>
      </c>
      <c r="L4569" s="5">
        <f>K4569/$D4569</f>
        <v/>
      </c>
      <c r="M4569" s="4">
        <f>M4568+K4569</f>
        <v/>
      </c>
      <c r="N4569" s="4">
        <f>L4569*$E4568-M4568</f>
        <v/>
      </c>
      <c r="O4569" s="4">
        <f>MAX(0,Resumo!$D$4*$D4569-K4569)</f>
        <v/>
      </c>
      <c r="P4569" s="4" t="n">
        <v>1644603.68872659</v>
      </c>
      <c r="Q4569" s="5">
        <f>P4569/$D4569</f>
        <v/>
      </c>
      <c r="R4569" s="4">
        <f>R4568+P4569</f>
        <v/>
      </c>
      <c r="S4569" s="4">
        <f>Q4569*$E4568-R4568</f>
        <v/>
      </c>
      <c r="T4569" s="4">
        <f>MAX(0,Resumo!$D$5*$D4569-P4569)</f>
        <v/>
      </c>
      <c r="U4569" s="4" t="n">
        <v>2312228.566569569</v>
      </c>
      <c r="V4569" s="5">
        <f>U4569/$D4569</f>
        <v/>
      </c>
      <c r="W4569" s="4">
        <f>W4568+U4569</f>
        <v/>
      </c>
      <c r="X4569" s="4">
        <f>V4569*$E4568-W4568</f>
        <v/>
      </c>
      <c r="Y4569" s="4">
        <f>MAX(0,Resumo!$D$6*$D4569-U4569)</f>
        <v/>
      </c>
      <c r="Z4569" s="4" t="n">
        <v>3042488.153606308</v>
      </c>
      <c r="AA4569" s="5">
        <f>Z4569/$D4569</f>
        <v/>
      </c>
      <c r="AB4569" s="4">
        <f>AB4568+Z4569</f>
        <v/>
      </c>
      <c r="AC4569" s="4">
        <f>AA4569*$E4568-AB4568</f>
        <v/>
      </c>
      <c r="AD4569" s="4">
        <f>MAX(0,Resumo!$D$7*$D4569-Z4569)</f>
        <v/>
      </c>
    </row>
    <row r="4570">
      <c r="A4570" t="inlineStr">
        <is>
          <t>Encanto</t>
        </is>
      </c>
      <c r="B4570" t="inlineStr">
        <is>
          <t>Município</t>
        </is>
      </c>
      <c r="C4570" t="inlineStr">
        <is>
          <t>RN</t>
        </is>
      </c>
      <c r="D4570" s="4" t="n">
        <v>3170075.76390995</v>
      </c>
      <c r="E4570" s="4">
        <f>E4569+D4570</f>
        <v/>
      </c>
      <c r="F4570" s="4" t="n">
        <v>99282.36955224139</v>
      </c>
      <c r="G4570" s="5">
        <f>F4570/$D4570</f>
        <v/>
      </c>
      <c r="H4570" s="4">
        <f>H4569+F4570</f>
        <v/>
      </c>
      <c r="I4570" s="4">
        <f>G4570*$E4569-H4569</f>
        <v/>
      </c>
      <c r="J4570" s="4">
        <f>MAX(0,Resumo!$D$3*$D4570-F4570)</f>
        <v/>
      </c>
      <c r="K4570" s="4" t="n">
        <v>211763.8235937665</v>
      </c>
      <c r="L4570" s="5">
        <f>K4570/$D4570</f>
        <v/>
      </c>
      <c r="M4570" s="4">
        <f>M4569+K4570</f>
        <v/>
      </c>
      <c r="N4570" s="4">
        <f>L4570*$E4569-M4569</f>
        <v/>
      </c>
      <c r="O4570" s="4">
        <f>MAX(0,Resumo!$D$4*$D4570-K4570)</f>
        <v/>
      </c>
      <c r="P4570" s="4" t="n">
        <v>335487.5363490134</v>
      </c>
      <c r="Q4570" s="5">
        <f>P4570/$D4570</f>
        <v/>
      </c>
      <c r="R4570" s="4">
        <f>R4569+P4570</f>
        <v/>
      </c>
      <c r="S4570" s="4">
        <f>Q4570*$E4569-R4569</f>
        <v/>
      </c>
      <c r="T4570" s="4">
        <f>MAX(0,Resumo!$D$5*$D4570-P4570)</f>
        <v/>
      </c>
      <c r="U4570" s="4" t="n">
        <v>471678.2958664498</v>
      </c>
      <c r="V4570" s="5">
        <f>U4570/$D4570</f>
        <v/>
      </c>
      <c r="W4570" s="4">
        <f>W4569+U4570</f>
        <v/>
      </c>
      <c r="X4570" s="4">
        <f>V4570*$E4569-W4569</f>
        <v/>
      </c>
      <c r="Y4570" s="4">
        <f>MAX(0,Resumo!$D$6*$D4570-U4570)</f>
        <v/>
      </c>
      <c r="Z4570" s="4" t="n">
        <v>620646.0936584518</v>
      </c>
      <c r="AA4570" s="5">
        <f>Z4570/$D4570</f>
        <v/>
      </c>
      <c r="AB4570" s="4">
        <f>AB4569+Z4570</f>
        <v/>
      </c>
      <c r="AC4570" s="4">
        <f>AA4570*$E4569-AB4569</f>
        <v/>
      </c>
      <c r="AD4570" s="4">
        <f>MAX(0,Resumo!$D$7*$D4570-Z4570)</f>
        <v/>
      </c>
    </row>
    <row r="4571">
      <c r="A4571" t="inlineStr">
        <is>
          <t>Santana do Matos</t>
        </is>
      </c>
      <c r="B4571" t="inlineStr">
        <is>
          <t>Município</t>
        </is>
      </c>
      <c r="C4571" t="inlineStr">
        <is>
          <t>RN</t>
        </is>
      </c>
      <c r="D4571" s="4" t="n">
        <v>14504062.45250962</v>
      </c>
      <c r="E4571" s="4">
        <f>E4570+D4571</f>
        <v/>
      </c>
      <c r="F4571" s="4" t="n">
        <v>454247.089237629</v>
      </c>
      <c r="G4571" s="5">
        <f>F4571/$D4571</f>
        <v/>
      </c>
      <c r="H4571" s="4">
        <f>H4570+F4571</f>
        <v/>
      </c>
      <c r="I4571" s="4">
        <f>G4571*$E4570-H4570</f>
        <v/>
      </c>
      <c r="J4571" s="4">
        <f>MAX(0,Resumo!$D$3*$D4571-F4571)</f>
        <v/>
      </c>
      <c r="K4571" s="4" t="n">
        <v>968884.0114022797</v>
      </c>
      <c r="L4571" s="5">
        <f>K4571/$D4571</f>
        <v/>
      </c>
      <c r="M4571" s="4">
        <f>M4570+K4571</f>
        <v/>
      </c>
      <c r="N4571" s="4">
        <f>L4571*$E4570-M4570</f>
        <v/>
      </c>
      <c r="O4571" s="4">
        <f>MAX(0,Resumo!$D$4*$D4571-K4571)</f>
        <v/>
      </c>
      <c r="P4571" s="4" t="n">
        <v>1534957.692381166</v>
      </c>
      <c r="Q4571" s="5">
        <f>P4571/$D4571</f>
        <v/>
      </c>
      <c r="R4571" s="4">
        <f>R4570+P4571</f>
        <v/>
      </c>
      <c r="S4571" s="4">
        <f>Q4571*$E4570-R4570</f>
        <v/>
      </c>
      <c r="T4571" s="4">
        <f>MAX(0,Resumo!$D$5*$D4571-P4571)</f>
        <v/>
      </c>
      <c r="U4571" s="4" t="n">
        <v>2158071.910654382</v>
      </c>
      <c r="V4571" s="5">
        <f>U4571/$D4571</f>
        <v/>
      </c>
      <c r="W4571" s="4">
        <f>W4570+U4571</f>
        <v/>
      </c>
      <c r="X4571" s="4">
        <f>V4571*$E4570-W4570</f>
        <v/>
      </c>
      <c r="Y4571" s="4">
        <f>MAX(0,Resumo!$D$6*$D4571-U4571)</f>
        <v/>
      </c>
      <c r="Z4571" s="4" t="n">
        <v>2839644.971836713</v>
      </c>
      <c r="AA4571" s="5">
        <f>Z4571/$D4571</f>
        <v/>
      </c>
      <c r="AB4571" s="4">
        <f>AB4570+Z4571</f>
        <v/>
      </c>
      <c r="AC4571" s="4">
        <f>AA4571*$E4570-AB4570</f>
        <v/>
      </c>
      <c r="AD4571" s="4">
        <f>MAX(0,Resumo!$D$7*$D4571-Z4571)</f>
        <v/>
      </c>
    </row>
    <row r="4572">
      <c r="A4572" t="inlineStr">
        <is>
          <t>Paraú</t>
        </is>
      </c>
      <c r="B4572" t="inlineStr">
        <is>
          <t>Município</t>
        </is>
      </c>
      <c r="C4572" t="inlineStr">
        <is>
          <t>RN</t>
        </is>
      </c>
      <c r="D4572" s="4" t="n">
        <v>4651129.921655541</v>
      </c>
      <c r="E4572" s="4">
        <f>E4571+D4572</f>
        <v/>
      </c>
      <c r="F4572" s="4" t="n">
        <v>145666.9285240497</v>
      </c>
      <c r="G4572" s="5">
        <f>F4572/$D4572</f>
        <v/>
      </c>
      <c r="H4572" s="4">
        <f>H4571+F4572</f>
        <v/>
      </c>
      <c r="I4572" s="4">
        <f>G4572*$E4571-H4571</f>
        <v/>
      </c>
      <c r="J4572" s="4">
        <f>MAX(0,Resumo!$D$3*$D4572-F4572)</f>
        <v/>
      </c>
      <c r="K4572" s="4" t="n">
        <v>310699.531996779</v>
      </c>
      <c r="L4572" s="5">
        <f>K4572/$D4572</f>
        <v/>
      </c>
      <c r="M4572" s="4">
        <f>M4571+K4572</f>
        <v/>
      </c>
      <c r="N4572" s="4">
        <f>L4572*$E4571-M4571</f>
        <v/>
      </c>
      <c r="O4572" s="4">
        <f>MAX(0,Resumo!$D$4*$D4572-K4572)</f>
        <v/>
      </c>
      <c r="P4572" s="4" t="n">
        <v>492226.75887431</v>
      </c>
      <c r="Q4572" s="5">
        <f>P4572/$D4572</f>
        <v/>
      </c>
      <c r="R4572" s="4">
        <f>R4571+P4572</f>
        <v/>
      </c>
      <c r="S4572" s="4">
        <f>Q4572*$E4571-R4571</f>
        <v/>
      </c>
      <c r="T4572" s="4">
        <f>MAX(0,Resumo!$D$5*$D4572-P4572)</f>
        <v/>
      </c>
      <c r="U4572" s="4" t="n">
        <v>692045.6161571596</v>
      </c>
      <c r="V4572" s="5">
        <f>U4572/$D4572</f>
        <v/>
      </c>
      <c r="W4572" s="4">
        <f>W4571+U4572</f>
        <v/>
      </c>
      <c r="X4572" s="4">
        <f>V4572*$E4571-W4571</f>
        <v/>
      </c>
      <c r="Y4572" s="4">
        <f>MAX(0,Resumo!$D$6*$D4572-U4572)</f>
        <v/>
      </c>
      <c r="Z4572" s="4" t="n">
        <v>910610.922879966</v>
      </c>
      <c r="AA4572" s="5">
        <f>Z4572/$D4572</f>
        <v/>
      </c>
      <c r="AB4572" s="4">
        <f>AB4571+Z4572</f>
        <v/>
      </c>
      <c r="AC4572" s="4">
        <f>AA4572*$E4571-AB4571</f>
        <v/>
      </c>
      <c r="AD4572" s="4">
        <f>MAX(0,Resumo!$D$7*$D4572-Z4572)</f>
        <v/>
      </c>
    </row>
    <row r="4573">
      <c r="A4573" t="inlineStr">
        <is>
          <t>Rafael Fernandes</t>
        </is>
      </c>
      <c r="B4573" t="inlineStr">
        <is>
          <t>Município</t>
        </is>
      </c>
      <c r="C4573" t="inlineStr">
        <is>
          <t>RN</t>
        </is>
      </c>
      <c r="D4573" s="4" t="n">
        <v>1218825.843658583</v>
      </c>
      <c r="E4573" s="4">
        <f>E4572+D4573</f>
        <v/>
      </c>
      <c r="F4573" s="4" t="n">
        <v>38171.9324211619</v>
      </c>
      <c r="G4573" s="5">
        <f>F4573/$D4573</f>
        <v/>
      </c>
      <c r="H4573" s="4">
        <f>H4572+F4573</f>
        <v/>
      </c>
      <c r="I4573" s="4">
        <f>G4573*$E4572-H4572</f>
        <v/>
      </c>
      <c r="J4573" s="4">
        <f>MAX(0,Resumo!$D$3*$D4573-F4573)</f>
        <v/>
      </c>
      <c r="K4573" s="4" t="n">
        <v>81418.6285029658</v>
      </c>
      <c r="L4573" s="5">
        <f>K4573/$D4573</f>
        <v/>
      </c>
      <c r="M4573" s="4">
        <f>M4572+K4573</f>
        <v/>
      </c>
      <c r="N4573" s="4">
        <f>L4573*$E4572-M4572</f>
        <v/>
      </c>
      <c r="O4573" s="4">
        <f>MAX(0,Resumo!$D$4*$D4573-K4573)</f>
        <v/>
      </c>
      <c r="P4573" s="4" t="n">
        <v>128987.7308872865</v>
      </c>
      <c r="Q4573" s="5">
        <f>P4573/$D4573</f>
        <v/>
      </c>
      <c r="R4573" s="4">
        <f>R4572+P4573</f>
        <v/>
      </c>
      <c r="S4573" s="4">
        <f>Q4573*$E4572-R4572</f>
        <v/>
      </c>
      <c r="T4573" s="4">
        <f>MAX(0,Resumo!$D$5*$D4573-P4573)</f>
        <v/>
      </c>
      <c r="U4573" s="4" t="n">
        <v>181350.1441952284</v>
      </c>
      <c r="V4573" s="5">
        <f>U4573/$D4573</f>
        <v/>
      </c>
      <c r="W4573" s="4">
        <f>W4572+U4573</f>
        <v/>
      </c>
      <c r="X4573" s="4">
        <f>V4573*$E4572-W4572</f>
        <v/>
      </c>
      <c r="Y4573" s="4">
        <f>MAX(0,Resumo!$D$6*$D4573-U4573)</f>
        <v/>
      </c>
      <c r="Z4573" s="4" t="n">
        <v>238625.0534856789</v>
      </c>
      <c r="AA4573" s="5">
        <f>Z4573/$D4573</f>
        <v/>
      </c>
      <c r="AB4573" s="4">
        <f>AB4572+Z4573</f>
        <v/>
      </c>
      <c r="AC4573" s="4">
        <f>AA4573*$E4572-AB4572</f>
        <v/>
      </c>
      <c r="AD4573" s="4">
        <f>MAX(0,Resumo!$D$7*$D4573-Z4573)</f>
        <v/>
      </c>
    </row>
    <row r="4574">
      <c r="A4574" t="inlineStr">
        <is>
          <t>Monte das Gameleiras</t>
        </is>
      </c>
      <c r="B4574" t="inlineStr">
        <is>
          <t>Município</t>
        </is>
      </c>
      <c r="C4574" t="inlineStr">
        <is>
          <t>RN</t>
        </is>
      </c>
      <c r="D4574" s="4" t="n">
        <v>2788979.259582582</v>
      </c>
      <c r="E4574" s="4">
        <f>E4573+D4574</f>
        <v/>
      </c>
      <c r="F4574" s="4" t="n">
        <v>87346.95639636456</v>
      </c>
      <c r="G4574" s="5">
        <f>F4574/$D4574</f>
        <v/>
      </c>
      <c r="H4574" s="4">
        <f>H4573+F4574</f>
        <v/>
      </c>
      <c r="I4574" s="4">
        <f>G4574*$E4573-H4573</f>
        <v/>
      </c>
      <c r="J4574" s="4">
        <f>MAX(0,Resumo!$D$3*$D4574-F4574)</f>
        <v/>
      </c>
      <c r="K4574" s="4" t="n">
        <v>186306.2449979023</v>
      </c>
      <c r="L4574" s="5">
        <f>K4574/$D4574</f>
        <v/>
      </c>
      <c r="M4574" s="4">
        <f>M4573+K4574</f>
        <v/>
      </c>
      <c r="N4574" s="4">
        <f>L4574*$E4573-M4573</f>
        <v/>
      </c>
      <c r="O4574" s="4">
        <f>MAX(0,Resumo!$D$4*$D4574-K4574)</f>
        <v/>
      </c>
      <c r="P4574" s="4" t="n">
        <v>295156.2834485096</v>
      </c>
      <c r="Q4574" s="5">
        <f>P4574/$D4574</f>
        <v/>
      </c>
      <c r="R4574" s="4">
        <f>R4573+P4574</f>
        <v/>
      </c>
      <c r="S4574" s="4">
        <f>Q4574*$E4573-R4573</f>
        <v/>
      </c>
      <c r="T4574" s="4">
        <f>MAX(0,Resumo!$D$5*$D4574-P4574)</f>
        <v/>
      </c>
      <c r="U4574" s="4" t="n">
        <v>414974.6196426092</v>
      </c>
      <c r="V4574" s="5">
        <f>U4574/$D4574</f>
        <v/>
      </c>
      <c r="W4574" s="4">
        <f>W4573+U4574</f>
        <v/>
      </c>
      <c r="X4574" s="4">
        <f>V4574*$E4573-W4573</f>
        <v/>
      </c>
      <c r="Y4574" s="4">
        <f>MAX(0,Resumo!$D$6*$D4574-U4574)</f>
        <v/>
      </c>
      <c r="Z4574" s="4" t="n">
        <v>546033.9788912191</v>
      </c>
      <c r="AA4574" s="5">
        <f>Z4574/$D4574</f>
        <v/>
      </c>
      <c r="AB4574" s="4">
        <f>AB4573+Z4574</f>
        <v/>
      </c>
      <c r="AC4574" s="4">
        <f>AA4574*$E4573-AB4573</f>
        <v/>
      </c>
      <c r="AD4574" s="4">
        <f>MAX(0,Resumo!$D$7*$D4574-Z4574)</f>
        <v/>
      </c>
    </row>
    <row r="4575">
      <c r="A4575" t="inlineStr">
        <is>
          <t>Olho-d'Água do Borges</t>
        </is>
      </c>
      <c r="B4575" t="inlineStr">
        <is>
          <t>Município</t>
        </is>
      </c>
      <c r="C4575" t="inlineStr">
        <is>
          <t>RN</t>
        </is>
      </c>
      <c r="D4575" s="4" t="n">
        <v>3421630.168260987</v>
      </c>
      <c r="E4575" s="4">
        <f>E4574+D4575</f>
        <v/>
      </c>
      <c r="F4575" s="4" t="n">
        <v>107160.7040764831</v>
      </c>
      <c r="G4575" s="5">
        <f>F4575/$D4575</f>
        <v/>
      </c>
      <c r="H4575" s="4">
        <f>H4574+F4575</f>
        <v/>
      </c>
      <c r="I4575" s="4">
        <f>G4575*$E4574-H4574</f>
        <v/>
      </c>
      <c r="J4575" s="4">
        <f>MAX(0,Resumo!$D$3*$D4575-F4575)</f>
        <v/>
      </c>
      <c r="K4575" s="4" t="n">
        <v>228567.8770216647</v>
      </c>
      <c r="L4575" s="5">
        <f>K4575/$D4575</f>
        <v/>
      </c>
      <c r="M4575" s="4">
        <f>M4574+K4575</f>
        <v/>
      </c>
      <c r="N4575" s="4">
        <f>L4575*$E4574-M4574</f>
        <v/>
      </c>
      <c r="O4575" s="4">
        <f>MAX(0,Resumo!$D$4*$D4575-K4575)</f>
        <v/>
      </c>
      <c r="P4575" s="4" t="n">
        <v>362109.4134455351</v>
      </c>
      <c r="Q4575" s="5">
        <f>P4575/$D4575</f>
        <v/>
      </c>
      <c r="R4575" s="4">
        <f>R4574+P4575</f>
        <v/>
      </c>
      <c r="S4575" s="4">
        <f>Q4575*$E4574-R4574</f>
        <v/>
      </c>
      <c r="T4575" s="4">
        <f>MAX(0,Resumo!$D$5*$D4575-P4575)</f>
        <v/>
      </c>
      <c r="U4575" s="4" t="n">
        <v>509107.2917639015</v>
      </c>
      <c r="V4575" s="5">
        <f>U4575/$D4575</f>
        <v/>
      </c>
      <c r="W4575" s="4">
        <f>W4574+U4575</f>
        <v/>
      </c>
      <c r="X4575" s="4">
        <f>V4575*$E4574-W4574</f>
        <v/>
      </c>
      <c r="Y4575" s="4">
        <f>MAX(0,Resumo!$D$6*$D4575-U4575)</f>
        <v/>
      </c>
      <c r="Z4575" s="4" t="n">
        <v>669896.1021852148</v>
      </c>
      <c r="AA4575" s="5">
        <f>Z4575/$D4575</f>
        <v/>
      </c>
      <c r="AB4575" s="4">
        <f>AB4574+Z4575</f>
        <v/>
      </c>
      <c r="AC4575" s="4">
        <f>AA4575*$E4574-AB4574</f>
        <v/>
      </c>
      <c r="AD4575" s="4">
        <f>MAX(0,Resumo!$D$7*$D4575-Z4575)</f>
        <v/>
      </c>
    </row>
    <row r="4576">
      <c r="A4576" t="inlineStr">
        <is>
          <t>Martins</t>
        </is>
      </c>
      <c r="B4576" t="inlineStr">
        <is>
          <t>Município</t>
        </is>
      </c>
      <c r="C4576" t="inlineStr">
        <is>
          <t>RN</t>
        </is>
      </c>
      <c r="D4576" s="4" t="n">
        <v>4452296.091425235</v>
      </c>
      <c r="E4576" s="4">
        <f>E4575+D4576</f>
        <v/>
      </c>
      <c r="F4576" s="4" t="n">
        <v>139439.7291500938</v>
      </c>
      <c r="G4576" s="5">
        <f>F4576/$D4576</f>
        <v/>
      </c>
      <c r="H4576" s="4">
        <f>H4575+F4576</f>
        <v/>
      </c>
      <c r="I4576" s="4">
        <f>G4576*$E4575-H4575</f>
        <v/>
      </c>
      <c r="J4576" s="4">
        <f>MAX(0,Resumo!$D$3*$D4576-F4576)</f>
        <v/>
      </c>
      <c r="K4576" s="4" t="n">
        <v>297417.2588635241</v>
      </c>
      <c r="L4576" s="5">
        <f>K4576/$D4576</f>
        <v/>
      </c>
      <c r="M4576" s="4">
        <f>M4575+K4576</f>
        <v/>
      </c>
      <c r="N4576" s="4">
        <f>L4576*$E4575-M4575</f>
        <v/>
      </c>
      <c r="O4576" s="4">
        <f>MAX(0,Resumo!$D$4*$D4576-K4576)</f>
        <v/>
      </c>
      <c r="P4576" s="4" t="n">
        <v>471184.2738314515</v>
      </c>
      <c r="Q4576" s="5">
        <f>P4576/$D4576</f>
        <v/>
      </c>
      <c r="R4576" s="4">
        <f>R4575+P4576</f>
        <v/>
      </c>
      <c r="S4576" s="4">
        <f>Q4576*$E4575-R4575</f>
        <v/>
      </c>
      <c r="T4576" s="4">
        <f>MAX(0,Resumo!$D$5*$D4576-P4576)</f>
        <v/>
      </c>
      <c r="U4576" s="4" t="n">
        <v>662460.959767763</v>
      </c>
      <c r="V4576" s="5">
        <f>U4576/$D4576</f>
        <v/>
      </c>
      <c r="W4576" s="4">
        <f>W4575+U4576</f>
        <v/>
      </c>
      <c r="X4576" s="4">
        <f>V4576*$E4575-W4575</f>
        <v/>
      </c>
      <c r="Y4576" s="4">
        <f>MAX(0,Resumo!$D$6*$D4576-U4576)</f>
        <v/>
      </c>
      <c r="Z4576" s="4" t="n">
        <v>871682.6923863895</v>
      </c>
      <c r="AA4576" s="5">
        <f>Z4576/$D4576</f>
        <v/>
      </c>
      <c r="AB4576" s="4">
        <f>AB4575+Z4576</f>
        <v/>
      </c>
      <c r="AC4576" s="4">
        <f>AA4576*$E4575-AB4575</f>
        <v/>
      </c>
      <c r="AD4576" s="4">
        <f>MAX(0,Resumo!$D$7*$D4576-Z4576)</f>
        <v/>
      </c>
    </row>
    <row r="4577">
      <c r="A4577" t="inlineStr">
        <is>
          <t>Serrinha</t>
        </is>
      </c>
      <c r="B4577" t="inlineStr">
        <is>
          <t>Município</t>
        </is>
      </c>
      <c r="C4577" t="inlineStr">
        <is>
          <t>RN</t>
        </is>
      </c>
      <c r="D4577" s="4" t="n">
        <v>3543219.297936506</v>
      </c>
      <c r="E4577" s="4">
        <f>E4576+D4577</f>
        <v/>
      </c>
      <c r="F4577" s="4" t="n">
        <v>110968.7067253192</v>
      </c>
      <c r="G4577" s="5">
        <f>F4577/$D4577</f>
        <v/>
      </c>
      <c r="H4577" s="4">
        <f>H4576+F4577</f>
        <v/>
      </c>
      <c r="I4577" s="4">
        <f>G4577*$E4576-H4576</f>
        <v/>
      </c>
      <c r="J4577" s="4">
        <f>MAX(0,Resumo!$D$3*$D4577-F4577)</f>
        <v/>
      </c>
      <c r="K4577" s="4" t="n">
        <v>236690.1368429154</v>
      </c>
      <c r="L4577" s="5">
        <f>K4577/$D4577</f>
        <v/>
      </c>
      <c r="M4577" s="4">
        <f>M4576+K4577</f>
        <v/>
      </c>
      <c r="N4577" s="4">
        <f>L4577*$E4576-M4576</f>
        <v/>
      </c>
      <c r="O4577" s="4">
        <f>MAX(0,Resumo!$D$4*$D4577-K4577)</f>
        <v/>
      </c>
      <c r="P4577" s="4" t="n">
        <v>374977.1303708077</v>
      </c>
      <c r="Q4577" s="5">
        <f>P4577/$D4577</f>
        <v/>
      </c>
      <c r="R4577" s="4">
        <f>R4576+P4577</f>
        <v/>
      </c>
      <c r="S4577" s="4">
        <f>Q4577*$E4576-R4576</f>
        <v/>
      </c>
      <c r="T4577" s="4">
        <f>MAX(0,Resumo!$D$5*$D4577-P4577)</f>
        <v/>
      </c>
      <c r="U4577" s="4" t="n">
        <v>527198.6428079844</v>
      </c>
      <c r="V4577" s="5">
        <f>U4577/$D4577</f>
        <v/>
      </c>
      <c r="W4577" s="4">
        <f>W4576+U4577</f>
        <v/>
      </c>
      <c r="X4577" s="4">
        <f>V4577*$E4576-W4576</f>
        <v/>
      </c>
      <c r="Y4577" s="4">
        <f>MAX(0,Resumo!$D$6*$D4577-U4577)</f>
        <v/>
      </c>
      <c r="Z4577" s="4" t="n">
        <v>693701.1541727942</v>
      </c>
      <c r="AA4577" s="5">
        <f>Z4577/$D4577</f>
        <v/>
      </c>
      <c r="AB4577" s="4">
        <f>AB4576+Z4577</f>
        <v/>
      </c>
      <c r="AC4577" s="4">
        <f>AA4577*$E4576-AB4576</f>
        <v/>
      </c>
      <c r="AD4577" s="4">
        <f>MAX(0,Resumo!$D$7*$D4577-Z4577)</f>
        <v/>
      </c>
    </row>
    <row r="4578">
      <c r="A4578" t="inlineStr">
        <is>
          <t>Major Sales</t>
        </is>
      </c>
      <c r="B4578" t="inlineStr">
        <is>
          <t>Município</t>
        </is>
      </c>
      <c r="C4578" t="inlineStr">
        <is>
          <t>RN</t>
        </is>
      </c>
      <c r="D4578" s="4" t="n">
        <v>3136093.212587521</v>
      </c>
      <c r="E4578" s="4">
        <f>E4577+D4578</f>
        <v/>
      </c>
      <c r="F4578" s="4" t="n">
        <v>98218.08324806797</v>
      </c>
      <c r="G4578" s="5">
        <f>F4578/$D4578</f>
        <v/>
      </c>
      <c r="H4578" s="4">
        <f>H4577+F4578</f>
        <v/>
      </c>
      <c r="I4578" s="4">
        <f>G4578*$E4577-H4577</f>
        <v/>
      </c>
      <c r="J4578" s="4">
        <f>MAX(0,Resumo!$D$3*$D4578-F4578)</f>
        <v/>
      </c>
      <c r="K4578" s="4" t="n">
        <v>209493.7595513118</v>
      </c>
      <c r="L4578" s="5">
        <f>K4578/$D4578</f>
        <v/>
      </c>
      <c r="M4578" s="4">
        <f>M4577+K4578</f>
        <v/>
      </c>
      <c r="N4578" s="4">
        <f>L4578*$E4577-M4577</f>
        <v/>
      </c>
      <c r="O4578" s="4">
        <f>MAX(0,Resumo!$D$4*$D4578-K4578)</f>
        <v/>
      </c>
      <c r="P4578" s="4" t="n">
        <v>331891.1798985435</v>
      </c>
      <c r="Q4578" s="5">
        <f>P4578/$D4578</f>
        <v/>
      </c>
      <c r="R4578" s="4">
        <f>R4577+P4578</f>
        <v/>
      </c>
      <c r="S4578" s="4">
        <f>Q4578*$E4577-R4577</f>
        <v/>
      </c>
      <c r="T4578" s="4">
        <f>MAX(0,Resumo!$D$5*$D4578-P4578)</f>
        <v/>
      </c>
      <c r="U4578" s="4" t="n">
        <v>466622.0028656832</v>
      </c>
      <c r="V4578" s="5">
        <f>U4578/$D4578</f>
        <v/>
      </c>
      <c r="W4578" s="4">
        <f>W4577+U4578</f>
        <v/>
      </c>
      <c r="X4578" s="4">
        <f>V4578*$E4577-W4577</f>
        <v/>
      </c>
      <c r="Y4578" s="4">
        <f>MAX(0,Resumo!$D$6*$D4578-U4578)</f>
        <v/>
      </c>
      <c r="Z4578" s="4" t="n">
        <v>613992.8969207184</v>
      </c>
      <c r="AA4578" s="5">
        <f>Z4578/$D4578</f>
        <v/>
      </c>
      <c r="AB4578" s="4">
        <f>AB4577+Z4578</f>
        <v/>
      </c>
      <c r="AC4578" s="4">
        <f>AA4578*$E4577-AB4577</f>
        <v/>
      </c>
      <c r="AD4578" s="4">
        <f>MAX(0,Resumo!$D$7*$D4578-Z4578)</f>
        <v/>
      </c>
    </row>
    <row r="4579">
      <c r="A4579" t="inlineStr">
        <is>
          <t>Florânia</t>
        </is>
      </c>
      <c r="B4579" t="inlineStr">
        <is>
          <t>Município</t>
        </is>
      </c>
      <c r="C4579" t="inlineStr">
        <is>
          <t>RN</t>
        </is>
      </c>
      <c r="D4579" s="4" t="n">
        <v>5718342.258311212</v>
      </c>
      <c r="E4579" s="4">
        <f>E4578+D4579</f>
        <v/>
      </c>
      <c r="F4579" s="4" t="n">
        <v>179090.5365036504</v>
      </c>
      <c r="G4579" s="5">
        <f>F4579/$D4579</f>
        <v/>
      </c>
      <c r="H4579" s="4">
        <f>H4578+F4579</f>
        <v/>
      </c>
      <c r="I4579" s="4">
        <f>G4579*$E4578-H4578</f>
        <v/>
      </c>
      <c r="J4579" s="4">
        <f>MAX(0,Resumo!$D$3*$D4579-F4579)</f>
        <v/>
      </c>
      <c r="K4579" s="4" t="n">
        <v>381990.2461082612</v>
      </c>
      <c r="L4579" s="5">
        <f>K4579/$D4579</f>
        <v/>
      </c>
      <c r="M4579" s="4">
        <f>M4578+K4579</f>
        <v/>
      </c>
      <c r="N4579" s="4">
        <f>L4579*$E4578-M4578</f>
        <v/>
      </c>
      <c r="O4579" s="4">
        <f>MAX(0,Resumo!$D$4*$D4579-K4579)</f>
        <v/>
      </c>
      <c r="P4579" s="4" t="n">
        <v>605169.3079647725</v>
      </c>
      <c r="Q4579" s="5">
        <f>P4579/$D4579</f>
        <v/>
      </c>
      <c r="R4579" s="4">
        <f>R4578+P4579</f>
        <v/>
      </c>
      <c r="S4579" s="4">
        <f>Q4579*$E4578-R4578</f>
        <v/>
      </c>
      <c r="T4579" s="4">
        <f>MAX(0,Resumo!$D$5*$D4579-P4579)</f>
        <v/>
      </c>
      <c r="U4579" s="4" t="n">
        <v>850837.0564161559</v>
      </c>
      <c r="V4579" s="5">
        <f>U4579/$D4579</f>
        <v/>
      </c>
      <c r="W4579" s="4">
        <f>W4578+U4579</f>
        <v/>
      </c>
      <c r="X4579" s="4">
        <f>V4579*$E4578-W4578</f>
        <v/>
      </c>
      <c r="Y4579" s="4">
        <f>MAX(0,Resumo!$D$6*$D4579-U4579)</f>
        <v/>
      </c>
      <c r="Z4579" s="4" t="n">
        <v>1119552.669758753</v>
      </c>
      <c r="AA4579" s="5">
        <f>Z4579/$D4579</f>
        <v/>
      </c>
      <c r="AB4579" s="4">
        <f>AB4578+Z4579</f>
        <v/>
      </c>
      <c r="AC4579" s="4">
        <f>AA4579*$E4578-AB4578</f>
        <v/>
      </c>
      <c r="AD4579" s="4">
        <f>MAX(0,Resumo!$D$7*$D4579-Z4579)</f>
        <v/>
      </c>
    </row>
    <row r="4580">
      <c r="A4580" t="inlineStr">
        <is>
          <t>São Miguel</t>
        </is>
      </c>
      <c r="B4580" t="inlineStr">
        <is>
          <t>Município</t>
        </is>
      </c>
      <c r="C4580" t="inlineStr">
        <is>
          <t>RN</t>
        </is>
      </c>
      <c r="D4580" s="4" t="n">
        <v>8616884.60741635</v>
      </c>
      <c r="E4580" s="4">
        <f>E4579+D4580</f>
        <v/>
      </c>
      <c r="F4580" s="4" t="n">
        <v>269868.8566759543</v>
      </c>
      <c r="G4580" s="5">
        <f>F4580/$D4580</f>
        <v/>
      </c>
      <c r="H4580" s="4">
        <f>H4579+F4580</f>
        <v/>
      </c>
      <c r="I4580" s="4">
        <f>G4580*$E4579-H4579</f>
        <v/>
      </c>
      <c r="J4580" s="4">
        <f>MAX(0,Resumo!$D$3*$D4580-F4580)</f>
        <v/>
      </c>
      <c r="K4580" s="4" t="n">
        <v>575615.4009650957</v>
      </c>
      <c r="L4580" s="5">
        <f>K4580/$D4580</f>
        <v/>
      </c>
      <c r="M4580" s="4">
        <f>M4579+K4580</f>
        <v/>
      </c>
      <c r="N4580" s="4">
        <f>L4580*$E4579-M4579</f>
        <v/>
      </c>
      <c r="O4580" s="4">
        <f>MAX(0,Resumo!$D$4*$D4580-K4580)</f>
        <v/>
      </c>
      <c r="P4580" s="4" t="n">
        <v>911920.598509697</v>
      </c>
      <c r="Q4580" s="5">
        <f>P4580/$D4580</f>
        <v/>
      </c>
      <c r="R4580" s="4">
        <f>R4579+P4580</f>
        <v/>
      </c>
      <c r="S4580" s="4">
        <f>Q4580*$E4579-R4579</f>
        <v/>
      </c>
      <c r="T4580" s="4">
        <f>MAX(0,Resumo!$D$5*$D4580-P4580)</f>
        <v/>
      </c>
      <c r="U4580" s="4" t="n">
        <v>1282113.662258654</v>
      </c>
      <c r="V4580" s="5">
        <f>U4580/$D4580</f>
        <v/>
      </c>
      <c r="W4580" s="4">
        <f>W4579+U4580</f>
        <v/>
      </c>
      <c r="X4580" s="4">
        <f>V4580*$E4579-W4579</f>
        <v/>
      </c>
      <c r="Y4580" s="4">
        <f>MAX(0,Resumo!$D$6*$D4580-U4580)</f>
        <v/>
      </c>
      <c r="Z4580" s="4" t="n">
        <v>1687037.209641441</v>
      </c>
      <c r="AA4580" s="5">
        <f>Z4580/$D4580</f>
        <v/>
      </c>
      <c r="AB4580" s="4">
        <f>AB4579+Z4580</f>
        <v/>
      </c>
      <c r="AC4580" s="4">
        <f>AA4580*$E4579-AB4579</f>
        <v/>
      </c>
      <c r="AD4580" s="4">
        <f>MAX(0,Resumo!$D$7*$D4580-Z4580)</f>
        <v/>
      </c>
    </row>
    <row r="4581">
      <c r="A4581" t="inlineStr">
        <is>
          <t>São Vicente</t>
        </is>
      </c>
      <c r="B4581" t="inlineStr">
        <is>
          <t>Município</t>
        </is>
      </c>
      <c r="C4581" t="inlineStr">
        <is>
          <t>RN</t>
        </is>
      </c>
      <c r="D4581" s="4" t="n">
        <v>5660057.892914188</v>
      </c>
      <c r="E4581" s="4">
        <f>E4580+D4581</f>
        <v/>
      </c>
      <c r="F4581" s="4" t="n">
        <v>177265.1511389397</v>
      </c>
      <c r="G4581" s="5">
        <f>F4581/$D4581</f>
        <v/>
      </c>
      <c r="H4581" s="4">
        <f>H4580+F4581</f>
        <v/>
      </c>
      <c r="I4581" s="4">
        <f>G4581*$E4580-H4580</f>
        <v/>
      </c>
      <c r="J4581" s="4">
        <f>MAX(0,Resumo!$D$3*$D4581-F4581)</f>
        <v/>
      </c>
      <c r="K4581" s="4" t="n">
        <v>378096.7997077919</v>
      </c>
      <c r="L4581" s="5">
        <f>K4581/$D4581</f>
        <v/>
      </c>
      <c r="M4581" s="4">
        <f>M4580+K4581</f>
        <v/>
      </c>
      <c r="N4581" s="4">
        <f>L4581*$E4580-M4580</f>
        <v/>
      </c>
      <c r="O4581" s="4">
        <f>MAX(0,Resumo!$D$4*$D4581-K4581)</f>
        <v/>
      </c>
      <c r="P4581" s="4" t="n">
        <v>599001.1026564564</v>
      </c>
      <c r="Q4581" s="5">
        <f>P4581/$D4581</f>
        <v/>
      </c>
      <c r="R4581" s="4">
        <f>R4580+P4581</f>
        <v/>
      </c>
      <c r="S4581" s="4">
        <f>Q4581*$E4580-R4580</f>
        <v/>
      </c>
      <c r="T4581" s="4">
        <f>MAX(0,Resumo!$D$5*$D4581-P4581)</f>
        <v/>
      </c>
      <c r="U4581" s="4" t="n">
        <v>842164.8756250513</v>
      </c>
      <c r="V4581" s="5">
        <f>U4581/$D4581</f>
        <v/>
      </c>
      <c r="W4581" s="4">
        <f>W4580+U4581</f>
        <v/>
      </c>
      <c r="X4581" s="4">
        <f>V4581*$E4580-W4580</f>
        <v/>
      </c>
      <c r="Y4581" s="4">
        <f>MAX(0,Resumo!$D$6*$D4581-U4581)</f>
        <v/>
      </c>
      <c r="Z4581" s="4" t="n">
        <v>1108141.597469298</v>
      </c>
      <c r="AA4581" s="5">
        <f>Z4581/$D4581</f>
        <v/>
      </c>
      <c r="AB4581" s="4">
        <f>AB4580+Z4581</f>
        <v/>
      </c>
      <c r="AC4581" s="4">
        <f>AA4581*$E4580-AB4580</f>
        <v/>
      </c>
      <c r="AD4581" s="4">
        <f>MAX(0,Resumo!$D$7*$D4581-Z4581)</f>
        <v/>
      </c>
    </row>
    <row r="4582">
      <c r="A4582" t="inlineStr">
        <is>
          <t>Patu</t>
        </is>
      </c>
      <c r="B4582" t="inlineStr">
        <is>
          <t>Município</t>
        </is>
      </c>
      <c r="C4582" t="inlineStr">
        <is>
          <t>RN</t>
        </is>
      </c>
      <c r="D4582" s="4" t="n">
        <v>5915342.749507079</v>
      </c>
      <c r="E4582" s="4">
        <f>E4581+D4582</f>
        <v/>
      </c>
      <c r="F4582" s="4" t="n">
        <v>185260.3182456355</v>
      </c>
      <c r="G4582" s="5">
        <f>F4582/$D4582</f>
        <v/>
      </c>
      <c r="H4582" s="4">
        <f>H4581+F4582</f>
        <v/>
      </c>
      <c r="I4582" s="4">
        <f>G4582*$E4581-H4581</f>
        <v/>
      </c>
      <c r="J4582" s="4">
        <f>MAX(0,Resumo!$D$3*$D4582-F4582)</f>
        <v/>
      </c>
      <c r="K4582" s="4" t="n">
        <v>395150.050596351</v>
      </c>
      <c r="L4582" s="5">
        <f>K4582/$D4582</f>
        <v/>
      </c>
      <c r="M4582" s="4">
        <f>M4581+K4582</f>
        <v/>
      </c>
      <c r="N4582" s="4">
        <f>L4582*$E4581-M4581</f>
        <v/>
      </c>
      <c r="O4582" s="4">
        <f>MAX(0,Resumo!$D$4*$D4582-K4582)</f>
        <v/>
      </c>
      <c r="P4582" s="4" t="n">
        <v>626017.7716523818</v>
      </c>
      <c r="Q4582" s="5">
        <f>P4582/$D4582</f>
        <v/>
      </c>
      <c r="R4582" s="4">
        <f>R4581+P4582</f>
        <v/>
      </c>
      <c r="S4582" s="4">
        <f>Q4582*$E4581-R4581</f>
        <v/>
      </c>
      <c r="T4582" s="4">
        <f>MAX(0,Resumo!$D$5*$D4582-P4582)</f>
        <v/>
      </c>
      <c r="U4582" s="4" t="n">
        <v>880148.9287158614</v>
      </c>
      <c r="V4582" s="5">
        <f>U4582/$D4582</f>
        <v/>
      </c>
      <c r="W4582" s="4">
        <f>W4581+U4582</f>
        <v/>
      </c>
      <c r="X4582" s="4">
        <f>V4582*$E4581-W4581</f>
        <v/>
      </c>
      <c r="Y4582" s="4">
        <f>MAX(0,Resumo!$D$6*$D4582-U4582)</f>
        <v/>
      </c>
      <c r="Z4582" s="4" t="n">
        <v>1158121.964127512</v>
      </c>
      <c r="AA4582" s="5">
        <f>Z4582/$D4582</f>
        <v/>
      </c>
      <c r="AB4582" s="4">
        <f>AB4581+Z4582</f>
        <v/>
      </c>
      <c r="AC4582" s="4">
        <f>AA4582*$E4581-AB4581</f>
        <v/>
      </c>
      <c r="AD4582" s="4">
        <f>MAX(0,Resumo!$D$7*$D4582-Z4582)</f>
        <v/>
      </c>
    </row>
    <row r="4583">
      <c r="A4583" t="inlineStr">
        <is>
          <t>Tibau</t>
        </is>
      </c>
      <c r="B4583" t="inlineStr">
        <is>
          <t>Município</t>
        </is>
      </c>
      <c r="C4583" t="inlineStr">
        <is>
          <t>RN</t>
        </is>
      </c>
      <c r="D4583" s="4" t="n">
        <v>8475487.784027694</v>
      </c>
      <c r="E4583" s="4">
        <f>E4582+D4583</f>
        <v/>
      </c>
      <c r="F4583" s="4" t="n">
        <v>265440.5045737727</v>
      </c>
      <c r="G4583" s="5">
        <f>F4583/$D4583</f>
        <v/>
      </c>
      <c r="H4583" s="4">
        <f>H4582+F4583</f>
        <v/>
      </c>
      <c r="I4583" s="4">
        <f>G4583*$E4582-H4582</f>
        <v/>
      </c>
      <c r="J4583" s="4">
        <f>MAX(0,Resumo!$D$3*$D4583-F4583)</f>
        <v/>
      </c>
      <c r="K4583" s="4" t="n">
        <v>566169.96994238</v>
      </c>
      <c r="L4583" s="5">
        <f>K4583/$D4583</f>
        <v/>
      </c>
      <c r="M4583" s="4">
        <f>M4582+K4583</f>
        <v/>
      </c>
      <c r="N4583" s="4">
        <f>L4583*$E4582-M4582</f>
        <v/>
      </c>
      <c r="O4583" s="4">
        <f>MAX(0,Resumo!$D$4*$D4583-K4583)</f>
        <v/>
      </c>
      <c r="P4583" s="4" t="n">
        <v>896956.6432420384</v>
      </c>
      <c r="Q4583" s="5">
        <f>P4583/$D4583</f>
        <v/>
      </c>
      <c r="R4583" s="4">
        <f>R4582+P4583</f>
        <v/>
      </c>
      <c r="S4583" s="4">
        <f>Q4583*$E4582-R4582</f>
        <v/>
      </c>
      <c r="T4583" s="4">
        <f>MAX(0,Resumo!$D$5*$D4583-P4583)</f>
        <v/>
      </c>
      <c r="U4583" s="4" t="n">
        <v>1261075.107453064</v>
      </c>
      <c r="V4583" s="5">
        <f>U4583/$D4583</f>
        <v/>
      </c>
      <c r="W4583" s="4">
        <f>W4582+U4583</f>
        <v/>
      </c>
      <c r="X4583" s="4">
        <f>V4583*$E4582-W4582</f>
        <v/>
      </c>
      <c r="Y4583" s="4">
        <f>MAX(0,Resumo!$D$6*$D4583-U4583)</f>
        <v/>
      </c>
      <c r="Z4583" s="4" t="n">
        <v>1659354.153264376</v>
      </c>
      <c r="AA4583" s="5">
        <f>Z4583/$D4583</f>
        <v/>
      </c>
      <c r="AB4583" s="4">
        <f>AB4582+Z4583</f>
        <v/>
      </c>
      <c r="AC4583" s="4">
        <f>AA4583*$E4582-AB4582</f>
        <v/>
      </c>
      <c r="AD4583" s="4">
        <f>MAX(0,Resumo!$D$7*$D4583-Z4583)</f>
        <v/>
      </c>
    </row>
    <row r="4584">
      <c r="A4584" t="inlineStr">
        <is>
          <t>Vila Flor</t>
        </is>
      </c>
      <c r="B4584" t="inlineStr">
        <is>
          <t>Município</t>
        </is>
      </c>
      <c r="C4584" t="inlineStr">
        <is>
          <t>RN</t>
        </is>
      </c>
      <c r="D4584" s="4" t="n">
        <v>3171774.355948095</v>
      </c>
      <c r="E4584" s="4">
        <f>E4583+D4584</f>
        <v/>
      </c>
      <c r="F4584" s="4" t="n">
        <v>99335.56709545769</v>
      </c>
      <c r="G4584" s="5">
        <f>F4584/$D4584</f>
        <v/>
      </c>
      <c r="H4584" s="4">
        <f>H4583+F4584</f>
        <v/>
      </c>
      <c r="I4584" s="4">
        <f>G4584*$E4583-H4583</f>
        <v/>
      </c>
      <c r="J4584" s="4">
        <f>MAX(0,Resumo!$D$3*$D4584-F4584)</f>
        <v/>
      </c>
      <c r="K4584" s="4" t="n">
        <v>211877.2910221537</v>
      </c>
      <c r="L4584" s="5">
        <f>K4584/$D4584</f>
        <v/>
      </c>
      <c r="M4584" s="4">
        <f>M4583+K4584</f>
        <v/>
      </c>
      <c r="N4584" s="4">
        <f>L4584*$E4583-M4583</f>
        <v/>
      </c>
      <c r="O4584" s="4">
        <f>MAX(0,Resumo!$D$4*$D4584-K4584)</f>
        <v/>
      </c>
      <c r="P4584" s="4" t="n">
        <v>335667.2974968783</v>
      </c>
      <c r="Q4584" s="5">
        <f>P4584/$D4584</f>
        <v/>
      </c>
      <c r="R4584" s="4">
        <f>R4583+P4584</f>
        <v/>
      </c>
      <c r="S4584" s="4">
        <f>Q4584*$E4583-R4583</f>
        <v/>
      </c>
      <c r="T4584" s="4">
        <f>MAX(0,Resumo!$D$5*$D4584-P4584)</f>
        <v/>
      </c>
      <c r="U4584" s="4" t="n">
        <v>471931.0308348204</v>
      </c>
      <c r="V4584" s="5">
        <f>U4584/$D4584</f>
        <v/>
      </c>
      <c r="W4584" s="4">
        <f>W4583+U4584</f>
        <v/>
      </c>
      <c r="X4584" s="4">
        <f>V4584*$E4583-W4583</f>
        <v/>
      </c>
      <c r="Y4584" s="4">
        <f>MAX(0,Resumo!$D$6*$D4584-U4584)</f>
        <v/>
      </c>
      <c r="Z4584" s="4" t="n">
        <v>620978.6486482081</v>
      </c>
      <c r="AA4584" s="5">
        <f>Z4584/$D4584</f>
        <v/>
      </c>
      <c r="AB4584" s="4">
        <f>AB4583+Z4584</f>
        <v/>
      </c>
      <c r="AC4584" s="4">
        <f>AA4584*$E4583-AB4583</f>
        <v/>
      </c>
      <c r="AD4584" s="4">
        <f>MAX(0,Resumo!$D$7*$D4584-Z4584)</f>
        <v/>
      </c>
    </row>
    <row r="4585">
      <c r="A4585" t="inlineStr">
        <is>
          <t>Riacho da Cruz</t>
        </is>
      </c>
      <c r="B4585" t="inlineStr">
        <is>
          <t>Município</t>
        </is>
      </c>
      <c r="C4585" t="inlineStr">
        <is>
          <t>RN</t>
        </is>
      </c>
      <c r="D4585" s="4" t="n">
        <v>2167970.807546305</v>
      </c>
      <c r="E4585" s="4">
        <f>E4584+D4585</f>
        <v/>
      </c>
      <c r="F4585" s="4" t="n">
        <v>67897.83428639772</v>
      </c>
      <c r="G4585" s="5">
        <f>F4585/$D4585</f>
        <v/>
      </c>
      <c r="H4585" s="4">
        <f>H4584+F4585</f>
        <v/>
      </c>
      <c r="I4585" s="4">
        <f>G4585*$E4584-H4584</f>
        <v/>
      </c>
      <c r="J4585" s="4">
        <f>MAX(0,Resumo!$D$3*$D4585-F4585)</f>
        <v/>
      </c>
      <c r="K4585" s="4" t="n">
        <v>144822.3392236604</v>
      </c>
      <c r="L4585" s="5">
        <f>K4585/$D4585</f>
        <v/>
      </c>
      <c r="M4585" s="4">
        <f>M4584+K4585</f>
        <v/>
      </c>
      <c r="N4585" s="4">
        <f>L4585*$E4584-M4584</f>
        <v/>
      </c>
      <c r="O4585" s="4">
        <f>MAX(0,Resumo!$D$4*$D4585-K4585)</f>
        <v/>
      </c>
      <c r="P4585" s="4" t="n">
        <v>229435.2688287836</v>
      </c>
      <c r="Q4585" s="5">
        <f>P4585/$D4585</f>
        <v/>
      </c>
      <c r="R4585" s="4">
        <f>R4584+P4585</f>
        <v/>
      </c>
      <c r="S4585" s="4">
        <f>Q4585*$E4584-R4584</f>
        <v/>
      </c>
      <c r="T4585" s="4">
        <f>MAX(0,Resumo!$D$5*$D4585-P4585)</f>
        <v/>
      </c>
      <c r="U4585" s="4" t="n">
        <v>322574.2386454521</v>
      </c>
      <c r="V4585" s="5">
        <f>U4585/$D4585</f>
        <v/>
      </c>
      <c r="W4585" s="4">
        <f>W4584+U4585</f>
        <v/>
      </c>
      <c r="X4585" s="4">
        <f>V4585*$E4584-W4584</f>
        <v/>
      </c>
      <c r="Y4585" s="4">
        <f>MAX(0,Resumo!$D$6*$D4585-U4585)</f>
        <v/>
      </c>
      <c r="Z4585" s="4" t="n">
        <v>424451.2475656387</v>
      </c>
      <c r="AA4585" s="5">
        <f>Z4585/$D4585</f>
        <v/>
      </c>
      <c r="AB4585" s="4">
        <f>AB4584+Z4585</f>
        <v/>
      </c>
      <c r="AC4585" s="4">
        <f>AA4585*$E4584-AB4584</f>
        <v/>
      </c>
      <c r="AD4585" s="4">
        <f>MAX(0,Resumo!$D$7*$D4585-Z4585)</f>
        <v/>
      </c>
    </row>
    <row r="4586">
      <c r="A4586" t="inlineStr">
        <is>
          <t>Lagoa Nova</t>
        </is>
      </c>
      <c r="B4586" t="inlineStr">
        <is>
          <t>Município</t>
        </is>
      </c>
      <c r="C4586" t="inlineStr">
        <is>
          <t>RN</t>
        </is>
      </c>
      <c r="D4586" s="4" t="n">
        <v>16334181.33814566</v>
      </c>
      <c r="E4586" s="4">
        <f>E4585+D4586</f>
        <v/>
      </c>
      <c r="F4586" s="4" t="n">
        <v>511563.8706208438</v>
      </c>
      <c r="G4586" s="5">
        <f>F4586/$D4586</f>
        <v/>
      </c>
      <c r="H4586" s="4">
        <f>H4585+F4586</f>
        <v/>
      </c>
      <c r="I4586" s="4">
        <f>G4586*$E4585-H4585</f>
        <v/>
      </c>
      <c r="J4586" s="4">
        <f>MAX(0,Resumo!$D$3*$D4586-F4586)</f>
        <v/>
      </c>
      <c r="K4586" s="4" t="n">
        <v>1091137.547821058</v>
      </c>
      <c r="L4586" s="5">
        <f>K4586/$D4586</f>
        <v/>
      </c>
      <c r="M4586" s="4">
        <f>M4585+K4586</f>
        <v/>
      </c>
      <c r="N4586" s="4">
        <f>L4586*$E4585-M4585</f>
        <v/>
      </c>
      <c r="O4586" s="4">
        <f>MAX(0,Resumo!$D$4*$D4586-K4586)</f>
        <v/>
      </c>
      <c r="P4586" s="4" t="n">
        <v>1728638.260889269</v>
      </c>
      <c r="Q4586" s="5">
        <f>P4586/$D4586</f>
        <v/>
      </c>
      <c r="R4586" s="4">
        <f>R4585+P4586</f>
        <v/>
      </c>
      <c r="S4586" s="4">
        <f>Q4586*$E4585-R4585</f>
        <v/>
      </c>
      <c r="T4586" s="4">
        <f>MAX(0,Resumo!$D$5*$D4586-P4586)</f>
        <v/>
      </c>
      <c r="U4586" s="4" t="n">
        <v>2430376.871639011</v>
      </c>
      <c r="V4586" s="5">
        <f>U4586/$D4586</f>
        <v/>
      </c>
      <c r="W4586" s="4">
        <f>W4585+U4586</f>
        <v/>
      </c>
      <c r="X4586" s="4">
        <f>V4586*$E4585-W4585</f>
        <v/>
      </c>
      <c r="Y4586" s="4">
        <f>MAX(0,Resumo!$D$6*$D4586-U4586)</f>
        <v/>
      </c>
      <c r="Z4586" s="4" t="n">
        <v>3197950.647124301</v>
      </c>
      <c r="AA4586" s="5">
        <f>Z4586/$D4586</f>
        <v/>
      </c>
      <c r="AB4586" s="4">
        <f>AB4585+Z4586</f>
        <v/>
      </c>
      <c r="AC4586" s="4">
        <f>AA4586*$E4585-AB4585</f>
        <v/>
      </c>
      <c r="AD4586" s="4">
        <f>MAX(0,Resumo!$D$7*$D4586-Z4586)</f>
        <v/>
      </c>
    </row>
    <row r="4587">
      <c r="A4587" t="inlineStr">
        <is>
          <t>Campo Grande</t>
        </is>
      </c>
      <c r="B4587" t="inlineStr">
        <is>
          <t>Município</t>
        </is>
      </c>
      <c r="C4587" t="inlineStr">
        <is>
          <t>RN</t>
        </is>
      </c>
      <c r="D4587" s="4" t="n">
        <v>6359320.47148297</v>
      </c>
      <c r="E4587" s="4">
        <f>E4586+D4587</f>
        <v/>
      </c>
      <c r="F4587" s="4" t="n">
        <v>199165.0837935118</v>
      </c>
      <c r="G4587" s="5">
        <f>F4587/$D4587</f>
        <v/>
      </c>
      <c r="H4587" s="4">
        <f>H4586+F4587</f>
        <v/>
      </c>
      <c r="I4587" s="4">
        <f>G4587*$E4586-H4586</f>
        <v/>
      </c>
      <c r="J4587" s="4">
        <f>MAX(0,Resumo!$D$3*$D4587-F4587)</f>
        <v/>
      </c>
      <c r="K4587" s="4" t="n">
        <v>424808.1493290145</v>
      </c>
      <c r="L4587" s="5">
        <f>K4587/$D4587</f>
        <v/>
      </c>
      <c r="M4587" s="4">
        <f>M4586+K4587</f>
        <v/>
      </c>
      <c r="N4587" s="4">
        <f>L4587*$E4586-M4586</f>
        <v/>
      </c>
      <c r="O4587" s="4">
        <f>MAX(0,Resumo!$D$4*$D4587-K4587)</f>
        <v/>
      </c>
      <c r="P4587" s="4" t="n">
        <v>673003.7124413255</v>
      </c>
      <c r="Q4587" s="5">
        <f>P4587/$D4587</f>
        <v/>
      </c>
      <c r="R4587" s="4">
        <f>R4586+P4587</f>
        <v/>
      </c>
      <c r="S4587" s="4">
        <f>Q4587*$E4586-R4586</f>
        <v/>
      </c>
      <c r="T4587" s="4">
        <f>MAX(0,Resumo!$D$5*$D4587-P4587)</f>
        <v/>
      </c>
      <c r="U4587" s="4" t="n">
        <v>946208.7553257989</v>
      </c>
      <c r="V4587" s="5">
        <f>U4587/$D4587</f>
        <v/>
      </c>
      <c r="W4587" s="4">
        <f>W4586+U4587</f>
        <v/>
      </c>
      <c r="X4587" s="4">
        <f>V4587*$E4586-W4586</f>
        <v/>
      </c>
      <c r="Y4587" s="4">
        <f>MAX(0,Resumo!$D$6*$D4587-U4587)</f>
        <v/>
      </c>
      <c r="Z4587" s="4" t="n">
        <v>1245045.13547653</v>
      </c>
      <c r="AA4587" s="5">
        <f>Z4587/$D4587</f>
        <v/>
      </c>
      <c r="AB4587" s="4">
        <f>AB4586+Z4587</f>
        <v/>
      </c>
      <c r="AC4587" s="4">
        <f>AA4587*$E4586-AB4586</f>
        <v/>
      </c>
      <c r="AD4587" s="4">
        <f>MAX(0,Resumo!$D$7*$D4587-Z4587)</f>
        <v/>
      </c>
    </row>
    <row r="4588">
      <c r="A4588" t="inlineStr">
        <is>
          <t>São José do Campestre</t>
        </is>
      </c>
      <c r="B4588" t="inlineStr">
        <is>
          <t>Município</t>
        </is>
      </c>
      <c r="C4588" t="inlineStr">
        <is>
          <t>RN</t>
        </is>
      </c>
      <c r="D4588" s="4" t="n">
        <v>5570189.977347064</v>
      </c>
      <c r="E4588" s="4">
        <f>E4587+D4588</f>
        <v/>
      </c>
      <c r="F4588" s="4" t="n">
        <v>174450.6128538294</v>
      </c>
      <c r="G4588" s="5">
        <f>F4588/$D4588</f>
        <v/>
      </c>
      <c r="H4588" s="4">
        <f>H4587+F4588</f>
        <v/>
      </c>
      <c r="I4588" s="4">
        <f>G4588*$E4587-H4587</f>
        <v/>
      </c>
      <c r="J4588" s="4">
        <f>MAX(0,Resumo!$D$3*$D4588-F4588)</f>
        <v/>
      </c>
      <c r="K4588" s="4" t="n">
        <v>372093.5446324548</v>
      </c>
      <c r="L4588" s="5">
        <f>K4588/$D4588</f>
        <v/>
      </c>
      <c r="M4588" s="4">
        <f>M4587+K4588</f>
        <v/>
      </c>
      <c r="N4588" s="4">
        <f>L4588*$E4587-M4587</f>
        <v/>
      </c>
      <c r="O4588" s="4">
        <f>MAX(0,Resumo!$D$4*$D4588-K4588)</f>
        <v/>
      </c>
      <c r="P4588" s="4" t="n">
        <v>589490.4259926126</v>
      </c>
      <c r="Q4588" s="5">
        <f>P4588/$D4588</f>
        <v/>
      </c>
      <c r="R4588" s="4">
        <f>R4587+P4588</f>
        <v/>
      </c>
      <c r="S4588" s="4">
        <f>Q4588*$E4587-R4587</f>
        <v/>
      </c>
      <c r="T4588" s="4">
        <f>MAX(0,Resumo!$D$5*$D4588-P4588)</f>
        <v/>
      </c>
      <c r="U4588" s="4" t="n">
        <v>828793.3512752708</v>
      </c>
      <c r="V4588" s="5">
        <f>U4588/$D4588</f>
        <v/>
      </c>
      <c r="W4588" s="4">
        <f>W4587+U4588</f>
        <v/>
      </c>
      <c r="X4588" s="4">
        <f>V4588*$E4587-W4587</f>
        <v/>
      </c>
      <c r="Y4588" s="4">
        <f>MAX(0,Resumo!$D$6*$D4588-U4588)</f>
        <v/>
      </c>
      <c r="Z4588" s="4" t="n">
        <v>1090547.011441749</v>
      </c>
      <c r="AA4588" s="5">
        <f>Z4588/$D4588</f>
        <v/>
      </c>
      <c r="AB4588" s="4">
        <f>AB4587+Z4588</f>
        <v/>
      </c>
      <c r="AC4588" s="4">
        <f>AA4588*$E4587-AB4587</f>
        <v/>
      </c>
      <c r="AD4588" s="4">
        <f>MAX(0,Resumo!$D$7*$D4588-Z4588)</f>
        <v/>
      </c>
    </row>
    <row r="4589">
      <c r="A4589" t="inlineStr">
        <is>
          <t>Galinhos</t>
        </is>
      </c>
      <c r="B4589" t="inlineStr">
        <is>
          <t>Município</t>
        </is>
      </c>
      <c r="C4589" t="inlineStr">
        <is>
          <t>RN</t>
        </is>
      </c>
      <c r="D4589" s="4" t="n">
        <v>12750741.9192227</v>
      </c>
      <c r="E4589" s="4">
        <f>E4588+D4589</f>
        <v/>
      </c>
      <c r="F4589" s="4" t="n">
        <v>402242.0718379794</v>
      </c>
      <c r="G4589" s="5">
        <f>F4589/$D4589</f>
        <v/>
      </c>
      <c r="H4589" s="4">
        <f>H4588+F4589</f>
        <v/>
      </c>
      <c r="I4589" s="4">
        <f>G4589*$E4588-H4588</f>
        <v/>
      </c>
      <c r="J4589" s="4">
        <f>MAX(0,Resumo!$D$3*$D4589-F4589)</f>
        <v/>
      </c>
      <c r="K4589" s="4" t="n">
        <v>857960.1748714105</v>
      </c>
      <c r="L4589" s="5">
        <f>K4589/$D4589</f>
        <v/>
      </c>
      <c r="M4589" s="4">
        <f>M4588+K4589</f>
        <v/>
      </c>
      <c r="N4589" s="4">
        <f>L4589*$E4588-M4588</f>
        <v/>
      </c>
      <c r="O4589" s="4">
        <f>MAX(0,Resumo!$D$4*$D4589-K4589)</f>
        <v/>
      </c>
      <c r="P4589" s="4" t="n">
        <v>1359226.238308491</v>
      </c>
      <c r="Q4589" s="5">
        <f>P4589/$D4589</f>
        <v/>
      </c>
      <c r="R4589" s="4">
        <f>R4588+P4589</f>
        <v/>
      </c>
      <c r="S4589" s="4">
        <f>Q4589*$E4588-R4588</f>
        <v/>
      </c>
      <c r="T4589" s="4">
        <f>MAX(0,Resumo!$D$5*$D4589-P4589)</f>
        <v/>
      </c>
      <c r="U4589" s="4" t="n">
        <v>1911002.485395907</v>
      </c>
      <c r="V4589" s="5">
        <f>U4589/$D4589</f>
        <v/>
      </c>
      <c r="W4589" s="4">
        <f>W4588+U4589</f>
        <v/>
      </c>
      <c r="X4589" s="4">
        <f>V4589*$E4588-W4588</f>
        <v/>
      </c>
      <c r="Y4589" s="4">
        <f>MAX(0,Resumo!$D$6*$D4589-U4589)</f>
        <v/>
      </c>
      <c r="Z4589" s="4" t="n">
        <v>2514544.84534599</v>
      </c>
      <c r="AA4589" s="5">
        <f>Z4589/$D4589</f>
        <v/>
      </c>
      <c r="AB4589" s="4">
        <f>AB4588+Z4589</f>
        <v/>
      </c>
      <c r="AC4589" s="4">
        <f>AA4589*$E4588-AB4588</f>
        <v/>
      </c>
      <c r="AD4589" s="4">
        <f>MAX(0,Resumo!$D$7*$D4589-Z4589)</f>
        <v/>
      </c>
    </row>
    <row r="4590">
      <c r="A4590" t="inlineStr">
        <is>
          <t>Novo Santo Antônio</t>
        </is>
      </c>
      <c r="B4590" t="inlineStr">
        <is>
          <t>Município</t>
        </is>
      </c>
      <c r="C4590" t="inlineStr">
        <is>
          <t>MT</t>
        </is>
      </c>
      <c r="D4590" s="4" t="n">
        <v>12097976.94739912</v>
      </c>
      <c r="E4590" s="4">
        <f>E4589+D4590</f>
        <v/>
      </c>
      <c r="F4590" s="4" t="n">
        <v>382788.2788302575</v>
      </c>
      <c r="G4590" s="5">
        <f>F4590/$D4590</f>
        <v/>
      </c>
      <c r="H4590" s="4">
        <f>H4589+F4590</f>
        <v/>
      </c>
      <c r="I4590" s="4">
        <f>G4590*$E4589-H4589</f>
        <v/>
      </c>
      <c r="J4590" s="4">
        <f>MAX(0,Resumo!$D$3*$D4590-F4590)</f>
        <v/>
      </c>
      <c r="K4590" s="4" t="n">
        <v>816466.3063296331</v>
      </c>
      <c r="L4590" s="5">
        <f>K4590/$D4590</f>
        <v/>
      </c>
      <c r="M4590" s="4">
        <f>M4589+K4590</f>
        <v/>
      </c>
      <c r="N4590" s="4">
        <f>L4590*$E4589-M4589</f>
        <v/>
      </c>
      <c r="O4590" s="4">
        <f>MAX(0,Resumo!$D$4*$D4590-K4590)</f>
        <v/>
      </c>
      <c r="P4590" s="4" t="n">
        <v>1293489.44014142</v>
      </c>
      <c r="Q4590" s="5">
        <f>P4590/$D4590</f>
        <v/>
      </c>
      <c r="R4590" s="4">
        <f>R4589+P4590</f>
        <v/>
      </c>
      <c r="S4590" s="4">
        <f>Q4590*$E4589-R4589</f>
        <v/>
      </c>
      <c r="T4590" s="4">
        <f>MAX(0,Resumo!$D$5*$D4590-P4590)</f>
        <v/>
      </c>
      <c r="U4590" s="4" t="n">
        <v>1818579.913539454</v>
      </c>
      <c r="V4590" s="5">
        <f>U4590/$D4590</f>
        <v/>
      </c>
      <c r="W4590" s="4">
        <f>W4589+U4590</f>
        <v/>
      </c>
      <c r="X4590" s="4">
        <f>V4590*$E4589-W4589</f>
        <v/>
      </c>
      <c r="Y4590" s="4">
        <f>MAX(0,Resumo!$D$6*$D4590-U4590)</f>
        <v/>
      </c>
      <c r="Z4590" s="4" t="n">
        <v>2392932.914732977</v>
      </c>
      <c r="AA4590" s="5">
        <f>Z4590/$D4590</f>
        <v/>
      </c>
      <c r="AB4590" s="4">
        <f>AB4589+Z4590</f>
        <v/>
      </c>
      <c r="AC4590" s="4">
        <f>AA4590*$E4589-AB4589</f>
        <v/>
      </c>
      <c r="AD4590" s="4">
        <f>MAX(0,Resumo!$D$7*$D4590-Z4590)</f>
        <v/>
      </c>
    </row>
    <row r="4591">
      <c r="A4591" t="inlineStr">
        <is>
          <t>Almirante Tamandaré do Sul</t>
        </is>
      </c>
      <c r="B4591" t="inlineStr">
        <is>
          <t>Município</t>
        </is>
      </c>
      <c r="C4591" t="inlineStr">
        <is>
          <t>RS</t>
        </is>
      </c>
      <c r="D4591" s="4" t="n">
        <v>9784530.269142885</v>
      </c>
      <c r="E4591" s="4">
        <f>E4590+D4591</f>
        <v/>
      </c>
      <c r="F4591" s="4" t="n">
        <v>309999.0624791933</v>
      </c>
      <c r="G4591" s="5">
        <f>F4591/$D4591</f>
        <v/>
      </c>
      <c r="H4591" s="4">
        <f>H4590+F4591</f>
        <v/>
      </c>
      <c r="I4591" s="4">
        <f>G4591*$E4590-H4590</f>
        <v/>
      </c>
      <c r="J4591" s="4">
        <f>MAX(0,Resumo!$D$3*$D4591-F4591)</f>
        <v/>
      </c>
      <c r="K4591" s="4" t="n">
        <v>661210.9186871725</v>
      </c>
      <c r="L4591" s="5">
        <f>K4591/$D4591</f>
        <v/>
      </c>
      <c r="M4591" s="4">
        <f>M4590+K4591</f>
        <v/>
      </c>
      <c r="N4591" s="4">
        <f>L4591*$E4590-M4590</f>
        <v/>
      </c>
      <c r="O4591" s="4">
        <f>MAX(0,Resumo!$D$4*$D4591-K4591)</f>
        <v/>
      </c>
      <c r="P4591" s="4" t="n">
        <v>1047525.579926094</v>
      </c>
      <c r="Q4591" s="5">
        <f>P4591/$D4591</f>
        <v/>
      </c>
      <c r="R4591" s="4">
        <f>R4590+P4591</f>
        <v/>
      </c>
      <c r="S4591" s="4">
        <f>Q4591*$E4590-R4590</f>
        <v/>
      </c>
      <c r="T4591" s="4">
        <f>MAX(0,Resumo!$D$5*$D4591-P4591)</f>
        <v/>
      </c>
      <c r="U4591" s="4" t="n">
        <v>1472767.32182992</v>
      </c>
      <c r="V4591" s="5">
        <f>U4591/$D4591</f>
        <v/>
      </c>
      <c r="W4591" s="4">
        <f>W4590+U4591</f>
        <v/>
      </c>
      <c r="X4591" s="4">
        <f>V4591*$E4590-W4590</f>
        <v/>
      </c>
      <c r="Y4591" s="4">
        <f>MAX(0,Resumo!$D$6*$D4591-U4591)</f>
        <v/>
      </c>
      <c r="Z4591" s="4" t="n">
        <v>1937904.061246794</v>
      </c>
      <c r="AA4591" s="5">
        <f>Z4591/$D4591</f>
        <v/>
      </c>
      <c r="AB4591" s="4">
        <f>AB4590+Z4591</f>
        <v/>
      </c>
      <c r="AC4591" s="4">
        <f>AA4591*$E4590-AB4590</f>
        <v/>
      </c>
      <c r="AD4591" s="4">
        <f>MAX(0,Resumo!$D$7*$D4591-Z4591)</f>
        <v/>
      </c>
    </row>
    <row r="4592">
      <c r="A4592" t="inlineStr">
        <is>
          <t>André da Rocha</t>
        </is>
      </c>
      <c r="B4592" t="inlineStr">
        <is>
          <t>Município</t>
        </is>
      </c>
      <c r="C4592" t="inlineStr">
        <is>
          <t>RS</t>
        </is>
      </c>
      <c r="D4592" s="4" t="n">
        <v>6289559.151005362</v>
      </c>
      <c r="E4592" s="4">
        <f>E4591+D4592</f>
        <v/>
      </c>
      <c r="F4592" s="4" t="n">
        <v>199609.6169343049</v>
      </c>
      <c r="G4592" s="5">
        <f>F4592/$D4592</f>
        <v/>
      </c>
      <c r="H4592" s="4">
        <f>H4591+F4592</f>
        <v/>
      </c>
      <c r="I4592" s="4">
        <f>G4592*$E4591-H4591</f>
        <v/>
      </c>
      <c r="J4592" s="4">
        <f>MAX(0,Resumo!$D$3*$D4592-F4592)</f>
        <v/>
      </c>
      <c r="K4592" s="4" t="n">
        <v>425756.3140236429</v>
      </c>
      <c r="L4592" s="5">
        <f>K4592/$D4592</f>
        <v/>
      </c>
      <c r="M4592" s="4">
        <f>M4591+K4592</f>
        <v/>
      </c>
      <c r="N4592" s="4">
        <f>L4592*$E4591-M4591</f>
        <v/>
      </c>
      <c r="O4592" s="4">
        <f>MAX(0,Resumo!$D$4*$D4592-K4592)</f>
        <v/>
      </c>
      <c r="P4592" s="4" t="n">
        <v>674505.8454877341</v>
      </c>
      <c r="Q4592" s="5">
        <f>P4592/$D4592</f>
        <v/>
      </c>
      <c r="R4592" s="4">
        <f>R4591+P4592</f>
        <v/>
      </c>
      <c r="S4592" s="4">
        <f>Q4592*$E4591-R4591</f>
        <v/>
      </c>
      <c r="T4592" s="4">
        <f>MAX(0,Resumo!$D$5*$D4592-P4592)</f>
        <v/>
      </c>
      <c r="U4592" s="4" t="n">
        <v>948320.6774651584</v>
      </c>
      <c r="V4592" s="5">
        <f>U4592/$D4592</f>
        <v/>
      </c>
      <c r="W4592" s="4">
        <f>W4591+U4592</f>
        <v/>
      </c>
      <c r="X4592" s="4">
        <f>V4592*$E4591-W4591</f>
        <v/>
      </c>
      <c r="Y4592" s="4">
        <f>MAX(0,Resumo!$D$6*$D4592-U4592)</f>
        <v/>
      </c>
      <c r="Z4592" s="4" t="n">
        <v>1247824.055425553</v>
      </c>
      <c r="AA4592" s="5">
        <f>Z4592/$D4592</f>
        <v/>
      </c>
      <c r="AB4592" s="4">
        <f>AB4591+Z4592</f>
        <v/>
      </c>
      <c r="AC4592" s="4">
        <f>AA4592*$E4591-AB4591</f>
        <v/>
      </c>
      <c r="AD4592" s="4">
        <f>MAX(0,Resumo!$D$7*$D4592-Z4592)</f>
        <v/>
      </c>
    </row>
    <row r="4593">
      <c r="A4593" t="inlineStr">
        <is>
          <t>Goiana</t>
        </is>
      </c>
      <c r="B4593" t="inlineStr">
        <is>
          <t>Município</t>
        </is>
      </c>
      <c r="C4593" t="inlineStr">
        <is>
          <t>PE</t>
        </is>
      </c>
      <c r="D4593" s="4" t="n">
        <v>407546568.2366353</v>
      </c>
      <c r="E4593" s="4">
        <f>E4592+D4593</f>
        <v/>
      </c>
      <c r="F4593" s="4" t="n">
        <v>12962115.93142298</v>
      </c>
      <c r="G4593" s="5">
        <f>F4593/$D4593</f>
        <v/>
      </c>
      <c r="H4593" s="4">
        <f>H4592+F4593</f>
        <v/>
      </c>
      <c r="I4593" s="4">
        <f>G4593*$E4592-H4592</f>
        <v/>
      </c>
      <c r="J4593" s="4">
        <f>MAX(0,Resumo!$D$3*$D4593-F4593)</f>
        <v/>
      </c>
      <c r="K4593" s="4" t="n">
        <v>27647479.04268606</v>
      </c>
      <c r="L4593" s="5">
        <f>K4593/$D4593</f>
        <v/>
      </c>
      <c r="M4593" s="4">
        <f>M4592+K4593</f>
        <v/>
      </c>
      <c r="N4593" s="4">
        <f>L4593*$E4592-M4592</f>
        <v/>
      </c>
      <c r="O4593" s="4">
        <f>MAX(0,Resumo!$D$4*$D4593-K4593)</f>
        <v/>
      </c>
      <c r="P4593" s="4" t="n">
        <v>43800609.91005244</v>
      </c>
      <c r="Q4593" s="5">
        <f>P4593/$D4593</f>
        <v/>
      </c>
      <c r="R4593" s="4">
        <f>R4592+P4593</f>
        <v/>
      </c>
      <c r="S4593" s="4">
        <f>Q4593*$E4592-R4592</f>
        <v/>
      </c>
      <c r="T4593" s="4">
        <f>MAX(0,Resumo!$D$5*$D4593-P4593)</f>
        <v/>
      </c>
      <c r="U4593" s="4" t="n">
        <v>61581414.51428446</v>
      </c>
      <c r="V4593" s="5">
        <f>U4593/$D4593</f>
        <v/>
      </c>
      <c r="W4593" s="4">
        <f>W4592+U4593</f>
        <v/>
      </c>
      <c r="X4593" s="4">
        <f>V4593*$E4592-W4592</f>
        <v/>
      </c>
      <c r="Y4593" s="4">
        <f>MAX(0,Resumo!$D$6*$D4593-U4593)</f>
        <v/>
      </c>
      <c r="Z4593" s="4" t="n">
        <v>81030364.7532558</v>
      </c>
      <c r="AA4593" s="5">
        <f>Z4593/$D4593</f>
        <v/>
      </c>
      <c r="AB4593" s="4">
        <f>AB4592+Z4593</f>
        <v/>
      </c>
      <c r="AC4593" s="4">
        <f>AA4593*$E4592-AB4592</f>
        <v/>
      </c>
      <c r="AD4593" s="4">
        <f>MAX(0,Resumo!$D$7*$D4593-Z4593)</f>
        <v/>
      </c>
    </row>
    <row r="4594">
      <c r="A4594" t="inlineStr">
        <is>
          <t>Cunhataí</t>
        </is>
      </c>
      <c r="B4594" t="inlineStr">
        <is>
          <t>Município</t>
        </is>
      </c>
      <c r="C4594" t="inlineStr">
        <is>
          <t>SC</t>
        </is>
      </c>
      <c r="D4594" s="4" t="n">
        <v>9865877.879613301</v>
      </c>
      <c r="E4594" s="4">
        <f>E4593+D4594</f>
        <v/>
      </c>
      <c r="F4594" s="4" t="n">
        <v>315739.9465976424</v>
      </c>
      <c r="G4594" s="5">
        <f>F4594/$D4594</f>
        <v/>
      </c>
      <c r="H4594" s="4">
        <f>H4593+F4594</f>
        <v/>
      </c>
      <c r="I4594" s="4">
        <f>G4594*$E4593-H4593</f>
        <v/>
      </c>
      <c r="J4594" s="4">
        <f>MAX(0,Resumo!$D$3*$D4594-F4594)</f>
        <v/>
      </c>
      <c r="K4594" s="4" t="n">
        <v>673455.9081773944</v>
      </c>
      <c r="L4594" s="5">
        <f>K4594/$D4594</f>
        <v/>
      </c>
      <c r="M4594" s="4">
        <f>M4593+K4594</f>
        <v/>
      </c>
      <c r="N4594" s="4">
        <f>L4594*$E4593-M4593</f>
        <v/>
      </c>
      <c r="O4594" s="4">
        <f>MAX(0,Resumo!$D$4*$D4594-K4594)</f>
        <v/>
      </c>
      <c r="P4594" s="4" t="n">
        <v>1066924.744934442</v>
      </c>
      <c r="Q4594" s="5">
        <f>P4594/$D4594</f>
        <v/>
      </c>
      <c r="R4594" s="4">
        <f>R4593+P4594</f>
        <v/>
      </c>
      <c r="S4594" s="4">
        <f>Q4594*$E4593-R4593</f>
        <v/>
      </c>
      <c r="T4594" s="4">
        <f>MAX(0,Resumo!$D$5*$D4594-P4594)</f>
        <v/>
      </c>
      <c r="U4594" s="4" t="n">
        <v>1500041.554404839</v>
      </c>
      <c r="V4594" s="5">
        <f>U4594/$D4594</f>
        <v/>
      </c>
      <c r="W4594" s="4">
        <f>W4593+U4594</f>
        <v/>
      </c>
      <c r="X4594" s="4">
        <f>V4594*$E4593-W4593</f>
        <v/>
      </c>
      <c r="Y4594" s="4">
        <f>MAX(0,Resumo!$D$6*$D4594-U4594)</f>
        <v/>
      </c>
      <c r="Z4594" s="4" t="n">
        <v>1973792.178324686</v>
      </c>
      <c r="AA4594" s="5">
        <f>Z4594/$D4594</f>
        <v/>
      </c>
      <c r="AB4594" s="4">
        <f>AB4593+Z4594</f>
        <v/>
      </c>
      <c r="AC4594" s="4">
        <f>AA4594*$E4593-AB4593</f>
        <v/>
      </c>
      <c r="AD4594" s="4">
        <f>MAX(0,Resumo!$D$7*$D4594-Z4594)</f>
        <v/>
      </c>
    </row>
    <row r="4595">
      <c r="A4595" t="inlineStr">
        <is>
          <t>Lacerdópolis</t>
        </is>
      </c>
      <c r="B4595" t="inlineStr">
        <is>
          <t>Município</t>
        </is>
      </c>
      <c r="C4595" t="inlineStr">
        <is>
          <t>SC</t>
        </is>
      </c>
      <c r="D4595" s="4" t="n">
        <v>11248787.25761038</v>
      </c>
      <c r="E4595" s="4">
        <f>E4594+D4595</f>
        <v/>
      </c>
      <c r="F4595" s="4" t="n">
        <v>360053.2135364936</v>
      </c>
      <c r="G4595" s="5">
        <f>F4595/$D4595</f>
        <v/>
      </c>
      <c r="H4595" s="4">
        <f>H4594+F4595</f>
        <v/>
      </c>
      <c r="I4595" s="4">
        <f>G4595*$E4594-H4594</f>
        <v/>
      </c>
      <c r="J4595" s="4">
        <f>MAX(0,Resumo!$D$3*$D4595-F4595)</f>
        <v/>
      </c>
      <c r="K4595" s="4" t="n">
        <v>767973.6648065271</v>
      </c>
      <c r="L4595" s="5">
        <f>K4595/$D4595</f>
        <v/>
      </c>
      <c r="M4595" s="4">
        <f>M4594+K4595</f>
        <v/>
      </c>
      <c r="N4595" s="4">
        <f>L4595*$E4594-M4594</f>
        <v/>
      </c>
      <c r="O4595" s="4">
        <f>MAX(0,Resumo!$D$4*$D4595-K4595)</f>
        <v/>
      </c>
      <c r="P4595" s="4" t="n">
        <v>1216664.812782729</v>
      </c>
      <c r="Q4595" s="5">
        <f>P4595/$D4595</f>
        <v/>
      </c>
      <c r="R4595" s="4">
        <f>R4594+P4595</f>
        <v/>
      </c>
      <c r="S4595" s="4">
        <f>Q4595*$E4594-R4594</f>
        <v/>
      </c>
      <c r="T4595" s="4">
        <f>MAX(0,Resumo!$D$5*$D4595-P4595)</f>
        <v/>
      </c>
      <c r="U4595" s="4" t="n">
        <v>1710568.42164479</v>
      </c>
      <c r="V4595" s="5">
        <f>U4595/$D4595</f>
        <v/>
      </c>
      <c r="W4595" s="4">
        <f>W4594+U4595</f>
        <v/>
      </c>
      <c r="X4595" s="4">
        <f>V4595*$E4594-W4594</f>
        <v/>
      </c>
      <c r="Y4595" s="4">
        <f>MAX(0,Resumo!$D$6*$D4595-U4595)</f>
        <v/>
      </c>
      <c r="Z4595" s="4" t="n">
        <v>2250808.693410684</v>
      </c>
      <c r="AA4595" s="5">
        <f>Z4595/$D4595</f>
        <v/>
      </c>
      <c r="AB4595" s="4">
        <f>AB4594+Z4595</f>
        <v/>
      </c>
      <c r="AC4595" s="4">
        <f>AA4595*$E4594-AB4594</f>
        <v/>
      </c>
      <c r="AD4595" s="4">
        <f>MAX(0,Resumo!$D$7*$D4595-Z4595)</f>
        <v/>
      </c>
    </row>
    <row r="4596">
      <c r="A4596" t="inlineStr">
        <is>
          <t>Barra do Ouro</t>
        </is>
      </c>
      <c r="B4596" t="inlineStr">
        <is>
          <t>Município</t>
        </is>
      </c>
      <c r="C4596" t="inlineStr">
        <is>
          <t>TO</t>
        </is>
      </c>
      <c r="D4596" s="4" t="n">
        <v>3026158.179479301</v>
      </c>
      <c r="E4596" s="4">
        <f>E4595+D4596</f>
        <v/>
      </c>
      <c r="F4596" s="4" t="n">
        <v>96883.29849354082</v>
      </c>
      <c r="G4596" s="5">
        <f>F4596/$D4596</f>
        <v/>
      </c>
      <c r="H4596" s="4">
        <f>H4595+F4596</f>
        <v/>
      </c>
      <c r="I4596" s="4">
        <f>G4596*$E4595-H4595</f>
        <v/>
      </c>
      <c r="J4596" s="4">
        <f>MAX(0,Resumo!$D$3*$D4596-F4596)</f>
        <v/>
      </c>
      <c r="K4596" s="4" t="n">
        <v>206646.7372192692</v>
      </c>
      <c r="L4596" s="5">
        <f>K4596/$D4596</f>
        <v/>
      </c>
      <c r="M4596" s="4">
        <f>M4595+K4596</f>
        <v/>
      </c>
      <c r="N4596" s="4">
        <f>L4596*$E4595-M4595</f>
        <v/>
      </c>
      <c r="O4596" s="4">
        <f>MAX(0,Resumo!$D$4*$D4596-K4596)</f>
        <v/>
      </c>
      <c r="P4596" s="4" t="n">
        <v>327380.7753738317</v>
      </c>
      <c r="Q4596" s="5">
        <f>P4596/$D4596</f>
        <v/>
      </c>
      <c r="R4596" s="4">
        <f>R4595+P4596</f>
        <v/>
      </c>
      <c r="S4596" s="4">
        <f>Q4596*$E4595-R4595</f>
        <v/>
      </c>
      <c r="T4596" s="4">
        <f>MAX(0,Resumo!$D$5*$D4596-P4596)</f>
        <v/>
      </c>
      <c r="U4596" s="4" t="n">
        <v>460280.605080726</v>
      </c>
      <c r="V4596" s="5">
        <f>U4596/$D4596</f>
        <v/>
      </c>
      <c r="W4596" s="4">
        <f>W4595+U4596</f>
        <v/>
      </c>
      <c r="X4596" s="4">
        <f>V4596*$E4595-W4595</f>
        <v/>
      </c>
      <c r="Y4596" s="4">
        <f>MAX(0,Resumo!$D$6*$D4596-U4596)</f>
        <v/>
      </c>
      <c r="Z4596" s="4" t="n">
        <v>605648.7271803273</v>
      </c>
      <c r="AA4596" s="5">
        <f>Z4596/$D4596</f>
        <v/>
      </c>
      <c r="AB4596" s="4">
        <f>AB4595+Z4596</f>
        <v/>
      </c>
      <c r="AC4596" s="4">
        <f>AA4596*$E4595-AB4595</f>
        <v/>
      </c>
      <c r="AD4596" s="4">
        <f>MAX(0,Resumo!$D$7*$D4596-Z4596)</f>
        <v/>
      </c>
    </row>
    <row r="4597">
      <c r="A4597" t="inlineStr">
        <is>
          <t>Bandeirantes do Tocantins</t>
        </is>
      </c>
      <c r="B4597" t="inlineStr">
        <is>
          <t>Município</t>
        </is>
      </c>
      <c r="C4597" t="inlineStr">
        <is>
          <t>TO</t>
        </is>
      </c>
      <c r="D4597" s="4" t="n">
        <v>10976308.39282134</v>
      </c>
      <c r="E4597" s="4">
        <f>E4596+D4597</f>
        <v/>
      </c>
      <c r="F4597" s="4" t="n">
        <v>351409.5758741355</v>
      </c>
      <c r="G4597" s="5">
        <f>F4597/$D4597</f>
        <v/>
      </c>
      <c r="H4597" s="4">
        <f>H4596+F4597</f>
        <v/>
      </c>
      <c r="I4597" s="4">
        <f>G4597*$E4596-H4596</f>
        <v/>
      </c>
      <c r="J4597" s="4">
        <f>MAX(0,Resumo!$D$3*$D4597-F4597)</f>
        <v/>
      </c>
      <c r="K4597" s="4" t="n">
        <v>749537.2619547913</v>
      </c>
      <c r="L4597" s="5">
        <f>K4597/$D4597</f>
        <v/>
      </c>
      <c r="M4597" s="4">
        <f>M4596+K4597</f>
        <v/>
      </c>
      <c r="N4597" s="4">
        <f>L4597*$E4596-M4596</f>
        <v/>
      </c>
      <c r="O4597" s="4">
        <f>MAX(0,Resumo!$D$4*$D4597-K4597)</f>
        <v/>
      </c>
      <c r="P4597" s="4" t="n">
        <v>1187456.88072474</v>
      </c>
      <c r="Q4597" s="5">
        <f>P4597/$D4597</f>
        <v/>
      </c>
      <c r="R4597" s="4">
        <f>R4596+P4597</f>
        <v/>
      </c>
      <c r="S4597" s="4">
        <f>Q4597*$E4596-R4596</f>
        <v/>
      </c>
      <c r="T4597" s="4">
        <f>MAX(0,Resumo!$D$5*$D4597-P4597)</f>
        <v/>
      </c>
      <c r="U4597" s="4" t="n">
        <v>1669503.564902799</v>
      </c>
      <c r="V4597" s="5">
        <f>U4597/$D4597</f>
        <v/>
      </c>
      <c r="W4597" s="4">
        <f>W4596+U4597</f>
        <v/>
      </c>
      <c r="X4597" s="4">
        <f>V4597*$E4596-W4596</f>
        <v/>
      </c>
      <c r="Y4597" s="4">
        <f>MAX(0,Resumo!$D$6*$D4597-U4597)</f>
        <v/>
      </c>
      <c r="Z4597" s="4" t="n">
        <v>2196774.528288157</v>
      </c>
      <c r="AA4597" s="5">
        <f>Z4597/$D4597</f>
        <v/>
      </c>
      <c r="AB4597" s="4">
        <f>AB4596+Z4597</f>
        <v/>
      </c>
      <c r="AC4597" s="4">
        <f>AA4597*$E4596-AB4596</f>
        <v/>
      </c>
      <c r="AD4597" s="4">
        <f>MAX(0,Resumo!$D$7*$D4597-Z4597)</f>
        <v/>
      </c>
    </row>
    <row r="4598">
      <c r="A4598" t="inlineStr">
        <is>
          <t>Formoso do Araguaia</t>
        </is>
      </c>
      <c r="B4598" t="inlineStr">
        <is>
          <t>Município</t>
        </is>
      </c>
      <c r="C4598" t="inlineStr">
        <is>
          <t>TO</t>
        </is>
      </c>
      <c r="D4598" s="4" t="n">
        <v>21399204.7380234</v>
      </c>
      <c r="E4598" s="4">
        <f>E4597+D4598</f>
        <v/>
      </c>
      <c r="F4598" s="4" t="n">
        <v>685101.5106272619</v>
      </c>
      <c r="G4598" s="5">
        <f>F4598/$D4598</f>
        <v/>
      </c>
      <c r="H4598" s="4">
        <f>H4597+F4598</f>
        <v/>
      </c>
      <c r="I4598" s="4">
        <f>G4598*$E4597-H4597</f>
        <v/>
      </c>
      <c r="J4598" s="4">
        <f>MAX(0,Resumo!$D$3*$D4598-F4598)</f>
        <v/>
      </c>
      <c r="K4598" s="4" t="n">
        <v>1461283.771676652</v>
      </c>
      <c r="L4598" s="5">
        <f>K4598/$D4598</f>
        <v/>
      </c>
      <c r="M4598" s="4">
        <f>M4597+K4598</f>
        <v/>
      </c>
      <c r="N4598" s="4">
        <f>L4598*$E4597-M4597</f>
        <v/>
      </c>
      <c r="O4598" s="4">
        <f>MAX(0,Resumo!$D$4*$D4598-K4598)</f>
        <v/>
      </c>
      <c r="P4598" s="4" t="n">
        <v>2315043.637514981</v>
      </c>
      <c r="Q4598" s="5">
        <f>P4598/$D4598</f>
        <v/>
      </c>
      <c r="R4598" s="4">
        <f>R4597+P4598</f>
        <v/>
      </c>
      <c r="S4598" s="4">
        <f>Q4598*$E4597-R4597</f>
        <v/>
      </c>
      <c r="T4598" s="4">
        <f>MAX(0,Resumo!$D$5*$D4598-P4598)</f>
        <v/>
      </c>
      <c r="U4598" s="4" t="n">
        <v>3254832.801489094</v>
      </c>
      <c r="V4598" s="5">
        <f>U4598/$D4598</f>
        <v/>
      </c>
      <c r="W4598" s="4">
        <f>W4597+U4598</f>
        <v/>
      </c>
      <c r="X4598" s="4">
        <f>V4598*$E4597-W4597</f>
        <v/>
      </c>
      <c r="Y4598" s="4">
        <f>MAX(0,Resumo!$D$6*$D4598-U4598)</f>
        <v/>
      </c>
      <c r="Z4598" s="4" t="n">
        <v>4282790.371019253</v>
      </c>
      <c r="AA4598" s="5">
        <f>Z4598/$D4598</f>
        <v/>
      </c>
      <c r="AB4598" s="4">
        <f>AB4597+Z4598</f>
        <v/>
      </c>
      <c r="AC4598" s="4">
        <f>AA4598*$E4597-AB4597</f>
        <v/>
      </c>
      <c r="AD4598" s="4">
        <f>MAX(0,Resumo!$D$7*$D4598-Z4598)</f>
        <v/>
      </c>
    </row>
    <row r="4599">
      <c r="A4599" t="inlineStr">
        <is>
          <t>São Valério</t>
        </is>
      </c>
      <c r="B4599" t="inlineStr">
        <is>
          <t>Município</t>
        </is>
      </c>
      <c r="C4599" t="inlineStr">
        <is>
          <t>TO</t>
        </is>
      </c>
      <c r="D4599" s="4" t="n">
        <v>4873524.238118385</v>
      </c>
      <c r="E4599" s="4">
        <f>E4598+D4599</f>
        <v/>
      </c>
      <c r="F4599" s="4" t="n">
        <v>156027.2383244596</v>
      </c>
      <c r="G4599" s="5">
        <f>F4599/$D4599</f>
        <v/>
      </c>
      <c r="H4599" s="4">
        <f>H4598+F4599</f>
        <v/>
      </c>
      <c r="I4599" s="4">
        <f>G4599*$E4598-H4598</f>
        <v/>
      </c>
      <c r="J4599" s="4">
        <f>MAX(0,Resumo!$D$3*$D4599-F4599)</f>
        <v/>
      </c>
      <c r="K4599" s="4" t="n">
        <v>332797.5019268413</v>
      </c>
      <c r="L4599" s="5">
        <f>K4599/$D4599</f>
        <v/>
      </c>
      <c r="M4599" s="4">
        <f>M4598+K4599</f>
        <v/>
      </c>
      <c r="N4599" s="4">
        <f>L4599*$E4598-M4598</f>
        <v/>
      </c>
      <c r="O4599" s="4">
        <f>MAX(0,Resumo!$D$4*$D4599-K4599)</f>
        <v/>
      </c>
      <c r="P4599" s="4" t="n">
        <v>527235.540659309</v>
      </c>
      <c r="Q4599" s="5">
        <f>P4599/$D4599</f>
        <v/>
      </c>
      <c r="R4599" s="4">
        <f>R4598+P4599</f>
        <v/>
      </c>
      <c r="S4599" s="4">
        <f>Q4599*$E4598-R4598</f>
        <v/>
      </c>
      <c r="T4599" s="4">
        <f>MAX(0,Resumo!$D$5*$D4599-P4599)</f>
        <v/>
      </c>
      <c r="U4599" s="4" t="n">
        <v>741266.1705551331</v>
      </c>
      <c r="V4599" s="5">
        <f>U4599/$D4599</f>
        <v/>
      </c>
      <c r="W4599" s="4">
        <f>W4598+U4599</f>
        <v/>
      </c>
      <c r="X4599" s="4">
        <f>V4599*$E4598-W4598</f>
        <v/>
      </c>
      <c r="Y4599" s="4">
        <f>MAX(0,Resumo!$D$6*$D4599-U4599)</f>
        <v/>
      </c>
      <c r="Z4599" s="4" t="n">
        <v>975376.5588706774</v>
      </c>
      <c r="AA4599" s="5">
        <f>Z4599/$D4599</f>
        <v/>
      </c>
      <c r="AB4599" s="4">
        <f>AB4598+Z4599</f>
        <v/>
      </c>
      <c r="AC4599" s="4">
        <f>AA4599*$E4598-AB4598</f>
        <v/>
      </c>
      <c r="AD4599" s="4">
        <f>MAX(0,Resumo!$D$7*$D4599-Z4599)</f>
        <v/>
      </c>
    </row>
    <row r="4600">
      <c r="A4600" t="inlineStr">
        <is>
          <t>Goianorte</t>
        </is>
      </c>
      <c r="B4600" t="inlineStr">
        <is>
          <t>Município</t>
        </is>
      </c>
      <c r="C4600" t="inlineStr">
        <is>
          <t>TO</t>
        </is>
      </c>
      <c r="D4600" s="4" t="n">
        <v>6168760.785532582</v>
      </c>
      <c r="E4600" s="4">
        <f>E4599+D4600</f>
        <v/>
      </c>
      <c r="F4600" s="4" t="n">
        <v>197494.5977948971</v>
      </c>
      <c r="G4600" s="5">
        <f>F4600/$D4600</f>
        <v/>
      </c>
      <c r="H4600" s="4">
        <f>H4599+F4600</f>
        <v/>
      </c>
      <c r="I4600" s="4">
        <f>G4600*$E4599-H4599</f>
        <v/>
      </c>
      <c r="J4600" s="4">
        <f>MAX(0,Resumo!$D$3*$D4600-F4600)</f>
        <v/>
      </c>
      <c r="K4600" s="4" t="n">
        <v>421245.0947411567</v>
      </c>
      <c r="L4600" s="5">
        <f>K4600/$D4600</f>
        <v/>
      </c>
      <c r="M4600" s="4">
        <f>M4599+K4600</f>
        <v/>
      </c>
      <c r="N4600" s="4">
        <f>L4600*$E4599-M4599</f>
        <v/>
      </c>
      <c r="O4600" s="4">
        <f>MAX(0,Resumo!$D$4*$D4600-K4600)</f>
        <v/>
      </c>
      <c r="P4600" s="4" t="n">
        <v>667358.9314524323</v>
      </c>
      <c r="Q4600" s="5">
        <f>P4600/$D4600</f>
        <v/>
      </c>
      <c r="R4600" s="4">
        <f>R4599+P4600</f>
        <v/>
      </c>
      <c r="S4600" s="4">
        <f>Q4600*$E4599-R4599</f>
        <v/>
      </c>
      <c r="T4600" s="4">
        <f>MAX(0,Resumo!$D$5*$D4600-P4600)</f>
        <v/>
      </c>
      <c r="U4600" s="4" t="n">
        <v>938272.4823233626</v>
      </c>
      <c r="V4600" s="5">
        <f>U4600/$D4600</f>
        <v/>
      </c>
      <c r="W4600" s="4">
        <f>W4599+U4600</f>
        <v/>
      </c>
      <c r="X4600" s="4">
        <f>V4600*$E4599-W4599</f>
        <v/>
      </c>
      <c r="Y4600" s="4">
        <f>MAX(0,Resumo!$D$6*$D4600-U4600)</f>
        <v/>
      </c>
      <c r="Z4600" s="4" t="n">
        <v>1234602.3890531</v>
      </c>
      <c r="AA4600" s="5">
        <f>Z4600/$D4600</f>
        <v/>
      </c>
      <c r="AB4600" s="4">
        <f>AB4599+Z4600</f>
        <v/>
      </c>
      <c r="AC4600" s="4">
        <f>AA4600*$E4599-AB4599</f>
        <v/>
      </c>
      <c r="AD4600" s="4">
        <f>MAX(0,Resumo!$D$7*$D4600-Z4600)</f>
        <v/>
      </c>
    </row>
    <row r="4601">
      <c r="A4601" t="inlineStr">
        <is>
          <t>Cristalândia</t>
        </is>
      </c>
      <c r="B4601" t="inlineStr">
        <is>
          <t>Município</t>
        </is>
      </c>
      <c r="C4601" t="inlineStr">
        <is>
          <t>TO</t>
        </is>
      </c>
      <c r="D4601" s="4" t="n">
        <v>7708807.749666474</v>
      </c>
      <c r="E4601" s="4">
        <f>E4600+D4601</f>
        <v/>
      </c>
      <c r="F4601" s="4" t="n">
        <v>246799.6310651435</v>
      </c>
      <c r="G4601" s="5">
        <f>F4601/$D4601</f>
        <v/>
      </c>
      <c r="H4601" s="4">
        <f>H4600+F4601</f>
        <v/>
      </c>
      <c r="I4601" s="4">
        <f>G4601*$E4600-H4600</f>
        <v/>
      </c>
      <c r="J4601" s="4">
        <f>MAX(0,Resumo!$D$3*$D4601-F4601)</f>
        <v/>
      </c>
      <c r="K4601" s="4" t="n">
        <v>526410.013898644</v>
      </c>
      <c r="L4601" s="5">
        <f>K4601/$D4601</f>
        <v/>
      </c>
      <c r="M4601" s="4">
        <f>M4600+K4601</f>
        <v/>
      </c>
      <c r="N4601" s="4">
        <f>L4601*$E4600-M4600</f>
        <v/>
      </c>
      <c r="O4601" s="4">
        <f>MAX(0,Resumo!$D$4*$D4601-K4601)</f>
        <v/>
      </c>
      <c r="P4601" s="4" t="n">
        <v>833966.8016719003</v>
      </c>
      <c r="Q4601" s="5">
        <f>P4601/$D4601</f>
        <v/>
      </c>
      <c r="R4601" s="4">
        <f>R4600+P4601</f>
        <v/>
      </c>
      <c r="S4601" s="4">
        <f>Q4601*$E4600-R4600</f>
        <v/>
      </c>
      <c r="T4601" s="4">
        <f>MAX(0,Resumo!$D$5*$D4601-P4601)</f>
        <v/>
      </c>
      <c r="U4601" s="4" t="n">
        <v>1172514.615900879</v>
      </c>
      <c r="V4601" s="5">
        <f>U4601/$D4601</f>
        <v/>
      </c>
      <c r="W4601" s="4">
        <f>W4600+U4601</f>
        <v/>
      </c>
      <c r="X4601" s="4">
        <f>V4601*$E4600-W4600</f>
        <v/>
      </c>
      <c r="Y4601" s="4">
        <f>MAX(0,Resumo!$D$6*$D4601-U4601)</f>
        <v/>
      </c>
      <c r="Z4601" s="4" t="n">
        <v>1542824.044467725</v>
      </c>
      <c r="AA4601" s="5">
        <f>Z4601/$D4601</f>
        <v/>
      </c>
      <c r="AB4601" s="4">
        <f>AB4600+Z4601</f>
        <v/>
      </c>
      <c r="AC4601" s="4">
        <f>AA4601*$E4600-AB4600</f>
        <v/>
      </c>
      <c r="AD4601" s="4">
        <f>MAX(0,Resumo!$D$7*$D4601-Z4601)</f>
        <v/>
      </c>
    </row>
    <row r="4602">
      <c r="A4602" t="inlineStr">
        <is>
          <t>Araguacema</t>
        </is>
      </c>
      <c r="B4602" t="inlineStr">
        <is>
          <t>Município</t>
        </is>
      </c>
      <c r="C4602" t="inlineStr">
        <is>
          <t>TO</t>
        </is>
      </c>
      <c r="D4602" s="4" t="n">
        <v>6525297.347573471</v>
      </c>
      <c r="E4602" s="4">
        <f>E4601+D4602</f>
        <v/>
      </c>
      <c r="F4602" s="4" t="n">
        <v>208909.2153116892</v>
      </c>
      <c r="G4602" s="5">
        <f>F4602/$D4602</f>
        <v/>
      </c>
      <c r="H4602" s="4">
        <f>H4601+F4602</f>
        <v/>
      </c>
      <c r="I4602" s="4">
        <f>G4602*$E4601-H4601</f>
        <v/>
      </c>
      <c r="J4602" s="4">
        <f>MAX(0,Resumo!$D$3*$D4602-F4602)</f>
        <v/>
      </c>
      <c r="K4602" s="4" t="n">
        <v>445591.8449357558</v>
      </c>
      <c r="L4602" s="5">
        <f>K4602/$D4602</f>
        <v/>
      </c>
      <c r="M4602" s="4">
        <f>M4601+K4602</f>
        <v/>
      </c>
      <c r="N4602" s="4">
        <f>L4602*$E4601-M4601</f>
        <v/>
      </c>
      <c r="O4602" s="4">
        <f>MAX(0,Resumo!$D$4*$D4602-K4602)</f>
        <v/>
      </c>
      <c r="P4602" s="4" t="n">
        <v>705930.3507924981</v>
      </c>
      <c r="Q4602" s="5">
        <f>P4602/$D4602</f>
        <v/>
      </c>
      <c r="R4602" s="4">
        <f>R4601+P4602</f>
        <v/>
      </c>
      <c r="S4602" s="4">
        <f>Q4602*$E4601-R4601</f>
        <v/>
      </c>
      <c r="T4602" s="4">
        <f>MAX(0,Resumo!$D$5*$D4602-P4602)</f>
        <v/>
      </c>
      <c r="U4602" s="4" t="n">
        <v>992501.9226819031</v>
      </c>
      <c r="V4602" s="5">
        <f>U4602/$D4602</f>
        <v/>
      </c>
      <c r="W4602" s="4">
        <f>W4601+U4602</f>
        <v/>
      </c>
      <c r="X4602" s="4">
        <f>V4602*$E4601-W4601</f>
        <v/>
      </c>
      <c r="Y4602" s="4">
        <f>MAX(0,Resumo!$D$6*$D4602-U4602)</f>
        <v/>
      </c>
      <c r="Z4602" s="4" t="n">
        <v>1305958.842412874</v>
      </c>
      <c r="AA4602" s="5">
        <f>Z4602/$D4602</f>
        <v/>
      </c>
      <c r="AB4602" s="4">
        <f>AB4601+Z4602</f>
        <v/>
      </c>
      <c r="AC4602" s="4">
        <f>AA4602*$E4601-AB4601</f>
        <v/>
      </c>
      <c r="AD4602" s="4">
        <f>MAX(0,Resumo!$D$7*$D4602-Z4602)</f>
        <v/>
      </c>
    </row>
    <row r="4603">
      <c r="A4603" t="inlineStr">
        <is>
          <t>Araguaína</t>
        </is>
      </c>
      <c r="B4603" t="inlineStr">
        <is>
          <t>Município</t>
        </is>
      </c>
      <c r="C4603" t="inlineStr">
        <is>
          <t>TO</t>
        </is>
      </c>
      <c r="D4603" s="4" t="n">
        <v>184372202.7698252</v>
      </c>
      <c r="E4603" s="4">
        <f>E4602+D4603</f>
        <v/>
      </c>
      <c r="F4603" s="4" t="n">
        <v>5902727.516356779</v>
      </c>
      <c r="G4603" s="5">
        <f>F4603/$D4603</f>
        <v/>
      </c>
      <c r="H4603" s="4">
        <f>H4602+F4603</f>
        <v/>
      </c>
      <c r="I4603" s="4">
        <f>G4603*$E4602-H4602</f>
        <v/>
      </c>
      <c r="J4603" s="4">
        <f>MAX(0,Resumo!$D$3*$D4603-F4603)</f>
        <v/>
      </c>
      <c r="K4603" s="4" t="n">
        <v>12590192.54005737</v>
      </c>
      <c r="L4603" s="5">
        <f>K4603/$D4603</f>
        <v/>
      </c>
      <c r="M4603" s="4">
        <f>M4602+K4603</f>
        <v/>
      </c>
      <c r="N4603" s="4">
        <f>L4603*$E4602-M4602</f>
        <v/>
      </c>
      <c r="O4603" s="4">
        <f>MAX(0,Resumo!$D$4*$D4603-K4603)</f>
        <v/>
      </c>
      <c r="P4603" s="4" t="n">
        <v>19946054.07921954</v>
      </c>
      <c r="Q4603" s="5">
        <f>P4603/$D4603</f>
        <v/>
      </c>
      <c r="R4603" s="4">
        <f>R4602+P4603</f>
        <v/>
      </c>
      <c r="S4603" s="4">
        <f>Q4603*$E4602-R4602</f>
        <v/>
      </c>
      <c r="T4603" s="4">
        <f>MAX(0,Resumo!$D$5*$D4603-P4603)</f>
        <v/>
      </c>
      <c r="U4603" s="4" t="n">
        <v>28043130.60249992</v>
      </c>
      <c r="V4603" s="5">
        <f>U4603/$D4603</f>
        <v/>
      </c>
      <c r="W4603" s="4">
        <f>W4602+U4603</f>
        <v/>
      </c>
      <c r="X4603" s="4">
        <f>V4603*$E4602-W4602</f>
        <v/>
      </c>
      <c r="Y4603" s="4">
        <f>MAX(0,Resumo!$D$6*$D4603-U4603)</f>
        <v/>
      </c>
      <c r="Z4603" s="4" t="n">
        <v>36899852.32503331</v>
      </c>
      <c r="AA4603" s="5">
        <f>Z4603/$D4603</f>
        <v/>
      </c>
      <c r="AB4603" s="4">
        <f>AB4602+Z4603</f>
        <v/>
      </c>
      <c r="AC4603" s="4">
        <f>AA4603*$E4602-AB4602</f>
        <v/>
      </c>
      <c r="AD4603" s="4">
        <f>MAX(0,Resumo!$D$7*$D4603-Z4603)</f>
        <v/>
      </c>
    </row>
    <row r="4604">
      <c r="A4604" t="inlineStr">
        <is>
          <t>Muricilândia</t>
        </is>
      </c>
      <c r="B4604" t="inlineStr">
        <is>
          <t>Município</t>
        </is>
      </c>
      <c r="C4604" t="inlineStr">
        <is>
          <t>TO</t>
        </is>
      </c>
      <c r="D4604" s="4" t="n">
        <v>1939919.976091851</v>
      </c>
      <c r="E4604" s="4">
        <f>E4603+D4604</f>
        <v/>
      </c>
      <c r="F4604" s="4" t="n">
        <v>62107.07932313983</v>
      </c>
      <c r="G4604" s="5">
        <f>F4604/$D4604</f>
        <v/>
      </c>
      <c r="H4604" s="4">
        <f>H4603+F4604</f>
        <v/>
      </c>
      <c r="I4604" s="4">
        <f>G4604*$E4603-H4603</f>
        <v/>
      </c>
      <c r="J4604" s="4">
        <f>MAX(0,Resumo!$D$3*$D4604-F4604)</f>
        <v/>
      </c>
      <c r="K4604" s="4" t="n">
        <v>132470.9779694468</v>
      </c>
      <c r="L4604" s="5">
        <f>K4604/$D4604</f>
        <v/>
      </c>
      <c r="M4604" s="4">
        <f>M4603+K4604</f>
        <v/>
      </c>
      <c r="N4604" s="4">
        <f>L4604*$E4603-M4603</f>
        <v/>
      </c>
      <c r="O4604" s="4">
        <f>MAX(0,Resumo!$D$4*$D4604-K4604)</f>
        <v/>
      </c>
      <c r="P4604" s="4" t="n">
        <v>209867.5840023052</v>
      </c>
      <c r="Q4604" s="5">
        <f>P4604/$D4604</f>
        <v/>
      </c>
      <c r="R4604" s="4">
        <f>R4603+P4604</f>
        <v/>
      </c>
      <c r="S4604" s="4">
        <f>Q4604*$E4603-R4603</f>
        <v/>
      </c>
      <c r="T4604" s="4">
        <f>MAX(0,Resumo!$D$5*$D4604-P4604)</f>
        <v/>
      </c>
      <c r="U4604" s="4" t="n">
        <v>295063.0758361031</v>
      </c>
      <c r="V4604" s="5">
        <f>U4604/$D4604</f>
        <v/>
      </c>
      <c r="W4604" s="4">
        <f>W4603+U4604</f>
        <v/>
      </c>
      <c r="X4604" s="4">
        <f>V4604*$E4603-W4603</f>
        <v/>
      </c>
      <c r="Y4604" s="4">
        <f>MAX(0,Resumo!$D$6*$D4604-U4604)</f>
        <v/>
      </c>
      <c r="Z4604" s="4" t="n">
        <v>388251.3717620282</v>
      </c>
      <c r="AA4604" s="5">
        <f>Z4604/$D4604</f>
        <v/>
      </c>
      <c r="AB4604" s="4">
        <f>AB4603+Z4604</f>
        <v/>
      </c>
      <c r="AC4604" s="4">
        <f>AA4604*$E4603-AB4603</f>
        <v/>
      </c>
      <c r="AD4604" s="4">
        <f>MAX(0,Resumo!$D$7*$D4604-Z4604)</f>
        <v/>
      </c>
    </row>
    <row r="4605">
      <c r="A4605" t="inlineStr">
        <is>
          <t>Pedro Afonso</t>
        </is>
      </c>
      <c r="B4605" t="inlineStr">
        <is>
          <t>Município</t>
        </is>
      </c>
      <c r="C4605" t="inlineStr">
        <is>
          <t>TO</t>
        </is>
      </c>
      <c r="D4605" s="4" t="n">
        <v>31296924.39001724</v>
      </c>
      <c r="E4605" s="4">
        <f>E4604+D4605</f>
        <v/>
      </c>
      <c r="F4605" s="4" t="n">
        <v>1001979.767009254</v>
      </c>
      <c r="G4605" s="5">
        <f>F4605/$D4605</f>
        <v/>
      </c>
      <c r="H4605" s="4">
        <f>H4604+F4605</f>
        <v/>
      </c>
      <c r="I4605" s="4">
        <f>G4605*$E4604-H4604</f>
        <v/>
      </c>
      <c r="J4605" s="4">
        <f>MAX(0,Resumo!$D$3*$D4605-F4605)</f>
        <v/>
      </c>
      <c r="K4605" s="4" t="n">
        <v>2137167.631900872</v>
      </c>
      <c r="L4605" s="5">
        <f>K4605/$D4605</f>
        <v/>
      </c>
      <c r="M4605" s="4">
        <f>M4604+K4605</f>
        <v/>
      </c>
      <c r="N4605" s="4">
        <f>L4605*$E4604-M4604</f>
        <v/>
      </c>
      <c r="O4605" s="4">
        <f>MAX(0,Resumo!$D$4*$D4605-K4605)</f>
        <v/>
      </c>
      <c r="P4605" s="4" t="n">
        <v>3385814.873491848</v>
      </c>
      <c r="Q4605" s="5">
        <f>P4605/$D4605</f>
        <v/>
      </c>
      <c r="R4605" s="4">
        <f>R4604+P4605</f>
        <v/>
      </c>
      <c r="S4605" s="4">
        <f>Q4605*$E4604-R4604</f>
        <v/>
      </c>
      <c r="T4605" s="4">
        <f>MAX(0,Resumo!$D$5*$D4605-P4605)</f>
        <v/>
      </c>
      <c r="U4605" s="4" t="n">
        <v>4760282.325321654</v>
      </c>
      <c r="V4605" s="5">
        <f>U4605/$D4605</f>
        <v/>
      </c>
      <c r="W4605" s="4">
        <f>W4604+U4605</f>
        <v/>
      </c>
      <c r="X4605" s="4">
        <f>V4605*$E4604-W4604</f>
        <v/>
      </c>
      <c r="Y4605" s="4">
        <f>MAX(0,Resumo!$D$6*$D4605-U4605)</f>
        <v/>
      </c>
      <c r="Z4605" s="4" t="n">
        <v>6263698.490716169</v>
      </c>
      <c r="AA4605" s="5">
        <f>Z4605/$D4605</f>
        <v/>
      </c>
      <c r="AB4605" s="4">
        <f>AB4604+Z4605</f>
        <v/>
      </c>
      <c r="AC4605" s="4">
        <f>AA4605*$E4604-AB4604</f>
        <v/>
      </c>
      <c r="AD4605" s="4">
        <f>MAX(0,Resumo!$D$7*$D4605-Z4605)</f>
        <v/>
      </c>
    </row>
    <row r="4606">
      <c r="A4606" t="inlineStr">
        <is>
          <t>Pugmil</t>
        </is>
      </c>
      <c r="B4606" t="inlineStr">
        <is>
          <t>Município</t>
        </is>
      </c>
      <c r="C4606" t="inlineStr">
        <is>
          <t>TO</t>
        </is>
      </c>
      <c r="D4606" s="4" t="n">
        <v>4429758.229961094</v>
      </c>
      <c r="E4606" s="4">
        <f>E4605+D4606</f>
        <v/>
      </c>
      <c r="F4606" s="4" t="n">
        <v>141819.9457509473</v>
      </c>
      <c r="G4606" s="5">
        <f>F4606/$D4606</f>
        <v/>
      </c>
      <c r="H4606" s="4">
        <f>H4605+F4606</f>
        <v/>
      </c>
      <c r="I4606" s="4">
        <f>G4606*$E4605-H4605</f>
        <v/>
      </c>
      <c r="J4606" s="4">
        <f>MAX(0,Resumo!$D$3*$D4606-F4606)</f>
        <v/>
      </c>
      <c r="K4606" s="4" t="n">
        <v>302494.1297183526</v>
      </c>
      <c r="L4606" s="5">
        <f>K4606/$D4606</f>
        <v/>
      </c>
      <c r="M4606" s="4">
        <f>M4605+K4606</f>
        <v/>
      </c>
      <c r="N4606" s="4">
        <f>L4606*$E4605-M4605</f>
        <v/>
      </c>
      <c r="O4606" s="4">
        <f>MAX(0,Resumo!$D$4*$D4606-K4606)</f>
        <v/>
      </c>
      <c r="P4606" s="4" t="n">
        <v>479227.3232368867</v>
      </c>
      <c r="Q4606" s="5">
        <f>P4606/$D4606</f>
        <v/>
      </c>
      <c r="R4606" s="4">
        <f>R4605+P4606</f>
        <v/>
      </c>
      <c r="S4606" s="4">
        <f>Q4606*$E4605-R4605</f>
        <v/>
      </c>
      <c r="T4606" s="4">
        <f>MAX(0,Resumo!$D$5*$D4606-P4606)</f>
        <v/>
      </c>
      <c r="U4606" s="4" t="n">
        <v>673769.0753490782</v>
      </c>
      <c r="V4606" s="5">
        <f>U4606/$D4606</f>
        <v/>
      </c>
      <c r="W4606" s="4">
        <f>W4605+U4606</f>
        <v/>
      </c>
      <c r="X4606" s="4">
        <f>V4606*$E4605-W4605</f>
        <v/>
      </c>
      <c r="Y4606" s="4">
        <f>MAX(0,Resumo!$D$6*$D4606-U4606)</f>
        <v/>
      </c>
      <c r="Z4606" s="4" t="n">
        <v>886562.193571173</v>
      </c>
      <c r="AA4606" s="5">
        <f>Z4606/$D4606</f>
        <v/>
      </c>
      <c r="AB4606" s="4">
        <f>AB4605+Z4606</f>
        <v/>
      </c>
      <c r="AC4606" s="4">
        <f>AA4606*$E4605-AB4605</f>
        <v/>
      </c>
      <c r="AD4606" s="4">
        <f>MAX(0,Resumo!$D$7*$D4606-Z4606)</f>
        <v/>
      </c>
    </row>
    <row r="4607">
      <c r="A4607" t="inlineStr">
        <is>
          <t>Caseara</t>
        </is>
      </c>
      <c r="B4607" t="inlineStr">
        <is>
          <t>Município</t>
        </is>
      </c>
      <c r="C4607" t="inlineStr">
        <is>
          <t>TO</t>
        </is>
      </c>
      <c r="D4607" s="4" t="n">
        <v>13276001.02107389</v>
      </c>
      <c r="E4607" s="4">
        <f>E4606+D4607</f>
        <v/>
      </c>
      <c r="F4607" s="4" t="n">
        <v>425034.8770422073</v>
      </c>
      <c r="G4607" s="5">
        <f>F4607/$D4607</f>
        <v/>
      </c>
      <c r="H4607" s="4">
        <f>H4606+F4607</f>
        <v/>
      </c>
      <c r="I4607" s="4">
        <f>G4607*$E4606-H4606</f>
        <v/>
      </c>
      <c r="J4607" s="4">
        <f>MAX(0,Resumo!$D$3*$D4607-F4607)</f>
        <v/>
      </c>
      <c r="K4607" s="4" t="n">
        <v>906575.9724419496</v>
      </c>
      <c r="L4607" s="5">
        <f>K4607/$D4607</f>
        <v/>
      </c>
      <c r="M4607" s="4">
        <f>M4606+K4607</f>
        <v/>
      </c>
      <c r="N4607" s="4">
        <f>L4607*$E4606-M4606</f>
        <v/>
      </c>
      <c r="O4607" s="4">
        <f>MAX(0,Resumo!$D$4*$D4607-K4607)</f>
        <v/>
      </c>
      <c r="P4607" s="4" t="n">
        <v>1436245.976041743</v>
      </c>
      <c r="Q4607" s="5">
        <f>P4607/$D4607</f>
        <v/>
      </c>
      <c r="R4607" s="4">
        <f>R4606+P4607</f>
        <v/>
      </c>
      <c r="S4607" s="4">
        <f>Q4607*$E4606-R4606</f>
        <v/>
      </c>
      <c r="T4607" s="4">
        <f>MAX(0,Resumo!$D$5*$D4607-P4607)</f>
        <v/>
      </c>
      <c r="U4607" s="4" t="n">
        <v>2019288.292485646</v>
      </c>
      <c r="V4607" s="5">
        <f>U4607/$D4607</f>
        <v/>
      </c>
      <c r="W4607" s="4">
        <f>W4606+U4607</f>
        <v/>
      </c>
      <c r="X4607" s="4">
        <f>V4607*$E4606-W4606</f>
        <v/>
      </c>
      <c r="Y4607" s="4">
        <f>MAX(0,Resumo!$D$6*$D4607-U4607)</f>
        <v/>
      </c>
      <c r="Z4607" s="4" t="n">
        <v>2657030.017459841</v>
      </c>
      <c r="AA4607" s="5">
        <f>Z4607/$D4607</f>
        <v/>
      </c>
      <c r="AB4607" s="4">
        <f>AB4606+Z4607</f>
        <v/>
      </c>
      <c r="AC4607" s="4">
        <f>AA4607*$E4606-AB4606</f>
        <v/>
      </c>
      <c r="AD4607" s="4">
        <f>MAX(0,Resumo!$D$7*$D4607-Z4607)</f>
        <v/>
      </c>
    </row>
    <row r="4608">
      <c r="A4608" t="inlineStr">
        <is>
          <t>São Félix do Tocantins</t>
        </is>
      </c>
      <c r="B4608" t="inlineStr">
        <is>
          <t>Município</t>
        </is>
      </c>
      <c r="C4608" t="inlineStr">
        <is>
          <t>TO</t>
        </is>
      </c>
      <c r="D4608" s="4" t="n">
        <v>6131925.428569062</v>
      </c>
      <c r="E4608" s="4">
        <f>E4607+D4608</f>
        <v/>
      </c>
      <c r="F4608" s="4" t="n">
        <v>196315.3035636792</v>
      </c>
      <c r="G4608" s="5">
        <f>F4608/$D4608</f>
        <v/>
      </c>
      <c r="H4608" s="4">
        <f>H4607+F4608</f>
        <v/>
      </c>
      <c r="I4608" s="4">
        <f>G4608*$E4607-H4607</f>
        <v/>
      </c>
      <c r="J4608" s="4">
        <f>MAX(0,Resumo!$D$3*$D4608-F4608)</f>
        <v/>
      </c>
      <c r="K4608" s="4" t="n">
        <v>418729.7251274876</v>
      </c>
      <c r="L4608" s="5">
        <f>K4608/$D4608</f>
        <v/>
      </c>
      <c r="M4608" s="4">
        <f>M4607+K4608</f>
        <v/>
      </c>
      <c r="N4608" s="4">
        <f>L4608*$E4607-M4607</f>
        <v/>
      </c>
      <c r="O4608" s="4">
        <f>MAX(0,Resumo!$D$4*$D4608-K4608)</f>
        <v/>
      </c>
      <c r="P4608" s="4" t="n">
        <v>663373.9488412575</v>
      </c>
      <c r="Q4608" s="5">
        <f>P4608/$D4608</f>
        <v/>
      </c>
      <c r="R4608" s="4">
        <f>R4607+P4608</f>
        <v/>
      </c>
      <c r="S4608" s="4">
        <f>Q4608*$E4607-R4607</f>
        <v/>
      </c>
      <c r="T4608" s="4">
        <f>MAX(0,Resumo!$D$5*$D4608-P4608)</f>
        <v/>
      </c>
      <c r="U4608" s="4" t="n">
        <v>932669.8008421022</v>
      </c>
      <c r="V4608" s="5">
        <f>U4608/$D4608</f>
        <v/>
      </c>
      <c r="W4608" s="4">
        <f>W4607+U4608</f>
        <v/>
      </c>
      <c r="X4608" s="4">
        <f>V4608*$E4607-W4607</f>
        <v/>
      </c>
      <c r="Y4608" s="4">
        <f>MAX(0,Resumo!$D$6*$D4608-U4608)</f>
        <v/>
      </c>
      <c r="Z4608" s="4" t="n">
        <v>1227230.24069302</v>
      </c>
      <c r="AA4608" s="5">
        <f>Z4608/$D4608</f>
        <v/>
      </c>
      <c r="AB4608" s="4">
        <f>AB4607+Z4608</f>
        <v/>
      </c>
      <c r="AC4608" s="4">
        <f>AA4608*$E4607-AB4607</f>
        <v/>
      </c>
      <c r="AD4608" s="4">
        <f>MAX(0,Resumo!$D$7*$D4608-Z4608)</f>
        <v/>
      </c>
    </row>
    <row r="4609">
      <c r="A4609" t="inlineStr">
        <is>
          <t>Itaguatins</t>
        </is>
      </c>
      <c r="B4609" t="inlineStr">
        <is>
          <t>Município</t>
        </is>
      </c>
      <c r="C4609" t="inlineStr">
        <is>
          <t>TO</t>
        </is>
      </c>
      <c r="D4609" s="4" t="n">
        <v>1162917.331126006</v>
      </c>
      <c r="E4609" s="4">
        <f>E4608+D4609</f>
        <v/>
      </c>
      <c r="F4609" s="4" t="n">
        <v>37231.12284043887</v>
      </c>
      <c r="G4609" s="5">
        <f>F4609/$D4609</f>
        <v/>
      </c>
      <c r="H4609" s="4">
        <f>H4608+F4609</f>
        <v/>
      </c>
      <c r="I4609" s="4">
        <f>G4609*$E4608-H4608</f>
        <v/>
      </c>
      <c r="J4609" s="4">
        <f>MAX(0,Resumo!$D$3*$D4609-F4609)</f>
        <v/>
      </c>
      <c r="K4609" s="4" t="n">
        <v>79411.93350781135</v>
      </c>
      <c r="L4609" s="5">
        <f>K4609/$D4609</f>
        <v/>
      </c>
      <c r="M4609" s="4">
        <f>M4608+K4609</f>
        <v/>
      </c>
      <c r="N4609" s="4">
        <f>L4609*$E4608-M4608</f>
        <v/>
      </c>
      <c r="O4609" s="4">
        <f>MAX(0,Resumo!$D$4*$D4609-K4609)</f>
        <v/>
      </c>
      <c r="P4609" s="4" t="n">
        <v>125808.6177191198</v>
      </c>
      <c r="Q4609" s="5">
        <f>P4609/$D4609</f>
        <v/>
      </c>
      <c r="R4609" s="4">
        <f>R4608+P4609</f>
        <v/>
      </c>
      <c r="S4609" s="4">
        <f>Q4609*$E4608-R4608</f>
        <v/>
      </c>
      <c r="T4609" s="4">
        <f>MAX(0,Resumo!$D$5*$D4609-P4609)</f>
        <v/>
      </c>
      <c r="U4609" s="4" t="n">
        <v>176880.4738824468</v>
      </c>
      <c r="V4609" s="5">
        <f>U4609/$D4609</f>
        <v/>
      </c>
      <c r="W4609" s="4">
        <f>W4608+U4609</f>
        <v/>
      </c>
      <c r="X4609" s="4">
        <f>V4609*$E4608-W4608</f>
        <v/>
      </c>
      <c r="Y4609" s="4">
        <f>MAX(0,Resumo!$D$6*$D4609-U4609)</f>
        <v/>
      </c>
      <c r="Z4609" s="4" t="n">
        <v>232743.7495463632</v>
      </c>
      <c r="AA4609" s="5">
        <f>Z4609/$D4609</f>
        <v/>
      </c>
      <c r="AB4609" s="4">
        <f>AB4608+Z4609</f>
        <v/>
      </c>
      <c r="AC4609" s="4">
        <f>AA4609*$E4608-AB4608</f>
        <v/>
      </c>
      <c r="AD4609" s="4">
        <f>MAX(0,Resumo!$D$7*$D4609-Z4609)</f>
        <v/>
      </c>
    </row>
    <row r="4610">
      <c r="A4610" t="inlineStr">
        <is>
          <t>Abreulândia</t>
        </is>
      </c>
      <c r="B4610" t="inlineStr">
        <is>
          <t>Município</t>
        </is>
      </c>
      <c r="C4610" t="inlineStr">
        <is>
          <t>TO</t>
        </is>
      </c>
      <c r="D4610" s="4" t="n">
        <v>6566923.68918947</v>
      </c>
      <c r="E4610" s="4">
        <f>E4609+D4610</f>
        <v/>
      </c>
      <c r="F4610" s="4" t="n">
        <v>210241.8942533667</v>
      </c>
      <c r="G4610" s="5">
        <f>F4610/$D4610</f>
        <v/>
      </c>
      <c r="H4610" s="4">
        <f>H4609+F4610</f>
        <v/>
      </c>
      <c r="I4610" s="4">
        <f>G4610*$E4609-H4609</f>
        <v/>
      </c>
      <c r="J4610" s="4">
        <f>MAX(0,Resumo!$D$3*$D4610-F4610)</f>
        <v/>
      </c>
      <c r="K4610" s="4" t="n">
        <v>448434.3756850245</v>
      </c>
      <c r="L4610" s="5">
        <f>K4610/$D4610</f>
        <v/>
      </c>
      <c r="M4610" s="4">
        <f>M4609+K4610</f>
        <v/>
      </c>
      <c r="N4610" s="4">
        <f>L4610*$E4609-M4609</f>
        <v/>
      </c>
      <c r="O4610" s="4">
        <f>MAX(0,Resumo!$D$4*$D4610-K4610)</f>
        <v/>
      </c>
      <c r="P4610" s="4" t="n">
        <v>710433.6395123783</v>
      </c>
      <c r="Q4610" s="5">
        <f>P4610/$D4610</f>
        <v/>
      </c>
      <c r="R4610" s="4">
        <f>R4609+P4610</f>
        <v/>
      </c>
      <c r="S4610" s="4">
        <f>Q4610*$E4609-R4609</f>
        <v/>
      </c>
      <c r="T4610" s="4">
        <f>MAX(0,Resumo!$D$5*$D4610-P4610)</f>
        <v/>
      </c>
      <c r="U4610" s="4" t="n">
        <v>998833.3160096657</v>
      </c>
      <c r="V4610" s="5">
        <f>U4610/$D4610</f>
        <v/>
      </c>
      <c r="W4610" s="4">
        <f>W4609+U4610</f>
        <v/>
      </c>
      <c r="X4610" s="4">
        <f>V4610*$E4609-W4609</f>
        <v/>
      </c>
      <c r="Y4610" s="4">
        <f>MAX(0,Resumo!$D$6*$D4610-U4610)</f>
        <v/>
      </c>
      <c r="Z4610" s="4" t="n">
        <v>1314289.848038377</v>
      </c>
      <c r="AA4610" s="5">
        <f>Z4610/$D4610</f>
        <v/>
      </c>
      <c r="AB4610" s="4">
        <f>AB4609+Z4610</f>
        <v/>
      </c>
      <c r="AC4610" s="4">
        <f>AA4610*$E4609-AB4609</f>
        <v/>
      </c>
      <c r="AD4610" s="4">
        <f>MAX(0,Resumo!$D$7*$D4610-Z4610)</f>
        <v/>
      </c>
    </row>
    <row r="4611">
      <c r="A4611" t="inlineStr">
        <is>
          <t>Santa Rita do Tocantins</t>
        </is>
      </c>
      <c r="B4611" t="inlineStr">
        <is>
          <t>Município</t>
        </is>
      </c>
      <c r="C4611" t="inlineStr">
        <is>
          <t>TO</t>
        </is>
      </c>
      <c r="D4611" s="4" t="n">
        <v>7935284.50279812</v>
      </c>
      <c r="E4611" s="4">
        <f>E4610+D4611</f>
        <v/>
      </c>
      <c r="F4611" s="4" t="n">
        <v>254050.3475096079</v>
      </c>
      <c r="G4611" s="5">
        <f>F4611/$D4611</f>
        <v/>
      </c>
      <c r="H4611" s="4">
        <f>H4610+F4611</f>
        <v/>
      </c>
      <c r="I4611" s="4">
        <f>G4611*$E4610-H4610</f>
        <v/>
      </c>
      <c r="J4611" s="4">
        <f>MAX(0,Resumo!$D$3*$D4611-F4611)</f>
        <v/>
      </c>
      <c r="K4611" s="4" t="n">
        <v>541875.3925454144</v>
      </c>
      <c r="L4611" s="5">
        <f>K4611/$D4611</f>
        <v/>
      </c>
      <c r="M4611" s="4">
        <f>M4610+K4611</f>
        <v/>
      </c>
      <c r="N4611" s="4">
        <f>L4611*$E4610-M4610</f>
        <v/>
      </c>
      <c r="O4611" s="4">
        <f>MAX(0,Resumo!$D$4*$D4611-K4611)</f>
        <v/>
      </c>
      <c r="P4611" s="4" t="n">
        <v>858467.8788287936</v>
      </c>
      <c r="Q4611" s="5">
        <f>P4611/$D4611</f>
        <v/>
      </c>
      <c r="R4611" s="4">
        <f>R4610+P4611</f>
        <v/>
      </c>
      <c r="S4611" s="4">
        <f>Q4611*$E4610-R4610</f>
        <v/>
      </c>
      <c r="T4611" s="4">
        <f>MAX(0,Resumo!$D$5*$D4611-P4611)</f>
        <v/>
      </c>
      <c r="U4611" s="4" t="n">
        <v>1206961.875688894</v>
      </c>
      <c r="V4611" s="5">
        <f>U4611/$D4611</f>
        <v/>
      </c>
      <c r="W4611" s="4">
        <f>W4610+U4611</f>
        <v/>
      </c>
      <c r="X4611" s="4">
        <f>V4611*$E4610-W4610</f>
        <v/>
      </c>
      <c r="Y4611" s="4">
        <f>MAX(0,Resumo!$D$6*$D4611-U4611)</f>
        <v/>
      </c>
      <c r="Z4611" s="4" t="n">
        <v>1588150.61007829</v>
      </c>
      <c r="AA4611" s="5">
        <f>Z4611/$D4611</f>
        <v/>
      </c>
      <c r="AB4611" s="4">
        <f>AB4610+Z4611</f>
        <v/>
      </c>
      <c r="AC4611" s="4">
        <f>AA4611*$E4610-AB4610</f>
        <v/>
      </c>
      <c r="AD4611" s="4">
        <f>MAX(0,Resumo!$D$7*$D4611-Z4611)</f>
        <v/>
      </c>
    </row>
    <row r="4612">
      <c r="A4612" t="inlineStr">
        <is>
          <t>Novo Acordo</t>
        </is>
      </c>
      <c r="B4612" t="inlineStr">
        <is>
          <t>Município</t>
        </is>
      </c>
      <c r="C4612" t="inlineStr">
        <is>
          <t>TO</t>
        </is>
      </c>
      <c r="D4612" s="4" t="n">
        <v>5094666.890650555</v>
      </c>
      <c r="E4612" s="4">
        <f>E4611+D4612</f>
        <v/>
      </c>
      <c r="F4612" s="4" t="n">
        <v>163107.1820498779</v>
      </c>
      <c r="G4612" s="5">
        <f>F4612/$D4612</f>
        <v/>
      </c>
      <c r="H4612" s="4">
        <f>H4611+F4612</f>
        <v/>
      </c>
      <c r="I4612" s="4">
        <f>G4612*$E4611-H4611</f>
        <v/>
      </c>
      <c r="J4612" s="4">
        <f>MAX(0,Resumo!$D$3*$D4612-F4612)</f>
        <v/>
      </c>
      <c r="K4612" s="4" t="n">
        <v>347898.6317738115</v>
      </c>
      <c r="L4612" s="5">
        <f>K4612/$D4612</f>
        <v/>
      </c>
      <c r="M4612" s="4">
        <f>M4611+K4612</f>
        <v/>
      </c>
      <c r="N4612" s="4">
        <f>L4612*$E4611-M4611</f>
        <v/>
      </c>
      <c r="O4612" s="4">
        <f>MAX(0,Resumo!$D$4*$D4612-K4612)</f>
        <v/>
      </c>
      <c r="P4612" s="4" t="n">
        <v>551159.5554530978</v>
      </c>
      <c r="Q4612" s="5">
        <f>P4612/$D4612</f>
        <v/>
      </c>
      <c r="R4612" s="4">
        <f>R4611+P4612</f>
        <v/>
      </c>
      <c r="S4612" s="4">
        <f>Q4612*$E4611-R4611</f>
        <v/>
      </c>
      <c r="T4612" s="4">
        <f>MAX(0,Resumo!$D$5*$D4612-P4612)</f>
        <v/>
      </c>
      <c r="U4612" s="4" t="n">
        <v>774902.1102118561</v>
      </c>
      <c r="V4612" s="5">
        <f>U4612/$D4612</f>
        <v/>
      </c>
      <c r="W4612" s="4">
        <f>W4611+U4612</f>
        <v/>
      </c>
      <c r="X4612" s="4">
        <f>V4612*$E4611-W4611</f>
        <v/>
      </c>
      <c r="Y4612" s="4">
        <f>MAX(0,Resumo!$D$6*$D4612-U4612)</f>
        <v/>
      </c>
      <c r="Z4612" s="4" t="n">
        <v>1019635.569169483</v>
      </c>
      <c r="AA4612" s="5">
        <f>Z4612/$D4612</f>
        <v/>
      </c>
      <c r="AB4612" s="4">
        <f>AB4611+Z4612</f>
        <v/>
      </c>
      <c r="AC4612" s="4">
        <f>AA4612*$E4611-AB4611</f>
        <v/>
      </c>
      <c r="AD4612" s="4">
        <f>MAX(0,Resumo!$D$7*$D4612-Z4612)</f>
        <v/>
      </c>
    </row>
    <row r="4613">
      <c r="A4613" t="inlineStr">
        <is>
          <t>Porto Nacional</t>
        </is>
      </c>
      <c r="B4613" t="inlineStr">
        <is>
          <t>Município</t>
        </is>
      </c>
      <c r="C4613" t="inlineStr">
        <is>
          <t>TO</t>
        </is>
      </c>
      <c r="D4613" s="4" t="n">
        <v>122158146.4717532</v>
      </c>
      <c r="E4613" s="4">
        <f>E4612+D4613</f>
        <v/>
      </c>
      <c r="F4613" s="4" t="n">
        <v>3910927.144620364</v>
      </c>
      <c r="G4613" s="5">
        <f>F4613/$D4613</f>
        <v/>
      </c>
      <c r="H4613" s="4">
        <f>H4612+F4613</f>
        <v/>
      </c>
      <c r="I4613" s="4">
        <f>G4613*$E4612-H4612</f>
        <v/>
      </c>
      <c r="J4613" s="4">
        <f>MAX(0,Resumo!$D$3*$D4613-F4613)</f>
        <v/>
      </c>
      <c r="K4613" s="4" t="n">
        <v>8341792.099408677</v>
      </c>
      <c r="L4613" s="5">
        <f>K4613/$D4613</f>
        <v/>
      </c>
      <c r="M4613" s="4">
        <f>M4612+K4613</f>
        <v/>
      </c>
      <c r="N4613" s="4">
        <f>L4613*$E4612-M4612</f>
        <v/>
      </c>
      <c r="O4613" s="4">
        <f>MAX(0,Resumo!$D$4*$D4613-K4613)</f>
        <v/>
      </c>
      <c r="P4613" s="4" t="n">
        <v>13215511.66140098</v>
      </c>
      <c r="Q4613" s="5">
        <f>P4613/$D4613</f>
        <v/>
      </c>
      <c r="R4613" s="4">
        <f>R4612+P4613</f>
        <v/>
      </c>
      <c r="S4613" s="4">
        <f>Q4613*$E4612-R4612</f>
        <v/>
      </c>
      <c r="T4613" s="4">
        <f>MAX(0,Resumo!$D$5*$D4613-P4613)</f>
        <v/>
      </c>
      <c r="U4613" s="4" t="n">
        <v>18580332.63259003</v>
      </c>
      <c r="V4613" s="5">
        <f>U4613/$D4613</f>
        <v/>
      </c>
      <c r="W4613" s="4">
        <f>W4612+U4613</f>
        <v/>
      </c>
      <c r="X4613" s="4">
        <f>V4613*$E4612-W4612</f>
        <v/>
      </c>
      <c r="Y4613" s="4">
        <f>MAX(0,Resumo!$D$6*$D4613-U4613)</f>
        <v/>
      </c>
      <c r="Z4613" s="4" t="n">
        <v>24448466.18627701</v>
      </c>
      <c r="AA4613" s="5">
        <f>Z4613/$D4613</f>
        <v/>
      </c>
      <c r="AB4613" s="4">
        <f>AB4612+Z4613</f>
        <v/>
      </c>
      <c r="AC4613" s="4">
        <f>AA4613*$E4612-AB4612</f>
        <v/>
      </c>
      <c r="AD4613" s="4">
        <f>MAX(0,Resumo!$D$7*$D4613-Z4613)</f>
        <v/>
      </c>
    </row>
    <row r="4614">
      <c r="A4614" t="inlineStr">
        <is>
          <t>Gurupi</t>
        </is>
      </c>
      <c r="B4614" t="inlineStr">
        <is>
          <t>Município</t>
        </is>
      </c>
      <c r="C4614" t="inlineStr">
        <is>
          <t>TO</t>
        </is>
      </c>
      <c r="D4614" s="4" t="n">
        <v>133596303.0286773</v>
      </c>
      <c r="E4614" s="4">
        <f>E4613+D4614</f>
        <v/>
      </c>
      <c r="F4614" s="4" t="n">
        <v>4277122.918336005</v>
      </c>
      <c r="G4614" s="5">
        <f>F4614/$D4614</f>
        <v/>
      </c>
      <c r="H4614" s="4">
        <f>H4613+F4614</f>
        <v/>
      </c>
      <c r="I4614" s="4">
        <f>G4614*$E4613-H4613</f>
        <v/>
      </c>
      <c r="J4614" s="4">
        <f>MAX(0,Resumo!$D$3*$D4614-F4614)</f>
        <v/>
      </c>
      <c r="K4614" s="4" t="n">
        <v>9122867.506609725</v>
      </c>
      <c r="L4614" s="5">
        <f>K4614/$D4614</f>
        <v/>
      </c>
      <c r="M4614" s="4">
        <f>M4613+K4614</f>
        <v/>
      </c>
      <c r="N4614" s="4">
        <f>L4614*$E4613-M4613</f>
        <v/>
      </c>
      <c r="O4614" s="4">
        <f>MAX(0,Resumo!$D$4*$D4614-K4614)</f>
        <v/>
      </c>
      <c r="P4614" s="4" t="n">
        <v>14452932.95280797</v>
      </c>
      <c r="Q4614" s="5">
        <f>P4614/$D4614</f>
        <v/>
      </c>
      <c r="R4614" s="4">
        <f>R4613+P4614</f>
        <v/>
      </c>
      <c r="S4614" s="4">
        <f>Q4614*$E4613-R4613</f>
        <v/>
      </c>
      <c r="T4614" s="4">
        <f>MAX(0,Resumo!$D$5*$D4614-P4614)</f>
        <v/>
      </c>
      <c r="U4614" s="4" t="n">
        <v>20320083.600246</v>
      </c>
      <c r="V4614" s="5">
        <f>U4614/$D4614</f>
        <v/>
      </c>
      <c r="W4614" s="4">
        <f>W4613+U4614</f>
        <v/>
      </c>
      <c r="X4614" s="4">
        <f>V4614*$E4613-W4613</f>
        <v/>
      </c>
      <c r="Y4614" s="4">
        <f>MAX(0,Resumo!$D$6*$D4614-U4614)</f>
        <v/>
      </c>
      <c r="Z4614" s="4" t="n">
        <v>26737674.00329286</v>
      </c>
      <c r="AA4614" s="5">
        <f>Z4614/$D4614</f>
        <v/>
      </c>
      <c r="AB4614" s="4">
        <f>AB4613+Z4614</f>
        <v/>
      </c>
      <c r="AC4614" s="4">
        <f>AA4614*$E4613-AB4613</f>
        <v/>
      </c>
      <c r="AD4614" s="4">
        <f>MAX(0,Resumo!$D$7*$D4614-Z4614)</f>
        <v/>
      </c>
    </row>
    <row r="4615">
      <c r="A4615" t="inlineStr">
        <is>
          <t>Lagoa do Tocantins</t>
        </is>
      </c>
      <c r="B4615" t="inlineStr">
        <is>
          <t>Município</t>
        </is>
      </c>
      <c r="C4615" t="inlineStr">
        <is>
          <t>TO</t>
        </is>
      </c>
      <c r="D4615" s="4" t="n">
        <v>2753496.222957179</v>
      </c>
      <c r="E4615" s="4">
        <f>E4614+D4615</f>
        <v/>
      </c>
      <c r="F4615" s="4" t="n">
        <v>88153.94987564706</v>
      </c>
      <c r="G4615" s="5">
        <f>F4615/$D4615</f>
        <v/>
      </c>
      <c r="H4615" s="4">
        <f>H4614+F4615</f>
        <v/>
      </c>
      <c r="I4615" s="4">
        <f>G4615*$E4614-H4614</f>
        <v/>
      </c>
      <c r="J4615" s="4">
        <f>MAX(0,Resumo!$D$3*$D4615-F4615)</f>
        <v/>
      </c>
      <c r="K4615" s="4" t="n">
        <v>188027.5176222244</v>
      </c>
      <c r="L4615" s="5">
        <f>K4615/$D4615</f>
        <v/>
      </c>
      <c r="M4615" s="4">
        <f>M4614+K4615</f>
        <v/>
      </c>
      <c r="N4615" s="4">
        <f>L4615*$E4614-M4614</f>
        <v/>
      </c>
      <c r="O4615" s="4">
        <f>MAX(0,Resumo!$D$4*$D4615-K4615)</f>
        <v/>
      </c>
      <c r="P4615" s="4" t="n">
        <v>297883.2152837912</v>
      </c>
      <c r="Q4615" s="5">
        <f>P4615/$D4615</f>
        <v/>
      </c>
      <c r="R4615" s="4">
        <f>R4614+P4615</f>
        <v/>
      </c>
      <c r="S4615" s="4">
        <f>Q4615*$E4614-R4614</f>
        <v/>
      </c>
      <c r="T4615" s="4">
        <f>MAX(0,Resumo!$D$5*$D4615-P4615)</f>
        <v/>
      </c>
      <c r="U4615" s="4" t="n">
        <v>418808.5461574575</v>
      </c>
      <c r="V4615" s="5">
        <f>U4615/$D4615</f>
        <v/>
      </c>
      <c r="W4615" s="4">
        <f>W4614+U4615</f>
        <v/>
      </c>
      <c r="X4615" s="4">
        <f>V4615*$E4614-W4614</f>
        <v/>
      </c>
      <c r="Y4615" s="4">
        <f>MAX(0,Resumo!$D$6*$D4615-U4615)</f>
        <v/>
      </c>
      <c r="Z4615" s="4" t="n">
        <v>551078.7552476191</v>
      </c>
      <c r="AA4615" s="5">
        <f>Z4615/$D4615</f>
        <v/>
      </c>
      <c r="AB4615" s="4">
        <f>AB4614+Z4615</f>
        <v/>
      </c>
      <c r="AC4615" s="4">
        <f>AA4615*$E4614-AB4614</f>
        <v/>
      </c>
      <c r="AD4615" s="4">
        <f>MAX(0,Resumo!$D$7*$D4615-Z4615)</f>
        <v/>
      </c>
    </row>
    <row r="4616">
      <c r="A4616" t="inlineStr">
        <is>
          <t>Aliança do Tocantins</t>
        </is>
      </c>
      <c r="B4616" t="inlineStr">
        <is>
          <t>Município</t>
        </is>
      </c>
      <c r="C4616" t="inlineStr">
        <is>
          <t>TO</t>
        </is>
      </c>
      <c r="D4616" s="4" t="n">
        <v>10361316.29177856</v>
      </c>
      <c r="E4616" s="4">
        <f>E4615+D4616</f>
        <v/>
      </c>
      <c r="F4616" s="4" t="n">
        <v>331720.4321603229</v>
      </c>
      <c r="G4616" s="5">
        <f>F4616/$D4616</f>
        <v/>
      </c>
      <c r="H4616" s="4">
        <f>H4615+F4616</f>
        <v/>
      </c>
      <c r="I4616" s="4">
        <f>G4616*$E4615-H4615</f>
        <v/>
      </c>
      <c r="J4616" s="4">
        <f>MAX(0,Resumo!$D$3*$D4616-F4616)</f>
        <v/>
      </c>
      <c r="K4616" s="4" t="n">
        <v>707541.4033252265</v>
      </c>
      <c r="L4616" s="5">
        <f>K4616/$D4616</f>
        <v/>
      </c>
      <c r="M4616" s="4">
        <f>M4615+K4616</f>
        <v/>
      </c>
      <c r="N4616" s="4">
        <f>L4616*$E4615-M4615</f>
        <v/>
      </c>
      <c r="O4616" s="4">
        <f>MAX(0,Resumo!$D$4*$D4616-K4616)</f>
        <v/>
      </c>
      <c r="P4616" s="4" t="n">
        <v>1120924.803104524</v>
      </c>
      <c r="Q4616" s="5">
        <f>P4616/$D4616</f>
        <v/>
      </c>
      <c r="R4616" s="4">
        <f>R4615+P4616</f>
        <v/>
      </c>
      <c r="S4616" s="4">
        <f>Q4616*$E4615-R4615</f>
        <v/>
      </c>
      <c r="T4616" s="4">
        <f>MAX(0,Resumo!$D$5*$D4616-P4616)</f>
        <v/>
      </c>
      <c r="U4616" s="4" t="n">
        <v>1575962.870861305</v>
      </c>
      <c r="V4616" s="5">
        <f>U4616/$D4616</f>
        <v/>
      </c>
      <c r="W4616" s="4">
        <f>W4615+U4616</f>
        <v/>
      </c>
      <c r="X4616" s="4">
        <f>V4616*$E4615-W4615</f>
        <v/>
      </c>
      <c r="Y4616" s="4">
        <f>MAX(0,Resumo!$D$6*$D4616-U4616)</f>
        <v/>
      </c>
      <c r="Z4616" s="4" t="n">
        <v>2073691.344551012</v>
      </c>
      <c r="AA4616" s="5">
        <f>Z4616/$D4616</f>
        <v/>
      </c>
      <c r="AB4616" s="4">
        <f>AB4615+Z4616</f>
        <v/>
      </c>
      <c r="AC4616" s="4">
        <f>AA4616*$E4615-AB4615</f>
        <v/>
      </c>
      <c r="AD4616" s="4">
        <f>MAX(0,Resumo!$D$7*$D4616-Z4616)</f>
        <v/>
      </c>
    </row>
    <row r="4617">
      <c r="A4617" t="inlineStr">
        <is>
          <t>Goiatins</t>
        </is>
      </c>
      <c r="B4617" t="inlineStr">
        <is>
          <t>Município</t>
        </is>
      </c>
      <c r="C4617" t="inlineStr">
        <is>
          <t>TO</t>
        </is>
      </c>
      <c r="D4617" s="4" t="n">
        <v>8928345.826284859</v>
      </c>
      <c r="E4617" s="4">
        <f>E4616+D4617</f>
        <v/>
      </c>
      <c r="F4617" s="4" t="n">
        <v>285843.4828711941</v>
      </c>
      <c r="G4617" s="5">
        <f>F4617/$D4617</f>
        <v/>
      </c>
      <c r="H4617" s="4">
        <f>H4616+F4617</f>
        <v/>
      </c>
      <c r="I4617" s="4">
        <f>G4617*$E4616-H4616</f>
        <v/>
      </c>
      <c r="J4617" s="4">
        <f>MAX(0,Resumo!$D$3*$D4617-F4617)</f>
        <v/>
      </c>
      <c r="K4617" s="4" t="n">
        <v>609688.39840504</v>
      </c>
      <c r="L4617" s="5">
        <f>K4617/$D4617</f>
        <v/>
      </c>
      <c r="M4617" s="4">
        <f>M4616+K4617</f>
        <v/>
      </c>
      <c r="N4617" s="4">
        <f>L4617*$E4616-M4616</f>
        <v/>
      </c>
      <c r="O4617" s="4">
        <f>MAX(0,Resumo!$D$4*$D4617-K4617)</f>
        <v/>
      </c>
      <c r="P4617" s="4" t="n">
        <v>965900.8571448157</v>
      </c>
      <c r="Q4617" s="5">
        <f>P4617/$D4617</f>
        <v/>
      </c>
      <c r="R4617" s="4">
        <f>R4616+P4617</f>
        <v/>
      </c>
      <c r="S4617" s="4">
        <f>Q4617*$E4616-R4616</f>
        <v/>
      </c>
      <c r="T4617" s="4">
        <f>MAX(0,Resumo!$D$5*$D4617-P4617)</f>
        <v/>
      </c>
      <c r="U4617" s="4" t="n">
        <v>1358007.141582891</v>
      </c>
      <c r="V4617" s="5">
        <f>U4617/$D4617</f>
        <v/>
      </c>
      <c r="W4617" s="4">
        <f>W4616+U4617</f>
        <v/>
      </c>
      <c r="X4617" s="4">
        <f>V4617*$E4616-W4616</f>
        <v/>
      </c>
      <c r="Y4617" s="4">
        <f>MAX(0,Resumo!$D$6*$D4617-U4617)</f>
        <v/>
      </c>
      <c r="Z4617" s="4" t="n">
        <v>1786899.747073251</v>
      </c>
      <c r="AA4617" s="5">
        <f>Z4617/$D4617</f>
        <v/>
      </c>
      <c r="AB4617" s="4">
        <f>AB4616+Z4617</f>
        <v/>
      </c>
      <c r="AC4617" s="4">
        <f>AA4617*$E4616-AB4616</f>
        <v/>
      </c>
      <c r="AD4617" s="4">
        <f>MAX(0,Resumo!$D$7*$D4617-Z4617)</f>
        <v/>
      </c>
    </row>
    <row r="4618">
      <c r="A4618" t="inlineStr">
        <is>
          <t>Cachoeirinha</t>
        </is>
      </c>
      <c r="B4618" t="inlineStr">
        <is>
          <t>Município</t>
        </is>
      </c>
      <c r="C4618" t="inlineStr">
        <is>
          <t>TO</t>
        </is>
      </c>
      <c r="D4618" s="4" t="n">
        <v>6507040.990674207</v>
      </c>
      <c r="E4618" s="4">
        <f>E4617+D4618</f>
        <v/>
      </c>
      <c r="F4618" s="4" t="n">
        <v>208324.7329515569</v>
      </c>
      <c r="G4618" s="5">
        <f>F4618/$D4618</f>
        <v/>
      </c>
      <c r="H4618" s="4">
        <f>H4617+F4618</f>
        <v/>
      </c>
      <c r="I4618" s="4">
        <f>G4618*$E4617-H4617</f>
        <v/>
      </c>
      <c r="J4618" s="4">
        <f>MAX(0,Resumo!$D$3*$D4618-F4618)</f>
        <v/>
      </c>
      <c r="K4618" s="4" t="n">
        <v>444345.1762677642</v>
      </c>
      <c r="L4618" s="5">
        <f>K4618/$D4618</f>
        <v/>
      </c>
      <c r="M4618" s="4">
        <f>M4617+K4618</f>
        <v/>
      </c>
      <c r="N4618" s="4">
        <f>L4618*$E4617-M4617</f>
        <v/>
      </c>
      <c r="O4618" s="4">
        <f>MAX(0,Resumo!$D$4*$D4618-K4618)</f>
        <v/>
      </c>
      <c r="P4618" s="4" t="n">
        <v>703955.3118412261</v>
      </c>
      <c r="Q4618" s="5">
        <f>P4618/$D4618</f>
        <v/>
      </c>
      <c r="R4618" s="4">
        <f>R4617+P4618</f>
        <v/>
      </c>
      <c r="S4618" s="4">
        <f>Q4618*$E4617-R4617</f>
        <v/>
      </c>
      <c r="T4618" s="4">
        <f>MAX(0,Resumo!$D$5*$D4618-P4618)</f>
        <v/>
      </c>
      <c r="U4618" s="4" t="n">
        <v>989725.1190577091</v>
      </c>
      <c r="V4618" s="5">
        <f>U4618/$D4618</f>
        <v/>
      </c>
      <c r="W4618" s="4">
        <f>W4617+U4618</f>
        <v/>
      </c>
      <c r="X4618" s="4">
        <f>V4618*$E4617-W4617</f>
        <v/>
      </c>
      <c r="Y4618" s="4">
        <f>MAX(0,Resumo!$D$6*$D4618-U4618)</f>
        <v/>
      </c>
      <c r="Z4618" s="4" t="n">
        <v>1302305.054784069</v>
      </c>
      <c r="AA4618" s="5">
        <f>Z4618/$D4618</f>
        <v/>
      </c>
      <c r="AB4618" s="4">
        <f>AB4617+Z4618</f>
        <v/>
      </c>
      <c r="AC4618" s="4">
        <f>AA4618*$E4617-AB4617</f>
        <v/>
      </c>
      <c r="AD4618" s="4">
        <f>MAX(0,Resumo!$D$7*$D4618-Z4618)</f>
        <v/>
      </c>
    </row>
    <row r="4619">
      <c r="A4619" t="inlineStr">
        <is>
          <t>Palmeirante</t>
        </is>
      </c>
      <c r="B4619" t="inlineStr">
        <is>
          <t>Município</t>
        </is>
      </c>
      <c r="C4619" t="inlineStr">
        <is>
          <t>TO</t>
        </is>
      </c>
      <c r="D4619" s="4" t="n">
        <v>17771435.78781065</v>
      </c>
      <c r="E4619" s="4">
        <f>E4618+D4619</f>
        <v/>
      </c>
      <c r="F4619" s="4" t="n">
        <v>568957.4754435039</v>
      </c>
      <c r="G4619" s="5">
        <f>F4619/$D4619</f>
        <v/>
      </c>
      <c r="H4619" s="4">
        <f>H4618+F4619</f>
        <v/>
      </c>
      <c r="I4619" s="4">
        <f>G4619*$E4618-H4618</f>
        <v/>
      </c>
      <c r="J4619" s="4">
        <f>MAX(0,Resumo!$D$3*$D4619-F4619)</f>
        <v/>
      </c>
      <c r="K4619" s="4" t="n">
        <v>1213554.944403046</v>
      </c>
      <c r="L4619" s="5">
        <f>K4619/$D4619</f>
        <v/>
      </c>
      <c r="M4619" s="4">
        <f>M4618+K4619</f>
        <v/>
      </c>
      <c r="N4619" s="4">
        <f>L4619*$E4618-M4618</f>
        <v/>
      </c>
      <c r="O4619" s="4">
        <f>MAX(0,Resumo!$D$4*$D4619-K4619)</f>
        <v/>
      </c>
      <c r="P4619" s="4" t="n">
        <v>1922578.425401675</v>
      </c>
      <c r="Q4619" s="5">
        <f>P4619/$D4619</f>
        <v/>
      </c>
      <c r="R4619" s="4">
        <f>R4618+P4619</f>
        <v/>
      </c>
      <c r="S4619" s="4">
        <f>Q4619*$E4618-R4618</f>
        <v/>
      </c>
      <c r="T4619" s="4">
        <f>MAX(0,Resumo!$D$5*$D4619-P4619)</f>
        <v/>
      </c>
      <c r="U4619" s="4" t="n">
        <v>2703046.811311836</v>
      </c>
      <c r="V4619" s="5">
        <f>U4619/$D4619</f>
        <v/>
      </c>
      <c r="W4619" s="4">
        <f>W4618+U4619</f>
        <v/>
      </c>
      <c r="X4619" s="4">
        <f>V4619*$E4618-W4618</f>
        <v/>
      </c>
      <c r="Y4619" s="4">
        <f>MAX(0,Resumo!$D$6*$D4619-U4619)</f>
        <v/>
      </c>
      <c r="Z4619" s="4" t="n">
        <v>3556736.570494285</v>
      </c>
      <c r="AA4619" s="5">
        <f>Z4619/$D4619</f>
        <v/>
      </c>
      <c r="AB4619" s="4">
        <f>AB4618+Z4619</f>
        <v/>
      </c>
      <c r="AC4619" s="4">
        <f>AA4619*$E4618-AB4618</f>
        <v/>
      </c>
      <c r="AD4619" s="4">
        <f>MAX(0,Resumo!$D$7*$D4619-Z4619)</f>
        <v/>
      </c>
    </row>
    <row r="4620">
      <c r="A4620" t="inlineStr">
        <is>
          <t>Brejinho de Nazaré</t>
        </is>
      </c>
      <c r="B4620" t="inlineStr">
        <is>
          <t>Município</t>
        </is>
      </c>
      <c r="C4620" t="inlineStr">
        <is>
          <t>TO</t>
        </is>
      </c>
      <c r="D4620" s="4" t="n">
        <v>6718759.975028361</v>
      </c>
      <c r="E4620" s="4">
        <f>E4619+D4620</f>
        <v/>
      </c>
      <c r="F4620" s="4" t="n">
        <v>215102.9753108053</v>
      </c>
      <c r="G4620" s="5">
        <f>F4620/$D4620</f>
        <v/>
      </c>
      <c r="H4620" s="4">
        <f>H4619+F4620</f>
        <v/>
      </c>
      <c r="I4620" s="4">
        <f>G4620*$E4619-H4619</f>
        <v/>
      </c>
      <c r="J4620" s="4">
        <f>MAX(0,Resumo!$D$3*$D4620-F4620)</f>
        <v/>
      </c>
      <c r="K4620" s="4" t="n">
        <v>458802.7937250551</v>
      </c>
      <c r="L4620" s="5">
        <f>K4620/$D4620</f>
        <v/>
      </c>
      <c r="M4620" s="4">
        <f>M4619+K4620</f>
        <v/>
      </c>
      <c r="N4620" s="4">
        <f>L4620*$E4619-M4619</f>
        <v/>
      </c>
      <c r="O4620" s="4">
        <f>MAX(0,Resumo!$D$4*$D4620-K4620)</f>
        <v/>
      </c>
      <c r="P4620" s="4" t="n">
        <v>726859.8400080748</v>
      </c>
      <c r="Q4620" s="5">
        <f>P4620/$D4620</f>
        <v/>
      </c>
      <c r="R4620" s="4">
        <f>R4619+P4620</f>
        <v/>
      </c>
      <c r="S4620" s="4">
        <f>Q4620*$E4619-R4619</f>
        <v/>
      </c>
      <c r="T4620" s="4">
        <f>MAX(0,Resumo!$D$5*$D4620-P4620)</f>
        <v/>
      </c>
      <c r="U4620" s="4" t="n">
        <v>1021927.712724632</v>
      </c>
      <c r="V4620" s="5">
        <f>U4620/$D4620</f>
        <v/>
      </c>
      <c r="W4620" s="4">
        <f>W4619+U4620</f>
        <v/>
      </c>
      <c r="X4620" s="4">
        <f>V4620*$E4619-W4619</f>
        <v/>
      </c>
      <c r="Y4620" s="4">
        <f>MAX(0,Resumo!$D$6*$D4620-U4620)</f>
        <v/>
      </c>
      <c r="Z4620" s="4" t="n">
        <v>1344678.032595847</v>
      </c>
      <c r="AA4620" s="5">
        <f>Z4620/$D4620</f>
        <v/>
      </c>
      <c r="AB4620" s="4">
        <f>AB4619+Z4620</f>
        <v/>
      </c>
      <c r="AC4620" s="4">
        <f>AA4620*$E4619-AB4619</f>
        <v/>
      </c>
      <c r="AD4620" s="4">
        <f>MAX(0,Resumo!$D$7*$D4620-Z4620)</f>
        <v/>
      </c>
    </row>
    <row r="4621">
      <c r="A4621" t="inlineStr">
        <is>
          <t>Bom Jesus do Tocantins</t>
        </is>
      </c>
      <c r="B4621" t="inlineStr">
        <is>
          <t>Município</t>
        </is>
      </c>
      <c r="C4621" t="inlineStr">
        <is>
          <t>TO</t>
        </is>
      </c>
      <c r="D4621" s="4" t="n">
        <v>3613025.478418557</v>
      </c>
      <c r="E4621" s="4">
        <f>E4620+D4621</f>
        <v/>
      </c>
      <c r="F4621" s="4" t="n">
        <v>115672.0188204516</v>
      </c>
      <c r="G4621" s="5">
        <f>F4621/$D4621</f>
        <v/>
      </c>
      <c r="H4621" s="4">
        <f>H4620+F4621</f>
        <v/>
      </c>
      <c r="I4621" s="4">
        <f>G4621*$E4620-H4620</f>
        <v/>
      </c>
      <c r="J4621" s="4">
        <f>MAX(0,Resumo!$D$3*$D4621-F4621)</f>
        <v/>
      </c>
      <c r="K4621" s="4" t="n">
        <v>246722.0423797385</v>
      </c>
      <c r="L4621" s="5">
        <f>K4621/$D4621</f>
        <v/>
      </c>
      <c r="M4621" s="4">
        <f>M4620+K4621</f>
        <v/>
      </c>
      <c r="N4621" s="4">
        <f>L4621*$E4620-M4620</f>
        <v/>
      </c>
      <c r="O4621" s="4">
        <f>MAX(0,Resumo!$D$4*$D4621-K4621)</f>
        <v/>
      </c>
      <c r="P4621" s="4" t="n">
        <v>390870.2098228066</v>
      </c>
      <c r="Q4621" s="5">
        <f>P4621/$D4621</f>
        <v/>
      </c>
      <c r="R4621" s="4">
        <f>R4620+P4621</f>
        <v/>
      </c>
      <c r="S4621" s="4">
        <f>Q4621*$E4620-R4620</f>
        <v/>
      </c>
      <c r="T4621" s="4">
        <f>MAX(0,Resumo!$D$5*$D4621-P4621)</f>
        <v/>
      </c>
      <c r="U4621" s="4" t="n">
        <v>549543.4986365188</v>
      </c>
      <c r="V4621" s="5">
        <f>U4621/$D4621</f>
        <v/>
      </c>
      <c r="W4621" s="4">
        <f>W4620+U4621</f>
        <v/>
      </c>
      <c r="X4621" s="4">
        <f>V4621*$E4620-W4620</f>
        <v/>
      </c>
      <c r="Y4621" s="4">
        <f>MAX(0,Resumo!$D$6*$D4621-U4621)</f>
        <v/>
      </c>
      <c r="Z4621" s="4" t="n">
        <v>723103.0740933747</v>
      </c>
      <c r="AA4621" s="5">
        <f>Z4621/$D4621</f>
        <v/>
      </c>
      <c r="AB4621" s="4">
        <f>AB4620+Z4621</f>
        <v/>
      </c>
      <c r="AC4621" s="4">
        <f>AA4621*$E4620-AB4620</f>
        <v/>
      </c>
      <c r="AD4621" s="4">
        <f>MAX(0,Resumo!$D$7*$D4621-Z4621)</f>
        <v/>
      </c>
    </row>
    <row r="4622">
      <c r="A4622" t="inlineStr">
        <is>
          <t>Campos Lindos</t>
        </is>
      </c>
      <c r="B4622" t="inlineStr">
        <is>
          <t>Município</t>
        </is>
      </c>
      <c r="C4622" t="inlineStr">
        <is>
          <t>TO</t>
        </is>
      </c>
      <c r="D4622" s="4" t="n">
        <v>25108733.40841987</v>
      </c>
      <c r="E4622" s="4">
        <f>E4621+D4622</f>
        <v/>
      </c>
      <c r="F4622" s="4" t="n">
        <v>803863.1060658083</v>
      </c>
      <c r="G4622" s="5">
        <f>F4622/$D4622</f>
        <v/>
      </c>
      <c r="H4622" s="4">
        <f>H4621+F4622</f>
        <v/>
      </c>
      <c r="I4622" s="4">
        <f>G4622*$E4621-H4621</f>
        <v/>
      </c>
      <c r="J4622" s="4">
        <f>MAX(0,Resumo!$D$3*$D4622-F4622)</f>
        <v/>
      </c>
      <c r="K4622" s="4" t="n">
        <v>1714595.71074081</v>
      </c>
      <c r="L4622" s="5">
        <f>K4622/$D4622</f>
        <v/>
      </c>
      <c r="M4622" s="4">
        <f>M4621+K4622</f>
        <v/>
      </c>
      <c r="N4622" s="4">
        <f>L4622*$E4621-M4621</f>
        <v/>
      </c>
      <c r="O4622" s="4">
        <f>MAX(0,Resumo!$D$4*$D4622-K4622)</f>
        <v/>
      </c>
      <c r="P4622" s="4" t="n">
        <v>2716353.912906738</v>
      </c>
      <c r="Q4622" s="5">
        <f>P4622/$D4622</f>
        <v/>
      </c>
      <c r="R4622" s="4">
        <f>R4621+P4622</f>
        <v/>
      </c>
      <c r="S4622" s="4">
        <f>Q4622*$E4621-R4621</f>
        <v/>
      </c>
      <c r="T4622" s="4">
        <f>MAX(0,Resumo!$D$5*$D4622-P4622)</f>
        <v/>
      </c>
      <c r="U4622" s="4" t="n">
        <v>3819054.497682179</v>
      </c>
      <c r="V4622" s="5">
        <f>U4622/$D4622</f>
        <v/>
      </c>
      <c r="W4622" s="4">
        <f>W4621+U4622</f>
        <v/>
      </c>
      <c r="X4622" s="4">
        <f>V4622*$E4621-W4621</f>
        <v/>
      </c>
      <c r="Y4622" s="4">
        <f>MAX(0,Resumo!$D$6*$D4622-U4622)</f>
        <v/>
      </c>
      <c r="Z4622" s="4" t="n">
        <v>5025207.384412494</v>
      </c>
      <c r="AA4622" s="5">
        <f>Z4622/$D4622</f>
        <v/>
      </c>
      <c r="AB4622" s="4">
        <f>AB4621+Z4622</f>
        <v/>
      </c>
      <c r="AC4622" s="4">
        <f>AA4622*$E4621-AB4621</f>
        <v/>
      </c>
      <c r="AD4622" s="4">
        <f>MAX(0,Resumo!$D$7*$D4622-Z4622)</f>
        <v/>
      </c>
    </row>
    <row r="4623">
      <c r="A4623" t="inlineStr">
        <is>
          <t>Sítio Novo do Tocantins</t>
        </is>
      </c>
      <c r="B4623" t="inlineStr">
        <is>
          <t>Município</t>
        </is>
      </c>
      <c r="C4623" t="inlineStr">
        <is>
          <t>TO</t>
        </is>
      </c>
      <c r="D4623" s="4" t="n">
        <v>3891978.548217838</v>
      </c>
      <c r="E4623" s="4">
        <f>E4622+D4623</f>
        <v/>
      </c>
      <c r="F4623" s="4" t="n">
        <v>124602.7791852992</v>
      </c>
      <c r="G4623" s="5">
        <f>F4623/$D4623</f>
        <v/>
      </c>
      <c r="H4623" s="4">
        <f>H4622+F4623</f>
        <v/>
      </c>
      <c r="I4623" s="4">
        <f>G4623*$E4622-H4622</f>
        <v/>
      </c>
      <c r="J4623" s="4">
        <f>MAX(0,Resumo!$D$3*$D4623-F4623)</f>
        <v/>
      </c>
      <c r="K4623" s="4" t="n">
        <v>265770.8621348377</v>
      </c>
      <c r="L4623" s="5">
        <f>K4623/$D4623</f>
        <v/>
      </c>
      <c r="M4623" s="4">
        <f>M4622+K4623</f>
        <v/>
      </c>
      <c r="N4623" s="4">
        <f>L4623*$E4622-M4622</f>
        <v/>
      </c>
      <c r="O4623" s="4">
        <f>MAX(0,Resumo!$D$4*$D4623-K4623)</f>
        <v/>
      </c>
      <c r="P4623" s="4" t="n">
        <v>421048.3653809251</v>
      </c>
      <c r="Q4623" s="5">
        <f>P4623/$D4623</f>
        <v/>
      </c>
      <c r="R4623" s="4">
        <f>R4622+P4623</f>
        <v/>
      </c>
      <c r="S4623" s="4">
        <f>Q4623*$E4622-R4622</f>
        <v/>
      </c>
      <c r="T4623" s="4">
        <f>MAX(0,Resumo!$D$5*$D4623-P4623)</f>
        <v/>
      </c>
      <c r="U4623" s="4" t="n">
        <v>591972.4399347663</v>
      </c>
      <c r="V4623" s="5">
        <f>U4623/$D4623</f>
        <v/>
      </c>
      <c r="W4623" s="4">
        <f>W4622+U4623</f>
        <v/>
      </c>
      <c r="X4623" s="4">
        <f>V4623*$E4622-W4622</f>
        <v/>
      </c>
      <c r="Y4623" s="4">
        <f>MAX(0,Resumo!$D$6*$D4623-U4623)</f>
        <v/>
      </c>
      <c r="Z4623" s="4" t="n">
        <v>778932.1357771395</v>
      </c>
      <c r="AA4623" s="5">
        <f>Z4623/$D4623</f>
        <v/>
      </c>
      <c r="AB4623" s="4">
        <f>AB4622+Z4623</f>
        <v/>
      </c>
      <c r="AC4623" s="4">
        <f>AA4623*$E4622-AB4622</f>
        <v/>
      </c>
      <c r="AD4623" s="4">
        <f>MAX(0,Resumo!$D$7*$D4623-Z4623)</f>
        <v/>
      </c>
    </row>
    <row r="4624">
      <c r="A4624" t="inlineStr">
        <is>
          <t>Natividade</t>
        </is>
      </c>
      <c r="B4624" t="inlineStr">
        <is>
          <t>Município</t>
        </is>
      </c>
      <c r="C4624" t="inlineStr">
        <is>
          <t>TO</t>
        </is>
      </c>
      <c r="D4624" s="4" t="n">
        <v>9378410.147297228</v>
      </c>
      <c r="E4624" s="4">
        <f>E4623+D4624</f>
        <v/>
      </c>
      <c r="F4624" s="4" t="n">
        <v>300252.4176881562</v>
      </c>
      <c r="G4624" s="5">
        <f>F4624/$D4624</f>
        <v/>
      </c>
      <c r="H4624" s="4">
        <f>H4623+F4624</f>
        <v/>
      </c>
      <c r="I4624" s="4">
        <f>G4624*$E4623-H4623</f>
        <v/>
      </c>
      <c r="J4624" s="4">
        <f>MAX(0,Resumo!$D$3*$D4624-F4624)</f>
        <v/>
      </c>
      <c r="K4624" s="4" t="n">
        <v>640421.8624079081</v>
      </c>
      <c r="L4624" s="5">
        <f>K4624/$D4624</f>
        <v/>
      </c>
      <c r="M4624" s="4">
        <f>M4623+K4624</f>
        <v/>
      </c>
      <c r="N4624" s="4">
        <f>L4624*$E4623-M4623</f>
        <v/>
      </c>
      <c r="O4624" s="4">
        <f>MAX(0,Resumo!$D$4*$D4624-K4624)</f>
        <v/>
      </c>
      <c r="P4624" s="4" t="n">
        <v>1014590.448911786</v>
      </c>
      <c r="Q4624" s="5">
        <f>P4624/$D4624</f>
        <v/>
      </c>
      <c r="R4624" s="4">
        <f>R4623+P4624</f>
        <v/>
      </c>
      <c r="S4624" s="4">
        <f>Q4624*$E4623-R4623</f>
        <v/>
      </c>
      <c r="T4624" s="4">
        <f>MAX(0,Resumo!$D$5*$D4624-P4624)</f>
        <v/>
      </c>
      <c r="U4624" s="4" t="n">
        <v>1426462.214224356</v>
      </c>
      <c r="V4624" s="5">
        <f>U4624/$D4624</f>
        <v/>
      </c>
      <c r="W4624" s="4">
        <f>W4623+U4624</f>
        <v/>
      </c>
      <c r="X4624" s="4">
        <f>V4624*$E4623-W4623</f>
        <v/>
      </c>
      <c r="Y4624" s="4">
        <f>MAX(0,Resumo!$D$6*$D4624-U4624)</f>
        <v/>
      </c>
      <c r="Z4624" s="4" t="n">
        <v>1876974.643031704</v>
      </c>
      <c r="AA4624" s="5">
        <f>Z4624/$D4624</f>
        <v/>
      </c>
      <c r="AB4624" s="4">
        <f>AB4623+Z4624</f>
        <v/>
      </c>
      <c r="AC4624" s="4">
        <f>AA4624*$E4623-AB4623</f>
        <v/>
      </c>
      <c r="AD4624" s="4">
        <f>MAX(0,Resumo!$D$7*$D4624-Z4624)</f>
        <v/>
      </c>
    </row>
    <row r="4625">
      <c r="A4625" t="inlineStr">
        <is>
          <t>Presidente Kennedy</t>
        </is>
      </c>
      <c r="B4625" t="inlineStr">
        <is>
          <t>Município</t>
        </is>
      </c>
      <c r="C4625" t="inlineStr">
        <is>
          <t>TO</t>
        </is>
      </c>
      <c r="D4625" s="4" t="n">
        <v>4112567.883776825</v>
      </c>
      <c r="E4625" s="4">
        <f>E4624+D4625</f>
        <v/>
      </c>
      <c r="F4625" s="4" t="n">
        <v>131665.0083134311</v>
      </c>
      <c r="G4625" s="5">
        <f>F4625/$D4625</f>
        <v/>
      </c>
      <c r="H4625" s="4">
        <f>H4624+F4625</f>
        <v/>
      </c>
      <c r="I4625" s="4">
        <f>G4625*$E4624-H4624</f>
        <v/>
      </c>
      <c r="J4625" s="4">
        <f>MAX(0,Resumo!$D$3*$D4625-F4625)</f>
        <v/>
      </c>
      <c r="K4625" s="4" t="n">
        <v>280834.2077219064</v>
      </c>
      <c r="L4625" s="5">
        <f>K4625/$D4625</f>
        <v/>
      </c>
      <c r="M4625" s="4">
        <f>M4624+K4625</f>
        <v/>
      </c>
      <c r="N4625" s="4">
        <f>L4625*$E4624-M4624</f>
        <v/>
      </c>
      <c r="O4625" s="4">
        <f>MAX(0,Resumo!$D$4*$D4625-K4625)</f>
        <v/>
      </c>
      <c r="P4625" s="4" t="n">
        <v>444912.520336277</v>
      </c>
      <c r="Q4625" s="5">
        <f>P4625/$D4625</f>
        <v/>
      </c>
      <c r="R4625" s="4">
        <f>R4624+P4625</f>
        <v/>
      </c>
      <c r="S4625" s="4">
        <f>Q4625*$E4624-R4624</f>
        <v/>
      </c>
      <c r="T4625" s="4">
        <f>MAX(0,Resumo!$D$5*$D4625-P4625)</f>
        <v/>
      </c>
      <c r="U4625" s="4" t="n">
        <v>625524.2197240556</v>
      </c>
      <c r="V4625" s="5">
        <f>U4625/$D4625</f>
        <v/>
      </c>
      <c r="W4625" s="4">
        <f>W4624+U4625</f>
        <v/>
      </c>
      <c r="X4625" s="4">
        <f>V4625*$E4624-W4624</f>
        <v/>
      </c>
      <c r="Y4625" s="4">
        <f>MAX(0,Resumo!$D$6*$D4625-U4625)</f>
        <v/>
      </c>
      <c r="Z4625" s="4" t="n">
        <v>823080.4064183796</v>
      </c>
      <c r="AA4625" s="5">
        <f>Z4625/$D4625</f>
        <v/>
      </c>
      <c r="AB4625" s="4">
        <f>AB4624+Z4625</f>
        <v/>
      </c>
      <c r="AC4625" s="4">
        <f>AA4625*$E4624-AB4624</f>
        <v/>
      </c>
      <c r="AD4625" s="4">
        <f>MAX(0,Resumo!$D$7*$D4625-Z4625)</f>
        <v/>
      </c>
    </row>
    <row r="4626">
      <c r="A4626" t="inlineStr">
        <is>
          <t>Lagoa da Confusão</t>
        </is>
      </c>
      <c r="B4626" t="inlineStr">
        <is>
          <t>Município</t>
        </is>
      </c>
      <c r="C4626" t="inlineStr">
        <is>
          <t>TO</t>
        </is>
      </c>
      <c r="D4626" s="4" t="n">
        <v>28670816.3048041</v>
      </c>
      <c r="E4626" s="4">
        <f>E4625+D4626</f>
        <v/>
      </c>
      <c r="F4626" s="4" t="n">
        <v>917904.1839081143</v>
      </c>
      <c r="G4626" s="5">
        <f>F4626/$D4626</f>
        <v/>
      </c>
      <c r="H4626" s="4">
        <f>H4625+F4626</f>
        <v/>
      </c>
      <c r="I4626" s="4">
        <f>G4626*$E4625-H4625</f>
        <v/>
      </c>
      <c r="J4626" s="4">
        <f>MAX(0,Resumo!$D$3*$D4626-F4626)</f>
        <v/>
      </c>
      <c r="K4626" s="4" t="n">
        <v>1957839.04588234</v>
      </c>
      <c r="L4626" s="5">
        <f>K4626/$D4626</f>
        <v/>
      </c>
      <c r="M4626" s="4">
        <f>M4625+K4626</f>
        <v/>
      </c>
      <c r="N4626" s="4">
        <f>L4626*$E4625-M4625</f>
        <v/>
      </c>
      <c r="O4626" s="4">
        <f>MAX(0,Resumo!$D$4*$D4626-K4626)</f>
        <v/>
      </c>
      <c r="P4626" s="4" t="n">
        <v>3101712.969307679</v>
      </c>
      <c r="Q4626" s="5">
        <f>P4626/$D4626</f>
        <v/>
      </c>
      <c r="R4626" s="4">
        <f>R4625+P4626</f>
        <v/>
      </c>
      <c r="S4626" s="4">
        <f>Q4626*$E4625-R4625</f>
        <v/>
      </c>
      <c r="T4626" s="4">
        <f>MAX(0,Resumo!$D$5*$D4626-P4626)</f>
        <v/>
      </c>
      <c r="U4626" s="4" t="n">
        <v>4360849.596832465</v>
      </c>
      <c r="V4626" s="5">
        <f>U4626/$D4626</f>
        <v/>
      </c>
      <c r="W4626" s="4">
        <f>W4625+U4626</f>
        <v/>
      </c>
      <c r="X4626" s="4">
        <f>V4626*$E4625-W4625</f>
        <v/>
      </c>
      <c r="Y4626" s="4">
        <f>MAX(0,Resumo!$D$6*$D4626-U4626)</f>
        <v/>
      </c>
      <c r="Z4626" s="4" t="n">
        <v>5738114.920751899</v>
      </c>
      <c r="AA4626" s="5">
        <f>Z4626/$D4626</f>
        <v/>
      </c>
      <c r="AB4626" s="4">
        <f>AB4625+Z4626</f>
        <v/>
      </c>
      <c r="AC4626" s="4">
        <f>AA4626*$E4625-AB4625</f>
        <v/>
      </c>
      <c r="AD4626" s="4">
        <f>MAX(0,Resumo!$D$7*$D4626-Z4626)</f>
        <v/>
      </c>
    </row>
    <row r="4627">
      <c r="A4627" t="inlineStr">
        <is>
          <t>Nova Olinda</t>
        </is>
      </c>
      <c r="B4627" t="inlineStr">
        <is>
          <t>Município</t>
        </is>
      </c>
      <c r="C4627" t="inlineStr">
        <is>
          <t>TO</t>
        </is>
      </c>
      <c r="D4627" s="4" t="n">
        <v>15497021.68395838</v>
      </c>
      <c r="E4627" s="4">
        <f>E4626+D4627</f>
        <v/>
      </c>
      <c r="F4627" s="4" t="n">
        <v>496141.4732874785</v>
      </c>
      <c r="G4627" s="5">
        <f>F4627/$D4627</f>
        <v/>
      </c>
      <c r="H4627" s="4">
        <f>H4626+F4627</f>
        <v/>
      </c>
      <c r="I4627" s="4">
        <f>G4627*$E4626-H4626</f>
        <v/>
      </c>
      <c r="J4627" s="4">
        <f>MAX(0,Resumo!$D$3*$D4627-F4627)</f>
        <v/>
      </c>
      <c r="K4627" s="4" t="n">
        <v>1058242.424114555</v>
      </c>
      <c r="L4627" s="5">
        <f>K4627/$D4627</f>
        <v/>
      </c>
      <c r="M4627" s="4">
        <f>M4626+K4627</f>
        <v/>
      </c>
      <c r="N4627" s="4">
        <f>L4627*$E4626-M4626</f>
        <v/>
      </c>
      <c r="O4627" s="4">
        <f>MAX(0,Resumo!$D$4*$D4627-K4627)</f>
        <v/>
      </c>
      <c r="P4627" s="4" t="n">
        <v>1676524.052603338</v>
      </c>
      <c r="Q4627" s="5">
        <f>P4627/$D4627</f>
        <v/>
      </c>
      <c r="R4627" s="4">
        <f>R4626+P4627</f>
        <v/>
      </c>
      <c r="S4627" s="4">
        <f>Q4627*$E4626-R4626</f>
        <v/>
      </c>
      <c r="T4627" s="4">
        <f>MAX(0,Resumo!$D$5*$D4627-P4627)</f>
        <v/>
      </c>
      <c r="U4627" s="4" t="n">
        <v>2357106.963545718</v>
      </c>
      <c r="V4627" s="5">
        <f>U4627/$D4627</f>
        <v/>
      </c>
      <c r="W4627" s="4">
        <f>W4626+U4627</f>
        <v/>
      </c>
      <c r="X4627" s="4">
        <f>V4627*$E4626-W4626</f>
        <v/>
      </c>
      <c r="Y4627" s="4">
        <f>MAX(0,Resumo!$D$6*$D4627-U4627)</f>
        <v/>
      </c>
      <c r="Z4627" s="4" t="n">
        <v>3101540.270307447</v>
      </c>
      <c r="AA4627" s="5">
        <f>Z4627/$D4627</f>
        <v/>
      </c>
      <c r="AB4627" s="4">
        <f>AB4626+Z4627</f>
        <v/>
      </c>
      <c r="AC4627" s="4">
        <f>AA4627*$E4626-AB4626</f>
        <v/>
      </c>
      <c r="AD4627" s="4">
        <f>MAX(0,Resumo!$D$7*$D4627-Z4627)</f>
        <v/>
      </c>
    </row>
    <row r="4628">
      <c r="A4628" t="inlineStr">
        <is>
          <t>Araguanã</t>
        </is>
      </c>
      <c r="B4628" t="inlineStr">
        <is>
          <t>Município</t>
        </is>
      </c>
      <c r="C4628" t="inlineStr">
        <is>
          <t>TO</t>
        </is>
      </c>
      <c r="D4628" s="4" t="n">
        <v>3735994.663902706</v>
      </c>
      <c r="E4628" s="4">
        <f>E4627+D4628</f>
        <v/>
      </c>
      <c r="F4628" s="4" t="n">
        <v>119608.911605355</v>
      </c>
      <c r="G4628" s="5">
        <f>F4628/$D4628</f>
        <v/>
      </c>
      <c r="H4628" s="4">
        <f>H4627+F4628</f>
        <v/>
      </c>
      <c r="I4628" s="4">
        <f>G4628*$E4627-H4627</f>
        <v/>
      </c>
      <c r="J4628" s="4">
        <f>MAX(0,Resumo!$D$3*$D4628-F4628)</f>
        <v/>
      </c>
      <c r="K4628" s="4" t="n">
        <v>255119.217759111</v>
      </c>
      <c r="L4628" s="5">
        <f>K4628/$D4628</f>
        <v/>
      </c>
      <c r="M4628" s="4">
        <f>M4627+K4628</f>
        <v/>
      </c>
      <c r="N4628" s="4">
        <f>L4628*$E4627-M4627</f>
        <v/>
      </c>
      <c r="O4628" s="4">
        <f>MAX(0,Resumo!$D$4*$D4628-K4628)</f>
        <v/>
      </c>
      <c r="P4628" s="4" t="n">
        <v>404173.4626282551</v>
      </c>
      <c r="Q4628" s="5">
        <f>P4628/$D4628</f>
        <v/>
      </c>
      <c r="R4628" s="4">
        <f>R4627+P4628</f>
        <v/>
      </c>
      <c r="S4628" s="4">
        <f>Q4628*$E4627-R4627</f>
        <v/>
      </c>
      <c r="T4628" s="4">
        <f>MAX(0,Resumo!$D$5*$D4628-P4628)</f>
        <v/>
      </c>
      <c r="U4628" s="4" t="n">
        <v>568247.1908244357</v>
      </c>
      <c r="V4628" s="5">
        <f>U4628/$D4628</f>
        <v/>
      </c>
      <c r="W4628" s="4">
        <f>W4627+U4628</f>
        <v/>
      </c>
      <c r="X4628" s="4">
        <f>V4628*$E4627-W4627</f>
        <v/>
      </c>
      <c r="Y4628" s="4">
        <f>MAX(0,Resumo!$D$6*$D4628-U4628)</f>
        <v/>
      </c>
      <c r="Z4628" s="4" t="n">
        <v>747713.8598665396</v>
      </c>
      <c r="AA4628" s="5">
        <f>Z4628/$D4628</f>
        <v/>
      </c>
      <c r="AB4628" s="4">
        <f>AB4627+Z4628</f>
        <v/>
      </c>
      <c r="AC4628" s="4">
        <f>AA4628*$E4627-AB4627</f>
        <v/>
      </c>
      <c r="AD4628" s="4">
        <f>MAX(0,Resumo!$D$7*$D4628-Z4628)</f>
        <v/>
      </c>
    </row>
    <row r="4629">
      <c r="A4629" t="inlineStr">
        <is>
          <t>Nova Rosalândia</t>
        </is>
      </c>
      <c r="B4629" t="inlineStr">
        <is>
          <t>Município</t>
        </is>
      </c>
      <c r="C4629" t="inlineStr">
        <is>
          <t>TO</t>
        </is>
      </c>
      <c r="D4629" s="4" t="n">
        <v>3833431.884255914</v>
      </c>
      <c r="E4629" s="4">
        <f>E4628+D4629</f>
        <v/>
      </c>
      <c r="F4629" s="4" t="n">
        <v>122728.3914025033</v>
      </c>
      <c r="G4629" s="5">
        <f>F4629/$D4629</f>
        <v/>
      </c>
      <c r="H4629" s="4">
        <f>H4628+F4629</f>
        <v/>
      </c>
      <c r="I4629" s="4">
        <f>G4629*$E4628-H4628</f>
        <v/>
      </c>
      <c r="J4629" s="4">
        <f>MAX(0,Resumo!$D$3*$D4629-F4629)</f>
        <v/>
      </c>
      <c r="K4629" s="4" t="n">
        <v>261772.8962767257</v>
      </c>
      <c r="L4629" s="5">
        <f>K4629/$D4629</f>
        <v/>
      </c>
      <c r="M4629" s="4">
        <f>M4628+K4629</f>
        <v/>
      </c>
      <c r="N4629" s="4">
        <f>L4629*$E4628-M4628</f>
        <v/>
      </c>
      <c r="O4629" s="4">
        <f>MAX(0,Resumo!$D$4*$D4629-K4629)</f>
        <v/>
      </c>
      <c r="P4629" s="4" t="n">
        <v>414714.5747769244</v>
      </c>
      <c r="Q4629" s="5">
        <f>P4629/$D4629</f>
        <v/>
      </c>
      <c r="R4629" s="4">
        <f>R4628+P4629</f>
        <v/>
      </c>
      <c r="S4629" s="4">
        <f>Q4629*$E4628-R4628</f>
        <v/>
      </c>
      <c r="T4629" s="4">
        <f>MAX(0,Resumo!$D$5*$D4629-P4629)</f>
        <v/>
      </c>
      <c r="U4629" s="4" t="n">
        <v>583067.4546975144</v>
      </c>
      <c r="V4629" s="5">
        <f>U4629/$D4629</f>
        <v/>
      </c>
      <c r="W4629" s="4">
        <f>W4628+U4629</f>
        <v/>
      </c>
      <c r="X4629" s="4">
        <f>V4629*$E4628-W4628</f>
        <v/>
      </c>
      <c r="Y4629" s="4">
        <f>MAX(0,Resumo!$D$6*$D4629-U4629)</f>
        <v/>
      </c>
      <c r="Z4629" s="4" t="n">
        <v>767214.7335773327</v>
      </c>
      <c r="AA4629" s="5">
        <f>Z4629/$D4629</f>
        <v/>
      </c>
      <c r="AB4629" s="4">
        <f>AB4628+Z4629</f>
        <v/>
      </c>
      <c r="AC4629" s="4">
        <f>AA4629*$E4628-AB4628</f>
        <v/>
      </c>
      <c r="AD4629" s="4">
        <f>MAX(0,Resumo!$D$7*$D4629-Z4629)</f>
        <v/>
      </c>
    </row>
    <row r="4630">
      <c r="A4630" t="inlineStr">
        <is>
          <t>Jaú do Tocantins</t>
        </is>
      </c>
      <c r="B4630" t="inlineStr">
        <is>
          <t>Município</t>
        </is>
      </c>
      <c r="C4630" t="inlineStr">
        <is>
          <t>TO</t>
        </is>
      </c>
      <c r="D4630" s="4" t="n">
        <v>4555732.180498791</v>
      </c>
      <c r="E4630" s="4">
        <f>E4629+D4630</f>
        <v/>
      </c>
      <c r="F4630" s="4" t="n">
        <v>145853.0369274482</v>
      </c>
      <c r="G4630" s="5">
        <f>F4630/$D4630</f>
        <v/>
      </c>
      <c r="H4630" s="4">
        <f>H4629+F4630</f>
        <v/>
      </c>
      <c r="I4630" s="4">
        <f>G4630*$E4629-H4629</f>
        <v/>
      </c>
      <c r="J4630" s="4">
        <f>MAX(0,Resumo!$D$3*$D4630-F4630)</f>
        <v/>
      </c>
      <c r="K4630" s="4" t="n">
        <v>311096.4909662752</v>
      </c>
      <c r="L4630" s="5">
        <f>K4630/$D4630</f>
        <v/>
      </c>
      <c r="M4630" s="4">
        <f>M4629+K4630</f>
        <v/>
      </c>
      <c r="N4630" s="4">
        <f>L4630*$E4629-M4629</f>
        <v/>
      </c>
      <c r="O4630" s="4">
        <f>MAX(0,Resumo!$D$4*$D4630-K4630)</f>
        <v/>
      </c>
      <c r="P4630" s="4" t="n">
        <v>492855.6424316989</v>
      </c>
      <c r="Q4630" s="5">
        <f>P4630/$D4630</f>
        <v/>
      </c>
      <c r="R4630" s="4">
        <f>R4629+P4630</f>
        <v/>
      </c>
      <c r="S4630" s="4">
        <f>Q4630*$E4629-R4629</f>
        <v/>
      </c>
      <c r="T4630" s="4">
        <f>MAX(0,Resumo!$D$5*$D4630-P4630)</f>
        <v/>
      </c>
      <c r="U4630" s="4" t="n">
        <v>692929.7942338648</v>
      </c>
      <c r="V4630" s="5">
        <f>U4630/$D4630</f>
        <v/>
      </c>
      <c r="W4630" s="4">
        <f>W4629+U4630</f>
        <v/>
      </c>
      <c r="X4630" s="4">
        <f>V4630*$E4629-W4629</f>
        <v/>
      </c>
      <c r="Y4630" s="4">
        <f>MAX(0,Resumo!$D$6*$D4630-U4630)</f>
        <v/>
      </c>
      <c r="Z4630" s="4" t="n">
        <v>911774.3464977465</v>
      </c>
      <c r="AA4630" s="5">
        <f>Z4630/$D4630</f>
        <v/>
      </c>
      <c r="AB4630" s="4">
        <f>AB4629+Z4630</f>
        <v/>
      </c>
      <c r="AC4630" s="4">
        <f>AA4630*$E4629-AB4629</f>
        <v/>
      </c>
      <c r="AD4630" s="4">
        <f>MAX(0,Resumo!$D$7*$D4630-Z4630)</f>
        <v/>
      </c>
    </row>
    <row r="4631">
      <c r="A4631" t="inlineStr">
        <is>
          <t>Palmeiras do Tocantins</t>
        </is>
      </c>
      <c r="B4631" t="inlineStr">
        <is>
          <t>Município</t>
        </is>
      </c>
      <c r="C4631" t="inlineStr">
        <is>
          <t>TO</t>
        </is>
      </c>
      <c r="D4631" s="4" t="n">
        <v>12890299.40394344</v>
      </c>
      <c r="E4631" s="4">
        <f>E4630+D4631</f>
        <v/>
      </c>
      <c r="F4631" s="4" t="n">
        <v>412686.5321489075</v>
      </c>
      <c r="G4631" s="5">
        <f>F4631/$D4631</f>
        <v/>
      </c>
      <c r="H4631" s="4">
        <f>H4630+F4631</f>
        <v/>
      </c>
      <c r="I4631" s="4">
        <f>G4631*$E4630-H4630</f>
        <v/>
      </c>
      <c r="J4631" s="4">
        <f>MAX(0,Resumo!$D$3*$D4631-F4631)</f>
        <v/>
      </c>
      <c r="K4631" s="4" t="n">
        <v>880237.6332035435</v>
      </c>
      <c r="L4631" s="5">
        <f>K4631/$D4631</f>
        <v/>
      </c>
      <c r="M4631" s="4">
        <f>M4630+K4631</f>
        <v/>
      </c>
      <c r="N4631" s="4">
        <f>L4631*$E4630-M4630</f>
        <v/>
      </c>
      <c r="O4631" s="4">
        <f>MAX(0,Resumo!$D$4*$D4631-K4631)</f>
        <v/>
      </c>
      <c r="P4631" s="4" t="n">
        <v>1394519.375186782</v>
      </c>
      <c r="Q4631" s="5">
        <f>P4631/$D4631</f>
        <v/>
      </c>
      <c r="R4631" s="4">
        <f>R4630+P4631</f>
        <v/>
      </c>
      <c r="S4631" s="4">
        <f>Q4631*$E4630-R4630</f>
        <v/>
      </c>
      <c r="T4631" s="4">
        <f>MAX(0,Resumo!$D$5*$D4631-P4631)</f>
        <v/>
      </c>
      <c r="U4631" s="4" t="n">
        <v>1960622.82849329</v>
      </c>
      <c r="V4631" s="5">
        <f>U4631/$D4631</f>
        <v/>
      </c>
      <c r="W4631" s="4">
        <f>W4630+U4631</f>
        <v/>
      </c>
      <c r="X4631" s="4">
        <f>V4631*$E4630-W4630</f>
        <v/>
      </c>
      <c r="Y4631" s="4">
        <f>MAX(0,Resumo!$D$6*$D4631-U4631)</f>
        <v/>
      </c>
      <c r="Z4631" s="4" t="n">
        <v>2579836.533302102</v>
      </c>
      <c r="AA4631" s="5">
        <f>Z4631/$D4631</f>
        <v/>
      </c>
      <c r="AB4631" s="4">
        <f>AB4630+Z4631</f>
        <v/>
      </c>
      <c r="AC4631" s="4">
        <f>AA4631*$E4630-AB4630</f>
        <v/>
      </c>
      <c r="AD4631" s="4">
        <f>MAX(0,Resumo!$D$7*$D4631-Z4631)</f>
        <v/>
      </c>
    </row>
    <row r="4632">
      <c r="A4632" t="inlineStr">
        <is>
          <t>São Bento do Tocantins</t>
        </is>
      </c>
      <c r="B4632" t="inlineStr">
        <is>
          <t>Município</t>
        </is>
      </c>
      <c r="C4632" t="inlineStr">
        <is>
          <t>TO</t>
        </is>
      </c>
      <c r="D4632" s="4" t="n">
        <v>4619917.852060801</v>
      </c>
      <c r="E4632" s="4">
        <f>E4631+D4632</f>
        <v/>
      </c>
      <c r="F4632" s="4" t="n">
        <v>147907.959111992</v>
      </c>
      <c r="G4632" s="5">
        <f>F4632/$D4632</f>
        <v/>
      </c>
      <c r="H4632" s="4">
        <f>H4631+F4632</f>
        <v/>
      </c>
      <c r="I4632" s="4">
        <f>G4632*$E4631-H4631</f>
        <v/>
      </c>
      <c r="J4632" s="4">
        <f>MAX(0,Resumo!$D$3*$D4632-F4632)</f>
        <v/>
      </c>
      <c r="K4632" s="4" t="n">
        <v>315479.5267555013</v>
      </c>
      <c r="L4632" s="5">
        <f>K4632/$D4632</f>
        <v/>
      </c>
      <c r="M4632" s="4">
        <f>M4631+K4632</f>
        <v/>
      </c>
      <c r="N4632" s="4">
        <f>L4632*$E4631-M4631</f>
        <v/>
      </c>
      <c r="O4632" s="4">
        <f>MAX(0,Resumo!$D$4*$D4632-K4632)</f>
        <v/>
      </c>
      <c r="P4632" s="4" t="n">
        <v>499799.4813447979</v>
      </c>
      <c r="Q4632" s="5">
        <f>P4632/$D4632</f>
        <v/>
      </c>
      <c r="R4632" s="4">
        <f>R4631+P4632</f>
        <v/>
      </c>
      <c r="S4632" s="4">
        <f>Q4632*$E4631-R4631</f>
        <v/>
      </c>
      <c r="T4632" s="4">
        <f>MAX(0,Resumo!$D$5*$D4632-P4632)</f>
        <v/>
      </c>
      <c r="U4632" s="4" t="n">
        <v>702692.4761532741</v>
      </c>
      <c r="V4632" s="5">
        <f>U4632/$D4632</f>
        <v/>
      </c>
      <c r="W4632" s="4">
        <f>W4631+U4632</f>
        <v/>
      </c>
      <c r="X4632" s="4">
        <f>V4632*$E4631-W4631</f>
        <v/>
      </c>
      <c r="Y4632" s="4">
        <f>MAX(0,Resumo!$D$6*$D4632-U4632)</f>
        <v/>
      </c>
      <c r="Z4632" s="4" t="n">
        <v>924620.3274343528</v>
      </c>
      <c r="AA4632" s="5">
        <f>Z4632/$D4632</f>
        <v/>
      </c>
      <c r="AB4632" s="4">
        <f>AB4631+Z4632</f>
        <v/>
      </c>
      <c r="AC4632" s="4">
        <f>AA4632*$E4631-AB4631</f>
        <v/>
      </c>
      <c r="AD4632" s="4">
        <f>MAX(0,Resumo!$D$7*$D4632-Z4632)</f>
        <v/>
      </c>
    </row>
    <row r="4633">
      <c r="A4633" t="inlineStr">
        <is>
          <t>Tocantinópolis</t>
        </is>
      </c>
      <c r="B4633" t="inlineStr">
        <is>
          <t>Município</t>
        </is>
      </c>
      <c r="C4633" t="inlineStr">
        <is>
          <t>TO</t>
        </is>
      </c>
      <c r="D4633" s="4" t="n">
        <v>17688958.74332878</v>
      </c>
      <c r="E4633" s="4">
        <f>E4632+D4633</f>
        <v/>
      </c>
      <c r="F4633" s="4" t="n">
        <v>566316.949851158</v>
      </c>
      <c r="G4633" s="5">
        <f>F4633/$D4633</f>
        <v/>
      </c>
      <c r="H4633" s="4">
        <f>H4632+F4633</f>
        <v/>
      </c>
      <c r="I4633" s="4">
        <f>G4633*$E4632-H4632</f>
        <v/>
      </c>
      <c r="J4633" s="4">
        <f>MAX(0,Resumo!$D$3*$D4633-F4633)</f>
        <v/>
      </c>
      <c r="K4633" s="4" t="n">
        <v>1207922.84881292</v>
      </c>
      <c r="L4633" s="5">
        <f>K4633/$D4633</f>
        <v/>
      </c>
      <c r="M4633" s="4">
        <f>M4632+K4633</f>
        <v/>
      </c>
      <c r="N4633" s="4">
        <f>L4633*$E4632-M4632</f>
        <v/>
      </c>
      <c r="O4633" s="4">
        <f>MAX(0,Resumo!$D$4*$D4633-K4633)</f>
        <v/>
      </c>
      <c r="P4633" s="4" t="n">
        <v>1913655.759377104</v>
      </c>
      <c r="Q4633" s="5">
        <f>P4633/$D4633</f>
        <v/>
      </c>
      <c r="R4633" s="4">
        <f>R4632+P4633</f>
        <v/>
      </c>
      <c r="S4633" s="4">
        <f>Q4633*$E4632-R4632</f>
        <v/>
      </c>
      <c r="T4633" s="4">
        <f>MAX(0,Resumo!$D$5*$D4633-P4633)</f>
        <v/>
      </c>
      <c r="U4633" s="4" t="n">
        <v>2690501.999808982</v>
      </c>
      <c r="V4633" s="5">
        <f>U4633/$D4633</f>
        <v/>
      </c>
      <c r="W4633" s="4">
        <f>W4632+U4633</f>
        <v/>
      </c>
      <c r="X4633" s="4">
        <f>V4633*$E4632-W4632</f>
        <v/>
      </c>
      <c r="Y4633" s="4">
        <f>MAX(0,Resumo!$D$6*$D4633-U4633)</f>
        <v/>
      </c>
      <c r="Z4633" s="4" t="n">
        <v>3540229.793898543</v>
      </c>
      <c r="AA4633" s="5">
        <f>Z4633/$D4633</f>
        <v/>
      </c>
      <c r="AB4633" s="4">
        <f>AB4632+Z4633</f>
        <v/>
      </c>
      <c r="AC4633" s="4">
        <f>AA4633*$E4632-AB4632</f>
        <v/>
      </c>
      <c r="AD4633" s="4">
        <f>MAX(0,Resumo!$D$7*$D4633-Z4633)</f>
        <v/>
      </c>
    </row>
    <row r="4634">
      <c r="A4634" t="inlineStr">
        <is>
          <t>Marianópolis do Tocantins</t>
        </is>
      </c>
      <c r="B4634" t="inlineStr">
        <is>
          <t>Município</t>
        </is>
      </c>
      <c r="C4634" t="inlineStr">
        <is>
          <t>TO</t>
        </is>
      </c>
      <c r="D4634" s="4" t="n">
        <v>11085938.25042186</v>
      </c>
      <c r="E4634" s="4">
        <f>E4633+D4634</f>
        <v/>
      </c>
      <c r="F4634" s="4" t="n">
        <v>354919.406354822</v>
      </c>
      <c r="G4634" s="5">
        <f>F4634/$D4634</f>
        <v/>
      </c>
      <c r="H4634" s="4">
        <f>H4633+F4634</f>
        <v/>
      </c>
      <c r="I4634" s="4">
        <f>G4634*$E4633-H4633</f>
        <v/>
      </c>
      <c r="J4634" s="4">
        <f>MAX(0,Resumo!$D$3*$D4634-F4634)</f>
        <v/>
      </c>
      <c r="K4634" s="4" t="n">
        <v>757023.5369712737</v>
      </c>
      <c r="L4634" s="5">
        <f>K4634/$D4634</f>
        <v/>
      </c>
      <c r="M4634" s="4">
        <f>M4633+K4634</f>
        <v/>
      </c>
      <c r="N4634" s="4">
        <f>L4634*$E4633-M4633</f>
        <v/>
      </c>
      <c r="O4634" s="4">
        <f>MAX(0,Resumo!$D$4*$D4634-K4634)</f>
        <v/>
      </c>
      <c r="P4634" s="4" t="n">
        <v>1199317.036624308</v>
      </c>
      <c r="Q4634" s="5">
        <f>P4634/$D4634</f>
        <v/>
      </c>
      <c r="R4634" s="4">
        <f>R4633+P4634</f>
        <v/>
      </c>
      <c r="S4634" s="4">
        <f>Q4634*$E4633-R4633</f>
        <v/>
      </c>
      <c r="T4634" s="4">
        <f>MAX(0,Resumo!$D$5*$D4634-P4634)</f>
        <v/>
      </c>
      <c r="U4634" s="4" t="n">
        <v>1686178.336741713</v>
      </c>
      <c r="V4634" s="5">
        <f>U4634/$D4634</f>
        <v/>
      </c>
      <c r="W4634" s="4">
        <f>W4633+U4634</f>
        <v/>
      </c>
      <c r="X4634" s="4">
        <f>V4634*$E4633-W4633</f>
        <v/>
      </c>
      <c r="Y4634" s="4">
        <f>MAX(0,Resumo!$D$6*$D4634-U4634)</f>
        <v/>
      </c>
      <c r="Z4634" s="4" t="n">
        <v>2218715.609943095</v>
      </c>
      <c r="AA4634" s="5">
        <f>Z4634/$D4634</f>
        <v/>
      </c>
      <c r="AB4634" s="4">
        <f>AB4633+Z4634</f>
        <v/>
      </c>
      <c r="AC4634" s="4">
        <f>AA4634*$E4633-AB4633</f>
        <v/>
      </c>
      <c r="AD4634" s="4">
        <f>MAX(0,Resumo!$D$7*$D4634-Z4634)</f>
        <v/>
      </c>
    </row>
    <row r="4635">
      <c r="A4635" t="inlineStr">
        <is>
          <t>Silvanópolis</t>
        </is>
      </c>
      <c r="B4635" t="inlineStr">
        <is>
          <t>Município</t>
        </is>
      </c>
      <c r="C4635" t="inlineStr">
        <is>
          <t>TO</t>
        </is>
      </c>
      <c r="D4635" s="4" t="n">
        <v>10852128.55911952</v>
      </c>
      <c r="E4635" s="4">
        <f>E4634+D4635</f>
        <v/>
      </c>
      <c r="F4635" s="4" t="n">
        <v>347433.9238487408</v>
      </c>
      <c r="G4635" s="5">
        <f>F4635/$D4635</f>
        <v/>
      </c>
      <c r="H4635" s="4">
        <f>H4634+F4635</f>
        <v/>
      </c>
      <c r="I4635" s="4">
        <f>G4635*$E4634-H4634</f>
        <v/>
      </c>
      <c r="J4635" s="4">
        <f>MAX(0,Resumo!$D$3*$D4635-F4635)</f>
        <v/>
      </c>
      <c r="K4635" s="4" t="n">
        <v>741057.4152511639</v>
      </c>
      <c r="L4635" s="5">
        <f>K4635/$D4635</f>
        <v/>
      </c>
      <c r="M4635" s="4">
        <f>M4634+K4635</f>
        <v/>
      </c>
      <c r="N4635" s="4">
        <f>L4635*$E4634-M4634</f>
        <v/>
      </c>
      <c r="O4635" s="4">
        <f>MAX(0,Resumo!$D$4*$D4635-K4635)</f>
        <v/>
      </c>
      <c r="P4635" s="4" t="n">
        <v>1174022.655601025</v>
      </c>
      <c r="Q4635" s="5">
        <f>P4635/$D4635</f>
        <v/>
      </c>
      <c r="R4635" s="4">
        <f>R4634+P4635</f>
        <v/>
      </c>
      <c r="S4635" s="4">
        <f>Q4635*$E4634-R4634</f>
        <v/>
      </c>
      <c r="T4635" s="4">
        <f>MAX(0,Resumo!$D$5*$D4635-P4635)</f>
        <v/>
      </c>
      <c r="U4635" s="4" t="n">
        <v>1650615.732342463</v>
      </c>
      <c r="V4635" s="5">
        <f>U4635/$D4635</f>
        <v/>
      </c>
      <c r="W4635" s="4">
        <f>W4634+U4635</f>
        <v/>
      </c>
      <c r="X4635" s="4">
        <f>V4635*$E4634-W4634</f>
        <v/>
      </c>
      <c r="Y4635" s="4">
        <f>MAX(0,Resumo!$D$6*$D4635-U4635)</f>
        <v/>
      </c>
      <c r="Z4635" s="4" t="n">
        <v>2171921.446009453</v>
      </c>
      <c r="AA4635" s="5">
        <f>Z4635/$D4635</f>
        <v/>
      </c>
      <c r="AB4635" s="4">
        <f>AB4634+Z4635</f>
        <v/>
      </c>
      <c r="AC4635" s="4">
        <f>AA4635*$E4634-AB4634</f>
        <v/>
      </c>
      <c r="AD4635" s="4">
        <f>MAX(0,Resumo!$D$7*$D4635-Z4635)</f>
        <v/>
      </c>
    </row>
    <row r="4636">
      <c r="A4636" t="inlineStr">
        <is>
          <t>Santa Rosa do Tocantins</t>
        </is>
      </c>
      <c r="B4636" t="inlineStr">
        <is>
          <t>Município</t>
        </is>
      </c>
      <c r="C4636" t="inlineStr">
        <is>
          <t>TO</t>
        </is>
      </c>
      <c r="D4636" s="4" t="n">
        <v>11928316.85664364</v>
      </c>
      <c r="E4636" s="4">
        <f>E4635+D4636</f>
        <v/>
      </c>
      <c r="F4636" s="4" t="n">
        <v>381888.39247874</v>
      </c>
      <c r="G4636" s="5">
        <f>F4636/$D4636</f>
        <v/>
      </c>
      <c r="H4636" s="4">
        <f>H4635+F4636</f>
        <v/>
      </c>
      <c r="I4636" s="4">
        <f>G4636*$E4635-H4635</f>
        <v/>
      </c>
      <c r="J4636" s="4">
        <f>MAX(0,Resumo!$D$3*$D4636-F4636)</f>
        <v/>
      </c>
      <c r="K4636" s="4" t="n">
        <v>814546.8983274207</v>
      </c>
      <c r="L4636" s="5">
        <f>K4636/$D4636</f>
        <v/>
      </c>
      <c r="M4636" s="4">
        <f>M4635+K4636</f>
        <v/>
      </c>
      <c r="N4636" s="4">
        <f>L4636*$E4635-M4635</f>
        <v/>
      </c>
      <c r="O4636" s="4">
        <f>MAX(0,Resumo!$D$4*$D4636-K4636)</f>
        <v/>
      </c>
      <c r="P4636" s="4" t="n">
        <v>1290448.611679869</v>
      </c>
      <c r="Q4636" s="5">
        <f>P4636/$D4636</f>
        <v/>
      </c>
      <c r="R4636" s="4">
        <f>R4635+P4636</f>
        <v/>
      </c>
      <c r="S4636" s="4">
        <f>Q4636*$E4635-R4635</f>
        <v/>
      </c>
      <c r="T4636" s="4">
        <f>MAX(0,Resumo!$D$5*$D4636-P4636)</f>
        <v/>
      </c>
      <c r="U4636" s="4" t="n">
        <v>1814304.664442645</v>
      </c>
      <c r="V4636" s="5">
        <f>U4636/$D4636</f>
        <v/>
      </c>
      <c r="W4636" s="4">
        <f>W4635+U4636</f>
        <v/>
      </c>
      <c r="X4636" s="4">
        <f>V4636*$E4635-W4635</f>
        <v/>
      </c>
      <c r="Y4636" s="4">
        <f>MAX(0,Resumo!$D$6*$D4636-U4636)</f>
        <v/>
      </c>
      <c r="Z4636" s="4" t="n">
        <v>2387307.435090169</v>
      </c>
      <c r="AA4636" s="5">
        <f>Z4636/$D4636</f>
        <v/>
      </c>
      <c r="AB4636" s="4">
        <f>AB4635+Z4636</f>
        <v/>
      </c>
      <c r="AC4636" s="4">
        <f>AA4636*$E4635-AB4635</f>
        <v/>
      </c>
      <c r="AD4636" s="4">
        <f>MAX(0,Resumo!$D$7*$D4636-Z4636)</f>
        <v/>
      </c>
    </row>
    <row r="4637">
      <c r="A4637" t="inlineStr">
        <is>
          <t>Almas</t>
        </is>
      </c>
      <c r="B4637" t="inlineStr">
        <is>
          <t>Município</t>
        </is>
      </c>
      <c r="C4637" t="inlineStr">
        <is>
          <t>TO</t>
        </is>
      </c>
      <c r="D4637" s="4" t="n">
        <v>7080944.902711243</v>
      </c>
      <c r="E4637" s="4">
        <f>E4636+D4637</f>
        <v/>
      </c>
      <c r="F4637" s="4" t="n">
        <v>226698.4268296681</v>
      </c>
      <c r="G4637" s="5">
        <f>F4637/$D4637</f>
        <v/>
      </c>
      <c r="H4637" s="4">
        <f>H4636+F4637</f>
        <v/>
      </c>
      <c r="I4637" s="4">
        <f>G4637*$E4636-H4636</f>
        <v/>
      </c>
      <c r="J4637" s="4">
        <f>MAX(0,Resumo!$D$3*$D4637-F4637)</f>
        <v/>
      </c>
      <c r="K4637" s="4" t="n">
        <v>483535.2528817482</v>
      </c>
      <c r="L4637" s="5">
        <f>K4637/$D4637</f>
        <v/>
      </c>
      <c r="M4637" s="4">
        <f>M4636+K4637</f>
        <v/>
      </c>
      <c r="N4637" s="4">
        <f>L4637*$E4636-M4636</f>
        <v/>
      </c>
      <c r="O4637" s="4">
        <f>MAX(0,Resumo!$D$4*$D4637-K4637)</f>
        <v/>
      </c>
      <c r="P4637" s="4" t="n">
        <v>766042.3200441776</v>
      </c>
      <c r="Q4637" s="5">
        <f>P4637/$D4637</f>
        <v/>
      </c>
      <c r="R4637" s="4">
        <f>R4636+P4637</f>
        <v/>
      </c>
      <c r="S4637" s="4">
        <f>Q4637*$E4636-R4636</f>
        <v/>
      </c>
      <c r="T4637" s="4">
        <f>MAX(0,Resumo!$D$5*$D4637-P4637)</f>
        <v/>
      </c>
      <c r="U4637" s="4" t="n">
        <v>1077016.273129521</v>
      </c>
      <c r="V4637" s="5">
        <f>U4637/$D4637</f>
        <v/>
      </c>
      <c r="W4637" s="4">
        <f>W4636+U4637</f>
        <v/>
      </c>
      <c r="X4637" s="4">
        <f>V4637*$E4636-W4636</f>
        <v/>
      </c>
      <c r="Y4637" s="4">
        <f>MAX(0,Resumo!$D$6*$D4637-U4637)</f>
        <v/>
      </c>
      <c r="Z4637" s="4" t="n">
        <v>1417164.937590608</v>
      </c>
      <c r="AA4637" s="5">
        <f>Z4637/$D4637</f>
        <v/>
      </c>
      <c r="AB4637" s="4">
        <f>AB4636+Z4637</f>
        <v/>
      </c>
      <c r="AC4637" s="4">
        <f>AA4637*$E4636-AB4636</f>
        <v/>
      </c>
      <c r="AD4637" s="4">
        <f>MAX(0,Resumo!$D$7*$D4637-Z4637)</f>
        <v/>
      </c>
    </row>
    <row r="4638">
      <c r="A4638" t="inlineStr">
        <is>
          <t>Esperantina</t>
        </is>
      </c>
      <c r="B4638" t="inlineStr">
        <is>
          <t>Município</t>
        </is>
      </c>
      <c r="C4638" t="inlineStr">
        <is>
          <t>TO</t>
        </is>
      </c>
      <c r="D4638" s="4" t="n">
        <v>2460675.30712448</v>
      </c>
      <c r="E4638" s="4">
        <f>E4637+D4638</f>
        <v/>
      </c>
      <c r="F4638" s="4" t="n">
        <v>78779.20655054672</v>
      </c>
      <c r="G4638" s="5">
        <f>F4638/$D4638</f>
        <v/>
      </c>
      <c r="H4638" s="4">
        <f>H4637+F4638</f>
        <v/>
      </c>
      <c r="I4638" s="4">
        <f>G4638*$E4637-H4637</f>
        <v/>
      </c>
      <c r="J4638" s="4">
        <f>MAX(0,Resumo!$D$3*$D4638-F4638)</f>
        <v/>
      </c>
      <c r="K4638" s="4" t="n">
        <v>168031.7066772733</v>
      </c>
      <c r="L4638" s="5">
        <f>K4638/$D4638</f>
        <v/>
      </c>
      <c r="M4638" s="4">
        <f>M4637+K4638</f>
        <v/>
      </c>
      <c r="N4638" s="4">
        <f>L4638*$E4637-M4637</f>
        <v/>
      </c>
      <c r="O4638" s="4">
        <f>MAX(0,Resumo!$D$4*$D4638-K4638)</f>
        <v/>
      </c>
      <c r="P4638" s="4" t="n">
        <v>266204.7858080791</v>
      </c>
      <c r="Q4638" s="5">
        <f>P4638/$D4638</f>
        <v/>
      </c>
      <c r="R4638" s="4">
        <f>R4637+P4638</f>
        <v/>
      </c>
      <c r="S4638" s="4">
        <f>Q4638*$E4637-R4637</f>
        <v/>
      </c>
      <c r="T4638" s="4">
        <f>MAX(0,Resumo!$D$5*$D4638-P4638)</f>
        <v/>
      </c>
      <c r="U4638" s="4" t="n">
        <v>374270.2965597586</v>
      </c>
      <c r="V4638" s="5">
        <f>U4638/$D4638</f>
        <v/>
      </c>
      <c r="W4638" s="4">
        <f>W4637+U4638</f>
        <v/>
      </c>
      <c r="X4638" s="4">
        <f>V4638*$E4637-W4637</f>
        <v/>
      </c>
      <c r="Y4638" s="4">
        <f>MAX(0,Resumo!$D$6*$D4638-U4638)</f>
        <v/>
      </c>
      <c r="Z4638" s="4" t="n">
        <v>492474.2129707289</v>
      </c>
      <c r="AA4638" s="5">
        <f>Z4638/$D4638</f>
        <v/>
      </c>
      <c r="AB4638" s="4">
        <f>AB4637+Z4638</f>
        <v/>
      </c>
      <c r="AC4638" s="4">
        <f>AA4638*$E4637-AB4637</f>
        <v/>
      </c>
      <c r="AD4638" s="4">
        <f>MAX(0,Resumo!$D$7*$D4638-Z4638)</f>
        <v/>
      </c>
    </row>
    <row r="4639">
      <c r="A4639" t="inlineStr">
        <is>
          <t>Araguatins</t>
        </is>
      </c>
      <c r="B4639" t="inlineStr">
        <is>
          <t>Município</t>
        </is>
      </c>
      <c r="C4639" t="inlineStr">
        <is>
          <t>TO</t>
        </is>
      </c>
      <c r="D4639" s="4" t="n">
        <v>12591336.49978066</v>
      </c>
      <c r="E4639" s="4">
        <f>E4638+D4639</f>
        <v/>
      </c>
      <c r="F4639" s="4" t="n">
        <v>403115.1513536438</v>
      </c>
      <c r="G4639" s="5">
        <f>F4639/$D4639</f>
        <v/>
      </c>
      <c r="H4639" s="4">
        <f>H4638+F4639</f>
        <v/>
      </c>
      <c r="I4639" s="4">
        <f>G4639*$E4638-H4638</f>
        <v/>
      </c>
      <c r="J4639" s="4">
        <f>MAX(0,Resumo!$D$3*$D4639-F4639)</f>
        <v/>
      </c>
      <c r="K4639" s="4" t="n">
        <v>859822.4053698598</v>
      </c>
      <c r="L4639" s="5">
        <f>K4639/$D4639</f>
        <v/>
      </c>
      <c r="M4639" s="4">
        <f>M4638+K4639</f>
        <v/>
      </c>
      <c r="N4639" s="4">
        <f>L4639*$E4638-M4638</f>
        <v/>
      </c>
      <c r="O4639" s="4">
        <f>MAX(0,Resumo!$D$4*$D4639-K4639)</f>
        <v/>
      </c>
      <c r="P4639" s="4" t="n">
        <v>1362176.48312102</v>
      </c>
      <c r="Q4639" s="5">
        <f>P4639/$D4639</f>
        <v/>
      </c>
      <c r="R4639" s="4">
        <f>R4638+P4639</f>
        <v/>
      </c>
      <c r="S4639" s="4">
        <f>Q4639*$E4638-R4638</f>
        <v/>
      </c>
      <c r="T4639" s="4">
        <f>MAX(0,Resumo!$D$5*$D4639-P4639)</f>
        <v/>
      </c>
      <c r="U4639" s="4" t="n">
        <v>1915150.378520958</v>
      </c>
      <c r="V4639" s="5">
        <f>U4639/$D4639</f>
        <v/>
      </c>
      <c r="W4639" s="4">
        <f>W4638+U4639</f>
        <v/>
      </c>
      <c r="X4639" s="4">
        <f>V4639*$E4638-W4638</f>
        <v/>
      </c>
      <c r="Y4639" s="4">
        <f>MAX(0,Resumo!$D$6*$D4639-U4639)</f>
        <v/>
      </c>
      <c r="Z4639" s="4" t="n">
        <v>2520002.74681726</v>
      </c>
      <c r="AA4639" s="5">
        <f>Z4639/$D4639</f>
        <v/>
      </c>
      <c r="AB4639" s="4">
        <f>AB4638+Z4639</f>
        <v/>
      </c>
      <c r="AC4639" s="4">
        <f>AA4639*$E4638-AB4638</f>
        <v/>
      </c>
      <c r="AD4639" s="4">
        <f>MAX(0,Resumo!$D$7*$D4639-Z4639)</f>
        <v/>
      </c>
    </row>
    <row r="4640">
      <c r="A4640" t="inlineStr">
        <is>
          <t>Crixás do Tocantins</t>
        </is>
      </c>
      <c r="B4640" t="inlineStr">
        <is>
          <t>Município</t>
        </is>
      </c>
      <c r="C4640" t="inlineStr">
        <is>
          <t>TO</t>
        </is>
      </c>
      <c r="D4640" s="4" t="n">
        <v>2536584.821328928</v>
      </c>
      <c r="E4640" s="4">
        <f>E4639+D4640</f>
        <v/>
      </c>
      <c r="F4640" s="4" t="n">
        <v>81209.47082854775</v>
      </c>
      <c r="G4640" s="5">
        <f>F4640/$D4640</f>
        <v/>
      </c>
      <c r="H4640" s="4">
        <f>H4639+F4640</f>
        <v/>
      </c>
      <c r="I4640" s="4">
        <f>G4640*$E4639-H4639</f>
        <v/>
      </c>
      <c r="J4640" s="4">
        <f>MAX(0,Resumo!$D$3*$D4640-F4640)</f>
        <v/>
      </c>
      <c r="K4640" s="4" t="n">
        <v>173215.3264697284</v>
      </c>
      <c r="L4640" s="5">
        <f>K4640/$D4640</f>
        <v/>
      </c>
      <c r="M4640" s="4">
        <f>M4639+K4640</f>
        <v/>
      </c>
      <c r="N4640" s="4">
        <f>L4640*$E4639-M4639</f>
        <v/>
      </c>
      <c r="O4640" s="4">
        <f>MAX(0,Resumo!$D$4*$D4640-K4640)</f>
        <v/>
      </c>
      <c r="P4640" s="4" t="n">
        <v>274416.9525702208</v>
      </c>
      <c r="Q4640" s="5">
        <f>P4640/$D4640</f>
        <v/>
      </c>
      <c r="R4640" s="4">
        <f>R4639+P4640</f>
        <v/>
      </c>
      <c r="S4640" s="4">
        <f>Q4640*$E4639-R4639</f>
        <v/>
      </c>
      <c r="T4640" s="4">
        <f>MAX(0,Resumo!$D$5*$D4640-P4640)</f>
        <v/>
      </c>
      <c r="U4640" s="4" t="n">
        <v>385816.1824841418</v>
      </c>
      <c r="V4640" s="5">
        <f>U4640/$D4640</f>
        <v/>
      </c>
      <c r="W4640" s="4">
        <f>W4639+U4640</f>
        <v/>
      </c>
      <c r="X4640" s="4">
        <f>V4640*$E4639-W4639</f>
        <v/>
      </c>
      <c r="Y4640" s="4">
        <f>MAX(0,Resumo!$D$6*$D4640-U4640)</f>
        <v/>
      </c>
      <c r="Z4640" s="4" t="n">
        <v>507666.57831718</v>
      </c>
      <c r="AA4640" s="5">
        <f>Z4640/$D4640</f>
        <v/>
      </c>
      <c r="AB4640" s="4">
        <f>AB4639+Z4640</f>
        <v/>
      </c>
      <c r="AC4640" s="4">
        <f>AA4640*$E4639-AB4639</f>
        <v/>
      </c>
      <c r="AD4640" s="4">
        <f>MAX(0,Resumo!$D$7*$D4640-Z4640)</f>
        <v/>
      </c>
    </row>
    <row r="4641">
      <c r="A4641" t="inlineStr">
        <is>
          <t>Recursolândia</t>
        </is>
      </c>
      <c r="B4641" t="inlineStr">
        <is>
          <t>Município</t>
        </is>
      </c>
      <c r="C4641" t="inlineStr">
        <is>
          <t>TO</t>
        </is>
      </c>
      <c r="D4641" s="4" t="n">
        <v>2780601.057411491</v>
      </c>
      <c r="E4641" s="4">
        <f>E4640+D4641</f>
        <v/>
      </c>
      <c r="F4641" s="4" t="n">
        <v>89021.71871366167</v>
      </c>
      <c r="G4641" s="5">
        <f>F4641/$D4641</f>
        <v/>
      </c>
      <c r="H4641" s="4">
        <f>H4640+F4641</f>
        <v/>
      </c>
      <c r="I4641" s="4">
        <f>G4641*$E4640-H4640</f>
        <v/>
      </c>
      <c r="J4641" s="4">
        <f>MAX(0,Resumo!$D$3*$D4641-F4641)</f>
        <v/>
      </c>
      <c r="K4641" s="4" t="n">
        <v>189878.4207378757</v>
      </c>
      <c r="L4641" s="5">
        <f>K4641/$D4641</f>
        <v/>
      </c>
      <c r="M4641" s="4">
        <f>M4640+K4641</f>
        <v/>
      </c>
      <c r="N4641" s="4">
        <f>L4641*$E4640-M4640</f>
        <v/>
      </c>
      <c r="O4641" s="4">
        <f>MAX(0,Resumo!$D$4*$D4641-K4641)</f>
        <v/>
      </c>
      <c r="P4641" s="4" t="n">
        <v>300815.514652742</v>
      </c>
      <c r="Q4641" s="5">
        <f>P4641/$D4641</f>
        <v/>
      </c>
      <c r="R4641" s="4">
        <f>R4640+P4641</f>
        <v/>
      </c>
      <c r="S4641" s="4">
        <f>Q4641*$E4640-R4640</f>
        <v/>
      </c>
      <c r="T4641" s="4">
        <f>MAX(0,Resumo!$D$5*$D4641-P4641)</f>
        <v/>
      </c>
      <c r="U4641" s="4" t="n">
        <v>422931.2089078199</v>
      </c>
      <c r="V4641" s="5">
        <f>U4641/$D4641</f>
        <v/>
      </c>
      <c r="W4641" s="4">
        <f>W4640+U4641</f>
        <v/>
      </c>
      <c r="X4641" s="4">
        <f>V4641*$E4640-W4640</f>
        <v/>
      </c>
      <c r="Y4641" s="4">
        <f>MAX(0,Resumo!$D$6*$D4641-U4641)</f>
        <v/>
      </c>
      <c r="Z4641" s="4" t="n">
        <v>556503.4579611146</v>
      </c>
      <c r="AA4641" s="5">
        <f>Z4641/$D4641</f>
        <v/>
      </c>
      <c r="AB4641" s="4">
        <f>AB4640+Z4641</f>
        <v/>
      </c>
      <c r="AC4641" s="4">
        <f>AA4641*$E4640-AB4640</f>
        <v/>
      </c>
      <c r="AD4641" s="4">
        <f>MAX(0,Resumo!$D$7*$D4641-Z4641)</f>
        <v/>
      </c>
    </row>
    <row r="4642">
      <c r="A4642" t="inlineStr">
        <is>
          <t>Conceição do Tocantins</t>
        </is>
      </c>
      <c r="B4642" t="inlineStr">
        <is>
          <t>Município</t>
        </is>
      </c>
      <c r="C4642" t="inlineStr">
        <is>
          <t>TO</t>
        </is>
      </c>
      <c r="D4642" s="4" t="n">
        <v>3552239.126891566</v>
      </c>
      <c r="E4642" s="4">
        <f>E4641+D4642</f>
        <v/>
      </c>
      <c r="F4642" s="4" t="n">
        <v>113725.9268153284</v>
      </c>
      <c r="G4642" s="5">
        <f>F4642/$D4642</f>
        <v/>
      </c>
      <c r="H4642" s="4">
        <f>H4641+F4642</f>
        <v/>
      </c>
      <c r="I4642" s="4">
        <f>G4642*$E4641-H4641</f>
        <v/>
      </c>
      <c r="J4642" s="4">
        <f>MAX(0,Resumo!$D$3*$D4642-F4642)</f>
        <v/>
      </c>
      <c r="K4642" s="4" t="n">
        <v>242571.1353664515</v>
      </c>
      <c r="L4642" s="5">
        <f>K4642/$D4642</f>
        <v/>
      </c>
      <c r="M4642" s="4">
        <f>M4641+K4642</f>
        <v/>
      </c>
      <c r="N4642" s="4">
        <f>L4642*$E4641-M4641</f>
        <v/>
      </c>
      <c r="O4642" s="4">
        <f>MAX(0,Resumo!$D$4*$D4642-K4642)</f>
        <v/>
      </c>
      <c r="P4642" s="4" t="n">
        <v>384294.1216890141</v>
      </c>
      <c r="Q4642" s="5">
        <f>P4642/$D4642</f>
        <v/>
      </c>
      <c r="R4642" s="4">
        <f>R4641+P4642</f>
        <v/>
      </c>
      <c r="S4642" s="4">
        <f>Q4642*$E4641-R4641</f>
        <v/>
      </c>
      <c r="T4642" s="4">
        <f>MAX(0,Resumo!$D$5*$D4642-P4642)</f>
        <v/>
      </c>
      <c r="U4642" s="4" t="n">
        <v>540297.8554803809</v>
      </c>
      <c r="V4642" s="5">
        <f>U4642/$D4642</f>
        <v/>
      </c>
      <c r="W4642" s="4">
        <f>W4641+U4642</f>
        <v/>
      </c>
      <c r="X4642" s="4">
        <f>V4642*$E4641-W4641</f>
        <v/>
      </c>
      <c r="Y4642" s="4">
        <f>MAX(0,Resumo!$D$6*$D4642-U4642)</f>
        <v/>
      </c>
      <c r="Z4642" s="4" t="n">
        <v>710937.4256874499</v>
      </c>
      <c r="AA4642" s="5">
        <f>Z4642/$D4642</f>
        <v/>
      </c>
      <c r="AB4642" s="4">
        <f>AB4641+Z4642</f>
        <v/>
      </c>
      <c r="AC4642" s="4">
        <f>AA4642*$E4641-AB4641</f>
        <v/>
      </c>
      <c r="AD4642" s="4">
        <f>MAX(0,Resumo!$D$7*$D4642-Z4642)</f>
        <v/>
      </c>
    </row>
    <row r="4643">
      <c r="A4643" t="inlineStr">
        <is>
          <t>Carmolândia</t>
        </is>
      </c>
      <c r="B4643" t="inlineStr">
        <is>
          <t>Município</t>
        </is>
      </c>
      <c r="C4643" t="inlineStr">
        <is>
          <t>TO</t>
        </is>
      </c>
      <c r="D4643" s="4" t="n">
        <v>3365414.962466086</v>
      </c>
      <c r="E4643" s="4">
        <f>E4642+D4643</f>
        <v/>
      </c>
      <c r="F4643" s="4" t="n">
        <v>107744.6990624042</v>
      </c>
      <c r="G4643" s="5">
        <f>F4643/$D4643</f>
        <v/>
      </c>
      <c r="H4643" s="4">
        <f>H4642+F4643</f>
        <v/>
      </c>
      <c r="I4643" s="4">
        <f>G4643*$E4642-H4642</f>
        <v/>
      </c>
      <c r="J4643" s="4">
        <f>MAX(0,Resumo!$D$3*$D4643-F4643)</f>
        <v/>
      </c>
      <c r="K4643" s="4" t="n">
        <v>229813.5061473191</v>
      </c>
      <c r="L4643" s="5">
        <f>K4643/$D4643</f>
        <v/>
      </c>
      <c r="M4643" s="4">
        <f>M4642+K4643</f>
        <v/>
      </c>
      <c r="N4643" s="4">
        <f>L4643*$E4642-M4642</f>
        <v/>
      </c>
      <c r="O4643" s="4">
        <f>MAX(0,Resumo!$D$4*$D4643-K4643)</f>
        <v/>
      </c>
      <c r="P4643" s="4" t="n">
        <v>364082.8054984289</v>
      </c>
      <c r="Q4643" s="5">
        <f>P4643/$D4643</f>
        <v/>
      </c>
      <c r="R4643" s="4">
        <f>R4642+P4643</f>
        <v/>
      </c>
      <c r="S4643" s="4">
        <f>Q4643*$E4642-R4642</f>
        <v/>
      </c>
      <c r="T4643" s="4">
        <f>MAX(0,Resumo!$D$5*$D4643-P4643)</f>
        <v/>
      </c>
      <c r="U4643" s="4" t="n">
        <v>511881.7799333131</v>
      </c>
      <c r="V4643" s="5">
        <f>U4643/$D4643</f>
        <v/>
      </c>
      <c r="W4643" s="4">
        <f>W4642+U4643</f>
        <v/>
      </c>
      <c r="X4643" s="4">
        <f>V4643*$E4642-W4642</f>
        <v/>
      </c>
      <c r="Y4643" s="4">
        <f>MAX(0,Resumo!$D$6*$D4643-U4643)</f>
        <v/>
      </c>
      <c r="Z4643" s="4" t="n">
        <v>673546.8430807306</v>
      </c>
      <c r="AA4643" s="5">
        <f>Z4643/$D4643</f>
        <v/>
      </c>
      <c r="AB4643" s="4">
        <f>AB4642+Z4643</f>
        <v/>
      </c>
      <c r="AC4643" s="4">
        <f>AA4643*$E4642-AB4642</f>
        <v/>
      </c>
      <c r="AD4643" s="4">
        <f>MAX(0,Resumo!$D$7*$D4643-Z4643)</f>
        <v/>
      </c>
    </row>
    <row r="4644">
      <c r="A4644" t="inlineStr">
        <is>
          <t>Oliveira de Fátima</t>
        </is>
      </c>
      <c r="B4644" t="inlineStr">
        <is>
          <t>Município</t>
        </is>
      </c>
      <c r="C4644" t="inlineStr">
        <is>
          <t>TO</t>
        </is>
      </c>
      <c r="D4644" s="4" t="n">
        <v>758640.8296242923</v>
      </c>
      <c r="E4644" s="4">
        <f>E4643+D4644</f>
        <v/>
      </c>
      <c r="F4644" s="4" t="n">
        <v>24288.09784111304</v>
      </c>
      <c r="G4644" s="5">
        <f>F4644/$D4644</f>
        <v/>
      </c>
      <c r="H4644" s="4">
        <f>H4643+F4644</f>
        <v/>
      </c>
      <c r="I4644" s="4">
        <f>G4644*$E4643-H4643</f>
        <v/>
      </c>
      <c r="J4644" s="4">
        <f>MAX(0,Resumo!$D$3*$D4644-F4644)</f>
        <v/>
      </c>
      <c r="K4644" s="4" t="n">
        <v>51805.1743713392</v>
      </c>
      <c r="L4644" s="5">
        <f>K4644/$D4644</f>
        <v/>
      </c>
      <c r="M4644" s="4">
        <f>M4643+K4644</f>
        <v/>
      </c>
      <c r="N4644" s="4">
        <f>L4644*$E4643-M4643</f>
        <v/>
      </c>
      <c r="O4644" s="4">
        <f>MAX(0,Resumo!$D$4*$D4644-K4644)</f>
        <v/>
      </c>
      <c r="P4644" s="4" t="n">
        <v>82072.51845486244</v>
      </c>
      <c r="Q4644" s="5">
        <f>P4644/$D4644</f>
        <v/>
      </c>
      <c r="R4644" s="4">
        <f>R4643+P4644</f>
        <v/>
      </c>
      <c r="S4644" s="4">
        <f>Q4644*$E4643-R4643</f>
        <v/>
      </c>
      <c r="T4644" s="4">
        <f>MAX(0,Resumo!$D$5*$D4644-P4644)</f>
        <v/>
      </c>
      <c r="U4644" s="4" t="n">
        <v>115389.7580325747</v>
      </c>
      <c r="V4644" s="5">
        <f>U4644/$D4644</f>
        <v/>
      </c>
      <c r="W4644" s="4">
        <f>W4643+U4644</f>
        <v/>
      </c>
      <c r="X4644" s="4">
        <f>V4644*$E4643-W4643</f>
        <v/>
      </c>
      <c r="Y4644" s="4">
        <f>MAX(0,Resumo!$D$6*$D4644-U4644)</f>
        <v/>
      </c>
      <c r="Z4644" s="4" t="n">
        <v>151832.7283632078</v>
      </c>
      <c r="AA4644" s="5">
        <f>Z4644/$D4644</f>
        <v/>
      </c>
      <c r="AB4644" s="4">
        <f>AB4643+Z4644</f>
        <v/>
      </c>
      <c r="AC4644" s="4">
        <f>AA4644*$E4643-AB4643</f>
        <v/>
      </c>
      <c r="AD4644" s="4">
        <f>MAX(0,Resumo!$D$7*$D4644-Z4644)</f>
        <v/>
      </c>
    </row>
    <row r="4645">
      <c r="A4645" t="inlineStr">
        <is>
          <t>Tocantínia</t>
        </is>
      </c>
      <c r="B4645" t="inlineStr">
        <is>
          <t>Município</t>
        </is>
      </c>
      <c r="C4645" t="inlineStr">
        <is>
          <t>TO</t>
        </is>
      </c>
      <c r="D4645" s="4" t="n">
        <v>4378165.419597412</v>
      </c>
      <c r="E4645" s="4">
        <f>E4644+D4645</f>
        <v/>
      </c>
      <c r="F4645" s="4" t="n">
        <v>140168.1875314066</v>
      </c>
      <c r="G4645" s="5">
        <f>F4645/$D4645</f>
        <v/>
      </c>
      <c r="H4645" s="4">
        <f>H4644+F4645</f>
        <v/>
      </c>
      <c r="I4645" s="4">
        <f>G4645*$E4644-H4644</f>
        <v/>
      </c>
      <c r="J4645" s="4">
        <f>MAX(0,Resumo!$D$3*$D4645-F4645)</f>
        <v/>
      </c>
      <c r="K4645" s="4" t="n">
        <v>298971.0204513209</v>
      </c>
      <c r="L4645" s="5">
        <f>K4645/$D4645</f>
        <v/>
      </c>
      <c r="M4645" s="4">
        <f>M4644+K4645</f>
        <v/>
      </c>
      <c r="N4645" s="4">
        <f>L4645*$E4644-M4644</f>
        <v/>
      </c>
      <c r="O4645" s="4">
        <f>MAX(0,Resumo!$D$4*$D4645-K4645)</f>
        <v/>
      </c>
      <c r="P4645" s="4" t="n">
        <v>473645.8257543316</v>
      </c>
      <c r="Q4645" s="5">
        <f>P4645/$D4645</f>
        <v/>
      </c>
      <c r="R4645" s="4">
        <f>R4644+P4645</f>
        <v/>
      </c>
      <c r="S4645" s="4">
        <f>Q4645*$E4644-R4644</f>
        <v/>
      </c>
      <c r="T4645" s="4">
        <f>MAX(0,Resumo!$D$5*$D4645-P4645)</f>
        <v/>
      </c>
      <c r="U4645" s="4" t="n">
        <v>665921.7757158196</v>
      </c>
      <c r="V4645" s="5">
        <f>U4645/$D4645</f>
        <v/>
      </c>
      <c r="W4645" s="4">
        <f>W4644+U4645</f>
        <v/>
      </c>
      <c r="X4645" s="4">
        <f>V4645*$E4644-W4644</f>
        <v/>
      </c>
      <c r="Y4645" s="4">
        <f>MAX(0,Resumo!$D$6*$D4645-U4645)</f>
        <v/>
      </c>
      <c r="Z4645" s="4" t="n">
        <v>876236.5205312407</v>
      </c>
      <c r="AA4645" s="5">
        <f>Z4645/$D4645</f>
        <v/>
      </c>
      <c r="AB4645" s="4">
        <f>AB4644+Z4645</f>
        <v/>
      </c>
      <c r="AC4645" s="4">
        <f>AA4645*$E4644-AB4644</f>
        <v/>
      </c>
      <c r="AD4645" s="4">
        <f>MAX(0,Resumo!$D$7*$D4645-Z4645)</f>
        <v/>
      </c>
    </row>
    <row r="4646">
      <c r="A4646" t="inlineStr">
        <is>
          <t>Aparecida do Rio Negro</t>
        </is>
      </c>
      <c r="B4646" t="inlineStr">
        <is>
          <t>Município</t>
        </is>
      </c>
      <c r="C4646" t="inlineStr">
        <is>
          <t>TO</t>
        </is>
      </c>
      <c r="D4646" s="4" t="n">
        <v>1935297.472860694</v>
      </c>
      <c r="E4646" s="4">
        <f>E4645+D4646</f>
        <v/>
      </c>
      <c r="F4646" s="4" t="n">
        <v>61959.08859239469</v>
      </c>
      <c r="G4646" s="5">
        <f>F4646/$D4646</f>
        <v/>
      </c>
      <c r="H4646" s="4">
        <f>H4645+F4646</f>
        <v/>
      </c>
      <c r="I4646" s="4">
        <f>G4646*$E4645-H4645</f>
        <v/>
      </c>
      <c r="J4646" s="4">
        <f>MAX(0,Resumo!$D$3*$D4646-F4646)</f>
        <v/>
      </c>
      <c r="K4646" s="4" t="n">
        <v>132155.3218953587</v>
      </c>
      <c r="L4646" s="5">
        <f>K4646/$D4646</f>
        <v/>
      </c>
      <c r="M4646" s="4">
        <f>M4645+K4646</f>
        <v/>
      </c>
      <c r="N4646" s="4">
        <f>L4646*$E4645-M4645</f>
        <v/>
      </c>
      <c r="O4646" s="4">
        <f>MAX(0,Resumo!$D$4*$D4646-K4646)</f>
        <v/>
      </c>
      <c r="P4646" s="4" t="n">
        <v>209367.5048252661</v>
      </c>
      <c r="Q4646" s="5">
        <f>P4646/$D4646</f>
        <v/>
      </c>
      <c r="R4646" s="4">
        <f>R4645+P4646</f>
        <v/>
      </c>
      <c r="S4646" s="4">
        <f>Q4646*$E4645-R4645</f>
        <v/>
      </c>
      <c r="T4646" s="4">
        <f>MAX(0,Resumo!$D$5*$D4646-P4646)</f>
        <v/>
      </c>
      <c r="U4646" s="4" t="n">
        <v>294359.9901221268</v>
      </c>
      <c r="V4646" s="5">
        <f>U4646/$D4646</f>
        <v/>
      </c>
      <c r="W4646" s="4">
        <f>W4645+U4646</f>
        <v/>
      </c>
      <c r="X4646" s="4">
        <f>V4646*$E4645-W4645</f>
        <v/>
      </c>
      <c r="Y4646" s="4">
        <f>MAX(0,Resumo!$D$6*$D4646-U4646)</f>
        <v/>
      </c>
      <c r="Z4646" s="4" t="n">
        <v>387326.2340024353</v>
      </c>
      <c r="AA4646" s="5">
        <f>Z4646/$D4646</f>
        <v/>
      </c>
      <c r="AB4646" s="4">
        <f>AB4645+Z4646</f>
        <v/>
      </c>
      <c r="AC4646" s="4">
        <f>AA4646*$E4645-AB4645</f>
        <v/>
      </c>
      <c r="AD4646" s="4">
        <f>MAX(0,Resumo!$D$7*$D4646-Z4646)</f>
        <v/>
      </c>
    </row>
    <row r="4647">
      <c r="A4647" t="inlineStr">
        <is>
          <t>Guaraí</t>
        </is>
      </c>
      <c r="B4647" t="inlineStr">
        <is>
          <t>Município</t>
        </is>
      </c>
      <c r="C4647" t="inlineStr">
        <is>
          <t>TO</t>
        </is>
      </c>
      <c r="D4647" s="4" t="n">
        <v>43298372.15443315</v>
      </c>
      <c r="E4647" s="4">
        <f>E4646+D4647</f>
        <v/>
      </c>
      <c r="F4647" s="4" t="n">
        <v>1386209.465905765</v>
      </c>
      <c r="G4647" s="5">
        <f>F4647/$D4647</f>
        <v/>
      </c>
      <c r="H4647" s="4">
        <f>H4646+F4647</f>
        <v/>
      </c>
      <c r="I4647" s="4">
        <f>G4647*$E4646-H4646</f>
        <v/>
      </c>
      <c r="J4647" s="4">
        <f>MAX(0,Resumo!$D$3*$D4647-F4647)</f>
        <v/>
      </c>
      <c r="K4647" s="4" t="n">
        <v>2956708.407806636</v>
      </c>
      <c r="L4647" s="5">
        <f>K4647/$D4647</f>
        <v/>
      </c>
      <c r="M4647" s="4">
        <f>M4646+K4647</f>
        <v/>
      </c>
      <c r="N4647" s="4">
        <f>L4647*$E4646-M4646</f>
        <v/>
      </c>
      <c r="O4647" s="4">
        <f>MAX(0,Resumo!$D$4*$D4647-K4647)</f>
        <v/>
      </c>
      <c r="P4647" s="4" t="n">
        <v>4684175.052205003</v>
      </c>
      <c r="Q4647" s="5">
        <f>P4647/$D4647</f>
        <v/>
      </c>
      <c r="R4647" s="4">
        <f>R4646+P4647</f>
        <v/>
      </c>
      <c r="S4647" s="4">
        <f>Q4647*$E4646-R4646</f>
        <v/>
      </c>
      <c r="T4647" s="4">
        <f>MAX(0,Resumo!$D$5*$D4647-P4647)</f>
        <v/>
      </c>
      <c r="U4647" s="4" t="n">
        <v>6585710.247863555</v>
      </c>
      <c r="V4647" s="5">
        <f>U4647/$D4647</f>
        <v/>
      </c>
      <c r="W4647" s="4">
        <f>W4646+U4647</f>
        <v/>
      </c>
      <c r="X4647" s="4">
        <f>V4647*$E4646-W4646</f>
        <v/>
      </c>
      <c r="Y4647" s="4">
        <f>MAX(0,Resumo!$D$6*$D4647-U4647)</f>
        <v/>
      </c>
      <c r="Z4647" s="4" t="n">
        <v>8665642.186894789</v>
      </c>
      <c r="AA4647" s="5">
        <f>Z4647/$D4647</f>
        <v/>
      </c>
      <c r="AB4647" s="4">
        <f>AB4646+Z4647</f>
        <v/>
      </c>
      <c r="AC4647" s="4">
        <f>AA4647*$E4646-AB4646</f>
        <v/>
      </c>
      <c r="AD4647" s="4">
        <f>MAX(0,Resumo!$D$7*$D4647-Z4647)</f>
        <v/>
      </c>
    </row>
    <row r="4648">
      <c r="A4648" t="inlineStr">
        <is>
          <t>Rio dos Bois</t>
        </is>
      </c>
      <c r="B4648" t="inlineStr">
        <is>
          <t>Município</t>
        </is>
      </c>
      <c r="C4648" t="inlineStr">
        <is>
          <t>TO</t>
        </is>
      </c>
      <c r="D4648" s="4" t="n">
        <v>3499018.033938541</v>
      </c>
      <c r="E4648" s="4">
        <f>E4647+D4648</f>
        <v/>
      </c>
      <c r="F4648" s="4" t="n">
        <v>112022.0386743563</v>
      </c>
      <c r="G4648" s="5">
        <f>F4648/$D4648</f>
        <v/>
      </c>
      <c r="H4648" s="4">
        <f>H4647+F4648</f>
        <v/>
      </c>
      <c r="I4648" s="4">
        <f>G4648*$E4647-H4647</f>
        <v/>
      </c>
      <c r="J4648" s="4">
        <f>MAX(0,Resumo!$D$3*$D4648-F4648)</f>
        <v/>
      </c>
      <c r="K4648" s="4" t="n">
        <v>238936.8358494717</v>
      </c>
      <c r="L4648" s="5">
        <f>K4648/$D4648</f>
        <v/>
      </c>
      <c r="M4648" s="4">
        <f>M4647+K4648</f>
        <v/>
      </c>
      <c r="N4648" s="4">
        <f>L4648*$E4647-M4647</f>
        <v/>
      </c>
      <c r="O4648" s="4">
        <f>MAX(0,Resumo!$D$4*$D4648-K4648)</f>
        <v/>
      </c>
      <c r="P4648" s="4" t="n">
        <v>378536.4706860509</v>
      </c>
      <c r="Q4648" s="5">
        <f>P4648/$D4648</f>
        <v/>
      </c>
      <c r="R4648" s="4">
        <f>R4647+P4648</f>
        <v/>
      </c>
      <c r="S4648" s="4">
        <f>Q4648*$E4647-R4647</f>
        <v/>
      </c>
      <c r="T4648" s="4">
        <f>MAX(0,Resumo!$D$5*$D4648-P4648)</f>
        <v/>
      </c>
      <c r="U4648" s="4" t="n">
        <v>532202.8930182102</v>
      </c>
      <c r="V4648" s="5">
        <f>U4648/$D4648</f>
        <v/>
      </c>
      <c r="W4648" s="4">
        <f>W4647+U4648</f>
        <v/>
      </c>
      <c r="X4648" s="4">
        <f>V4648*$E4647-W4647</f>
        <v/>
      </c>
      <c r="Y4648" s="4">
        <f>MAX(0,Resumo!$D$6*$D4648-U4648)</f>
        <v/>
      </c>
      <c r="Z4648" s="4" t="n">
        <v>700285.8717056643</v>
      </c>
      <c r="AA4648" s="5">
        <f>Z4648/$D4648</f>
        <v/>
      </c>
      <c r="AB4648" s="4">
        <f>AB4647+Z4648</f>
        <v/>
      </c>
      <c r="AC4648" s="4">
        <f>AA4648*$E4647-AB4647</f>
        <v/>
      </c>
      <c r="AD4648" s="4">
        <f>MAX(0,Resumo!$D$7*$D4648-Z4648)</f>
        <v/>
      </c>
    </row>
    <row r="4649">
      <c r="A4649" t="inlineStr">
        <is>
          <t>Talismã</t>
        </is>
      </c>
      <c r="B4649" t="inlineStr">
        <is>
          <t>Município</t>
        </is>
      </c>
      <c r="C4649" t="inlineStr">
        <is>
          <t>TO</t>
        </is>
      </c>
      <c r="D4649" s="4" t="n">
        <v>6284944.019721135</v>
      </c>
      <c r="E4649" s="4">
        <f>E4648+D4649</f>
        <v/>
      </c>
      <c r="F4649" s="4" t="n">
        <v>201214.2364556135</v>
      </c>
      <c r="G4649" s="5">
        <f>F4649/$D4649</f>
        <v/>
      </c>
      <c r="H4649" s="4">
        <f>H4648+F4649</f>
        <v/>
      </c>
      <c r="I4649" s="4">
        <f>G4649*$E4648-H4648</f>
        <v/>
      </c>
      <c r="J4649" s="4">
        <f>MAX(0,Resumo!$D$3*$D4649-F4649)</f>
        <v/>
      </c>
      <c r="K4649" s="4" t="n">
        <v>429178.8790447842</v>
      </c>
      <c r="L4649" s="5">
        <f>K4649/$D4649</f>
        <v/>
      </c>
      <c r="M4649" s="4">
        <f>M4648+K4649</f>
        <v/>
      </c>
      <c r="N4649" s="4">
        <f>L4649*$E4648-M4648</f>
        <v/>
      </c>
      <c r="O4649" s="4">
        <f>MAX(0,Resumo!$D$4*$D4649-K4649)</f>
        <v/>
      </c>
      <c r="P4649" s="4" t="n">
        <v>679928.0554169413</v>
      </c>
      <c r="Q4649" s="5">
        <f>P4649/$D4649</f>
        <v/>
      </c>
      <c r="R4649" s="4">
        <f>R4648+P4649</f>
        <v/>
      </c>
      <c r="S4649" s="4">
        <f>Q4649*$E4648-R4648</f>
        <v/>
      </c>
      <c r="T4649" s="4">
        <f>MAX(0,Resumo!$D$5*$D4649-P4649)</f>
        <v/>
      </c>
      <c r="U4649" s="4" t="n">
        <v>955944.0269554892</v>
      </c>
      <c r="V4649" s="5">
        <f>U4649/$D4649</f>
        <v/>
      </c>
      <c r="W4649" s="4">
        <f>W4648+U4649</f>
        <v/>
      </c>
      <c r="X4649" s="4">
        <f>V4649*$E4648-W4648</f>
        <v/>
      </c>
      <c r="Y4649" s="4">
        <f>MAX(0,Resumo!$D$6*$D4649-U4649)</f>
        <v/>
      </c>
      <c r="Z4649" s="4" t="n">
        <v>1257855.049268667</v>
      </c>
      <c r="AA4649" s="5">
        <f>Z4649/$D4649</f>
        <v/>
      </c>
      <c r="AB4649" s="4">
        <f>AB4648+Z4649</f>
        <v/>
      </c>
      <c r="AC4649" s="4">
        <f>AA4649*$E4648-AB4648</f>
        <v/>
      </c>
      <c r="AD4649" s="4">
        <f>MAX(0,Resumo!$D$7*$D4649-Z4649)</f>
        <v/>
      </c>
    </row>
    <row r="4650">
      <c r="A4650" t="inlineStr">
        <is>
          <t>Itapiratins</t>
        </is>
      </c>
      <c r="B4650" t="inlineStr">
        <is>
          <t>Município</t>
        </is>
      </c>
      <c r="C4650" t="inlineStr">
        <is>
          <t>TO</t>
        </is>
      </c>
      <c r="D4650" s="4" t="n">
        <v>5015027.489569931</v>
      </c>
      <c r="E4650" s="4">
        <f>E4649+D4650</f>
        <v/>
      </c>
      <c r="F4650" s="4" t="n">
        <v>160557.5044027998</v>
      </c>
      <c r="G4650" s="5">
        <f>F4650/$D4650</f>
        <v/>
      </c>
      <c r="H4650" s="4">
        <f>H4649+F4650</f>
        <v/>
      </c>
      <c r="I4650" s="4">
        <f>G4650*$E4649-H4649</f>
        <v/>
      </c>
      <c r="J4650" s="4">
        <f>MAX(0,Resumo!$D$3*$D4650-F4650)</f>
        <v/>
      </c>
      <c r="K4650" s="4" t="n">
        <v>342460.3098450353</v>
      </c>
      <c r="L4650" s="5">
        <f>K4650/$D4650</f>
        <v/>
      </c>
      <c r="M4650" s="4">
        <f>M4649+K4650</f>
        <v/>
      </c>
      <c r="N4650" s="4">
        <f>L4650*$E4649-M4649</f>
        <v/>
      </c>
      <c r="O4650" s="4">
        <f>MAX(0,Resumo!$D$4*$D4650-K4650)</f>
        <v/>
      </c>
      <c r="P4650" s="4" t="n">
        <v>542543.8759909726</v>
      </c>
      <c r="Q4650" s="5">
        <f>P4650/$D4650</f>
        <v/>
      </c>
      <c r="R4650" s="4">
        <f>R4649+P4650</f>
        <v/>
      </c>
      <c r="S4650" s="4">
        <f>Q4650*$E4649-R4649</f>
        <v/>
      </c>
      <c r="T4650" s="4">
        <f>MAX(0,Resumo!$D$5*$D4650-P4650)</f>
        <v/>
      </c>
      <c r="U4650" s="4" t="n">
        <v>762788.9060950893</v>
      </c>
      <c r="V4650" s="5">
        <f>U4650/$D4650</f>
        <v/>
      </c>
      <c r="W4650" s="4">
        <f>W4649+U4650</f>
        <v/>
      </c>
      <c r="X4650" s="4">
        <f>V4650*$E4649-W4649</f>
        <v/>
      </c>
      <c r="Y4650" s="4">
        <f>MAX(0,Resumo!$D$6*$D4650-U4650)</f>
        <v/>
      </c>
      <c r="Z4650" s="4" t="n">
        <v>1003696.712362539</v>
      </c>
      <c r="AA4650" s="5">
        <f>Z4650/$D4650</f>
        <v/>
      </c>
      <c r="AB4650" s="4">
        <f>AB4649+Z4650</f>
        <v/>
      </c>
      <c r="AC4650" s="4">
        <f>AA4650*$E4649-AB4649</f>
        <v/>
      </c>
      <c r="AD4650" s="4">
        <f>MAX(0,Resumo!$D$7*$D4650-Z4650)</f>
        <v/>
      </c>
    </row>
    <row r="4651">
      <c r="A4651" t="inlineStr">
        <is>
          <t>Santa Tereza do Tocantins</t>
        </is>
      </c>
      <c r="B4651" t="inlineStr">
        <is>
          <t>Município</t>
        </is>
      </c>
      <c r="C4651" t="inlineStr">
        <is>
          <t>TO</t>
        </is>
      </c>
      <c r="D4651" s="4" t="n">
        <v>2596963.868192194</v>
      </c>
      <c r="E4651" s="4">
        <f>E4650+D4651</f>
        <v/>
      </c>
      <c r="F4651" s="4" t="n">
        <v>83142.52286121307</v>
      </c>
      <c r="G4651" s="5">
        <f>F4651/$D4651</f>
        <v/>
      </c>
      <c r="H4651" s="4">
        <f>H4650+F4651</f>
        <v/>
      </c>
      <c r="I4651" s="4">
        <f>G4651*$E4650-H4650</f>
        <v/>
      </c>
      <c r="J4651" s="4">
        <f>MAX(0,Resumo!$D$3*$D4651-F4651)</f>
        <v/>
      </c>
      <c r="K4651" s="4" t="n">
        <v>177338.4199402918</v>
      </c>
      <c r="L4651" s="5">
        <f>K4651/$D4651</f>
        <v/>
      </c>
      <c r="M4651" s="4">
        <f>M4650+K4651</f>
        <v/>
      </c>
      <c r="N4651" s="4">
        <f>L4651*$E4650-M4650</f>
        <v/>
      </c>
      <c r="O4651" s="4">
        <f>MAX(0,Resumo!$D$4*$D4651-K4651)</f>
        <v/>
      </c>
      <c r="P4651" s="4" t="n">
        <v>280948.9770071688</v>
      </c>
      <c r="Q4651" s="5">
        <f>P4651/$D4651</f>
        <v/>
      </c>
      <c r="R4651" s="4">
        <f>R4650+P4651</f>
        <v/>
      </c>
      <c r="S4651" s="4">
        <f>Q4651*$E4650-R4650</f>
        <v/>
      </c>
      <c r="T4651" s="4">
        <f>MAX(0,Resumo!$D$5*$D4651-P4651)</f>
        <v/>
      </c>
      <c r="U4651" s="4" t="n">
        <v>394999.8743390082</v>
      </c>
      <c r="V4651" s="5">
        <f>U4651/$D4651</f>
        <v/>
      </c>
      <c r="W4651" s="4">
        <f>W4650+U4651</f>
        <v/>
      </c>
      <c r="X4651" s="4">
        <f>V4651*$E4650-W4650</f>
        <v/>
      </c>
      <c r="Y4651" s="4">
        <f>MAX(0,Resumo!$D$6*$D4651-U4651)</f>
        <v/>
      </c>
      <c r="Z4651" s="4" t="n">
        <v>519750.7096521092</v>
      </c>
      <c r="AA4651" s="5">
        <f>Z4651/$D4651</f>
        <v/>
      </c>
      <c r="AB4651" s="4">
        <f>AB4650+Z4651</f>
        <v/>
      </c>
      <c r="AC4651" s="4">
        <f>AA4651*$E4650-AB4650</f>
        <v/>
      </c>
      <c r="AD4651" s="4">
        <f>MAX(0,Resumo!$D$7*$D4651-Z4651)</f>
        <v/>
      </c>
    </row>
    <row r="4652">
      <c r="A4652" t="inlineStr">
        <is>
          <t>Colméia</t>
        </is>
      </c>
      <c r="B4652" t="inlineStr">
        <is>
          <t>Município</t>
        </is>
      </c>
      <c r="C4652" t="inlineStr">
        <is>
          <t>TO</t>
        </is>
      </c>
      <c r="D4652" s="4" t="n">
        <v>2462452.956337235</v>
      </c>
      <c r="E4652" s="4">
        <f>E4651+D4652</f>
        <v/>
      </c>
      <c r="F4652" s="4" t="n">
        <v>78836.11848610383</v>
      </c>
      <c r="G4652" s="5">
        <f>F4652/$D4652</f>
        <v/>
      </c>
      <c r="H4652" s="4">
        <f>H4651+F4652</f>
        <v/>
      </c>
      <c r="I4652" s="4">
        <f>G4652*$E4651-H4651</f>
        <v/>
      </c>
      <c r="J4652" s="4">
        <f>MAX(0,Resumo!$D$3*$D4652-F4652)</f>
        <v/>
      </c>
      <c r="K4652" s="4" t="n">
        <v>168153.0966998528</v>
      </c>
      <c r="L4652" s="5">
        <f>K4652/$D4652</f>
        <v/>
      </c>
      <c r="M4652" s="4">
        <f>M4651+K4652</f>
        <v/>
      </c>
      <c r="N4652" s="4">
        <f>L4652*$E4651-M4651</f>
        <v/>
      </c>
      <c r="O4652" s="4">
        <f>MAX(0,Resumo!$D$4*$D4652-K4652)</f>
        <v/>
      </c>
      <c r="P4652" s="4" t="n">
        <v>266397.0983519378</v>
      </c>
      <c r="Q4652" s="5">
        <f>P4652/$D4652</f>
        <v/>
      </c>
      <c r="R4652" s="4">
        <f>R4651+P4652</f>
        <v/>
      </c>
      <c r="S4652" s="4">
        <f>Q4652*$E4651-R4651</f>
        <v/>
      </c>
      <c r="T4652" s="4">
        <f>MAX(0,Resumo!$D$5*$D4652-P4652)</f>
        <v/>
      </c>
      <c r="U4652" s="4" t="n">
        <v>374540.6781481424</v>
      </c>
      <c r="V4652" s="5">
        <f>U4652/$D4652</f>
        <v/>
      </c>
      <c r="W4652" s="4">
        <f>W4651+U4652</f>
        <v/>
      </c>
      <c r="X4652" s="4">
        <f>V4652*$E4651-W4651</f>
        <v/>
      </c>
      <c r="Y4652" s="4">
        <f>MAX(0,Resumo!$D$6*$D4652-U4652)</f>
        <v/>
      </c>
      <c r="Z4652" s="4" t="n">
        <v>492829.987824264</v>
      </c>
      <c r="AA4652" s="5">
        <f>Z4652/$D4652</f>
        <v/>
      </c>
      <c r="AB4652" s="4">
        <f>AB4651+Z4652</f>
        <v/>
      </c>
      <c r="AC4652" s="4">
        <f>AA4652*$E4651-AB4651</f>
        <v/>
      </c>
      <c r="AD4652" s="4">
        <f>MAX(0,Resumo!$D$7*$D4652-Z4652)</f>
        <v/>
      </c>
    </row>
    <row r="4653">
      <c r="A4653" t="inlineStr">
        <is>
          <t>Novo Jardim</t>
        </is>
      </c>
      <c r="B4653" t="inlineStr">
        <is>
          <t>Município</t>
        </is>
      </c>
      <c r="C4653" t="inlineStr">
        <is>
          <t>TO</t>
        </is>
      </c>
      <c r="D4653" s="4" t="n">
        <v>2797501.272701201</v>
      </c>
      <c r="E4653" s="4">
        <f>E4652+D4653</f>
        <v/>
      </c>
      <c r="F4653" s="4" t="n">
        <v>89562.7838217651</v>
      </c>
      <c r="G4653" s="5">
        <f>F4653/$D4653</f>
        <v/>
      </c>
      <c r="H4653" s="4">
        <f>H4652+F4653</f>
        <v/>
      </c>
      <c r="I4653" s="4">
        <f>G4653*$E4652-H4652</f>
        <v/>
      </c>
      <c r="J4653" s="4">
        <f>MAX(0,Resumo!$D$3*$D4653-F4653)</f>
        <v/>
      </c>
      <c r="K4653" s="4" t="n">
        <v>191032.4827996688</v>
      </c>
      <c r="L4653" s="5">
        <f>K4653/$D4653</f>
        <v/>
      </c>
      <c r="M4653" s="4">
        <f>M4652+K4653</f>
        <v/>
      </c>
      <c r="N4653" s="4">
        <f>L4653*$E4652-M4652</f>
        <v/>
      </c>
      <c r="O4653" s="4">
        <f>MAX(0,Resumo!$D$4*$D4653-K4653)</f>
        <v/>
      </c>
      <c r="P4653" s="4" t="n">
        <v>302643.8412825422</v>
      </c>
      <c r="Q4653" s="5">
        <f>P4653/$D4653</f>
        <v/>
      </c>
      <c r="R4653" s="4">
        <f>R4652+P4653</f>
        <v/>
      </c>
      <c r="S4653" s="4">
        <f>Q4653*$E4652-R4652</f>
        <v/>
      </c>
      <c r="T4653" s="4">
        <f>MAX(0,Resumo!$D$5*$D4653-P4653)</f>
        <v/>
      </c>
      <c r="U4653" s="4" t="n">
        <v>425501.7425211291</v>
      </c>
      <c r="V4653" s="5">
        <f>U4653/$D4653</f>
        <v/>
      </c>
      <c r="W4653" s="4">
        <f>W4652+U4653</f>
        <v/>
      </c>
      <c r="X4653" s="4">
        <f>V4653*$E4652-W4652</f>
        <v/>
      </c>
      <c r="Y4653" s="4">
        <f>MAX(0,Resumo!$D$6*$D4653-U4653)</f>
        <v/>
      </c>
      <c r="Z4653" s="4" t="n">
        <v>559885.8303528471</v>
      </c>
      <c r="AA4653" s="5">
        <f>Z4653/$D4653</f>
        <v/>
      </c>
      <c r="AB4653" s="4">
        <f>AB4652+Z4653</f>
        <v/>
      </c>
      <c r="AC4653" s="4">
        <f>AA4653*$E4652-AB4652</f>
        <v/>
      </c>
      <c r="AD4653" s="4">
        <f>MAX(0,Resumo!$D$7*$D4653-Z4653)</f>
        <v/>
      </c>
    </row>
    <row r="4654">
      <c r="A4654" t="inlineStr">
        <is>
          <t>Taguatinga</t>
        </is>
      </c>
      <c r="B4654" t="inlineStr">
        <is>
          <t>Município</t>
        </is>
      </c>
      <c r="C4654" t="inlineStr">
        <is>
          <t>TO</t>
        </is>
      </c>
      <c r="D4654" s="4" t="n">
        <v>9489839.529348245</v>
      </c>
      <c r="E4654" s="4">
        <f>E4653+D4654</f>
        <v/>
      </c>
      <c r="F4654" s="4" t="n">
        <v>303819.8604462401</v>
      </c>
      <c r="G4654" s="5">
        <f>F4654/$D4654</f>
        <v/>
      </c>
      <c r="H4654" s="4">
        <f>H4653+F4654</f>
        <v/>
      </c>
      <c r="I4654" s="4">
        <f>G4654*$E4653-H4653</f>
        <v/>
      </c>
      <c r="J4654" s="4">
        <f>MAX(0,Resumo!$D$3*$D4654-F4654)</f>
        <v/>
      </c>
      <c r="K4654" s="4" t="n">
        <v>648031.021237525</v>
      </c>
      <c r="L4654" s="5">
        <f>K4654/$D4654</f>
        <v/>
      </c>
      <c r="M4654" s="4">
        <f>M4653+K4654</f>
        <v/>
      </c>
      <c r="N4654" s="4">
        <f>L4654*$E4653-M4653</f>
        <v/>
      </c>
      <c r="O4654" s="4">
        <f>MAX(0,Resumo!$D$4*$D4654-K4654)</f>
        <v/>
      </c>
      <c r="P4654" s="4" t="n">
        <v>1026645.28389783</v>
      </c>
      <c r="Q4654" s="5">
        <f>P4654/$D4654</f>
        <v/>
      </c>
      <c r="R4654" s="4">
        <f>R4653+P4654</f>
        <v/>
      </c>
      <c r="S4654" s="4">
        <f>Q4654*$E4653-R4653</f>
        <v/>
      </c>
      <c r="T4654" s="4">
        <f>MAX(0,Resumo!$D$5*$D4654-P4654)</f>
        <v/>
      </c>
      <c r="U4654" s="4" t="n">
        <v>1443410.694889382</v>
      </c>
      <c r="V4654" s="5">
        <f>U4654/$D4654</f>
        <v/>
      </c>
      <c r="W4654" s="4">
        <f>W4653+U4654</f>
        <v/>
      </c>
      <c r="X4654" s="4">
        <f>V4654*$E4653-W4653</f>
        <v/>
      </c>
      <c r="Y4654" s="4">
        <f>MAX(0,Resumo!$D$6*$D4654-U4654)</f>
        <v/>
      </c>
      <c r="Z4654" s="4" t="n">
        <v>1899275.877602761</v>
      </c>
      <c r="AA4654" s="5">
        <f>Z4654/$D4654</f>
        <v/>
      </c>
      <c r="AB4654" s="4">
        <f>AB4653+Z4654</f>
        <v/>
      </c>
      <c r="AC4654" s="4">
        <f>AA4654*$E4653-AB4653</f>
        <v/>
      </c>
      <c r="AD4654" s="4">
        <f>MAX(0,Resumo!$D$7*$D4654-Z4654)</f>
        <v/>
      </c>
    </row>
    <row r="4655">
      <c r="A4655" t="inlineStr">
        <is>
          <t>Luzinópolis</t>
        </is>
      </c>
      <c r="B4655" t="inlineStr">
        <is>
          <t>Município</t>
        </is>
      </c>
      <c r="C4655" t="inlineStr">
        <is>
          <t>TO</t>
        </is>
      </c>
      <c r="D4655" s="4" t="n">
        <v>2205034.214061902</v>
      </c>
      <c r="E4655" s="4">
        <f>E4654+D4655</f>
        <v/>
      </c>
      <c r="F4655" s="4" t="n">
        <v>70594.78562557761</v>
      </c>
      <c r="G4655" s="5">
        <f>F4655/$D4655</f>
        <v/>
      </c>
      <c r="H4655" s="4">
        <f>H4654+F4655</f>
        <v/>
      </c>
      <c r="I4655" s="4">
        <f>G4655*$E4654-H4654</f>
        <v/>
      </c>
      <c r="J4655" s="4">
        <f>MAX(0,Resumo!$D$3*$D4655-F4655)</f>
        <v/>
      </c>
      <c r="K4655" s="4" t="n">
        <v>150574.7878226088</v>
      </c>
      <c r="L4655" s="5">
        <f>K4655/$D4655</f>
        <v/>
      </c>
      <c r="M4655" s="4">
        <f>M4654+K4655</f>
        <v/>
      </c>
      <c r="N4655" s="4">
        <f>L4655*$E4654-M4654</f>
        <v/>
      </c>
      <c r="O4655" s="4">
        <f>MAX(0,Resumo!$D$4*$D4655-K4655)</f>
        <v/>
      </c>
      <c r="P4655" s="4" t="n">
        <v>238548.6045047471</v>
      </c>
      <c r="Q4655" s="5">
        <f>P4655/$D4655</f>
        <v/>
      </c>
      <c r="R4655" s="4">
        <f>R4654+P4655</f>
        <v/>
      </c>
      <c r="S4655" s="4">
        <f>Q4655*$E4654-R4654</f>
        <v/>
      </c>
      <c r="T4655" s="4">
        <f>MAX(0,Resumo!$D$5*$D4655-P4655)</f>
        <v/>
      </c>
      <c r="U4655" s="4" t="n">
        <v>335387.1219140142</v>
      </c>
      <c r="V4655" s="5">
        <f>U4655/$D4655</f>
        <v/>
      </c>
      <c r="W4655" s="4">
        <f>W4654+U4655</f>
        <v/>
      </c>
      <c r="X4655" s="4">
        <f>V4655*$E4654-W4654</f>
        <v/>
      </c>
      <c r="Y4655" s="4">
        <f>MAX(0,Resumo!$D$6*$D4655-U4655)</f>
        <v/>
      </c>
      <c r="Z4655" s="4" t="n">
        <v>441310.7596924939</v>
      </c>
      <c r="AA4655" s="5">
        <f>Z4655/$D4655</f>
        <v/>
      </c>
      <c r="AB4655" s="4">
        <f>AB4654+Z4655</f>
        <v/>
      </c>
      <c r="AC4655" s="4">
        <f>AA4655*$E4654-AB4654</f>
        <v/>
      </c>
      <c r="AD4655" s="4">
        <f>MAX(0,Resumo!$D$7*$D4655-Z4655)</f>
        <v/>
      </c>
    </row>
    <row r="4656">
      <c r="A4656" t="inlineStr">
        <is>
          <t>Tupiratins</t>
        </is>
      </c>
      <c r="B4656" t="inlineStr">
        <is>
          <t>Município</t>
        </is>
      </c>
      <c r="C4656" t="inlineStr">
        <is>
          <t>TO</t>
        </is>
      </c>
      <c r="D4656" s="4" t="n">
        <v>2229442.720459301</v>
      </c>
      <c r="E4656" s="4">
        <f>E4655+D4656</f>
        <v/>
      </c>
      <c r="F4656" s="4" t="n">
        <v>71376.23076850388</v>
      </c>
      <c r="G4656" s="5">
        <f>F4656/$D4656</f>
        <v/>
      </c>
      <c r="H4656" s="4">
        <f>H4655+F4656</f>
        <v/>
      </c>
      <c r="I4656" s="4">
        <f>G4656*$E4655-H4655</f>
        <v/>
      </c>
      <c r="J4656" s="4">
        <f>MAX(0,Resumo!$D$3*$D4656-F4656)</f>
        <v/>
      </c>
      <c r="K4656" s="4" t="n">
        <v>152241.5672532485</v>
      </c>
      <c r="L4656" s="5">
        <f>K4656/$D4656</f>
        <v/>
      </c>
      <c r="M4656" s="4">
        <f>M4655+K4656</f>
        <v/>
      </c>
      <c r="N4656" s="4">
        <f>L4656*$E4655-M4655</f>
        <v/>
      </c>
      <c r="O4656" s="4">
        <f>MAX(0,Resumo!$D$4*$D4656-K4656)</f>
        <v/>
      </c>
      <c r="P4656" s="4" t="n">
        <v>241189.2053181099</v>
      </c>
      <c r="Q4656" s="5">
        <f>P4656/$D4656</f>
        <v/>
      </c>
      <c r="R4656" s="4">
        <f>R4655+P4656</f>
        <v/>
      </c>
      <c r="S4656" s="4">
        <f>Q4656*$E4655-R4655</f>
        <v/>
      </c>
      <c r="T4656" s="4">
        <f>MAX(0,Resumo!$D$5*$D4656-P4656)</f>
        <v/>
      </c>
      <c r="U4656" s="4" t="n">
        <v>339099.6714330366</v>
      </c>
      <c r="V4656" s="5">
        <f>U4656/$D4656</f>
        <v/>
      </c>
      <c r="W4656" s="4">
        <f>W4655+U4656</f>
        <v/>
      </c>
      <c r="X4656" s="4">
        <f>V4656*$E4655-W4655</f>
        <v/>
      </c>
      <c r="Y4656" s="4">
        <f>MAX(0,Resumo!$D$6*$D4656-U4656)</f>
        <v/>
      </c>
      <c r="Z4656" s="4" t="n">
        <v>446195.8251633613</v>
      </c>
      <c r="AA4656" s="5">
        <f>Z4656/$D4656</f>
        <v/>
      </c>
      <c r="AB4656" s="4">
        <f>AB4655+Z4656</f>
        <v/>
      </c>
      <c r="AC4656" s="4">
        <f>AA4656*$E4655-AB4655</f>
        <v/>
      </c>
      <c r="AD4656" s="4">
        <f>MAX(0,Resumo!$D$7*$D4656-Z4656)</f>
        <v/>
      </c>
    </row>
    <row r="4657">
      <c r="A4657" t="inlineStr">
        <is>
          <t>Itaporã do Tocantins</t>
        </is>
      </c>
      <c r="B4657" t="inlineStr">
        <is>
          <t>Município</t>
        </is>
      </c>
      <c r="C4657" t="inlineStr">
        <is>
          <t>TO</t>
        </is>
      </c>
      <c r="D4657" s="4" t="n">
        <v>4839039.626805018</v>
      </c>
      <c r="E4657" s="4">
        <f>E4656+D4657</f>
        <v/>
      </c>
      <c r="F4657" s="4" t="n">
        <v>154923.203871151</v>
      </c>
      <c r="G4657" s="5">
        <f>F4657/$D4657</f>
        <v/>
      </c>
      <c r="H4657" s="4">
        <f>H4656+F4657</f>
        <v/>
      </c>
      <c r="I4657" s="4">
        <f>G4657*$E4656-H4656</f>
        <v/>
      </c>
      <c r="J4657" s="4">
        <f>MAX(0,Resumo!$D$3*$D4657-F4657)</f>
        <v/>
      </c>
      <c r="K4657" s="4" t="n">
        <v>330442.6572724856</v>
      </c>
      <c r="L4657" s="5">
        <f>K4657/$D4657</f>
        <v/>
      </c>
      <c r="M4657" s="4">
        <f>M4656+K4657</f>
        <v/>
      </c>
      <c r="N4657" s="4">
        <f>L4657*$E4656-M4656</f>
        <v/>
      </c>
      <c r="O4657" s="4">
        <f>MAX(0,Resumo!$D$4*$D4657-K4657)</f>
        <v/>
      </c>
      <c r="P4657" s="4" t="n">
        <v>523504.8702446588</v>
      </c>
      <c r="Q4657" s="5">
        <f>P4657/$D4657</f>
        <v/>
      </c>
      <c r="R4657" s="4">
        <f>R4656+P4657</f>
        <v/>
      </c>
      <c r="S4657" s="4">
        <f>Q4657*$E4656-R4656</f>
        <v/>
      </c>
      <c r="T4657" s="4">
        <f>MAX(0,Resumo!$D$5*$D4657-P4657)</f>
        <v/>
      </c>
      <c r="U4657" s="4" t="n">
        <v>736021.0389989165</v>
      </c>
      <c r="V4657" s="5">
        <f>U4657/$D4657</f>
        <v/>
      </c>
      <c r="W4657" s="4">
        <f>W4656+U4657</f>
        <v/>
      </c>
      <c r="X4657" s="4">
        <f>V4657*$E4656-W4656</f>
        <v/>
      </c>
      <c r="Y4657" s="4">
        <f>MAX(0,Resumo!$D$6*$D4657-U4657)</f>
        <v/>
      </c>
      <c r="Z4657" s="4" t="n">
        <v>968474.8836407189</v>
      </c>
      <c r="AA4657" s="5">
        <f>Z4657/$D4657</f>
        <v/>
      </c>
      <c r="AB4657" s="4">
        <f>AB4656+Z4657</f>
        <v/>
      </c>
      <c r="AC4657" s="4">
        <f>AA4657*$E4656-AB4656</f>
        <v/>
      </c>
      <c r="AD4657" s="4">
        <f>MAX(0,Resumo!$D$7*$D4657-Z4657)</f>
        <v/>
      </c>
    </row>
    <row r="4658">
      <c r="A4658" t="inlineStr">
        <is>
          <t>Miracema do Tocantins</t>
        </is>
      </c>
      <c r="B4658" t="inlineStr">
        <is>
          <t>Município</t>
        </is>
      </c>
      <c r="C4658" t="inlineStr">
        <is>
          <t>TO</t>
        </is>
      </c>
      <c r="D4658" s="4" t="n">
        <v>40086154.68704361</v>
      </c>
      <c r="E4658" s="4">
        <f>E4657+D4658</f>
        <v/>
      </c>
      <c r="F4658" s="4" t="n">
        <v>1283369.427394356</v>
      </c>
      <c r="G4658" s="5">
        <f>F4658/$D4658</f>
        <v/>
      </c>
      <c r="H4658" s="4">
        <f>H4657+F4658</f>
        <v/>
      </c>
      <c r="I4658" s="4">
        <f>G4658*$E4657-H4657</f>
        <v/>
      </c>
      <c r="J4658" s="4">
        <f>MAX(0,Resumo!$D$3*$D4658-F4658)</f>
        <v/>
      </c>
      <c r="K4658" s="4" t="n">
        <v>2737356.272357786</v>
      </c>
      <c r="L4658" s="5">
        <f>K4658/$D4658</f>
        <v/>
      </c>
      <c r="M4658" s="4">
        <f>M4657+K4658</f>
        <v/>
      </c>
      <c r="N4658" s="4">
        <f>L4658*$E4657-M4657</f>
        <v/>
      </c>
      <c r="O4658" s="4">
        <f>MAX(0,Resumo!$D$4*$D4658-K4658)</f>
        <v/>
      </c>
      <c r="P4658" s="4" t="n">
        <v>4336665.707758144</v>
      </c>
      <c r="Q4658" s="5">
        <f>P4658/$D4658</f>
        <v/>
      </c>
      <c r="R4658" s="4">
        <f>R4657+P4658</f>
        <v/>
      </c>
      <c r="S4658" s="4">
        <f>Q4658*$E4657-R4657</f>
        <v/>
      </c>
      <c r="T4658" s="4">
        <f>MAX(0,Resumo!$D$5*$D4658-P4658)</f>
        <v/>
      </c>
      <c r="U4658" s="4" t="n">
        <v>6097129.905445588</v>
      </c>
      <c r="V4658" s="5">
        <f>U4658/$D4658</f>
        <v/>
      </c>
      <c r="W4658" s="4">
        <f>W4657+U4658</f>
        <v/>
      </c>
      <c r="X4658" s="4">
        <f>V4658*$E4657-W4657</f>
        <v/>
      </c>
      <c r="Y4658" s="4">
        <f>MAX(0,Resumo!$D$6*$D4658-U4658)</f>
        <v/>
      </c>
      <c r="Z4658" s="4" t="n">
        <v>8022755.957832688</v>
      </c>
      <c r="AA4658" s="5">
        <f>Z4658/$D4658</f>
        <v/>
      </c>
      <c r="AB4658" s="4">
        <f>AB4657+Z4658</f>
        <v/>
      </c>
      <c r="AC4658" s="4">
        <f>AA4658*$E4657-AB4657</f>
        <v/>
      </c>
      <c r="AD4658" s="4">
        <f>MAX(0,Resumo!$D$7*$D4658-Z4658)</f>
        <v/>
      </c>
    </row>
    <row r="4659">
      <c r="A4659" t="inlineStr">
        <is>
          <t>Combinado</t>
        </is>
      </c>
      <c r="B4659" t="inlineStr">
        <is>
          <t>Município</t>
        </is>
      </c>
      <c r="C4659" t="inlineStr">
        <is>
          <t>TO</t>
        </is>
      </c>
      <c r="D4659" s="4" t="n">
        <v>3981433.17568786</v>
      </c>
      <c r="E4659" s="4">
        <f>E4658+D4659</f>
        <v/>
      </c>
      <c r="F4659" s="4" t="n">
        <v>127466.6940439395</v>
      </c>
      <c r="G4659" s="5">
        <f>F4659/$D4659</f>
        <v/>
      </c>
      <c r="H4659" s="4">
        <f>H4658+F4659</f>
        <v/>
      </c>
      <c r="I4659" s="4">
        <f>G4659*$E4658-H4658</f>
        <v/>
      </c>
      <c r="J4659" s="4">
        <f>MAX(0,Resumo!$D$3*$D4659-F4659)</f>
        <v/>
      </c>
      <c r="K4659" s="4" t="n">
        <v>271879.4347207644</v>
      </c>
      <c r="L4659" s="5">
        <f>K4659/$D4659</f>
        <v/>
      </c>
      <c r="M4659" s="4">
        <f>M4658+K4659</f>
        <v/>
      </c>
      <c r="N4659" s="4">
        <f>L4659*$E4658-M4658</f>
        <v/>
      </c>
      <c r="O4659" s="4">
        <f>MAX(0,Resumo!$D$4*$D4659-K4659)</f>
        <v/>
      </c>
      <c r="P4659" s="4" t="n">
        <v>430725.8916584682</v>
      </c>
      <c r="Q4659" s="5">
        <f>P4659/$D4659</f>
        <v/>
      </c>
      <c r="R4659" s="4">
        <f>R4658+P4659</f>
        <v/>
      </c>
      <c r="S4659" s="4">
        <f>Q4659*$E4658-R4658</f>
        <v/>
      </c>
      <c r="T4659" s="4">
        <f>MAX(0,Resumo!$D$5*$D4659-P4659)</f>
        <v/>
      </c>
      <c r="U4659" s="4" t="n">
        <v>605578.5462970773</v>
      </c>
      <c r="V4659" s="5">
        <f>U4659/$D4659</f>
        <v/>
      </c>
      <c r="W4659" s="4">
        <f>W4658+U4659</f>
        <v/>
      </c>
      <c r="X4659" s="4">
        <f>V4659*$E4658-W4658</f>
        <v/>
      </c>
      <c r="Y4659" s="4">
        <f>MAX(0,Resumo!$D$6*$D4659-U4659)</f>
        <v/>
      </c>
      <c r="Z4659" s="4" t="n">
        <v>796835.3906813267</v>
      </c>
      <c r="AA4659" s="5">
        <f>Z4659/$D4659</f>
        <v/>
      </c>
      <c r="AB4659" s="4">
        <f>AB4658+Z4659</f>
        <v/>
      </c>
      <c r="AC4659" s="4">
        <f>AA4659*$E4658-AB4658</f>
        <v/>
      </c>
      <c r="AD4659" s="4">
        <f>MAX(0,Resumo!$D$7*$D4659-Z4659)</f>
        <v/>
      </c>
    </row>
    <row r="4660">
      <c r="A4660" t="inlineStr">
        <is>
          <t>Darcinópolis</t>
        </is>
      </c>
      <c r="B4660" t="inlineStr">
        <is>
          <t>Município</t>
        </is>
      </c>
      <c r="C4660" t="inlineStr">
        <is>
          <t>TO</t>
        </is>
      </c>
      <c r="D4660" s="4" t="n">
        <v>5467414.457677484</v>
      </c>
      <c r="E4660" s="4">
        <f>E4659+D4660</f>
        <v/>
      </c>
      <c r="F4660" s="4" t="n">
        <v>175040.7994145937</v>
      </c>
      <c r="G4660" s="5">
        <f>F4660/$D4660</f>
        <v/>
      </c>
      <c r="H4660" s="4">
        <f>H4659+F4660</f>
        <v/>
      </c>
      <c r="I4660" s="4">
        <f>G4660*$E4659-H4659</f>
        <v/>
      </c>
      <c r="J4660" s="4">
        <f>MAX(0,Resumo!$D$3*$D4660-F4660)</f>
        <v/>
      </c>
      <c r="K4660" s="4" t="n">
        <v>373352.380046081</v>
      </c>
      <c r="L4660" s="5">
        <f>K4660/$D4660</f>
        <v/>
      </c>
      <c r="M4660" s="4">
        <f>M4659+K4660</f>
        <v/>
      </c>
      <c r="N4660" s="4">
        <f>L4660*$E4659-M4659</f>
        <v/>
      </c>
      <c r="O4660" s="4">
        <f>MAX(0,Resumo!$D$4*$D4660-K4660)</f>
        <v/>
      </c>
      <c r="P4660" s="4" t="n">
        <v>591484.7401508067</v>
      </c>
      <c r="Q4660" s="5">
        <f>P4660/$D4660</f>
        <v/>
      </c>
      <c r="R4660" s="4">
        <f>R4659+P4660</f>
        <v/>
      </c>
      <c r="S4660" s="4">
        <f>Q4660*$E4659-R4659</f>
        <v/>
      </c>
      <c r="T4660" s="4">
        <f>MAX(0,Resumo!$D$5*$D4660-P4660)</f>
        <v/>
      </c>
      <c r="U4660" s="4" t="n">
        <v>831597.2548533184</v>
      </c>
      <c r="V4660" s="5">
        <f>U4660/$D4660</f>
        <v/>
      </c>
      <c r="W4660" s="4">
        <f>W4659+U4660</f>
        <v/>
      </c>
      <c r="X4660" s="4">
        <f>V4660*$E4659-W4659</f>
        <v/>
      </c>
      <c r="Y4660" s="4">
        <f>MAX(0,Resumo!$D$6*$D4660-U4660)</f>
        <v/>
      </c>
      <c r="Z4660" s="4" t="n">
        <v>1094236.457867333</v>
      </c>
      <c r="AA4660" s="5">
        <f>Z4660/$D4660</f>
        <v/>
      </c>
      <c r="AB4660" s="4">
        <f>AB4659+Z4660</f>
        <v/>
      </c>
      <c r="AC4660" s="4">
        <f>AA4660*$E4659-AB4659</f>
        <v/>
      </c>
      <c r="AD4660" s="4">
        <f>MAX(0,Resumo!$D$7*$D4660-Z4660)</f>
        <v/>
      </c>
    </row>
    <row r="4661">
      <c r="A4661" t="inlineStr">
        <is>
          <t>Aguiarnópolis</t>
        </is>
      </c>
      <c r="B4661" t="inlineStr">
        <is>
          <t>Município</t>
        </is>
      </c>
      <c r="C4661" t="inlineStr">
        <is>
          <t>TO</t>
        </is>
      </c>
      <c r="D4661" s="4" t="n">
        <v>10491608.10149139</v>
      </c>
      <c r="E4661" s="4">
        <f>E4660+D4661</f>
        <v/>
      </c>
      <c r="F4661" s="4" t="n">
        <v>335891.7608031118</v>
      </c>
      <c r="G4661" s="5">
        <f>F4661/$D4661</f>
        <v/>
      </c>
      <c r="H4661" s="4">
        <f>H4660+F4661</f>
        <v/>
      </c>
      <c r="I4661" s="4">
        <f>G4661*$E4660-H4660</f>
        <v/>
      </c>
      <c r="J4661" s="4">
        <f>MAX(0,Resumo!$D$3*$D4661-F4661)</f>
        <v/>
      </c>
      <c r="K4661" s="4" t="n">
        <v>716438.6174715747</v>
      </c>
      <c r="L4661" s="5">
        <f>K4661/$D4661</f>
        <v/>
      </c>
      <c r="M4661" s="4">
        <f>M4660+K4661</f>
        <v/>
      </c>
      <c r="N4661" s="4">
        <f>L4661*$E4660-M4660</f>
        <v/>
      </c>
      <c r="O4661" s="4">
        <f>MAX(0,Resumo!$D$4*$D4661-K4661)</f>
        <v/>
      </c>
      <c r="P4661" s="4" t="n">
        <v>1135020.243976681</v>
      </c>
      <c r="Q4661" s="5">
        <f>P4661/$D4661</f>
        <v/>
      </c>
      <c r="R4661" s="4">
        <f>R4660+P4661</f>
        <v/>
      </c>
      <c r="S4661" s="4">
        <f>Q4661*$E4660-R4660</f>
        <v/>
      </c>
      <c r="T4661" s="4">
        <f>MAX(0,Resumo!$D$5*$D4661-P4661)</f>
        <v/>
      </c>
      <c r="U4661" s="4" t="n">
        <v>1595780.338903245</v>
      </c>
      <c r="V4661" s="5">
        <f>U4661/$D4661</f>
        <v/>
      </c>
      <c r="W4661" s="4">
        <f>W4660+U4661</f>
        <v/>
      </c>
      <c r="X4661" s="4">
        <f>V4661*$E4660-W4660</f>
        <v/>
      </c>
      <c r="Y4661" s="4">
        <f>MAX(0,Resumo!$D$6*$D4661-U4661)</f>
        <v/>
      </c>
      <c r="Z4661" s="4" t="n">
        <v>2099767.664437296</v>
      </c>
      <c r="AA4661" s="5">
        <f>Z4661/$D4661</f>
        <v/>
      </c>
      <c r="AB4661" s="4">
        <f>AB4660+Z4661</f>
        <v/>
      </c>
      <c r="AC4661" s="4">
        <f>AA4661*$E4660-AB4660</f>
        <v/>
      </c>
      <c r="AD4661" s="4">
        <f>MAX(0,Resumo!$D$7*$D4661-Z4661)</f>
        <v/>
      </c>
    </row>
    <row r="4662">
      <c r="A4662" t="inlineStr">
        <is>
          <t>Brasilândia do Tocantins</t>
        </is>
      </c>
      <c r="B4662" t="inlineStr">
        <is>
          <t>Município</t>
        </is>
      </c>
      <c r="C4662" t="inlineStr">
        <is>
          <t>TO</t>
        </is>
      </c>
      <c r="D4662" s="4" t="n">
        <v>3598404.51247551</v>
      </c>
      <c r="E4662" s="4">
        <f>E4661+D4662</f>
        <v/>
      </c>
      <c r="F4662" s="4" t="n">
        <v>115203.9245161519</v>
      </c>
      <c r="G4662" s="5">
        <f>F4662/$D4662</f>
        <v/>
      </c>
      <c r="H4662" s="4">
        <f>H4661+F4662</f>
        <v/>
      </c>
      <c r="I4662" s="4">
        <f>G4662*$E4661-H4661</f>
        <v/>
      </c>
      <c r="J4662" s="4">
        <f>MAX(0,Resumo!$D$3*$D4662-F4662)</f>
        <v/>
      </c>
      <c r="K4662" s="4" t="n">
        <v>245723.6230216186</v>
      </c>
      <c r="L4662" s="5">
        <f>K4662/$D4662</f>
        <v/>
      </c>
      <c r="M4662" s="4">
        <f>M4661+K4662</f>
        <v/>
      </c>
      <c r="N4662" s="4">
        <f>L4662*$E4661-M4661</f>
        <v/>
      </c>
      <c r="O4662" s="4">
        <f>MAX(0,Resumo!$D$4*$D4662-K4662)</f>
        <v/>
      </c>
      <c r="P4662" s="4" t="n">
        <v>389288.4606599215</v>
      </c>
      <c r="Q4662" s="5">
        <f>P4662/$D4662</f>
        <v/>
      </c>
      <c r="R4662" s="4">
        <f>R4661+P4662</f>
        <v/>
      </c>
      <c r="S4662" s="4">
        <f>Q4662*$E4661-R4661</f>
        <v/>
      </c>
      <c r="T4662" s="4">
        <f>MAX(0,Resumo!$D$5*$D4662-P4662)</f>
        <v/>
      </c>
      <c r="U4662" s="4" t="n">
        <v>547319.6403145164</v>
      </c>
      <c r="V4662" s="5">
        <f>U4662/$D4662</f>
        <v/>
      </c>
      <c r="W4662" s="4">
        <f>W4661+U4662</f>
        <v/>
      </c>
      <c r="X4662" s="4">
        <f>V4662*$E4661-W4661</f>
        <v/>
      </c>
      <c r="Y4662" s="4">
        <f>MAX(0,Resumo!$D$6*$D4662-U4662)</f>
        <v/>
      </c>
      <c r="Z4662" s="4" t="n">
        <v>720176.8657168259</v>
      </c>
      <c r="AA4662" s="5">
        <f>Z4662/$D4662</f>
        <v/>
      </c>
      <c r="AB4662" s="4">
        <f>AB4661+Z4662</f>
        <v/>
      </c>
      <c r="AC4662" s="4">
        <f>AA4662*$E4661-AB4661</f>
        <v/>
      </c>
      <c r="AD4662" s="4">
        <f>MAX(0,Resumo!$D$7*$D4662-Z4662)</f>
        <v/>
      </c>
    </row>
    <row r="4663">
      <c r="A4663" t="inlineStr">
        <is>
          <t>Alvorada</t>
        </is>
      </c>
      <c r="B4663" t="inlineStr">
        <is>
          <t>Município</t>
        </is>
      </c>
      <c r="C4663" t="inlineStr">
        <is>
          <t>TO</t>
        </is>
      </c>
      <c r="D4663" s="4" t="n">
        <v>27211912.48218223</v>
      </c>
      <c r="E4663" s="4">
        <f>E4662+D4663</f>
        <v/>
      </c>
      <c r="F4663" s="4" t="n">
        <v>871196.9709544403</v>
      </c>
      <c r="G4663" s="5">
        <f>F4663/$D4663</f>
        <v/>
      </c>
      <c r="H4663" s="4">
        <f>H4662+F4663</f>
        <v/>
      </c>
      <c r="I4663" s="4">
        <f>G4663*$E4662-H4662</f>
        <v/>
      </c>
      <c r="J4663" s="4">
        <f>MAX(0,Resumo!$D$3*$D4663-F4663)</f>
        <v/>
      </c>
      <c r="K4663" s="4" t="n">
        <v>1858215.134314901</v>
      </c>
      <c r="L4663" s="5">
        <f>K4663/$D4663</f>
        <v/>
      </c>
      <c r="M4663" s="4">
        <f>M4662+K4663</f>
        <v/>
      </c>
      <c r="N4663" s="4">
        <f>L4663*$E4662-M4662</f>
        <v/>
      </c>
      <c r="O4663" s="4">
        <f>MAX(0,Resumo!$D$4*$D4663-K4663)</f>
        <v/>
      </c>
      <c r="P4663" s="4" t="n">
        <v>2943883.458648069</v>
      </c>
      <c r="Q4663" s="5">
        <f>P4663/$D4663</f>
        <v/>
      </c>
      <c r="R4663" s="4">
        <f>R4662+P4663</f>
        <v/>
      </c>
      <c r="S4663" s="4">
        <f>Q4663*$E4662-R4662</f>
        <v/>
      </c>
      <c r="T4663" s="4">
        <f>MAX(0,Resumo!$D$5*$D4663-P4663)</f>
        <v/>
      </c>
      <c r="U4663" s="4" t="n">
        <v>4138949.387258318</v>
      </c>
      <c r="V4663" s="5">
        <f>U4663/$D4663</f>
        <v/>
      </c>
      <c r="W4663" s="4">
        <f>W4662+U4663</f>
        <v/>
      </c>
      <c r="X4663" s="4">
        <f>V4663*$E4662-W4662</f>
        <v/>
      </c>
      <c r="Y4663" s="4">
        <f>MAX(0,Resumo!$D$6*$D4663-U4663)</f>
        <v/>
      </c>
      <c r="Z4663" s="4" t="n">
        <v>5446133.077489005</v>
      </c>
      <c r="AA4663" s="5">
        <f>Z4663/$D4663</f>
        <v/>
      </c>
      <c r="AB4663" s="4">
        <f>AB4662+Z4663</f>
        <v/>
      </c>
      <c r="AC4663" s="4">
        <f>AA4663*$E4662-AB4662</f>
        <v/>
      </c>
      <c r="AD4663" s="4">
        <f>MAX(0,Resumo!$D$7*$D4663-Z4663)</f>
        <v/>
      </c>
    </row>
    <row r="4664">
      <c r="A4664" t="inlineStr">
        <is>
          <t>Colinas do Tocantins</t>
        </is>
      </c>
      <c r="B4664" t="inlineStr">
        <is>
          <t>Município</t>
        </is>
      </c>
      <c r="C4664" t="inlineStr">
        <is>
          <t>TO</t>
        </is>
      </c>
      <c r="D4664" s="4" t="n">
        <v>28839039.53863016</v>
      </c>
      <c r="E4664" s="4">
        <f>E4663+D4664</f>
        <v/>
      </c>
      <c r="F4664" s="4" t="n">
        <v>923289.8976777507</v>
      </c>
      <c r="G4664" s="5">
        <f>F4664/$D4664</f>
        <v/>
      </c>
      <c r="H4664" s="4">
        <f>H4663+F4664</f>
        <v/>
      </c>
      <c r="I4664" s="4">
        <f>G4664*$E4663-H4663</f>
        <v/>
      </c>
      <c r="J4664" s="4">
        <f>MAX(0,Resumo!$D$3*$D4664-F4664)</f>
        <v/>
      </c>
      <c r="K4664" s="4" t="n">
        <v>1969326.476589155</v>
      </c>
      <c r="L4664" s="5">
        <f>K4664/$D4664</f>
        <v/>
      </c>
      <c r="M4664" s="4">
        <f>M4663+K4664</f>
        <v/>
      </c>
      <c r="N4664" s="4">
        <f>L4664*$E4663-M4663</f>
        <v/>
      </c>
      <c r="O4664" s="4">
        <f>MAX(0,Resumo!$D$4*$D4664-K4664)</f>
        <v/>
      </c>
      <c r="P4664" s="4" t="n">
        <v>3119911.969313471</v>
      </c>
      <c r="Q4664" s="5">
        <f>P4664/$D4664</f>
        <v/>
      </c>
      <c r="R4664" s="4">
        <f>R4663+P4664</f>
        <v/>
      </c>
      <c r="S4664" s="4">
        <f>Q4664*$E4663-R4663</f>
        <v/>
      </c>
      <c r="T4664" s="4">
        <f>MAX(0,Resumo!$D$5*$D4664-P4664)</f>
        <v/>
      </c>
      <c r="U4664" s="4" t="n">
        <v>4386436.458873967</v>
      </c>
      <c r="V4664" s="5">
        <f>U4664/$D4664</f>
        <v/>
      </c>
      <c r="W4664" s="4">
        <f>W4663+U4664</f>
        <v/>
      </c>
      <c r="X4664" s="4">
        <f>V4664*$E4663-W4663</f>
        <v/>
      </c>
      <c r="Y4664" s="4">
        <f>MAX(0,Resumo!$D$6*$D4664-U4664)</f>
        <v/>
      </c>
      <c r="Z4664" s="4" t="n">
        <v>5771782.753497656</v>
      </c>
      <c r="AA4664" s="5">
        <f>Z4664/$D4664</f>
        <v/>
      </c>
      <c r="AB4664" s="4">
        <f>AB4663+Z4664</f>
        <v/>
      </c>
      <c r="AC4664" s="4">
        <f>AA4664*$E4663-AB4663</f>
        <v/>
      </c>
      <c r="AD4664" s="4">
        <f>MAX(0,Resumo!$D$7*$D4664-Z4664)</f>
        <v/>
      </c>
    </row>
    <row r="4665">
      <c r="A4665" t="inlineStr">
        <is>
          <t>Sampaio</t>
        </is>
      </c>
      <c r="B4665" t="inlineStr">
        <is>
          <t>Município</t>
        </is>
      </c>
      <c r="C4665" t="inlineStr">
        <is>
          <t>TO</t>
        </is>
      </c>
      <c r="D4665" s="4" t="n">
        <v>2066026.529508875</v>
      </c>
      <c r="E4665" s="4">
        <f>E4664+D4665</f>
        <v/>
      </c>
      <c r="F4665" s="4" t="n">
        <v>66144.41581782217</v>
      </c>
      <c r="G4665" s="5">
        <f>F4665/$D4665</f>
        <v/>
      </c>
      <c r="H4665" s="4">
        <f>H4664+F4665</f>
        <v/>
      </c>
      <c r="I4665" s="4">
        <f>G4665*$E4664-H4664</f>
        <v/>
      </c>
      <c r="J4665" s="4">
        <f>MAX(0,Resumo!$D$3*$D4665-F4665)</f>
        <v/>
      </c>
      <c r="K4665" s="4" t="n">
        <v>141082.3942471246</v>
      </c>
      <c r="L4665" s="5">
        <f>K4665/$D4665</f>
        <v/>
      </c>
      <c r="M4665" s="4">
        <f>M4664+K4665</f>
        <v/>
      </c>
      <c r="N4665" s="4">
        <f>L4665*$E4664-M4664</f>
        <v/>
      </c>
      <c r="O4665" s="4">
        <f>MAX(0,Resumo!$D$4*$D4665-K4665)</f>
        <v/>
      </c>
      <c r="P4665" s="4" t="n">
        <v>223510.2486578887</v>
      </c>
      <c r="Q4665" s="5">
        <f>P4665/$D4665</f>
        <v/>
      </c>
      <c r="R4665" s="4">
        <f>R4664+P4665</f>
        <v/>
      </c>
      <c r="S4665" s="4">
        <f>Q4665*$E4664-R4664</f>
        <v/>
      </c>
      <c r="T4665" s="4">
        <f>MAX(0,Resumo!$D$5*$D4665-P4665)</f>
        <v/>
      </c>
      <c r="U4665" s="4" t="n">
        <v>314243.9637041063</v>
      </c>
      <c r="V4665" s="5">
        <f>U4665/$D4665</f>
        <v/>
      </c>
      <c r="W4665" s="4">
        <f>W4664+U4665</f>
        <v/>
      </c>
      <c r="X4665" s="4">
        <f>V4665*$E4664-W4664</f>
        <v/>
      </c>
      <c r="Y4665" s="4">
        <f>MAX(0,Resumo!$D$6*$D4665-U4665)</f>
        <v/>
      </c>
      <c r="Z4665" s="4" t="n">
        <v>413490.0635409426</v>
      </c>
      <c r="AA4665" s="5">
        <f>Z4665/$D4665</f>
        <v/>
      </c>
      <c r="AB4665" s="4">
        <f>AB4664+Z4665</f>
        <v/>
      </c>
      <c r="AC4665" s="4">
        <f>AA4665*$E4664-AB4664</f>
        <v/>
      </c>
      <c r="AD4665" s="4">
        <f>MAX(0,Resumo!$D$7*$D4665-Z4665)</f>
        <v/>
      </c>
    </row>
    <row r="4666">
      <c r="A4666" t="inlineStr">
        <is>
          <t>Juarina</t>
        </is>
      </c>
      <c r="B4666" t="inlineStr">
        <is>
          <t>Município</t>
        </is>
      </c>
      <c r="C4666" t="inlineStr">
        <is>
          <t>TO</t>
        </is>
      </c>
      <c r="D4666" s="4" t="n">
        <v>3163896.933517781</v>
      </c>
      <c r="E4666" s="4">
        <f>E4665+D4666</f>
        <v/>
      </c>
      <c r="F4666" s="4" t="n">
        <v>101293.0431368082</v>
      </c>
      <c r="G4666" s="5">
        <f>F4666/$D4666</f>
        <v/>
      </c>
      <c r="H4666" s="4">
        <f>H4665+F4666</f>
        <v/>
      </c>
      <c r="I4666" s="4">
        <f>G4666*$E4665-H4665</f>
        <v/>
      </c>
      <c r="J4666" s="4">
        <f>MAX(0,Resumo!$D$3*$D4666-F4666)</f>
        <v/>
      </c>
      <c r="K4666" s="4" t="n">
        <v>216052.4795574298</v>
      </c>
      <c r="L4666" s="5">
        <f>K4666/$D4666</f>
        <v/>
      </c>
      <c r="M4666" s="4">
        <f>M4665+K4666</f>
        <v/>
      </c>
      <c r="N4666" s="4">
        <f>L4666*$E4665-M4665</f>
        <v/>
      </c>
      <c r="O4666" s="4">
        <f>MAX(0,Resumo!$D$4*$D4666-K4666)</f>
        <v/>
      </c>
      <c r="P4666" s="4" t="n">
        <v>342281.8537120111</v>
      </c>
      <c r="Q4666" s="5">
        <f>P4666/$D4666</f>
        <v/>
      </c>
      <c r="R4666" s="4">
        <f>R4665+P4666</f>
        <v/>
      </c>
      <c r="S4666" s="4">
        <f>Q4666*$E4665-R4665</f>
        <v/>
      </c>
      <c r="T4666" s="4">
        <f>MAX(0,Resumo!$D$5*$D4666-P4666)</f>
        <v/>
      </c>
      <c r="U4666" s="4" t="n">
        <v>481230.7581433812</v>
      </c>
      <c r="V4666" s="5">
        <f>U4666/$D4666</f>
        <v/>
      </c>
      <c r="W4666" s="4">
        <f>W4665+U4666</f>
        <v/>
      </c>
      <c r="X4666" s="4">
        <f>V4666*$E4665-W4665</f>
        <v/>
      </c>
      <c r="Y4666" s="4">
        <f>MAX(0,Resumo!$D$6*$D4666-U4666)</f>
        <v/>
      </c>
      <c r="Z4666" s="4" t="n">
        <v>633215.4623339947</v>
      </c>
      <c r="AA4666" s="5">
        <f>Z4666/$D4666</f>
        <v/>
      </c>
      <c r="AB4666" s="4">
        <f>AB4665+Z4666</f>
        <v/>
      </c>
      <c r="AC4666" s="4">
        <f>AA4666*$E4665-AB4665</f>
        <v/>
      </c>
      <c r="AD4666" s="4">
        <f>MAX(0,Resumo!$D$7*$D4666-Z4666)</f>
        <v/>
      </c>
    </row>
    <row r="4667">
      <c r="A4667" t="inlineStr">
        <is>
          <t>Santa Maria do Tocantins</t>
        </is>
      </c>
      <c r="B4667" t="inlineStr">
        <is>
          <t>Município</t>
        </is>
      </c>
      <c r="C4667" t="inlineStr">
        <is>
          <t>TO</t>
        </is>
      </c>
      <c r="D4667" s="4" t="n">
        <v>2915848.609257829</v>
      </c>
      <c r="E4667" s="4">
        <f>E4666+D4667</f>
        <v/>
      </c>
      <c r="F4667" s="4" t="n">
        <v>93351.70682363681</v>
      </c>
      <c r="G4667" s="5">
        <f>F4667/$D4667</f>
        <v/>
      </c>
      <c r="H4667" s="4">
        <f>H4666+F4667</f>
        <v/>
      </c>
      <c r="I4667" s="4">
        <f>G4667*$E4666-H4666</f>
        <v/>
      </c>
      <c r="J4667" s="4">
        <f>MAX(0,Resumo!$D$3*$D4667-F4667)</f>
        <v/>
      </c>
      <c r="K4667" s="4" t="n">
        <v>199114.0467852718</v>
      </c>
      <c r="L4667" s="5">
        <f>K4667/$D4667</f>
        <v/>
      </c>
      <c r="M4667" s="4">
        <f>M4666+K4667</f>
        <v/>
      </c>
      <c r="N4667" s="4">
        <f>L4667*$E4666-M4666</f>
        <v/>
      </c>
      <c r="O4667" s="4">
        <f>MAX(0,Resumo!$D$4*$D4667-K4667)</f>
        <v/>
      </c>
      <c r="P4667" s="4" t="n">
        <v>315447.0856958939</v>
      </c>
      <c r="Q4667" s="5">
        <f>P4667/$D4667</f>
        <v/>
      </c>
      <c r="R4667" s="4">
        <f>R4666+P4667</f>
        <v/>
      </c>
      <c r="S4667" s="4">
        <f>Q4667*$E4666-R4666</f>
        <v/>
      </c>
      <c r="T4667" s="4">
        <f>MAX(0,Resumo!$D$5*$D4667-P4667)</f>
        <v/>
      </c>
      <c r="U4667" s="4" t="n">
        <v>443502.4485150736</v>
      </c>
      <c r="V4667" s="5">
        <f>U4667/$D4667</f>
        <v/>
      </c>
      <c r="W4667" s="4">
        <f>W4666+U4667</f>
        <v/>
      </c>
      <c r="X4667" s="4">
        <f>V4667*$E4666-W4666</f>
        <v/>
      </c>
      <c r="Y4667" s="4">
        <f>MAX(0,Resumo!$D$6*$D4667-U4667)</f>
        <v/>
      </c>
      <c r="Z4667" s="4" t="n">
        <v>583571.6093173283</v>
      </c>
      <c r="AA4667" s="5">
        <f>Z4667/$D4667</f>
        <v/>
      </c>
      <c r="AB4667" s="4">
        <f>AB4666+Z4667</f>
        <v/>
      </c>
      <c r="AC4667" s="4">
        <f>AA4667*$E4666-AB4666</f>
        <v/>
      </c>
      <c r="AD4667" s="4">
        <f>MAX(0,Resumo!$D$7*$D4667-Z4667)</f>
        <v/>
      </c>
    </row>
    <row r="4668">
      <c r="A4668" t="inlineStr">
        <is>
          <t>Santa Terezinha do Tocantins</t>
        </is>
      </c>
      <c r="B4668" t="inlineStr">
        <is>
          <t>Município</t>
        </is>
      </c>
      <c r="C4668" t="inlineStr">
        <is>
          <t>TO</t>
        </is>
      </c>
      <c r="D4668" s="4" t="n">
        <v>2196365.136465517</v>
      </c>
      <c r="E4668" s="4">
        <f>E4667+D4668</f>
        <v/>
      </c>
      <c r="F4668" s="4" t="n">
        <v>70317.24268742932</v>
      </c>
      <c r="G4668" s="5">
        <f>F4668/$D4668</f>
        <v/>
      </c>
      <c r="H4668" s="4">
        <f>H4667+F4668</f>
        <v/>
      </c>
      <c r="I4668" s="4">
        <f>G4668*$E4667-H4667</f>
        <v/>
      </c>
      <c r="J4668" s="4">
        <f>MAX(0,Resumo!$D$3*$D4668-F4668)</f>
        <v/>
      </c>
      <c r="K4668" s="4" t="n">
        <v>149982.8040287207</v>
      </c>
      <c r="L4668" s="5">
        <f>K4668/$D4668</f>
        <v/>
      </c>
      <c r="M4668" s="4">
        <f>M4667+K4668</f>
        <v/>
      </c>
      <c r="N4668" s="4">
        <f>L4668*$E4667-M4667</f>
        <v/>
      </c>
      <c r="O4668" s="4">
        <f>MAX(0,Resumo!$D$4*$D4668-K4668)</f>
        <v/>
      </c>
      <c r="P4668" s="4" t="n">
        <v>237610.7522257335</v>
      </c>
      <c r="Q4668" s="5">
        <f>P4668/$D4668</f>
        <v/>
      </c>
      <c r="R4668" s="4">
        <f>R4667+P4668</f>
        <v/>
      </c>
      <c r="S4668" s="4">
        <f>Q4668*$E4667-R4667</f>
        <v/>
      </c>
      <c r="T4668" s="4">
        <f>MAX(0,Resumo!$D$5*$D4668-P4668)</f>
        <v/>
      </c>
      <c r="U4668" s="4" t="n">
        <v>334068.5496369225</v>
      </c>
      <c r="V4668" s="5">
        <f>U4668/$D4668</f>
        <v/>
      </c>
      <c r="W4668" s="4">
        <f>W4667+U4668</f>
        <v/>
      </c>
      <c r="X4668" s="4">
        <f>V4668*$E4667-W4667</f>
        <v/>
      </c>
      <c r="Y4668" s="4">
        <f>MAX(0,Resumo!$D$6*$D4668-U4668)</f>
        <v/>
      </c>
      <c r="Z4668" s="4" t="n">
        <v>439575.7493259897</v>
      </c>
      <c r="AA4668" s="5">
        <f>Z4668/$D4668</f>
        <v/>
      </c>
      <c r="AB4668" s="4">
        <f>AB4667+Z4668</f>
        <v/>
      </c>
      <c r="AC4668" s="4">
        <f>AA4668*$E4667-AB4667</f>
        <v/>
      </c>
      <c r="AD4668" s="4">
        <f>MAX(0,Resumo!$D$7*$D4668-Z4668)</f>
        <v/>
      </c>
    </row>
    <row r="4669">
      <c r="A4669" t="inlineStr">
        <is>
          <t>Divinópolis do Tocantins</t>
        </is>
      </c>
      <c r="B4669" t="inlineStr">
        <is>
          <t>Município</t>
        </is>
      </c>
      <c r="C4669" t="inlineStr">
        <is>
          <t>TO</t>
        </is>
      </c>
      <c r="D4669" s="4" t="n">
        <v>10731582.9445829</v>
      </c>
      <c r="E4669" s="4">
        <f>E4668+D4669</f>
        <v/>
      </c>
      <c r="F4669" s="4" t="n">
        <v>343574.6223639623</v>
      </c>
      <c r="G4669" s="5">
        <f>F4669/$D4669</f>
        <v/>
      </c>
      <c r="H4669" s="4">
        <f>H4668+F4669</f>
        <v/>
      </c>
      <c r="I4669" s="4">
        <f>G4669*$E4668-H4668</f>
        <v/>
      </c>
      <c r="J4669" s="4">
        <f>MAX(0,Resumo!$D$3*$D4669-F4669)</f>
        <v/>
      </c>
      <c r="K4669" s="4" t="n">
        <v>732825.7378395188</v>
      </c>
      <c r="L4669" s="5">
        <f>K4669/$D4669</f>
        <v/>
      </c>
      <c r="M4669" s="4">
        <f>M4668+K4669</f>
        <v/>
      </c>
      <c r="N4669" s="4">
        <f>L4669*$E4668-M4668</f>
        <v/>
      </c>
      <c r="O4669" s="4">
        <f>MAX(0,Resumo!$D$4*$D4669-K4669)</f>
        <v/>
      </c>
      <c r="P4669" s="4" t="n">
        <v>1160981.593497092</v>
      </c>
      <c r="Q4669" s="5">
        <f>P4669/$D4669</f>
        <v/>
      </c>
      <c r="R4669" s="4">
        <f>R4668+P4669</f>
        <v/>
      </c>
      <c r="S4669" s="4">
        <f>Q4669*$E4668-R4668</f>
        <v/>
      </c>
      <c r="T4669" s="4">
        <f>MAX(0,Resumo!$D$5*$D4669-P4669)</f>
        <v/>
      </c>
      <c r="U4669" s="4" t="n">
        <v>1632280.666854151</v>
      </c>
      <c r="V4669" s="5">
        <f>U4669/$D4669</f>
        <v/>
      </c>
      <c r="W4669" s="4">
        <f>W4668+U4669</f>
        <v/>
      </c>
      <c r="X4669" s="4">
        <f>V4669*$E4668-W4668</f>
        <v/>
      </c>
      <c r="Y4669" s="4">
        <f>MAX(0,Resumo!$D$6*$D4669-U4669)</f>
        <v/>
      </c>
      <c r="Z4669" s="4" t="n">
        <v>2147795.708463295</v>
      </c>
      <c r="AA4669" s="5">
        <f>Z4669/$D4669</f>
        <v/>
      </c>
      <c r="AB4669" s="4">
        <f>AB4668+Z4669</f>
        <v/>
      </c>
      <c r="AC4669" s="4">
        <f>AA4669*$E4668-AB4668</f>
        <v/>
      </c>
      <c r="AD4669" s="4">
        <f>MAX(0,Resumo!$D$7*$D4669-Z4669)</f>
        <v/>
      </c>
    </row>
    <row r="4670">
      <c r="A4670" t="inlineStr">
        <is>
          <t>Augustinópolis</t>
        </is>
      </c>
      <c r="B4670" t="inlineStr">
        <is>
          <t>Município</t>
        </is>
      </c>
      <c r="C4670" t="inlineStr">
        <is>
          <t>TO</t>
        </is>
      </c>
      <c r="D4670" s="4" t="n">
        <v>8632233.286543246</v>
      </c>
      <c r="E4670" s="4">
        <f>E4669+D4670</f>
        <v/>
      </c>
      <c r="F4670" s="4" t="n">
        <v>276363.3572882005</v>
      </c>
      <c r="G4670" s="5">
        <f>F4670/$D4670</f>
        <v/>
      </c>
      <c r="H4670" s="4">
        <f>H4669+F4670</f>
        <v/>
      </c>
      <c r="I4670" s="4">
        <f>G4670*$E4669-H4669</f>
        <v/>
      </c>
      <c r="J4670" s="4">
        <f>MAX(0,Resumo!$D$3*$D4670-F4670)</f>
        <v/>
      </c>
      <c r="K4670" s="4" t="n">
        <v>589467.8129107802</v>
      </c>
      <c r="L4670" s="5">
        <f>K4670/$D4670</f>
        <v/>
      </c>
      <c r="M4670" s="4">
        <f>M4669+K4670</f>
        <v/>
      </c>
      <c r="N4670" s="4">
        <f>L4670*$E4669-M4669</f>
        <v/>
      </c>
      <c r="O4670" s="4">
        <f>MAX(0,Resumo!$D$4*$D4670-K4670)</f>
        <v/>
      </c>
      <c r="P4670" s="4" t="n">
        <v>933866.3278476051</v>
      </c>
      <c r="Q4670" s="5">
        <f>P4670/$D4670</f>
        <v/>
      </c>
      <c r="R4670" s="4">
        <f>R4669+P4670</f>
        <v/>
      </c>
      <c r="S4670" s="4">
        <f>Q4670*$E4669-R4669</f>
        <v/>
      </c>
      <c r="T4670" s="4">
        <f>MAX(0,Resumo!$D$5*$D4670-P4670)</f>
        <v/>
      </c>
      <c r="U4670" s="4" t="n">
        <v>1312968.233871956</v>
      </c>
      <c r="V4670" s="5">
        <f>U4670/$D4670</f>
        <v/>
      </c>
      <c r="W4670" s="4">
        <f>W4669+U4670</f>
        <v/>
      </c>
      <c r="X4670" s="4">
        <f>V4670*$E4669-W4669</f>
        <v/>
      </c>
      <c r="Y4670" s="4">
        <f>MAX(0,Resumo!$D$6*$D4670-U4670)</f>
        <v/>
      </c>
      <c r="Z4670" s="4" t="n">
        <v>1727636.426334512</v>
      </c>
      <c r="AA4670" s="5">
        <f>Z4670/$D4670</f>
        <v/>
      </c>
      <c r="AB4670" s="4">
        <f>AB4669+Z4670</f>
        <v/>
      </c>
      <c r="AC4670" s="4">
        <f>AA4670*$E4669-AB4669</f>
        <v/>
      </c>
      <c r="AD4670" s="4">
        <f>MAX(0,Resumo!$D$7*$D4670-Z4670)</f>
        <v/>
      </c>
    </row>
    <row r="4671">
      <c r="A4671" t="inlineStr">
        <is>
          <t>Sucupira</t>
        </is>
      </c>
      <c r="B4671" t="inlineStr">
        <is>
          <t>Município</t>
        </is>
      </c>
      <c r="C4671" t="inlineStr">
        <is>
          <t>TO</t>
        </is>
      </c>
      <c r="D4671" s="4" t="n">
        <v>4203765.82260904</v>
      </c>
      <c r="E4671" s="4">
        <f>E4670+D4671</f>
        <v/>
      </c>
      <c r="F4671" s="4" t="n">
        <v>134584.7357717616</v>
      </c>
      <c r="G4671" s="5">
        <f>F4671/$D4671</f>
        <v/>
      </c>
      <c r="H4671" s="4">
        <f>H4670+F4671</f>
        <v/>
      </c>
      <c r="I4671" s="4">
        <f>G4671*$E4670-H4670</f>
        <v/>
      </c>
      <c r="J4671" s="4">
        <f>MAX(0,Resumo!$D$3*$D4671-F4671)</f>
        <v/>
      </c>
      <c r="K4671" s="4" t="n">
        <v>287061.8255075841</v>
      </c>
      <c r="L4671" s="5">
        <f>K4671/$D4671</f>
        <v/>
      </c>
      <c r="M4671" s="4">
        <f>M4670+K4671</f>
        <v/>
      </c>
      <c r="N4671" s="4">
        <f>L4671*$E4670-M4670</f>
        <v/>
      </c>
      <c r="O4671" s="4">
        <f>MAX(0,Resumo!$D$4*$D4671-K4671)</f>
        <v/>
      </c>
      <c r="P4671" s="4" t="n">
        <v>454778.6443643749</v>
      </c>
      <c r="Q4671" s="5">
        <f>P4671/$D4671</f>
        <v/>
      </c>
      <c r="R4671" s="4">
        <f>R4670+P4671</f>
        <v/>
      </c>
      <c r="S4671" s="4">
        <f>Q4671*$E4670-R4670</f>
        <v/>
      </c>
      <c r="T4671" s="4">
        <f>MAX(0,Resumo!$D$5*$D4671-P4671)</f>
        <v/>
      </c>
      <c r="U4671" s="4" t="n">
        <v>639395.4848655987</v>
      </c>
      <c r="V4671" s="5">
        <f>U4671/$D4671</f>
        <v/>
      </c>
      <c r="W4671" s="4">
        <f>W4670+U4671</f>
        <v/>
      </c>
      <c r="X4671" s="4">
        <f>V4671*$E4670-W4670</f>
        <v/>
      </c>
      <c r="Y4671" s="4">
        <f>MAX(0,Resumo!$D$6*$D4671-U4671)</f>
        <v/>
      </c>
      <c r="Z4671" s="4" t="n">
        <v>841332.56387325</v>
      </c>
      <c r="AA4671" s="5">
        <f>Z4671/$D4671</f>
        <v/>
      </c>
      <c r="AB4671" s="4">
        <f>AB4670+Z4671</f>
        <v/>
      </c>
      <c r="AC4671" s="4">
        <f>AA4671*$E4670-AB4670</f>
        <v/>
      </c>
      <c r="AD4671" s="4">
        <f>MAX(0,Resumo!$D$7*$D4671-Z4671)</f>
        <v/>
      </c>
    </row>
    <row r="4672">
      <c r="A4672" t="inlineStr">
        <is>
          <t>Dueré</t>
        </is>
      </c>
      <c r="B4672" t="inlineStr">
        <is>
          <t>Município</t>
        </is>
      </c>
      <c r="C4672" t="inlineStr">
        <is>
          <t>TO</t>
        </is>
      </c>
      <c r="D4672" s="4" t="n">
        <v>7920946.627806352</v>
      </c>
      <c r="E4672" s="4">
        <f>E4671+D4672</f>
        <v/>
      </c>
      <c r="F4672" s="4" t="n">
        <v>253591.3164411033</v>
      </c>
      <c r="G4672" s="5">
        <f>F4672/$D4672</f>
        <v/>
      </c>
      <c r="H4672" s="4">
        <f>H4671+F4672</f>
        <v/>
      </c>
      <c r="I4672" s="4">
        <f>G4672*$E4671-H4671</f>
        <v/>
      </c>
      <c r="J4672" s="4">
        <f>MAX(0,Resumo!$D$3*$D4672-F4672)</f>
        <v/>
      </c>
      <c r="K4672" s="4" t="n">
        <v>540896.3045698425</v>
      </c>
      <c r="L4672" s="5">
        <f>K4672/$D4672</f>
        <v/>
      </c>
      <c r="M4672" s="4">
        <f>M4671+K4672</f>
        <v/>
      </c>
      <c r="N4672" s="4">
        <f>L4672*$E4671-M4671</f>
        <v/>
      </c>
      <c r="O4672" s="4">
        <f>MAX(0,Resumo!$D$4*$D4672-K4672)</f>
        <v/>
      </c>
      <c r="P4672" s="4" t="n">
        <v>856916.7554725038</v>
      </c>
      <c r="Q4672" s="5">
        <f>P4672/$D4672</f>
        <v/>
      </c>
      <c r="R4672" s="4">
        <f>R4671+P4672</f>
        <v/>
      </c>
      <c r="S4672" s="4">
        <f>Q4672*$E4671-R4671</f>
        <v/>
      </c>
      <c r="T4672" s="4">
        <f>MAX(0,Resumo!$D$5*$D4672-P4672)</f>
        <v/>
      </c>
      <c r="U4672" s="4" t="n">
        <v>1204781.075682624</v>
      </c>
      <c r="V4672" s="5">
        <f>U4672/$D4672</f>
        <v/>
      </c>
      <c r="W4672" s="4">
        <f>W4671+U4672</f>
        <v/>
      </c>
      <c r="X4672" s="4">
        <f>V4672*$E4671-W4671</f>
        <v/>
      </c>
      <c r="Y4672" s="4">
        <f>MAX(0,Resumo!$D$6*$D4672-U4672)</f>
        <v/>
      </c>
      <c r="Z4672" s="4" t="n">
        <v>1585281.058910039</v>
      </c>
      <c r="AA4672" s="5">
        <f>Z4672/$D4672</f>
        <v/>
      </c>
      <c r="AB4672" s="4">
        <f>AB4671+Z4672</f>
        <v/>
      </c>
      <c r="AC4672" s="4">
        <f>AA4672*$E4671-AB4671</f>
        <v/>
      </c>
      <c r="AD4672" s="4">
        <f>MAX(0,Resumo!$D$7*$D4672-Z4672)</f>
        <v/>
      </c>
    </row>
    <row r="4673">
      <c r="A4673" t="inlineStr">
        <is>
          <t>Barrolândia</t>
        </is>
      </c>
      <c r="B4673" t="inlineStr">
        <is>
          <t>Município</t>
        </is>
      </c>
      <c r="C4673" t="inlineStr">
        <is>
          <t>TO</t>
        </is>
      </c>
      <c r="D4673" s="4" t="n">
        <v>5112496.141093205</v>
      </c>
      <c r="E4673" s="4">
        <f>E4672+D4673</f>
        <v/>
      </c>
      <c r="F4673" s="4" t="n">
        <v>163677.9904776278</v>
      </c>
      <c r="G4673" s="5">
        <f>F4673/$D4673</f>
        <v/>
      </c>
      <c r="H4673" s="4">
        <f>H4672+F4673</f>
        <v/>
      </c>
      <c r="I4673" s="4">
        <f>G4673*$E4672-H4672</f>
        <v/>
      </c>
      <c r="J4673" s="4">
        <f>MAX(0,Resumo!$D$3*$D4673-F4673)</f>
        <v/>
      </c>
      <c r="K4673" s="4" t="n">
        <v>349116.1346974929</v>
      </c>
      <c r="L4673" s="5">
        <f>K4673/$D4673</f>
        <v/>
      </c>
      <c r="M4673" s="4">
        <f>M4672+K4673</f>
        <v/>
      </c>
      <c r="N4673" s="4">
        <f>L4673*$E4672-M4672</f>
        <v/>
      </c>
      <c r="O4673" s="4">
        <f>MAX(0,Resumo!$D$4*$D4673-K4673)</f>
        <v/>
      </c>
      <c r="P4673" s="4" t="n">
        <v>553088.3884776997</v>
      </c>
      <c r="Q4673" s="5">
        <f>P4673/$D4673</f>
        <v/>
      </c>
      <c r="R4673" s="4">
        <f>R4672+P4673</f>
        <v/>
      </c>
      <c r="S4673" s="4">
        <f>Q4673*$E4672-R4672</f>
        <v/>
      </c>
      <c r="T4673" s="4">
        <f>MAX(0,Resumo!$D$5*$D4673-P4673)</f>
        <v/>
      </c>
      <c r="U4673" s="4" t="n">
        <v>777613.9506693468</v>
      </c>
      <c r="V4673" s="5">
        <f>U4673/$D4673</f>
        <v/>
      </c>
      <c r="W4673" s="4">
        <f>W4672+U4673</f>
        <v/>
      </c>
      <c r="X4673" s="4">
        <f>V4673*$E4672-W4672</f>
        <v/>
      </c>
      <c r="Y4673" s="4">
        <f>MAX(0,Resumo!$D$6*$D4673-U4673)</f>
        <v/>
      </c>
      <c r="Z4673" s="4" t="n">
        <v>1023203.876639461</v>
      </c>
      <c r="AA4673" s="5">
        <f>Z4673/$D4673</f>
        <v/>
      </c>
      <c r="AB4673" s="4">
        <f>AB4672+Z4673</f>
        <v/>
      </c>
      <c r="AC4673" s="4">
        <f>AA4673*$E4672-AB4672</f>
        <v/>
      </c>
      <c r="AD4673" s="4">
        <f>MAX(0,Resumo!$D$7*$D4673-Z4673)</f>
        <v/>
      </c>
    </row>
    <row r="4674">
      <c r="A4674" t="inlineStr">
        <is>
          <t>Riachinho</t>
        </is>
      </c>
      <c r="B4674" t="inlineStr">
        <is>
          <t>Município</t>
        </is>
      </c>
      <c r="C4674" t="inlineStr">
        <is>
          <t>TO</t>
        </is>
      </c>
      <c r="D4674" s="4" t="n">
        <v>2349725.851665277</v>
      </c>
      <c r="E4674" s="4">
        <f>E4673+D4674</f>
        <v/>
      </c>
      <c r="F4674" s="4" t="n">
        <v>75227.12877621196</v>
      </c>
      <c r="G4674" s="5">
        <f>F4674/$D4674</f>
        <v/>
      </c>
      <c r="H4674" s="4">
        <f>H4673+F4674</f>
        <v/>
      </c>
      <c r="I4674" s="4">
        <f>G4674*$E4673-H4673</f>
        <v/>
      </c>
      <c r="J4674" s="4">
        <f>MAX(0,Resumo!$D$3*$D4674-F4674)</f>
        <v/>
      </c>
      <c r="K4674" s="4" t="n">
        <v>160455.3205113512</v>
      </c>
      <c r="L4674" s="5">
        <f>K4674/$D4674</f>
        <v/>
      </c>
      <c r="M4674" s="4">
        <f>M4673+K4674</f>
        <v/>
      </c>
      <c r="N4674" s="4">
        <f>L4674*$E4673-M4673</f>
        <v/>
      </c>
      <c r="O4674" s="4">
        <f>MAX(0,Resumo!$D$4*$D4674-K4674)</f>
        <v/>
      </c>
      <c r="P4674" s="4" t="n">
        <v>254201.8710226438</v>
      </c>
      <c r="Q4674" s="5">
        <f>P4674/$D4674</f>
        <v/>
      </c>
      <c r="R4674" s="4">
        <f>R4673+P4674</f>
        <v/>
      </c>
      <c r="S4674" s="4">
        <f>Q4674*$E4673-R4673</f>
        <v/>
      </c>
      <c r="T4674" s="4">
        <f>MAX(0,Resumo!$D$5*$D4674-P4674)</f>
        <v/>
      </c>
      <c r="U4674" s="4" t="n">
        <v>357394.8130379667</v>
      </c>
      <c r="V4674" s="5">
        <f>U4674/$D4674</f>
        <v/>
      </c>
      <c r="W4674" s="4">
        <f>W4673+U4674</f>
        <v/>
      </c>
      <c r="X4674" s="4">
        <f>V4674*$E4673-W4673</f>
        <v/>
      </c>
      <c r="Y4674" s="4">
        <f>MAX(0,Resumo!$D$6*$D4674-U4674)</f>
        <v/>
      </c>
      <c r="Z4674" s="4" t="n">
        <v>470269.0298656677</v>
      </c>
      <c r="AA4674" s="5">
        <f>Z4674/$D4674</f>
        <v/>
      </c>
      <c r="AB4674" s="4">
        <f>AB4673+Z4674</f>
        <v/>
      </c>
      <c r="AC4674" s="4">
        <f>AA4674*$E4673-AB4673</f>
        <v/>
      </c>
      <c r="AD4674" s="4">
        <f>MAX(0,Resumo!$D$7*$D4674-Z4674)</f>
        <v/>
      </c>
    </row>
    <row r="4675">
      <c r="A4675" t="inlineStr">
        <is>
          <t>Babaçulândia</t>
        </is>
      </c>
      <c r="B4675" t="inlineStr">
        <is>
          <t>Município</t>
        </is>
      </c>
      <c r="C4675" t="inlineStr">
        <is>
          <t>TO</t>
        </is>
      </c>
      <c r="D4675" s="4" t="n">
        <v>4906961.179650516</v>
      </c>
      <c r="E4675" s="4">
        <f>E4674+D4675</f>
        <v/>
      </c>
      <c r="F4675" s="4" t="n">
        <v>157097.7313373945</v>
      </c>
      <c r="G4675" s="5">
        <f>F4675/$D4675</f>
        <v/>
      </c>
      <c r="H4675" s="4">
        <f>H4674+F4675</f>
        <v/>
      </c>
      <c r="I4675" s="4">
        <f>G4675*$E4674-H4674</f>
        <v/>
      </c>
      <c r="J4675" s="4">
        <f>MAX(0,Resumo!$D$3*$D4675-F4675)</f>
        <v/>
      </c>
      <c r="K4675" s="4" t="n">
        <v>335080.8045370821</v>
      </c>
      <c r="L4675" s="5">
        <f>K4675/$D4675</f>
        <v/>
      </c>
      <c r="M4675" s="4">
        <f>M4674+K4675</f>
        <v/>
      </c>
      <c r="N4675" s="4">
        <f>L4675*$E4674-M4674</f>
        <v/>
      </c>
      <c r="O4675" s="4">
        <f>MAX(0,Resumo!$D$4*$D4675-K4675)</f>
        <v/>
      </c>
      <c r="P4675" s="4" t="n">
        <v>530852.8703544813</v>
      </c>
      <c r="Q4675" s="5">
        <f>P4675/$D4675</f>
        <v/>
      </c>
      <c r="R4675" s="4">
        <f>R4674+P4675</f>
        <v/>
      </c>
      <c r="S4675" s="4">
        <f>Q4675*$E4674-R4674</f>
        <v/>
      </c>
      <c r="T4675" s="4">
        <f>MAX(0,Resumo!$D$5*$D4675-P4675)</f>
        <v/>
      </c>
      <c r="U4675" s="4" t="n">
        <v>746351.9508639162</v>
      </c>
      <c r="V4675" s="5">
        <f>U4675/$D4675</f>
        <v/>
      </c>
      <c r="W4675" s="4">
        <f>W4674+U4675</f>
        <v/>
      </c>
      <c r="X4675" s="4">
        <f>V4675*$E4674-W4674</f>
        <v/>
      </c>
      <c r="Y4675" s="4">
        <f>MAX(0,Resumo!$D$6*$D4675-U4675)</f>
        <v/>
      </c>
      <c r="Z4675" s="4" t="n">
        <v>982068.5557454816</v>
      </c>
      <c r="AA4675" s="5">
        <f>Z4675/$D4675</f>
        <v/>
      </c>
      <c r="AB4675" s="4">
        <f>AB4674+Z4675</f>
        <v/>
      </c>
      <c r="AC4675" s="4">
        <f>AA4675*$E4674-AB4674</f>
        <v/>
      </c>
      <c r="AD4675" s="4">
        <f>MAX(0,Resumo!$D$7*$D4675-Z4675)</f>
        <v/>
      </c>
    </row>
    <row r="4676">
      <c r="A4676" t="inlineStr">
        <is>
          <t>Sandolândia</t>
        </is>
      </c>
      <c r="B4676" t="inlineStr">
        <is>
          <t>Município</t>
        </is>
      </c>
      <c r="C4676" t="inlineStr">
        <is>
          <t>TO</t>
        </is>
      </c>
      <c r="D4676" s="4" t="n">
        <v>5471803.714154771</v>
      </c>
      <c r="E4676" s="4">
        <f>E4675+D4676</f>
        <v/>
      </c>
      <c r="F4676" s="4" t="n">
        <v>175181.3226854317</v>
      </c>
      <c r="G4676" s="5">
        <f>F4676/$D4676</f>
        <v/>
      </c>
      <c r="H4676" s="4">
        <f>H4675+F4676</f>
        <v/>
      </c>
      <c r="I4676" s="4">
        <f>G4676*$E4675-H4675</f>
        <v/>
      </c>
      <c r="J4676" s="4">
        <f>MAX(0,Resumo!$D$3*$D4676-F4676)</f>
        <v/>
      </c>
      <c r="K4676" s="4" t="n">
        <v>373652.1084396595</v>
      </c>
      <c r="L4676" s="5">
        <f>K4676/$D4676</f>
        <v/>
      </c>
      <c r="M4676" s="4">
        <f>M4675+K4676</f>
        <v/>
      </c>
      <c r="N4676" s="4">
        <f>L4676*$E4675-M4675</f>
        <v/>
      </c>
      <c r="O4676" s="4">
        <f>MAX(0,Resumo!$D$4*$D4676-K4676)</f>
        <v/>
      </c>
      <c r="P4676" s="4" t="n">
        <v>591959.5858474371</v>
      </c>
      <c r="Q4676" s="5">
        <f>P4676/$D4676</f>
        <v/>
      </c>
      <c r="R4676" s="4">
        <f>R4675+P4676</f>
        <v/>
      </c>
      <c r="S4676" s="4">
        <f>Q4676*$E4675-R4675</f>
        <v/>
      </c>
      <c r="T4676" s="4">
        <f>MAX(0,Resumo!$D$5*$D4676-P4676)</f>
        <v/>
      </c>
      <c r="U4676" s="4" t="n">
        <v>832264.8635860408</v>
      </c>
      <c r="V4676" s="5">
        <f>U4676/$D4676</f>
        <v/>
      </c>
      <c r="W4676" s="4">
        <f>W4675+U4676</f>
        <v/>
      </c>
      <c r="X4676" s="4">
        <f>V4676*$E4675-W4675</f>
        <v/>
      </c>
      <c r="Y4676" s="4">
        <f>MAX(0,Resumo!$D$6*$D4676-U4676)</f>
        <v/>
      </c>
      <c r="Z4676" s="4" t="n">
        <v>1095114.914128068</v>
      </c>
      <c r="AA4676" s="5">
        <f>Z4676/$D4676</f>
        <v/>
      </c>
      <c r="AB4676" s="4">
        <f>AB4675+Z4676</f>
        <v/>
      </c>
      <c r="AC4676" s="4">
        <f>AA4676*$E4675-AB4675</f>
        <v/>
      </c>
      <c r="AD4676" s="4">
        <f>MAX(0,Resumo!$D$7*$D4676-Z4676)</f>
        <v/>
      </c>
    </row>
    <row r="4677">
      <c r="A4677" t="inlineStr">
        <is>
          <t>Axixá do Tocantins</t>
        </is>
      </c>
      <c r="B4677" t="inlineStr">
        <is>
          <t>Município</t>
        </is>
      </c>
      <c r="C4677" t="inlineStr">
        <is>
          <t>TO</t>
        </is>
      </c>
      <c r="D4677" s="4" t="n">
        <v>3542648.712698382</v>
      </c>
      <c r="E4677" s="4">
        <f>E4676+D4677</f>
        <v/>
      </c>
      <c r="F4677" s="4" t="n">
        <v>113418.8870289565</v>
      </c>
      <c r="G4677" s="5">
        <f>F4677/$D4677</f>
        <v/>
      </c>
      <c r="H4677" s="4">
        <f>H4676+F4677</f>
        <v/>
      </c>
      <c r="I4677" s="4">
        <f>G4677*$E4676-H4676</f>
        <v/>
      </c>
      <c r="J4677" s="4">
        <f>MAX(0,Resumo!$D$3*$D4677-F4677)</f>
        <v/>
      </c>
      <c r="K4677" s="4" t="n">
        <v>241916.236420639</v>
      </c>
      <c r="L4677" s="5">
        <f>K4677/$D4677</f>
        <v/>
      </c>
      <c r="M4677" s="4">
        <f>M4676+K4677</f>
        <v/>
      </c>
      <c r="N4677" s="4">
        <f>L4677*$E4676-M4676</f>
        <v/>
      </c>
      <c r="O4677" s="4">
        <f>MAX(0,Resumo!$D$4*$D4677-K4677)</f>
        <v/>
      </c>
      <c r="P4677" s="4" t="n">
        <v>383256.5958729443</v>
      </c>
      <c r="Q4677" s="5">
        <f>P4677/$D4677</f>
        <v/>
      </c>
      <c r="R4677" s="4">
        <f>R4676+P4677</f>
        <v/>
      </c>
      <c r="S4677" s="4">
        <f>Q4677*$E4676-R4676</f>
        <v/>
      </c>
      <c r="T4677" s="4">
        <f>MAX(0,Resumo!$D$5*$D4677-P4677)</f>
        <v/>
      </c>
      <c r="U4677" s="4" t="n">
        <v>538839.1473144473</v>
      </c>
      <c r="V4677" s="5">
        <f>U4677/$D4677</f>
        <v/>
      </c>
      <c r="W4677" s="4">
        <f>W4676+U4677</f>
        <v/>
      </c>
      <c r="X4677" s="4">
        <f>V4677*$E4676-W4676</f>
        <v/>
      </c>
      <c r="Y4677" s="4">
        <f>MAX(0,Resumo!$D$6*$D4677-U4677)</f>
        <v/>
      </c>
      <c r="Z4677" s="4" t="n">
        <v>709018.0210150103</v>
      </c>
      <c r="AA4677" s="5">
        <f>Z4677/$D4677</f>
        <v/>
      </c>
      <c r="AB4677" s="4">
        <f>AB4676+Z4677</f>
        <v/>
      </c>
      <c r="AC4677" s="4">
        <f>AA4677*$E4676-AB4676</f>
        <v/>
      </c>
      <c r="AD4677" s="4">
        <f>MAX(0,Resumo!$D$7*$D4677-Z4677)</f>
        <v/>
      </c>
    </row>
    <row r="4678">
      <c r="A4678" t="inlineStr">
        <is>
          <t>Itacajá</t>
        </is>
      </c>
      <c r="B4678" t="inlineStr">
        <is>
          <t>Município</t>
        </is>
      </c>
      <c r="C4678" t="inlineStr">
        <is>
          <t>TO</t>
        </is>
      </c>
      <c r="D4678" s="4" t="n">
        <v>9360135.675809918</v>
      </c>
      <c r="E4678" s="4">
        <f>E4677+D4678</f>
        <v/>
      </c>
      <c r="F4678" s="4" t="n">
        <v>299667.3553844331</v>
      </c>
      <c r="G4678" s="5">
        <f>F4678/$D4678</f>
        <v/>
      </c>
      <c r="H4678" s="4">
        <f>H4677+F4678</f>
        <v/>
      </c>
      <c r="I4678" s="4">
        <f>G4678*$E4677-H4677</f>
        <v/>
      </c>
      <c r="J4678" s="4">
        <f>MAX(0,Resumo!$D$3*$D4678-F4678)</f>
        <v/>
      </c>
      <c r="K4678" s="4" t="n">
        <v>639173.9567521936</v>
      </c>
      <c r="L4678" s="5">
        <f>K4678/$D4678</f>
        <v/>
      </c>
      <c r="M4678" s="4">
        <f>M4677+K4678</f>
        <v/>
      </c>
      <c r="N4678" s="4">
        <f>L4678*$E4677-M4677</f>
        <v/>
      </c>
      <c r="O4678" s="4">
        <f>MAX(0,Resumo!$D$4*$D4678-K4678)</f>
        <v/>
      </c>
      <c r="P4678" s="4" t="n">
        <v>1012613.450258632</v>
      </c>
      <c r="Q4678" s="5">
        <f>P4678/$D4678</f>
        <v/>
      </c>
      <c r="R4678" s="4">
        <f>R4677+P4678</f>
        <v/>
      </c>
      <c r="S4678" s="4">
        <f>Q4678*$E4677-R4677</f>
        <v/>
      </c>
      <c r="T4678" s="4">
        <f>MAX(0,Resumo!$D$5*$D4678-P4678)</f>
        <v/>
      </c>
      <c r="U4678" s="4" t="n">
        <v>1423682.655359671</v>
      </c>
      <c r="V4678" s="5">
        <f>U4678/$D4678</f>
        <v/>
      </c>
      <c r="W4678" s="4">
        <f>W4677+U4678</f>
        <v/>
      </c>
      <c r="X4678" s="4">
        <f>V4678*$E4677-W4677</f>
        <v/>
      </c>
      <c r="Y4678" s="4">
        <f>MAX(0,Resumo!$D$6*$D4678-U4678)</f>
        <v/>
      </c>
      <c r="Z4678" s="4" t="n">
        <v>1873317.229988581</v>
      </c>
      <c r="AA4678" s="5">
        <f>Z4678/$D4678</f>
        <v/>
      </c>
      <c r="AB4678" s="4">
        <f>AB4677+Z4678</f>
        <v/>
      </c>
      <c r="AC4678" s="4">
        <f>AA4678*$E4677-AB4677</f>
        <v/>
      </c>
      <c r="AD4678" s="4">
        <f>MAX(0,Resumo!$D$7*$D4678-Z4678)</f>
        <v/>
      </c>
    </row>
    <row r="4679">
      <c r="A4679" t="inlineStr">
        <is>
          <t>Palmeirópolis</t>
        </is>
      </c>
      <c r="B4679" t="inlineStr">
        <is>
          <t>Município</t>
        </is>
      </c>
      <c r="C4679" t="inlineStr">
        <is>
          <t>TO</t>
        </is>
      </c>
      <c r="D4679" s="4" t="n">
        <v>8262605.410932663</v>
      </c>
      <c r="E4679" s="4">
        <f>E4678+D4679</f>
        <v/>
      </c>
      <c r="F4679" s="4" t="n">
        <v>264529.6177146547</v>
      </c>
      <c r="G4679" s="5">
        <f>F4679/$D4679</f>
        <v/>
      </c>
      <c r="H4679" s="4">
        <f>H4678+F4679</f>
        <v/>
      </c>
      <c r="I4679" s="4">
        <f>G4679*$E4678-H4678</f>
        <v/>
      </c>
      <c r="J4679" s="4">
        <f>MAX(0,Resumo!$D$3*$D4679-F4679)</f>
        <v/>
      </c>
      <c r="K4679" s="4" t="n">
        <v>564227.0984636061</v>
      </c>
      <c r="L4679" s="5">
        <f>K4679/$D4679</f>
        <v/>
      </c>
      <c r="M4679" s="4">
        <f>M4678+K4679</f>
        <v/>
      </c>
      <c r="N4679" s="4">
        <f>L4679*$E4678-M4678</f>
        <v/>
      </c>
      <c r="O4679" s="4">
        <f>MAX(0,Resumo!$D$4*$D4679-K4679)</f>
        <v/>
      </c>
      <c r="P4679" s="4" t="n">
        <v>893878.6426903154</v>
      </c>
      <c r="Q4679" s="5">
        <f>P4679/$D4679</f>
        <v/>
      </c>
      <c r="R4679" s="4">
        <f>R4678+P4679</f>
        <v/>
      </c>
      <c r="S4679" s="4">
        <f>Q4679*$E4678-R4678</f>
        <v/>
      </c>
      <c r="T4679" s="4">
        <f>MAX(0,Resumo!$D$5*$D4679-P4679)</f>
        <v/>
      </c>
      <c r="U4679" s="4" t="n">
        <v>1256747.596301048</v>
      </c>
      <c r="V4679" s="5">
        <f>U4679/$D4679</f>
        <v/>
      </c>
      <c r="W4679" s="4">
        <f>W4678+U4679</f>
        <v/>
      </c>
      <c r="X4679" s="4">
        <f>V4679*$E4678-W4678</f>
        <v/>
      </c>
      <c r="Y4679" s="4">
        <f>MAX(0,Resumo!$D$6*$D4679-U4679)</f>
        <v/>
      </c>
      <c r="Z4679" s="4" t="n">
        <v>1653659.905902775</v>
      </c>
      <c r="AA4679" s="5">
        <f>Z4679/$D4679</f>
        <v/>
      </c>
      <c r="AB4679" s="4">
        <f>AB4678+Z4679</f>
        <v/>
      </c>
      <c r="AC4679" s="4">
        <f>AA4679*$E4678-AB4678</f>
        <v/>
      </c>
      <c r="AD4679" s="4">
        <f>MAX(0,Resumo!$D$7*$D4679-Z4679)</f>
        <v/>
      </c>
    </row>
    <row r="4680">
      <c r="A4680" t="inlineStr">
        <is>
          <t>Arapoema</t>
        </is>
      </c>
      <c r="B4680" t="inlineStr">
        <is>
          <t>Município</t>
        </is>
      </c>
      <c r="C4680" t="inlineStr">
        <is>
          <t>TO</t>
        </is>
      </c>
      <c r="D4680" s="4" t="n">
        <v>6032556.739997355</v>
      </c>
      <c r="E4680" s="4">
        <f>E4679+D4680</f>
        <v/>
      </c>
      <c r="F4680" s="4" t="n">
        <v>193133.9872725854</v>
      </c>
      <c r="G4680" s="5">
        <f>F4680/$D4680</f>
        <v/>
      </c>
      <c r="H4680" s="4">
        <f>H4679+F4680</f>
        <v/>
      </c>
      <c r="I4680" s="4">
        <f>G4680*$E4679-H4679</f>
        <v/>
      </c>
      <c r="J4680" s="4">
        <f>MAX(0,Resumo!$D$3*$D4680-F4680)</f>
        <v/>
      </c>
      <c r="K4680" s="4" t="n">
        <v>411944.1527756042</v>
      </c>
      <c r="L4680" s="5">
        <f>K4680/$D4680</f>
        <v/>
      </c>
      <c r="M4680" s="4">
        <f>M4679+K4680</f>
        <v/>
      </c>
      <c r="N4680" s="4">
        <f>L4680*$E4679-M4679</f>
        <v/>
      </c>
      <c r="O4680" s="4">
        <f>MAX(0,Resumo!$D$4*$D4680-K4680)</f>
        <v/>
      </c>
      <c r="P4680" s="4" t="n">
        <v>652623.8834503985</v>
      </c>
      <c r="Q4680" s="5">
        <f>P4680/$D4680</f>
        <v/>
      </c>
      <c r="R4680" s="4">
        <f>R4679+P4680</f>
        <v/>
      </c>
      <c r="S4680" s="4">
        <f>Q4680*$E4679-R4679</f>
        <v/>
      </c>
      <c r="T4680" s="4">
        <f>MAX(0,Resumo!$D$5*$D4680-P4680)</f>
        <v/>
      </c>
      <c r="U4680" s="4" t="n">
        <v>917555.7594109525</v>
      </c>
      <c r="V4680" s="5">
        <f>U4680/$D4680</f>
        <v/>
      </c>
      <c r="W4680" s="4">
        <f>W4679+U4680</f>
        <v/>
      </c>
      <c r="X4680" s="4">
        <f>V4680*$E4679-W4679</f>
        <v/>
      </c>
      <c r="Y4680" s="4">
        <f>MAX(0,Resumo!$D$6*$D4680-U4680)</f>
        <v/>
      </c>
      <c r="Z4680" s="4" t="n">
        <v>1207342.807126879</v>
      </c>
      <c r="AA4680" s="5">
        <f>Z4680/$D4680</f>
        <v/>
      </c>
      <c r="AB4680" s="4">
        <f>AB4679+Z4680</f>
        <v/>
      </c>
      <c r="AC4680" s="4">
        <f>AA4680*$E4679-AB4679</f>
        <v/>
      </c>
      <c r="AD4680" s="4">
        <f>MAX(0,Resumo!$D$7*$D4680-Z4680)</f>
        <v/>
      </c>
    </row>
    <row r="4681">
      <c r="A4681" t="inlineStr">
        <is>
          <t>Monte do Carmo</t>
        </is>
      </c>
      <c r="B4681" t="inlineStr">
        <is>
          <t>Município</t>
        </is>
      </c>
      <c r="C4681" t="inlineStr">
        <is>
          <t>TO</t>
        </is>
      </c>
      <c r="D4681" s="4" t="n">
        <v>10159621.96469411</v>
      </c>
      <c r="E4681" s="4">
        <f>E4680+D4681</f>
        <v/>
      </c>
      <c r="F4681" s="4" t="n">
        <v>325263.1320007063</v>
      </c>
      <c r="G4681" s="5">
        <f>F4681/$D4681</f>
        <v/>
      </c>
      <c r="H4681" s="4">
        <f>H4680+F4681</f>
        <v/>
      </c>
      <c r="I4681" s="4">
        <f>G4681*$E4680-H4680</f>
        <v/>
      </c>
      <c r="J4681" s="4">
        <f>MAX(0,Resumo!$D$3*$D4681-F4681)</f>
        <v/>
      </c>
      <c r="K4681" s="4" t="n">
        <v>693768.3378951803</v>
      </c>
      <c r="L4681" s="5">
        <f>K4681/$D4681</f>
        <v/>
      </c>
      <c r="M4681" s="4">
        <f>M4680+K4681</f>
        <v/>
      </c>
      <c r="N4681" s="4">
        <f>L4681*$E4680-M4680</f>
        <v/>
      </c>
      <c r="O4681" s="4">
        <f>MAX(0,Resumo!$D$4*$D4681-K4681)</f>
        <v/>
      </c>
      <c r="P4681" s="4" t="n">
        <v>1099104.778745859</v>
      </c>
      <c r="Q4681" s="5">
        <f>P4681/$D4681</f>
        <v/>
      </c>
      <c r="R4681" s="4">
        <f>R4680+P4681</f>
        <v/>
      </c>
      <c r="S4681" s="4">
        <f>Q4681*$E4680-R4680</f>
        <v/>
      </c>
      <c r="T4681" s="4">
        <f>MAX(0,Resumo!$D$5*$D4681-P4681)</f>
        <v/>
      </c>
      <c r="U4681" s="4" t="n">
        <v>1545285.034011496</v>
      </c>
      <c r="V4681" s="5">
        <f>U4681/$D4681</f>
        <v/>
      </c>
      <c r="W4681" s="4">
        <f>W4680+U4681</f>
        <v/>
      </c>
      <c r="X4681" s="4">
        <f>V4681*$E4680-W4680</f>
        <v/>
      </c>
      <c r="Y4681" s="4">
        <f>MAX(0,Resumo!$D$6*$D4681-U4681)</f>
        <v/>
      </c>
      <c r="Z4681" s="4" t="n">
        <v>2033324.679878113</v>
      </c>
      <c r="AA4681" s="5">
        <f>Z4681/$D4681</f>
        <v/>
      </c>
      <c r="AB4681" s="4">
        <f>AB4680+Z4681</f>
        <v/>
      </c>
      <c r="AC4681" s="4">
        <f>AA4681*$E4680-AB4680</f>
        <v/>
      </c>
      <c r="AD4681" s="4">
        <f>MAX(0,Resumo!$D$7*$D4681-Z4681)</f>
        <v/>
      </c>
    </row>
    <row r="4682">
      <c r="A4682" t="inlineStr">
        <is>
          <t>Peixe</t>
        </is>
      </c>
      <c r="B4682" t="inlineStr">
        <is>
          <t>Município</t>
        </is>
      </c>
      <c r="C4682" t="inlineStr">
        <is>
          <t>TO</t>
        </is>
      </c>
      <c r="D4682" s="4" t="n">
        <v>21390442.79111639</v>
      </c>
      <c r="E4682" s="4">
        <f>E4681+D4682</f>
        <v/>
      </c>
      <c r="F4682" s="4" t="n">
        <v>684820.9944522211</v>
      </c>
      <c r="G4682" s="5">
        <f>F4682/$D4682</f>
        <v/>
      </c>
      <c r="H4682" s="4">
        <f>H4681+F4682</f>
        <v/>
      </c>
      <c r="I4682" s="4">
        <f>G4682*$E4681-H4681</f>
        <v/>
      </c>
      <c r="J4682" s="4">
        <f>MAX(0,Resumo!$D$3*$D4682-F4682)</f>
        <v/>
      </c>
      <c r="K4682" s="4" t="n">
        <v>1460685.446132303</v>
      </c>
      <c r="L4682" s="5">
        <f>K4682/$D4682</f>
        <v/>
      </c>
      <c r="M4682" s="4">
        <f>M4681+K4682</f>
        <v/>
      </c>
      <c r="N4682" s="4">
        <f>L4682*$E4681-M4681</f>
        <v/>
      </c>
      <c r="O4682" s="4">
        <f>MAX(0,Resumo!$D$4*$D4682-K4682)</f>
        <v/>
      </c>
      <c r="P4682" s="4" t="n">
        <v>2314095.738296873</v>
      </c>
      <c r="Q4682" s="5">
        <f>P4682/$D4682</f>
        <v/>
      </c>
      <c r="R4682" s="4">
        <f>R4681+P4682</f>
        <v/>
      </c>
      <c r="S4682" s="4">
        <f>Q4682*$E4681-R4681</f>
        <v/>
      </c>
      <c r="T4682" s="4">
        <f>MAX(0,Resumo!$D$5*$D4682-P4682)</f>
        <v/>
      </c>
      <c r="U4682" s="4" t="n">
        <v>3253500.103730137</v>
      </c>
      <c r="V4682" s="5">
        <f>U4682/$D4682</f>
        <v/>
      </c>
      <c r="W4682" s="4">
        <f>W4681+U4682</f>
        <v/>
      </c>
      <c r="X4682" s="4">
        <f>V4682*$E4681-W4681</f>
        <v/>
      </c>
      <c r="Y4682" s="4">
        <f>MAX(0,Resumo!$D$6*$D4682-U4682)</f>
        <v/>
      </c>
      <c r="Z4682" s="4" t="n">
        <v>4281036.773990572</v>
      </c>
      <c r="AA4682" s="5">
        <f>Z4682/$D4682</f>
        <v/>
      </c>
      <c r="AB4682" s="4">
        <f>AB4681+Z4682</f>
        <v/>
      </c>
      <c r="AC4682" s="4">
        <f>AA4682*$E4681-AB4681</f>
        <v/>
      </c>
      <c r="AD4682" s="4">
        <f>MAX(0,Resumo!$D$7*$D4682-Z4682)</f>
        <v/>
      </c>
    </row>
    <row r="4683">
      <c r="A4683" t="inlineStr">
        <is>
          <t>Ponte Alta do Tocantins</t>
        </is>
      </c>
      <c r="B4683" t="inlineStr">
        <is>
          <t>Município</t>
        </is>
      </c>
      <c r="C4683" t="inlineStr">
        <is>
          <t>TO</t>
        </is>
      </c>
      <c r="D4683" s="4" t="n">
        <v>5916320.326739875</v>
      </c>
      <c r="E4683" s="4">
        <f>E4682+D4683</f>
        <v/>
      </c>
      <c r="F4683" s="4" t="n">
        <v>189412.6460691388</v>
      </c>
      <c r="G4683" s="5">
        <f>F4683/$D4683</f>
        <v/>
      </c>
      <c r="H4683" s="4">
        <f>H4682+F4683</f>
        <v/>
      </c>
      <c r="I4683" s="4">
        <f>G4683*$E4682-H4682</f>
        <v/>
      </c>
      <c r="J4683" s="4">
        <f>MAX(0,Resumo!$D$3*$D4683-F4683)</f>
        <v/>
      </c>
      <c r="K4683" s="4" t="n">
        <v>404006.737042147</v>
      </c>
      <c r="L4683" s="5">
        <f>K4683/$D4683</f>
        <v/>
      </c>
      <c r="M4683" s="4">
        <f>M4682+K4683</f>
        <v/>
      </c>
      <c r="N4683" s="4">
        <f>L4683*$E4682-M4682</f>
        <v/>
      </c>
      <c r="O4683" s="4">
        <f>MAX(0,Resumo!$D$4*$D4683-K4683)</f>
        <v/>
      </c>
      <c r="P4683" s="4" t="n">
        <v>640049.0063811981</v>
      </c>
      <c r="Q4683" s="5">
        <f>P4683/$D4683</f>
        <v/>
      </c>
      <c r="R4683" s="4">
        <f>R4682+P4683</f>
        <v/>
      </c>
      <c r="S4683" s="4">
        <f>Q4683*$E4682-R4682</f>
        <v/>
      </c>
      <c r="T4683" s="4">
        <f>MAX(0,Resumo!$D$5*$D4683-P4683)</f>
        <v/>
      </c>
      <c r="U4683" s="4" t="n">
        <v>899876.1262082452</v>
      </c>
      <c r="V4683" s="5">
        <f>U4683/$D4683</f>
        <v/>
      </c>
      <c r="W4683" s="4">
        <f>W4682+U4683</f>
        <v/>
      </c>
      <c r="X4683" s="4">
        <f>V4683*$E4682-W4682</f>
        <v/>
      </c>
      <c r="Y4683" s="4">
        <f>MAX(0,Resumo!$D$6*$D4683-U4683)</f>
        <v/>
      </c>
      <c r="Z4683" s="4" t="n">
        <v>1184079.503767927</v>
      </c>
      <c r="AA4683" s="5">
        <f>Z4683/$D4683</f>
        <v/>
      </c>
      <c r="AB4683" s="4">
        <f>AB4682+Z4683</f>
        <v/>
      </c>
      <c r="AC4683" s="4">
        <f>AA4683*$E4682-AB4682</f>
        <v/>
      </c>
      <c r="AD4683" s="4">
        <f>MAX(0,Resumo!$D$7*$D4683-Z4683)</f>
        <v/>
      </c>
    </row>
    <row r="4684">
      <c r="A4684" t="inlineStr">
        <is>
          <t>Miranorte</t>
        </is>
      </c>
      <c r="B4684" t="inlineStr">
        <is>
          <t>Município</t>
        </is>
      </c>
      <c r="C4684" t="inlineStr">
        <is>
          <t>TO</t>
        </is>
      </c>
      <c r="D4684" s="4" t="n">
        <v>13659397.83229989</v>
      </c>
      <c r="E4684" s="4">
        <f>E4683+D4684</f>
        <v/>
      </c>
      <c r="F4684" s="4" t="n">
        <v>437309.4329313749</v>
      </c>
      <c r="G4684" s="5">
        <f>F4684/$D4684</f>
        <v/>
      </c>
      <c r="H4684" s="4">
        <f>H4683+F4684</f>
        <v/>
      </c>
      <c r="I4684" s="4">
        <f>G4684*$E4683-H4683</f>
        <v/>
      </c>
      <c r="J4684" s="4">
        <f>MAX(0,Resumo!$D$3*$D4684-F4684)</f>
        <v/>
      </c>
      <c r="K4684" s="4" t="n">
        <v>932756.9238004661</v>
      </c>
      <c r="L4684" s="5">
        <f>K4684/$D4684</f>
        <v/>
      </c>
      <c r="M4684" s="4">
        <f>M4683+K4684</f>
        <v/>
      </c>
      <c r="N4684" s="4">
        <f>L4684*$E4683-M4683</f>
        <v/>
      </c>
      <c r="O4684" s="4">
        <f>MAX(0,Resumo!$D$4*$D4684-K4684)</f>
        <v/>
      </c>
      <c r="P4684" s="4" t="n">
        <v>1477723.234628609</v>
      </c>
      <c r="Q4684" s="5">
        <f>P4684/$D4684</f>
        <v/>
      </c>
      <c r="R4684" s="4">
        <f>R4683+P4684</f>
        <v/>
      </c>
      <c r="S4684" s="4">
        <f>Q4684*$E4683-R4683</f>
        <v/>
      </c>
      <c r="T4684" s="4">
        <f>MAX(0,Resumo!$D$5*$D4684-P4684)</f>
        <v/>
      </c>
      <c r="U4684" s="4" t="n">
        <v>2077603.194017821</v>
      </c>
      <c r="V4684" s="5">
        <f>U4684/$D4684</f>
        <v/>
      </c>
      <c r="W4684" s="4">
        <f>W4683+U4684</f>
        <v/>
      </c>
      <c r="X4684" s="4">
        <f>V4684*$E4683-W4683</f>
        <v/>
      </c>
      <c r="Y4684" s="4">
        <f>MAX(0,Resumo!$D$6*$D4684-U4684)</f>
        <v/>
      </c>
      <c r="Z4684" s="4" t="n">
        <v>2733762.222768414</v>
      </c>
      <c r="AA4684" s="5">
        <f>Z4684/$D4684</f>
        <v/>
      </c>
      <c r="AB4684" s="4">
        <f>AB4683+Z4684</f>
        <v/>
      </c>
      <c r="AC4684" s="4">
        <f>AA4684*$E4683-AB4683</f>
        <v/>
      </c>
      <c r="AD4684" s="4">
        <f>MAX(0,Resumo!$D$7*$D4684-Z4684)</f>
        <v/>
      </c>
    </row>
    <row r="4685">
      <c r="A4685" t="inlineStr">
        <is>
          <t>Chapada da Natividade</t>
        </is>
      </c>
      <c r="B4685" t="inlineStr">
        <is>
          <t>Município</t>
        </is>
      </c>
      <c r="C4685" t="inlineStr">
        <is>
          <t>TO</t>
        </is>
      </c>
      <c r="D4685" s="4" t="n">
        <v>3422933.956563509</v>
      </c>
      <c r="E4685" s="4">
        <f>E4684+D4685</f>
        <v/>
      </c>
      <c r="F4685" s="4" t="n">
        <v>109586.1857077414</v>
      </c>
      <c r="G4685" s="5">
        <f>F4685/$D4685</f>
        <v/>
      </c>
      <c r="H4685" s="4">
        <f>H4684+F4685</f>
        <v/>
      </c>
      <c r="I4685" s="4">
        <f>G4685*$E4684-H4684</f>
        <v/>
      </c>
      <c r="J4685" s="4">
        <f>MAX(0,Resumo!$D$3*$D4685-F4685)</f>
        <v/>
      </c>
      <c r="K4685" s="4" t="n">
        <v>233741.2956921512</v>
      </c>
      <c r="L4685" s="5">
        <f>K4685/$D4685</f>
        <v/>
      </c>
      <c r="M4685" s="4">
        <f>M4684+K4685</f>
        <v/>
      </c>
      <c r="N4685" s="4">
        <f>L4685*$E4684-M4684</f>
        <v/>
      </c>
      <c r="O4685" s="4">
        <f>MAX(0,Resumo!$D$4*$D4685-K4685)</f>
        <v/>
      </c>
      <c r="P4685" s="4" t="n">
        <v>370305.4190465342</v>
      </c>
      <c r="Q4685" s="5">
        <f>P4685/$D4685</f>
        <v/>
      </c>
      <c r="R4685" s="4">
        <f>R4684+P4685</f>
        <v/>
      </c>
      <c r="S4685" s="4">
        <f>Q4685*$E4684-R4684</f>
        <v/>
      </c>
      <c r="T4685" s="4">
        <f>MAX(0,Resumo!$D$5*$D4685-P4685)</f>
        <v/>
      </c>
      <c r="U4685" s="4" t="n">
        <v>520630.4559233278</v>
      </c>
      <c r="V4685" s="5">
        <f>U4685/$D4685</f>
        <v/>
      </c>
      <c r="W4685" s="4">
        <f>W4684+U4685</f>
        <v/>
      </c>
      <c r="X4685" s="4">
        <f>V4685*$E4684-W4684</f>
        <v/>
      </c>
      <c r="Y4685" s="4">
        <f>MAX(0,Resumo!$D$6*$D4685-U4685)</f>
        <v/>
      </c>
      <c r="Z4685" s="4" t="n">
        <v>685058.5696652912</v>
      </c>
      <c r="AA4685" s="5">
        <f>Z4685/$D4685</f>
        <v/>
      </c>
      <c r="AB4685" s="4">
        <f>AB4684+Z4685</f>
        <v/>
      </c>
      <c r="AC4685" s="4">
        <f>AA4685*$E4684-AB4684</f>
        <v/>
      </c>
      <c r="AD4685" s="4">
        <f>MAX(0,Resumo!$D$7*$D4685-Z4685)</f>
        <v/>
      </c>
    </row>
    <row r="4686">
      <c r="A4686" t="inlineStr">
        <is>
          <t>Lavandeira</t>
        </is>
      </c>
      <c r="B4686" t="inlineStr">
        <is>
          <t>Município</t>
        </is>
      </c>
      <c r="C4686" t="inlineStr">
        <is>
          <t>TO</t>
        </is>
      </c>
      <c r="D4686" s="4" t="n">
        <v>2812481.641397181</v>
      </c>
      <c r="E4686" s="4">
        <f>E4685+D4686</f>
        <v/>
      </c>
      <c r="F4686" s="4" t="n">
        <v>90042.38450548271</v>
      </c>
      <c r="G4686" s="5">
        <f>F4686/$D4686</f>
        <v/>
      </c>
      <c r="H4686" s="4">
        <f>H4685+F4686</f>
        <v/>
      </c>
      <c r="I4686" s="4">
        <f>G4686*$E4685-H4685</f>
        <v/>
      </c>
      <c r="J4686" s="4">
        <f>MAX(0,Resumo!$D$3*$D4686-F4686)</f>
        <v/>
      </c>
      <c r="K4686" s="4" t="n">
        <v>192055.4446310621</v>
      </c>
      <c r="L4686" s="5">
        <f>K4686/$D4686</f>
        <v/>
      </c>
      <c r="M4686" s="4">
        <f>M4685+K4686</f>
        <v/>
      </c>
      <c r="N4686" s="4">
        <f>L4686*$E4685-M4685</f>
        <v/>
      </c>
      <c r="O4686" s="4">
        <f>MAX(0,Resumo!$D$4*$D4686-K4686)</f>
        <v/>
      </c>
      <c r="P4686" s="4" t="n">
        <v>304264.4719397009</v>
      </c>
      <c r="Q4686" s="5">
        <f>P4686/$D4686</f>
        <v/>
      </c>
      <c r="R4686" s="4">
        <f>R4685+P4686</f>
        <v/>
      </c>
      <c r="S4686" s="4">
        <f>Q4686*$E4685-R4685</f>
        <v/>
      </c>
      <c r="T4686" s="4">
        <f>MAX(0,Resumo!$D$5*$D4686-P4686)</f>
        <v/>
      </c>
      <c r="U4686" s="4" t="n">
        <v>427780.2662329677</v>
      </c>
      <c r="V4686" s="5">
        <f>U4686/$D4686</f>
        <v/>
      </c>
      <c r="W4686" s="4">
        <f>W4685+U4686</f>
        <v/>
      </c>
      <c r="X4686" s="4">
        <f>V4686*$E4685-W4685</f>
        <v/>
      </c>
      <c r="Y4686" s="4">
        <f>MAX(0,Resumo!$D$6*$D4686-U4686)</f>
        <v/>
      </c>
      <c r="Z4686" s="4" t="n">
        <v>562883.9688159771</v>
      </c>
      <c r="AA4686" s="5">
        <f>Z4686/$D4686</f>
        <v/>
      </c>
      <c r="AB4686" s="4">
        <f>AB4685+Z4686</f>
        <v/>
      </c>
      <c r="AC4686" s="4">
        <f>AA4686*$E4685-AB4685</f>
        <v/>
      </c>
      <c r="AD4686" s="4">
        <f>MAX(0,Resumo!$D$7*$D4686-Z4686)</f>
        <v/>
      </c>
    </row>
    <row r="4687">
      <c r="A4687" t="inlineStr">
        <is>
          <t>Praia Norte</t>
        </is>
      </c>
      <c r="B4687" t="inlineStr">
        <is>
          <t>Município</t>
        </is>
      </c>
      <c r="C4687" t="inlineStr">
        <is>
          <t>TO</t>
        </is>
      </c>
      <c r="D4687" s="4" t="n">
        <v>2823714.82872544</v>
      </c>
      <c r="E4687" s="4">
        <f>E4686+D4687</f>
        <v/>
      </c>
      <c r="F4687" s="4" t="n">
        <v>90402.01813215084</v>
      </c>
      <c r="G4687" s="5">
        <f>F4687/$D4687</f>
        <v/>
      </c>
      <c r="H4687" s="4">
        <f>H4686+F4687</f>
        <v/>
      </c>
      <c r="I4687" s="4">
        <f>G4687*$E4686-H4686</f>
        <v/>
      </c>
      <c r="J4687" s="4">
        <f>MAX(0,Resumo!$D$3*$D4687-F4687)</f>
        <v/>
      </c>
      <c r="K4687" s="4" t="n">
        <v>192822.5233401985</v>
      </c>
      <c r="L4687" s="5">
        <f>K4687/$D4687</f>
        <v/>
      </c>
      <c r="M4687" s="4">
        <f>M4686+K4687</f>
        <v/>
      </c>
      <c r="N4687" s="4">
        <f>L4687*$E4686-M4686</f>
        <v/>
      </c>
      <c r="O4687" s="4">
        <f>MAX(0,Resumo!$D$4*$D4687-K4687)</f>
        <v/>
      </c>
      <c r="P4687" s="4" t="n">
        <v>305479.7189160099</v>
      </c>
      <c r="Q4687" s="5">
        <f>P4687/$D4687</f>
        <v/>
      </c>
      <c r="R4687" s="4">
        <f>R4686+P4687</f>
        <v/>
      </c>
      <c r="S4687" s="4">
        <f>Q4687*$E4686-R4686</f>
        <v/>
      </c>
      <c r="T4687" s="4">
        <f>MAX(0,Resumo!$D$5*$D4687-P4687)</f>
        <v/>
      </c>
      <c r="U4687" s="4" t="n">
        <v>429488.8412491375</v>
      </c>
      <c r="V4687" s="5">
        <f>U4687/$D4687</f>
        <v/>
      </c>
      <c r="W4687" s="4">
        <f>W4686+U4687</f>
        <v/>
      </c>
      <c r="X4687" s="4">
        <f>V4687*$E4686-W4686</f>
        <v/>
      </c>
      <c r="Y4687" s="4">
        <f>MAX(0,Resumo!$D$6*$D4687-U4687)</f>
        <v/>
      </c>
      <c r="Z4687" s="4" t="n">
        <v>565132.1545366286</v>
      </c>
      <c r="AA4687" s="5">
        <f>Z4687/$D4687</f>
        <v/>
      </c>
      <c r="AB4687" s="4">
        <f>AB4686+Z4687</f>
        <v/>
      </c>
      <c r="AC4687" s="4">
        <f>AA4687*$E4686-AB4686</f>
        <v/>
      </c>
      <c r="AD4687" s="4">
        <f>MAX(0,Resumo!$D$7*$D4687-Z4687)</f>
        <v/>
      </c>
    </row>
    <row r="4688">
      <c r="A4688" t="inlineStr">
        <is>
          <t>Lizarda</t>
        </is>
      </c>
      <c r="B4688" t="inlineStr">
        <is>
          <t>Município</t>
        </is>
      </c>
      <c r="C4688" t="inlineStr">
        <is>
          <t>TO</t>
        </is>
      </c>
      <c r="D4688" s="4" t="n">
        <v>3629467.157774428</v>
      </c>
      <c r="E4688" s="4">
        <f>E4687+D4688</f>
        <v/>
      </c>
      <c r="F4688" s="4" t="n">
        <v>116198.4037726896</v>
      </c>
      <c r="G4688" s="5">
        <f>F4688/$D4688</f>
        <v/>
      </c>
      <c r="H4688" s="4">
        <f>H4687+F4688</f>
        <v/>
      </c>
      <c r="I4688" s="4">
        <f>G4688*$E4687-H4687</f>
        <v/>
      </c>
      <c r="J4688" s="4">
        <f>MAX(0,Resumo!$D$3*$D4688-F4688)</f>
        <v/>
      </c>
      <c r="K4688" s="4" t="n">
        <v>247844.7924779772</v>
      </c>
      <c r="L4688" s="5">
        <f>K4688/$D4688</f>
        <v/>
      </c>
      <c r="M4688" s="4">
        <f>M4687+K4688</f>
        <v/>
      </c>
      <c r="N4688" s="4">
        <f>L4688*$E4687-M4687</f>
        <v/>
      </c>
      <c r="O4688" s="4">
        <f>MAX(0,Resumo!$D$4*$D4688-K4688)</f>
        <v/>
      </c>
      <c r="P4688" s="4" t="n">
        <v>392648.9303710164</v>
      </c>
      <c r="Q4688" s="5">
        <f>P4688/$D4688</f>
        <v/>
      </c>
      <c r="R4688" s="4">
        <f>R4687+P4688</f>
        <v/>
      </c>
      <c r="S4688" s="4">
        <f>Q4688*$E4687-R4687</f>
        <v/>
      </c>
      <c r="T4688" s="4">
        <f>MAX(0,Resumo!$D$5*$D4688-P4688)</f>
        <v/>
      </c>
      <c r="U4688" s="4" t="n">
        <v>552044.2886394281</v>
      </c>
      <c r="V4688" s="5">
        <f>U4688/$D4688</f>
        <v/>
      </c>
      <c r="W4688" s="4">
        <f>W4687+U4688</f>
        <v/>
      </c>
      <c r="X4688" s="4">
        <f>V4688*$E4687-W4687</f>
        <v/>
      </c>
      <c r="Y4688" s="4">
        <f>MAX(0,Resumo!$D$6*$D4688-U4688)</f>
        <v/>
      </c>
      <c r="Z4688" s="4" t="n">
        <v>726393.6760989525</v>
      </c>
      <c r="AA4688" s="5">
        <f>Z4688/$D4688</f>
        <v/>
      </c>
      <c r="AB4688" s="4">
        <f>AB4687+Z4688</f>
        <v/>
      </c>
      <c r="AC4688" s="4">
        <f>AA4688*$E4687-AB4687</f>
        <v/>
      </c>
      <c r="AD4688" s="4">
        <f>MAX(0,Resumo!$D$7*$D4688-Z4688)</f>
        <v/>
      </c>
    </row>
    <row r="4689">
      <c r="A4689" t="inlineStr">
        <is>
          <t>Monte Santo do Tocantins</t>
        </is>
      </c>
      <c r="B4689" t="inlineStr">
        <is>
          <t>Município</t>
        </is>
      </c>
      <c r="C4689" t="inlineStr">
        <is>
          <t>TO</t>
        </is>
      </c>
      <c r="D4689" s="4" t="n">
        <v>3440777.478318179</v>
      </c>
      <c r="E4689" s="4">
        <f>E4688+D4689</f>
        <v/>
      </c>
      <c r="F4689" s="4" t="n">
        <v>110157.4510355278</v>
      </c>
      <c r="G4689" s="5">
        <f>F4689/$D4689</f>
        <v/>
      </c>
      <c r="H4689" s="4">
        <f>H4688+F4689</f>
        <v/>
      </c>
      <c r="I4689" s="4">
        <f>G4689*$E4688-H4688</f>
        <v/>
      </c>
      <c r="J4689" s="4">
        <f>MAX(0,Resumo!$D$3*$D4689-F4689)</f>
        <v/>
      </c>
      <c r="K4689" s="4" t="n">
        <v>234959.7731584343</v>
      </c>
      <c r="L4689" s="5">
        <f>K4689/$D4689</f>
        <v/>
      </c>
      <c r="M4689" s="4">
        <f>M4688+K4689</f>
        <v/>
      </c>
      <c r="N4689" s="4">
        <f>L4689*$E4688-M4688</f>
        <v/>
      </c>
      <c r="O4689" s="4">
        <f>MAX(0,Resumo!$D$4*$D4689-K4689)</f>
        <v/>
      </c>
      <c r="P4689" s="4" t="n">
        <v>372235.7959934686</v>
      </c>
      <c r="Q4689" s="5">
        <f>P4689/$D4689</f>
        <v/>
      </c>
      <c r="R4689" s="4">
        <f>R4688+P4689</f>
        <v/>
      </c>
      <c r="S4689" s="4">
        <f>Q4689*$E4688-R4688</f>
        <v/>
      </c>
      <c r="T4689" s="4">
        <f>MAX(0,Resumo!$D$5*$D4689-P4689)</f>
        <v/>
      </c>
      <c r="U4689" s="4" t="n">
        <v>523344.4670565542</v>
      </c>
      <c r="V4689" s="5">
        <f>U4689/$D4689</f>
        <v/>
      </c>
      <c r="W4689" s="4">
        <f>W4688+U4689</f>
        <v/>
      </c>
      <c r="X4689" s="4">
        <f>V4689*$E4688-W4688</f>
        <v/>
      </c>
      <c r="Y4689" s="4">
        <f>MAX(0,Resumo!$D$6*$D4689-U4689)</f>
        <v/>
      </c>
      <c r="Z4689" s="4" t="n">
        <v>688629.7333646687</v>
      </c>
      <c r="AA4689" s="5">
        <f>Z4689/$D4689</f>
        <v/>
      </c>
      <c r="AB4689" s="4">
        <f>AB4688+Z4689</f>
        <v/>
      </c>
      <c r="AC4689" s="4">
        <f>AA4689*$E4688-AB4688</f>
        <v/>
      </c>
      <c r="AD4689" s="4">
        <f>MAX(0,Resumo!$D$7*$D4689-Z4689)</f>
        <v/>
      </c>
    </row>
    <row r="4690">
      <c r="A4690" t="inlineStr">
        <is>
          <t>Pau D'Arco</t>
        </is>
      </c>
      <c r="B4690" t="inlineStr">
        <is>
          <t>Município</t>
        </is>
      </c>
      <c r="C4690" t="inlineStr">
        <is>
          <t>TO</t>
        </is>
      </c>
      <c r="D4690" s="4" t="n">
        <v>3891657.4938864</v>
      </c>
      <c r="E4690" s="4">
        <f>E4689+D4690</f>
        <v/>
      </c>
      <c r="F4690" s="4" t="n">
        <v>124592.5005412957</v>
      </c>
      <c r="G4690" s="5">
        <f>F4690/$D4690</f>
        <v/>
      </c>
      <c r="H4690" s="4">
        <f>H4689+F4690</f>
        <v/>
      </c>
      <c r="I4690" s="4">
        <f>G4690*$E4689-H4689</f>
        <v/>
      </c>
      <c r="J4690" s="4">
        <f>MAX(0,Resumo!$D$3*$D4690-F4690)</f>
        <v/>
      </c>
      <c r="K4690" s="4" t="n">
        <v>265748.9383535524</v>
      </c>
      <c r="L4690" s="5">
        <f>K4690/$D4690</f>
        <v/>
      </c>
      <c r="M4690" s="4">
        <f>M4689+K4690</f>
        <v/>
      </c>
      <c r="N4690" s="4">
        <f>L4690*$E4689-M4689</f>
        <v/>
      </c>
      <c r="O4690" s="4">
        <f>MAX(0,Resumo!$D$4*$D4690-K4690)</f>
        <v/>
      </c>
      <c r="P4690" s="4" t="n">
        <v>421013.6325580754</v>
      </c>
      <c r="Q4690" s="5">
        <f>P4690/$D4690</f>
        <v/>
      </c>
      <c r="R4690" s="4">
        <f>R4689+P4690</f>
        <v/>
      </c>
      <c r="S4690" s="4">
        <f>Q4690*$E4689-R4689</f>
        <v/>
      </c>
      <c r="T4690" s="4">
        <f>MAX(0,Resumo!$D$5*$D4690-P4690)</f>
        <v/>
      </c>
      <c r="U4690" s="4" t="n">
        <v>591923.6073644996</v>
      </c>
      <c r="V4690" s="5">
        <f>U4690/$D4690</f>
        <v/>
      </c>
      <c r="W4690" s="4">
        <f>W4689+U4690</f>
        <v/>
      </c>
      <c r="X4690" s="4">
        <f>V4690*$E4689-W4689</f>
        <v/>
      </c>
      <c r="Y4690" s="4">
        <f>MAX(0,Resumo!$D$6*$D4690-U4690)</f>
        <v/>
      </c>
      <c r="Z4690" s="4" t="n">
        <v>778867.8806603682</v>
      </c>
      <c r="AA4690" s="5">
        <f>Z4690/$D4690</f>
        <v/>
      </c>
      <c r="AB4690" s="4">
        <f>AB4689+Z4690</f>
        <v/>
      </c>
      <c r="AC4690" s="4">
        <f>AA4690*$E4689-AB4689</f>
        <v/>
      </c>
      <c r="AD4690" s="4">
        <f>MAX(0,Resumo!$D$7*$D4690-Z4690)</f>
        <v/>
      </c>
    </row>
    <row r="4691">
      <c r="A4691" t="inlineStr">
        <is>
          <t>Araguaçu</t>
        </is>
      </c>
      <c r="B4691" t="inlineStr">
        <is>
          <t>Município</t>
        </is>
      </c>
      <c r="C4691" t="inlineStr">
        <is>
          <t>TO</t>
        </is>
      </c>
      <c r="D4691" s="4" t="n">
        <v>9796420.200340679</v>
      </c>
      <c r="E4691" s="4">
        <f>E4690+D4691</f>
        <v/>
      </c>
      <c r="F4691" s="4" t="n">
        <v>313635.126172112</v>
      </c>
      <c r="G4691" s="5">
        <f>F4691/$D4691</f>
        <v/>
      </c>
      <c r="H4691" s="4">
        <f>H4690+F4691</f>
        <v/>
      </c>
      <c r="I4691" s="4">
        <f>G4691*$E4690-H4690</f>
        <v/>
      </c>
      <c r="J4691" s="4">
        <f>MAX(0,Resumo!$D$3*$D4691-F4691)</f>
        <v/>
      </c>
      <c r="K4691" s="4" t="n">
        <v>668966.4421896386</v>
      </c>
      <c r="L4691" s="5">
        <f>K4691/$D4691</f>
        <v/>
      </c>
      <c r="M4691" s="4">
        <f>M4690+K4691</f>
        <v/>
      </c>
      <c r="N4691" s="4">
        <f>L4691*$E4690-M4690</f>
        <v/>
      </c>
      <c r="O4691" s="4">
        <f>MAX(0,Resumo!$D$4*$D4691-K4691)</f>
        <v/>
      </c>
      <c r="P4691" s="4" t="n">
        <v>1059812.293628102</v>
      </c>
      <c r="Q4691" s="5">
        <f>P4691/$D4691</f>
        <v/>
      </c>
      <c r="R4691" s="4">
        <f>R4690+P4691</f>
        <v/>
      </c>
      <c r="S4691" s="4">
        <f>Q4691*$E4690-R4690</f>
        <v/>
      </c>
      <c r="T4691" s="4">
        <f>MAX(0,Resumo!$D$5*$D4691-P4691)</f>
        <v/>
      </c>
      <c r="U4691" s="4" t="n">
        <v>1490041.812095136</v>
      </c>
      <c r="V4691" s="5">
        <f>U4691/$D4691</f>
        <v/>
      </c>
      <c r="W4691" s="4">
        <f>W4690+U4691</f>
        <v/>
      </c>
      <c r="X4691" s="4">
        <f>V4691*$E4690-W4690</f>
        <v/>
      </c>
      <c r="Y4691" s="4">
        <f>MAX(0,Resumo!$D$6*$D4691-U4691)</f>
        <v/>
      </c>
      <c r="Z4691" s="4" t="n">
        <v>1960634.267400021</v>
      </c>
      <c r="AA4691" s="5">
        <f>Z4691/$D4691</f>
        <v/>
      </c>
      <c r="AB4691" s="4">
        <f>AB4690+Z4691</f>
        <v/>
      </c>
      <c r="AC4691" s="4">
        <f>AA4691*$E4690-AB4690</f>
        <v/>
      </c>
      <c r="AD4691" s="4">
        <f>MAX(0,Resumo!$D$7*$D4691-Z4691)</f>
        <v/>
      </c>
    </row>
    <row r="4692">
      <c r="A4692" t="inlineStr">
        <is>
          <t>Buriti do Tocantins</t>
        </is>
      </c>
      <c r="B4692" t="inlineStr">
        <is>
          <t>Município</t>
        </is>
      </c>
      <c r="C4692" t="inlineStr">
        <is>
          <t>TO</t>
        </is>
      </c>
      <c r="D4692" s="4" t="n">
        <v>3423188.999928106</v>
      </c>
      <c r="E4692" s="4">
        <f>E4691+D4692</f>
        <v/>
      </c>
      <c r="F4692" s="4" t="n">
        <v>109594.3509922227</v>
      </c>
      <c r="G4692" s="5">
        <f>F4692/$D4692</f>
        <v/>
      </c>
      <c r="H4692" s="4">
        <f>H4691+F4692</f>
        <v/>
      </c>
      <c r="I4692" s="4">
        <f>G4692*$E4691-H4691</f>
        <v/>
      </c>
      <c r="J4692" s="4">
        <f>MAX(0,Resumo!$D$3*$D4692-F4692)</f>
        <v/>
      </c>
      <c r="K4692" s="4" t="n">
        <v>233758.7117940261</v>
      </c>
      <c r="L4692" s="5">
        <f>K4692/$D4692</f>
        <v/>
      </c>
      <c r="M4692" s="4">
        <f>M4691+K4692</f>
        <v/>
      </c>
      <c r="N4692" s="4">
        <f>L4692*$E4691-M4691</f>
        <v/>
      </c>
      <c r="O4692" s="4">
        <f>MAX(0,Resumo!$D$4*$D4692-K4692)</f>
        <v/>
      </c>
      <c r="P4692" s="4" t="n">
        <v>370333.0105634026</v>
      </c>
      <c r="Q4692" s="5">
        <f>P4692/$D4692</f>
        <v/>
      </c>
      <c r="R4692" s="4">
        <f>R4691+P4692</f>
        <v/>
      </c>
      <c r="S4692" s="4">
        <f>Q4692*$E4691-R4691</f>
        <v/>
      </c>
      <c r="T4692" s="4">
        <f>MAX(0,Resumo!$D$5*$D4692-P4692)</f>
        <v/>
      </c>
      <c r="U4692" s="4" t="n">
        <v>520669.2481830895</v>
      </c>
      <c r="V4692" s="5">
        <f>U4692/$D4692</f>
        <v/>
      </c>
      <c r="W4692" s="4">
        <f>W4691+U4692</f>
        <v/>
      </c>
      <c r="X4692" s="4">
        <f>V4692*$E4691-W4691</f>
        <v/>
      </c>
      <c r="Y4692" s="4">
        <f>MAX(0,Resumo!$D$6*$D4692-U4692)</f>
        <v/>
      </c>
      <c r="Z4692" s="4" t="n">
        <v>685109.6134904922</v>
      </c>
      <c r="AA4692" s="5">
        <f>Z4692/$D4692</f>
        <v/>
      </c>
      <c r="AB4692" s="4">
        <f>AB4691+Z4692</f>
        <v/>
      </c>
      <c r="AC4692" s="4">
        <f>AA4692*$E4691-AB4691</f>
        <v/>
      </c>
      <c r="AD4692" s="4">
        <f>MAX(0,Resumo!$D$7*$D4692-Z4692)</f>
        <v/>
      </c>
    </row>
    <row r="4693">
      <c r="A4693" t="inlineStr">
        <is>
          <t>Xambioá</t>
        </is>
      </c>
      <c r="B4693" t="inlineStr">
        <is>
          <t>Município</t>
        </is>
      </c>
      <c r="C4693" t="inlineStr">
        <is>
          <t>TO</t>
        </is>
      </c>
      <c r="D4693" s="4" t="n">
        <v>15923718.92335162</v>
      </c>
      <c r="E4693" s="4">
        <f>E4692+D4693</f>
        <v/>
      </c>
      <c r="F4693" s="4" t="n">
        <v>509802.3044663759</v>
      </c>
      <c r="G4693" s="5">
        <f>F4693/$D4693</f>
        <v/>
      </c>
      <c r="H4693" s="4">
        <f>H4692+F4693</f>
        <v/>
      </c>
      <c r="I4693" s="4">
        <f>G4693*$E4692-H4692</f>
        <v/>
      </c>
      <c r="J4693" s="4">
        <f>MAX(0,Resumo!$D$3*$D4693-F4693)</f>
        <v/>
      </c>
      <c r="K4693" s="4" t="n">
        <v>1087380.224279468</v>
      </c>
      <c r="L4693" s="5">
        <f>K4693/$D4693</f>
        <v/>
      </c>
      <c r="M4693" s="4">
        <f>M4692+K4693</f>
        <v/>
      </c>
      <c r="N4693" s="4">
        <f>L4693*$E4692-M4692</f>
        <v/>
      </c>
      <c r="O4693" s="4">
        <f>MAX(0,Resumo!$D$4*$D4693-K4693)</f>
        <v/>
      </c>
      <c r="P4693" s="4" t="n">
        <v>1722685.708669338</v>
      </c>
      <c r="Q4693" s="5">
        <f>P4693/$D4693</f>
        <v/>
      </c>
      <c r="R4693" s="4">
        <f>R4692+P4693</f>
        <v/>
      </c>
      <c r="S4693" s="4">
        <f>Q4693*$E4692-R4692</f>
        <v/>
      </c>
      <c r="T4693" s="4">
        <f>MAX(0,Resumo!$D$5*$D4693-P4693)</f>
        <v/>
      </c>
      <c r="U4693" s="4" t="n">
        <v>2422007.88804663</v>
      </c>
      <c r="V4693" s="5">
        <f>U4693/$D4693</f>
        <v/>
      </c>
      <c r="W4693" s="4">
        <f>W4692+U4693</f>
        <v/>
      </c>
      <c r="X4693" s="4">
        <f>V4693*$E4692-W4692</f>
        <v/>
      </c>
      <c r="Y4693" s="4">
        <f>MAX(0,Resumo!$D$6*$D4693-U4693)</f>
        <v/>
      </c>
      <c r="Z4693" s="4" t="n">
        <v>3186938.529288856</v>
      </c>
      <c r="AA4693" s="5">
        <f>Z4693/$D4693</f>
        <v/>
      </c>
      <c r="AB4693" s="4">
        <f>AB4692+Z4693</f>
        <v/>
      </c>
      <c r="AC4693" s="4">
        <f>AA4693*$E4692-AB4692</f>
        <v/>
      </c>
      <c r="AD4693" s="4">
        <f>MAX(0,Resumo!$D$7*$D4693-Z4693)</f>
        <v/>
      </c>
    </row>
    <row r="4694">
      <c r="A4694" t="inlineStr">
        <is>
          <t>Tabocão</t>
        </is>
      </c>
      <c r="B4694" t="inlineStr">
        <is>
          <t>Município</t>
        </is>
      </c>
      <c r="C4694" t="inlineStr">
        <is>
          <t>TO</t>
        </is>
      </c>
      <c r="D4694" s="4" t="n">
        <v>5104034.488179292</v>
      </c>
      <c r="E4694" s="4">
        <f>E4693+D4694</f>
        <v/>
      </c>
      <c r="F4694" s="4" t="n">
        <v>163407.0882985658</v>
      </c>
      <c r="G4694" s="5">
        <f>F4694/$D4694</f>
        <v/>
      </c>
      <c r="H4694" s="4">
        <f>H4693+F4694</f>
        <v/>
      </c>
      <c r="I4694" s="4">
        <f>G4694*$E4693-H4693</f>
        <v/>
      </c>
      <c r="J4694" s="4">
        <f>MAX(0,Resumo!$D$3*$D4694-F4694)</f>
        <v/>
      </c>
      <c r="K4694" s="4" t="n">
        <v>348538.3152768165</v>
      </c>
      <c r="L4694" s="5">
        <f>K4694/$D4694</f>
        <v/>
      </c>
      <c r="M4694" s="4">
        <f>M4693+K4694</f>
        <v/>
      </c>
      <c r="N4694" s="4">
        <f>L4694*$E4693-M4693</f>
        <v/>
      </c>
      <c r="O4694" s="4">
        <f>MAX(0,Resumo!$D$4*$D4694-K4694)</f>
        <v/>
      </c>
      <c r="P4694" s="4" t="n">
        <v>552172.9761536891</v>
      </c>
      <c r="Q4694" s="5">
        <f>P4694/$D4694</f>
        <v/>
      </c>
      <c r="R4694" s="4">
        <f>R4693+P4694</f>
        <v/>
      </c>
      <c r="S4694" s="4">
        <f>Q4694*$E4693-R4693</f>
        <v/>
      </c>
      <c r="T4694" s="4">
        <f>MAX(0,Resumo!$D$5*$D4694-P4694)</f>
        <v/>
      </c>
      <c r="U4694" s="4" t="n">
        <v>776326.9278198443</v>
      </c>
      <c r="V4694" s="5">
        <f>U4694/$D4694</f>
        <v/>
      </c>
      <c r="W4694" s="4">
        <f>W4693+U4694</f>
        <v/>
      </c>
      <c r="X4694" s="4">
        <f>V4694*$E4693-W4693</f>
        <v/>
      </c>
      <c r="Y4694" s="4">
        <f>MAX(0,Resumo!$D$6*$D4694-U4694)</f>
        <v/>
      </c>
      <c r="Z4694" s="4" t="n">
        <v>1021510.379798515</v>
      </c>
      <c r="AA4694" s="5">
        <f>Z4694/$D4694</f>
        <v/>
      </c>
      <c r="AB4694" s="4">
        <f>AB4693+Z4694</f>
        <v/>
      </c>
      <c r="AC4694" s="4">
        <f>AA4694*$E4693-AB4693</f>
        <v/>
      </c>
      <c r="AD4694" s="4">
        <f>MAX(0,Resumo!$D$7*$D4694-Z4694)</f>
        <v/>
      </c>
    </row>
    <row r="4695">
      <c r="A4695" t="inlineStr">
        <is>
          <t>Nazaré</t>
        </is>
      </c>
      <c r="B4695" t="inlineStr">
        <is>
          <t>Município</t>
        </is>
      </c>
      <c r="C4695" t="inlineStr">
        <is>
          <t>TO</t>
        </is>
      </c>
      <c r="D4695" s="4" t="n">
        <v>940706.0949687287</v>
      </c>
      <c r="E4695" s="4">
        <f>E4694+D4695</f>
        <v/>
      </c>
      <c r="F4695" s="4" t="n">
        <v>30116.96811209994</v>
      </c>
      <c r="G4695" s="5">
        <f>F4695/$D4695</f>
        <v/>
      </c>
      <c r="H4695" s="4">
        <f>H4694+F4695</f>
        <v/>
      </c>
      <c r="I4695" s="4">
        <f>G4695*$E4694-H4694</f>
        <v/>
      </c>
      <c r="J4695" s="4">
        <f>MAX(0,Resumo!$D$3*$D4695-F4695)</f>
        <v/>
      </c>
      <c r="K4695" s="4" t="n">
        <v>64237.83347670756</v>
      </c>
      <c r="L4695" s="5">
        <f>K4695/$D4695</f>
        <v/>
      </c>
      <c r="M4695" s="4">
        <f>M4694+K4695</f>
        <v/>
      </c>
      <c r="N4695" s="4">
        <f>L4695*$E4694-M4694</f>
        <v/>
      </c>
      <c r="O4695" s="4">
        <f>MAX(0,Resumo!$D$4*$D4695-K4695)</f>
        <v/>
      </c>
      <c r="P4695" s="4" t="n">
        <v>101768.9996703156</v>
      </c>
      <c r="Q4695" s="5">
        <f>P4695/$D4695</f>
        <v/>
      </c>
      <c r="R4695" s="4">
        <f>R4694+P4695</f>
        <v/>
      </c>
      <c r="S4695" s="4">
        <f>Q4695*$E4694-R4694</f>
        <v/>
      </c>
      <c r="T4695" s="4">
        <f>MAX(0,Resumo!$D$5*$D4695-P4695)</f>
        <v/>
      </c>
      <c r="U4695" s="4" t="n">
        <v>143082.0019691886</v>
      </c>
      <c r="V4695" s="5">
        <f>U4695/$D4695</f>
        <v/>
      </c>
      <c r="W4695" s="4">
        <f>W4694+U4695</f>
        <v/>
      </c>
      <c r="X4695" s="4">
        <f>V4695*$E4694-W4694</f>
        <v/>
      </c>
      <c r="Y4695" s="4">
        <f>MAX(0,Resumo!$D$6*$D4695-U4695)</f>
        <v/>
      </c>
      <c r="Z4695" s="4" t="n">
        <v>188270.8752411017</v>
      </c>
      <c r="AA4695" s="5">
        <f>Z4695/$D4695</f>
        <v/>
      </c>
      <c r="AB4695" s="4">
        <f>AB4694+Z4695</f>
        <v/>
      </c>
      <c r="AC4695" s="4">
        <f>AA4695*$E4694-AB4694</f>
        <v/>
      </c>
      <c r="AD4695" s="4">
        <f>MAX(0,Resumo!$D$7*$D4695-Z4695)</f>
        <v/>
      </c>
    </row>
    <row r="4696">
      <c r="A4696" t="inlineStr">
        <is>
          <t>Ponte Alta do Bom Jesus</t>
        </is>
      </c>
      <c r="B4696" t="inlineStr">
        <is>
          <t>Município</t>
        </is>
      </c>
      <c r="C4696" t="inlineStr">
        <is>
          <t>TO</t>
        </is>
      </c>
      <c r="D4696" s="4" t="n">
        <v>2044257.145649411</v>
      </c>
      <c r="E4696" s="4">
        <f>E4695+D4696</f>
        <v/>
      </c>
      <c r="F4696" s="4" t="n">
        <v>65447.46291933228</v>
      </c>
      <c r="G4696" s="5">
        <f>F4696/$D4696</f>
        <v/>
      </c>
      <c r="H4696" s="4">
        <f>H4695+F4696</f>
        <v/>
      </c>
      <c r="I4696" s="4">
        <f>G4696*$E4695-H4695</f>
        <v/>
      </c>
      <c r="J4696" s="4">
        <f>MAX(0,Resumo!$D$3*$D4696-F4696)</f>
        <v/>
      </c>
      <c r="K4696" s="4" t="n">
        <v>139595.8321181726</v>
      </c>
      <c r="L4696" s="5">
        <f>K4696/$D4696</f>
        <v/>
      </c>
      <c r="M4696" s="4">
        <f>M4695+K4696</f>
        <v/>
      </c>
      <c r="N4696" s="4">
        <f>L4696*$E4695-M4695</f>
        <v/>
      </c>
      <c r="O4696" s="4">
        <f>MAX(0,Resumo!$D$4*$D4696-K4696)</f>
        <v/>
      </c>
      <c r="P4696" s="4" t="n">
        <v>221155.1576994417</v>
      </c>
      <c r="Q4696" s="5">
        <f>P4696/$D4696</f>
        <v/>
      </c>
      <c r="R4696" s="4">
        <f>R4695+P4696</f>
        <v/>
      </c>
      <c r="S4696" s="4">
        <f>Q4696*$E4695-R4695</f>
        <v/>
      </c>
      <c r="T4696" s="4">
        <f>MAX(0,Resumo!$D$5*$D4696-P4696)</f>
        <v/>
      </c>
      <c r="U4696" s="4" t="n">
        <v>310932.8264202009</v>
      </c>
      <c r="V4696" s="5">
        <f>U4696/$D4696</f>
        <v/>
      </c>
      <c r="W4696" s="4">
        <f>W4695+U4696</f>
        <v/>
      </c>
      <c r="X4696" s="4">
        <f>V4696*$E4695-W4695</f>
        <v/>
      </c>
      <c r="Y4696" s="4">
        <f>MAX(0,Resumo!$D$6*$D4696-U4696)</f>
        <v/>
      </c>
      <c r="Z4696" s="4" t="n">
        <v>409133.186324348</v>
      </c>
      <c r="AA4696" s="5">
        <f>Z4696/$D4696</f>
        <v/>
      </c>
      <c r="AB4696" s="4">
        <f>AB4695+Z4696</f>
        <v/>
      </c>
      <c r="AC4696" s="4">
        <f>AA4696*$E4695-AB4695</f>
        <v/>
      </c>
      <c r="AD4696" s="4">
        <f>MAX(0,Resumo!$D$7*$D4696-Z4696)</f>
        <v/>
      </c>
    </row>
    <row r="4697">
      <c r="A4697" t="inlineStr">
        <is>
          <t>Couto Magalhães</t>
        </is>
      </c>
      <c r="B4697" t="inlineStr">
        <is>
          <t>Município</t>
        </is>
      </c>
      <c r="C4697" t="inlineStr">
        <is>
          <t>TO</t>
        </is>
      </c>
      <c r="D4697" s="4" t="n">
        <v>2273851.925239088</v>
      </c>
      <c r="E4697" s="4">
        <f>E4696+D4697</f>
        <v/>
      </c>
      <c r="F4697" s="4" t="n">
        <v>72798.00385086179</v>
      </c>
      <c r="G4697" s="5">
        <f>F4697/$D4697</f>
        <v/>
      </c>
      <c r="H4697" s="4">
        <f>H4696+F4697</f>
        <v/>
      </c>
      <c r="I4697" s="4">
        <f>G4697*$E4696-H4696</f>
        <v/>
      </c>
      <c r="J4697" s="4">
        <f>MAX(0,Resumo!$D$3*$D4697-F4697)</f>
        <v/>
      </c>
      <c r="K4697" s="4" t="n">
        <v>155274.1308953197</v>
      </c>
      <c r="L4697" s="5">
        <f>K4697/$D4697</f>
        <v/>
      </c>
      <c r="M4697" s="4">
        <f>M4696+K4697</f>
        <v/>
      </c>
      <c r="N4697" s="4">
        <f>L4697*$E4696-M4696</f>
        <v/>
      </c>
      <c r="O4697" s="4">
        <f>MAX(0,Resumo!$D$4*$D4697-K4697)</f>
        <v/>
      </c>
      <c r="P4697" s="4" t="n">
        <v>245993.5542755208</v>
      </c>
      <c r="Q4697" s="5">
        <f>P4697/$D4697</f>
        <v/>
      </c>
      <c r="R4697" s="4">
        <f>R4696+P4697</f>
        <v/>
      </c>
      <c r="S4697" s="4">
        <f>Q4697*$E4696-R4696</f>
        <v/>
      </c>
      <c r="T4697" s="4">
        <f>MAX(0,Resumo!$D$5*$D4697-P4697)</f>
        <v/>
      </c>
      <c r="U4697" s="4" t="n">
        <v>345854.3400375413</v>
      </c>
      <c r="V4697" s="5">
        <f>U4697/$D4697</f>
        <v/>
      </c>
      <c r="W4697" s="4">
        <f>W4696+U4697</f>
        <v/>
      </c>
      <c r="X4697" s="4">
        <f>V4697*$E4696-W4696</f>
        <v/>
      </c>
      <c r="Y4697" s="4">
        <f>MAX(0,Resumo!$D$6*$D4697-U4697)</f>
        <v/>
      </c>
      <c r="Z4697" s="4" t="n">
        <v>455083.7869798836</v>
      </c>
      <c r="AA4697" s="5">
        <f>Z4697/$D4697</f>
        <v/>
      </c>
      <c r="AB4697" s="4">
        <f>AB4696+Z4697</f>
        <v/>
      </c>
      <c r="AC4697" s="4">
        <f>AA4697*$E4696-AB4696</f>
        <v/>
      </c>
      <c r="AD4697" s="4">
        <f>MAX(0,Resumo!$D$7*$D4697-Z4697)</f>
        <v/>
      </c>
    </row>
    <row r="4698">
      <c r="A4698" t="inlineStr">
        <is>
          <t>Aurora do Tocantins</t>
        </is>
      </c>
      <c r="B4698" t="inlineStr">
        <is>
          <t>Município</t>
        </is>
      </c>
      <c r="C4698" t="inlineStr">
        <is>
          <t>TO</t>
        </is>
      </c>
      <c r="D4698" s="4" t="n">
        <v>3097207.435949855</v>
      </c>
      <c r="E4698" s="4">
        <f>E4697+D4698</f>
        <v/>
      </c>
      <c r="F4698" s="4" t="n">
        <v>99157.96026405186</v>
      </c>
      <c r="G4698" s="5">
        <f>F4698/$D4698</f>
        <v/>
      </c>
      <c r="H4698" s="4">
        <f>H4697+F4698</f>
        <v/>
      </c>
      <c r="I4698" s="4">
        <f>G4698*$E4697-H4697</f>
        <v/>
      </c>
      <c r="J4698" s="4">
        <f>MAX(0,Resumo!$D$3*$D4698-F4698)</f>
        <v/>
      </c>
      <c r="K4698" s="4" t="n">
        <v>211498.4654372639</v>
      </c>
      <c r="L4698" s="5">
        <f>K4698/$D4698</f>
        <v/>
      </c>
      <c r="M4698" s="4">
        <f>M4697+K4698</f>
        <v/>
      </c>
      <c r="N4698" s="4">
        <f>L4698*$E4697-M4697</f>
        <v/>
      </c>
      <c r="O4698" s="4">
        <f>MAX(0,Resumo!$D$4*$D4698-K4698)</f>
        <v/>
      </c>
      <c r="P4698" s="4" t="n">
        <v>335067.1418138922</v>
      </c>
      <c r="Q4698" s="5">
        <f>P4698/$D4698</f>
        <v/>
      </c>
      <c r="R4698" s="4">
        <f>R4697+P4698</f>
        <v/>
      </c>
      <c r="S4698" s="4">
        <f>Q4698*$E4697-R4697</f>
        <v/>
      </c>
      <c r="T4698" s="4">
        <f>MAX(0,Resumo!$D$5*$D4698-P4698)</f>
        <v/>
      </c>
      <c r="U4698" s="4" t="n">
        <v>471087.2426783778</v>
      </c>
      <c r="V4698" s="5">
        <f>U4698/$D4698</f>
        <v/>
      </c>
      <c r="W4698" s="4">
        <f>W4697+U4698</f>
        <v/>
      </c>
      <c r="X4698" s="4">
        <f>V4698*$E4697-W4697</f>
        <v/>
      </c>
      <c r="Y4698" s="4">
        <f>MAX(0,Resumo!$D$6*$D4698-U4698)</f>
        <v/>
      </c>
      <c r="Z4698" s="4" t="n">
        <v>619868.371097257</v>
      </c>
      <c r="AA4698" s="5">
        <f>Z4698/$D4698</f>
        <v/>
      </c>
      <c r="AB4698" s="4">
        <f>AB4697+Z4698</f>
        <v/>
      </c>
      <c r="AC4698" s="4">
        <f>AA4698*$E4697-AB4697</f>
        <v/>
      </c>
      <c r="AD4698" s="4">
        <f>MAX(0,Resumo!$D$7*$D4698-Z4698)</f>
        <v/>
      </c>
    </row>
    <row r="4699">
      <c r="A4699" t="inlineStr">
        <is>
          <t>Filadélfia</t>
        </is>
      </c>
      <c r="B4699" t="inlineStr">
        <is>
          <t>Município</t>
        </is>
      </c>
      <c r="C4699" t="inlineStr">
        <is>
          <t>TO</t>
        </is>
      </c>
      <c r="D4699" s="4" t="n">
        <v>5116641.573158726</v>
      </c>
      <c r="E4699" s="4">
        <f>E4698+D4699</f>
        <v/>
      </c>
      <c r="F4699" s="4" t="n">
        <v>163810.7076418898</v>
      </c>
      <c r="G4699" s="5">
        <f>F4699/$D4699</f>
        <v/>
      </c>
      <c r="H4699" s="4">
        <f>H4698+F4699</f>
        <v/>
      </c>
      <c r="I4699" s="4">
        <f>G4699*$E4698-H4698</f>
        <v/>
      </c>
      <c r="J4699" s="4">
        <f>MAX(0,Resumo!$D$3*$D4699-F4699)</f>
        <v/>
      </c>
      <c r="K4699" s="4" t="n">
        <v>349399.2130958771</v>
      </c>
      <c r="L4699" s="5">
        <f>K4699/$D4699</f>
        <v/>
      </c>
      <c r="M4699" s="4">
        <f>M4698+K4699</f>
        <v/>
      </c>
      <c r="N4699" s="4">
        <f>L4699*$E4698-M4698</f>
        <v/>
      </c>
      <c r="O4699" s="4">
        <f>MAX(0,Resumo!$D$4*$D4699-K4699)</f>
        <v/>
      </c>
      <c r="P4699" s="4" t="n">
        <v>553536.8563644985</v>
      </c>
      <c r="Q4699" s="5">
        <f>P4699/$D4699</f>
        <v/>
      </c>
      <c r="R4699" s="4">
        <f>R4698+P4699</f>
        <v/>
      </c>
      <c r="S4699" s="4">
        <f>Q4699*$E4698-R4698</f>
        <v/>
      </c>
      <c r="T4699" s="4">
        <f>MAX(0,Resumo!$D$5*$D4699-P4699)</f>
        <v/>
      </c>
      <c r="U4699" s="4" t="n">
        <v>778244.4735522476</v>
      </c>
      <c r="V4699" s="5">
        <f>U4699/$D4699</f>
        <v/>
      </c>
      <c r="W4699" s="4">
        <f>W4698+U4699</f>
        <v/>
      </c>
      <c r="X4699" s="4">
        <f>V4699*$E4698-W4698</f>
        <v/>
      </c>
      <c r="Y4699" s="4">
        <f>MAX(0,Resumo!$D$6*$D4699-U4699)</f>
        <v/>
      </c>
      <c r="Z4699" s="4" t="n">
        <v>1024033.534411854</v>
      </c>
      <c r="AA4699" s="5">
        <f>Z4699/$D4699</f>
        <v/>
      </c>
      <c r="AB4699" s="4">
        <f>AB4698+Z4699</f>
        <v/>
      </c>
      <c r="AC4699" s="4">
        <f>AA4699*$E4698-AB4698</f>
        <v/>
      </c>
      <c r="AD4699" s="4">
        <f>MAX(0,Resumo!$D$7*$D4699-Z4699)</f>
        <v/>
      </c>
    </row>
    <row r="4700">
      <c r="A4700" t="inlineStr">
        <is>
          <t>Chapada de Areia</t>
        </is>
      </c>
      <c r="B4700" t="inlineStr">
        <is>
          <t>Município</t>
        </is>
      </c>
      <c r="C4700" t="inlineStr">
        <is>
          <t>TO</t>
        </is>
      </c>
      <c r="D4700" s="4" t="n">
        <v>3029995.713417303</v>
      </c>
      <c r="E4700" s="4">
        <f>E4699+D4700</f>
        <v/>
      </c>
      <c r="F4700" s="4" t="n">
        <v>97006.1582133386</v>
      </c>
      <c r="G4700" s="5">
        <f>F4700/$D4700</f>
        <v/>
      </c>
      <c r="H4700" s="4">
        <f>H4699+F4700</f>
        <v/>
      </c>
      <c r="I4700" s="4">
        <f>G4700*$E4699-H4699</f>
        <v/>
      </c>
      <c r="J4700" s="4">
        <f>MAX(0,Resumo!$D$3*$D4700-F4700)</f>
        <v/>
      </c>
      <c r="K4700" s="4" t="n">
        <v>206908.7902317766</v>
      </c>
      <c r="L4700" s="5">
        <f>K4700/$D4700</f>
        <v/>
      </c>
      <c r="M4700" s="4">
        <f>M4699+K4700</f>
        <v/>
      </c>
      <c r="N4700" s="4">
        <f>L4700*$E4699-M4699</f>
        <v/>
      </c>
      <c r="O4700" s="4">
        <f>MAX(0,Resumo!$D$4*$D4700-K4700)</f>
        <v/>
      </c>
      <c r="P4700" s="4" t="n">
        <v>327795.9337236715</v>
      </c>
      <c r="Q4700" s="5">
        <f>P4700/$D4700</f>
        <v/>
      </c>
      <c r="R4700" s="4">
        <f>R4699+P4700</f>
        <v/>
      </c>
      <c r="S4700" s="4">
        <f>Q4700*$E4699-R4699</f>
        <v/>
      </c>
      <c r="T4700" s="4">
        <f>MAX(0,Resumo!$D$5*$D4700-P4700)</f>
        <v/>
      </c>
      <c r="U4700" s="4" t="n">
        <v>460864.2964604362</v>
      </c>
      <c r="V4700" s="5">
        <f>U4700/$D4700</f>
        <v/>
      </c>
      <c r="W4700" s="4">
        <f>W4699+U4700</f>
        <v/>
      </c>
      <c r="X4700" s="4">
        <f>V4700*$E4699-W4699</f>
        <v/>
      </c>
      <c r="Y4700" s="4">
        <f>MAX(0,Resumo!$D$6*$D4700-U4700)</f>
        <v/>
      </c>
      <c r="Z4700" s="4" t="n">
        <v>606416.7628900345</v>
      </c>
      <c r="AA4700" s="5">
        <f>Z4700/$D4700</f>
        <v/>
      </c>
      <c r="AB4700" s="4">
        <f>AB4699+Z4700</f>
        <v/>
      </c>
      <c r="AC4700" s="4">
        <f>AA4700*$E4699-AB4699</f>
        <v/>
      </c>
      <c r="AD4700" s="4">
        <f>MAX(0,Resumo!$D$7*$D4700-Z4700)</f>
        <v/>
      </c>
    </row>
    <row r="4701">
      <c r="A4701" t="inlineStr">
        <is>
          <t>Taipas do Tocantins</t>
        </is>
      </c>
      <c r="B4701" t="inlineStr">
        <is>
          <t>Município</t>
        </is>
      </c>
      <c r="C4701" t="inlineStr">
        <is>
          <t>TO</t>
        </is>
      </c>
      <c r="D4701" s="4" t="n">
        <v>2056859.288062562</v>
      </c>
      <c r="E4701" s="4">
        <f>E4700+D4701</f>
        <v/>
      </c>
      <c r="F4701" s="4" t="n">
        <v>65850.92402501762</v>
      </c>
      <c r="G4701" s="5">
        <f>F4701/$D4701</f>
        <v/>
      </c>
      <c r="H4701" s="4">
        <f>H4700+F4701</f>
        <v/>
      </c>
      <c r="I4701" s="4">
        <f>G4701*$E4700-H4700</f>
        <v/>
      </c>
      <c r="J4701" s="4">
        <f>MAX(0,Resumo!$D$3*$D4701-F4701)</f>
        <v/>
      </c>
      <c r="K4701" s="4" t="n">
        <v>140456.3924250691</v>
      </c>
      <c r="L4701" s="5">
        <f>K4701/$D4701</f>
        <v/>
      </c>
      <c r="M4701" s="4">
        <f>M4700+K4701</f>
        <v/>
      </c>
      <c r="N4701" s="4">
        <f>L4701*$E4700-M4700</f>
        <v/>
      </c>
      <c r="O4701" s="4">
        <f>MAX(0,Resumo!$D$4*$D4701-K4701)</f>
        <v/>
      </c>
      <c r="P4701" s="4" t="n">
        <v>222518.5032054915</v>
      </c>
      <c r="Q4701" s="5">
        <f>P4701/$D4701</f>
        <v/>
      </c>
      <c r="R4701" s="4">
        <f>R4700+P4701</f>
        <v/>
      </c>
      <c r="S4701" s="4">
        <f>Q4701*$E4700-R4700</f>
        <v/>
      </c>
      <c r="T4701" s="4">
        <f>MAX(0,Resumo!$D$5*$D4701-P4701)</f>
        <v/>
      </c>
      <c r="U4701" s="4" t="n">
        <v>312849.6203850944</v>
      </c>
      <c r="V4701" s="5">
        <f>U4701/$D4701</f>
        <v/>
      </c>
      <c r="W4701" s="4">
        <f>W4700+U4701</f>
        <v/>
      </c>
      <c r="X4701" s="4">
        <f>V4701*$E4700-W4700</f>
        <v/>
      </c>
      <c r="Y4701" s="4">
        <f>MAX(0,Resumo!$D$6*$D4701-U4701)</f>
        <v/>
      </c>
      <c r="Z4701" s="4" t="n">
        <v>411655.3517432038</v>
      </c>
      <c r="AA4701" s="5">
        <f>Z4701/$D4701</f>
        <v/>
      </c>
      <c r="AB4701" s="4">
        <f>AB4700+Z4701</f>
        <v/>
      </c>
      <c r="AC4701" s="4">
        <f>AA4701*$E4700-AB4700</f>
        <v/>
      </c>
      <c r="AD4701" s="4">
        <f>MAX(0,Resumo!$D$7*$D4701-Z4701)</f>
        <v/>
      </c>
    </row>
    <row r="4702">
      <c r="A4702" t="inlineStr">
        <is>
          <t>Tupirama</t>
        </is>
      </c>
      <c r="B4702" t="inlineStr">
        <is>
          <t>Município</t>
        </is>
      </c>
      <c r="C4702" t="inlineStr">
        <is>
          <t>TO</t>
        </is>
      </c>
      <c r="D4702" s="4" t="n">
        <v>2470808.435515114</v>
      </c>
      <c r="E4702" s="4">
        <f>E4701+D4702</f>
        <v/>
      </c>
      <c r="F4702" s="4" t="n">
        <v>79103.62148338149</v>
      </c>
      <c r="G4702" s="5">
        <f>F4702/$D4702</f>
        <v/>
      </c>
      <c r="H4702" s="4">
        <f>H4701+F4702</f>
        <v/>
      </c>
      <c r="I4702" s="4">
        <f>G4702*$E4701-H4701</f>
        <v/>
      </c>
      <c r="J4702" s="4">
        <f>MAX(0,Resumo!$D$3*$D4702-F4702)</f>
        <v/>
      </c>
      <c r="K4702" s="4" t="n">
        <v>168723.665853085</v>
      </c>
      <c r="L4702" s="5">
        <f>K4702/$D4702</f>
        <v/>
      </c>
      <c r="M4702" s="4">
        <f>M4701+K4702</f>
        <v/>
      </c>
      <c r="N4702" s="4">
        <f>L4702*$E4701-M4701</f>
        <v/>
      </c>
      <c r="O4702" s="4">
        <f>MAX(0,Resumo!$D$4*$D4702-K4702)</f>
        <v/>
      </c>
      <c r="P4702" s="4" t="n">
        <v>267301.024415824</v>
      </c>
      <c r="Q4702" s="5">
        <f>P4702/$D4702</f>
        <v/>
      </c>
      <c r="R4702" s="4">
        <f>R4701+P4702</f>
        <v/>
      </c>
      <c r="S4702" s="4">
        <f>Q4702*$E4701-R4701</f>
        <v/>
      </c>
      <c r="T4702" s="4">
        <f>MAX(0,Resumo!$D$5*$D4702-P4702)</f>
        <v/>
      </c>
      <c r="U4702" s="4" t="n">
        <v>375811.5519041188</v>
      </c>
      <c r="V4702" s="5">
        <f>U4702/$D4702</f>
        <v/>
      </c>
      <c r="W4702" s="4">
        <f>W4701+U4702</f>
        <v/>
      </c>
      <c r="X4702" s="4">
        <f>V4702*$E4701-W4701</f>
        <v/>
      </c>
      <c r="Y4702" s="4">
        <f>MAX(0,Resumo!$D$6*$D4702-U4702)</f>
        <v/>
      </c>
      <c r="Z4702" s="4" t="n">
        <v>494502.2352842215</v>
      </c>
      <c r="AA4702" s="5">
        <f>Z4702/$D4702</f>
        <v/>
      </c>
      <c r="AB4702" s="4">
        <f>AB4701+Z4702</f>
        <v/>
      </c>
      <c r="AC4702" s="4">
        <f>AA4702*$E4701-AB4701</f>
        <v/>
      </c>
      <c r="AD4702" s="4">
        <f>MAX(0,Resumo!$D$7*$D4702-Z4702)</f>
        <v/>
      </c>
    </row>
    <row r="4703">
      <c r="A4703" t="inlineStr">
        <is>
          <t>Novo Alegre</t>
        </is>
      </c>
      <c r="B4703" t="inlineStr">
        <is>
          <t>Município</t>
        </is>
      </c>
      <c r="C4703" t="inlineStr">
        <is>
          <t>TO</t>
        </is>
      </c>
      <c r="D4703" s="4" t="n">
        <v>970658.9661163179</v>
      </c>
      <c r="E4703" s="4">
        <f>E4702+D4703</f>
        <v/>
      </c>
      <c r="F4703" s="4" t="n">
        <v>31075.91763952675</v>
      </c>
      <c r="G4703" s="5">
        <f>F4703/$D4703</f>
        <v/>
      </c>
      <c r="H4703" s="4">
        <f>H4702+F4703</f>
        <v/>
      </c>
      <c r="I4703" s="4">
        <f>G4703*$E4702-H4702</f>
        <v/>
      </c>
      <c r="J4703" s="4">
        <f>MAX(0,Resumo!$D$3*$D4703-F4703)</f>
        <v/>
      </c>
      <c r="K4703" s="4" t="n">
        <v>66283.2199786331</v>
      </c>
      <c r="L4703" s="5">
        <f>K4703/$D4703</f>
        <v/>
      </c>
      <c r="M4703" s="4">
        <f>M4702+K4703</f>
        <v/>
      </c>
      <c r="N4703" s="4">
        <f>L4703*$E4702-M4702</f>
        <v/>
      </c>
      <c r="O4703" s="4">
        <f>MAX(0,Resumo!$D$4*$D4703-K4703)</f>
        <v/>
      </c>
      <c r="P4703" s="4" t="n">
        <v>105009.4099857663</v>
      </c>
      <c r="Q4703" s="5">
        <f>P4703/$D4703</f>
        <v/>
      </c>
      <c r="R4703" s="4">
        <f>R4702+P4703</f>
        <v/>
      </c>
      <c r="S4703" s="4">
        <f>Q4703*$E4702-R4702</f>
        <v/>
      </c>
      <c r="T4703" s="4">
        <f>MAX(0,Resumo!$D$5*$D4703-P4703)</f>
        <v/>
      </c>
      <c r="U4703" s="4" t="n">
        <v>147637.8529320387</v>
      </c>
      <c r="V4703" s="5">
        <f>U4703/$D4703</f>
        <v/>
      </c>
      <c r="W4703" s="4">
        <f>W4702+U4703</f>
        <v/>
      </c>
      <c r="X4703" s="4">
        <f>V4703*$E4702-W4702</f>
        <v/>
      </c>
      <c r="Y4703" s="4">
        <f>MAX(0,Resumo!$D$6*$D4703-U4703)</f>
        <v/>
      </c>
      <c r="Z4703" s="4" t="n">
        <v>194265.5778342937</v>
      </c>
      <c r="AA4703" s="5">
        <f>Z4703/$D4703</f>
        <v/>
      </c>
      <c r="AB4703" s="4">
        <f>AB4702+Z4703</f>
        <v/>
      </c>
      <c r="AC4703" s="4">
        <f>AA4703*$E4702-AB4702</f>
        <v/>
      </c>
      <c r="AD4703" s="4">
        <f>MAX(0,Resumo!$D$7*$D4703-Z4703)</f>
        <v/>
      </c>
    </row>
    <row r="4704">
      <c r="A4704" t="inlineStr">
        <is>
          <t>Piraquê</t>
        </is>
      </c>
      <c r="B4704" t="inlineStr">
        <is>
          <t>Município</t>
        </is>
      </c>
      <c r="C4704" t="inlineStr">
        <is>
          <t>TO</t>
        </is>
      </c>
      <c r="D4704" s="4" t="n">
        <v>3278344.750494315</v>
      </c>
      <c r="E4704" s="4">
        <f>E4703+D4704</f>
        <v/>
      </c>
      <c r="F4704" s="4" t="n">
        <v>104957.1219312549</v>
      </c>
      <c r="G4704" s="5">
        <f>F4704/$D4704</f>
        <v/>
      </c>
      <c r="H4704" s="4">
        <f>H4703+F4704</f>
        <v/>
      </c>
      <c r="I4704" s="4">
        <f>G4704*$E4703-H4703</f>
        <v/>
      </c>
      <c r="J4704" s="4">
        <f>MAX(0,Resumo!$D$3*$D4704-F4704)</f>
        <v/>
      </c>
      <c r="K4704" s="4" t="n">
        <v>223867.7577277661</v>
      </c>
      <c r="L4704" s="5">
        <f>K4704/$D4704</f>
        <v/>
      </c>
      <c r="M4704" s="4">
        <f>M4703+K4704</f>
        <v/>
      </c>
      <c r="N4704" s="4">
        <f>L4704*$E4703-M4703</f>
        <v/>
      </c>
      <c r="O4704" s="4">
        <f>MAX(0,Resumo!$D$4*$D4704-K4704)</f>
        <v/>
      </c>
      <c r="P4704" s="4" t="n">
        <v>354663.2339437831</v>
      </c>
      <c r="Q4704" s="5">
        <f>P4704/$D4704</f>
        <v/>
      </c>
      <c r="R4704" s="4">
        <f>R4703+P4704</f>
        <v/>
      </c>
      <c r="S4704" s="4">
        <f>Q4704*$E4703-R4703</f>
        <v/>
      </c>
      <c r="T4704" s="4">
        <f>MAX(0,Resumo!$D$5*$D4704-P4704)</f>
        <v/>
      </c>
      <c r="U4704" s="4" t="n">
        <v>498638.3447015933</v>
      </c>
      <c r="V4704" s="5">
        <f>U4704/$D4704</f>
        <v/>
      </c>
      <c r="W4704" s="4">
        <f>W4703+U4704</f>
        <v/>
      </c>
      <c r="X4704" s="4">
        <f>V4704*$E4703-W4703</f>
        <v/>
      </c>
      <c r="Y4704" s="4">
        <f>MAX(0,Resumo!$D$6*$D4704-U4704)</f>
        <v/>
      </c>
      <c r="Z4704" s="4" t="n">
        <v>656120.7999169533</v>
      </c>
      <c r="AA4704" s="5">
        <f>Z4704/$D4704</f>
        <v/>
      </c>
      <c r="AB4704" s="4">
        <f>AB4703+Z4704</f>
        <v/>
      </c>
      <c r="AC4704" s="4">
        <f>AA4704*$E4703-AB4703</f>
        <v/>
      </c>
      <c r="AD4704" s="4">
        <f>MAX(0,Resumo!$D$7*$D4704-Z4704)</f>
        <v/>
      </c>
    </row>
    <row r="4705">
      <c r="A4705" t="inlineStr">
        <is>
          <t>Santa Fé do Araguaia</t>
        </is>
      </c>
      <c r="B4705" t="inlineStr">
        <is>
          <t>Município</t>
        </is>
      </c>
      <c r="C4705" t="inlineStr">
        <is>
          <t>TO</t>
        </is>
      </c>
      <c r="D4705" s="4" t="n">
        <v>6523199.50338624</v>
      </c>
      <c r="E4705" s="4">
        <f>E4704+D4705</f>
        <v/>
      </c>
      <c r="F4705" s="4" t="n">
        <v>208842.0522446815</v>
      </c>
      <c r="G4705" s="5">
        <f>F4705/$D4705</f>
        <v/>
      </c>
      <c r="H4705" s="4">
        <f>H4704+F4705</f>
        <v/>
      </c>
      <c r="I4705" s="4">
        <f>G4705*$E4704-H4704</f>
        <v/>
      </c>
      <c r="J4705" s="4">
        <f>MAX(0,Resumo!$D$3*$D4705-F4705)</f>
        <v/>
      </c>
      <c r="K4705" s="4" t="n">
        <v>445448.5898146504</v>
      </c>
      <c r="L4705" s="5">
        <f>K4705/$D4705</f>
        <v/>
      </c>
      <c r="M4705" s="4">
        <f>M4704+K4705</f>
        <v/>
      </c>
      <c r="N4705" s="4">
        <f>L4705*$E4704-M4704</f>
        <v/>
      </c>
      <c r="O4705" s="4">
        <f>MAX(0,Resumo!$D$4*$D4705-K4705)</f>
        <v/>
      </c>
      <c r="P4705" s="4" t="n">
        <v>705703.398394145</v>
      </c>
      <c r="Q4705" s="5">
        <f>P4705/$D4705</f>
        <v/>
      </c>
      <c r="R4705" s="4">
        <f>R4704+P4705</f>
        <v/>
      </c>
      <c r="S4705" s="4">
        <f>Q4705*$E4704-R4704</f>
        <v/>
      </c>
      <c r="T4705" s="4">
        <f>MAX(0,Resumo!$D$5*$D4705-P4705)</f>
        <v/>
      </c>
      <c r="U4705" s="4" t="n">
        <v>992182.8392319992</v>
      </c>
      <c r="V4705" s="5">
        <f>U4705/$D4705</f>
        <v/>
      </c>
      <c r="W4705" s="4">
        <f>W4704+U4705</f>
        <v/>
      </c>
      <c r="X4705" s="4">
        <f>V4705*$E4704-W4704</f>
        <v/>
      </c>
      <c r="Y4705" s="4">
        <f>MAX(0,Resumo!$D$6*$D4705-U4705)</f>
        <v/>
      </c>
      <c r="Z4705" s="4" t="n">
        <v>1305538.984432404</v>
      </c>
      <c r="AA4705" s="5">
        <f>Z4705/$D4705</f>
        <v/>
      </c>
      <c r="AB4705" s="4">
        <f>AB4704+Z4705</f>
        <v/>
      </c>
      <c r="AC4705" s="4">
        <f>AA4705*$E4704-AB4704</f>
        <v/>
      </c>
      <c r="AD4705" s="4">
        <f>MAX(0,Resumo!$D$7*$D4705-Z4705)</f>
        <v/>
      </c>
    </row>
    <row r="4706">
      <c r="A4706" t="inlineStr">
        <is>
          <t>Paraíso do Tocantins</t>
        </is>
      </c>
      <c r="B4706" t="inlineStr">
        <is>
          <t>Município</t>
        </is>
      </c>
      <c r="C4706" t="inlineStr">
        <is>
          <t>TO</t>
        </is>
      </c>
      <c r="D4706" s="4" t="n">
        <v>67473708.14511798</v>
      </c>
      <c r="E4706" s="4">
        <f>E4705+D4706</f>
        <v/>
      </c>
      <c r="F4706" s="4" t="n">
        <v>2160189.593200423</v>
      </c>
      <c r="G4706" s="5">
        <f>F4706/$D4706</f>
        <v/>
      </c>
      <c r="H4706" s="4">
        <f>H4705+F4706</f>
        <v/>
      </c>
      <c r="I4706" s="4">
        <f>G4706*$E4705-H4705</f>
        <v/>
      </c>
      <c r="J4706" s="4">
        <f>MAX(0,Resumo!$D$3*$D4706-F4706)</f>
        <v/>
      </c>
      <c r="K4706" s="4" t="n">
        <v>4607565.371441695</v>
      </c>
      <c r="L4706" s="5">
        <f>K4706/$D4706</f>
        <v/>
      </c>
      <c r="M4706" s="4">
        <f>M4705+K4706</f>
        <v/>
      </c>
      <c r="N4706" s="4">
        <f>L4706*$E4705-M4705</f>
        <v/>
      </c>
      <c r="O4706" s="4">
        <f>MAX(0,Resumo!$D$4*$D4706-K4706)</f>
        <v/>
      </c>
      <c r="P4706" s="4" t="n">
        <v>7299550.644671598</v>
      </c>
      <c r="Q4706" s="5">
        <f>P4706/$D4706</f>
        <v/>
      </c>
      <c r="R4706" s="4">
        <f>R4705+P4706</f>
        <v/>
      </c>
      <c r="S4706" s="4">
        <f>Q4706*$E4705-R4705</f>
        <v/>
      </c>
      <c r="T4706" s="4">
        <f>MAX(0,Resumo!$D$5*$D4706-P4706)</f>
        <v/>
      </c>
      <c r="U4706" s="4" t="n">
        <v>10262794.39808366</v>
      </c>
      <c r="V4706" s="5">
        <f>U4706/$D4706</f>
        <v/>
      </c>
      <c r="W4706" s="4">
        <f>W4705+U4706</f>
        <v/>
      </c>
      <c r="X4706" s="4">
        <f>V4706*$E4705-W4705</f>
        <v/>
      </c>
      <c r="Y4706" s="4">
        <f>MAX(0,Resumo!$D$6*$D4706-U4706)</f>
        <v/>
      </c>
      <c r="Z4706" s="4" t="n">
        <v>13504041.43885801</v>
      </c>
      <c r="AA4706" s="5">
        <f>Z4706/$D4706</f>
        <v/>
      </c>
      <c r="AB4706" s="4">
        <f>AB4705+Z4706</f>
        <v/>
      </c>
      <c r="AC4706" s="4">
        <f>AA4706*$E4705-AB4705</f>
        <v/>
      </c>
      <c r="AD4706" s="4">
        <f>MAX(0,Resumo!$D$7*$D4706-Z4706)</f>
        <v/>
      </c>
    </row>
    <row r="4707">
      <c r="A4707" t="inlineStr">
        <is>
          <t>Ananás</t>
        </is>
      </c>
      <c r="B4707" t="inlineStr">
        <is>
          <t>Município</t>
        </is>
      </c>
      <c r="C4707" t="inlineStr">
        <is>
          <t>TO</t>
        </is>
      </c>
      <c r="D4707" s="4" t="n">
        <v>6272267.899119592</v>
      </c>
      <c r="E4707" s="4">
        <f>E4706+D4707</f>
        <v/>
      </c>
      <c r="F4707" s="4" t="n">
        <v>200808.4069175851</v>
      </c>
      <c r="G4707" s="5">
        <f>F4707/$D4707</f>
        <v/>
      </c>
      <c r="H4707" s="4">
        <f>H4706+F4707</f>
        <v/>
      </c>
      <c r="I4707" s="4">
        <f>G4707*$E4706-H4706</f>
        <v/>
      </c>
      <c r="J4707" s="4">
        <f>MAX(0,Resumo!$D$3*$D4707-F4707)</f>
        <v/>
      </c>
      <c r="K4707" s="4" t="n">
        <v>428313.2670022051</v>
      </c>
      <c r="L4707" s="5">
        <f>K4707/$D4707</f>
        <v/>
      </c>
      <c r="M4707" s="4">
        <f>M4706+K4707</f>
        <v/>
      </c>
      <c r="N4707" s="4">
        <f>L4707*$E4706-M4706</f>
        <v/>
      </c>
      <c r="O4707" s="4">
        <f>MAX(0,Resumo!$D$4*$D4707-K4707)</f>
        <v/>
      </c>
      <c r="P4707" s="4" t="n">
        <v>678556.7066819657</v>
      </c>
      <c r="Q4707" s="5">
        <f>P4707/$D4707</f>
        <v/>
      </c>
      <c r="R4707" s="4">
        <f>R4706+P4707</f>
        <v/>
      </c>
      <c r="S4707" s="4">
        <f>Q4707*$E4706-R4706</f>
        <v/>
      </c>
      <c r="T4707" s="4">
        <f>MAX(0,Resumo!$D$5*$D4707-P4707)</f>
        <v/>
      </c>
      <c r="U4707" s="4" t="n">
        <v>954015.9808605697</v>
      </c>
      <c r="V4707" s="5">
        <f>U4707/$D4707</f>
        <v/>
      </c>
      <c r="W4707" s="4">
        <f>W4706+U4707</f>
        <v/>
      </c>
      <c r="X4707" s="4">
        <f>V4707*$E4706-W4706</f>
        <v/>
      </c>
      <c r="Y4707" s="4">
        <f>MAX(0,Resumo!$D$6*$D4707-U4707)</f>
        <v/>
      </c>
      <c r="Z4707" s="4" t="n">
        <v>1255318.07801582</v>
      </c>
      <c r="AA4707" s="5">
        <f>Z4707/$D4707</f>
        <v/>
      </c>
      <c r="AB4707" s="4">
        <f>AB4706+Z4707</f>
        <v/>
      </c>
      <c r="AC4707" s="4">
        <f>AA4707*$E4706-AB4706</f>
        <v/>
      </c>
      <c r="AD4707" s="4">
        <f>MAX(0,Resumo!$D$7*$D4707-Z4707)</f>
        <v/>
      </c>
    </row>
    <row r="4708">
      <c r="A4708" t="inlineStr">
        <is>
          <t>Dois Irmãos do Tocantins</t>
        </is>
      </c>
      <c r="B4708" t="inlineStr">
        <is>
          <t>Município</t>
        </is>
      </c>
      <c r="C4708" t="inlineStr">
        <is>
          <t>TO</t>
        </is>
      </c>
      <c r="D4708" s="4" t="n">
        <v>8798308.658244226</v>
      </c>
      <c r="E4708" s="4">
        <f>E4707+D4708</f>
        <v/>
      </c>
      <c r="F4708" s="4" t="n">
        <v>281680.3066525924</v>
      </c>
      <c r="G4708" s="5">
        <f>F4708/$D4708</f>
        <v/>
      </c>
      <c r="H4708" s="4">
        <f>H4707+F4708</f>
        <v/>
      </c>
      <c r="I4708" s="4">
        <f>G4708*$E4707-H4707</f>
        <v/>
      </c>
      <c r="J4708" s="4">
        <f>MAX(0,Resumo!$D$3*$D4708-F4708)</f>
        <v/>
      </c>
      <c r="K4708" s="4" t="n">
        <v>600808.572930268</v>
      </c>
      <c r="L4708" s="5">
        <f>K4708/$D4708</f>
        <v/>
      </c>
      <c r="M4708" s="4">
        <f>M4707+K4708</f>
        <v/>
      </c>
      <c r="N4708" s="4">
        <f>L4708*$E4707-M4707</f>
        <v/>
      </c>
      <c r="O4708" s="4">
        <f>MAX(0,Resumo!$D$4*$D4708-K4708)</f>
        <v/>
      </c>
      <c r="P4708" s="4" t="n">
        <v>951832.9643329851</v>
      </c>
      <c r="Q4708" s="5">
        <f>P4708/$D4708</f>
        <v/>
      </c>
      <c r="R4708" s="4">
        <f>R4707+P4708</f>
        <v/>
      </c>
      <c r="S4708" s="4">
        <f>Q4708*$E4707-R4707</f>
        <v/>
      </c>
      <c r="T4708" s="4">
        <f>MAX(0,Resumo!$D$5*$D4708-P4708)</f>
        <v/>
      </c>
      <c r="U4708" s="4" t="n">
        <v>1338228.404703041</v>
      </c>
      <c r="V4708" s="5">
        <f>U4708/$D4708</f>
        <v/>
      </c>
      <c r="W4708" s="4">
        <f>W4707+U4708</f>
        <v/>
      </c>
      <c r="X4708" s="4">
        <f>V4708*$E4707-W4707</f>
        <v/>
      </c>
      <c r="Y4708" s="4">
        <f>MAX(0,Resumo!$D$6*$D4708-U4708)</f>
        <v/>
      </c>
      <c r="Z4708" s="4" t="n">
        <v>1760874.390618324</v>
      </c>
      <c r="AA4708" s="5">
        <f>Z4708/$D4708</f>
        <v/>
      </c>
      <c r="AB4708" s="4">
        <f>AB4707+Z4708</f>
        <v/>
      </c>
      <c r="AC4708" s="4">
        <f>AA4708*$E4707-AB4707</f>
        <v/>
      </c>
      <c r="AD4708" s="4">
        <f>MAX(0,Resumo!$D$7*$D4708-Z4708)</f>
        <v/>
      </c>
    </row>
    <row r="4709">
      <c r="A4709" t="inlineStr">
        <is>
          <t>Angico</t>
        </is>
      </c>
      <c r="B4709" t="inlineStr">
        <is>
          <t>Município</t>
        </is>
      </c>
      <c r="C4709" t="inlineStr">
        <is>
          <t>TO</t>
        </is>
      </c>
      <c r="D4709" s="4" t="n">
        <v>3040064.510438811</v>
      </c>
      <c r="E4709" s="4">
        <f>E4708+D4709</f>
        <v/>
      </c>
      <c r="F4709" s="4" t="n">
        <v>97328.51355944066</v>
      </c>
      <c r="G4709" s="5">
        <f>F4709/$D4709</f>
        <v/>
      </c>
      <c r="H4709" s="4">
        <f>H4708+F4709</f>
        <v/>
      </c>
      <c r="I4709" s="4">
        <f>G4709*$E4708-H4708</f>
        <v/>
      </c>
      <c r="J4709" s="4">
        <f>MAX(0,Resumo!$D$3*$D4709-F4709)</f>
        <v/>
      </c>
      <c r="K4709" s="4" t="n">
        <v>207596.3564225749</v>
      </c>
      <c r="L4709" s="5">
        <f>K4709/$D4709</f>
        <v/>
      </c>
      <c r="M4709" s="4">
        <f>M4708+K4709</f>
        <v/>
      </c>
      <c r="N4709" s="4">
        <f>L4709*$E4708-M4708</f>
        <v/>
      </c>
      <c r="O4709" s="4">
        <f>MAX(0,Resumo!$D$4*$D4709-K4709)</f>
        <v/>
      </c>
      <c r="P4709" s="4" t="n">
        <v>328885.212730412</v>
      </c>
      <c r="Q4709" s="5">
        <f>P4709/$D4709</f>
        <v/>
      </c>
      <c r="R4709" s="4">
        <f>R4708+P4709</f>
        <v/>
      </c>
      <c r="S4709" s="4">
        <f>Q4709*$E4708-R4708</f>
        <v/>
      </c>
      <c r="T4709" s="4">
        <f>MAX(0,Resumo!$D$5*$D4709-P4709)</f>
        <v/>
      </c>
      <c r="U4709" s="4" t="n">
        <v>462395.7669621838</v>
      </c>
      <c r="V4709" s="5">
        <f>U4709/$D4709</f>
        <v/>
      </c>
      <c r="W4709" s="4">
        <f>W4708+U4709</f>
        <v/>
      </c>
      <c r="X4709" s="4">
        <f>V4709*$E4708-W4708</f>
        <v/>
      </c>
      <c r="Y4709" s="4">
        <f>MAX(0,Resumo!$D$6*$D4709-U4709)</f>
        <v/>
      </c>
      <c r="Z4709" s="4" t="n">
        <v>608431.9100629964</v>
      </c>
      <c r="AA4709" s="5">
        <f>Z4709/$D4709</f>
        <v/>
      </c>
      <c r="AB4709" s="4">
        <f>AB4708+Z4709</f>
        <v/>
      </c>
      <c r="AC4709" s="4">
        <f>AA4709*$E4708-AB4708</f>
        <v/>
      </c>
      <c r="AD4709" s="4">
        <f>MAX(0,Resumo!$D$7*$D4709-Z4709)</f>
        <v/>
      </c>
    </row>
    <row r="4710">
      <c r="A4710" t="inlineStr">
        <is>
          <t>Rio da Conceição</t>
        </is>
      </c>
      <c r="B4710" t="inlineStr">
        <is>
          <t>Município</t>
        </is>
      </c>
      <c r="C4710" t="inlineStr">
        <is>
          <t>TO</t>
        </is>
      </c>
      <c r="D4710" s="4" t="n">
        <v>3993154.22247327</v>
      </c>
      <c r="E4710" s="4">
        <f>E4709+D4710</f>
        <v/>
      </c>
      <c r="F4710" s="4" t="n">
        <v>127841.946627254</v>
      </c>
      <c r="G4710" s="5">
        <f>F4710/$D4710</f>
        <v/>
      </c>
      <c r="H4710" s="4">
        <f>H4709+F4710</f>
        <v/>
      </c>
      <c r="I4710" s="4">
        <f>G4710*$E4709-H4709</f>
        <v/>
      </c>
      <c r="J4710" s="4">
        <f>MAX(0,Resumo!$D$3*$D4710-F4710)</f>
        <v/>
      </c>
      <c r="K4710" s="4" t="n">
        <v>272679.827803791</v>
      </c>
      <c r="L4710" s="5">
        <f>K4710/$D4710</f>
        <v/>
      </c>
      <c r="M4710" s="4">
        <f>M4709+K4710</f>
        <v/>
      </c>
      <c r="N4710" s="4">
        <f>L4710*$E4709-M4709</f>
        <v/>
      </c>
      <c r="O4710" s="4">
        <f>MAX(0,Resumo!$D$4*$D4710-K4710)</f>
        <v/>
      </c>
      <c r="P4710" s="4" t="n">
        <v>431993.9170415502</v>
      </c>
      <c r="Q4710" s="5">
        <f>P4710/$D4710</f>
        <v/>
      </c>
      <c r="R4710" s="4">
        <f>R4709+P4710</f>
        <v/>
      </c>
      <c r="S4710" s="4">
        <f>Q4710*$E4709-R4709</f>
        <v/>
      </c>
      <c r="T4710" s="4">
        <f>MAX(0,Resumo!$D$5*$D4710-P4710)</f>
        <v/>
      </c>
      <c r="U4710" s="4" t="n">
        <v>607361.3250503996</v>
      </c>
      <c r="V4710" s="5">
        <f>U4710/$D4710</f>
        <v/>
      </c>
      <c r="W4710" s="4">
        <f>W4709+U4710</f>
        <v/>
      </c>
      <c r="X4710" s="4">
        <f>V4710*$E4709-W4709</f>
        <v/>
      </c>
      <c r="Y4710" s="4">
        <f>MAX(0,Resumo!$D$6*$D4710-U4710)</f>
        <v/>
      </c>
      <c r="Z4710" s="4" t="n">
        <v>799181.2155344171</v>
      </c>
      <c r="AA4710" s="5">
        <f>Z4710/$D4710</f>
        <v/>
      </c>
      <c r="AB4710" s="4">
        <f>AB4709+Z4710</f>
        <v/>
      </c>
      <c r="AC4710" s="4">
        <f>AA4710*$E4709-AB4709</f>
        <v/>
      </c>
      <c r="AD4710" s="4">
        <f>MAX(0,Resumo!$D$7*$D4710-Z4710)</f>
        <v/>
      </c>
    </row>
    <row r="4711">
      <c r="A4711" t="inlineStr">
        <is>
          <t>Porto Alegre do Tocantins</t>
        </is>
      </c>
      <c r="B4711" t="inlineStr">
        <is>
          <t>Município</t>
        </is>
      </c>
      <c r="C4711" t="inlineStr">
        <is>
          <t>TO</t>
        </is>
      </c>
      <c r="D4711" s="4" t="n">
        <v>2686025.823141251</v>
      </c>
      <c r="E4711" s="4">
        <f>E4710+D4711</f>
        <v/>
      </c>
      <c r="F4711" s="4" t="n">
        <v>85993.86619952878</v>
      </c>
      <c r="G4711" s="5">
        <f>F4711/$D4711</f>
        <v/>
      </c>
      <c r="H4711" s="4">
        <f>H4710+F4711</f>
        <v/>
      </c>
      <c r="I4711" s="4">
        <f>G4711*$E4710-H4710</f>
        <v/>
      </c>
      <c r="J4711" s="4">
        <f>MAX(0,Resumo!$D$3*$D4711-F4711)</f>
        <v/>
      </c>
      <c r="K4711" s="4" t="n">
        <v>183420.1781660827</v>
      </c>
      <c r="L4711" s="5">
        <f>K4711/$D4711</f>
        <v/>
      </c>
      <c r="M4711" s="4">
        <f>M4710+K4711</f>
        <v/>
      </c>
      <c r="N4711" s="4">
        <f>L4711*$E4710-M4710</f>
        <v/>
      </c>
      <c r="O4711" s="4">
        <f>MAX(0,Resumo!$D$4*$D4711-K4711)</f>
        <v/>
      </c>
      <c r="P4711" s="4" t="n">
        <v>290584.0225461792</v>
      </c>
      <c r="Q4711" s="5">
        <f>P4711/$D4711</f>
        <v/>
      </c>
      <c r="R4711" s="4">
        <f>R4710+P4711</f>
        <v/>
      </c>
      <c r="S4711" s="4">
        <f>Q4711*$E4710-R4710</f>
        <v/>
      </c>
      <c r="T4711" s="4">
        <f>MAX(0,Resumo!$D$5*$D4711-P4711)</f>
        <v/>
      </c>
      <c r="U4711" s="4" t="n">
        <v>408546.2549583711</v>
      </c>
      <c r="V4711" s="5">
        <f>U4711/$D4711</f>
        <v/>
      </c>
      <c r="W4711" s="4">
        <f>W4710+U4711</f>
        <v/>
      </c>
      <c r="X4711" s="4">
        <f>V4711*$E4710-W4710</f>
        <v/>
      </c>
      <c r="Y4711" s="4">
        <f>MAX(0,Resumo!$D$6*$D4711-U4711)</f>
        <v/>
      </c>
      <c r="Z4711" s="4" t="n">
        <v>537575.3759305818</v>
      </c>
      <c r="AA4711" s="5">
        <f>Z4711/$D4711</f>
        <v/>
      </c>
      <c r="AB4711" s="4">
        <f>AB4710+Z4711</f>
        <v/>
      </c>
      <c r="AC4711" s="4">
        <f>AA4711*$E4710-AB4710</f>
        <v/>
      </c>
      <c r="AD4711" s="4">
        <f>MAX(0,Resumo!$D$7*$D4711-Z4711)</f>
        <v/>
      </c>
    </row>
    <row r="4712">
      <c r="A4712" t="inlineStr">
        <is>
          <t>Figueirópolis</t>
        </is>
      </c>
      <c r="B4712" t="inlineStr">
        <is>
          <t>Município</t>
        </is>
      </c>
      <c r="C4712" t="inlineStr">
        <is>
          <t>TO</t>
        </is>
      </c>
      <c r="D4712" s="4" t="n">
        <v>9617696.07761113</v>
      </c>
      <c r="E4712" s="4">
        <f>E4711+D4712</f>
        <v/>
      </c>
      <c r="F4712" s="4" t="n">
        <v>307913.2235142071</v>
      </c>
      <c r="G4712" s="5">
        <f>F4712/$D4712</f>
        <v/>
      </c>
      <c r="H4712" s="4">
        <f>H4711+F4712</f>
        <v/>
      </c>
      <c r="I4712" s="4">
        <f>G4712*$E4711-H4711</f>
        <v/>
      </c>
      <c r="J4712" s="4">
        <f>MAX(0,Resumo!$D$3*$D4712-F4712)</f>
        <v/>
      </c>
      <c r="K4712" s="4" t="n">
        <v>656761.9391088405</v>
      </c>
      <c r="L4712" s="5">
        <f>K4712/$D4712</f>
        <v/>
      </c>
      <c r="M4712" s="4">
        <f>M4711+K4712</f>
        <v/>
      </c>
      <c r="N4712" s="4">
        <f>L4712*$E4711-M4711</f>
        <v/>
      </c>
      <c r="O4712" s="4">
        <f>MAX(0,Resumo!$D$4*$D4712-K4712)</f>
        <v/>
      </c>
      <c r="P4712" s="4" t="n">
        <v>1040477.269347489</v>
      </c>
      <c r="Q4712" s="5">
        <f>P4712/$D4712</f>
        <v/>
      </c>
      <c r="R4712" s="4">
        <f>R4711+P4712</f>
        <v/>
      </c>
      <c r="S4712" s="4">
        <f>Q4712*$E4711-R4711</f>
        <v/>
      </c>
      <c r="T4712" s="4">
        <f>MAX(0,Resumo!$D$5*$D4712-P4712)</f>
        <v/>
      </c>
      <c r="U4712" s="4" t="n">
        <v>1462857.758098781</v>
      </c>
      <c r="V4712" s="5">
        <f>U4712/$D4712</f>
        <v/>
      </c>
      <c r="W4712" s="4">
        <f>W4711+U4712</f>
        <v/>
      </c>
      <c r="X4712" s="4">
        <f>V4712*$E4711-W4711</f>
        <v/>
      </c>
      <c r="Y4712" s="4">
        <f>MAX(0,Resumo!$D$6*$D4712-U4712)</f>
        <v/>
      </c>
      <c r="Z4712" s="4" t="n">
        <v>1924864.809550268</v>
      </c>
      <c r="AA4712" s="5">
        <f>Z4712/$D4712</f>
        <v/>
      </c>
      <c r="AB4712" s="4">
        <f>AB4711+Z4712</f>
        <v/>
      </c>
      <c r="AC4712" s="4">
        <f>AA4712*$E4711-AB4711</f>
        <v/>
      </c>
      <c r="AD4712" s="4">
        <f>MAX(0,Resumo!$D$7*$D4712-Z4712)</f>
        <v/>
      </c>
    </row>
    <row r="4713">
      <c r="A4713" t="inlineStr">
        <is>
          <t>Wanderlândia</t>
        </is>
      </c>
      <c r="B4713" t="inlineStr">
        <is>
          <t>Município</t>
        </is>
      </c>
      <c r="C4713" t="inlineStr">
        <is>
          <t>TO</t>
        </is>
      </c>
      <c r="D4713" s="4" t="n">
        <v>7828809.277027718</v>
      </c>
      <c r="E4713" s="4">
        <f>E4712+D4713</f>
        <v/>
      </c>
      <c r="F4713" s="4" t="n">
        <v>250641.5134471877</v>
      </c>
      <c r="G4713" s="5">
        <f>F4713/$D4713</f>
        <v/>
      </c>
      <c r="H4713" s="4">
        <f>H4712+F4713</f>
        <v/>
      </c>
      <c r="I4713" s="4">
        <f>G4713*$E4712-H4712</f>
        <v/>
      </c>
      <c r="J4713" s="4">
        <f>MAX(0,Resumo!$D$3*$D4713-F4713)</f>
        <v/>
      </c>
      <c r="K4713" s="4" t="n">
        <v>534604.537323985</v>
      </c>
      <c r="L4713" s="5">
        <f>K4713/$D4713</f>
        <v/>
      </c>
      <c r="M4713" s="4">
        <f>M4712+K4713</f>
        <v/>
      </c>
      <c r="N4713" s="4">
        <f>L4713*$E4712-M4712</f>
        <v/>
      </c>
      <c r="O4713" s="4">
        <f>MAX(0,Resumo!$D$4*$D4713-K4713)</f>
        <v/>
      </c>
      <c r="P4713" s="4" t="n">
        <v>846949.002450423</v>
      </c>
      <c r="Q4713" s="5">
        <f>P4713/$D4713</f>
        <v/>
      </c>
      <c r="R4713" s="4">
        <f>R4712+P4713</f>
        <v/>
      </c>
      <c r="S4713" s="4">
        <f>Q4713*$E4712-R4712</f>
        <v/>
      </c>
      <c r="T4713" s="4">
        <f>MAX(0,Resumo!$D$5*$D4713-P4713)</f>
        <v/>
      </c>
      <c r="U4713" s="4" t="n">
        <v>1190766.925379939</v>
      </c>
      <c r="V4713" s="5">
        <f>U4713/$D4713</f>
        <v/>
      </c>
      <c r="W4713" s="4">
        <f>W4712+U4713</f>
        <v/>
      </c>
      <c r="X4713" s="4">
        <f>V4713*$E4712-W4712</f>
        <v/>
      </c>
      <c r="Y4713" s="4">
        <f>MAX(0,Resumo!$D$6*$D4713-U4713)</f>
        <v/>
      </c>
      <c r="Z4713" s="4" t="n">
        <v>1566840.889588009</v>
      </c>
      <c r="AA4713" s="5">
        <f>Z4713/$D4713</f>
        <v/>
      </c>
      <c r="AB4713" s="4">
        <f>AB4712+Z4713</f>
        <v/>
      </c>
      <c r="AC4713" s="4">
        <f>AA4713*$E4712-AB4712</f>
        <v/>
      </c>
      <c r="AD4713" s="4">
        <f>MAX(0,Resumo!$D$7*$D4713-Z4713)</f>
        <v/>
      </c>
    </row>
    <row r="4714">
      <c r="A4714" t="inlineStr">
        <is>
          <t>Fátima</t>
        </is>
      </c>
      <c r="B4714" t="inlineStr">
        <is>
          <t>Município</t>
        </is>
      </c>
      <c r="C4714" t="inlineStr">
        <is>
          <t>TO</t>
        </is>
      </c>
      <c r="D4714" s="4" t="n">
        <v>4395316.881456105</v>
      </c>
      <c r="E4714" s="4">
        <f>E4713+D4714</f>
        <v/>
      </c>
      <c r="F4714" s="4" t="n">
        <v>140717.2963685204</v>
      </c>
      <c r="G4714" s="5">
        <f>F4714/$D4714</f>
        <v/>
      </c>
      <c r="H4714" s="4">
        <f>H4713+F4714</f>
        <v/>
      </c>
      <c r="I4714" s="4">
        <f>G4714*$E4713-H4713</f>
        <v/>
      </c>
      <c r="J4714" s="4">
        <f>MAX(0,Resumo!$D$3*$D4714-F4714)</f>
        <v/>
      </c>
      <c r="K4714" s="4" t="n">
        <v>300142.2393438673</v>
      </c>
      <c r="L4714" s="5">
        <f>K4714/$D4714</f>
        <v/>
      </c>
      <c r="M4714" s="4">
        <f>M4713+K4714</f>
        <v/>
      </c>
      <c r="N4714" s="4">
        <f>L4714*$E4713-M4713</f>
        <v/>
      </c>
      <c r="O4714" s="4">
        <f>MAX(0,Resumo!$D$4*$D4714-K4714)</f>
        <v/>
      </c>
      <c r="P4714" s="4" t="n">
        <v>475501.3331498703</v>
      </c>
      <c r="Q4714" s="5">
        <f>P4714/$D4714</f>
        <v/>
      </c>
      <c r="R4714" s="4">
        <f>R4713+P4714</f>
        <v/>
      </c>
      <c r="S4714" s="4">
        <f>Q4714*$E4713-R4713</f>
        <v/>
      </c>
      <c r="T4714" s="4">
        <f>MAX(0,Resumo!$D$5*$D4714-P4714)</f>
        <v/>
      </c>
      <c r="U4714" s="4" t="n">
        <v>668530.5240938363</v>
      </c>
      <c r="V4714" s="5">
        <f>U4714/$D4714</f>
        <v/>
      </c>
      <c r="W4714" s="4">
        <f>W4713+U4714</f>
        <v/>
      </c>
      <c r="X4714" s="4">
        <f>V4714*$E4713-W4713</f>
        <v/>
      </c>
      <c r="Y4714" s="4">
        <f>MAX(0,Resumo!$D$6*$D4714-U4714)</f>
        <v/>
      </c>
      <c r="Z4714" s="4" t="n">
        <v>879669.1768657445</v>
      </c>
      <c r="AA4714" s="5">
        <f>Z4714/$D4714</f>
        <v/>
      </c>
      <c r="AB4714" s="4">
        <f>AB4713+Z4714</f>
        <v/>
      </c>
      <c r="AC4714" s="4">
        <f>AA4714*$E4713-AB4713</f>
        <v/>
      </c>
      <c r="AD4714" s="4">
        <f>MAX(0,Resumo!$D$7*$D4714-Z4714)</f>
        <v/>
      </c>
    </row>
    <row r="4715">
      <c r="A4715" t="inlineStr">
        <is>
          <t>Paranã</t>
        </is>
      </c>
      <c r="B4715" t="inlineStr">
        <is>
          <t>Município</t>
        </is>
      </c>
      <c r="C4715" t="inlineStr">
        <is>
          <t>TO</t>
        </is>
      </c>
      <c r="D4715" s="4" t="n">
        <v>10360345.18428126</v>
      </c>
      <c r="E4715" s="4">
        <f>E4714+D4715</f>
        <v/>
      </c>
      <c r="F4715" s="4" t="n">
        <v>331689.3418828324</v>
      </c>
      <c r="G4715" s="5">
        <f>F4715/$D4715</f>
        <v/>
      </c>
      <c r="H4715" s="4">
        <f>H4714+F4715</f>
        <v/>
      </c>
      <c r="I4715" s="4">
        <f>G4715*$E4714-H4714</f>
        <v/>
      </c>
      <c r="J4715" s="4">
        <f>MAX(0,Resumo!$D$3*$D4715-F4715)</f>
        <v/>
      </c>
      <c r="K4715" s="4" t="n">
        <v>707475.0894764771</v>
      </c>
      <c r="L4715" s="5">
        <f>K4715/$D4715</f>
        <v/>
      </c>
      <c r="M4715" s="4">
        <f>M4714+K4715</f>
        <v/>
      </c>
      <c r="N4715" s="4">
        <f>L4715*$E4714-M4714</f>
        <v/>
      </c>
      <c r="O4715" s="4">
        <f>MAX(0,Resumo!$D$4*$D4715-K4715)</f>
        <v/>
      </c>
      <c r="P4715" s="4" t="n">
        <v>1120819.745170807</v>
      </c>
      <c r="Q4715" s="5">
        <f>P4715/$D4715</f>
        <v/>
      </c>
      <c r="R4715" s="4">
        <f>R4714+P4715</f>
        <v/>
      </c>
      <c r="S4715" s="4">
        <f>Q4715*$E4714-R4714</f>
        <v/>
      </c>
      <c r="T4715" s="4">
        <f>MAX(0,Resumo!$D$5*$D4715-P4715)</f>
        <v/>
      </c>
      <c r="U4715" s="4" t="n">
        <v>1575815.164786492</v>
      </c>
      <c r="V4715" s="5">
        <f>U4715/$D4715</f>
        <v/>
      </c>
      <c r="W4715" s="4">
        <f>W4714+U4715</f>
        <v/>
      </c>
      <c r="X4715" s="4">
        <f>V4715*$E4714-W4714</f>
        <v/>
      </c>
      <c r="Y4715" s="4">
        <f>MAX(0,Resumo!$D$6*$D4715-U4715)</f>
        <v/>
      </c>
      <c r="Z4715" s="4" t="n">
        <v>2073496.989205121</v>
      </c>
      <c r="AA4715" s="5">
        <f>Z4715/$D4715</f>
        <v/>
      </c>
      <c r="AB4715" s="4">
        <f>AB4714+Z4715</f>
        <v/>
      </c>
      <c r="AC4715" s="4">
        <f>AA4715*$E4714-AB4714</f>
        <v/>
      </c>
      <c r="AD4715" s="4">
        <f>MAX(0,Resumo!$D$7*$D4715-Z4715)</f>
        <v/>
      </c>
    </row>
    <row r="4716">
      <c r="A4716" t="inlineStr">
        <is>
          <t>Aragominas</t>
        </is>
      </c>
      <c r="B4716" t="inlineStr">
        <is>
          <t>Município</t>
        </is>
      </c>
      <c r="C4716" t="inlineStr">
        <is>
          <t>TO</t>
        </is>
      </c>
      <c r="D4716" s="4" t="n">
        <v>2833513.750863013</v>
      </c>
      <c r="E4716" s="4">
        <f>E4715+D4716</f>
        <v/>
      </c>
      <c r="F4716" s="4" t="n">
        <v>90715.73335854158</v>
      </c>
      <c r="G4716" s="5">
        <f>F4716/$D4716</f>
        <v/>
      </c>
      <c r="H4716" s="4">
        <f>H4715+F4716</f>
        <v/>
      </c>
      <c r="I4716" s="4">
        <f>G4716*$E4715-H4715</f>
        <v/>
      </c>
      <c r="J4716" s="4">
        <f>MAX(0,Resumo!$D$3*$D4716-F4716)</f>
        <v/>
      </c>
      <c r="K4716" s="4" t="n">
        <v>193491.6606317407</v>
      </c>
      <c r="L4716" s="5">
        <f>K4716/$D4716</f>
        <v/>
      </c>
      <c r="M4716" s="4">
        <f>M4715+K4716</f>
        <v/>
      </c>
      <c r="N4716" s="4">
        <f>L4716*$E4715-M4715</f>
        <v/>
      </c>
      <c r="O4716" s="4">
        <f>MAX(0,Resumo!$D$4*$D4716-K4716)</f>
        <v/>
      </c>
      <c r="P4716" s="4" t="n">
        <v>306539.8018782887</v>
      </c>
      <c r="Q4716" s="5">
        <f>P4716/$D4716</f>
        <v/>
      </c>
      <c r="R4716" s="4">
        <f>R4715+P4716</f>
        <v/>
      </c>
      <c r="S4716" s="4">
        <f>Q4716*$E4715-R4715</f>
        <v/>
      </c>
      <c r="T4716" s="4">
        <f>MAX(0,Resumo!$D$5*$D4716-P4716)</f>
        <v/>
      </c>
      <c r="U4716" s="4" t="n">
        <v>430979.2636074946</v>
      </c>
      <c r="V4716" s="5">
        <f>U4716/$D4716</f>
        <v/>
      </c>
      <c r="W4716" s="4">
        <f>W4715+U4716</f>
        <v/>
      </c>
      <c r="X4716" s="4">
        <f>V4716*$E4715-W4715</f>
        <v/>
      </c>
      <c r="Y4716" s="4">
        <f>MAX(0,Resumo!$D$6*$D4716-U4716)</f>
        <v/>
      </c>
      <c r="Z4716" s="4" t="n">
        <v>567093.2895363139</v>
      </c>
      <c r="AA4716" s="5">
        <f>Z4716/$D4716</f>
        <v/>
      </c>
      <c r="AB4716" s="4">
        <f>AB4715+Z4716</f>
        <v/>
      </c>
      <c r="AC4716" s="4">
        <f>AA4716*$E4715-AB4715</f>
        <v/>
      </c>
      <c r="AD4716" s="4">
        <f>MAX(0,Resumo!$D$7*$D4716-Z4716)</f>
        <v/>
      </c>
    </row>
    <row r="4717">
      <c r="A4717" t="inlineStr">
        <is>
          <t>Arraias</t>
        </is>
      </c>
      <c r="B4717" t="inlineStr">
        <is>
          <t>Município</t>
        </is>
      </c>
      <c r="C4717" t="inlineStr">
        <is>
          <t>TO</t>
        </is>
      </c>
      <c r="D4717" s="4" t="n">
        <v>10669833.74059621</v>
      </c>
      <c r="E4717" s="4">
        <f>E4716+D4717</f>
        <v/>
      </c>
      <c r="F4717" s="4" t="n">
        <v>341597.7043686811</v>
      </c>
      <c r="G4717" s="5">
        <f>F4717/$D4717</f>
        <v/>
      </c>
      <c r="H4717" s="4">
        <f>H4716+F4717</f>
        <v/>
      </c>
      <c r="I4717" s="4">
        <f>G4717*$E4716-H4716</f>
        <v/>
      </c>
      <c r="J4717" s="4">
        <f>MAX(0,Resumo!$D$3*$D4717-F4717)</f>
        <v/>
      </c>
      <c r="K4717" s="4" t="n">
        <v>728609.0806877997</v>
      </c>
      <c r="L4717" s="5">
        <f>K4717/$D4717</f>
        <v/>
      </c>
      <c r="M4717" s="4">
        <f>M4716+K4717</f>
        <v/>
      </c>
      <c r="N4717" s="4">
        <f>L4717*$E4716-M4716</f>
        <v/>
      </c>
      <c r="O4717" s="4">
        <f>MAX(0,Resumo!$D$4*$D4717-K4717)</f>
        <v/>
      </c>
      <c r="P4717" s="4" t="n">
        <v>1154301.340489513</v>
      </c>
      <c r="Q4717" s="5">
        <f>P4717/$D4717</f>
        <v/>
      </c>
      <c r="R4717" s="4">
        <f>R4716+P4717</f>
        <v/>
      </c>
      <c r="S4717" s="4">
        <f>Q4717*$E4716-R4716</f>
        <v/>
      </c>
      <c r="T4717" s="4">
        <f>MAX(0,Resumo!$D$5*$D4717-P4717)</f>
        <v/>
      </c>
      <c r="U4717" s="4" t="n">
        <v>1622888.573219728</v>
      </c>
      <c r="V4717" s="5">
        <f>U4717/$D4717</f>
        <v/>
      </c>
      <c r="W4717" s="4">
        <f>W4716+U4717</f>
        <v/>
      </c>
      <c r="X4717" s="4">
        <f>V4717*$E4716-W4716</f>
        <v/>
      </c>
      <c r="Y4717" s="4">
        <f>MAX(0,Resumo!$D$6*$D4717-U4717)</f>
        <v/>
      </c>
      <c r="Z4717" s="4" t="n">
        <v>2135437.356856782</v>
      </c>
      <c r="AA4717" s="5">
        <f>Z4717/$D4717</f>
        <v/>
      </c>
      <c r="AB4717" s="4">
        <f>AB4716+Z4717</f>
        <v/>
      </c>
      <c r="AC4717" s="4">
        <f>AA4717*$E4716-AB4716</f>
        <v/>
      </c>
      <c r="AD4717" s="4">
        <f>MAX(0,Resumo!$D$7*$D4717-Z4717)</f>
        <v/>
      </c>
    </row>
    <row r="4718">
      <c r="A4718" t="inlineStr">
        <is>
          <t>Maurilândia do Tocantins</t>
        </is>
      </c>
      <c r="B4718" t="inlineStr">
        <is>
          <t>Município</t>
        </is>
      </c>
      <c r="C4718" t="inlineStr">
        <is>
          <t>TO</t>
        </is>
      </c>
      <c r="D4718" s="4" t="n">
        <v>7500891.445358268</v>
      </c>
      <c r="E4718" s="4">
        <f>E4717+D4718</f>
        <v/>
      </c>
      <c r="F4718" s="4" t="n">
        <v>240143.1325686136</v>
      </c>
      <c r="G4718" s="5">
        <f>F4718/$D4718</f>
        <v/>
      </c>
      <c r="H4718" s="4">
        <f>H4717+F4718</f>
        <v/>
      </c>
      <c r="I4718" s="4">
        <f>G4718*$E4717-H4717</f>
        <v/>
      </c>
      <c r="J4718" s="4">
        <f>MAX(0,Resumo!$D$3*$D4718-F4718)</f>
        <v/>
      </c>
      <c r="K4718" s="4" t="n">
        <v>512212.0693921967</v>
      </c>
      <c r="L4718" s="5">
        <f>K4718/$D4718</f>
        <v/>
      </c>
      <c r="M4718" s="4">
        <f>M4717+K4718</f>
        <v/>
      </c>
      <c r="N4718" s="4">
        <f>L4718*$E4717-M4717</f>
        <v/>
      </c>
      <c r="O4718" s="4">
        <f>MAX(0,Resumo!$D$4*$D4718-K4718)</f>
        <v/>
      </c>
      <c r="P4718" s="4" t="n">
        <v>811473.6612343461</v>
      </c>
      <c r="Q4718" s="5">
        <f>P4718/$D4718</f>
        <v/>
      </c>
      <c r="R4718" s="4">
        <f>R4717+P4718</f>
        <v/>
      </c>
      <c r="S4718" s="4">
        <f>Q4718*$E4717-R4717</f>
        <v/>
      </c>
      <c r="T4718" s="4">
        <f>MAX(0,Resumo!$D$5*$D4718-P4718)</f>
        <v/>
      </c>
      <c r="U4718" s="4" t="n">
        <v>1140890.412314272</v>
      </c>
      <c r="V4718" s="5">
        <f>U4718/$D4718</f>
        <v/>
      </c>
      <c r="W4718" s="4">
        <f>W4717+U4718</f>
        <v/>
      </c>
      <c r="X4718" s="4">
        <f>V4718*$E4717-W4717</f>
        <v/>
      </c>
      <c r="Y4718" s="4">
        <f>MAX(0,Resumo!$D$6*$D4718-U4718)</f>
        <v/>
      </c>
      <c r="Z4718" s="4" t="n">
        <v>1501212.12678338</v>
      </c>
      <c r="AA4718" s="5">
        <f>Z4718/$D4718</f>
        <v/>
      </c>
      <c r="AB4718" s="4">
        <f>AB4717+Z4718</f>
        <v/>
      </c>
      <c r="AC4718" s="4">
        <f>AA4718*$E4717-AB4717</f>
        <v/>
      </c>
      <c r="AD4718" s="4">
        <f>MAX(0,Resumo!$D$7*$D4718-Z4718)</f>
        <v/>
      </c>
    </row>
    <row r="4719">
      <c r="A4719" t="inlineStr">
        <is>
          <t>Carrasco Bonito</t>
        </is>
      </c>
      <c r="B4719" t="inlineStr">
        <is>
          <t>Município</t>
        </is>
      </c>
      <c r="C4719" t="inlineStr">
        <is>
          <t>TO</t>
        </is>
      </c>
      <c r="D4719" s="4" t="n">
        <v>3670620.488936749</v>
      </c>
      <c r="E4719" s="4">
        <f>E4718+D4719</f>
        <v/>
      </c>
      <c r="F4719" s="4" t="n">
        <v>117515.9391527102</v>
      </c>
      <c r="G4719" s="5">
        <f>F4719/$D4719</f>
        <v/>
      </c>
      <c r="H4719" s="4">
        <f>H4718+F4719</f>
        <v/>
      </c>
      <c r="I4719" s="4">
        <f>G4719*$E4718-H4718</f>
        <v/>
      </c>
      <c r="J4719" s="4">
        <f>MAX(0,Resumo!$D$3*$D4719-F4719)</f>
        <v/>
      </c>
      <c r="K4719" s="4" t="n">
        <v>250655.022844673</v>
      </c>
      <c r="L4719" s="5">
        <f>K4719/$D4719</f>
        <v/>
      </c>
      <c r="M4719" s="4">
        <f>M4718+K4719</f>
        <v/>
      </c>
      <c r="N4719" s="4">
        <f>L4719*$E4718-M4718</f>
        <v/>
      </c>
      <c r="O4719" s="4">
        <f>MAX(0,Resumo!$D$4*$D4719-K4719)</f>
        <v/>
      </c>
      <c r="P4719" s="4" t="n">
        <v>397101.0471032141</v>
      </c>
      <c r="Q4719" s="5">
        <f>P4719/$D4719</f>
        <v/>
      </c>
      <c r="R4719" s="4">
        <f>R4718+P4719</f>
        <v/>
      </c>
      <c r="S4719" s="4">
        <f>Q4719*$E4718-R4718</f>
        <v/>
      </c>
      <c r="T4719" s="4">
        <f>MAX(0,Resumo!$D$5*$D4719-P4719)</f>
        <v/>
      </c>
      <c r="U4719" s="4" t="n">
        <v>558303.736773015</v>
      </c>
      <c r="V4719" s="5">
        <f>U4719/$D4719</f>
        <v/>
      </c>
      <c r="W4719" s="4">
        <f>W4718+U4719</f>
        <v/>
      </c>
      <c r="X4719" s="4">
        <f>V4719*$E4718-W4718</f>
        <v/>
      </c>
      <c r="Y4719" s="4">
        <f>MAX(0,Resumo!$D$6*$D4719-U4719)</f>
        <v/>
      </c>
      <c r="Z4719" s="4" t="n">
        <v>734630.0144393294</v>
      </c>
      <c r="AA4719" s="5">
        <f>Z4719/$D4719</f>
        <v/>
      </c>
      <c r="AB4719" s="4">
        <f>AB4718+Z4719</f>
        <v/>
      </c>
      <c r="AC4719" s="4">
        <f>AA4719*$E4718-AB4718</f>
        <v/>
      </c>
      <c r="AD4719" s="4">
        <f>MAX(0,Resumo!$D$7*$D4719-Z4719)</f>
        <v/>
      </c>
    </row>
    <row r="4720">
      <c r="A4720" t="inlineStr">
        <is>
          <t>Centenário</t>
        </is>
      </c>
      <c r="B4720" t="inlineStr">
        <is>
          <t>Município</t>
        </is>
      </c>
      <c r="C4720" t="inlineStr">
        <is>
          <t>TO</t>
        </is>
      </c>
      <c r="D4720" s="4" t="n">
        <v>2073444.294566781</v>
      </c>
      <c r="E4720" s="4">
        <f>E4719+D4720</f>
        <v/>
      </c>
      <c r="F4720" s="4" t="n">
        <v>66381.89763590207</v>
      </c>
      <c r="G4720" s="5">
        <f>F4720/$D4720</f>
        <v/>
      </c>
      <c r="H4720" s="4">
        <f>H4719+F4720</f>
        <v/>
      </c>
      <c r="I4720" s="4">
        <f>G4720*$E4719-H4719</f>
        <v/>
      </c>
      <c r="J4720" s="4">
        <f>MAX(0,Resumo!$D$3*$D4720-F4720)</f>
        <v/>
      </c>
      <c r="K4720" s="4" t="n">
        <v>141588.9298793562</v>
      </c>
      <c r="L4720" s="5">
        <f>K4720/$D4720</f>
        <v/>
      </c>
      <c r="M4720" s="4">
        <f>M4719+K4720</f>
        <v/>
      </c>
      <c r="N4720" s="4">
        <f>L4720*$E4719-M4719</f>
        <v/>
      </c>
      <c r="O4720" s="4">
        <f>MAX(0,Resumo!$D$4*$D4720-K4720)</f>
        <v/>
      </c>
      <c r="P4720" s="4" t="n">
        <v>224312.7294048192</v>
      </c>
      <c r="Q4720" s="5">
        <f>P4720/$D4720</f>
        <v/>
      </c>
      <c r="R4720" s="4">
        <f>R4719+P4720</f>
        <v/>
      </c>
      <c r="S4720" s="4">
        <f>Q4720*$E4719-R4719</f>
        <v/>
      </c>
      <c r="T4720" s="4">
        <f>MAX(0,Resumo!$D$5*$D4720-P4720)</f>
        <v/>
      </c>
      <c r="U4720" s="4" t="n">
        <v>315372.2105394344</v>
      </c>
      <c r="V4720" s="5">
        <f>U4720/$D4720</f>
        <v/>
      </c>
      <c r="W4720" s="4">
        <f>W4719+U4720</f>
        <v/>
      </c>
      <c r="X4720" s="4">
        <f>V4720*$E4719-W4719</f>
        <v/>
      </c>
      <c r="Y4720" s="4">
        <f>MAX(0,Resumo!$D$6*$D4720-U4720)</f>
        <v/>
      </c>
      <c r="Z4720" s="4" t="n">
        <v>414974.6389330383</v>
      </c>
      <c r="AA4720" s="5">
        <f>Z4720/$D4720</f>
        <v/>
      </c>
      <c r="AB4720" s="4">
        <f>AB4719+Z4720</f>
        <v/>
      </c>
      <c r="AC4720" s="4">
        <f>AA4720*$E4719-AB4719</f>
        <v/>
      </c>
      <c r="AD4720" s="4">
        <f>MAX(0,Resumo!$D$7*$D4720-Z4720)</f>
        <v/>
      </c>
    </row>
    <row r="4721">
      <c r="A4721" t="inlineStr">
        <is>
          <t>Rio Sono</t>
        </is>
      </c>
      <c r="B4721" t="inlineStr">
        <is>
          <t>Município</t>
        </is>
      </c>
      <c r="C4721" t="inlineStr">
        <is>
          <t>TO</t>
        </is>
      </c>
      <c r="D4721" s="4" t="n">
        <v>3854171.567163754</v>
      </c>
      <c r="E4721" s="4">
        <f>E4720+D4721</f>
        <v/>
      </c>
      <c r="F4721" s="4" t="n">
        <v>123392.3781377133</v>
      </c>
      <c r="G4721" s="5">
        <f>F4721/$D4721</f>
        <v/>
      </c>
      <c r="H4721" s="4">
        <f>H4720+F4721</f>
        <v/>
      </c>
      <c r="I4721" s="4">
        <f>G4721*$E4720-H4720</f>
        <v/>
      </c>
      <c r="J4721" s="4">
        <f>MAX(0,Resumo!$D$3*$D4721-F4721)</f>
        <v/>
      </c>
      <c r="K4721" s="4" t="n">
        <v>263189.1433959047</v>
      </c>
      <c r="L4721" s="5">
        <f>K4721/$D4721</f>
        <v/>
      </c>
      <c r="M4721" s="4">
        <f>M4720+K4721</f>
        <v/>
      </c>
      <c r="N4721" s="4">
        <f>L4721*$E4720-M4720</f>
        <v/>
      </c>
      <c r="O4721" s="4">
        <f>MAX(0,Resumo!$D$4*$D4721-K4721)</f>
        <v/>
      </c>
      <c r="P4721" s="4" t="n">
        <v>416958.268949099</v>
      </c>
      <c r="Q4721" s="5">
        <f>P4721/$D4721</f>
        <v/>
      </c>
      <c r="R4721" s="4">
        <f>R4720+P4721</f>
        <v/>
      </c>
      <c r="S4721" s="4">
        <f>Q4721*$E4720-R4720</f>
        <v/>
      </c>
      <c r="T4721" s="4">
        <f>MAX(0,Resumo!$D$5*$D4721-P4721)</f>
        <v/>
      </c>
      <c r="U4721" s="4" t="n">
        <v>586221.9738045248</v>
      </c>
      <c r="V4721" s="5">
        <f>U4721/$D4721</f>
        <v/>
      </c>
      <c r="W4721" s="4">
        <f>W4720+U4721</f>
        <v/>
      </c>
      <c r="X4721" s="4">
        <f>V4721*$E4720-W4720</f>
        <v/>
      </c>
      <c r="Y4721" s="4">
        <f>MAX(0,Resumo!$D$6*$D4721-U4721)</f>
        <v/>
      </c>
      <c r="Z4721" s="4" t="n">
        <v>771365.5286813147</v>
      </c>
      <c r="AA4721" s="5">
        <f>Z4721/$D4721</f>
        <v/>
      </c>
      <c r="AB4721" s="4">
        <f>AB4720+Z4721</f>
        <v/>
      </c>
      <c r="AC4721" s="4">
        <f>AA4721*$E4720-AB4720</f>
        <v/>
      </c>
      <c r="AD4721" s="4">
        <f>MAX(0,Resumo!$D$7*$D4721-Z4721)</f>
        <v/>
      </c>
    </row>
    <row r="4722">
      <c r="A4722" t="inlineStr">
        <is>
          <t>Pequizeiro</t>
        </is>
      </c>
      <c r="B4722" t="inlineStr">
        <is>
          <t>Município</t>
        </is>
      </c>
      <c r="C4722" t="inlineStr">
        <is>
          <t>TO</t>
        </is>
      </c>
      <c r="D4722" s="4" t="n">
        <v>4432589.624195619</v>
      </c>
      <c r="E4722" s="4">
        <f>E4721+D4722</f>
        <v/>
      </c>
      <c r="F4722" s="4" t="n">
        <v>141910.5936273989</v>
      </c>
      <c r="G4722" s="5">
        <f>F4722/$D4722</f>
        <v/>
      </c>
      <c r="H4722" s="4">
        <f>H4721+F4722</f>
        <v/>
      </c>
      <c r="I4722" s="4">
        <f>G4722*$E4721-H4721</f>
        <v/>
      </c>
      <c r="J4722" s="4">
        <f>MAX(0,Resumo!$D$3*$D4722-F4722)</f>
        <v/>
      </c>
      <c r="K4722" s="4" t="n">
        <v>302687.476643941</v>
      </c>
      <c r="L4722" s="5">
        <f>K4722/$D4722</f>
        <v/>
      </c>
      <c r="M4722" s="4">
        <f>M4721+K4722</f>
        <v/>
      </c>
      <c r="N4722" s="4">
        <f>L4722*$E4721-M4721</f>
        <v/>
      </c>
      <c r="O4722" s="4">
        <f>MAX(0,Resumo!$D$4*$D4722-K4722)</f>
        <v/>
      </c>
      <c r="P4722" s="4" t="n">
        <v>479533.6337417947</v>
      </c>
      <c r="Q4722" s="5">
        <f>P4722/$D4722</f>
        <v/>
      </c>
      <c r="R4722" s="4">
        <f>R4721+P4722</f>
        <v/>
      </c>
      <c r="S4722" s="4">
        <f>Q4722*$E4721-R4721</f>
        <v/>
      </c>
      <c r="T4722" s="4">
        <f>MAX(0,Resumo!$D$5*$D4722-P4722)</f>
        <v/>
      </c>
      <c r="U4722" s="4" t="n">
        <v>674199.7322328879</v>
      </c>
      <c r="V4722" s="5">
        <f>U4722/$D4722</f>
        <v/>
      </c>
      <c r="W4722" s="4">
        <f>W4721+U4722</f>
        <v/>
      </c>
      <c r="X4722" s="4">
        <f>V4722*$E4721-W4721</f>
        <v/>
      </c>
      <c r="Y4722" s="4">
        <f>MAX(0,Resumo!$D$6*$D4722-U4722)</f>
        <v/>
      </c>
      <c r="Z4722" s="4" t="n">
        <v>887128.8626653118</v>
      </c>
      <c r="AA4722" s="5">
        <f>Z4722/$D4722</f>
        <v/>
      </c>
      <c r="AB4722" s="4">
        <f>AB4721+Z4722</f>
        <v/>
      </c>
      <c r="AC4722" s="4">
        <f>AA4722*$E4721-AB4721</f>
        <v/>
      </c>
      <c r="AD4722" s="4">
        <f>MAX(0,Resumo!$D$7*$D4722-Z4722)</f>
        <v/>
      </c>
    </row>
    <row r="4723">
      <c r="A4723" t="inlineStr">
        <is>
          <t>Bernardo Sayão</t>
        </is>
      </c>
      <c r="B4723" t="inlineStr">
        <is>
          <t>Município</t>
        </is>
      </c>
      <c r="C4723" t="inlineStr">
        <is>
          <t>TO</t>
        </is>
      </c>
      <c r="D4723" s="4" t="n">
        <v>4379941.991742774</v>
      </c>
      <c r="E4723" s="4">
        <f>E4722+D4723</f>
        <v/>
      </c>
      <c r="F4723" s="4" t="n">
        <v>140225.0649843506</v>
      </c>
      <c r="G4723" s="5">
        <f>F4723/$D4723</f>
        <v/>
      </c>
      <c r="H4723" s="4">
        <f>H4722+F4723</f>
        <v/>
      </c>
      <c r="I4723" s="4">
        <f>G4723*$E4722-H4722</f>
        <v/>
      </c>
      <c r="J4723" s="4">
        <f>MAX(0,Resumo!$D$3*$D4723-F4723)</f>
        <v/>
      </c>
      <c r="K4723" s="4" t="n">
        <v>299092.3369243868</v>
      </c>
      <c r="L4723" s="5">
        <f>K4723/$D4723</f>
        <v/>
      </c>
      <c r="M4723" s="4">
        <f>M4722+K4723</f>
        <v/>
      </c>
      <c r="N4723" s="4">
        <f>L4723*$E4722-M4722</f>
        <v/>
      </c>
      <c r="O4723" s="4">
        <f>MAX(0,Resumo!$D$4*$D4723-K4723)</f>
        <v/>
      </c>
      <c r="P4723" s="4" t="n">
        <v>473838.0217771305</v>
      </c>
      <c r="Q4723" s="5">
        <f>P4723/$D4723</f>
        <v/>
      </c>
      <c r="R4723" s="4">
        <f>R4722+P4723</f>
        <v/>
      </c>
      <c r="S4723" s="4">
        <f>Q4723*$E4722-R4722</f>
        <v/>
      </c>
      <c r="T4723" s="4">
        <f>MAX(0,Resumo!$D$5*$D4723-P4723)</f>
        <v/>
      </c>
      <c r="U4723" s="4" t="n">
        <v>666191.9934815603</v>
      </c>
      <c r="V4723" s="5">
        <f>U4723/$D4723</f>
        <v/>
      </c>
      <c r="W4723" s="4">
        <f>W4722+U4723</f>
        <v/>
      </c>
      <c r="X4723" s="4">
        <f>V4723*$E4722-W4722</f>
        <v/>
      </c>
      <c r="Y4723" s="4">
        <f>MAX(0,Resumo!$D$6*$D4723-U4723)</f>
        <v/>
      </c>
      <c r="Z4723" s="4" t="n">
        <v>876592.0798228466</v>
      </c>
      <c r="AA4723" s="5">
        <f>Z4723/$D4723</f>
        <v/>
      </c>
      <c r="AB4723" s="4">
        <f>AB4722+Z4723</f>
        <v/>
      </c>
      <c r="AC4723" s="4">
        <f>AA4723*$E4722-AB4722</f>
        <v/>
      </c>
      <c r="AD4723" s="4">
        <f>MAX(0,Resumo!$D$7*$D4723-Z4723)</f>
        <v/>
      </c>
    </row>
    <row r="4724">
      <c r="A4724" t="inlineStr">
        <is>
          <t>São Salvador do Tocantins</t>
        </is>
      </c>
      <c r="B4724" t="inlineStr">
        <is>
          <t>Município</t>
        </is>
      </c>
      <c r="C4724" t="inlineStr">
        <is>
          <t>TO</t>
        </is>
      </c>
      <c r="D4724" s="4" t="n">
        <v>4062460.111720472</v>
      </c>
      <c r="E4724" s="4">
        <f>E4723+D4724</f>
        <v/>
      </c>
      <c r="F4724" s="4" t="n">
        <v>130060.7940096642</v>
      </c>
      <c r="G4724" s="5">
        <f>F4724/$D4724</f>
        <v/>
      </c>
      <c r="H4724" s="4">
        <f>H4723+F4724</f>
        <v/>
      </c>
      <c r="I4724" s="4">
        <f>G4724*$E4723-H4723</f>
        <v/>
      </c>
      <c r="J4724" s="4">
        <f>MAX(0,Resumo!$D$3*$D4724-F4724)</f>
        <v/>
      </c>
      <c r="K4724" s="4" t="n">
        <v>277412.5070074534</v>
      </c>
      <c r="L4724" s="5">
        <f>K4724/$D4724</f>
        <v/>
      </c>
      <c r="M4724" s="4">
        <f>M4723+K4724</f>
        <v/>
      </c>
      <c r="N4724" s="4">
        <f>L4724*$E4723-M4723</f>
        <v/>
      </c>
      <c r="O4724" s="4">
        <f>MAX(0,Resumo!$D$4*$D4724-K4724)</f>
        <v/>
      </c>
      <c r="P4724" s="4" t="n">
        <v>439491.679687793</v>
      </c>
      <c r="Q4724" s="5">
        <f>P4724/$D4724</f>
        <v/>
      </c>
      <c r="R4724" s="4">
        <f>R4723+P4724</f>
        <v/>
      </c>
      <c r="S4724" s="4">
        <f>Q4724*$E4723-R4723</f>
        <v/>
      </c>
      <c r="T4724" s="4">
        <f>MAX(0,Resumo!$D$5*$D4724-P4724)</f>
        <v/>
      </c>
      <c r="U4724" s="4" t="n">
        <v>617902.795372301</v>
      </c>
      <c r="V4724" s="5">
        <f>U4724/$D4724</f>
        <v/>
      </c>
      <c r="W4724" s="4">
        <f>W4723+U4724</f>
        <v/>
      </c>
      <c r="X4724" s="4">
        <f>V4724*$E4723-W4723</f>
        <v/>
      </c>
      <c r="Y4724" s="4">
        <f>MAX(0,Resumo!$D$6*$D4724-U4724)</f>
        <v/>
      </c>
      <c r="Z4724" s="4" t="n">
        <v>813051.9457207324</v>
      </c>
      <c r="AA4724" s="5">
        <f>Z4724/$D4724</f>
        <v/>
      </c>
      <c r="AB4724" s="4">
        <f>AB4723+Z4724</f>
        <v/>
      </c>
      <c r="AC4724" s="4">
        <f>AA4724*$E4723-AB4723</f>
        <v/>
      </c>
      <c r="AD4724" s="4">
        <f>MAX(0,Resumo!$D$7*$D4724-Z4724)</f>
        <v/>
      </c>
    </row>
    <row r="4725">
      <c r="A4725" t="inlineStr">
        <is>
          <t>São Sebastião do Tocantins</t>
        </is>
      </c>
      <c r="B4725" t="inlineStr">
        <is>
          <t>Município</t>
        </is>
      </c>
      <c r="C4725" t="inlineStr">
        <is>
          <t>TO</t>
        </is>
      </c>
      <c r="D4725" s="4" t="n">
        <v>2445319.618740062</v>
      </c>
      <c r="E4725" s="4">
        <f>E4724+D4725</f>
        <v/>
      </c>
      <c r="F4725" s="4" t="n">
        <v>78287.58990227974</v>
      </c>
      <c r="G4725" s="5">
        <f>F4725/$D4725</f>
        <v/>
      </c>
      <c r="H4725" s="4">
        <f>H4724+F4725</f>
        <v/>
      </c>
      <c r="I4725" s="4">
        <f>G4725*$E4724-H4724</f>
        <v/>
      </c>
      <c r="J4725" s="4">
        <f>MAX(0,Resumo!$D$3*$D4725-F4725)</f>
        <v/>
      </c>
      <c r="K4725" s="4" t="n">
        <v>166983.1154556003</v>
      </c>
      <c r="L4725" s="5">
        <f>K4725/$D4725</f>
        <v/>
      </c>
      <c r="M4725" s="4">
        <f>M4724+K4725</f>
        <v/>
      </c>
      <c r="N4725" s="4">
        <f>L4725*$E4724-M4724</f>
        <v/>
      </c>
      <c r="O4725" s="4">
        <f>MAX(0,Resumo!$D$4*$D4725-K4725)</f>
        <v/>
      </c>
      <c r="P4725" s="4" t="n">
        <v>264543.5517047929</v>
      </c>
      <c r="Q4725" s="5">
        <f>P4725/$D4725</f>
        <v/>
      </c>
      <c r="R4725" s="4">
        <f>R4724+P4725</f>
        <v/>
      </c>
      <c r="S4725" s="4">
        <f>Q4725*$E4724-R4724</f>
        <v/>
      </c>
      <c r="T4725" s="4">
        <f>MAX(0,Resumo!$D$5*$D4725-P4725)</f>
        <v/>
      </c>
      <c r="U4725" s="4" t="n">
        <v>371934.686481958</v>
      </c>
      <c r="V4725" s="5">
        <f>U4725/$D4725</f>
        <v/>
      </c>
      <c r="W4725" s="4">
        <f>W4724+U4725</f>
        <v/>
      </c>
      <c r="X4725" s="4">
        <f>V4725*$E4724-W4724</f>
        <v/>
      </c>
      <c r="Y4725" s="4">
        <f>MAX(0,Resumo!$D$6*$D4725-U4725)</f>
        <v/>
      </c>
      <c r="Z4725" s="4" t="n">
        <v>489400.958840107</v>
      </c>
      <c r="AA4725" s="5">
        <f>Z4725/$D4725</f>
        <v/>
      </c>
      <c r="AB4725" s="4">
        <f>AB4724+Z4725</f>
        <v/>
      </c>
      <c r="AC4725" s="4">
        <f>AA4725*$E4724-AB4724</f>
        <v/>
      </c>
      <c r="AD4725" s="4">
        <f>MAX(0,Resumo!$D$7*$D4725-Z4725)</f>
        <v/>
      </c>
    </row>
    <row r="4726">
      <c r="A4726" t="inlineStr">
        <is>
          <t>Palmas</t>
        </is>
      </c>
      <c r="B4726" t="inlineStr">
        <is>
          <t>Município</t>
        </is>
      </c>
      <c r="C4726" t="inlineStr">
        <is>
          <t>TO</t>
        </is>
      </c>
      <c r="D4726" s="4" t="n">
        <v>479596084.3904144</v>
      </c>
      <c r="E4726" s="4">
        <f>E4725+D4726</f>
        <v/>
      </c>
      <c r="F4726" s="4" t="n">
        <v>15354402.46164691</v>
      </c>
      <c r="G4726" s="5">
        <f>F4726/$D4726</f>
        <v/>
      </c>
      <c r="H4726" s="4">
        <f>H4725+F4726</f>
        <v/>
      </c>
      <c r="I4726" s="4">
        <f>G4726*$E4725-H4725</f>
        <v/>
      </c>
      <c r="J4726" s="4">
        <f>MAX(0,Resumo!$D$3*$D4726-F4726)</f>
        <v/>
      </c>
      <c r="K4726" s="4" t="n">
        <v>32750094.39178404</v>
      </c>
      <c r="L4726" s="5">
        <f>K4726/$D4726</f>
        <v/>
      </c>
      <c r="M4726" s="4">
        <f>M4725+K4726</f>
        <v/>
      </c>
      <c r="N4726" s="4">
        <f>L4726*$E4725-M4725</f>
        <v/>
      </c>
      <c r="O4726" s="4">
        <f>MAX(0,Resumo!$D$4*$D4726-K4726)</f>
        <v/>
      </c>
      <c r="P4726" s="4" t="n">
        <v>51884445.11549086</v>
      </c>
      <c r="Q4726" s="5">
        <f>P4726/$D4726</f>
        <v/>
      </c>
      <c r="R4726" s="4">
        <f>R4725+P4726</f>
        <v/>
      </c>
      <c r="S4726" s="4">
        <f>Q4726*$E4725-R4725</f>
        <v/>
      </c>
      <c r="T4726" s="4">
        <f>MAX(0,Resumo!$D$5*$D4726-P4726)</f>
        <v/>
      </c>
      <c r="U4726" s="4" t="n">
        <v>72946872.84177269</v>
      </c>
      <c r="V4726" s="5">
        <f>U4726/$D4726</f>
        <v/>
      </c>
      <c r="W4726" s="4">
        <f>W4725+U4726</f>
        <v/>
      </c>
      <c r="X4726" s="4">
        <f>V4726*$E4725-W4725</f>
        <v/>
      </c>
      <c r="Y4726" s="4">
        <f>MAX(0,Resumo!$D$6*$D4726-U4726)</f>
        <v/>
      </c>
      <c r="Z4726" s="4" t="n">
        <v>95985318.95702255</v>
      </c>
      <c r="AA4726" s="5">
        <f>Z4726/$D4726</f>
        <v/>
      </c>
      <c r="AB4726" s="4">
        <f>AB4725+Z4726</f>
        <v/>
      </c>
      <c r="AC4726" s="4">
        <f>AA4726*$E4725-AB4725</f>
        <v/>
      </c>
      <c r="AD4726" s="4">
        <f>MAX(0,Resumo!$D$7*$D4726-Z4726)</f>
        <v/>
      </c>
    </row>
    <row r="4727">
      <c r="A4727" t="inlineStr">
        <is>
          <t>São Miguel do Tocantins</t>
        </is>
      </c>
      <c r="B4727" t="inlineStr">
        <is>
          <t>Município</t>
        </is>
      </c>
      <c r="C4727" t="inlineStr">
        <is>
          <t>TO</t>
        </is>
      </c>
      <c r="D4727" s="4" t="n">
        <v>3778038.013926032</v>
      </c>
      <c r="E4727" s="4">
        <f>E4726+D4727</f>
        <v/>
      </c>
      <c r="F4727" s="4" t="n">
        <v>120954.9411875493</v>
      </c>
      <c r="G4727" s="5">
        <f>F4727/$D4727</f>
        <v/>
      </c>
      <c r="H4727" s="4">
        <f>H4726+F4727</f>
        <v/>
      </c>
      <c r="I4727" s="4">
        <f>G4727*$E4726-H4726</f>
        <v/>
      </c>
      <c r="J4727" s="4">
        <f>MAX(0,Resumo!$D$3*$D4727-F4727)</f>
        <v/>
      </c>
      <c r="K4727" s="4" t="n">
        <v>257990.2246889547</v>
      </c>
      <c r="L4727" s="5">
        <f>K4727/$D4727</f>
        <v/>
      </c>
      <c r="M4727" s="4">
        <f>M4726+K4727</f>
        <v/>
      </c>
      <c r="N4727" s="4">
        <f>L4727*$E4726-M4726</f>
        <v/>
      </c>
      <c r="O4727" s="4">
        <f>MAX(0,Resumo!$D$4*$D4727-K4727)</f>
        <v/>
      </c>
      <c r="P4727" s="4" t="n">
        <v>408721.8648311825</v>
      </c>
      <c r="Q4727" s="5">
        <f>P4727/$D4727</f>
        <v/>
      </c>
      <c r="R4727" s="4">
        <f>R4726+P4727</f>
        <v/>
      </c>
      <c r="S4727" s="4">
        <f>Q4727*$E4726-R4726</f>
        <v/>
      </c>
      <c r="T4727" s="4">
        <f>MAX(0,Resumo!$D$5*$D4727-P4727)</f>
        <v/>
      </c>
      <c r="U4727" s="4" t="n">
        <v>574642.0113991116</v>
      </c>
      <c r="V4727" s="5">
        <f>U4727/$D4727</f>
        <v/>
      </c>
      <c r="W4727" s="4">
        <f>W4726+U4727</f>
        <v/>
      </c>
      <c r="X4727" s="4">
        <f>V4727*$E4726-W4726</f>
        <v/>
      </c>
      <c r="Y4727" s="4">
        <f>MAX(0,Resumo!$D$6*$D4727-U4727)</f>
        <v/>
      </c>
      <c r="Z4727" s="4" t="n">
        <v>756128.3246492123</v>
      </c>
      <c r="AA4727" s="5">
        <f>Z4727/$D4727</f>
        <v/>
      </c>
      <c r="AB4727" s="4">
        <f>AB4726+Z4727</f>
        <v/>
      </c>
      <c r="AC4727" s="4">
        <f>AA4727*$E4726-AB4726</f>
        <v/>
      </c>
      <c r="AD4727" s="4">
        <f>MAX(0,Resumo!$D$7*$D4727-Z4727)</f>
        <v/>
      </c>
    </row>
    <row r="4728">
      <c r="A4728" t="inlineStr">
        <is>
          <t>Pindorama do Tocantins</t>
        </is>
      </c>
      <c r="B4728" t="inlineStr">
        <is>
          <t>Município</t>
        </is>
      </c>
      <c r="C4728" t="inlineStr">
        <is>
          <t>TO</t>
        </is>
      </c>
      <c r="D4728" s="4" t="n">
        <v>1390379.688672236</v>
      </c>
      <c r="E4728" s="4">
        <f>E4727+D4728</f>
        <v/>
      </c>
      <c r="F4728" s="4" t="n">
        <v>44513.39368524573</v>
      </c>
      <c r="G4728" s="5">
        <f>F4728/$D4728</f>
        <v/>
      </c>
      <c r="H4728" s="4">
        <f>H4727+F4728</f>
        <v/>
      </c>
      <c r="I4728" s="4">
        <f>G4728*$E4727-H4727</f>
        <v/>
      </c>
      <c r="J4728" s="4">
        <f>MAX(0,Resumo!$D$3*$D4728-F4728)</f>
        <v/>
      </c>
      <c r="K4728" s="4" t="n">
        <v>94944.61595180018</v>
      </c>
      <c r="L4728" s="5">
        <f>K4728/$D4728</f>
        <v/>
      </c>
      <c r="M4728" s="4">
        <f>M4727+K4728</f>
        <v/>
      </c>
      <c r="N4728" s="4">
        <f>L4728*$E4727-M4727</f>
        <v/>
      </c>
      <c r="O4728" s="4">
        <f>MAX(0,Resumo!$D$4*$D4728-K4728)</f>
        <v/>
      </c>
      <c r="P4728" s="4" t="n">
        <v>150416.321138859</v>
      </c>
      <c r="Q4728" s="5">
        <f>P4728/$D4728</f>
        <v/>
      </c>
      <c r="R4728" s="4">
        <f>R4727+P4728</f>
        <v/>
      </c>
      <c r="S4728" s="4">
        <f>Q4728*$E4727-R4727</f>
        <v/>
      </c>
      <c r="T4728" s="4">
        <f>MAX(0,Resumo!$D$5*$D4728-P4728)</f>
        <v/>
      </c>
      <c r="U4728" s="4" t="n">
        <v>211477.6447357172</v>
      </c>
      <c r="V4728" s="5">
        <f>U4728/$D4728</f>
        <v/>
      </c>
      <c r="W4728" s="4">
        <f>W4727+U4728</f>
        <v/>
      </c>
      <c r="X4728" s="4">
        <f>V4728*$E4727-W4727</f>
        <v/>
      </c>
      <c r="Y4728" s="4">
        <f>MAX(0,Resumo!$D$6*$D4728-U4728)</f>
        <v/>
      </c>
      <c r="Z4728" s="4" t="n">
        <v>278267.5718843664</v>
      </c>
      <c r="AA4728" s="5">
        <f>Z4728/$D4728</f>
        <v/>
      </c>
      <c r="AB4728" s="4">
        <f>AB4727+Z4728</f>
        <v/>
      </c>
      <c r="AC4728" s="4">
        <f>AA4728*$E4727-AB4727</f>
        <v/>
      </c>
      <c r="AD4728" s="4">
        <f>MAX(0,Resumo!$D$7*$D4728-Z4728)</f>
        <v/>
      </c>
    </row>
    <row r="4729">
      <c r="A4729" t="inlineStr">
        <is>
          <t>Dianópolis</t>
        </is>
      </c>
      <c r="B4729" t="inlineStr">
        <is>
          <t>Município</t>
        </is>
      </c>
      <c r="C4729" t="inlineStr">
        <is>
          <t>TO</t>
        </is>
      </c>
      <c r="D4729" s="4" t="n">
        <v>21950569.7613145</v>
      </c>
      <c r="E4729" s="4">
        <f>E4728+D4729</f>
        <v/>
      </c>
      <c r="F4729" s="4" t="n">
        <v>702753.6156932312</v>
      </c>
      <c r="G4729" s="5">
        <f>F4729/$D4729</f>
        <v/>
      </c>
      <c r="H4729" s="4">
        <f>H4728+F4729</f>
        <v/>
      </c>
      <c r="I4729" s="4">
        <f>G4729*$E4728-H4728</f>
        <v/>
      </c>
      <c r="J4729" s="4">
        <f>MAX(0,Resumo!$D$3*$D4729-F4729)</f>
        <v/>
      </c>
      <c r="K4729" s="4" t="n">
        <v>1498934.739115353</v>
      </c>
      <c r="L4729" s="5">
        <f>K4729/$D4729</f>
        <v/>
      </c>
      <c r="M4729" s="4">
        <f>M4728+K4729</f>
        <v/>
      </c>
      <c r="N4729" s="4">
        <f>L4729*$E4728-M4728</f>
        <v/>
      </c>
      <c r="O4729" s="4">
        <f>MAX(0,Resumo!$D$4*$D4729-K4729)</f>
        <v/>
      </c>
      <c r="P4729" s="4" t="n">
        <v>2374692.306927931</v>
      </c>
      <c r="Q4729" s="5">
        <f>P4729/$D4729</f>
        <v/>
      </c>
      <c r="R4729" s="4">
        <f>R4728+P4729</f>
        <v/>
      </c>
      <c r="S4729" s="4">
        <f>Q4729*$E4728-R4728</f>
        <v/>
      </c>
      <c r="T4729" s="4">
        <f>MAX(0,Resumo!$D$5*$D4729-P4729)</f>
        <v/>
      </c>
      <c r="U4729" s="4" t="n">
        <v>3338695.776088938</v>
      </c>
      <c r="V4729" s="5">
        <f>U4729/$D4729</f>
        <v/>
      </c>
      <c r="W4729" s="4">
        <f>W4728+U4729</f>
        <v/>
      </c>
      <c r="X4729" s="4">
        <f>V4729*$E4728-W4728</f>
        <v/>
      </c>
      <c r="Y4729" s="4">
        <f>MAX(0,Resumo!$D$6*$D4729-U4729)</f>
        <v/>
      </c>
      <c r="Z4729" s="4" t="n">
        <v>4393139.369572089</v>
      </c>
      <c r="AA4729" s="5">
        <f>Z4729/$D4729</f>
        <v/>
      </c>
      <c r="AB4729" s="4">
        <f>AB4728+Z4729</f>
        <v/>
      </c>
      <c r="AC4729" s="4">
        <f>AA4729*$E4728-AB4728</f>
        <v/>
      </c>
      <c r="AD4729" s="4">
        <f>MAX(0,Resumo!$D$7*$D4729-Z4729)</f>
        <v/>
      </c>
    </row>
    <row r="4730">
      <c r="A4730" t="inlineStr">
        <is>
          <t>Mateiros</t>
        </is>
      </c>
      <c r="B4730" t="inlineStr">
        <is>
          <t>Município</t>
        </is>
      </c>
      <c r="C4730" t="inlineStr">
        <is>
          <t>TO</t>
        </is>
      </c>
      <c r="D4730" s="4" t="n">
        <v>9910268.444273064</v>
      </c>
      <c r="E4730" s="4">
        <f>E4729+D4730</f>
        <v/>
      </c>
      <c r="F4730" s="4" t="n">
        <v>317280.0094682538</v>
      </c>
      <c r="G4730" s="5">
        <f>F4730/$D4730</f>
        <v/>
      </c>
      <c r="H4730" s="4">
        <f>H4729+F4730</f>
        <v/>
      </c>
      <c r="I4730" s="4">
        <f>G4730*$E4729-H4729</f>
        <v/>
      </c>
      <c r="J4730" s="4">
        <f>MAX(0,Resumo!$D$3*$D4730-F4730)</f>
        <v/>
      </c>
      <c r="K4730" s="4" t="n">
        <v>676740.7774198015</v>
      </c>
      <c r="L4730" s="5">
        <f>K4730/$D4730</f>
        <v/>
      </c>
      <c r="M4730" s="4">
        <f>M4729+K4730</f>
        <v/>
      </c>
      <c r="N4730" s="4">
        <f>L4730*$E4729-M4729</f>
        <v/>
      </c>
      <c r="O4730" s="4">
        <f>MAX(0,Resumo!$D$4*$D4730-K4730)</f>
        <v/>
      </c>
      <c r="P4730" s="4" t="n">
        <v>1072128.809871793</v>
      </c>
      <c r="Q4730" s="5">
        <f>P4730/$D4730</f>
        <v/>
      </c>
      <c r="R4730" s="4">
        <f>R4729+P4730</f>
        <v/>
      </c>
      <c r="S4730" s="4">
        <f>Q4730*$E4729-R4729</f>
        <v/>
      </c>
      <c r="T4730" s="4">
        <f>MAX(0,Resumo!$D$5*$D4730-P4730)</f>
        <v/>
      </c>
      <c r="U4730" s="4" t="n">
        <v>1507358.203207776</v>
      </c>
      <c r="V4730" s="5">
        <f>U4730/$D4730</f>
        <v/>
      </c>
      <c r="W4730" s="4">
        <f>W4729+U4730</f>
        <v/>
      </c>
      <c r="X4730" s="4">
        <f>V4730*$E4729-W4729</f>
        <v/>
      </c>
      <c r="Y4730" s="4">
        <f>MAX(0,Resumo!$D$6*$D4730-U4730)</f>
        <v/>
      </c>
      <c r="Z4730" s="4" t="n">
        <v>1983419.607735809</v>
      </c>
      <c r="AA4730" s="5">
        <f>Z4730/$D4730</f>
        <v/>
      </c>
      <c r="AB4730" s="4">
        <f>AB4729+Z4730</f>
        <v/>
      </c>
      <c r="AC4730" s="4">
        <f>AA4730*$E4729-AB4729</f>
        <v/>
      </c>
      <c r="AD4730" s="4">
        <f>MAX(0,Resumo!$D$7*$D4730-Z4730)</f>
        <v/>
      </c>
    </row>
    <row r="4731">
      <c r="A4731" t="inlineStr">
        <is>
          <t>Ipueiras</t>
        </is>
      </c>
      <c r="B4731" t="inlineStr">
        <is>
          <t>Município</t>
        </is>
      </c>
      <c r="C4731" t="inlineStr">
        <is>
          <t>TO</t>
        </is>
      </c>
      <c r="D4731" s="4" t="n">
        <v>2134086.065454519</v>
      </c>
      <c r="E4731" s="4">
        <f>E4730+D4731</f>
        <v/>
      </c>
      <c r="F4731" s="4" t="n">
        <v>68323.36085151778</v>
      </c>
      <c r="G4731" s="5">
        <f>F4731/$D4731</f>
        <v/>
      </c>
      <c r="H4731" s="4">
        <f>H4730+F4731</f>
        <v/>
      </c>
      <c r="I4731" s="4">
        <f>G4731*$E4730-H4730</f>
        <v/>
      </c>
      <c r="J4731" s="4">
        <f>MAX(0,Resumo!$D$3*$D4731-F4731)</f>
        <v/>
      </c>
      <c r="K4731" s="4" t="n">
        <v>145729.9639396794</v>
      </c>
      <c r="L4731" s="5">
        <f>K4731/$D4731</f>
        <v/>
      </c>
      <c r="M4731" s="4">
        <f>M4730+K4731</f>
        <v/>
      </c>
      <c r="N4731" s="4">
        <f>L4731*$E4730-M4730</f>
        <v/>
      </c>
      <c r="O4731" s="4">
        <f>MAX(0,Resumo!$D$4*$D4731-K4731)</f>
        <v/>
      </c>
      <c r="P4731" s="4" t="n">
        <v>230873.1762802981</v>
      </c>
      <c r="Q4731" s="5">
        <f>P4731/$D4731</f>
        <v/>
      </c>
      <c r="R4731" s="4">
        <f>R4730+P4731</f>
        <v/>
      </c>
      <c r="S4731" s="4">
        <f>Q4731*$E4730-R4730</f>
        <v/>
      </c>
      <c r="T4731" s="4">
        <f>MAX(0,Resumo!$D$5*$D4731-P4731)</f>
        <v/>
      </c>
      <c r="U4731" s="4" t="n">
        <v>324595.8628873687</v>
      </c>
      <c r="V4731" s="5">
        <f>U4731/$D4731</f>
        <v/>
      </c>
      <c r="W4731" s="4">
        <f>W4730+U4731</f>
        <v/>
      </c>
      <c r="X4731" s="4">
        <f>V4731*$E4730-W4730</f>
        <v/>
      </c>
      <c r="Y4731" s="4">
        <f>MAX(0,Resumo!$D$6*$D4731-U4731)</f>
        <v/>
      </c>
      <c r="Z4731" s="4" t="n">
        <v>427111.3512837585</v>
      </c>
      <c r="AA4731" s="5">
        <f>Z4731/$D4731</f>
        <v/>
      </c>
      <c r="AB4731" s="4">
        <f>AB4730+Z4731</f>
        <v/>
      </c>
      <c r="AC4731" s="4">
        <f>AA4731*$E4730-AB4730</f>
        <v/>
      </c>
      <c r="AD4731" s="4">
        <f>MAX(0,Resumo!$D$7*$D4731-Z4731)</f>
        <v/>
      </c>
    </row>
    <row r="4732">
      <c r="A4732" t="inlineStr">
        <is>
          <t>Pium</t>
        </is>
      </c>
      <c r="B4732" t="inlineStr">
        <is>
          <t>Município</t>
        </is>
      </c>
      <c r="C4732" t="inlineStr">
        <is>
          <t>TO</t>
        </is>
      </c>
      <c r="D4732" s="4" t="n">
        <v>11545422.16147822</v>
      </c>
      <c r="E4732" s="4">
        <f>E4731+D4732</f>
        <v/>
      </c>
      <c r="F4732" s="4" t="n">
        <v>369629.9119753555</v>
      </c>
      <c r="G4732" s="5">
        <f>F4732/$D4732</f>
        <v/>
      </c>
      <c r="H4732" s="4">
        <f>H4731+F4732</f>
        <v/>
      </c>
      <c r="I4732" s="4">
        <f>G4732*$E4731-H4731</f>
        <v/>
      </c>
      <c r="J4732" s="4">
        <f>MAX(0,Resumo!$D$3*$D4732-F4732)</f>
        <v/>
      </c>
      <c r="K4732" s="4" t="n">
        <v>788400.2348809927</v>
      </c>
      <c r="L4732" s="5">
        <f>K4732/$D4732</f>
        <v/>
      </c>
      <c r="M4732" s="4">
        <f>M4731+K4732</f>
        <v/>
      </c>
      <c r="N4732" s="4">
        <f>L4732*$E4731-M4731</f>
        <v/>
      </c>
      <c r="O4732" s="4">
        <f>MAX(0,Resumo!$D$4*$D4732-K4732)</f>
        <v/>
      </c>
      <c r="P4732" s="4" t="n">
        <v>1249025.673830879</v>
      </c>
      <c r="Q4732" s="5">
        <f>P4732/$D4732</f>
        <v/>
      </c>
      <c r="R4732" s="4">
        <f>R4731+P4732</f>
        <v/>
      </c>
      <c r="S4732" s="4">
        <f>Q4732*$E4731-R4731</f>
        <v/>
      </c>
      <c r="T4732" s="4">
        <f>MAX(0,Resumo!$D$5*$D4732-P4732)</f>
        <v/>
      </c>
      <c r="U4732" s="4" t="n">
        <v>1756066.135086172</v>
      </c>
      <c r="V4732" s="5">
        <f>U4732/$D4732</f>
        <v/>
      </c>
      <c r="W4732" s="4">
        <f>W4731+U4732</f>
        <v/>
      </c>
      <c r="X4732" s="4">
        <f>V4732*$E4731-W4731</f>
        <v/>
      </c>
      <c r="Y4732" s="4">
        <f>MAX(0,Resumo!$D$6*$D4732-U4732)</f>
        <v/>
      </c>
      <c r="Z4732" s="4" t="n">
        <v>2310675.722199689</v>
      </c>
      <c r="AA4732" s="5">
        <f>Z4732/$D4732</f>
        <v/>
      </c>
      <c r="AB4732" s="4">
        <f>AB4731+Z4732</f>
        <v/>
      </c>
      <c r="AC4732" s="4">
        <f>AA4732*$E4731-AB4731</f>
        <v/>
      </c>
      <c r="AD4732" s="4">
        <f>MAX(0,Resumo!$D$7*$D4732-Z4732)</f>
        <v/>
      </c>
    </row>
    <row r="4733">
      <c r="A4733" t="inlineStr">
        <is>
          <t>Itatiaia</t>
        </is>
      </c>
      <c r="B4733" t="inlineStr">
        <is>
          <t>Município</t>
        </is>
      </c>
      <c r="C4733" t="inlineStr">
        <is>
          <t>RJ</t>
        </is>
      </c>
      <c r="D4733" s="4" t="n">
        <v>160302410.7401663</v>
      </c>
      <c r="E4733" s="4">
        <f>E4732+D4733</f>
        <v/>
      </c>
      <c r="F4733" s="4" t="n">
        <v>5158486.209394922</v>
      </c>
      <c r="G4733" s="5">
        <f>F4733/$D4733</f>
        <v/>
      </c>
      <c r="H4733" s="4">
        <f>H4732+F4733</f>
        <v/>
      </c>
      <c r="I4733" s="4">
        <f>G4733*$E4732-H4732</f>
        <v/>
      </c>
      <c r="J4733" s="4">
        <f>MAX(0,Resumo!$D$3*$D4733-F4733)</f>
        <v/>
      </c>
      <c r="K4733" s="4" t="n">
        <v>11002766.84152249</v>
      </c>
      <c r="L4733" s="5">
        <f>K4733/$D4733</f>
        <v/>
      </c>
      <c r="M4733" s="4">
        <f>M4732+K4733</f>
        <v/>
      </c>
      <c r="N4733" s="4">
        <f>L4733*$E4732-M4732</f>
        <v/>
      </c>
      <c r="O4733" s="4">
        <f>MAX(0,Resumo!$D$4*$D4733-K4733)</f>
        <v/>
      </c>
      <c r="P4733" s="4" t="n">
        <v>17431169.67781107</v>
      </c>
      <c r="Q4733" s="5">
        <f>P4733/$D4733</f>
        <v/>
      </c>
      <c r="R4733" s="4">
        <f>R4732+P4733</f>
        <v/>
      </c>
      <c r="S4733" s="4">
        <f>Q4733*$E4732-R4732</f>
        <v/>
      </c>
      <c r="T4733" s="4">
        <f>MAX(0,Resumo!$D$5*$D4733-P4733)</f>
        <v/>
      </c>
      <c r="U4733" s="4" t="n">
        <v>24507331.92077655</v>
      </c>
      <c r="V4733" s="5">
        <f>U4733/$D4733</f>
        <v/>
      </c>
      <c r="W4733" s="4">
        <f>W4732+U4733</f>
        <v/>
      </c>
      <c r="X4733" s="4">
        <f>V4733*$E4732-W4732</f>
        <v/>
      </c>
      <c r="Y4733" s="4">
        <f>MAX(0,Resumo!$D$6*$D4733-U4733)</f>
        <v/>
      </c>
      <c r="Z4733" s="4" t="n">
        <v>32247360.02465479</v>
      </c>
      <c r="AA4733" s="5">
        <f>Z4733/$D4733</f>
        <v/>
      </c>
      <c r="AB4733" s="4">
        <f>AB4732+Z4733</f>
        <v/>
      </c>
      <c r="AC4733" s="4">
        <f>AA4733*$E4732-AB4732</f>
        <v/>
      </c>
      <c r="AD4733" s="4">
        <f>MAX(0,Resumo!$D$7*$D4733-Z4733)</f>
        <v/>
      </c>
    </row>
    <row r="4734">
      <c r="A4734" t="inlineStr">
        <is>
          <t>Sandovalina</t>
        </is>
      </c>
      <c r="B4734" t="inlineStr">
        <is>
          <t>Município</t>
        </is>
      </c>
      <c r="C4734" t="inlineStr">
        <is>
          <t>SP</t>
        </is>
      </c>
      <c r="D4734" s="4" t="n">
        <v>20294244.72430863</v>
      </c>
      <c r="E4734" s="4">
        <f>E4733+D4734</f>
        <v/>
      </c>
      <c r="F4734" s="4" t="n">
        <v>658118.0457941205</v>
      </c>
      <c r="G4734" s="5">
        <f>F4734/$D4734</f>
        <v/>
      </c>
      <c r="H4734" s="4">
        <f>H4733+F4734</f>
        <v/>
      </c>
      <c r="I4734" s="4">
        <f>G4734*$E4733-H4733</f>
        <v/>
      </c>
      <c r="J4734" s="4">
        <f>MAX(0,Resumo!$D$3*$D4734-F4734)</f>
        <v/>
      </c>
      <c r="K4734" s="4" t="n">
        <v>1403729.528031537</v>
      </c>
      <c r="L4734" s="5">
        <f>K4734/$D4734</f>
        <v/>
      </c>
      <c r="M4734" s="4">
        <f>M4733+K4734</f>
        <v/>
      </c>
      <c r="N4734" s="4">
        <f>L4734*$E4733-M4733</f>
        <v/>
      </c>
      <c r="O4734" s="4">
        <f>MAX(0,Resumo!$D$4*$D4734-K4734)</f>
        <v/>
      </c>
      <c r="P4734" s="4" t="n">
        <v>2223863.137091213</v>
      </c>
      <c r="Q4734" s="5">
        <f>P4734/$D4734</f>
        <v/>
      </c>
      <c r="R4734" s="4">
        <f>R4733+P4734</f>
        <v/>
      </c>
      <c r="S4734" s="4">
        <f>Q4734*$E4733-R4733</f>
        <v/>
      </c>
      <c r="T4734" s="4">
        <f>MAX(0,Resumo!$D$5*$D4734-P4734)</f>
        <v/>
      </c>
      <c r="U4734" s="4" t="n">
        <v>3126637.687225918</v>
      </c>
      <c r="V4734" s="5">
        <f>U4734/$D4734</f>
        <v/>
      </c>
      <c r="W4734" s="4">
        <f>W4733+U4734</f>
        <v/>
      </c>
      <c r="X4734" s="4">
        <f>V4734*$E4733-W4733</f>
        <v/>
      </c>
      <c r="Y4734" s="4">
        <f>MAX(0,Resumo!$D$6*$D4734-U4734)</f>
        <v/>
      </c>
      <c r="Z4734" s="4" t="n">
        <v>4114108.034793914</v>
      </c>
      <c r="AA4734" s="5">
        <f>Z4734/$D4734</f>
        <v/>
      </c>
      <c r="AB4734" s="4">
        <f>AB4733+Z4734</f>
        <v/>
      </c>
      <c r="AC4734" s="4">
        <f>AA4734*$E4733-AB4733</f>
        <v/>
      </c>
      <c r="AD4734" s="4">
        <f>MAX(0,Resumo!$D$7*$D4734-Z4734)</f>
        <v/>
      </c>
    </row>
    <row r="4735">
      <c r="A4735" t="inlineStr">
        <is>
          <t>Santa Vitória</t>
        </is>
      </c>
      <c r="B4735" t="inlineStr">
        <is>
          <t>Município</t>
        </is>
      </c>
      <c r="C4735" t="inlineStr">
        <is>
          <t>MG</t>
        </is>
      </c>
      <c r="D4735" s="4" t="n">
        <v>102448386.9912183</v>
      </c>
      <c r="E4735" s="4">
        <f>E4734+D4735</f>
        <v/>
      </c>
      <c r="F4735" s="4" t="n">
        <v>3345290.686166535</v>
      </c>
      <c r="G4735" s="5">
        <f>F4735/$D4735</f>
        <v/>
      </c>
      <c r="H4735" s="4">
        <f>H4734+F4735</f>
        <v/>
      </c>
      <c r="I4735" s="4">
        <f>G4735*$E4734-H4734</f>
        <v/>
      </c>
      <c r="J4735" s="4">
        <f>MAX(0,Resumo!$D$3*$D4735-F4735)</f>
        <v/>
      </c>
      <c r="K4735" s="4" t="n">
        <v>7135320.701249794</v>
      </c>
      <c r="L4735" s="5">
        <f>K4735/$D4735</f>
        <v/>
      </c>
      <c r="M4735" s="4">
        <f>M4734+K4735</f>
        <v/>
      </c>
      <c r="N4735" s="4">
        <f>L4735*$E4734-M4734</f>
        <v/>
      </c>
      <c r="O4735" s="4">
        <f>MAX(0,Resumo!$D$4*$D4735-K4735)</f>
        <v/>
      </c>
      <c r="P4735" s="4" t="n">
        <v>11304155.36751232</v>
      </c>
      <c r="Q4735" s="5">
        <f>P4735/$D4735</f>
        <v/>
      </c>
      <c r="R4735" s="4">
        <f>R4734+P4735</f>
        <v/>
      </c>
      <c r="S4735" s="4">
        <f>Q4735*$E4734-R4734</f>
        <v/>
      </c>
      <c r="T4735" s="4">
        <f>MAX(0,Resumo!$D$5*$D4735-P4735)</f>
        <v/>
      </c>
      <c r="U4735" s="4" t="n">
        <v>15893063.5635027</v>
      </c>
      <c r="V4735" s="5">
        <f>U4735/$D4735</f>
        <v/>
      </c>
      <c r="W4735" s="4">
        <f>W4734+U4735</f>
        <v/>
      </c>
      <c r="X4735" s="4">
        <f>V4735*$E4734-W4734</f>
        <v/>
      </c>
      <c r="Y4735" s="4">
        <f>MAX(0,Resumo!$D$6*$D4735-U4735)</f>
        <v/>
      </c>
      <c r="Z4735" s="4" t="n">
        <v>20912490.36344529</v>
      </c>
      <c r="AA4735" s="5">
        <f>Z4735/$D4735</f>
        <v/>
      </c>
      <c r="AB4735" s="4">
        <f>AB4734+Z4735</f>
        <v/>
      </c>
      <c r="AC4735" s="4">
        <f>AA4735*$E4734-AB4734</f>
        <v/>
      </c>
      <c r="AD4735" s="4">
        <f>MAX(0,Resumo!$D$7*$D4735-Z4735)</f>
        <v/>
      </c>
    </row>
    <row r="4736">
      <c r="A4736" t="inlineStr">
        <is>
          <t>Campos de Júlio</t>
        </is>
      </c>
      <c r="B4736" t="inlineStr">
        <is>
          <t>Município</t>
        </is>
      </c>
      <c r="C4736" t="inlineStr">
        <is>
          <t>MT</t>
        </is>
      </c>
      <c r="D4736" s="4" t="n">
        <v>40435714.66797769</v>
      </c>
      <c r="E4736" s="4">
        <f>E4735+D4736</f>
        <v/>
      </c>
      <c r="F4736" s="4" t="n">
        <v>1325412.960792016</v>
      </c>
      <c r="G4736" s="5">
        <f>F4736/$D4736</f>
        <v/>
      </c>
      <c r="H4736" s="4">
        <f>H4735+F4736</f>
        <v/>
      </c>
      <c r="I4736" s="4">
        <f>G4736*$E4735-H4735</f>
        <v/>
      </c>
      <c r="J4736" s="4">
        <f>MAX(0,Resumo!$D$3*$D4736-F4736)</f>
        <v/>
      </c>
      <c r="K4736" s="4" t="n">
        <v>2827032.812410508</v>
      </c>
      <c r="L4736" s="5">
        <f>K4736/$D4736</f>
        <v/>
      </c>
      <c r="M4736" s="4">
        <f>M4735+K4736</f>
        <v/>
      </c>
      <c r="N4736" s="4">
        <f>L4736*$E4735-M4735</f>
        <v/>
      </c>
      <c r="O4736" s="4">
        <f>MAX(0,Resumo!$D$4*$D4736-K4736)</f>
        <v/>
      </c>
      <c r="P4736" s="4" t="n">
        <v>4478736.06226924</v>
      </c>
      <c r="Q4736" s="5">
        <f>P4736/$D4736</f>
        <v/>
      </c>
      <c r="R4736" s="4">
        <f>R4735+P4736</f>
        <v/>
      </c>
      <c r="S4736" s="4">
        <f>Q4736*$E4735-R4735</f>
        <v/>
      </c>
      <c r="T4736" s="4">
        <f>MAX(0,Resumo!$D$5*$D4736-P4736)</f>
        <v/>
      </c>
      <c r="U4736" s="4" t="n">
        <v>6296873.548497718</v>
      </c>
      <c r="V4736" s="5">
        <f>U4736/$D4736</f>
        <v/>
      </c>
      <c r="W4736" s="4">
        <f>W4735+U4736</f>
        <v/>
      </c>
      <c r="X4736" s="4">
        <f>V4736*$E4735-W4735</f>
        <v/>
      </c>
      <c r="Y4736" s="4">
        <f>MAX(0,Resumo!$D$6*$D4736-U4736)</f>
        <v/>
      </c>
      <c r="Z4736" s="4" t="n">
        <v>8285583.636951749</v>
      </c>
      <c r="AA4736" s="5">
        <f>Z4736/$D4736</f>
        <v/>
      </c>
      <c r="AB4736" s="4">
        <f>AB4735+Z4736</f>
        <v/>
      </c>
      <c r="AC4736" s="4">
        <f>AA4736*$E4735-AB4735</f>
        <v/>
      </c>
      <c r="AD4736" s="4">
        <f>MAX(0,Resumo!$D$7*$D4736-Z4736)</f>
        <v/>
      </c>
    </row>
    <row r="4737">
      <c r="A4737" t="inlineStr">
        <is>
          <t>Tupandi</t>
        </is>
      </c>
      <c r="B4737" t="inlineStr">
        <is>
          <t>Município</t>
        </is>
      </c>
      <c r="C4737" t="inlineStr">
        <is>
          <t>RS</t>
        </is>
      </c>
      <c r="D4737" s="4" t="n">
        <v>24944947.13754414</v>
      </c>
      <c r="E4737" s="4">
        <f>E4736+D4737</f>
        <v/>
      </c>
      <c r="F4737" s="4" t="n">
        <v>819289.6726254354</v>
      </c>
      <c r="G4737" s="5">
        <f>F4737/$D4737</f>
        <v/>
      </c>
      <c r="H4737" s="4">
        <f>H4736+F4737</f>
        <v/>
      </c>
      <c r="I4737" s="4">
        <f>G4737*$E4736-H4736</f>
        <v/>
      </c>
      <c r="J4737" s="4">
        <f>MAX(0,Resumo!$D$3*$D4737-F4737)</f>
        <v/>
      </c>
      <c r="K4737" s="4" t="n">
        <v>1747499.727177197</v>
      </c>
      <c r="L4737" s="5">
        <f>K4737/$D4737</f>
        <v/>
      </c>
      <c r="M4737" s="4">
        <f>M4736+K4737</f>
        <v/>
      </c>
      <c r="N4737" s="4">
        <f>L4737*$E4736-M4736</f>
        <v/>
      </c>
      <c r="O4737" s="4">
        <f>MAX(0,Resumo!$D$4*$D4737-K4737)</f>
        <v/>
      </c>
      <c r="P4737" s="4" t="n">
        <v>2768482.209529333</v>
      </c>
      <c r="Q4737" s="5">
        <f>P4737/$D4737</f>
        <v/>
      </c>
      <c r="R4737" s="4">
        <f>R4736+P4737</f>
        <v/>
      </c>
      <c r="S4737" s="4">
        <f>Q4737*$E4736-R4736</f>
        <v/>
      </c>
      <c r="T4737" s="4">
        <f>MAX(0,Resumo!$D$5*$D4737-P4737)</f>
        <v/>
      </c>
      <c r="U4737" s="4" t="n">
        <v>3892344.21325536</v>
      </c>
      <c r="V4737" s="5">
        <f>U4737/$D4737</f>
        <v/>
      </c>
      <c r="W4737" s="4">
        <f>W4736+U4737</f>
        <v/>
      </c>
      <c r="X4737" s="4">
        <f>V4737*$E4736-W4736</f>
        <v/>
      </c>
      <c r="Y4737" s="4">
        <f>MAX(0,Resumo!$D$6*$D4737-U4737)</f>
        <v/>
      </c>
      <c r="Z4737" s="4" t="n">
        <v>5121643.824406574</v>
      </c>
      <c r="AA4737" s="5">
        <f>Z4737/$D4737</f>
        <v/>
      </c>
      <c r="AB4737" s="4">
        <f>AB4736+Z4737</f>
        <v/>
      </c>
      <c r="AC4737" s="4">
        <f>AA4737*$E4736-AB4736</f>
        <v/>
      </c>
      <c r="AD4737" s="4">
        <f>MAX(0,Resumo!$D$7*$D4737-Z4737)</f>
        <v/>
      </c>
    </row>
    <row r="4738">
      <c r="A4738" t="inlineStr">
        <is>
          <t>Arvoredo</t>
        </is>
      </c>
      <c r="B4738" t="inlineStr">
        <is>
          <t>Município</t>
        </is>
      </c>
      <c r="C4738" t="inlineStr">
        <is>
          <t>SC</t>
        </is>
      </c>
      <c r="D4738" s="4" t="n">
        <v>11830125.05926482</v>
      </c>
      <c r="E4738" s="4">
        <f>E4737+D4738</f>
        <v/>
      </c>
      <c r="F4738" s="4" t="n">
        <v>389939.063473999</v>
      </c>
      <c r="G4738" s="5">
        <f>F4738/$D4738</f>
        <v/>
      </c>
      <c r="H4738" s="4">
        <f>H4737+F4738</f>
        <v/>
      </c>
      <c r="I4738" s="4">
        <f>G4738*$E4737-H4737</f>
        <v/>
      </c>
      <c r="J4738" s="4">
        <f>MAX(0,Resumo!$D$3*$D4738-F4738)</f>
        <v/>
      </c>
      <c r="K4738" s="4" t="n">
        <v>831718.5359519075</v>
      </c>
      <c r="L4738" s="5">
        <f>K4738/$D4738</f>
        <v/>
      </c>
      <c r="M4738" s="4">
        <f>M4737+K4738</f>
        <v/>
      </c>
      <c r="N4738" s="4">
        <f>L4738*$E4737-M4737</f>
        <v/>
      </c>
      <c r="O4738" s="4">
        <f>MAX(0,Resumo!$D$4*$D4738-K4738)</f>
        <v/>
      </c>
      <c r="P4738" s="4" t="n">
        <v>1317652.835252864</v>
      </c>
      <c r="Q4738" s="5">
        <f>P4738/$D4738</f>
        <v/>
      </c>
      <c r="R4738" s="4">
        <f>R4737+P4738</f>
        <v/>
      </c>
      <c r="S4738" s="4">
        <f>Q4738*$E4737-R4737</f>
        <v/>
      </c>
      <c r="T4738" s="4">
        <f>MAX(0,Resumo!$D$5*$D4738-P4738)</f>
        <v/>
      </c>
      <c r="U4738" s="4" t="n">
        <v>1852552.409664188</v>
      </c>
      <c r="V4738" s="5">
        <f>U4738/$D4738</f>
        <v/>
      </c>
      <c r="W4738" s="4">
        <f>W4737+U4738</f>
        <v/>
      </c>
      <c r="X4738" s="4">
        <f>V4738*$E4737-W4737</f>
        <v/>
      </c>
      <c r="Y4738" s="4">
        <f>MAX(0,Resumo!$D$6*$D4738-U4738)</f>
        <v/>
      </c>
      <c r="Z4738" s="4" t="n">
        <v>2437634.774446304</v>
      </c>
      <c r="AA4738" s="5">
        <f>Z4738/$D4738</f>
        <v/>
      </c>
      <c r="AB4738" s="4">
        <f>AB4737+Z4738</f>
        <v/>
      </c>
      <c r="AC4738" s="4">
        <f>AA4738*$E4737-AB4737</f>
        <v/>
      </c>
      <c r="AD4738" s="4">
        <f>MAX(0,Resumo!$D$7*$D4738-Z4738)</f>
        <v/>
      </c>
    </row>
    <row r="4739">
      <c r="A4739" t="inlineStr">
        <is>
          <t>Belém do Brejo do Cruz</t>
        </is>
      </c>
      <c r="B4739" t="inlineStr">
        <is>
          <t>Município</t>
        </is>
      </c>
      <c r="C4739" t="inlineStr">
        <is>
          <t>PB</t>
        </is>
      </c>
      <c r="D4739" s="4" t="n">
        <v>5381851.214055372</v>
      </c>
      <c r="E4739" s="4">
        <f>E4738+D4739</f>
        <v/>
      </c>
      <c r="F4739" s="4" t="n">
        <v>177980.1721663926</v>
      </c>
      <c r="G4739" s="5">
        <f>F4739/$D4739</f>
        <v/>
      </c>
      <c r="H4739" s="4">
        <f>H4738+F4739</f>
        <v/>
      </c>
      <c r="I4739" s="4">
        <f>G4739*$E4738-H4738</f>
        <v/>
      </c>
      <c r="J4739" s="4">
        <f>MAX(0,Resumo!$D$3*$D4739-F4739)</f>
        <v/>
      </c>
      <c r="K4739" s="4" t="n">
        <v>379621.9001602312</v>
      </c>
      <c r="L4739" s="5">
        <f>K4739/$D4739</f>
        <v/>
      </c>
      <c r="M4739" s="4">
        <f>M4738+K4739</f>
        <v/>
      </c>
      <c r="N4739" s="4">
        <f>L4739*$E4738-M4738</f>
        <v/>
      </c>
      <c r="O4739" s="4">
        <f>MAX(0,Resumo!$D$4*$D4739-K4739)</f>
        <v/>
      </c>
      <c r="P4739" s="4" t="n">
        <v>601417.2480810647</v>
      </c>
      <c r="Q4739" s="5">
        <f>P4739/$D4739</f>
        <v/>
      </c>
      <c r="R4739" s="4">
        <f>R4738+P4739</f>
        <v/>
      </c>
      <c r="S4739" s="4">
        <f>Q4739*$E4738-R4738</f>
        <v/>
      </c>
      <c r="T4739" s="4">
        <f>MAX(0,Resumo!$D$5*$D4739-P4739)</f>
        <v/>
      </c>
      <c r="U4739" s="4" t="n">
        <v>845561.8523617941</v>
      </c>
      <c r="V4739" s="5">
        <f>U4739/$D4739</f>
        <v/>
      </c>
      <c r="W4739" s="4">
        <f>W4738+U4739</f>
        <v/>
      </c>
      <c r="X4739" s="4">
        <f>V4739*$E4738-W4738</f>
        <v/>
      </c>
      <c r="Y4739" s="4">
        <f>MAX(0,Resumo!$D$6*$D4739-U4739)</f>
        <v/>
      </c>
      <c r="Z4739" s="4" t="n">
        <v>1112611.424383923</v>
      </c>
      <c r="AA4739" s="5">
        <f>Z4739/$D4739</f>
        <v/>
      </c>
      <c r="AB4739" s="4">
        <f>AB4738+Z4739</f>
        <v/>
      </c>
      <c r="AC4739" s="4">
        <f>AA4739*$E4738-AB4738</f>
        <v/>
      </c>
      <c r="AD4739" s="4">
        <f>MAX(0,Resumo!$D$7*$D4739-Z4739)</f>
        <v/>
      </c>
    </row>
    <row r="4740">
      <c r="A4740" t="inlineStr">
        <is>
          <t>Riachão</t>
        </is>
      </c>
      <c r="B4740" t="inlineStr">
        <is>
          <t>Município</t>
        </is>
      </c>
      <c r="C4740" t="inlineStr">
        <is>
          <t>PB</t>
        </is>
      </c>
      <c r="D4740" s="4" t="n">
        <v>3194309.726085429</v>
      </c>
      <c r="E4740" s="4">
        <f>E4739+D4740</f>
        <v/>
      </c>
      <c r="F4740" s="4" t="n">
        <v>105637.2189399619</v>
      </c>
      <c r="G4740" s="5">
        <f>F4740/$D4740</f>
        <v/>
      </c>
      <c r="H4740" s="4">
        <f>H4739+F4740</f>
        <v/>
      </c>
      <c r="I4740" s="4">
        <f>G4740*$E4739-H4739</f>
        <v/>
      </c>
      <c r="J4740" s="4">
        <f>MAX(0,Resumo!$D$3*$D4740-F4740)</f>
        <v/>
      </c>
      <c r="K4740" s="4" t="n">
        <v>225318.367172605</v>
      </c>
      <c r="L4740" s="5">
        <f>K4740/$D4740</f>
        <v/>
      </c>
      <c r="M4740" s="4">
        <f>M4739+K4740</f>
        <v/>
      </c>
      <c r="N4740" s="4">
        <f>L4740*$E4739-M4739</f>
        <v/>
      </c>
      <c r="O4740" s="4">
        <f>MAX(0,Resumo!$D$4*$D4740-K4740)</f>
        <v/>
      </c>
      <c r="P4740" s="4" t="n">
        <v>356961.3667437802</v>
      </c>
      <c r="Q4740" s="5">
        <f>P4740/$D4740</f>
        <v/>
      </c>
      <c r="R4740" s="4">
        <f>R4739+P4740</f>
        <v/>
      </c>
      <c r="S4740" s="4">
        <f>Q4740*$E4739-R4739</f>
        <v/>
      </c>
      <c r="T4740" s="4">
        <f>MAX(0,Resumo!$D$5*$D4740-P4740)</f>
        <v/>
      </c>
      <c r="U4740" s="4" t="n">
        <v>501869.4017315324</v>
      </c>
      <c r="V4740" s="5">
        <f>U4740/$D4740</f>
        <v/>
      </c>
      <c r="W4740" s="4">
        <f>W4739+U4740</f>
        <v/>
      </c>
      <c r="X4740" s="4">
        <f>V4740*$E4739-W4739</f>
        <v/>
      </c>
      <c r="Y4740" s="4">
        <f>MAX(0,Resumo!$D$6*$D4740-U4740)</f>
        <v/>
      </c>
      <c r="Z4740" s="4" t="n">
        <v>660372.3055333728</v>
      </c>
      <c r="AA4740" s="5">
        <f>Z4740/$D4740</f>
        <v/>
      </c>
      <c r="AB4740" s="4">
        <f>AB4739+Z4740</f>
        <v/>
      </c>
      <c r="AC4740" s="4">
        <f>AA4740*$E4739-AB4739</f>
        <v/>
      </c>
      <c r="AD4740" s="4">
        <f>MAX(0,Resumo!$D$7*$D4740-Z4740)</f>
        <v/>
      </c>
    </row>
    <row r="4741">
      <c r="A4741" t="inlineStr">
        <is>
          <t>Pedras de Fogo</t>
        </is>
      </c>
      <c r="B4741" t="inlineStr">
        <is>
          <t>Município</t>
        </is>
      </c>
      <c r="C4741" t="inlineStr">
        <is>
          <t>PB</t>
        </is>
      </c>
      <c r="D4741" s="4" t="n">
        <v>30564248.15193825</v>
      </c>
      <c r="E4741" s="4">
        <f>E4740+D4741</f>
        <v/>
      </c>
      <c r="F4741" s="4" t="n">
        <v>1010773.046644531</v>
      </c>
      <c r="G4741" s="5">
        <f>F4741/$D4741</f>
        <v/>
      </c>
      <c r="H4741" s="4">
        <f>H4740+F4741</f>
        <v/>
      </c>
      <c r="I4741" s="4">
        <f>G4741*$E4740-H4740</f>
        <v/>
      </c>
      <c r="J4741" s="4">
        <f>MAX(0,Resumo!$D$3*$D4741-F4741)</f>
        <v/>
      </c>
      <c r="K4741" s="4" t="n">
        <v>2155923.212835266</v>
      </c>
      <c r="L4741" s="5">
        <f>K4741/$D4741</f>
        <v/>
      </c>
      <c r="M4741" s="4">
        <f>M4740+K4741</f>
        <v/>
      </c>
      <c r="N4741" s="4">
        <f>L4741*$E4740-M4740</f>
        <v/>
      </c>
      <c r="O4741" s="4">
        <f>MAX(0,Resumo!$D$4*$D4741-K4741)</f>
        <v/>
      </c>
      <c r="P4741" s="4" t="n">
        <v>3415528.464480577</v>
      </c>
      <c r="Q4741" s="5">
        <f>P4741/$D4741</f>
        <v/>
      </c>
      <c r="R4741" s="4">
        <f>R4740+P4741</f>
        <v/>
      </c>
      <c r="S4741" s="4">
        <f>Q4741*$E4740-R4740</f>
        <v/>
      </c>
      <c r="T4741" s="4">
        <f>MAX(0,Resumo!$D$5*$D4741-P4741)</f>
        <v/>
      </c>
      <c r="U4741" s="4" t="n">
        <v>4802058.112625585</v>
      </c>
      <c r="V4741" s="5">
        <f>U4741/$D4741</f>
        <v/>
      </c>
      <c r="W4741" s="4">
        <f>W4740+U4741</f>
        <v/>
      </c>
      <c r="X4741" s="4">
        <f>V4741*$E4740-W4740</f>
        <v/>
      </c>
      <c r="Y4741" s="4">
        <f>MAX(0,Resumo!$D$6*$D4741-U4741)</f>
        <v/>
      </c>
      <c r="Z4741" s="4" t="n">
        <v>6318668.116045361</v>
      </c>
      <c r="AA4741" s="5">
        <f>Z4741/$D4741</f>
        <v/>
      </c>
      <c r="AB4741" s="4">
        <f>AB4740+Z4741</f>
        <v/>
      </c>
      <c r="AC4741" s="4">
        <f>AA4741*$E4740-AB4740</f>
        <v/>
      </c>
      <c r="AD4741" s="4">
        <f>MAX(0,Resumo!$D$7*$D4741-Z4741)</f>
        <v/>
      </c>
    </row>
    <row r="4742">
      <c r="A4742" t="inlineStr">
        <is>
          <t>São José da Lagoa Tapada</t>
        </is>
      </c>
      <c r="B4742" t="inlineStr">
        <is>
          <t>Município</t>
        </is>
      </c>
      <c r="C4742" t="inlineStr">
        <is>
          <t>PB</t>
        </is>
      </c>
      <c r="D4742" s="4" t="n">
        <v>4402548.501533424</v>
      </c>
      <c r="E4742" s="4">
        <f>E4741+D4742</f>
        <v/>
      </c>
      <c r="F4742" s="4" t="n">
        <v>145594.2033899845</v>
      </c>
      <c r="G4742" s="5">
        <f>F4742/$D4742</f>
        <v/>
      </c>
      <c r="H4742" s="4">
        <f>H4741+F4742</f>
        <v/>
      </c>
      <c r="I4742" s="4">
        <f>G4742*$E4741-H4741</f>
        <v/>
      </c>
      <c r="J4742" s="4">
        <f>MAX(0,Resumo!$D$3*$D4742-F4742)</f>
        <v/>
      </c>
      <c r="K4742" s="4" t="n">
        <v>310544.4132931211</v>
      </c>
      <c r="L4742" s="5">
        <f>K4742/$D4742</f>
        <v/>
      </c>
      <c r="M4742" s="4">
        <f>M4741+K4742</f>
        <v/>
      </c>
      <c r="N4742" s="4">
        <f>L4742*$E4741-M4741</f>
        <v/>
      </c>
      <c r="O4742" s="4">
        <f>MAX(0,Resumo!$D$4*$D4742-K4742)</f>
        <v/>
      </c>
      <c r="P4742" s="4" t="n">
        <v>491981.0115561484</v>
      </c>
      <c r="Q4742" s="5">
        <f>P4742/$D4742</f>
        <v/>
      </c>
      <c r="R4742" s="4">
        <f>R4741+P4742</f>
        <v/>
      </c>
      <c r="S4742" s="4">
        <f>Q4742*$E4741-R4741</f>
        <v/>
      </c>
      <c r="T4742" s="4">
        <f>MAX(0,Resumo!$D$5*$D4742-P4742)</f>
        <v/>
      </c>
      <c r="U4742" s="4" t="n">
        <v>691700.1080124885</v>
      </c>
      <c r="V4742" s="5">
        <f>U4742/$D4742</f>
        <v/>
      </c>
      <c r="W4742" s="4">
        <f>W4741+U4742</f>
        <v/>
      </c>
      <c r="X4742" s="4">
        <f>V4742*$E4741-W4741</f>
        <v/>
      </c>
      <c r="Y4742" s="4">
        <f>MAX(0,Resumo!$D$6*$D4742-U4742)</f>
        <v/>
      </c>
      <c r="Z4742" s="4" t="n">
        <v>910156.2946255041</v>
      </c>
      <c r="AA4742" s="5">
        <f>Z4742/$D4742</f>
        <v/>
      </c>
      <c r="AB4742" s="4">
        <f>AB4741+Z4742</f>
        <v/>
      </c>
      <c r="AC4742" s="4">
        <f>AA4742*$E4741-AB4741</f>
        <v/>
      </c>
      <c r="AD4742" s="4">
        <f>MAX(0,Resumo!$D$7*$D4742-Z4742)</f>
        <v/>
      </c>
    </row>
    <row r="4743">
      <c r="A4743" t="inlineStr">
        <is>
          <t>Riacho de Santo Antônio</t>
        </is>
      </c>
      <c r="B4743" t="inlineStr">
        <is>
          <t>Município</t>
        </is>
      </c>
      <c r="C4743" t="inlineStr">
        <is>
          <t>PB</t>
        </is>
      </c>
      <c r="D4743" s="4" t="n">
        <v>3192131.466630713</v>
      </c>
      <c r="E4743" s="4">
        <f>E4742+D4743</f>
        <v/>
      </c>
      <c r="F4743" s="4" t="n">
        <v>105565.1829476325</v>
      </c>
      <c r="G4743" s="5">
        <f>F4743/$D4743</f>
        <v/>
      </c>
      <c r="H4743" s="4">
        <f>H4742+F4743</f>
        <v/>
      </c>
      <c r="I4743" s="4">
        <f>G4743*$E4742-H4742</f>
        <v/>
      </c>
      <c r="J4743" s="4">
        <f>MAX(0,Resumo!$D$3*$D4743-F4743)</f>
        <v/>
      </c>
      <c r="K4743" s="4" t="n">
        <v>225164.7183702966</v>
      </c>
      <c r="L4743" s="5">
        <f>K4743/$D4743</f>
        <v/>
      </c>
      <c r="M4743" s="4">
        <f>M4742+K4743</f>
        <v/>
      </c>
      <c r="N4743" s="4">
        <f>L4743*$E4742-M4742</f>
        <v/>
      </c>
      <c r="O4743" s="4">
        <f>MAX(0,Resumo!$D$4*$D4743-K4743)</f>
        <v/>
      </c>
      <c r="P4743" s="4" t="n">
        <v>356717.9481216822</v>
      </c>
      <c r="Q4743" s="5">
        <f>P4743/$D4743</f>
        <v/>
      </c>
      <c r="R4743" s="4">
        <f>R4742+P4743</f>
        <v/>
      </c>
      <c r="S4743" s="4">
        <f>Q4743*$E4742-R4742</f>
        <v/>
      </c>
      <c r="T4743" s="4">
        <f>MAX(0,Resumo!$D$5*$D4743-P4743)</f>
        <v/>
      </c>
      <c r="U4743" s="4" t="n">
        <v>501527.1676142747</v>
      </c>
      <c r="V4743" s="5">
        <f>U4743/$D4743</f>
        <v/>
      </c>
      <c r="W4743" s="4">
        <f>W4742+U4743</f>
        <v/>
      </c>
      <c r="X4743" s="4">
        <f>V4743*$E4742-W4742</f>
        <v/>
      </c>
      <c r="Y4743" s="4">
        <f>MAX(0,Resumo!$D$6*$D4743-U4743)</f>
        <v/>
      </c>
      <c r="Z4743" s="4" t="n">
        <v>659921.9853260322</v>
      </c>
      <c r="AA4743" s="5">
        <f>Z4743/$D4743</f>
        <v/>
      </c>
      <c r="AB4743" s="4">
        <f>AB4742+Z4743</f>
        <v/>
      </c>
      <c r="AC4743" s="4">
        <f>AA4743*$E4742-AB4742</f>
        <v/>
      </c>
      <c r="AD4743" s="4">
        <f>MAX(0,Resumo!$D$7*$D4743-Z4743)</f>
        <v/>
      </c>
    </row>
    <row r="4744">
      <c r="A4744" t="inlineStr">
        <is>
          <t>São Francisco</t>
        </is>
      </c>
      <c r="B4744" t="inlineStr">
        <is>
          <t>Município</t>
        </is>
      </c>
      <c r="C4744" t="inlineStr">
        <is>
          <t>PB</t>
        </is>
      </c>
      <c r="D4744" s="4" t="n">
        <v>3601146.064758758</v>
      </c>
      <c r="E4744" s="4">
        <f>E4743+D4744</f>
        <v/>
      </c>
      <c r="F4744" s="4" t="n">
        <v>119091.4744963993</v>
      </c>
      <c r="G4744" s="5">
        <f>F4744/$D4744</f>
        <v/>
      </c>
      <c r="H4744" s="4">
        <f>H4743+F4744</f>
        <v/>
      </c>
      <c r="I4744" s="4">
        <f>G4744*$E4743-H4743</f>
        <v/>
      </c>
      <c r="J4744" s="4">
        <f>MAX(0,Resumo!$D$3*$D4744-F4744)</f>
        <v/>
      </c>
      <c r="K4744" s="4" t="n">
        <v>254015.5529175492</v>
      </c>
      <c r="L4744" s="5">
        <f>K4744/$D4744</f>
        <v/>
      </c>
      <c r="M4744" s="4">
        <f>M4743+K4744</f>
        <v/>
      </c>
      <c r="N4744" s="4">
        <f>L4744*$E4743-M4743</f>
        <v/>
      </c>
      <c r="O4744" s="4">
        <f>MAX(0,Resumo!$D$4*$D4744-K4744)</f>
        <v/>
      </c>
      <c r="P4744" s="4" t="n">
        <v>402424.977960917</v>
      </c>
      <c r="Q4744" s="5">
        <f>P4744/$D4744</f>
        <v/>
      </c>
      <c r="R4744" s="4">
        <f>R4743+P4744</f>
        <v/>
      </c>
      <c r="S4744" s="4">
        <f>Q4744*$E4743-R4743</f>
        <v/>
      </c>
      <c r="T4744" s="4">
        <f>MAX(0,Resumo!$D$5*$D4744-P4744)</f>
        <v/>
      </c>
      <c r="U4744" s="4" t="n">
        <v>565788.9109216596</v>
      </c>
      <c r="V4744" s="5">
        <f>U4744/$D4744</f>
        <v/>
      </c>
      <c r="W4744" s="4">
        <f>W4743+U4744</f>
        <v/>
      </c>
      <c r="X4744" s="4">
        <f>V4744*$E4743-W4743</f>
        <v/>
      </c>
      <c r="Y4744" s="4">
        <f>MAX(0,Resumo!$D$6*$D4744-U4744)</f>
        <v/>
      </c>
      <c r="Z4744" s="4" t="n">
        <v>744479.1937134693</v>
      </c>
      <c r="AA4744" s="5">
        <f>Z4744/$D4744</f>
        <v/>
      </c>
      <c r="AB4744" s="4">
        <f>AB4743+Z4744</f>
        <v/>
      </c>
      <c r="AC4744" s="4">
        <f>AA4744*$E4743-AB4743</f>
        <v/>
      </c>
      <c r="AD4744" s="4">
        <f>MAX(0,Resumo!$D$7*$D4744-Z4744)</f>
        <v/>
      </c>
    </row>
    <row r="4745">
      <c r="A4745" t="inlineStr">
        <is>
          <t>Frei Martinho</t>
        </is>
      </c>
      <c r="B4745" t="inlineStr">
        <is>
          <t>Município</t>
        </is>
      </c>
      <c r="C4745" t="inlineStr">
        <is>
          <t>PB</t>
        </is>
      </c>
      <c r="D4745" s="4" t="n">
        <v>3140464.250696162</v>
      </c>
      <c r="E4745" s="4">
        <f>E4744+D4745</f>
        <v/>
      </c>
      <c r="F4745" s="4" t="n">
        <v>103856.5255318768</v>
      </c>
      <c r="G4745" s="5">
        <f>F4745/$D4745</f>
        <v/>
      </c>
      <c r="H4745" s="4">
        <f>H4744+F4745</f>
        <v/>
      </c>
      <c r="I4745" s="4">
        <f>G4745*$E4744-H4744</f>
        <v/>
      </c>
      <c r="J4745" s="4">
        <f>MAX(0,Resumo!$D$3*$D4745-F4745)</f>
        <v/>
      </c>
      <c r="K4745" s="4" t="n">
        <v>221520.2462530002</v>
      </c>
      <c r="L4745" s="5">
        <f>K4745/$D4745</f>
        <v/>
      </c>
      <c r="M4745" s="4">
        <f>M4744+K4745</f>
        <v/>
      </c>
      <c r="N4745" s="4">
        <f>L4745*$E4744-M4744</f>
        <v/>
      </c>
      <c r="O4745" s="4">
        <f>MAX(0,Resumo!$D$4*$D4745-K4745)</f>
        <v/>
      </c>
      <c r="P4745" s="4" t="n">
        <v>350944.1811430977</v>
      </c>
      <c r="Q4745" s="5">
        <f>P4745/$D4745</f>
        <v/>
      </c>
      <c r="R4745" s="4">
        <f>R4744+P4745</f>
        <v/>
      </c>
      <c r="S4745" s="4">
        <f>Q4745*$E4744-R4744</f>
        <v/>
      </c>
      <c r="T4745" s="4">
        <f>MAX(0,Resumo!$D$5*$D4745-P4745)</f>
        <v/>
      </c>
      <c r="U4745" s="4" t="n">
        <v>493409.5469156757</v>
      </c>
      <c r="V4745" s="5">
        <f>U4745/$D4745</f>
        <v/>
      </c>
      <c r="W4745" s="4">
        <f>W4744+U4745</f>
        <v/>
      </c>
      <c r="X4745" s="4">
        <f>V4745*$E4744-W4744</f>
        <v/>
      </c>
      <c r="Y4745" s="4">
        <f>MAX(0,Resumo!$D$6*$D4745-U4745)</f>
        <v/>
      </c>
      <c r="Z4745" s="4" t="n">
        <v>649240.6170702986</v>
      </c>
      <c r="AA4745" s="5">
        <f>Z4745/$D4745</f>
        <v/>
      </c>
      <c r="AB4745" s="4">
        <f>AB4744+Z4745</f>
        <v/>
      </c>
      <c r="AC4745" s="4">
        <f>AA4745*$E4744-AB4744</f>
        <v/>
      </c>
      <c r="AD4745" s="4">
        <f>MAX(0,Resumo!$D$7*$D4745-Z4745)</f>
        <v/>
      </c>
    </row>
    <row r="4746">
      <c r="A4746" t="inlineStr">
        <is>
          <t>São José dos Ramos</t>
        </is>
      </c>
      <c r="B4746" t="inlineStr">
        <is>
          <t>Município</t>
        </is>
      </c>
      <c r="C4746" t="inlineStr">
        <is>
          <t>PB</t>
        </is>
      </c>
      <c r="D4746" s="4" t="n">
        <v>3772109.169588542</v>
      </c>
      <c r="E4746" s="4">
        <f>E4745+D4746</f>
        <v/>
      </c>
      <c r="F4746" s="4" t="n">
        <v>124745.2991046009</v>
      </c>
      <c r="G4746" s="5">
        <f>F4746/$D4746</f>
        <v/>
      </c>
      <c r="H4746" s="4">
        <f>H4745+F4746</f>
        <v/>
      </c>
      <c r="I4746" s="4">
        <f>G4746*$E4745-H4745</f>
        <v/>
      </c>
      <c r="J4746" s="4">
        <f>MAX(0,Resumo!$D$3*$D4746-F4746)</f>
        <v/>
      </c>
      <c r="K4746" s="4" t="n">
        <v>266074.8492695698</v>
      </c>
      <c r="L4746" s="5">
        <f>K4746/$D4746</f>
        <v/>
      </c>
      <c r="M4746" s="4">
        <f>M4745+K4746</f>
        <v/>
      </c>
      <c r="N4746" s="4">
        <f>L4746*$E4745-M4745</f>
        <v/>
      </c>
      <c r="O4746" s="4">
        <f>MAX(0,Resumo!$D$4*$D4746-K4746)</f>
        <v/>
      </c>
      <c r="P4746" s="4" t="n">
        <v>421529.958002282</v>
      </c>
      <c r="Q4746" s="5">
        <f>P4746/$D4746</f>
        <v/>
      </c>
      <c r="R4746" s="4">
        <f>R4745+P4746</f>
        <v/>
      </c>
      <c r="S4746" s="4">
        <f>Q4746*$E4745-R4745</f>
        <v/>
      </c>
      <c r="T4746" s="4">
        <f>MAX(0,Resumo!$D$5*$D4746-P4746)</f>
        <v/>
      </c>
      <c r="U4746" s="4" t="n">
        <v>592649.5344981457</v>
      </c>
      <c r="V4746" s="5">
        <f>U4746/$D4746</f>
        <v/>
      </c>
      <c r="W4746" s="4">
        <f>W4745+U4746</f>
        <v/>
      </c>
      <c r="X4746" s="4">
        <f>V4746*$E4745-W4745</f>
        <v/>
      </c>
      <c r="Y4746" s="4">
        <f>MAX(0,Resumo!$D$6*$D4746-U4746)</f>
        <v/>
      </c>
      <c r="Z4746" s="4" t="n">
        <v>779823.0737309981</v>
      </c>
      <c r="AA4746" s="5">
        <f>Z4746/$D4746</f>
        <v/>
      </c>
      <c r="AB4746" s="4">
        <f>AB4745+Z4746</f>
        <v/>
      </c>
      <c r="AC4746" s="4">
        <f>AA4746*$E4745-AB4745</f>
        <v/>
      </c>
      <c r="AD4746" s="4">
        <f>MAX(0,Resumo!$D$7*$D4746-Z4746)</f>
        <v/>
      </c>
    </row>
    <row r="4747">
      <c r="A4747" t="inlineStr">
        <is>
          <t>Areia</t>
        </is>
      </c>
      <c r="B4747" t="inlineStr">
        <is>
          <t>Município</t>
        </is>
      </c>
      <c r="C4747" t="inlineStr">
        <is>
          <t>PB</t>
        </is>
      </c>
      <c r="D4747" s="4" t="n">
        <v>10336251.64451941</v>
      </c>
      <c r="E4747" s="4">
        <f>E4746+D4747</f>
        <v/>
      </c>
      <c r="F4747" s="4" t="n">
        <v>341824.3600719125</v>
      </c>
      <c r="G4747" s="5">
        <f>F4747/$D4747</f>
        <v/>
      </c>
      <c r="H4747" s="4">
        <f>H4746+F4747</f>
        <v/>
      </c>
      <c r="I4747" s="4">
        <f>G4747*$E4746-H4746</f>
        <v/>
      </c>
      <c r="J4747" s="4">
        <f>MAX(0,Resumo!$D$3*$D4747-F4747)</f>
        <v/>
      </c>
      <c r="K4747" s="4" t="n">
        <v>729092.5248136005</v>
      </c>
      <c r="L4747" s="5">
        <f>K4747/$D4747</f>
        <v/>
      </c>
      <c r="M4747" s="4">
        <f>M4746+K4747</f>
        <v/>
      </c>
      <c r="N4747" s="4">
        <f>L4747*$E4746-M4746</f>
        <v/>
      </c>
      <c r="O4747" s="4">
        <f>MAX(0,Resumo!$D$4*$D4747-K4747)</f>
        <v/>
      </c>
      <c r="P4747" s="4" t="n">
        <v>1155067.238441178</v>
      </c>
      <c r="Q4747" s="5">
        <f>P4747/$D4747</f>
        <v/>
      </c>
      <c r="R4747" s="4">
        <f>R4746+P4747</f>
        <v/>
      </c>
      <c r="S4747" s="4">
        <f>Q4747*$E4746-R4746</f>
        <v/>
      </c>
      <c r="T4747" s="4">
        <f>MAX(0,Resumo!$D$5*$D4747-P4747)</f>
        <v/>
      </c>
      <c r="U4747" s="4" t="n">
        <v>1623965.38651831</v>
      </c>
      <c r="V4747" s="5">
        <f>U4747/$D4747</f>
        <v/>
      </c>
      <c r="W4747" s="4">
        <f>W4746+U4747</f>
        <v/>
      </c>
      <c r="X4747" s="4">
        <f>V4747*$E4746-W4746</f>
        <v/>
      </c>
      <c r="Y4747" s="4">
        <f>MAX(0,Resumo!$D$6*$D4747-U4747)</f>
        <v/>
      </c>
      <c r="Z4747" s="4" t="n">
        <v>2136854.254715389</v>
      </c>
      <c r="AA4747" s="5">
        <f>Z4747/$D4747</f>
        <v/>
      </c>
      <c r="AB4747" s="4">
        <f>AB4746+Z4747</f>
        <v/>
      </c>
      <c r="AC4747" s="4">
        <f>AA4747*$E4746-AB4746</f>
        <v/>
      </c>
      <c r="AD4747" s="4">
        <f>MAX(0,Resumo!$D$7*$D4747-Z4747)</f>
        <v/>
      </c>
    </row>
    <row r="4748">
      <c r="A4748" t="inlineStr">
        <is>
          <t>Camalaú</t>
        </is>
      </c>
      <c r="B4748" t="inlineStr">
        <is>
          <t>Município</t>
        </is>
      </c>
      <c r="C4748" t="inlineStr">
        <is>
          <t>PB</t>
        </is>
      </c>
      <c r="D4748" s="4" t="n">
        <v>4230176.310230532</v>
      </c>
      <c r="E4748" s="4">
        <f>E4747+D4748</f>
        <v/>
      </c>
      <c r="F4748" s="4" t="n">
        <v>139893.7796761765</v>
      </c>
      <c r="G4748" s="5">
        <f>F4748/$D4748</f>
        <v/>
      </c>
      <c r="H4748" s="4">
        <f>H4747+F4748</f>
        <v/>
      </c>
      <c r="I4748" s="4">
        <f>G4748*$E4747-H4747</f>
        <v/>
      </c>
      <c r="J4748" s="4">
        <f>MAX(0,Resumo!$D$3*$D4748-F4748)</f>
        <v/>
      </c>
      <c r="K4748" s="4" t="n">
        <v>298385.7236165481</v>
      </c>
      <c r="L4748" s="5">
        <f>K4748/$D4748</f>
        <v/>
      </c>
      <c r="M4748" s="4">
        <f>M4747+K4748</f>
        <v/>
      </c>
      <c r="N4748" s="4">
        <f>L4748*$E4747-M4747</f>
        <v/>
      </c>
      <c r="O4748" s="4">
        <f>MAX(0,Resumo!$D$4*$D4748-K4748)</f>
        <v/>
      </c>
      <c r="P4748" s="4" t="n">
        <v>472718.5673123633</v>
      </c>
      <c r="Q4748" s="5">
        <f>P4748/$D4748</f>
        <v/>
      </c>
      <c r="R4748" s="4">
        <f>R4747+P4748</f>
        <v/>
      </c>
      <c r="S4748" s="4">
        <f>Q4748*$E4747-R4747</f>
        <v/>
      </c>
      <c r="T4748" s="4">
        <f>MAX(0,Resumo!$D$5*$D4748-P4748)</f>
        <v/>
      </c>
      <c r="U4748" s="4" t="n">
        <v>664618.0978311056</v>
      </c>
      <c r="V4748" s="5">
        <f>U4748/$D4748</f>
        <v/>
      </c>
      <c r="W4748" s="4">
        <f>W4747+U4748</f>
        <v/>
      </c>
      <c r="X4748" s="4">
        <f>V4748*$E4747-W4747</f>
        <v/>
      </c>
      <c r="Y4748" s="4">
        <f>MAX(0,Resumo!$D$6*$D4748-U4748)</f>
        <v/>
      </c>
      <c r="Z4748" s="4" t="n">
        <v>874521.1085785871</v>
      </c>
      <c r="AA4748" s="5">
        <f>Z4748/$D4748</f>
        <v/>
      </c>
      <c r="AB4748" s="4">
        <f>AB4747+Z4748</f>
        <v/>
      </c>
      <c r="AC4748" s="4">
        <f>AA4748*$E4747-AB4747</f>
        <v/>
      </c>
      <c r="AD4748" s="4">
        <f>MAX(0,Resumo!$D$7*$D4748-Z4748)</f>
        <v/>
      </c>
    </row>
    <row r="4749">
      <c r="A4749" t="inlineStr">
        <is>
          <t>São João do Cariri</t>
        </is>
      </c>
      <c r="B4749" t="inlineStr">
        <is>
          <t>Município</t>
        </is>
      </c>
      <c r="C4749" t="inlineStr">
        <is>
          <t>PB</t>
        </is>
      </c>
      <c r="D4749" s="4" t="n">
        <v>3792832.134297094</v>
      </c>
      <c r="E4749" s="4">
        <f>E4748+D4749</f>
        <v/>
      </c>
      <c r="F4749" s="4" t="n">
        <v>125430.6166059458</v>
      </c>
      <c r="G4749" s="5">
        <f>F4749/$D4749</f>
        <v/>
      </c>
      <c r="H4749" s="4">
        <f>H4748+F4749</f>
        <v/>
      </c>
      <c r="I4749" s="4">
        <f>G4749*$E4748-H4748</f>
        <v/>
      </c>
      <c r="J4749" s="4">
        <f>MAX(0,Resumo!$D$3*$D4749-F4749)</f>
        <v/>
      </c>
      <c r="K4749" s="4" t="n">
        <v>267536.5937375455</v>
      </c>
      <c r="L4749" s="5">
        <f>K4749/$D4749</f>
        <v/>
      </c>
      <c r="M4749" s="4">
        <f>M4748+K4749</f>
        <v/>
      </c>
      <c r="N4749" s="4">
        <f>L4749*$E4748-M4748</f>
        <v/>
      </c>
      <c r="O4749" s="4">
        <f>MAX(0,Resumo!$D$4*$D4749-K4749)</f>
        <v/>
      </c>
      <c r="P4749" s="4" t="n">
        <v>423845.7314994291</v>
      </c>
      <c r="Q4749" s="5">
        <f>P4749/$D4749</f>
        <v/>
      </c>
      <c r="R4749" s="4">
        <f>R4748+P4749</f>
        <v/>
      </c>
      <c r="S4749" s="4">
        <f>Q4749*$E4748-R4748</f>
        <v/>
      </c>
      <c r="T4749" s="4">
        <f>MAX(0,Resumo!$D$5*$D4749-P4749)</f>
        <v/>
      </c>
      <c r="U4749" s="4" t="n">
        <v>595905.3934449017</v>
      </c>
      <c r="V4749" s="5">
        <f>U4749/$D4749</f>
        <v/>
      </c>
      <c r="W4749" s="4">
        <f>W4748+U4749</f>
        <v/>
      </c>
      <c r="X4749" s="4">
        <f>V4749*$E4748-W4748</f>
        <v/>
      </c>
      <c r="Y4749" s="4">
        <f>MAX(0,Resumo!$D$6*$D4749-U4749)</f>
        <v/>
      </c>
      <c r="Z4749" s="4" t="n">
        <v>784107.214329613</v>
      </c>
      <c r="AA4749" s="5">
        <f>Z4749/$D4749</f>
        <v/>
      </c>
      <c r="AB4749" s="4">
        <f>AB4748+Z4749</f>
        <v/>
      </c>
      <c r="AC4749" s="4">
        <f>AA4749*$E4748-AB4748</f>
        <v/>
      </c>
      <c r="AD4749" s="4">
        <f>MAX(0,Resumo!$D$7*$D4749-Z4749)</f>
        <v/>
      </c>
    </row>
    <row r="4750">
      <c r="A4750" t="inlineStr">
        <is>
          <t>Princesa Isabel</t>
        </is>
      </c>
      <c r="B4750" t="inlineStr">
        <is>
          <t>Município</t>
        </is>
      </c>
      <c r="C4750" t="inlineStr">
        <is>
          <t>PB</t>
        </is>
      </c>
      <c r="D4750" s="4" t="n">
        <v>10926060.53737567</v>
      </c>
      <c r="E4750" s="4">
        <f>E4749+D4750</f>
        <v/>
      </c>
      <c r="F4750" s="4" t="n">
        <v>361329.5979762369</v>
      </c>
      <c r="G4750" s="5">
        <f>F4750/$D4750</f>
        <v/>
      </c>
      <c r="H4750" s="4">
        <f>H4749+F4750</f>
        <v/>
      </c>
      <c r="I4750" s="4">
        <f>G4750*$E4749-H4749</f>
        <v/>
      </c>
      <c r="J4750" s="4">
        <f>MAX(0,Resumo!$D$3*$D4750-F4750)</f>
        <v/>
      </c>
      <c r="K4750" s="4" t="n">
        <v>770696.1224851122</v>
      </c>
      <c r="L4750" s="5">
        <f>K4750/$D4750</f>
        <v/>
      </c>
      <c r="M4750" s="4">
        <f>M4749+K4750</f>
        <v/>
      </c>
      <c r="N4750" s="4">
        <f>L4750*$E4749-M4749</f>
        <v/>
      </c>
      <c r="O4750" s="4">
        <f>MAX(0,Resumo!$D$4*$D4750-K4750)</f>
        <v/>
      </c>
      <c r="P4750" s="4" t="n">
        <v>1220977.875344137</v>
      </c>
      <c r="Q4750" s="5">
        <f>P4750/$D4750</f>
        <v/>
      </c>
      <c r="R4750" s="4">
        <f>R4749+P4750</f>
        <v/>
      </c>
      <c r="S4750" s="4">
        <f>Q4750*$E4749-R4749</f>
        <v/>
      </c>
      <c r="T4750" s="4">
        <f>MAX(0,Resumo!$D$5*$D4750-P4750)</f>
        <v/>
      </c>
      <c r="U4750" s="4" t="n">
        <v>1716632.366735179</v>
      </c>
      <c r="V4750" s="5">
        <f>U4750/$D4750</f>
        <v/>
      </c>
      <c r="W4750" s="4">
        <f>W4749+U4750</f>
        <v/>
      </c>
      <c r="X4750" s="4">
        <f>V4750*$E4749-W4749</f>
        <v/>
      </c>
      <c r="Y4750" s="4">
        <f>MAX(0,Resumo!$D$6*$D4750-U4750)</f>
        <v/>
      </c>
      <c r="Z4750" s="4" t="n">
        <v>2258787.783959246</v>
      </c>
      <c r="AA4750" s="5">
        <f>Z4750/$D4750</f>
        <v/>
      </c>
      <c r="AB4750" s="4">
        <f>AB4749+Z4750</f>
        <v/>
      </c>
      <c r="AC4750" s="4">
        <f>AA4750*$E4749-AB4749</f>
        <v/>
      </c>
      <c r="AD4750" s="4">
        <f>MAX(0,Resumo!$D$7*$D4750-Z4750)</f>
        <v/>
      </c>
    </row>
    <row r="4751">
      <c r="A4751" t="inlineStr">
        <is>
          <t>Emas</t>
        </is>
      </c>
      <c r="B4751" t="inlineStr">
        <is>
          <t>Município</t>
        </is>
      </c>
      <c r="C4751" t="inlineStr">
        <is>
          <t>PB</t>
        </is>
      </c>
      <c r="D4751" s="4" t="n">
        <v>3443931.647682066</v>
      </c>
      <c r="E4751" s="4">
        <f>E4750+D4751</f>
        <v/>
      </c>
      <c r="F4751" s="4" t="n">
        <v>113892.3250020259</v>
      </c>
      <c r="G4751" s="5">
        <f>F4751/$D4751</f>
        <v/>
      </c>
      <c r="H4751" s="4">
        <f>H4750+F4751</f>
        <v/>
      </c>
      <c r="I4751" s="4">
        <f>G4751*$E4750-H4750</f>
        <v/>
      </c>
      <c r="J4751" s="4">
        <f>MAX(0,Resumo!$D$3*$D4751-F4751)</f>
        <v/>
      </c>
      <c r="K4751" s="4" t="n">
        <v>242926.0535297976</v>
      </c>
      <c r="L4751" s="5">
        <f>K4751/$D4751</f>
        <v/>
      </c>
      <c r="M4751" s="4">
        <f>M4750+K4751</f>
        <v/>
      </c>
      <c r="N4751" s="4">
        <f>L4751*$E4750-M4750</f>
        <v/>
      </c>
      <c r="O4751" s="4">
        <f>MAX(0,Resumo!$D$4*$D4751-K4751)</f>
        <v/>
      </c>
      <c r="P4751" s="4" t="n">
        <v>384856.4019605252</v>
      </c>
      <c r="Q4751" s="5">
        <f>P4751/$D4751</f>
        <v/>
      </c>
      <c r="R4751" s="4">
        <f>R4750+P4751</f>
        <v/>
      </c>
      <c r="S4751" s="4">
        <f>Q4751*$E4750-R4750</f>
        <v/>
      </c>
      <c r="T4751" s="4">
        <f>MAX(0,Resumo!$D$5*$D4751-P4751)</f>
        <v/>
      </c>
      <c r="U4751" s="4" t="n">
        <v>541088.392747881</v>
      </c>
      <c r="V4751" s="5">
        <f>U4751/$D4751</f>
        <v/>
      </c>
      <c r="W4751" s="4">
        <f>W4750+U4751</f>
        <v/>
      </c>
      <c r="X4751" s="4">
        <f>V4751*$E4750-W4750</f>
        <v/>
      </c>
      <c r="Y4751" s="4">
        <f>MAX(0,Resumo!$D$6*$D4751-U4751)</f>
        <v/>
      </c>
      <c r="Z4751" s="4" t="n">
        <v>711977.6343874581</v>
      </c>
      <c r="AA4751" s="5">
        <f>Z4751/$D4751</f>
        <v/>
      </c>
      <c r="AB4751" s="4">
        <f>AB4750+Z4751</f>
        <v/>
      </c>
      <c r="AC4751" s="4">
        <f>AA4751*$E4750-AB4750</f>
        <v/>
      </c>
      <c r="AD4751" s="4">
        <f>MAX(0,Resumo!$D$7*$D4751-Z4751)</f>
        <v/>
      </c>
    </row>
    <row r="4752">
      <c r="A4752" t="inlineStr">
        <is>
          <t>Esperança</t>
        </is>
      </c>
      <c r="B4752" t="inlineStr">
        <is>
          <t>Município</t>
        </is>
      </c>
      <c r="C4752" t="inlineStr">
        <is>
          <t>PB</t>
        </is>
      </c>
      <c r="D4752" s="4" t="n">
        <v>21621803.43074405</v>
      </c>
      <c r="E4752" s="4">
        <f>E4751+D4752</f>
        <v/>
      </c>
      <c r="F4752" s="4" t="n">
        <v>715042.4907885852</v>
      </c>
      <c r="G4752" s="5">
        <f>F4752/$D4752</f>
        <v/>
      </c>
      <c r="H4752" s="4">
        <f>H4751+F4752</f>
        <v/>
      </c>
      <c r="I4752" s="4">
        <f>G4752*$E4751-H4751</f>
        <v/>
      </c>
      <c r="J4752" s="4">
        <f>MAX(0,Resumo!$D$3*$D4752-F4752)</f>
        <v/>
      </c>
      <c r="K4752" s="4" t="n">
        <v>1525146.232551648</v>
      </c>
      <c r="L4752" s="5">
        <f>K4752/$D4752</f>
        <v/>
      </c>
      <c r="M4752" s="4">
        <f>M4751+K4752</f>
        <v/>
      </c>
      <c r="N4752" s="4">
        <f>L4752*$E4751-M4751</f>
        <v/>
      </c>
      <c r="O4752" s="4">
        <f>MAX(0,Resumo!$D$4*$D4752-K4752)</f>
        <v/>
      </c>
      <c r="P4752" s="4" t="n">
        <v>2416217.951902306</v>
      </c>
      <c r="Q4752" s="5">
        <f>P4752/$D4752</f>
        <v/>
      </c>
      <c r="R4752" s="4">
        <f>R4751+P4752</f>
        <v/>
      </c>
      <c r="S4752" s="4">
        <f>Q4752*$E4751-R4751</f>
        <v/>
      </c>
      <c r="T4752" s="4">
        <f>MAX(0,Resumo!$D$5*$D4752-P4752)</f>
        <v/>
      </c>
      <c r="U4752" s="4" t="n">
        <v>3397078.706404095</v>
      </c>
      <c r="V4752" s="5">
        <f>U4752/$D4752</f>
        <v/>
      </c>
      <c r="W4752" s="4">
        <f>W4751+U4752</f>
        <v/>
      </c>
      <c r="X4752" s="4">
        <f>V4752*$E4751-W4751</f>
        <v/>
      </c>
      <c r="Y4752" s="4">
        <f>MAX(0,Resumo!$D$6*$D4752-U4752)</f>
        <v/>
      </c>
      <c r="Z4752" s="4" t="n">
        <v>4469961.088854028</v>
      </c>
      <c r="AA4752" s="5">
        <f>Z4752/$D4752</f>
        <v/>
      </c>
      <c r="AB4752" s="4">
        <f>AB4751+Z4752</f>
        <v/>
      </c>
      <c r="AC4752" s="4">
        <f>AA4752*$E4751-AB4751</f>
        <v/>
      </c>
      <c r="AD4752" s="4">
        <f>MAX(0,Resumo!$D$7*$D4752-Z4752)</f>
        <v/>
      </c>
    </row>
    <row r="4753">
      <c r="A4753" t="inlineStr">
        <is>
          <t>Congo</t>
        </is>
      </c>
      <c r="B4753" t="inlineStr">
        <is>
          <t>Município</t>
        </is>
      </c>
      <c r="C4753" t="inlineStr">
        <is>
          <t>PB</t>
        </is>
      </c>
      <c r="D4753" s="4" t="n">
        <v>4044971.209469541</v>
      </c>
      <c r="E4753" s="4">
        <f>E4752+D4753</f>
        <v/>
      </c>
      <c r="F4753" s="4" t="n">
        <v>133768.9660370614</v>
      </c>
      <c r="G4753" s="5">
        <f>F4753/$D4753</f>
        <v/>
      </c>
      <c r="H4753" s="4">
        <f>H4752+F4753</f>
        <v/>
      </c>
      <c r="I4753" s="4">
        <f>G4753*$E4752-H4752</f>
        <v/>
      </c>
      <c r="J4753" s="4">
        <f>MAX(0,Resumo!$D$3*$D4753-F4753)</f>
        <v/>
      </c>
      <c r="K4753" s="4" t="n">
        <v>285321.8336140456</v>
      </c>
      <c r="L4753" s="5">
        <f>K4753/$D4753</f>
        <v/>
      </c>
      <c r="M4753" s="4">
        <f>M4752+K4753</f>
        <v/>
      </c>
      <c r="N4753" s="4">
        <f>L4753*$E4752-M4752</f>
        <v/>
      </c>
      <c r="O4753" s="4">
        <f>MAX(0,Resumo!$D$4*$D4753-K4753)</f>
        <v/>
      </c>
      <c r="P4753" s="4" t="n">
        <v>452022.0564650634</v>
      </c>
      <c r="Q4753" s="5">
        <f>P4753/$D4753</f>
        <v/>
      </c>
      <c r="R4753" s="4">
        <f>R4752+P4753</f>
        <v/>
      </c>
      <c r="S4753" s="4">
        <f>Q4753*$E4752-R4752</f>
        <v/>
      </c>
      <c r="T4753" s="4">
        <f>MAX(0,Resumo!$D$5*$D4753-P4753)</f>
        <v/>
      </c>
      <c r="U4753" s="4" t="n">
        <v>635519.8634434048</v>
      </c>
      <c r="V4753" s="5">
        <f>U4753/$D4753</f>
        <v/>
      </c>
      <c r="W4753" s="4">
        <f>W4752+U4753</f>
        <v/>
      </c>
      <c r="X4753" s="4">
        <f>V4753*$E4752-W4752</f>
        <v/>
      </c>
      <c r="Y4753" s="4">
        <f>MAX(0,Resumo!$D$6*$D4753-U4753)</f>
        <v/>
      </c>
      <c r="Z4753" s="4" t="n">
        <v>836232.9243153918</v>
      </c>
      <c r="AA4753" s="5">
        <f>Z4753/$D4753</f>
        <v/>
      </c>
      <c r="AB4753" s="4">
        <f>AB4752+Z4753</f>
        <v/>
      </c>
      <c r="AC4753" s="4">
        <f>AA4753*$E4752-AB4752</f>
        <v/>
      </c>
      <c r="AD4753" s="4">
        <f>MAX(0,Resumo!$D$7*$D4753-Z4753)</f>
        <v/>
      </c>
    </row>
    <row r="4754">
      <c r="A4754" t="inlineStr">
        <is>
          <t>São José de Princesa</t>
        </is>
      </c>
      <c r="B4754" t="inlineStr">
        <is>
          <t>Município</t>
        </is>
      </c>
      <c r="C4754" t="inlineStr">
        <is>
          <t>PB</t>
        </is>
      </c>
      <c r="D4754" s="4" t="n">
        <v>3594997.023046379</v>
      </c>
      <c r="E4754" s="4">
        <f>E4753+D4754</f>
        <v/>
      </c>
      <c r="F4754" s="4" t="n">
        <v>118888.1229990986</v>
      </c>
      <c r="G4754" s="5">
        <f>F4754/$D4754</f>
        <v/>
      </c>
      <c r="H4754" s="4">
        <f>H4753+F4754</f>
        <v/>
      </c>
      <c r="I4754" s="4">
        <f>G4754*$E4753-H4753</f>
        <v/>
      </c>
      <c r="J4754" s="4">
        <f>MAX(0,Resumo!$D$3*$D4754-F4754)</f>
        <v/>
      </c>
      <c r="K4754" s="4" t="n">
        <v>253581.8153788894</v>
      </c>
      <c r="L4754" s="5">
        <f>K4754/$D4754</f>
        <v/>
      </c>
      <c r="M4754" s="4">
        <f>M4753+K4754</f>
        <v/>
      </c>
      <c r="N4754" s="4">
        <f>L4754*$E4753-M4753</f>
        <v/>
      </c>
      <c r="O4754" s="4">
        <f>MAX(0,Resumo!$D$4*$D4754-K4754)</f>
        <v/>
      </c>
      <c r="P4754" s="4" t="n">
        <v>401737.8278339613</v>
      </c>
      <c r="Q4754" s="5">
        <f>P4754/$D4754</f>
        <v/>
      </c>
      <c r="R4754" s="4">
        <f>R4753+P4754</f>
        <v/>
      </c>
      <c r="S4754" s="4">
        <f>Q4754*$E4753-R4753</f>
        <v/>
      </c>
      <c r="T4754" s="4">
        <f>MAX(0,Resumo!$D$5*$D4754-P4754)</f>
        <v/>
      </c>
      <c r="U4754" s="4" t="n">
        <v>564822.8130319613</v>
      </c>
      <c r="V4754" s="5">
        <f>U4754/$D4754</f>
        <v/>
      </c>
      <c r="W4754" s="4">
        <f>W4753+U4754</f>
        <v/>
      </c>
      <c r="X4754" s="4">
        <f>V4754*$E4753-W4753</f>
        <v/>
      </c>
      <c r="Y4754" s="4">
        <f>MAX(0,Resumo!$D$6*$D4754-U4754)</f>
        <v/>
      </c>
      <c r="Z4754" s="4" t="n">
        <v>743207.9779577571</v>
      </c>
      <c r="AA4754" s="5">
        <f>Z4754/$D4754</f>
        <v/>
      </c>
      <c r="AB4754" s="4">
        <f>AB4753+Z4754</f>
        <v/>
      </c>
      <c r="AC4754" s="4">
        <f>AA4754*$E4753-AB4753</f>
        <v/>
      </c>
      <c r="AD4754" s="4">
        <f>MAX(0,Resumo!$D$7*$D4754-Z4754)</f>
        <v/>
      </c>
    </row>
    <row r="4755">
      <c r="A4755" t="inlineStr">
        <is>
          <t>Logradouro</t>
        </is>
      </c>
      <c r="B4755" t="inlineStr">
        <is>
          <t>Município</t>
        </is>
      </c>
      <c r="C4755" t="inlineStr">
        <is>
          <t>PB</t>
        </is>
      </c>
      <c r="D4755" s="4" t="n">
        <v>3677127.858495356</v>
      </c>
      <c r="E4755" s="4">
        <f>E4754+D4755</f>
        <v/>
      </c>
      <c r="F4755" s="4" t="n">
        <v>121604.2256284695</v>
      </c>
      <c r="G4755" s="5">
        <f>F4755/$D4755</f>
        <v/>
      </c>
      <c r="H4755" s="4">
        <f>H4754+F4755</f>
        <v/>
      </c>
      <c r="I4755" s="4">
        <f>G4755*$E4754-H4754</f>
        <v/>
      </c>
      <c r="J4755" s="4">
        <f>MAX(0,Resumo!$D$3*$D4755-F4755)</f>
        <v/>
      </c>
      <c r="K4755" s="4" t="n">
        <v>259375.1126245399</v>
      </c>
      <c r="L4755" s="5">
        <f>K4755/$D4755</f>
        <v/>
      </c>
      <c r="M4755" s="4">
        <f>M4754+K4755</f>
        <v/>
      </c>
      <c r="N4755" s="4">
        <f>L4755*$E4754-M4754</f>
        <v/>
      </c>
      <c r="O4755" s="4">
        <f>MAX(0,Resumo!$D$4*$D4755-K4755)</f>
        <v/>
      </c>
      <c r="P4755" s="4" t="n">
        <v>410915.8781132633</v>
      </c>
      <c r="Q4755" s="5">
        <f>P4755/$D4755</f>
        <v/>
      </c>
      <c r="R4755" s="4">
        <f>R4754+P4755</f>
        <v/>
      </c>
      <c r="S4755" s="4">
        <f>Q4755*$E4754-R4754</f>
        <v/>
      </c>
      <c r="T4755" s="4">
        <f>MAX(0,Resumo!$D$5*$D4755-P4755)</f>
        <v/>
      </c>
      <c r="U4755" s="4" t="n">
        <v>577726.6817187972</v>
      </c>
      <c r="V4755" s="5">
        <f>U4755/$D4755</f>
        <v/>
      </c>
      <c r="W4755" s="4">
        <f>W4754+U4755</f>
        <v/>
      </c>
      <c r="X4755" s="4">
        <f>V4755*$E4754-W4754</f>
        <v/>
      </c>
      <c r="Y4755" s="4">
        <f>MAX(0,Resumo!$D$6*$D4755-U4755)</f>
        <v/>
      </c>
      <c r="Z4755" s="4" t="n">
        <v>760187.2109726125</v>
      </c>
      <c r="AA4755" s="5">
        <f>Z4755/$D4755</f>
        <v/>
      </c>
      <c r="AB4755" s="4">
        <f>AB4754+Z4755</f>
        <v/>
      </c>
      <c r="AC4755" s="4">
        <f>AA4755*$E4754-AB4754</f>
        <v/>
      </c>
      <c r="AD4755" s="4">
        <f>MAX(0,Resumo!$D$7*$D4755-Z4755)</f>
        <v/>
      </c>
    </row>
    <row r="4756">
      <c r="A4756" t="inlineStr">
        <is>
          <t>Mulungu</t>
        </is>
      </c>
      <c r="B4756" t="inlineStr">
        <is>
          <t>Município</t>
        </is>
      </c>
      <c r="C4756" t="inlineStr">
        <is>
          <t>PB</t>
        </is>
      </c>
      <c r="D4756" s="4" t="n">
        <v>4871319.592391314</v>
      </c>
      <c r="E4756" s="4">
        <f>E4755+D4756</f>
        <v/>
      </c>
      <c r="F4756" s="4" t="n">
        <v>161096.6682741162</v>
      </c>
      <c r="G4756" s="5">
        <f>F4756/$D4756</f>
        <v/>
      </c>
      <c r="H4756" s="4">
        <f>H4755+F4756</f>
        <v/>
      </c>
      <c r="I4756" s="4">
        <f>G4756*$E4755-H4755</f>
        <v/>
      </c>
      <c r="J4756" s="4">
        <f>MAX(0,Resumo!$D$3*$D4756-F4756)</f>
        <v/>
      </c>
      <c r="K4756" s="4" t="n">
        <v>343610.3166735236</v>
      </c>
      <c r="L4756" s="5">
        <f>K4756/$D4756</f>
        <v/>
      </c>
      <c r="M4756" s="4">
        <f>M4755+K4756</f>
        <v/>
      </c>
      <c r="N4756" s="4">
        <f>L4756*$E4755-M4755</f>
        <v/>
      </c>
      <c r="O4756" s="4">
        <f>MAX(0,Resumo!$D$4*$D4756-K4756)</f>
        <v/>
      </c>
      <c r="P4756" s="4" t="n">
        <v>544365.7781040275</v>
      </c>
      <c r="Q4756" s="5">
        <f>P4756/$D4756</f>
        <v/>
      </c>
      <c r="R4756" s="4">
        <f>R4755+P4756</f>
        <v/>
      </c>
      <c r="S4756" s="4">
        <f>Q4756*$E4755-R4755</f>
        <v/>
      </c>
      <c r="T4756" s="4">
        <f>MAX(0,Resumo!$D$5*$D4756-P4756)</f>
        <v/>
      </c>
      <c r="U4756" s="4" t="n">
        <v>765350.4071668526</v>
      </c>
      <c r="V4756" s="5">
        <f>U4756/$D4756</f>
        <v/>
      </c>
      <c r="W4756" s="4">
        <f>W4755+U4756</f>
        <v/>
      </c>
      <c r="X4756" s="4">
        <f>V4756*$E4755-W4755</f>
        <v/>
      </c>
      <c r="Y4756" s="4">
        <f>MAX(0,Resumo!$D$6*$D4756-U4756)</f>
        <v/>
      </c>
      <c r="Z4756" s="4" t="n">
        <v>1007067.199510292</v>
      </c>
      <c r="AA4756" s="5">
        <f>Z4756/$D4756</f>
        <v/>
      </c>
      <c r="AB4756" s="4">
        <f>AB4755+Z4756</f>
        <v/>
      </c>
      <c r="AC4756" s="4">
        <f>AA4756*$E4755-AB4755</f>
        <v/>
      </c>
      <c r="AD4756" s="4">
        <f>MAX(0,Resumo!$D$7*$D4756-Z4756)</f>
        <v/>
      </c>
    </row>
    <row r="4757">
      <c r="A4757" t="inlineStr">
        <is>
          <t>Itaporanga</t>
        </is>
      </c>
      <c r="B4757" t="inlineStr">
        <is>
          <t>Município</t>
        </is>
      </c>
      <c r="C4757" t="inlineStr">
        <is>
          <t>PB</t>
        </is>
      </c>
      <c r="D4757" s="4" t="n">
        <v>13225494.89985211</v>
      </c>
      <c r="E4757" s="4">
        <f>E4756+D4757</f>
        <v/>
      </c>
      <c r="F4757" s="4" t="n">
        <v>437372.8974732685</v>
      </c>
      <c r="G4757" s="5">
        <f>F4757/$D4757</f>
        <v/>
      </c>
      <c r="H4757" s="4">
        <f>H4756+F4757</f>
        <v/>
      </c>
      <c r="I4757" s="4">
        <f>G4757*$E4756-H4756</f>
        <v/>
      </c>
      <c r="J4757" s="4">
        <f>MAX(0,Resumo!$D$3*$D4757-F4757)</f>
        <v/>
      </c>
      <c r="K4757" s="4" t="n">
        <v>932892.2901712995</v>
      </c>
      <c r="L4757" s="5">
        <f>K4757/$D4757</f>
        <v/>
      </c>
      <c r="M4757" s="4">
        <f>M4756+K4757</f>
        <v/>
      </c>
      <c r="N4757" s="4">
        <f>L4757*$E4756-M4756</f>
        <v/>
      </c>
      <c r="O4757" s="4">
        <f>MAX(0,Resumo!$D$4*$D4757-K4757)</f>
        <v/>
      </c>
      <c r="P4757" s="4" t="n">
        <v>1477937.689248311</v>
      </c>
      <c r="Q4757" s="5">
        <f>P4757/$D4757</f>
        <v/>
      </c>
      <c r="R4757" s="4">
        <f>R4756+P4757</f>
        <v/>
      </c>
      <c r="S4757" s="4">
        <f>Q4757*$E4756-R4756</f>
        <v/>
      </c>
      <c r="T4757" s="4">
        <f>MAX(0,Resumo!$D$5*$D4757-P4757)</f>
        <v/>
      </c>
      <c r="U4757" s="4" t="n">
        <v>2077904.70623095</v>
      </c>
      <c r="V4757" s="5">
        <f>U4757/$D4757</f>
        <v/>
      </c>
      <c r="W4757" s="4">
        <f>W4756+U4757</f>
        <v/>
      </c>
      <c r="X4757" s="4">
        <f>V4757*$E4756-W4756</f>
        <v/>
      </c>
      <c r="Y4757" s="4">
        <f>MAX(0,Resumo!$D$6*$D4757-U4757)</f>
        <v/>
      </c>
      <c r="Z4757" s="4" t="n">
        <v>2734158.960076254</v>
      </c>
      <c r="AA4757" s="5">
        <f>Z4757/$D4757</f>
        <v/>
      </c>
      <c r="AB4757" s="4">
        <f>AB4756+Z4757</f>
        <v/>
      </c>
      <c r="AC4757" s="4">
        <f>AA4757*$E4756-AB4756</f>
        <v/>
      </c>
      <c r="AD4757" s="4">
        <f>MAX(0,Resumo!$D$7*$D4757-Z4757)</f>
        <v/>
      </c>
    </row>
    <row r="4758">
      <c r="A4758" t="inlineStr">
        <is>
          <t>São Domingos</t>
        </is>
      </c>
      <c r="B4758" t="inlineStr">
        <is>
          <t>Município</t>
        </is>
      </c>
      <c r="C4758" t="inlineStr">
        <is>
          <t>PB</t>
        </is>
      </c>
      <c r="D4758" s="4" t="n">
        <v>3758018.321289042</v>
      </c>
      <c r="E4758" s="4">
        <f>E4757+D4758</f>
        <v/>
      </c>
      <c r="F4758" s="4" t="n">
        <v>124279.3085919376</v>
      </c>
      <c r="G4758" s="5">
        <f>F4758/$D4758</f>
        <v/>
      </c>
      <c r="H4758" s="4">
        <f>H4757+F4758</f>
        <v/>
      </c>
      <c r="I4758" s="4">
        <f>G4758*$E4757-H4757</f>
        <v/>
      </c>
      <c r="J4758" s="4">
        <f>MAX(0,Resumo!$D$3*$D4758-F4758)</f>
        <v/>
      </c>
      <c r="K4758" s="4" t="n">
        <v>265080.9171830871</v>
      </c>
      <c r="L4758" s="5">
        <f>K4758/$D4758</f>
        <v/>
      </c>
      <c r="M4758" s="4">
        <f>M4757+K4758</f>
        <v/>
      </c>
      <c r="N4758" s="4">
        <f>L4758*$E4757-M4757</f>
        <v/>
      </c>
      <c r="O4758" s="4">
        <f>MAX(0,Resumo!$D$4*$D4758-K4758)</f>
        <v/>
      </c>
      <c r="P4758" s="4" t="n">
        <v>419955.317814296</v>
      </c>
      <c r="Q4758" s="5">
        <f>P4758/$D4758</f>
        <v/>
      </c>
      <c r="R4758" s="4">
        <f>R4757+P4758</f>
        <v/>
      </c>
      <c r="S4758" s="4">
        <f>Q4758*$E4757-R4757</f>
        <v/>
      </c>
      <c r="T4758" s="4">
        <f>MAX(0,Resumo!$D$5*$D4758-P4758)</f>
        <v/>
      </c>
      <c r="U4758" s="4" t="n">
        <v>590435.6710308025</v>
      </c>
      <c r="V4758" s="5">
        <f>U4758/$D4758</f>
        <v/>
      </c>
      <c r="W4758" s="4">
        <f>W4757+U4758</f>
        <v/>
      </c>
      <c r="X4758" s="4">
        <f>V4758*$E4757-W4757</f>
        <v/>
      </c>
      <c r="Y4758" s="4">
        <f>MAX(0,Resumo!$D$6*$D4758-U4758)</f>
        <v/>
      </c>
      <c r="Z4758" s="4" t="n">
        <v>776910.0168340813</v>
      </c>
      <c r="AA4758" s="5">
        <f>Z4758/$D4758</f>
        <v/>
      </c>
      <c r="AB4758" s="4">
        <f>AB4757+Z4758</f>
        <v/>
      </c>
      <c r="AC4758" s="4">
        <f>AA4758*$E4757-AB4757</f>
        <v/>
      </c>
      <c r="AD4758" s="4">
        <f>MAX(0,Resumo!$D$7*$D4758-Z4758)</f>
        <v/>
      </c>
    </row>
    <row r="4759">
      <c r="A4759" t="inlineStr">
        <is>
          <t>São José dos Cordeiros</t>
        </is>
      </c>
      <c r="B4759" t="inlineStr">
        <is>
          <t>Município</t>
        </is>
      </c>
      <c r="C4759" t="inlineStr">
        <is>
          <t>PB</t>
        </is>
      </c>
      <c r="D4759" s="4" t="n">
        <v>4301539.90224967</v>
      </c>
      <c r="E4759" s="4">
        <f>E4758+D4759</f>
        <v/>
      </c>
      <c r="F4759" s="4" t="n">
        <v>142253.8048587396</v>
      </c>
      <c r="G4759" s="5">
        <f>F4759/$D4759</f>
        <v/>
      </c>
      <c r="H4759" s="4">
        <f>H4758+F4759</f>
        <v/>
      </c>
      <c r="I4759" s="4">
        <f>G4759*$E4758-H4758</f>
        <v/>
      </c>
      <c r="J4759" s="4">
        <f>MAX(0,Resumo!$D$3*$D4759-F4759)</f>
        <v/>
      </c>
      <c r="K4759" s="4" t="n">
        <v>303419.5272887516</v>
      </c>
      <c r="L4759" s="5">
        <f>K4759/$D4759</f>
        <v/>
      </c>
      <c r="M4759" s="4">
        <f>M4758+K4759</f>
        <v/>
      </c>
      <c r="N4759" s="4">
        <f>L4759*$E4758-M4758</f>
        <v/>
      </c>
      <c r="O4759" s="4">
        <f>MAX(0,Resumo!$D$4*$D4759-K4759)</f>
        <v/>
      </c>
      <c r="P4759" s="4" t="n">
        <v>480693.3873916031</v>
      </c>
      <c r="Q4759" s="5">
        <f>P4759/$D4759</f>
        <v/>
      </c>
      <c r="R4759" s="4">
        <f>R4758+P4759</f>
        <v/>
      </c>
      <c r="S4759" s="4">
        <f>Q4759*$E4758-R4758</f>
        <v/>
      </c>
      <c r="T4759" s="4">
        <f>MAX(0,Resumo!$D$5*$D4759-P4759)</f>
        <v/>
      </c>
      <c r="U4759" s="4" t="n">
        <v>675830.2864737983</v>
      </c>
      <c r="V4759" s="5">
        <f>U4759/$D4759</f>
        <v/>
      </c>
      <c r="W4759" s="4">
        <f>W4758+U4759</f>
        <v/>
      </c>
      <c r="X4759" s="4">
        <f>V4759*$E4758-W4758</f>
        <v/>
      </c>
      <c r="Y4759" s="4">
        <f>MAX(0,Resumo!$D$6*$D4759-U4759)</f>
        <v/>
      </c>
      <c r="Z4759" s="4" t="n">
        <v>889274.3866993578</v>
      </c>
      <c r="AA4759" s="5">
        <f>Z4759/$D4759</f>
        <v/>
      </c>
      <c r="AB4759" s="4">
        <f>AB4758+Z4759</f>
        <v/>
      </c>
      <c r="AC4759" s="4">
        <f>AA4759*$E4758-AB4758</f>
        <v/>
      </c>
      <c r="AD4759" s="4">
        <f>MAX(0,Resumo!$D$7*$D4759-Z4759)</f>
        <v/>
      </c>
    </row>
    <row r="4760">
      <c r="A4760" t="inlineStr">
        <is>
          <t>Nova Floresta</t>
        </is>
      </c>
      <c r="B4760" t="inlineStr">
        <is>
          <t>Município</t>
        </is>
      </c>
      <c r="C4760" t="inlineStr">
        <is>
          <t>PB</t>
        </is>
      </c>
      <c r="D4760" s="4" t="n">
        <v>4682481.183799368</v>
      </c>
      <c r="E4760" s="4">
        <f>E4759+D4760</f>
        <v/>
      </c>
      <c r="F4760" s="4" t="n">
        <v>154851.6995568378</v>
      </c>
      <c r="G4760" s="5">
        <f>F4760/$D4760</f>
        <v/>
      </c>
      <c r="H4760" s="4">
        <f>H4759+F4760</f>
        <v/>
      </c>
      <c r="I4760" s="4">
        <f>G4760*$E4759-H4759</f>
        <v/>
      </c>
      <c r="J4760" s="4">
        <f>MAX(0,Resumo!$D$3*$D4760-F4760)</f>
        <v/>
      </c>
      <c r="K4760" s="4" t="n">
        <v>330290.1425100892</v>
      </c>
      <c r="L4760" s="5">
        <f>K4760/$D4760</f>
        <v/>
      </c>
      <c r="M4760" s="4">
        <f>M4759+K4760</f>
        <v/>
      </c>
      <c r="N4760" s="4">
        <f>L4760*$E4759-M4759</f>
        <v/>
      </c>
      <c r="O4760" s="4">
        <f>MAX(0,Resumo!$D$4*$D4760-K4760)</f>
        <v/>
      </c>
      <c r="P4760" s="4" t="n">
        <v>523263.2482290336</v>
      </c>
      <c r="Q4760" s="5">
        <f>P4760/$D4760</f>
        <v/>
      </c>
      <c r="R4760" s="4">
        <f>R4759+P4760</f>
        <v/>
      </c>
      <c r="S4760" s="4">
        <f>Q4760*$E4759-R4759</f>
        <v/>
      </c>
      <c r="T4760" s="4">
        <f>MAX(0,Resumo!$D$5*$D4760-P4760)</f>
        <v/>
      </c>
      <c r="U4760" s="4" t="n">
        <v>735681.3308183558</v>
      </c>
      <c r="V4760" s="5">
        <f>U4760/$D4760</f>
        <v/>
      </c>
      <c r="W4760" s="4">
        <f>W4759+U4760</f>
        <v/>
      </c>
      <c r="X4760" s="4">
        <f>V4760*$E4759-W4759</f>
        <v/>
      </c>
      <c r="Y4760" s="4">
        <f>MAX(0,Resumo!$D$6*$D4760-U4760)</f>
        <v/>
      </c>
      <c r="Z4760" s="4" t="n">
        <v>968027.8871240327</v>
      </c>
      <c r="AA4760" s="5">
        <f>Z4760/$D4760</f>
        <v/>
      </c>
      <c r="AB4760" s="4">
        <f>AB4759+Z4760</f>
        <v/>
      </c>
      <c r="AC4760" s="4">
        <f>AA4760*$E4759-AB4759</f>
        <v/>
      </c>
      <c r="AD4760" s="4">
        <f>MAX(0,Resumo!$D$7*$D4760-Z4760)</f>
        <v/>
      </c>
    </row>
    <row r="4761">
      <c r="A4761" t="inlineStr">
        <is>
          <t>Areial</t>
        </is>
      </c>
      <c r="B4761" t="inlineStr">
        <is>
          <t>Município</t>
        </is>
      </c>
      <c r="C4761" t="inlineStr">
        <is>
          <t>PB</t>
        </is>
      </c>
      <c r="D4761" s="4" t="n">
        <v>4721812.569875458</v>
      </c>
      <c r="E4761" s="4">
        <f>E4760+D4761</f>
        <v/>
      </c>
      <c r="F4761" s="4" t="n">
        <v>156152.4056869299</v>
      </c>
      <c r="G4761" s="5">
        <f>F4761/$D4761</f>
        <v/>
      </c>
      <c r="H4761" s="4">
        <f>H4760+F4761</f>
        <v/>
      </c>
      <c r="I4761" s="4">
        <f>G4761*$E4760-H4760</f>
        <v/>
      </c>
      <c r="J4761" s="4">
        <f>MAX(0,Resumo!$D$3*$D4761-F4761)</f>
        <v/>
      </c>
      <c r="K4761" s="4" t="n">
        <v>333064.4770140135</v>
      </c>
      <c r="L4761" s="5">
        <f>K4761/$D4761</f>
        <v/>
      </c>
      <c r="M4761" s="4">
        <f>M4760+K4761</f>
        <v/>
      </c>
      <c r="N4761" s="4">
        <f>L4761*$E4760-M4760</f>
        <v/>
      </c>
      <c r="O4761" s="4">
        <f>MAX(0,Resumo!$D$4*$D4761-K4761)</f>
        <v/>
      </c>
      <c r="P4761" s="4" t="n">
        <v>527658.4968221793</v>
      </c>
      <c r="Q4761" s="5">
        <f>P4761/$D4761</f>
        <v/>
      </c>
      <c r="R4761" s="4">
        <f>R4760+P4761</f>
        <v/>
      </c>
      <c r="S4761" s="4">
        <f>Q4761*$E4760-R4760</f>
        <v/>
      </c>
      <c r="T4761" s="4">
        <f>MAX(0,Resumo!$D$5*$D4761-P4761)</f>
        <v/>
      </c>
      <c r="U4761" s="4" t="n">
        <v>741860.8252606401</v>
      </c>
      <c r="V4761" s="5">
        <f>U4761/$D4761</f>
        <v/>
      </c>
      <c r="W4761" s="4">
        <f>W4760+U4761</f>
        <v/>
      </c>
      <c r="X4761" s="4">
        <f>V4761*$E4760-W4760</f>
        <v/>
      </c>
      <c r="Y4761" s="4">
        <f>MAX(0,Resumo!$D$6*$D4761-U4761)</f>
        <v/>
      </c>
      <c r="Z4761" s="4" t="n">
        <v>976159.020398551</v>
      </c>
      <c r="AA4761" s="5">
        <f>Z4761/$D4761</f>
        <v/>
      </c>
      <c r="AB4761" s="4">
        <f>AB4760+Z4761</f>
        <v/>
      </c>
      <c r="AC4761" s="4">
        <f>AA4761*$E4760-AB4760</f>
        <v/>
      </c>
      <c r="AD4761" s="4">
        <f>MAX(0,Resumo!$D$7*$D4761-Z4761)</f>
        <v/>
      </c>
    </row>
    <row r="4762">
      <c r="A4762" t="inlineStr">
        <is>
          <t>São Bentinho</t>
        </is>
      </c>
      <c r="B4762" t="inlineStr">
        <is>
          <t>Município</t>
        </is>
      </c>
      <c r="C4762" t="inlineStr">
        <is>
          <t>PB</t>
        </is>
      </c>
      <c r="D4762" s="4" t="n">
        <v>4283204.833632081</v>
      </c>
      <c r="E4762" s="4">
        <f>E4761+D4762</f>
        <v/>
      </c>
      <c r="F4762" s="4" t="n">
        <v>141647.4561249213</v>
      </c>
      <c r="G4762" s="5">
        <f>F4762/$D4762</f>
        <v/>
      </c>
      <c r="H4762" s="4">
        <f>H4761+F4762</f>
        <v/>
      </c>
      <c r="I4762" s="4">
        <f>G4762*$E4761-H4761</f>
        <v/>
      </c>
      <c r="J4762" s="4">
        <f>MAX(0,Resumo!$D$3*$D4762-F4762)</f>
        <v/>
      </c>
      <c r="K4762" s="4" t="n">
        <v>302126.2188505697</v>
      </c>
      <c r="L4762" s="5">
        <f>K4762/$D4762</f>
        <v/>
      </c>
      <c r="M4762" s="4">
        <f>M4761+K4762</f>
        <v/>
      </c>
      <c r="N4762" s="4">
        <f>L4762*$E4761-M4761</f>
        <v/>
      </c>
      <c r="O4762" s="4">
        <f>MAX(0,Resumo!$D$4*$D4762-K4762)</f>
        <v/>
      </c>
      <c r="P4762" s="4" t="n">
        <v>478644.4592304957</v>
      </c>
      <c r="Q4762" s="5">
        <f>P4762/$D4762</f>
        <v/>
      </c>
      <c r="R4762" s="4">
        <f>R4761+P4762</f>
        <v/>
      </c>
      <c r="S4762" s="4">
        <f>Q4762*$E4761-R4761</f>
        <v/>
      </c>
      <c r="T4762" s="4">
        <f>MAX(0,Resumo!$D$5*$D4762-P4762)</f>
        <v/>
      </c>
      <c r="U4762" s="4" t="n">
        <v>672949.5984044254</v>
      </c>
      <c r="V4762" s="5">
        <f>U4762/$D4762</f>
        <v/>
      </c>
      <c r="W4762" s="4">
        <f>W4761+U4762</f>
        <v/>
      </c>
      <c r="X4762" s="4">
        <f>V4762*$E4761-W4761</f>
        <v/>
      </c>
      <c r="Y4762" s="4">
        <f>MAX(0,Resumo!$D$6*$D4762-U4762)</f>
        <v/>
      </c>
      <c r="Z4762" s="4" t="n">
        <v>885483.9053204753</v>
      </c>
      <c r="AA4762" s="5">
        <f>Z4762/$D4762</f>
        <v/>
      </c>
      <c r="AB4762" s="4">
        <f>AB4761+Z4762</f>
        <v/>
      </c>
      <c r="AC4762" s="4">
        <f>AA4762*$E4761-AB4761</f>
        <v/>
      </c>
      <c r="AD4762" s="4">
        <f>MAX(0,Resumo!$D$7*$D4762-Z4762)</f>
        <v/>
      </c>
    </row>
    <row r="4763">
      <c r="A4763" t="inlineStr">
        <is>
          <t>Nova Olinda</t>
        </is>
      </c>
      <c r="B4763" t="inlineStr">
        <is>
          <t>Município</t>
        </is>
      </c>
      <c r="C4763" t="inlineStr">
        <is>
          <t>PB</t>
        </is>
      </c>
      <c r="D4763" s="4" t="n">
        <v>3776448.935575735</v>
      </c>
      <c r="E4763" s="4">
        <f>E4762+D4763</f>
        <v/>
      </c>
      <c r="F4763" s="4" t="n">
        <v>124888.8170627982</v>
      </c>
      <c r="G4763" s="5">
        <f>F4763/$D4763</f>
        <v/>
      </c>
      <c r="H4763" s="4">
        <f>H4762+F4763</f>
        <v/>
      </c>
      <c r="I4763" s="4">
        <f>G4763*$E4762-H4762</f>
        <v/>
      </c>
      <c r="J4763" s="4">
        <f>MAX(0,Resumo!$D$3*$D4763-F4763)</f>
        <v/>
      </c>
      <c r="K4763" s="4" t="n">
        <v>266380.9651662721</v>
      </c>
      <c r="L4763" s="5">
        <f>K4763/$D4763</f>
        <v/>
      </c>
      <c r="M4763" s="4">
        <f>M4762+K4763</f>
        <v/>
      </c>
      <c r="N4763" s="4">
        <f>L4763*$E4762-M4762</f>
        <v/>
      </c>
      <c r="O4763" s="4">
        <f>MAX(0,Resumo!$D$4*$D4763-K4763)</f>
        <v/>
      </c>
      <c r="P4763" s="4" t="n">
        <v>422014.923121815</v>
      </c>
      <c r="Q4763" s="5">
        <f>P4763/$D4763</f>
        <v/>
      </c>
      <c r="R4763" s="4">
        <f>R4762+P4763</f>
        <v/>
      </c>
      <c r="S4763" s="4">
        <f>Q4763*$E4762-R4762</f>
        <v/>
      </c>
      <c r="T4763" s="4">
        <f>MAX(0,Resumo!$D$5*$D4763-P4763)</f>
        <v/>
      </c>
      <c r="U4763" s="4" t="n">
        <v>593331.3706212559</v>
      </c>
      <c r="V4763" s="5">
        <f>U4763/$D4763</f>
        <v/>
      </c>
      <c r="W4763" s="4">
        <f>W4762+U4763</f>
        <v/>
      </c>
      <c r="X4763" s="4">
        <f>V4763*$E4762-W4762</f>
        <v/>
      </c>
      <c r="Y4763" s="4">
        <f>MAX(0,Resumo!$D$6*$D4763-U4763)</f>
        <v/>
      </c>
      <c r="Z4763" s="4" t="n">
        <v>780720.2507476896</v>
      </c>
      <c r="AA4763" s="5">
        <f>Z4763/$D4763</f>
        <v/>
      </c>
      <c r="AB4763" s="4">
        <f>AB4762+Z4763</f>
        <v/>
      </c>
      <c r="AC4763" s="4">
        <f>AA4763*$E4762-AB4762</f>
        <v/>
      </c>
      <c r="AD4763" s="4">
        <f>MAX(0,Resumo!$D$7*$D4763-Z4763)</f>
        <v/>
      </c>
    </row>
    <row r="4764">
      <c r="A4764" t="inlineStr">
        <is>
          <t>Serraria</t>
        </is>
      </c>
      <c r="B4764" t="inlineStr">
        <is>
          <t>Município</t>
        </is>
      </c>
      <c r="C4764" t="inlineStr">
        <is>
          <t>PB</t>
        </is>
      </c>
      <c r="D4764" s="4" t="n">
        <v>3702791.911085867</v>
      </c>
      <c r="E4764" s="4">
        <f>E4763+D4764</f>
        <v/>
      </c>
      <c r="F4764" s="4" t="n">
        <v>122452.9470659216</v>
      </c>
      <c r="G4764" s="5">
        <f>F4764/$D4764</f>
        <v/>
      </c>
      <c r="H4764" s="4">
        <f>H4763+F4764</f>
        <v/>
      </c>
      <c r="I4764" s="4">
        <f>G4764*$E4763-H4763</f>
        <v/>
      </c>
      <c r="J4764" s="4">
        <f>MAX(0,Resumo!$D$3*$D4764-F4764)</f>
        <v/>
      </c>
      <c r="K4764" s="4" t="n">
        <v>261185.3886843421</v>
      </c>
      <c r="L4764" s="5">
        <f>K4764/$D4764</f>
        <v/>
      </c>
      <c r="M4764" s="4">
        <f>M4763+K4764</f>
        <v/>
      </c>
      <c r="N4764" s="4">
        <f>L4764*$E4763-M4763</f>
        <v/>
      </c>
      <c r="O4764" s="4">
        <f>MAX(0,Resumo!$D$4*$D4764-K4764)</f>
        <v/>
      </c>
      <c r="P4764" s="4" t="n">
        <v>413783.8139349158</v>
      </c>
      <c r="Q4764" s="5">
        <f>P4764/$D4764</f>
        <v/>
      </c>
      <c r="R4764" s="4">
        <f>R4763+P4764</f>
        <v/>
      </c>
      <c r="S4764" s="4">
        <f>Q4764*$E4763-R4763</f>
        <v/>
      </c>
      <c r="T4764" s="4">
        <f>MAX(0,Resumo!$D$5*$D4764-P4764)</f>
        <v/>
      </c>
      <c r="U4764" s="4" t="n">
        <v>581758.8526177008</v>
      </c>
      <c r="V4764" s="5">
        <f>U4764/$D4764</f>
        <v/>
      </c>
      <c r="W4764" s="4">
        <f>W4763+U4764</f>
        <v/>
      </c>
      <c r="X4764" s="4">
        <f>V4764*$E4763-W4763</f>
        <v/>
      </c>
      <c r="Y4764" s="4">
        <f>MAX(0,Resumo!$D$6*$D4764-U4764)</f>
        <v/>
      </c>
      <c r="Z4764" s="4" t="n">
        <v>765492.8422456621</v>
      </c>
      <c r="AA4764" s="5">
        <f>Z4764/$D4764</f>
        <v/>
      </c>
      <c r="AB4764" s="4">
        <f>AB4763+Z4764</f>
        <v/>
      </c>
      <c r="AC4764" s="4">
        <f>AA4764*$E4763-AB4763</f>
        <v/>
      </c>
      <c r="AD4764" s="4">
        <f>MAX(0,Resumo!$D$7*$D4764-Z4764)</f>
        <v/>
      </c>
    </row>
    <row r="4765">
      <c r="A4765" t="inlineStr">
        <is>
          <t>Areia de Baraúnas</t>
        </is>
      </c>
      <c r="B4765" t="inlineStr">
        <is>
          <t>Município</t>
        </is>
      </c>
      <c r="C4765" t="inlineStr">
        <is>
          <t>PB</t>
        </is>
      </c>
      <c r="D4765" s="4" t="n">
        <v>4166632.570206855</v>
      </c>
      <c r="E4765" s="4">
        <f>E4764+D4765</f>
        <v/>
      </c>
      <c r="F4765" s="4" t="n">
        <v>137792.3604173211</v>
      </c>
      <c r="G4765" s="5">
        <f>F4765/$D4765</f>
        <v/>
      </c>
      <c r="H4765" s="4">
        <f>H4764+F4765</f>
        <v/>
      </c>
      <c r="I4765" s="4">
        <f>G4765*$E4764-H4764</f>
        <v/>
      </c>
      <c r="J4765" s="4">
        <f>MAX(0,Resumo!$D$3*$D4765-F4765)</f>
        <v/>
      </c>
      <c r="K4765" s="4" t="n">
        <v>293903.5121298989</v>
      </c>
      <c r="L4765" s="5">
        <f>K4765/$D4765</f>
        <v/>
      </c>
      <c r="M4765" s="4">
        <f>M4764+K4765</f>
        <v/>
      </c>
      <c r="N4765" s="4">
        <f>L4765*$E4764-M4764</f>
        <v/>
      </c>
      <c r="O4765" s="4">
        <f>MAX(0,Resumo!$D$4*$D4765-K4765)</f>
        <v/>
      </c>
      <c r="P4765" s="4" t="n">
        <v>465617.608973342</v>
      </c>
      <c r="Q4765" s="5">
        <f>P4765/$D4765</f>
        <v/>
      </c>
      <c r="R4765" s="4">
        <f>R4764+P4765</f>
        <v/>
      </c>
      <c r="S4765" s="4">
        <f>Q4765*$E4764-R4764</f>
        <v/>
      </c>
      <c r="T4765" s="4">
        <f>MAX(0,Resumo!$D$5*$D4765-P4765)</f>
        <v/>
      </c>
      <c r="U4765" s="4" t="n">
        <v>654634.5140448996</v>
      </c>
      <c r="V4765" s="5">
        <f>U4765/$D4765</f>
        <v/>
      </c>
      <c r="W4765" s="4">
        <f>W4764+U4765</f>
        <v/>
      </c>
      <c r="X4765" s="4">
        <f>V4765*$E4764-W4764</f>
        <v/>
      </c>
      <c r="Y4765" s="4">
        <f>MAX(0,Resumo!$D$6*$D4765-U4765)</f>
        <v/>
      </c>
      <c r="Z4765" s="4" t="n">
        <v>861384.4594431029</v>
      </c>
      <c r="AA4765" s="5">
        <f>Z4765/$D4765</f>
        <v/>
      </c>
      <c r="AB4765" s="4">
        <f>AB4764+Z4765</f>
        <v/>
      </c>
      <c r="AC4765" s="4">
        <f>AA4765*$E4764-AB4764</f>
        <v/>
      </c>
      <c r="AD4765" s="4">
        <f>MAX(0,Resumo!$D$7*$D4765-Z4765)</f>
        <v/>
      </c>
    </row>
    <row r="4766">
      <c r="A4766" t="inlineStr">
        <is>
          <t>Lucena</t>
        </is>
      </c>
      <c r="B4766" t="inlineStr">
        <is>
          <t>Município</t>
        </is>
      </c>
      <c r="C4766" t="inlineStr">
        <is>
          <t>PB</t>
        </is>
      </c>
      <c r="D4766" s="4" t="n">
        <v>13501967.24219121</v>
      </c>
      <c r="E4766" s="4">
        <f>E4765+D4766</f>
        <v/>
      </c>
      <c r="F4766" s="4" t="n">
        <v>446515.9586861556</v>
      </c>
      <c r="G4766" s="5">
        <f>F4766/$D4766</f>
        <v/>
      </c>
      <c r="H4766" s="4">
        <f>H4765+F4766</f>
        <v/>
      </c>
      <c r="I4766" s="4">
        <f>G4766*$E4765-H4765</f>
        <v/>
      </c>
      <c r="J4766" s="4">
        <f>MAX(0,Resumo!$D$3*$D4766-F4766)</f>
        <v/>
      </c>
      <c r="K4766" s="4" t="n">
        <v>952393.935937057</v>
      </c>
      <c r="L4766" s="5">
        <f>K4766/$D4766</f>
        <v/>
      </c>
      <c r="M4766" s="4">
        <f>M4765+K4766</f>
        <v/>
      </c>
      <c r="N4766" s="4">
        <f>L4766*$E4765-M4765</f>
        <v/>
      </c>
      <c r="O4766" s="4">
        <f>MAX(0,Resumo!$D$4*$D4766-K4766)</f>
        <v/>
      </c>
      <c r="P4766" s="4" t="n">
        <v>1508833.23590814</v>
      </c>
      <c r="Q4766" s="5">
        <f>P4766/$D4766</f>
        <v/>
      </c>
      <c r="R4766" s="4">
        <f>R4765+P4766</f>
        <v/>
      </c>
      <c r="S4766" s="4">
        <f>Q4766*$E4765-R4765</f>
        <v/>
      </c>
      <c r="T4766" s="4">
        <f>MAX(0,Resumo!$D$5*$D4766-P4766)</f>
        <v/>
      </c>
      <c r="U4766" s="4" t="n">
        <v>2121342.262680769</v>
      </c>
      <c r="V4766" s="5">
        <f>U4766/$D4766</f>
        <v/>
      </c>
      <c r="W4766" s="4">
        <f>W4765+U4766</f>
        <v/>
      </c>
      <c r="X4766" s="4">
        <f>V4766*$E4765-W4765</f>
        <v/>
      </c>
      <c r="Y4766" s="4">
        <f>MAX(0,Resumo!$D$6*$D4766-U4766)</f>
        <v/>
      </c>
      <c r="Z4766" s="4" t="n">
        <v>2791315.182791835</v>
      </c>
      <c r="AA4766" s="5">
        <f>Z4766/$D4766</f>
        <v/>
      </c>
      <c r="AB4766" s="4">
        <f>AB4765+Z4766</f>
        <v/>
      </c>
      <c r="AC4766" s="4">
        <f>AA4766*$E4765-AB4765</f>
        <v/>
      </c>
      <c r="AD4766" s="4">
        <f>MAX(0,Resumo!$D$7*$D4766-Z4766)</f>
        <v/>
      </c>
    </row>
    <row r="4767">
      <c r="A4767" t="inlineStr">
        <is>
          <t>Pocinhos</t>
        </is>
      </c>
      <c r="B4767" t="inlineStr">
        <is>
          <t>Município</t>
        </is>
      </c>
      <c r="C4767" t="inlineStr">
        <is>
          <t>PB</t>
        </is>
      </c>
      <c r="D4767" s="4" t="n">
        <v>10024366.74298724</v>
      </c>
      <c r="E4767" s="4">
        <f>E4766+D4767</f>
        <v/>
      </c>
      <c r="F4767" s="4" t="n">
        <v>331510.1900469547</v>
      </c>
      <c r="G4767" s="5">
        <f>F4767/$D4767</f>
        <v/>
      </c>
      <c r="H4767" s="4">
        <f>H4766+F4767</f>
        <v/>
      </c>
      <c r="I4767" s="4">
        <f>G4767*$E4766-H4766</f>
        <v/>
      </c>
      <c r="J4767" s="4">
        <f>MAX(0,Resumo!$D$3*$D4767-F4767)</f>
        <v/>
      </c>
      <c r="K4767" s="4" t="n">
        <v>707092.9684821815</v>
      </c>
      <c r="L4767" s="5">
        <f>K4767/$D4767</f>
        <v/>
      </c>
      <c r="M4767" s="4">
        <f>M4766+K4767</f>
        <v/>
      </c>
      <c r="N4767" s="4">
        <f>L4767*$E4766-M4766</f>
        <v/>
      </c>
      <c r="O4767" s="4">
        <f>MAX(0,Resumo!$D$4*$D4767-K4767)</f>
        <v/>
      </c>
      <c r="P4767" s="4" t="n">
        <v>1120214.368724595</v>
      </c>
      <c r="Q4767" s="5">
        <f>P4767/$D4767</f>
        <v/>
      </c>
      <c r="R4767" s="4">
        <f>R4766+P4767</f>
        <v/>
      </c>
      <c r="S4767" s="4">
        <f>Q4767*$E4766-R4766</f>
        <v/>
      </c>
      <c r="T4767" s="4">
        <f>MAX(0,Resumo!$D$5*$D4767-P4767)</f>
        <v/>
      </c>
      <c r="U4767" s="4" t="n">
        <v>1574964.036504308</v>
      </c>
      <c r="V4767" s="5">
        <f>U4767/$D4767</f>
        <v/>
      </c>
      <c r="W4767" s="4">
        <f>W4766+U4767</f>
        <v/>
      </c>
      <c r="X4767" s="4">
        <f>V4767*$E4766-W4766</f>
        <v/>
      </c>
      <c r="Y4767" s="4">
        <f>MAX(0,Resumo!$D$6*$D4767-U4767)</f>
        <v/>
      </c>
      <c r="Z4767" s="4" t="n">
        <v>2072377.053333216</v>
      </c>
      <c r="AA4767" s="5">
        <f>Z4767/$D4767</f>
        <v/>
      </c>
      <c r="AB4767" s="4">
        <f>AB4766+Z4767</f>
        <v/>
      </c>
      <c r="AC4767" s="4">
        <f>AA4767*$E4766-AB4766</f>
        <v/>
      </c>
      <c r="AD4767" s="4">
        <f>MAX(0,Resumo!$D$7*$D4767-Z4767)</f>
        <v/>
      </c>
    </row>
    <row r="4768">
      <c r="A4768" t="inlineStr">
        <is>
          <t>Serra Branca</t>
        </is>
      </c>
      <c r="B4768" t="inlineStr">
        <is>
          <t>Município</t>
        </is>
      </c>
      <c r="C4768" t="inlineStr">
        <is>
          <t>PB</t>
        </is>
      </c>
      <c r="D4768" s="4" t="n">
        <v>6819948.573440454</v>
      </c>
      <c r="E4768" s="4">
        <f>E4767+D4768</f>
        <v/>
      </c>
      <c r="F4768" s="4" t="n">
        <v>225538.6804631176</v>
      </c>
      <c r="G4768" s="5">
        <f>F4768/$D4768</f>
        <v/>
      </c>
      <c r="H4768" s="4">
        <f>H4767+F4768</f>
        <v/>
      </c>
      <c r="I4768" s="4">
        <f>G4768*$E4767-H4767</f>
        <v/>
      </c>
      <c r="J4768" s="4">
        <f>MAX(0,Resumo!$D$3*$D4768-F4768)</f>
        <v/>
      </c>
      <c r="K4768" s="4" t="n">
        <v>481061.5777862874</v>
      </c>
      <c r="L4768" s="5">
        <f>K4768/$D4768</f>
        <v/>
      </c>
      <c r="M4768" s="4">
        <f>M4767+K4768</f>
        <v/>
      </c>
      <c r="N4768" s="4">
        <f>L4768*$E4767-M4767</f>
        <v/>
      </c>
      <c r="O4768" s="4">
        <f>MAX(0,Resumo!$D$4*$D4768-K4768)</f>
        <v/>
      </c>
      <c r="P4768" s="4" t="n">
        <v>762123.3921110665</v>
      </c>
      <c r="Q4768" s="5">
        <f>P4768/$D4768</f>
        <v/>
      </c>
      <c r="R4768" s="4">
        <f>R4767+P4768</f>
        <v/>
      </c>
      <c r="S4768" s="4">
        <f>Q4768*$E4767-R4767</f>
        <v/>
      </c>
      <c r="T4768" s="4">
        <f>MAX(0,Resumo!$D$5*$D4768-P4768)</f>
        <v/>
      </c>
      <c r="U4768" s="4" t="n">
        <v>1071506.461142973</v>
      </c>
      <c r="V4768" s="5">
        <f>U4768/$D4768</f>
        <v/>
      </c>
      <c r="W4768" s="4">
        <f>W4767+U4768</f>
        <v/>
      </c>
      <c r="X4768" s="4">
        <f>V4768*$E4767-W4767</f>
        <v/>
      </c>
      <c r="Y4768" s="4">
        <f>MAX(0,Resumo!$D$6*$D4768-U4768)</f>
        <v/>
      </c>
      <c r="Z4768" s="4" t="n">
        <v>1409914.989233409</v>
      </c>
      <c r="AA4768" s="5">
        <f>Z4768/$D4768</f>
        <v/>
      </c>
      <c r="AB4768" s="4">
        <f>AB4767+Z4768</f>
        <v/>
      </c>
      <c r="AC4768" s="4">
        <f>AA4768*$E4767-AB4767</f>
        <v/>
      </c>
      <c r="AD4768" s="4">
        <f>MAX(0,Resumo!$D$7*$D4768-Z4768)</f>
        <v/>
      </c>
    </row>
    <row r="4769">
      <c r="A4769" t="inlineStr">
        <is>
          <t>Sobrado</t>
        </is>
      </c>
      <c r="B4769" t="inlineStr">
        <is>
          <t>Município</t>
        </is>
      </c>
      <c r="C4769" t="inlineStr">
        <is>
          <t>PB</t>
        </is>
      </c>
      <c r="D4769" s="4" t="n">
        <v>5194039.811787696</v>
      </c>
      <c r="E4769" s="4">
        <f>E4768+D4769</f>
        <v/>
      </c>
      <c r="F4769" s="4" t="n">
        <v>171769.1669971835</v>
      </c>
      <c r="G4769" s="5">
        <f>F4769/$D4769</f>
        <v/>
      </c>
      <c r="H4769" s="4">
        <f>H4768+F4769</f>
        <v/>
      </c>
      <c r="I4769" s="4">
        <f>G4769*$E4768-H4768</f>
        <v/>
      </c>
      <c r="J4769" s="4">
        <f>MAX(0,Resumo!$D$3*$D4769-F4769)</f>
        <v/>
      </c>
      <c r="K4769" s="4" t="n">
        <v>366374.1683733675</v>
      </c>
      <c r="L4769" s="5">
        <f>K4769/$D4769</f>
        <v/>
      </c>
      <c r="M4769" s="4">
        <f>M4768+K4769</f>
        <v/>
      </c>
      <c r="N4769" s="4">
        <f>L4769*$E4768-M4768</f>
        <v/>
      </c>
      <c r="O4769" s="4">
        <f>MAX(0,Resumo!$D$4*$D4769-K4769)</f>
        <v/>
      </c>
      <c r="P4769" s="4" t="n">
        <v>580429.4852802127</v>
      </c>
      <c r="Q4769" s="5">
        <f>P4769/$D4769</f>
        <v/>
      </c>
      <c r="R4769" s="4">
        <f>R4768+P4769</f>
        <v/>
      </c>
      <c r="S4769" s="4">
        <f>Q4769*$E4768-R4768</f>
        <v/>
      </c>
      <c r="T4769" s="4">
        <f>MAX(0,Resumo!$D$5*$D4769-P4769)</f>
        <v/>
      </c>
      <c r="U4769" s="4" t="n">
        <v>816054.1326423452</v>
      </c>
      <c r="V4769" s="5">
        <f>U4769/$D4769</f>
        <v/>
      </c>
      <c r="W4769" s="4">
        <f>W4768+U4769</f>
        <v/>
      </c>
      <c r="X4769" s="4">
        <f>V4769*$E4768-W4768</f>
        <v/>
      </c>
      <c r="Y4769" s="4">
        <f>MAX(0,Resumo!$D$6*$D4769-U4769)</f>
        <v/>
      </c>
      <c r="Z4769" s="4" t="n">
        <v>1073784.42908408</v>
      </c>
      <c r="AA4769" s="5">
        <f>Z4769/$D4769</f>
        <v/>
      </c>
      <c r="AB4769" s="4">
        <f>AB4768+Z4769</f>
        <v/>
      </c>
      <c r="AC4769" s="4">
        <f>AA4769*$E4768-AB4768</f>
        <v/>
      </c>
      <c r="AD4769" s="4">
        <f>MAX(0,Resumo!$D$7*$D4769-Z4769)</f>
        <v/>
      </c>
    </row>
    <row r="4770">
      <c r="A4770" t="inlineStr">
        <is>
          <t>Várzea</t>
        </is>
      </c>
      <c r="B4770" t="inlineStr">
        <is>
          <t>Município</t>
        </is>
      </c>
      <c r="C4770" t="inlineStr">
        <is>
          <t>PB</t>
        </is>
      </c>
      <c r="D4770" s="4" t="n">
        <v>3664179.740152474</v>
      </c>
      <c r="E4770" s="4">
        <f>E4769+D4770</f>
        <v/>
      </c>
      <c r="F4770" s="4" t="n">
        <v>121176.0256949823</v>
      </c>
      <c r="G4770" s="5">
        <f>F4770/$D4770</f>
        <v/>
      </c>
      <c r="H4770" s="4">
        <f>H4769+F4770</f>
        <v/>
      </c>
      <c r="I4770" s="4">
        <f>G4770*$E4769-H4769</f>
        <v/>
      </c>
      <c r="J4770" s="4">
        <f>MAX(0,Resumo!$D$3*$D4770-F4770)</f>
        <v/>
      </c>
      <c r="K4770" s="4" t="n">
        <v>258461.7857611017</v>
      </c>
      <c r="L4770" s="5">
        <f>K4770/$D4770</f>
        <v/>
      </c>
      <c r="M4770" s="4">
        <f>M4769+K4770</f>
        <v/>
      </c>
      <c r="N4770" s="4">
        <f>L4770*$E4769-M4769</f>
        <v/>
      </c>
      <c r="O4770" s="4">
        <f>MAX(0,Resumo!$D$4*$D4770-K4770)</f>
        <v/>
      </c>
      <c r="P4770" s="4" t="n">
        <v>409468.9370158829</v>
      </c>
      <c r="Q4770" s="5">
        <f>P4770/$D4770</f>
        <v/>
      </c>
      <c r="R4770" s="4">
        <f>R4769+P4770</f>
        <v/>
      </c>
      <c r="S4770" s="4">
        <f>Q4770*$E4769-R4769</f>
        <v/>
      </c>
      <c r="T4770" s="4">
        <f>MAX(0,Resumo!$D$5*$D4770-P4770)</f>
        <v/>
      </c>
      <c r="U4770" s="4" t="n">
        <v>575692.356633404</v>
      </c>
      <c r="V4770" s="5">
        <f>U4770/$D4770</f>
        <v/>
      </c>
      <c r="W4770" s="4">
        <f>W4769+U4770</f>
        <v/>
      </c>
      <c r="X4770" s="4">
        <f>V4770*$E4769-W4769</f>
        <v/>
      </c>
      <c r="Y4770" s="4">
        <f>MAX(0,Resumo!$D$6*$D4770-U4770)</f>
        <v/>
      </c>
      <c r="Z4770" s="4" t="n">
        <v>757510.3951671252</v>
      </c>
      <c r="AA4770" s="5">
        <f>Z4770/$D4770</f>
        <v/>
      </c>
      <c r="AB4770" s="4">
        <f>AB4769+Z4770</f>
        <v/>
      </c>
      <c r="AC4770" s="4">
        <f>AA4770*$E4769-AB4769</f>
        <v/>
      </c>
      <c r="AD4770" s="4">
        <f>MAX(0,Resumo!$D$7*$D4770-Z4770)</f>
        <v/>
      </c>
    </row>
    <row r="4771">
      <c r="A4771" t="inlineStr">
        <is>
          <t>Cabaceiras</t>
        </is>
      </c>
      <c r="B4771" t="inlineStr">
        <is>
          <t>Município</t>
        </is>
      </c>
      <c r="C4771" t="inlineStr">
        <is>
          <t>PB</t>
        </is>
      </c>
      <c r="D4771" s="4" t="n">
        <v>4964572.747332199</v>
      </c>
      <c r="E4771" s="4">
        <f>E4770+D4771</f>
        <v/>
      </c>
      <c r="F4771" s="4" t="n">
        <v>164180.5908708785</v>
      </c>
      <c r="G4771" s="5">
        <f>F4771/$D4771</f>
        <v/>
      </c>
      <c r="H4771" s="4">
        <f>H4770+F4771</f>
        <v/>
      </c>
      <c r="I4771" s="4">
        <f>G4771*$E4770-H4770</f>
        <v/>
      </c>
      <c r="J4771" s="4">
        <f>MAX(0,Resumo!$D$3*$D4771-F4771)</f>
        <v/>
      </c>
      <c r="K4771" s="4" t="n">
        <v>350188.1536419893</v>
      </c>
      <c r="L4771" s="5">
        <f>K4771/$D4771</f>
        <v/>
      </c>
      <c r="M4771" s="4">
        <f>M4770+K4771</f>
        <v/>
      </c>
      <c r="N4771" s="4">
        <f>L4771*$E4770-M4770</f>
        <v/>
      </c>
      <c r="O4771" s="4">
        <f>MAX(0,Resumo!$D$4*$D4771-K4771)</f>
        <v/>
      </c>
      <c r="P4771" s="4" t="n">
        <v>554786.7380281804</v>
      </c>
      <c r="Q4771" s="5">
        <f>P4771/$D4771</f>
        <v/>
      </c>
      <c r="R4771" s="4">
        <f>R4770+P4771</f>
        <v/>
      </c>
      <c r="S4771" s="4">
        <f>Q4771*$E4770-R4770</f>
        <v/>
      </c>
      <c r="T4771" s="4">
        <f>MAX(0,Resumo!$D$5*$D4771-P4771)</f>
        <v/>
      </c>
      <c r="U4771" s="4" t="n">
        <v>780001.7431652293</v>
      </c>
      <c r="V4771" s="5">
        <f>U4771/$D4771</f>
        <v/>
      </c>
      <c r="W4771" s="4">
        <f>W4770+U4771</f>
        <v/>
      </c>
      <c r="X4771" s="4">
        <f>V4771*$E4770-W4770</f>
        <v/>
      </c>
      <c r="Y4771" s="4">
        <f>MAX(0,Resumo!$D$6*$D4771-U4771)</f>
        <v/>
      </c>
      <c r="Z4771" s="4" t="n">
        <v>1026345.793700356</v>
      </c>
      <c r="AA4771" s="5">
        <f>Z4771/$D4771</f>
        <v/>
      </c>
      <c r="AB4771" s="4">
        <f>AB4770+Z4771</f>
        <v/>
      </c>
      <c r="AC4771" s="4">
        <f>AA4771*$E4770-AB4770</f>
        <v/>
      </c>
      <c r="AD4771" s="4">
        <f>MAX(0,Resumo!$D$7*$D4771-Z4771)</f>
        <v/>
      </c>
    </row>
    <row r="4772">
      <c r="A4772" t="inlineStr">
        <is>
          <t>Bonito de Santa Fé</t>
        </is>
      </c>
      <c r="B4772" t="inlineStr">
        <is>
          <t>Município</t>
        </is>
      </c>
      <c r="C4772" t="inlineStr">
        <is>
          <t>PB</t>
        </is>
      </c>
      <c r="D4772" s="4" t="n">
        <v>4576606.818837564</v>
      </c>
      <c r="E4772" s="4">
        <f>E4771+D4772</f>
        <v/>
      </c>
      <c r="F4772" s="4" t="n">
        <v>151350.3880276939</v>
      </c>
      <c r="G4772" s="5">
        <f>F4772/$D4772</f>
        <v/>
      </c>
      <c r="H4772" s="4">
        <f>H4771+F4772</f>
        <v/>
      </c>
      <c r="I4772" s="4">
        <f>G4772*$E4771-H4771</f>
        <v/>
      </c>
      <c r="J4772" s="4">
        <f>MAX(0,Resumo!$D$3*$D4772-F4772)</f>
        <v/>
      </c>
      <c r="K4772" s="4" t="n">
        <v>322822.0379478354</v>
      </c>
      <c r="L4772" s="5">
        <f>K4772/$D4772</f>
        <v/>
      </c>
      <c r="M4772" s="4">
        <f>M4771+K4772</f>
        <v/>
      </c>
      <c r="N4772" s="4">
        <f>L4772*$E4771-M4771</f>
        <v/>
      </c>
      <c r="O4772" s="4">
        <f>MAX(0,Resumo!$D$4*$D4772-K4772)</f>
        <v/>
      </c>
      <c r="P4772" s="4" t="n">
        <v>511431.8789315391</v>
      </c>
      <c r="Q4772" s="5">
        <f>P4772/$D4772</f>
        <v/>
      </c>
      <c r="R4772" s="4">
        <f>R4771+P4772</f>
        <v/>
      </c>
      <c r="S4772" s="4">
        <f>Q4772*$E4771-R4771</f>
        <v/>
      </c>
      <c r="T4772" s="4">
        <f>MAX(0,Resumo!$D$5*$D4772-P4772)</f>
        <v/>
      </c>
      <c r="U4772" s="4" t="n">
        <v>719047.0314678033</v>
      </c>
      <c r="V4772" s="5">
        <f>U4772/$D4772</f>
        <v/>
      </c>
      <c r="W4772" s="4">
        <f>W4771+U4772</f>
        <v/>
      </c>
      <c r="X4772" s="4">
        <f>V4772*$E4771-W4771</f>
        <v/>
      </c>
      <c r="Y4772" s="4">
        <f>MAX(0,Resumo!$D$6*$D4772-U4772)</f>
        <v/>
      </c>
      <c r="Z4772" s="4" t="n">
        <v>946140.0601810926</v>
      </c>
      <c r="AA4772" s="5">
        <f>Z4772/$D4772</f>
        <v/>
      </c>
      <c r="AB4772" s="4">
        <f>AB4771+Z4772</f>
        <v/>
      </c>
      <c r="AC4772" s="4">
        <f>AA4772*$E4771-AB4771</f>
        <v/>
      </c>
      <c r="AD4772" s="4">
        <f>MAX(0,Resumo!$D$7*$D4772-Z4772)</f>
        <v/>
      </c>
    </row>
    <row r="4773">
      <c r="A4773" t="inlineStr">
        <is>
          <t>Passagem</t>
        </is>
      </c>
      <c r="B4773" t="inlineStr">
        <is>
          <t>Município</t>
        </is>
      </c>
      <c r="C4773" t="inlineStr">
        <is>
          <t>PB</t>
        </is>
      </c>
      <c r="D4773" s="4" t="n">
        <v>3637745.311362855</v>
      </c>
      <c r="E4773" s="4">
        <f>E4772+D4773</f>
        <v/>
      </c>
      <c r="F4773" s="4" t="n">
        <v>120301.8275798784</v>
      </c>
      <c r="G4773" s="5">
        <f>F4773/$D4773</f>
        <v/>
      </c>
      <c r="H4773" s="4">
        <f>H4772+F4773</f>
        <v/>
      </c>
      <c r="I4773" s="4">
        <f>G4773*$E4772-H4772</f>
        <v/>
      </c>
      <c r="J4773" s="4">
        <f>MAX(0,Resumo!$D$3*$D4773-F4773)</f>
        <v/>
      </c>
      <c r="K4773" s="4" t="n">
        <v>256597.1693516852</v>
      </c>
      <c r="L4773" s="5">
        <f>K4773/$D4773</f>
        <v/>
      </c>
      <c r="M4773" s="4">
        <f>M4772+K4773</f>
        <v/>
      </c>
      <c r="N4773" s="4">
        <f>L4773*$E4772-M4772</f>
        <v/>
      </c>
      <c r="O4773" s="4">
        <f>MAX(0,Resumo!$D$4*$D4773-K4773)</f>
        <v/>
      </c>
      <c r="P4773" s="4" t="n">
        <v>406514.9123160309</v>
      </c>
      <c r="Q4773" s="5">
        <f>P4773/$D4773</f>
        <v/>
      </c>
      <c r="R4773" s="4">
        <f>R4772+P4773</f>
        <v/>
      </c>
      <c r="S4773" s="4">
        <f>Q4773*$E4772-R4772</f>
        <v/>
      </c>
      <c r="T4773" s="4">
        <f>MAX(0,Resumo!$D$5*$D4773-P4773)</f>
        <v/>
      </c>
      <c r="U4773" s="4" t="n">
        <v>571539.1491803437</v>
      </c>
      <c r="V4773" s="5">
        <f>U4773/$D4773</f>
        <v/>
      </c>
      <c r="W4773" s="4">
        <f>W4772+U4773</f>
        <v/>
      </c>
      <c r="X4773" s="4">
        <f>V4773*$E4772-W4772</f>
        <v/>
      </c>
      <c r="Y4773" s="4">
        <f>MAX(0,Resumo!$D$6*$D4773-U4773)</f>
        <v/>
      </c>
      <c r="Z4773" s="4" t="n">
        <v>752045.5009702021</v>
      </c>
      <c r="AA4773" s="5">
        <f>Z4773/$D4773</f>
        <v/>
      </c>
      <c r="AB4773" s="4">
        <f>AB4772+Z4773</f>
        <v/>
      </c>
      <c r="AC4773" s="4">
        <f>AA4773*$E4772-AB4772</f>
        <v/>
      </c>
      <c r="AD4773" s="4">
        <f>MAX(0,Resumo!$D$7*$D4773-Z4773)</f>
        <v/>
      </c>
    </row>
    <row r="4774">
      <c r="A4774" t="inlineStr">
        <is>
          <t>Pitimbu</t>
        </is>
      </c>
      <c r="B4774" t="inlineStr">
        <is>
          <t>Município</t>
        </is>
      </c>
      <c r="C4774" t="inlineStr">
        <is>
          <t>PB</t>
        </is>
      </c>
      <c r="D4774" s="4" t="n">
        <v>37084011.3147769</v>
      </c>
      <c r="E4774" s="4">
        <f>E4773+D4774</f>
        <v/>
      </c>
      <c r="F4774" s="4" t="n">
        <v>1226384.464361846</v>
      </c>
      <c r="G4774" s="5">
        <f>F4774/$D4774</f>
        <v/>
      </c>
      <c r="H4774" s="4">
        <f>H4773+F4774</f>
        <v/>
      </c>
      <c r="I4774" s="4">
        <f>G4774*$E4773-H4773</f>
        <v/>
      </c>
      <c r="J4774" s="4">
        <f>MAX(0,Resumo!$D$3*$D4774-F4774)</f>
        <v/>
      </c>
      <c r="K4774" s="4" t="n">
        <v>2615810.48619719</v>
      </c>
      <c r="L4774" s="5">
        <f>K4774/$D4774</f>
        <v/>
      </c>
      <c r="M4774" s="4">
        <f>M4773+K4774</f>
        <v/>
      </c>
      <c r="N4774" s="4">
        <f>L4774*$E4773-M4773</f>
        <v/>
      </c>
      <c r="O4774" s="4">
        <f>MAX(0,Resumo!$D$4*$D4774-K4774)</f>
        <v/>
      </c>
      <c r="P4774" s="4" t="n">
        <v>4144106.394932144</v>
      </c>
      <c r="Q4774" s="5">
        <f>P4774/$D4774</f>
        <v/>
      </c>
      <c r="R4774" s="4">
        <f>R4773+P4774</f>
        <v/>
      </c>
      <c r="S4774" s="4">
        <f>Q4774*$E4773-R4773</f>
        <v/>
      </c>
      <c r="T4774" s="4">
        <f>MAX(0,Resumo!$D$5*$D4774-P4774)</f>
        <v/>
      </c>
      <c r="U4774" s="4" t="n">
        <v>5826401.372530747</v>
      </c>
      <c r="V4774" s="5">
        <f>U4774/$D4774</f>
        <v/>
      </c>
      <c r="W4774" s="4">
        <f>W4773+U4774</f>
        <v/>
      </c>
      <c r="X4774" s="4">
        <f>V4774*$E4773-W4773</f>
        <v/>
      </c>
      <c r="Y4774" s="4">
        <f>MAX(0,Resumo!$D$6*$D4774-U4774)</f>
        <v/>
      </c>
      <c r="Z4774" s="4" t="n">
        <v>7666524.58601003</v>
      </c>
      <c r="AA4774" s="5">
        <f>Z4774/$D4774</f>
        <v/>
      </c>
      <c r="AB4774" s="4">
        <f>AB4773+Z4774</f>
        <v/>
      </c>
      <c r="AC4774" s="4">
        <f>AA4774*$E4773-AB4773</f>
        <v/>
      </c>
      <c r="AD4774" s="4">
        <f>MAX(0,Resumo!$D$7*$D4774-Z4774)</f>
        <v/>
      </c>
    </row>
    <row r="4775">
      <c r="A4775" t="inlineStr">
        <is>
          <t>Cacimba de Dentro</t>
        </is>
      </c>
      <c r="B4775" t="inlineStr">
        <is>
          <t>Município</t>
        </is>
      </c>
      <c r="C4775" t="inlineStr">
        <is>
          <t>PB</t>
        </is>
      </c>
      <c r="D4775" s="4" t="n">
        <v>6228372.351380577</v>
      </c>
      <c r="E4775" s="4">
        <f>E4774+D4775</f>
        <v/>
      </c>
      <c r="F4775" s="4" t="n">
        <v>205974.9962094938</v>
      </c>
      <c r="G4775" s="5">
        <f>F4775/$D4775</f>
        <v/>
      </c>
      <c r="H4775" s="4">
        <f>H4774+F4775</f>
        <v/>
      </c>
      <c r="I4775" s="4">
        <f>G4775*$E4774-H4774</f>
        <v/>
      </c>
      <c r="J4775" s="4">
        <f>MAX(0,Resumo!$D$3*$D4775-F4775)</f>
        <v/>
      </c>
      <c r="K4775" s="4" t="n">
        <v>439333.3172722333</v>
      </c>
      <c r="L4775" s="5">
        <f>K4775/$D4775</f>
        <v/>
      </c>
      <c r="M4775" s="4">
        <f>M4774+K4775</f>
        <v/>
      </c>
      <c r="N4775" s="4">
        <f>L4775*$E4774-M4774</f>
        <v/>
      </c>
      <c r="O4775" s="4">
        <f>MAX(0,Resumo!$D$4*$D4775-K4775)</f>
        <v/>
      </c>
      <c r="P4775" s="4" t="n">
        <v>696015.2576884221</v>
      </c>
      <c r="Q4775" s="5">
        <f>P4775/$D4775</f>
        <v/>
      </c>
      <c r="R4775" s="4">
        <f>R4774+P4775</f>
        <v/>
      </c>
      <c r="S4775" s="4">
        <f>Q4775*$E4774-R4774</f>
        <v/>
      </c>
      <c r="T4775" s="4">
        <f>MAX(0,Resumo!$D$5*$D4775-P4775)</f>
        <v/>
      </c>
      <c r="U4775" s="4" t="n">
        <v>978561.80952723</v>
      </c>
      <c r="V4775" s="5">
        <f>U4775/$D4775</f>
        <v/>
      </c>
      <c r="W4775" s="4">
        <f>W4774+U4775</f>
        <v/>
      </c>
      <c r="X4775" s="4">
        <f>V4775*$E4774-W4774</f>
        <v/>
      </c>
      <c r="Y4775" s="4">
        <f>MAX(0,Resumo!$D$6*$D4775-U4775)</f>
        <v/>
      </c>
      <c r="Z4775" s="4" t="n">
        <v>1287616.093021127</v>
      </c>
      <c r="AA4775" s="5">
        <f>Z4775/$D4775</f>
        <v/>
      </c>
      <c r="AB4775" s="4">
        <f>AB4774+Z4775</f>
        <v/>
      </c>
      <c r="AC4775" s="4">
        <f>AA4775*$E4774-AB4774</f>
        <v/>
      </c>
      <c r="AD4775" s="4">
        <f>MAX(0,Resumo!$D$7*$D4775-Z4775)</f>
        <v/>
      </c>
    </row>
    <row r="4776">
      <c r="A4776" t="inlineStr">
        <is>
          <t>Monteiro</t>
        </is>
      </c>
      <c r="B4776" t="inlineStr">
        <is>
          <t>Município</t>
        </is>
      </c>
      <c r="C4776" t="inlineStr">
        <is>
          <t>PB</t>
        </is>
      </c>
      <c r="D4776" s="4" t="n">
        <v>16351580.05862493</v>
      </c>
      <c r="E4776" s="4">
        <f>E4775+D4776</f>
        <v/>
      </c>
      <c r="F4776" s="4" t="n">
        <v>540753.9001498446</v>
      </c>
      <c r="G4776" s="5">
        <f>F4776/$D4776</f>
        <v/>
      </c>
      <c r="H4776" s="4">
        <f>H4775+F4776</f>
        <v/>
      </c>
      <c r="I4776" s="4">
        <f>G4776*$E4775-H4775</f>
        <v/>
      </c>
      <c r="J4776" s="4">
        <f>MAX(0,Resumo!$D$3*$D4776-F4776)</f>
        <v/>
      </c>
      <c r="K4776" s="4" t="n">
        <v>1153398.272376223</v>
      </c>
      <c r="L4776" s="5">
        <f>K4776/$D4776</f>
        <v/>
      </c>
      <c r="M4776" s="4">
        <f>M4775+K4776</f>
        <v/>
      </c>
      <c r="N4776" s="4">
        <f>L4776*$E4775-M4775</f>
        <v/>
      </c>
      <c r="O4776" s="4">
        <f>MAX(0,Resumo!$D$4*$D4776-K4776)</f>
        <v/>
      </c>
      <c r="P4776" s="4" t="n">
        <v>1827275.019226171</v>
      </c>
      <c r="Q4776" s="5">
        <f>P4776/$D4776</f>
        <v/>
      </c>
      <c r="R4776" s="4">
        <f>R4775+P4776</f>
        <v/>
      </c>
      <c r="S4776" s="4">
        <f>Q4776*$E4775-R4775</f>
        <v/>
      </c>
      <c r="T4776" s="4">
        <f>MAX(0,Resumo!$D$5*$D4776-P4776)</f>
        <v/>
      </c>
      <c r="U4776" s="4" t="n">
        <v>2569055.102694784</v>
      </c>
      <c r="V4776" s="5">
        <f>U4776/$D4776</f>
        <v/>
      </c>
      <c r="W4776" s="4">
        <f>W4775+U4776</f>
        <v/>
      </c>
      <c r="X4776" s="4">
        <f>V4776*$E4775-W4775</f>
        <v/>
      </c>
      <c r="Y4776" s="4">
        <f>MAX(0,Resumo!$D$6*$D4776-U4776)</f>
        <v/>
      </c>
      <c r="Z4776" s="4" t="n">
        <v>3380426.930503258</v>
      </c>
      <c r="AA4776" s="5">
        <f>Z4776/$D4776</f>
        <v/>
      </c>
      <c r="AB4776" s="4">
        <f>AB4775+Z4776</f>
        <v/>
      </c>
      <c r="AC4776" s="4">
        <f>AA4776*$E4775-AB4775</f>
        <v/>
      </c>
      <c r="AD4776" s="4">
        <f>MAX(0,Resumo!$D$7*$D4776-Z4776)</f>
        <v/>
      </c>
    </row>
    <row r="4777">
      <c r="A4777" t="inlineStr">
        <is>
          <t>Serra Grande</t>
        </is>
      </c>
      <c r="B4777" t="inlineStr">
        <is>
          <t>Município</t>
        </is>
      </c>
      <c r="C4777" t="inlineStr">
        <is>
          <t>PB</t>
        </is>
      </c>
      <c r="D4777" s="4" t="n">
        <v>3621916.105738933</v>
      </c>
      <c r="E4777" s="4">
        <f>E4776+D4777</f>
        <v/>
      </c>
      <c r="F4777" s="4" t="n">
        <v>119778.3488306247</v>
      </c>
      <c r="G4777" s="5">
        <f>F4777/$D4777</f>
        <v/>
      </c>
      <c r="H4777" s="4">
        <f>H4776+F4777</f>
        <v/>
      </c>
      <c r="I4777" s="4">
        <f>G4777*$E4776-H4776</f>
        <v/>
      </c>
      <c r="J4777" s="4">
        <f>MAX(0,Resumo!$D$3*$D4777-F4777)</f>
        <v/>
      </c>
      <c r="K4777" s="4" t="n">
        <v>255480.6180242746</v>
      </c>
      <c r="L4777" s="5">
        <f>K4777/$D4777</f>
        <v/>
      </c>
      <c r="M4777" s="4">
        <f>M4776+K4777</f>
        <v/>
      </c>
      <c r="N4777" s="4">
        <f>L4777*$E4776-M4776</f>
        <v/>
      </c>
      <c r="O4777" s="4">
        <f>MAX(0,Resumo!$D$4*$D4777-K4777)</f>
        <v/>
      </c>
      <c r="P4777" s="4" t="n">
        <v>404746.0121909613</v>
      </c>
      <c r="Q4777" s="5">
        <f>P4777/$D4777</f>
        <v/>
      </c>
      <c r="R4777" s="4">
        <f>R4776+P4777</f>
        <v/>
      </c>
      <c r="S4777" s="4">
        <f>Q4777*$E4776-R4776</f>
        <v/>
      </c>
      <c r="T4777" s="4">
        <f>MAX(0,Resumo!$D$5*$D4777-P4777)</f>
        <v/>
      </c>
      <c r="U4777" s="4" t="n">
        <v>569052.166189468</v>
      </c>
      <c r="V4777" s="5">
        <f>U4777/$D4777</f>
        <v/>
      </c>
      <c r="W4777" s="4">
        <f>W4776+U4777</f>
        <v/>
      </c>
      <c r="X4777" s="4">
        <f>V4777*$E4776-W4776</f>
        <v/>
      </c>
      <c r="Y4777" s="4">
        <f>MAX(0,Resumo!$D$6*$D4777-U4777)</f>
        <v/>
      </c>
      <c r="Z4777" s="4" t="n">
        <v>748773.0665762333</v>
      </c>
      <c r="AA4777" s="5">
        <f>Z4777/$D4777</f>
        <v/>
      </c>
      <c r="AB4777" s="4">
        <f>AB4776+Z4777</f>
        <v/>
      </c>
      <c r="AC4777" s="4">
        <f>AA4777*$E4776-AB4776</f>
        <v/>
      </c>
      <c r="AD4777" s="4">
        <f>MAX(0,Resumo!$D$7*$D4777-Z4777)</f>
        <v/>
      </c>
    </row>
    <row r="4778">
      <c r="A4778" t="inlineStr">
        <is>
          <t>Boa Vista</t>
        </is>
      </c>
      <c r="B4778" t="inlineStr">
        <is>
          <t>Município</t>
        </is>
      </c>
      <c r="C4778" t="inlineStr">
        <is>
          <t>PB</t>
        </is>
      </c>
      <c r="D4778" s="4" t="n">
        <v>18027251.80465269</v>
      </c>
      <c r="E4778" s="4">
        <f>E4777+D4778</f>
        <v/>
      </c>
      <c r="F4778" s="4" t="n">
        <v>596169.0972614813</v>
      </c>
      <c r="G4778" s="5">
        <f>F4778/$D4778</f>
        <v/>
      </c>
      <c r="H4778" s="4">
        <f>H4777+F4778</f>
        <v/>
      </c>
      <c r="I4778" s="4">
        <f>G4778*$E4777-H4777</f>
        <v/>
      </c>
      <c r="J4778" s="4">
        <f>MAX(0,Resumo!$D$3*$D4778-F4778)</f>
        <v/>
      </c>
      <c r="K4778" s="4" t="n">
        <v>1271595.834324899</v>
      </c>
      <c r="L4778" s="5">
        <f>K4778/$D4778</f>
        <v/>
      </c>
      <c r="M4778" s="4">
        <f>M4777+K4778</f>
        <v/>
      </c>
      <c r="N4778" s="4">
        <f>L4778*$E4777-M4777</f>
        <v/>
      </c>
      <c r="O4778" s="4">
        <f>MAX(0,Resumo!$D$4*$D4778-K4778)</f>
        <v/>
      </c>
      <c r="P4778" s="4" t="n">
        <v>2014529.896795301</v>
      </c>
      <c r="Q4778" s="5">
        <f>P4778/$D4778</f>
        <v/>
      </c>
      <c r="R4778" s="4">
        <f>R4777+P4778</f>
        <v/>
      </c>
      <c r="S4778" s="4">
        <f>Q4778*$E4777-R4777</f>
        <v/>
      </c>
      <c r="T4778" s="4">
        <f>MAX(0,Resumo!$D$5*$D4778-P4778)</f>
        <v/>
      </c>
      <c r="U4778" s="4" t="n">
        <v>2832325.871277384</v>
      </c>
      <c r="V4778" s="5">
        <f>U4778/$D4778</f>
        <v/>
      </c>
      <c r="W4778" s="4">
        <f>W4777+U4778</f>
        <v/>
      </c>
      <c r="X4778" s="4">
        <f>V4778*$E4777-W4777</f>
        <v/>
      </c>
      <c r="Y4778" s="4">
        <f>MAX(0,Resumo!$D$6*$D4778-U4778)</f>
        <v/>
      </c>
      <c r="Z4778" s="4" t="n">
        <v>3726845.189573447</v>
      </c>
      <c r="AA4778" s="5">
        <f>Z4778/$D4778</f>
        <v/>
      </c>
      <c r="AB4778" s="4">
        <f>AB4777+Z4778</f>
        <v/>
      </c>
      <c r="AC4778" s="4">
        <f>AA4778*$E4777-AB4777</f>
        <v/>
      </c>
      <c r="AD4778" s="4">
        <f>MAX(0,Resumo!$D$7*$D4778-Z4778)</f>
        <v/>
      </c>
    </row>
    <row r="4779">
      <c r="A4779" t="inlineStr">
        <is>
          <t>Prata</t>
        </is>
      </c>
      <c r="B4779" t="inlineStr">
        <is>
          <t>Município</t>
        </is>
      </c>
      <c r="C4779" t="inlineStr">
        <is>
          <t>PB</t>
        </is>
      </c>
      <c r="D4779" s="4" t="n">
        <v>3693128.95254797</v>
      </c>
      <c r="E4779" s="4">
        <f>E4778+D4779</f>
        <v/>
      </c>
      <c r="F4779" s="4" t="n">
        <v>122133.388803196</v>
      </c>
      <c r="G4779" s="5">
        <f>F4779/$D4779</f>
        <v/>
      </c>
      <c r="H4779" s="4">
        <f>H4778+F4779</f>
        <v/>
      </c>
      <c r="I4779" s="4">
        <f>G4779*$E4778-H4778</f>
        <v/>
      </c>
      <c r="J4779" s="4">
        <f>MAX(0,Resumo!$D$3*$D4779-F4779)</f>
        <v/>
      </c>
      <c r="K4779" s="4" t="n">
        <v>260503.7885182606</v>
      </c>
      <c r="L4779" s="5">
        <f>K4779/$D4779</f>
        <v/>
      </c>
      <c r="M4779" s="4">
        <f>M4778+K4779</f>
        <v/>
      </c>
      <c r="N4779" s="4">
        <f>L4779*$E4778-M4778</f>
        <v/>
      </c>
      <c r="O4779" s="4">
        <f>MAX(0,Resumo!$D$4*$D4779-K4779)</f>
        <v/>
      </c>
      <c r="P4779" s="4" t="n">
        <v>412703.9866225207</v>
      </c>
      <c r="Q4779" s="5">
        <f>P4779/$D4779</f>
        <v/>
      </c>
      <c r="R4779" s="4">
        <f>R4778+P4779</f>
        <v/>
      </c>
      <c r="S4779" s="4">
        <f>Q4779*$E4778-R4778</f>
        <v/>
      </c>
      <c r="T4779" s="4">
        <f>MAX(0,Resumo!$D$5*$D4779-P4779)</f>
        <v/>
      </c>
      <c r="U4779" s="4" t="n">
        <v>580240.6707141839</v>
      </c>
      <c r="V4779" s="5">
        <f>U4779/$D4779</f>
        <v/>
      </c>
      <c r="W4779" s="4">
        <f>W4778+U4779</f>
        <v/>
      </c>
      <c r="X4779" s="4">
        <f>V4779*$E4778-W4778</f>
        <v/>
      </c>
      <c r="Y4779" s="4">
        <f>MAX(0,Resumo!$D$6*$D4779-U4779)</f>
        <v/>
      </c>
      <c r="Z4779" s="4" t="n">
        <v>763495.180542467</v>
      </c>
      <c r="AA4779" s="5">
        <f>Z4779/$D4779</f>
        <v/>
      </c>
      <c r="AB4779" s="4">
        <f>AB4778+Z4779</f>
        <v/>
      </c>
      <c r="AC4779" s="4">
        <f>AA4779*$E4778-AB4778</f>
        <v/>
      </c>
      <c r="AD4779" s="4">
        <f>MAX(0,Resumo!$D$7*$D4779-Z4779)</f>
        <v/>
      </c>
    </row>
    <row r="4780">
      <c r="A4780" t="inlineStr">
        <is>
          <t>Duas Estradas</t>
        </is>
      </c>
      <c r="B4780" t="inlineStr">
        <is>
          <t>Município</t>
        </is>
      </c>
      <c r="C4780" t="inlineStr">
        <is>
          <t>PB</t>
        </is>
      </c>
      <c r="D4780" s="4" t="n">
        <v>3140874.291668229</v>
      </c>
      <c r="E4780" s="4">
        <f>E4779+D4780</f>
        <v/>
      </c>
      <c r="F4780" s="4" t="n">
        <v>103870.0857660604</v>
      </c>
      <c r="G4780" s="5">
        <f>F4780/$D4780</f>
        <v/>
      </c>
      <c r="H4780" s="4">
        <f>H4779+F4780</f>
        <v/>
      </c>
      <c r="I4780" s="4">
        <f>G4780*$E4779-H4779</f>
        <v/>
      </c>
      <c r="J4780" s="4">
        <f>MAX(0,Resumo!$D$3*$D4780-F4780)</f>
        <v/>
      </c>
      <c r="K4780" s="4" t="n">
        <v>221549.1694853172</v>
      </c>
      <c r="L4780" s="5">
        <f>K4780/$D4780</f>
        <v/>
      </c>
      <c r="M4780" s="4">
        <f>M4779+K4780</f>
        <v/>
      </c>
      <c r="N4780" s="4">
        <f>L4780*$E4779-M4779</f>
        <v/>
      </c>
      <c r="O4780" s="4">
        <f>MAX(0,Resumo!$D$4*$D4780-K4780)</f>
        <v/>
      </c>
      <c r="P4780" s="4" t="n">
        <v>350990.0028693426</v>
      </c>
      <c r="Q4780" s="5">
        <f>P4780/$D4780</f>
        <v/>
      </c>
      <c r="R4780" s="4">
        <f>R4779+P4780</f>
        <v/>
      </c>
      <c r="S4780" s="4">
        <f>Q4780*$E4779-R4779</f>
        <v/>
      </c>
      <c r="T4780" s="4">
        <f>MAX(0,Resumo!$D$5*$D4780-P4780)</f>
        <v/>
      </c>
      <c r="U4780" s="4" t="n">
        <v>493473.9699162559</v>
      </c>
      <c r="V4780" s="5">
        <f>U4780/$D4780</f>
        <v/>
      </c>
      <c r="W4780" s="4">
        <f>W4779+U4780</f>
        <v/>
      </c>
      <c r="X4780" s="4">
        <f>V4780*$E4779-W4779</f>
        <v/>
      </c>
      <c r="Y4780" s="4">
        <f>MAX(0,Resumo!$D$6*$D4780-U4780)</f>
        <v/>
      </c>
      <c r="Z4780" s="4" t="n">
        <v>649325.386465037</v>
      </c>
      <c r="AA4780" s="5">
        <f>Z4780/$D4780</f>
        <v/>
      </c>
      <c r="AB4780" s="4">
        <f>AB4779+Z4780</f>
        <v/>
      </c>
      <c r="AC4780" s="4">
        <f>AA4780*$E4779-AB4779</f>
        <v/>
      </c>
      <c r="AD4780" s="4">
        <f>MAX(0,Resumo!$D$7*$D4780-Z4780)</f>
        <v/>
      </c>
    </row>
    <row r="4781">
      <c r="A4781" t="inlineStr">
        <is>
          <t>Ibiara</t>
        </is>
      </c>
      <c r="B4781" t="inlineStr">
        <is>
          <t>Município</t>
        </is>
      </c>
      <c r="C4781" t="inlineStr">
        <is>
          <t>PB</t>
        </is>
      </c>
      <c r="D4781" s="4" t="n">
        <v>3906866.29298503</v>
      </c>
      <c r="E4781" s="4">
        <f>E4780+D4781</f>
        <v/>
      </c>
      <c r="F4781" s="4" t="n">
        <v>129201.7760804262</v>
      </c>
      <c r="G4781" s="5">
        <f>F4781/$D4781</f>
        <v/>
      </c>
      <c r="H4781" s="4">
        <f>H4780+F4781</f>
        <v/>
      </c>
      <c r="I4781" s="4">
        <f>G4781*$E4780-H4780</f>
        <v/>
      </c>
      <c r="J4781" s="4">
        <f>MAX(0,Resumo!$D$3*$D4781-F4781)</f>
        <v/>
      </c>
      <c r="K4781" s="4" t="n">
        <v>275580.2690980295</v>
      </c>
      <c r="L4781" s="5">
        <f>K4781/$D4781</f>
        <v/>
      </c>
      <c r="M4781" s="4">
        <f>M4780+K4781</f>
        <v/>
      </c>
      <c r="N4781" s="4">
        <f>L4781*$E4780-M4780</f>
        <v/>
      </c>
      <c r="O4781" s="4">
        <f>MAX(0,Resumo!$D$4*$D4781-K4781)</f>
        <v/>
      </c>
      <c r="P4781" s="4" t="n">
        <v>436588.9507334034</v>
      </c>
      <c r="Q4781" s="5">
        <f>P4781/$D4781</f>
        <v/>
      </c>
      <c r="R4781" s="4">
        <f>R4780+P4781</f>
        <v/>
      </c>
      <c r="S4781" s="4">
        <f>Q4781*$E4780-R4780</f>
        <v/>
      </c>
      <c r="T4781" s="4">
        <f>MAX(0,Resumo!$D$5*$D4781-P4781)</f>
        <v/>
      </c>
      <c r="U4781" s="4" t="n">
        <v>613821.7071105173</v>
      </c>
      <c r="V4781" s="5">
        <f>U4781/$D4781</f>
        <v/>
      </c>
      <c r="W4781" s="4">
        <f>W4780+U4781</f>
        <v/>
      </c>
      <c r="X4781" s="4">
        <f>V4781*$E4780-W4780</f>
        <v/>
      </c>
      <c r="Y4781" s="4">
        <f>MAX(0,Resumo!$D$6*$D4781-U4781)</f>
        <v/>
      </c>
      <c r="Z4781" s="4" t="n">
        <v>807681.947758671</v>
      </c>
      <c r="AA4781" s="5">
        <f>Z4781/$D4781</f>
        <v/>
      </c>
      <c r="AB4781" s="4">
        <f>AB4780+Z4781</f>
        <v/>
      </c>
      <c r="AC4781" s="4">
        <f>AA4781*$E4780-AB4780</f>
        <v/>
      </c>
      <c r="AD4781" s="4">
        <f>MAX(0,Resumo!$D$7*$D4781-Z4781)</f>
        <v/>
      </c>
    </row>
    <row r="4782">
      <c r="A4782" t="inlineStr">
        <is>
          <t>Zabelê</t>
        </is>
      </c>
      <c r="B4782" t="inlineStr">
        <is>
          <t>Município</t>
        </is>
      </c>
      <c r="C4782" t="inlineStr">
        <is>
          <t>PB</t>
        </is>
      </c>
      <c r="D4782" s="4" t="n">
        <v>3629564.86099686</v>
      </c>
      <c r="E4782" s="4">
        <f>E4781+D4782</f>
        <v/>
      </c>
      <c r="F4782" s="4" t="n">
        <v>120031.2965104322</v>
      </c>
      <c r="G4782" s="5">
        <f>F4782/$D4782</f>
        <v/>
      </c>
      <c r="H4782" s="4">
        <f>H4781+F4782</f>
        <v/>
      </c>
      <c r="I4782" s="4">
        <f>G4782*$E4781-H4781</f>
        <v/>
      </c>
      <c r="J4782" s="4">
        <f>MAX(0,Resumo!$D$3*$D4782-F4782)</f>
        <v/>
      </c>
      <c r="K4782" s="4" t="n">
        <v>256020.1414873706</v>
      </c>
      <c r="L4782" s="5">
        <f>K4782/$D4782</f>
        <v/>
      </c>
      <c r="M4782" s="4">
        <f>M4781+K4782</f>
        <v/>
      </c>
      <c r="N4782" s="4">
        <f>L4782*$E4781-M4781</f>
        <v/>
      </c>
      <c r="O4782" s="4">
        <f>MAX(0,Resumo!$D$4*$D4782-K4782)</f>
        <v/>
      </c>
      <c r="P4782" s="4" t="n">
        <v>405600.7540177986</v>
      </c>
      <c r="Q4782" s="5">
        <f>P4782/$D4782</f>
        <v/>
      </c>
      <c r="R4782" s="4">
        <f>R4781+P4782</f>
        <v/>
      </c>
      <c r="S4782" s="4">
        <f>Q4782*$E4781-R4781</f>
        <v/>
      </c>
      <c r="T4782" s="4">
        <f>MAX(0,Resumo!$D$5*$D4782-P4782)</f>
        <v/>
      </c>
      <c r="U4782" s="4" t="n">
        <v>570253.8894268671</v>
      </c>
      <c r="V4782" s="5">
        <f>U4782/$D4782</f>
        <v/>
      </c>
      <c r="W4782" s="4">
        <f>W4781+U4782</f>
        <v/>
      </c>
      <c r="X4782" s="4">
        <f>V4782*$E4781-W4781</f>
        <v/>
      </c>
      <c r="Y4782" s="4">
        <f>MAX(0,Resumo!$D$6*$D4782-U4782)</f>
        <v/>
      </c>
      <c r="Z4782" s="4" t="n">
        <v>750354.3240550838</v>
      </c>
      <c r="AA4782" s="5">
        <f>Z4782/$D4782</f>
        <v/>
      </c>
      <c r="AB4782" s="4">
        <f>AB4781+Z4782</f>
        <v/>
      </c>
      <c r="AC4782" s="4">
        <f>AA4782*$E4781-AB4781</f>
        <v/>
      </c>
      <c r="AD4782" s="4">
        <f>MAX(0,Resumo!$D$7*$D4782-Z4782)</f>
        <v/>
      </c>
    </row>
    <row r="4783">
      <c r="A4783" t="inlineStr">
        <is>
          <t>Cajazeirinhas</t>
        </is>
      </c>
      <c r="B4783" t="inlineStr">
        <is>
          <t>Município</t>
        </is>
      </c>
      <c r="C4783" t="inlineStr">
        <is>
          <t>PB</t>
        </is>
      </c>
      <c r="D4783" s="4" t="n">
        <v>3859548.37845265</v>
      </c>
      <c r="E4783" s="4">
        <f>E4782+D4783</f>
        <v/>
      </c>
      <c r="F4783" s="4" t="n">
        <v>127636.9519632091</v>
      </c>
      <c r="G4783" s="5">
        <f>F4783/$D4783</f>
        <v/>
      </c>
      <c r="H4783" s="4">
        <f>H4782+F4783</f>
        <v/>
      </c>
      <c r="I4783" s="4">
        <f>G4783*$E4782-H4782</f>
        <v/>
      </c>
      <c r="J4783" s="4">
        <f>MAX(0,Resumo!$D$3*$D4783-F4783)</f>
        <v/>
      </c>
      <c r="K4783" s="4" t="n">
        <v>272242.5854810076</v>
      </c>
      <c r="L4783" s="5">
        <f>K4783/$D4783</f>
        <v/>
      </c>
      <c r="M4783" s="4">
        <f>M4782+K4783</f>
        <v/>
      </c>
      <c r="N4783" s="4">
        <f>L4783*$E4782-M4782</f>
        <v/>
      </c>
      <c r="O4783" s="4">
        <f>MAX(0,Resumo!$D$4*$D4783-K4783)</f>
        <v/>
      </c>
      <c r="P4783" s="4" t="n">
        <v>431301.214448781</v>
      </c>
      <c r="Q4783" s="5">
        <f>P4783/$D4783</f>
        <v/>
      </c>
      <c r="R4783" s="4">
        <f>R4782+P4783</f>
        <v/>
      </c>
      <c r="S4783" s="4">
        <f>Q4783*$E4782-R4782</f>
        <v/>
      </c>
      <c r="T4783" s="4">
        <f>MAX(0,Resumo!$D$5*$D4783-P4783)</f>
        <v/>
      </c>
      <c r="U4783" s="4" t="n">
        <v>606387.4206781081</v>
      </c>
      <c r="V4783" s="5">
        <f>U4783/$D4783</f>
        <v/>
      </c>
      <c r="W4783" s="4">
        <f>W4782+U4783</f>
        <v/>
      </c>
      <c r="X4783" s="4">
        <f>V4783*$E4782-W4782</f>
        <v/>
      </c>
      <c r="Y4783" s="4">
        <f>MAX(0,Resumo!$D$6*$D4783-U4783)</f>
        <v/>
      </c>
      <c r="Z4783" s="4" t="n">
        <v>797899.7278137465</v>
      </c>
      <c r="AA4783" s="5">
        <f>Z4783/$D4783</f>
        <v/>
      </c>
      <c r="AB4783" s="4">
        <f>AB4782+Z4783</f>
        <v/>
      </c>
      <c r="AC4783" s="4">
        <f>AA4783*$E4782-AB4782</f>
        <v/>
      </c>
      <c r="AD4783" s="4">
        <f>MAX(0,Resumo!$D$7*$D4783-Z4783)</f>
        <v/>
      </c>
    </row>
    <row r="4784">
      <c r="A4784" t="inlineStr">
        <is>
          <t>Uiraúna</t>
        </is>
      </c>
      <c r="B4784" t="inlineStr">
        <is>
          <t>Município</t>
        </is>
      </c>
      <c r="C4784" t="inlineStr">
        <is>
          <t>PB</t>
        </is>
      </c>
      <c r="D4784" s="4" t="n">
        <v>9393692.230432952</v>
      </c>
      <c r="E4784" s="4">
        <f>E4783+D4784</f>
        <v/>
      </c>
      <c r="F4784" s="4" t="n">
        <v>310653.5082360157</v>
      </c>
      <c r="G4784" s="5">
        <f>F4784/$D4784</f>
        <v/>
      </c>
      <c r="H4784" s="4">
        <f>H4783+F4784</f>
        <v/>
      </c>
      <c r="I4784" s="4">
        <f>G4784*$E4783-H4783</f>
        <v/>
      </c>
      <c r="J4784" s="4">
        <f>MAX(0,Resumo!$D$3*$D4784-F4784)</f>
        <v/>
      </c>
      <c r="K4784" s="4" t="n">
        <v>662606.815425178</v>
      </c>
      <c r="L4784" s="5">
        <f>K4784/$D4784</f>
        <v/>
      </c>
      <c r="M4784" s="4">
        <f>M4783+K4784</f>
        <v/>
      </c>
      <c r="N4784" s="4">
        <f>L4784*$E4783-M4783</f>
        <v/>
      </c>
      <c r="O4784" s="4">
        <f>MAX(0,Resumo!$D$4*$D4784-K4784)</f>
        <v/>
      </c>
      <c r="P4784" s="4" t="n">
        <v>1049737.033939738</v>
      </c>
      <c r="Q4784" s="5">
        <f>P4784/$D4784</f>
        <v/>
      </c>
      <c r="R4784" s="4">
        <f>R4783+P4784</f>
        <v/>
      </c>
      <c r="S4784" s="4">
        <f>Q4784*$E4783-R4783</f>
        <v/>
      </c>
      <c r="T4784" s="4">
        <f>MAX(0,Resumo!$D$5*$D4784-P4784)</f>
        <v/>
      </c>
      <c r="U4784" s="4" t="n">
        <v>1475876.512925048</v>
      </c>
      <c r="V4784" s="5">
        <f>U4784/$D4784</f>
        <v/>
      </c>
      <c r="W4784" s="4">
        <f>W4783+U4784</f>
        <v/>
      </c>
      <c r="X4784" s="4">
        <f>V4784*$E4783-W4783</f>
        <v/>
      </c>
      <c r="Y4784" s="4">
        <f>MAX(0,Resumo!$D$6*$D4784-U4784)</f>
        <v/>
      </c>
      <c r="Z4784" s="4" t="n">
        <v>1941995.212619541</v>
      </c>
      <c r="AA4784" s="5">
        <f>Z4784/$D4784</f>
        <v/>
      </c>
      <c r="AB4784" s="4">
        <f>AB4783+Z4784</f>
        <v/>
      </c>
      <c r="AC4784" s="4">
        <f>AA4784*$E4783-AB4783</f>
        <v/>
      </c>
      <c r="AD4784" s="4">
        <f>MAX(0,Resumo!$D$7*$D4784-Z4784)</f>
        <v/>
      </c>
    </row>
    <row r="4785">
      <c r="A4785" t="inlineStr">
        <is>
          <t>Cacimba de Areia</t>
        </is>
      </c>
      <c r="B4785" t="inlineStr">
        <is>
          <t>Município</t>
        </is>
      </c>
      <c r="C4785" t="inlineStr">
        <is>
          <t>PB</t>
        </is>
      </c>
      <c r="D4785" s="4" t="n">
        <v>3584897.061714492</v>
      </c>
      <c r="E4785" s="4">
        <f>E4784+D4785</f>
        <v/>
      </c>
      <c r="F4785" s="4" t="n">
        <v>118554.1128629529</v>
      </c>
      <c r="G4785" s="5">
        <f>F4785/$D4785</f>
        <v/>
      </c>
      <c r="H4785" s="4">
        <f>H4784+F4785</f>
        <v/>
      </c>
      <c r="I4785" s="4">
        <f>G4785*$E4784-H4784</f>
        <v/>
      </c>
      <c r="J4785" s="4">
        <f>MAX(0,Resumo!$D$3*$D4785-F4785)</f>
        <v/>
      </c>
      <c r="K4785" s="4" t="n">
        <v>252869.3901631305</v>
      </c>
      <c r="L4785" s="5">
        <f>K4785/$D4785</f>
        <v/>
      </c>
      <c r="M4785" s="4">
        <f>M4784+K4785</f>
        <v/>
      </c>
      <c r="N4785" s="4">
        <f>L4785*$E4784-M4784</f>
        <v/>
      </c>
      <c r="O4785" s="4">
        <f>MAX(0,Resumo!$D$4*$D4785-K4785)</f>
        <v/>
      </c>
      <c r="P4785" s="4" t="n">
        <v>400609.1658348923</v>
      </c>
      <c r="Q4785" s="5">
        <f>P4785/$D4785</f>
        <v/>
      </c>
      <c r="R4785" s="4">
        <f>R4784+P4785</f>
        <v/>
      </c>
      <c r="S4785" s="4">
        <f>Q4785*$E4784-R4784</f>
        <v/>
      </c>
      <c r="T4785" s="4">
        <f>MAX(0,Resumo!$D$5*$D4785-P4785)</f>
        <v/>
      </c>
      <c r="U4785" s="4" t="n">
        <v>563235.9720597939</v>
      </c>
      <c r="V4785" s="5">
        <f>U4785/$D4785</f>
        <v/>
      </c>
      <c r="W4785" s="4">
        <f>W4784+U4785</f>
        <v/>
      </c>
      <c r="X4785" s="4">
        <f>V4785*$E4784-W4784</f>
        <v/>
      </c>
      <c r="Y4785" s="4">
        <f>MAX(0,Resumo!$D$6*$D4785-U4785)</f>
        <v/>
      </c>
      <c r="Z4785" s="4" t="n">
        <v>741119.972935555</v>
      </c>
      <c r="AA4785" s="5">
        <f>Z4785/$D4785</f>
        <v/>
      </c>
      <c r="AB4785" s="4">
        <f>AB4784+Z4785</f>
        <v/>
      </c>
      <c r="AC4785" s="4">
        <f>AA4785*$E4784-AB4784</f>
        <v/>
      </c>
      <c r="AD4785" s="4">
        <f>MAX(0,Resumo!$D$7*$D4785-Z4785)</f>
        <v/>
      </c>
    </row>
    <row r="4786">
      <c r="A4786" t="inlineStr">
        <is>
          <t>Salgado de São Félix</t>
        </is>
      </c>
      <c r="B4786" t="inlineStr">
        <is>
          <t>Município</t>
        </is>
      </c>
      <c r="C4786" t="inlineStr">
        <is>
          <t>PB</t>
        </is>
      </c>
      <c r="D4786" s="4" t="n">
        <v>5494959.790491699</v>
      </c>
      <c r="E4786" s="4">
        <f>E4785+D4786</f>
        <v/>
      </c>
      <c r="F4786" s="4" t="n">
        <v>181720.7222312213</v>
      </c>
      <c r="G4786" s="5">
        <f>F4786/$D4786</f>
        <v/>
      </c>
      <c r="H4786" s="4">
        <f>H4785+F4786</f>
        <v/>
      </c>
      <c r="I4786" s="4">
        <f>G4786*$E4785-H4785</f>
        <v/>
      </c>
      <c r="J4786" s="4">
        <f>MAX(0,Resumo!$D$3*$D4786-F4786)</f>
        <v/>
      </c>
      <c r="K4786" s="4" t="n">
        <v>387600.2873365691</v>
      </c>
      <c r="L4786" s="5">
        <f>K4786/$D4786</f>
        <v/>
      </c>
      <c r="M4786" s="4">
        <f>M4785+K4786</f>
        <v/>
      </c>
      <c r="N4786" s="4">
        <f>L4786*$E4785-M4785</f>
        <v/>
      </c>
      <c r="O4786" s="4">
        <f>MAX(0,Resumo!$D$4*$D4786-K4786)</f>
        <v/>
      </c>
      <c r="P4786" s="4" t="n">
        <v>614057.0342938545</v>
      </c>
      <c r="Q4786" s="5">
        <f>P4786/$D4786</f>
        <v/>
      </c>
      <c r="R4786" s="4">
        <f>R4785+P4786</f>
        <v/>
      </c>
      <c r="S4786" s="4">
        <f>Q4786*$E4785-R4785</f>
        <v/>
      </c>
      <c r="T4786" s="4">
        <f>MAX(0,Resumo!$D$5*$D4786-P4786)</f>
        <v/>
      </c>
      <c r="U4786" s="4" t="n">
        <v>863332.7444964058</v>
      </c>
      <c r="V4786" s="5">
        <f>U4786/$D4786</f>
        <v/>
      </c>
      <c r="W4786" s="4">
        <f>W4785+U4786</f>
        <v/>
      </c>
      <c r="X4786" s="4">
        <f>V4786*$E4785-W4785</f>
        <v/>
      </c>
      <c r="Y4786" s="4">
        <f>MAX(0,Resumo!$D$6*$D4786-U4786)</f>
        <v/>
      </c>
      <c r="Z4786" s="4" t="n">
        <v>1135994.808526947</v>
      </c>
      <c r="AA4786" s="5">
        <f>Z4786/$D4786</f>
        <v/>
      </c>
      <c r="AB4786" s="4">
        <f>AB4785+Z4786</f>
        <v/>
      </c>
      <c r="AC4786" s="4">
        <f>AA4786*$E4785-AB4785</f>
        <v/>
      </c>
      <c r="AD4786" s="4">
        <f>MAX(0,Resumo!$D$7*$D4786-Z4786)</f>
        <v/>
      </c>
    </row>
    <row r="4787">
      <c r="A4787" t="inlineStr">
        <is>
          <t>Piancó</t>
        </is>
      </c>
      <c r="B4787" t="inlineStr">
        <is>
          <t>Município</t>
        </is>
      </c>
      <c r="C4787" t="inlineStr">
        <is>
          <t>PB</t>
        </is>
      </c>
      <c r="D4787" s="4" t="n">
        <v>7264459.187518829</v>
      </c>
      <c r="E4787" s="4">
        <f>E4786+D4787</f>
        <v/>
      </c>
      <c r="F4787" s="4" t="n">
        <v>240238.8407753986</v>
      </c>
      <c r="G4787" s="5">
        <f>F4787/$D4787</f>
        <v/>
      </c>
      <c r="H4787" s="4">
        <f>H4786+F4787</f>
        <v/>
      </c>
      <c r="I4787" s="4">
        <f>G4787*$E4786-H4786</f>
        <v/>
      </c>
      <c r="J4787" s="4">
        <f>MAX(0,Resumo!$D$3*$D4787-F4787)</f>
        <v/>
      </c>
      <c r="K4787" s="4" t="n">
        <v>512416.2097235515</v>
      </c>
      <c r="L4787" s="5">
        <f>K4787/$D4787</f>
        <v/>
      </c>
      <c r="M4787" s="4">
        <f>M4786+K4787</f>
        <v/>
      </c>
      <c r="N4787" s="4">
        <f>L4787*$E4786-M4786</f>
        <v/>
      </c>
      <c r="O4787" s="4">
        <f>MAX(0,Resumo!$D$4*$D4787-K4787)</f>
        <v/>
      </c>
      <c r="P4787" s="4" t="n">
        <v>811797.0712279581</v>
      </c>
      <c r="Q4787" s="5">
        <f>P4787/$D4787</f>
        <v/>
      </c>
      <c r="R4787" s="4">
        <f>R4786+P4787</f>
        <v/>
      </c>
      <c r="S4787" s="4">
        <f>Q4787*$E4786-R4786</f>
        <v/>
      </c>
      <c r="T4787" s="4">
        <f>MAX(0,Resumo!$D$5*$D4787-P4787)</f>
        <v/>
      </c>
      <c r="U4787" s="4" t="n">
        <v>1141345.110203538</v>
      </c>
      <c r="V4787" s="5">
        <f>U4787/$D4787</f>
        <v/>
      </c>
      <c r="W4787" s="4">
        <f>W4786+U4787</f>
        <v/>
      </c>
      <c r="X4787" s="4">
        <f>V4787*$E4786-W4786</f>
        <v/>
      </c>
      <c r="Y4787" s="4">
        <f>MAX(0,Resumo!$D$6*$D4787-U4787)</f>
        <v/>
      </c>
      <c r="Z4787" s="4" t="n">
        <v>1501810.429633524</v>
      </c>
      <c r="AA4787" s="5">
        <f>Z4787/$D4787</f>
        <v/>
      </c>
      <c r="AB4787" s="4">
        <f>AB4786+Z4787</f>
        <v/>
      </c>
      <c r="AC4787" s="4">
        <f>AA4787*$E4786-AB4786</f>
        <v/>
      </c>
      <c r="AD4787" s="4">
        <f>MAX(0,Resumo!$D$7*$D4787-Z4787)</f>
        <v/>
      </c>
    </row>
    <row r="4788">
      <c r="A4788" t="inlineStr">
        <is>
          <t>Cubati</t>
        </is>
      </c>
      <c r="B4788" t="inlineStr">
        <is>
          <t>Município</t>
        </is>
      </c>
      <c r="C4788" t="inlineStr">
        <is>
          <t>PB</t>
        </is>
      </c>
      <c r="D4788" s="4" t="n">
        <v>4825108.629461355</v>
      </c>
      <c r="E4788" s="4">
        <f>E4787+D4788</f>
        <v/>
      </c>
      <c r="F4788" s="4" t="n">
        <v>159568.4515302624</v>
      </c>
      <c r="G4788" s="5">
        <f>F4788/$D4788</f>
        <v/>
      </c>
      <c r="H4788" s="4">
        <f>H4787+F4788</f>
        <v/>
      </c>
      <c r="I4788" s="4">
        <f>G4788*$E4787-H4787</f>
        <v/>
      </c>
      <c r="J4788" s="4">
        <f>MAX(0,Resumo!$D$3*$D4788-F4788)</f>
        <v/>
      </c>
      <c r="K4788" s="4" t="n">
        <v>340350.7145667448</v>
      </c>
      <c r="L4788" s="5">
        <f>K4788/$D4788</f>
        <v/>
      </c>
      <c r="M4788" s="4">
        <f>M4787+K4788</f>
        <v/>
      </c>
      <c r="N4788" s="4">
        <f>L4788*$E4787-M4787</f>
        <v/>
      </c>
      <c r="O4788" s="4">
        <f>MAX(0,Resumo!$D$4*$D4788-K4788)</f>
        <v/>
      </c>
      <c r="P4788" s="4" t="n">
        <v>539201.7427096767</v>
      </c>
      <c r="Q4788" s="5">
        <f>P4788/$D4788</f>
        <v/>
      </c>
      <c r="R4788" s="4">
        <f>R4787+P4788</f>
        <v/>
      </c>
      <c r="S4788" s="4">
        <f>Q4788*$E4787-R4787</f>
        <v/>
      </c>
      <c r="T4788" s="4">
        <f>MAX(0,Resumo!$D$5*$D4788-P4788)</f>
        <v/>
      </c>
      <c r="U4788" s="4" t="n">
        <v>758090.0378514708</v>
      </c>
      <c r="V4788" s="5">
        <f>U4788/$D4788</f>
        <v/>
      </c>
      <c r="W4788" s="4">
        <f>W4787+U4788</f>
        <v/>
      </c>
      <c r="X4788" s="4">
        <f>V4788*$E4787-W4787</f>
        <v/>
      </c>
      <c r="Y4788" s="4">
        <f>MAX(0,Resumo!$D$6*$D4788-U4788)</f>
        <v/>
      </c>
      <c r="Z4788" s="4" t="n">
        <v>997513.8240558802</v>
      </c>
      <c r="AA4788" s="5">
        <f>Z4788/$D4788</f>
        <v/>
      </c>
      <c r="AB4788" s="4">
        <f>AB4787+Z4788</f>
        <v/>
      </c>
      <c r="AC4788" s="4">
        <f>AA4788*$E4787-AB4787</f>
        <v/>
      </c>
      <c r="AD4788" s="4">
        <f>MAX(0,Resumo!$D$7*$D4788-Z4788)</f>
        <v/>
      </c>
    </row>
    <row r="4789">
      <c r="A4789" t="inlineStr">
        <is>
          <t>Nazarezinho</t>
        </is>
      </c>
      <c r="B4789" t="inlineStr">
        <is>
          <t>Município</t>
        </is>
      </c>
      <c r="C4789" t="inlineStr">
        <is>
          <t>PB</t>
        </is>
      </c>
      <c r="D4789" s="4" t="n">
        <v>4117643.2770402</v>
      </c>
      <c r="E4789" s="4">
        <f>E4788+D4789</f>
        <v/>
      </c>
      <c r="F4789" s="4" t="n">
        <v>136172.2630780747</v>
      </c>
      <c r="G4789" s="5">
        <f>F4789/$D4789</f>
        <v/>
      </c>
      <c r="H4789" s="4">
        <f>H4788+F4789</f>
        <v/>
      </c>
      <c r="I4789" s="4">
        <f>G4789*$E4788-H4788</f>
        <v/>
      </c>
      <c r="J4789" s="4">
        <f>MAX(0,Resumo!$D$3*$D4789-F4789)</f>
        <v/>
      </c>
      <c r="K4789" s="4" t="n">
        <v>290447.9337759559</v>
      </c>
      <c r="L4789" s="5">
        <f>K4789/$D4789</f>
        <v/>
      </c>
      <c r="M4789" s="4">
        <f>M4788+K4789</f>
        <v/>
      </c>
      <c r="N4789" s="4">
        <f>L4789*$E4788-M4788</f>
        <v/>
      </c>
      <c r="O4789" s="4">
        <f>MAX(0,Resumo!$D$4*$D4789-K4789)</f>
        <v/>
      </c>
      <c r="P4789" s="4" t="n">
        <v>460143.0975626996</v>
      </c>
      <c r="Q4789" s="5">
        <f>P4789/$D4789</f>
        <v/>
      </c>
      <c r="R4789" s="4">
        <f>R4788+P4789</f>
        <v/>
      </c>
      <c r="S4789" s="4">
        <f>Q4789*$E4788-R4788</f>
        <v/>
      </c>
      <c r="T4789" s="4">
        <f>MAX(0,Resumo!$D$5*$D4789-P4789)</f>
        <v/>
      </c>
      <c r="U4789" s="4" t="n">
        <v>646937.6313500177</v>
      </c>
      <c r="V4789" s="5">
        <f>U4789/$D4789</f>
        <v/>
      </c>
      <c r="W4789" s="4">
        <f>W4788+U4789</f>
        <v/>
      </c>
      <c r="X4789" s="4">
        <f>V4789*$E4788-W4788</f>
        <v/>
      </c>
      <c r="Y4789" s="4">
        <f>MAX(0,Resumo!$D$6*$D4789-U4789)</f>
        <v/>
      </c>
      <c r="Z4789" s="4" t="n">
        <v>851256.7087711104</v>
      </c>
      <c r="AA4789" s="5">
        <f>Z4789/$D4789</f>
        <v/>
      </c>
      <c r="AB4789" s="4">
        <f>AB4788+Z4789</f>
        <v/>
      </c>
      <c r="AC4789" s="4">
        <f>AA4789*$E4788-AB4788</f>
        <v/>
      </c>
      <c r="AD4789" s="4">
        <f>MAX(0,Resumo!$D$7*$D4789-Z4789)</f>
        <v/>
      </c>
    </row>
    <row r="4790">
      <c r="A4790" t="inlineStr">
        <is>
          <t>Cuité</t>
        </is>
      </c>
      <c r="B4790" t="inlineStr">
        <is>
          <t>Município</t>
        </is>
      </c>
      <c r="C4790" t="inlineStr">
        <is>
          <t>PB</t>
        </is>
      </c>
      <c r="D4790" s="4" t="n">
        <v>8510116.659567861</v>
      </c>
      <c r="E4790" s="4">
        <f>E4789+D4790</f>
        <v/>
      </c>
      <c r="F4790" s="4" t="n">
        <v>281433.2778784974</v>
      </c>
      <c r="G4790" s="5">
        <f>F4790/$D4790</f>
        <v/>
      </c>
      <c r="H4790" s="4">
        <f>H4789+F4790</f>
        <v/>
      </c>
      <c r="I4790" s="4">
        <f>G4790*$E4789-H4789</f>
        <v/>
      </c>
      <c r="J4790" s="4">
        <f>MAX(0,Resumo!$D$3*$D4790-F4790)</f>
        <v/>
      </c>
      <c r="K4790" s="4" t="n">
        <v>600281.6741669129</v>
      </c>
      <c r="L4790" s="5">
        <f>K4790/$D4790</f>
        <v/>
      </c>
      <c r="M4790" s="4">
        <f>M4789+K4790</f>
        <v/>
      </c>
      <c r="N4790" s="4">
        <f>L4790*$E4789-M4789</f>
        <v/>
      </c>
      <c r="O4790" s="4">
        <f>MAX(0,Resumo!$D$4*$D4790-K4790)</f>
        <v/>
      </c>
      <c r="P4790" s="4" t="n">
        <v>950998.2232283741</v>
      </c>
      <c r="Q4790" s="5">
        <f>P4790/$D4790</f>
        <v/>
      </c>
      <c r="R4790" s="4">
        <f>R4789+P4790</f>
        <v/>
      </c>
      <c r="S4790" s="4">
        <f>Q4790*$E4789-R4789</f>
        <v/>
      </c>
      <c r="T4790" s="4">
        <f>MAX(0,Resumo!$D$5*$D4790-P4790)</f>
        <v/>
      </c>
      <c r="U4790" s="4" t="n">
        <v>1337054.80145686</v>
      </c>
      <c r="V4790" s="5">
        <f>U4790/$D4790</f>
        <v/>
      </c>
      <c r="W4790" s="4">
        <f>W4789+U4790</f>
        <v/>
      </c>
      <c r="X4790" s="4">
        <f>V4790*$E4789-W4789</f>
        <v/>
      </c>
      <c r="Y4790" s="4">
        <f>MAX(0,Resumo!$D$6*$D4790-U4790)</f>
        <v/>
      </c>
      <c r="Z4790" s="4" t="n">
        <v>1759330.134126917</v>
      </c>
      <c r="AA4790" s="5">
        <f>Z4790/$D4790</f>
        <v/>
      </c>
      <c r="AB4790" s="4">
        <f>AB4789+Z4790</f>
        <v/>
      </c>
      <c r="AC4790" s="4">
        <f>AA4790*$E4789-AB4789</f>
        <v/>
      </c>
      <c r="AD4790" s="4">
        <f>MAX(0,Resumo!$D$7*$D4790-Z4790)</f>
        <v/>
      </c>
    </row>
    <row r="4791">
      <c r="A4791" t="inlineStr">
        <is>
          <t>Cachoeira dos Índios</t>
        </is>
      </c>
      <c r="B4791" t="inlineStr">
        <is>
          <t>Município</t>
        </is>
      </c>
      <c r="C4791" t="inlineStr">
        <is>
          <t>PB</t>
        </is>
      </c>
      <c r="D4791" s="4" t="n">
        <v>6768376.424377601</v>
      </c>
      <c r="E4791" s="4">
        <f>E4790+D4791</f>
        <v/>
      </c>
      <c r="F4791" s="4" t="n">
        <v>223833.1669503646</v>
      </c>
      <c r="G4791" s="5">
        <f>F4791/$D4791</f>
        <v/>
      </c>
      <c r="H4791" s="4">
        <f>H4790+F4791</f>
        <v/>
      </c>
      <c r="I4791" s="4">
        <f>G4791*$E4790-H4790</f>
        <v/>
      </c>
      <c r="J4791" s="4">
        <f>MAX(0,Resumo!$D$3*$D4791-F4791)</f>
        <v/>
      </c>
      <c r="K4791" s="4" t="n">
        <v>477423.8114408602</v>
      </c>
      <c r="L4791" s="5">
        <f>K4791/$D4791</f>
        <v/>
      </c>
      <c r="M4791" s="4">
        <f>M4790+K4791</f>
        <v/>
      </c>
      <c r="N4791" s="4">
        <f>L4791*$E4790-M4790</f>
        <v/>
      </c>
      <c r="O4791" s="4">
        <f>MAX(0,Resumo!$D$4*$D4791-K4791)</f>
        <v/>
      </c>
      <c r="P4791" s="4" t="n">
        <v>756360.248773695</v>
      </c>
      <c r="Q4791" s="5">
        <f>P4791/$D4791</f>
        <v/>
      </c>
      <c r="R4791" s="4">
        <f>R4790+P4791</f>
        <v/>
      </c>
      <c r="S4791" s="4">
        <f>Q4791*$E4790-R4790</f>
        <v/>
      </c>
      <c r="T4791" s="4">
        <f>MAX(0,Resumo!$D$5*$D4791-P4791)</f>
        <v/>
      </c>
      <c r="U4791" s="4" t="n">
        <v>1063403.776739886</v>
      </c>
      <c r="V4791" s="5">
        <f>U4791/$D4791</f>
        <v/>
      </c>
      <c r="W4791" s="4">
        <f>W4790+U4791</f>
        <v/>
      </c>
      <c r="X4791" s="4">
        <f>V4791*$E4790-W4790</f>
        <v/>
      </c>
      <c r="Y4791" s="4">
        <f>MAX(0,Resumo!$D$6*$D4791-U4791)</f>
        <v/>
      </c>
      <c r="Z4791" s="4" t="n">
        <v>1399253.274528716</v>
      </c>
      <c r="AA4791" s="5">
        <f>Z4791/$D4791</f>
        <v/>
      </c>
      <c r="AB4791" s="4">
        <f>AB4790+Z4791</f>
        <v/>
      </c>
      <c r="AC4791" s="4">
        <f>AA4791*$E4790-AB4790</f>
        <v/>
      </c>
      <c r="AD4791" s="4">
        <f>MAX(0,Resumo!$D$7*$D4791-Z4791)</f>
        <v/>
      </c>
    </row>
    <row r="4792">
      <c r="A4792" t="inlineStr">
        <is>
          <t>Bananeiras</t>
        </is>
      </c>
      <c r="B4792" t="inlineStr">
        <is>
          <t>Município</t>
        </is>
      </c>
      <c r="C4792" t="inlineStr">
        <is>
          <t>PB</t>
        </is>
      </c>
      <c r="D4792" s="4" t="n">
        <v>8755682.002195852</v>
      </c>
      <c r="E4792" s="4">
        <f>E4791+D4792</f>
        <v/>
      </c>
      <c r="F4792" s="4" t="n">
        <v>289554.2311008545</v>
      </c>
      <c r="G4792" s="5">
        <f>F4792/$D4792</f>
        <v/>
      </c>
      <c r="H4792" s="4">
        <f>H4791+F4792</f>
        <v/>
      </c>
      <c r="I4792" s="4">
        <f>G4792*$E4791-H4791</f>
        <v/>
      </c>
      <c r="J4792" s="4">
        <f>MAX(0,Resumo!$D$3*$D4792-F4792)</f>
        <v/>
      </c>
      <c r="K4792" s="4" t="n">
        <v>617603.2199091058</v>
      </c>
      <c r="L4792" s="5">
        <f>K4792/$D4792</f>
        <v/>
      </c>
      <c r="M4792" s="4">
        <f>M4791+K4792</f>
        <v/>
      </c>
      <c r="N4792" s="4">
        <f>L4792*$E4791-M4791</f>
        <v/>
      </c>
      <c r="O4792" s="4">
        <f>MAX(0,Resumo!$D$4*$D4792-K4792)</f>
        <v/>
      </c>
      <c r="P4792" s="4" t="n">
        <v>978439.9392315416</v>
      </c>
      <c r="Q4792" s="5">
        <f>P4792/$D4792</f>
        <v/>
      </c>
      <c r="R4792" s="4">
        <f>R4791+P4792</f>
        <v/>
      </c>
      <c r="S4792" s="4">
        <f>Q4792*$E4791-R4791</f>
        <v/>
      </c>
      <c r="T4792" s="4">
        <f>MAX(0,Resumo!$D$5*$D4792-P4792)</f>
        <v/>
      </c>
      <c r="U4792" s="4" t="n">
        <v>1375636.448873292</v>
      </c>
      <c r="V4792" s="5">
        <f>U4792/$D4792</f>
        <v/>
      </c>
      <c r="W4792" s="4">
        <f>W4791+U4792</f>
        <v/>
      </c>
      <c r="X4792" s="4">
        <f>V4792*$E4791-W4791</f>
        <v/>
      </c>
      <c r="Y4792" s="4">
        <f>MAX(0,Resumo!$D$6*$D4792-U4792)</f>
        <v/>
      </c>
      <c r="Z4792" s="4" t="n">
        <v>1810096.830338643</v>
      </c>
      <c r="AA4792" s="5">
        <f>Z4792/$D4792</f>
        <v/>
      </c>
      <c r="AB4792" s="4">
        <f>AB4791+Z4792</f>
        <v/>
      </c>
      <c r="AC4792" s="4">
        <f>AA4792*$E4791-AB4791</f>
        <v/>
      </c>
      <c r="AD4792" s="4">
        <f>MAX(0,Resumo!$D$7*$D4792-Z4792)</f>
        <v/>
      </c>
    </row>
    <row r="4793">
      <c r="A4793" t="inlineStr">
        <is>
          <t>Santana de Mangueira</t>
        </is>
      </c>
      <c r="B4793" t="inlineStr">
        <is>
          <t>Município</t>
        </is>
      </c>
      <c r="C4793" t="inlineStr">
        <is>
          <t>PB</t>
        </is>
      </c>
      <c r="D4793" s="4" t="n">
        <v>3849572.307976639</v>
      </c>
      <c r="E4793" s="4">
        <f>E4792+D4793</f>
        <v/>
      </c>
      <c r="F4793" s="4" t="n">
        <v>127307.0389518224</v>
      </c>
      <c r="G4793" s="5">
        <f>F4793/$D4793</f>
        <v/>
      </c>
      <c r="H4793" s="4">
        <f>H4792+F4793</f>
        <v/>
      </c>
      <c r="I4793" s="4">
        <f>G4793*$E4792-H4792</f>
        <v/>
      </c>
      <c r="J4793" s="4">
        <f>MAX(0,Resumo!$D$3*$D4793-F4793)</f>
        <v/>
      </c>
      <c r="K4793" s="4" t="n">
        <v>271538.8992065999</v>
      </c>
      <c r="L4793" s="5">
        <f>K4793/$D4793</f>
        <v/>
      </c>
      <c r="M4793" s="4">
        <f>M4792+K4793</f>
        <v/>
      </c>
      <c r="N4793" s="4">
        <f>L4793*$E4792-M4792</f>
        <v/>
      </c>
      <c r="O4793" s="4">
        <f>MAX(0,Resumo!$D$4*$D4793-K4793)</f>
        <v/>
      </c>
      <c r="P4793" s="4" t="n">
        <v>430186.397146386</v>
      </c>
      <c r="Q4793" s="5">
        <f>P4793/$D4793</f>
        <v/>
      </c>
      <c r="R4793" s="4">
        <f>R4792+P4793</f>
        <v/>
      </c>
      <c r="S4793" s="4">
        <f>Q4793*$E4792-R4792</f>
        <v/>
      </c>
      <c r="T4793" s="4">
        <f>MAX(0,Resumo!$D$5*$D4793-P4793)</f>
        <v/>
      </c>
      <c r="U4793" s="4" t="n">
        <v>604820.0446404805</v>
      </c>
      <c r="V4793" s="5">
        <f>U4793/$D4793</f>
        <v/>
      </c>
      <c r="W4793" s="4">
        <f>W4792+U4793</f>
        <v/>
      </c>
      <c r="X4793" s="4">
        <f>V4793*$E4792-W4792</f>
        <v/>
      </c>
      <c r="Y4793" s="4">
        <f>MAX(0,Resumo!$D$6*$D4793-U4793)</f>
        <v/>
      </c>
      <c r="Z4793" s="4" t="n">
        <v>795837.3352390353</v>
      </c>
      <c r="AA4793" s="5">
        <f>Z4793/$D4793</f>
        <v/>
      </c>
      <c r="AB4793" s="4">
        <f>AB4792+Z4793</f>
        <v/>
      </c>
      <c r="AC4793" s="4">
        <f>AA4793*$E4792-AB4792</f>
        <v/>
      </c>
      <c r="AD4793" s="4">
        <f>MAX(0,Resumo!$D$7*$D4793-Z4793)</f>
        <v/>
      </c>
    </row>
    <row r="4794">
      <c r="A4794" t="inlineStr">
        <is>
          <t>Poço Dantas</t>
        </is>
      </c>
      <c r="B4794" t="inlineStr">
        <is>
          <t>Município</t>
        </is>
      </c>
      <c r="C4794" t="inlineStr">
        <is>
          <t>PB</t>
        </is>
      </c>
      <c r="D4794" s="4" t="n">
        <v>3076202.854988054</v>
      </c>
      <c r="E4794" s="4">
        <f>E4793+D4794</f>
        <v/>
      </c>
      <c r="F4794" s="4" t="n">
        <v>101731.3730858352</v>
      </c>
      <c r="G4794" s="5">
        <f>F4794/$D4794</f>
        <v/>
      </c>
      <c r="H4794" s="4">
        <f>H4793+F4794</f>
        <v/>
      </c>
      <c r="I4794" s="4">
        <f>G4794*$E4793-H4793</f>
        <v/>
      </c>
      <c r="J4794" s="4">
        <f>MAX(0,Resumo!$D$3*$D4794-F4794)</f>
        <v/>
      </c>
      <c r="K4794" s="4" t="n">
        <v>216987.4131858299</v>
      </c>
      <c r="L4794" s="5">
        <f>K4794/$D4794</f>
        <v/>
      </c>
      <c r="M4794" s="4">
        <f>M4793+K4794</f>
        <v/>
      </c>
      <c r="N4794" s="4">
        <f>L4794*$E4793-M4793</f>
        <v/>
      </c>
      <c r="O4794" s="4">
        <f>MAX(0,Resumo!$D$4*$D4794-K4794)</f>
        <v/>
      </c>
      <c r="P4794" s="4" t="n">
        <v>343763.0253980847</v>
      </c>
      <c r="Q4794" s="5">
        <f>P4794/$D4794</f>
        <v/>
      </c>
      <c r="R4794" s="4">
        <f>R4793+P4794</f>
        <v/>
      </c>
      <c r="S4794" s="4">
        <f>Q4794*$E4793-R4793</f>
        <v/>
      </c>
      <c r="T4794" s="4">
        <f>MAX(0,Resumo!$D$5*$D4794-P4794)</f>
        <v/>
      </c>
      <c r="U4794" s="4" t="n">
        <v>483313.2096835363</v>
      </c>
      <c r="V4794" s="5">
        <f>U4794/$D4794</f>
        <v/>
      </c>
      <c r="W4794" s="4">
        <f>W4793+U4794</f>
        <v/>
      </c>
      <c r="X4794" s="4">
        <f>V4794*$E4793-W4793</f>
        <v/>
      </c>
      <c r="Y4794" s="4">
        <f>MAX(0,Resumo!$D$6*$D4794-U4794)</f>
        <v/>
      </c>
      <c r="Z4794" s="4" t="n">
        <v>635955.6041318192</v>
      </c>
      <c r="AA4794" s="5">
        <f>Z4794/$D4794</f>
        <v/>
      </c>
      <c r="AB4794" s="4">
        <f>AB4793+Z4794</f>
        <v/>
      </c>
      <c r="AC4794" s="4">
        <f>AA4794*$E4793-AB4793</f>
        <v/>
      </c>
      <c r="AD4794" s="4">
        <f>MAX(0,Resumo!$D$7*$D4794-Z4794)</f>
        <v/>
      </c>
    </row>
    <row r="4795">
      <c r="A4795" t="inlineStr">
        <is>
          <t>Itatuba</t>
        </is>
      </c>
      <c r="B4795" t="inlineStr">
        <is>
          <t>Município</t>
        </is>
      </c>
      <c r="C4795" t="inlineStr">
        <is>
          <t>PB</t>
        </is>
      </c>
      <c r="D4795" s="4" t="n">
        <v>6496361.068574878</v>
      </c>
      <c r="E4795" s="4">
        <f>E4794+D4795</f>
        <v/>
      </c>
      <c r="F4795" s="4" t="n">
        <v>214837.5002304758</v>
      </c>
      <c r="G4795" s="5">
        <f>F4795/$D4795</f>
        <v/>
      </c>
      <c r="H4795" s="4">
        <f>H4794+F4795</f>
        <v/>
      </c>
      <c r="I4795" s="4">
        <f>G4795*$E4794-H4794</f>
        <v/>
      </c>
      <c r="J4795" s="4">
        <f>MAX(0,Resumo!$D$3*$D4795-F4795)</f>
        <v/>
      </c>
      <c r="K4795" s="4" t="n">
        <v>458236.5500069309</v>
      </c>
      <c r="L4795" s="5">
        <f>K4795/$D4795</f>
        <v/>
      </c>
      <c r="M4795" s="4">
        <f>M4794+K4795</f>
        <v/>
      </c>
      <c r="N4795" s="4">
        <f>L4795*$E4794-M4794</f>
        <v/>
      </c>
      <c r="O4795" s="4">
        <f>MAX(0,Resumo!$D$4*$D4795-K4795)</f>
        <v/>
      </c>
      <c r="P4795" s="4" t="n">
        <v>725962.7665290323</v>
      </c>
      <c r="Q4795" s="5">
        <f>P4795/$D4795</f>
        <v/>
      </c>
      <c r="R4795" s="4">
        <f>R4794+P4795</f>
        <v/>
      </c>
      <c r="S4795" s="4">
        <f>Q4795*$E4794-R4794</f>
        <v/>
      </c>
      <c r="T4795" s="4">
        <f>MAX(0,Resumo!$D$5*$D4795-P4795)</f>
        <v/>
      </c>
      <c r="U4795" s="4" t="n">
        <v>1020666.473352027</v>
      </c>
      <c r="V4795" s="5">
        <f>U4795/$D4795</f>
        <v/>
      </c>
      <c r="W4795" s="4">
        <f>W4794+U4795</f>
        <v/>
      </c>
      <c r="X4795" s="4">
        <f>V4795*$E4794-W4794</f>
        <v/>
      </c>
      <c r="Y4795" s="4">
        <f>MAX(0,Resumo!$D$6*$D4795-U4795)</f>
        <v/>
      </c>
      <c r="Z4795" s="4" t="n">
        <v>1343018.462298388</v>
      </c>
      <c r="AA4795" s="5">
        <f>Z4795/$D4795</f>
        <v/>
      </c>
      <c r="AB4795" s="4">
        <f>AB4794+Z4795</f>
        <v/>
      </c>
      <c r="AC4795" s="4">
        <f>AA4795*$E4794-AB4794</f>
        <v/>
      </c>
      <c r="AD4795" s="4">
        <f>MAX(0,Resumo!$D$7*$D4795-Z4795)</f>
        <v/>
      </c>
    </row>
    <row r="4796">
      <c r="A4796" t="inlineStr">
        <is>
          <t>Araçagi</t>
        </is>
      </c>
      <c r="B4796" t="inlineStr">
        <is>
          <t>Município</t>
        </is>
      </c>
      <c r="C4796" t="inlineStr">
        <is>
          <t>PB</t>
        </is>
      </c>
      <c r="D4796" s="4" t="n">
        <v>4852415.666304223</v>
      </c>
      <c r="E4796" s="4">
        <f>E4795+D4796</f>
        <v/>
      </c>
      <c r="F4796" s="4" t="n">
        <v>160471.5071751222</v>
      </c>
      <c r="G4796" s="5">
        <f>F4796/$D4796</f>
        <v/>
      </c>
      <c r="H4796" s="4">
        <f>H4795+F4796</f>
        <v/>
      </c>
      <c r="I4796" s="4">
        <f>G4796*$E4795-H4795</f>
        <v/>
      </c>
      <c r="J4796" s="4">
        <f>MAX(0,Resumo!$D$3*$D4796-F4796)</f>
        <v/>
      </c>
      <c r="K4796" s="4" t="n">
        <v>342276.8824970216</v>
      </c>
      <c r="L4796" s="5">
        <f>K4796/$D4796</f>
        <v/>
      </c>
      <c r="M4796" s="4">
        <f>M4795+K4796</f>
        <v/>
      </c>
      <c r="N4796" s="4">
        <f>L4796*$E4795-M4795</f>
        <v/>
      </c>
      <c r="O4796" s="4">
        <f>MAX(0,Resumo!$D$4*$D4796-K4796)</f>
        <v/>
      </c>
      <c r="P4796" s="4" t="n">
        <v>542253.2806095717</v>
      </c>
      <c r="Q4796" s="5">
        <f>P4796/$D4796</f>
        <v/>
      </c>
      <c r="R4796" s="4">
        <f>R4795+P4796</f>
        <v/>
      </c>
      <c r="S4796" s="4">
        <f>Q4796*$E4795-R4795</f>
        <v/>
      </c>
      <c r="T4796" s="4">
        <f>MAX(0,Resumo!$D$5*$D4796-P4796)</f>
        <v/>
      </c>
      <c r="U4796" s="4" t="n">
        <v>762380.343870163</v>
      </c>
      <c r="V4796" s="5">
        <f>U4796/$D4796</f>
        <v/>
      </c>
      <c r="W4796" s="4">
        <f>W4795+U4796</f>
        <v/>
      </c>
      <c r="X4796" s="4">
        <f>V4796*$E4795-W4795</f>
        <v/>
      </c>
      <c r="Y4796" s="4">
        <f>MAX(0,Resumo!$D$6*$D4796-U4796)</f>
        <v/>
      </c>
      <c r="Z4796" s="4" t="n">
        <v>1003159.115972926</v>
      </c>
      <c r="AA4796" s="5">
        <f>Z4796/$D4796</f>
        <v/>
      </c>
      <c r="AB4796" s="4">
        <f>AB4795+Z4796</f>
        <v/>
      </c>
      <c r="AC4796" s="4">
        <f>AA4796*$E4795-AB4795</f>
        <v/>
      </c>
      <c r="AD4796" s="4">
        <f>MAX(0,Resumo!$D$7*$D4796-Z4796)</f>
        <v/>
      </c>
    </row>
    <row r="4797">
      <c r="A4797" t="inlineStr">
        <is>
          <t>São José do Sabugi</t>
        </is>
      </c>
      <c r="B4797" t="inlineStr">
        <is>
          <t>Município</t>
        </is>
      </c>
      <c r="C4797" t="inlineStr">
        <is>
          <t>PB</t>
        </is>
      </c>
      <c r="D4797" s="4" t="n">
        <v>18546935.24025612</v>
      </c>
      <c r="E4797" s="4">
        <f>E4796+D4797</f>
        <v/>
      </c>
      <c r="F4797" s="4" t="n">
        <v>613355.2556411786</v>
      </c>
      <c r="G4797" s="5">
        <f>F4797/$D4797</f>
        <v/>
      </c>
      <c r="H4797" s="4">
        <f>H4796+F4797</f>
        <v/>
      </c>
      <c r="I4797" s="4">
        <f>G4797*$E4796-H4796</f>
        <v/>
      </c>
      <c r="J4797" s="4">
        <f>MAX(0,Resumo!$D$3*$D4797-F4797)</f>
        <v/>
      </c>
      <c r="K4797" s="4" t="n">
        <v>1308252.963156396</v>
      </c>
      <c r="L4797" s="5">
        <f>K4797/$D4797</f>
        <v/>
      </c>
      <c r="M4797" s="4">
        <f>M4796+K4797</f>
        <v/>
      </c>
      <c r="N4797" s="4">
        <f>L4797*$E4796-M4796</f>
        <v/>
      </c>
      <c r="O4797" s="4">
        <f>MAX(0,Resumo!$D$4*$D4797-K4797)</f>
        <v/>
      </c>
      <c r="P4797" s="4" t="n">
        <v>2072604.074115118</v>
      </c>
      <c r="Q4797" s="5">
        <f>P4797/$D4797</f>
        <v/>
      </c>
      <c r="R4797" s="4">
        <f>R4796+P4797</f>
        <v/>
      </c>
      <c r="S4797" s="4">
        <f>Q4797*$E4796-R4796</f>
        <v/>
      </c>
      <c r="T4797" s="4">
        <f>MAX(0,Resumo!$D$5*$D4797-P4797)</f>
        <v/>
      </c>
      <c r="U4797" s="4" t="n">
        <v>2913975.190623665</v>
      </c>
      <c r="V4797" s="5">
        <f>U4797/$D4797</f>
        <v/>
      </c>
      <c r="W4797" s="4">
        <f>W4796+U4797</f>
        <v/>
      </c>
      <c r="X4797" s="4">
        <f>V4797*$E4796-W4796</f>
        <v/>
      </c>
      <c r="Y4797" s="4">
        <f>MAX(0,Resumo!$D$6*$D4797-U4797)</f>
        <v/>
      </c>
      <c r="Z4797" s="4" t="n">
        <v>3834281.405202264</v>
      </c>
      <c r="AA4797" s="5">
        <f>Z4797/$D4797</f>
        <v/>
      </c>
      <c r="AB4797" s="4">
        <f>AB4796+Z4797</f>
        <v/>
      </c>
      <c r="AC4797" s="4">
        <f>AA4797*$E4796-AB4796</f>
        <v/>
      </c>
      <c r="AD4797" s="4">
        <f>MAX(0,Resumo!$D$7*$D4797-Z4797)</f>
        <v/>
      </c>
    </row>
    <row r="4798">
      <c r="A4798" t="inlineStr">
        <is>
          <t>Patos</t>
        </is>
      </c>
      <c r="B4798" t="inlineStr">
        <is>
          <t>Município</t>
        </is>
      </c>
      <c r="C4798" t="inlineStr">
        <is>
          <t>PB</t>
        </is>
      </c>
      <c r="D4798" s="4" t="n">
        <v>79388108.47598074</v>
      </c>
      <c r="E4798" s="4">
        <f>E4797+D4798</f>
        <v/>
      </c>
      <c r="F4798" s="4" t="n">
        <v>2625399.44947165</v>
      </c>
      <c r="G4798" s="5">
        <f>F4798/$D4798</f>
        <v/>
      </c>
      <c r="H4798" s="4">
        <f>H4797+F4798</f>
        <v/>
      </c>
      <c r="I4798" s="4">
        <f>G4798*$E4797-H4797</f>
        <v/>
      </c>
      <c r="J4798" s="4">
        <f>MAX(0,Resumo!$D$3*$D4798-F4798)</f>
        <v/>
      </c>
      <c r="K4798" s="4" t="n">
        <v>5599832.360855804</v>
      </c>
      <c r="L4798" s="5">
        <f>K4798/$D4798</f>
        <v/>
      </c>
      <c r="M4798" s="4">
        <f>M4797+K4798</f>
        <v/>
      </c>
      <c r="N4798" s="4">
        <f>L4798*$E4797-M4797</f>
        <v/>
      </c>
      <c r="O4798" s="4">
        <f>MAX(0,Resumo!$D$4*$D4798-K4798)</f>
        <v/>
      </c>
      <c r="P4798" s="4" t="n">
        <v>8871552.897131829</v>
      </c>
      <c r="Q4798" s="5">
        <f>P4798/$D4798</f>
        <v/>
      </c>
      <c r="R4798" s="4">
        <f>R4797+P4798</f>
        <v/>
      </c>
      <c r="S4798" s="4">
        <f>Q4798*$E4797-R4797</f>
        <v/>
      </c>
      <c r="T4798" s="4">
        <f>MAX(0,Resumo!$D$5*$D4798-P4798)</f>
        <v/>
      </c>
      <c r="U4798" s="4" t="n">
        <v>12472949.06316574</v>
      </c>
      <c r="V4798" s="5">
        <f>U4798/$D4798</f>
        <v/>
      </c>
      <c r="W4798" s="4">
        <f>W4797+U4798</f>
        <v/>
      </c>
      <c r="X4798" s="4">
        <f>V4798*$E4797-W4797</f>
        <v/>
      </c>
      <c r="Y4798" s="4">
        <f>MAX(0,Resumo!$D$6*$D4798-U4798)</f>
        <v/>
      </c>
      <c r="Z4798" s="4" t="n">
        <v>16412218.20103954</v>
      </c>
      <c r="AA4798" s="5">
        <f>Z4798/$D4798</f>
        <v/>
      </c>
      <c r="AB4798" s="4">
        <f>AB4797+Z4798</f>
        <v/>
      </c>
      <c r="AC4798" s="4">
        <f>AA4798*$E4797-AB4797</f>
        <v/>
      </c>
      <c r="AD4798" s="4">
        <f>MAX(0,Resumo!$D$7*$D4798-Z4798)</f>
        <v/>
      </c>
    </row>
    <row r="4799">
      <c r="A4799" t="inlineStr">
        <is>
          <t>Cuitegi</t>
        </is>
      </c>
      <c r="B4799" t="inlineStr">
        <is>
          <t>Município</t>
        </is>
      </c>
      <c r="C4799" t="inlineStr">
        <is>
          <t>PB</t>
        </is>
      </c>
      <c r="D4799" s="4" t="n">
        <v>3937266.697272293</v>
      </c>
      <c r="E4799" s="4">
        <f>E4798+D4799</f>
        <v/>
      </c>
      <c r="F4799" s="4" t="n">
        <v>130207.1307388464</v>
      </c>
      <c r="G4799" s="5">
        <f>F4799/$D4799</f>
        <v/>
      </c>
      <c r="H4799" s="4">
        <f>H4798+F4799</f>
        <v/>
      </c>
      <c r="I4799" s="4">
        <f>G4799*$E4798-H4798</f>
        <v/>
      </c>
      <c r="J4799" s="4">
        <f>MAX(0,Resumo!$D$3*$D4799-F4799)</f>
        <v/>
      </c>
      <c r="K4799" s="4" t="n">
        <v>277724.6351873465</v>
      </c>
      <c r="L4799" s="5">
        <f>K4799/$D4799</f>
        <v/>
      </c>
      <c r="M4799" s="4">
        <f>M4798+K4799</f>
        <v/>
      </c>
      <c r="N4799" s="4">
        <f>L4799*$E4798-M4798</f>
        <v/>
      </c>
      <c r="O4799" s="4">
        <f>MAX(0,Resumo!$D$4*$D4799-K4799)</f>
        <v/>
      </c>
      <c r="P4799" s="4" t="n">
        <v>439986.1697868116</v>
      </c>
      <c r="Q4799" s="5">
        <f>P4799/$D4799</f>
        <v/>
      </c>
      <c r="R4799" s="4">
        <f>R4798+P4799</f>
        <v/>
      </c>
      <c r="S4799" s="4">
        <f>Q4799*$E4798-R4798</f>
        <v/>
      </c>
      <c r="T4799" s="4">
        <f>MAX(0,Resumo!$D$5*$D4799-P4799)</f>
        <v/>
      </c>
      <c r="U4799" s="4" t="n">
        <v>618598.023128796</v>
      </c>
      <c r="V4799" s="5">
        <f>U4799/$D4799</f>
        <v/>
      </c>
      <c r="W4799" s="4">
        <f>W4798+U4799</f>
        <v/>
      </c>
      <c r="X4799" s="4">
        <f>V4799*$E4798-W4798</f>
        <v/>
      </c>
      <c r="Y4799" s="4">
        <f>MAX(0,Resumo!$D$6*$D4799-U4799)</f>
        <v/>
      </c>
      <c r="Z4799" s="4" t="n">
        <v>813966.7437834224</v>
      </c>
      <c r="AA4799" s="5">
        <f>Z4799/$D4799</f>
        <v/>
      </c>
      <c r="AB4799" s="4">
        <f>AB4798+Z4799</f>
        <v/>
      </c>
      <c r="AC4799" s="4">
        <f>AA4799*$E4798-AB4798</f>
        <v/>
      </c>
      <c r="AD4799" s="4">
        <f>MAX(0,Resumo!$D$7*$D4799-Z4799)</f>
        <v/>
      </c>
    </row>
    <row r="4800">
      <c r="A4800" t="inlineStr">
        <is>
          <t>São Mamede</t>
        </is>
      </c>
      <c r="B4800" t="inlineStr">
        <is>
          <t>Município</t>
        </is>
      </c>
      <c r="C4800" t="inlineStr">
        <is>
          <t>PB</t>
        </is>
      </c>
      <c r="D4800" s="4" t="n">
        <v>1862989.696147392</v>
      </c>
      <c r="E4800" s="4">
        <f>E4799+D4800</f>
        <v/>
      </c>
      <c r="F4800" s="4" t="n">
        <v>61609.88360261214</v>
      </c>
      <c r="G4800" s="5">
        <f>F4800/$D4800</f>
        <v/>
      </c>
      <c r="H4800" s="4">
        <f>H4799+F4800</f>
        <v/>
      </c>
      <c r="I4800" s="4">
        <f>G4800*$E4799-H4799</f>
        <v/>
      </c>
      <c r="J4800" s="4">
        <f>MAX(0,Resumo!$D$3*$D4800-F4800)</f>
        <v/>
      </c>
      <c r="K4800" s="4" t="n">
        <v>131410.4868940601</v>
      </c>
      <c r="L4800" s="5">
        <f>K4800/$D4800</f>
        <v/>
      </c>
      <c r="M4800" s="4">
        <f>M4799+K4800</f>
        <v/>
      </c>
      <c r="N4800" s="4">
        <f>L4800*$E4799-M4799</f>
        <v/>
      </c>
      <c r="O4800" s="4">
        <f>MAX(0,Resumo!$D$4*$D4800-K4800)</f>
        <v/>
      </c>
      <c r="P4800" s="4" t="n">
        <v>208187.4975165034</v>
      </c>
      <c r="Q4800" s="5">
        <f>P4800/$D4800</f>
        <v/>
      </c>
      <c r="R4800" s="4">
        <f>R4799+P4800</f>
        <v/>
      </c>
      <c r="S4800" s="4">
        <f>Q4800*$E4799-R4799</f>
        <v/>
      </c>
      <c r="T4800" s="4">
        <f>MAX(0,Resumo!$D$5*$D4800-P4800)</f>
        <v/>
      </c>
      <c r="U4800" s="4" t="n">
        <v>292700.9602739117</v>
      </c>
      <c r="V4800" s="5">
        <f>U4800/$D4800</f>
        <v/>
      </c>
      <c r="W4800" s="4">
        <f>W4799+U4800</f>
        <v/>
      </c>
      <c r="X4800" s="4">
        <f>V4800*$E4799-W4799</f>
        <v/>
      </c>
      <c r="Y4800" s="4">
        <f>MAX(0,Resumo!$D$6*$D4800-U4800)</f>
        <v/>
      </c>
      <c r="Z4800" s="4" t="n">
        <v>385143.2410524077</v>
      </c>
      <c r="AA4800" s="5">
        <f>Z4800/$D4800</f>
        <v/>
      </c>
      <c r="AB4800" s="4">
        <f>AB4799+Z4800</f>
        <v/>
      </c>
      <c r="AC4800" s="4">
        <f>AA4800*$E4799-AB4799</f>
        <v/>
      </c>
      <c r="AD4800" s="4">
        <f>MAX(0,Resumo!$D$7*$D4800-Z4800)</f>
        <v/>
      </c>
    </row>
    <row r="4801">
      <c r="A4801" t="inlineStr">
        <is>
          <t>Igaracy</t>
        </is>
      </c>
      <c r="B4801" t="inlineStr">
        <is>
          <t>Município</t>
        </is>
      </c>
      <c r="C4801" t="inlineStr">
        <is>
          <t>PB</t>
        </is>
      </c>
      <c r="D4801" s="4" t="n">
        <v>1402707.825541747</v>
      </c>
      <c r="E4801" s="4">
        <f>E4800+D4801</f>
        <v/>
      </c>
      <c r="F4801" s="4" t="n">
        <v>46388.16094303455</v>
      </c>
      <c r="G4801" s="5">
        <f>F4801/$D4801</f>
        <v/>
      </c>
      <c r="H4801" s="4">
        <f>H4800+F4801</f>
        <v/>
      </c>
      <c r="I4801" s="4">
        <f>G4801*$E4800-H4800</f>
        <v/>
      </c>
      <c r="J4801" s="4">
        <f>MAX(0,Resumo!$D$3*$D4801-F4801)</f>
        <v/>
      </c>
      <c r="K4801" s="4" t="n">
        <v>98943.39120916204</v>
      </c>
      <c r="L4801" s="5">
        <f>K4801/$D4801</f>
        <v/>
      </c>
      <c r="M4801" s="4">
        <f>M4800+K4801</f>
        <v/>
      </c>
      <c r="N4801" s="4">
        <f>L4801*$E4800-M4800</f>
        <v/>
      </c>
      <c r="O4801" s="4">
        <f>MAX(0,Resumo!$D$4*$D4801-K4801)</f>
        <v/>
      </c>
      <c r="P4801" s="4" t="n">
        <v>156751.3940362924</v>
      </c>
      <c r="Q4801" s="5">
        <f>P4801/$D4801</f>
        <v/>
      </c>
      <c r="R4801" s="4">
        <f>R4800+P4801</f>
        <v/>
      </c>
      <c r="S4801" s="4">
        <f>Q4801*$E4800-R4800</f>
        <v/>
      </c>
      <c r="T4801" s="4">
        <f>MAX(0,Resumo!$D$5*$D4801-P4801)</f>
        <v/>
      </c>
      <c r="U4801" s="4" t="n">
        <v>220384.4328118695</v>
      </c>
      <c r="V4801" s="5">
        <f>U4801/$D4801</f>
        <v/>
      </c>
      <c r="W4801" s="4">
        <f>W4800+U4801</f>
        <v/>
      </c>
      <c r="X4801" s="4">
        <f>V4801*$E4800-W4800</f>
        <v/>
      </c>
      <c r="Y4801" s="4">
        <f>MAX(0,Resumo!$D$6*$D4801-U4801)</f>
        <v/>
      </c>
      <c r="Z4801" s="4" t="n">
        <v>289987.346304669</v>
      </c>
      <c r="AA4801" s="5">
        <f>Z4801/$D4801</f>
        <v/>
      </c>
      <c r="AB4801" s="4">
        <f>AB4800+Z4801</f>
        <v/>
      </c>
      <c r="AC4801" s="4">
        <f>AA4801*$E4800-AB4800</f>
        <v/>
      </c>
      <c r="AD4801" s="4">
        <f>MAX(0,Resumo!$D$7*$D4801-Z4801)</f>
        <v/>
      </c>
    </row>
    <row r="4802">
      <c r="A4802" t="inlineStr">
        <is>
          <t>Santa Rita</t>
        </is>
      </c>
      <c r="B4802" t="inlineStr">
        <is>
          <t>Município</t>
        </is>
      </c>
      <c r="C4802" t="inlineStr">
        <is>
          <t>PB</t>
        </is>
      </c>
      <c r="D4802" s="4" t="n">
        <v>50193874.38886949</v>
      </c>
      <c r="E4802" s="4">
        <f>E4801+D4802</f>
        <v/>
      </c>
      <c r="F4802" s="4" t="n">
        <v>1659933.366812203</v>
      </c>
      <c r="G4802" s="5">
        <f>F4802/$D4802</f>
        <v/>
      </c>
      <c r="H4802" s="4">
        <f>H4801+F4802</f>
        <v/>
      </c>
      <c r="I4802" s="4">
        <f>G4802*$E4801-H4801</f>
        <v/>
      </c>
      <c r="J4802" s="4">
        <f>MAX(0,Resumo!$D$3*$D4802-F4802)</f>
        <v/>
      </c>
      <c r="K4802" s="4" t="n">
        <v>3540546.405694551</v>
      </c>
      <c r="L4802" s="5">
        <f>K4802/$D4802</f>
        <v/>
      </c>
      <c r="M4802" s="4">
        <f>M4801+K4802</f>
        <v/>
      </c>
      <c r="N4802" s="4">
        <f>L4802*$E4801-M4801</f>
        <v/>
      </c>
      <c r="O4802" s="4">
        <f>MAX(0,Resumo!$D$4*$D4802-K4802)</f>
        <v/>
      </c>
      <c r="P4802" s="4" t="n">
        <v>5609122.327024245</v>
      </c>
      <c r="Q4802" s="5">
        <f>P4802/$D4802</f>
        <v/>
      </c>
      <c r="R4802" s="4">
        <f>R4801+P4802</f>
        <v/>
      </c>
      <c r="S4802" s="4">
        <f>Q4802*$E4801-R4801</f>
        <v/>
      </c>
      <c r="T4802" s="4">
        <f>MAX(0,Resumo!$D$5*$D4802-P4802)</f>
        <v/>
      </c>
      <c r="U4802" s="4" t="n">
        <v>7886138.749920305</v>
      </c>
      <c r="V4802" s="5">
        <f>U4802/$D4802</f>
        <v/>
      </c>
      <c r="W4802" s="4">
        <f>W4801+U4802</f>
        <v/>
      </c>
      <c r="X4802" s="4">
        <f>V4802*$E4801-W4801</f>
        <v/>
      </c>
      <c r="Y4802" s="4">
        <f>MAX(0,Resumo!$D$6*$D4802-U4802)</f>
        <v/>
      </c>
      <c r="Z4802" s="4" t="n">
        <v>10376778.52061356</v>
      </c>
      <c r="AA4802" s="5">
        <f>Z4802/$D4802</f>
        <v/>
      </c>
      <c r="AB4802" s="4">
        <f>AB4801+Z4802</f>
        <v/>
      </c>
      <c r="AC4802" s="4">
        <f>AA4802*$E4801-AB4801</f>
        <v/>
      </c>
      <c r="AD4802" s="4">
        <f>MAX(0,Resumo!$D$7*$D4802-Z4802)</f>
        <v/>
      </c>
    </row>
    <row r="4803">
      <c r="A4803" t="inlineStr">
        <is>
          <t>São Sebastião do Umbuzeiro</t>
        </is>
      </c>
      <c r="B4803" t="inlineStr">
        <is>
          <t>Município</t>
        </is>
      </c>
      <c r="C4803" t="inlineStr">
        <is>
          <t>PB</t>
        </is>
      </c>
      <c r="D4803" s="4" t="n">
        <v>1254614.384041219</v>
      </c>
      <c r="E4803" s="4">
        <f>E4802+D4803</f>
        <v/>
      </c>
      <c r="F4803" s="4" t="n">
        <v>41490.64609793045</v>
      </c>
      <c r="G4803" s="5">
        <f>F4803/$D4803</f>
        <v/>
      </c>
      <c r="H4803" s="4">
        <f>H4802+F4803</f>
        <v/>
      </c>
      <c r="I4803" s="4">
        <f>G4803*$E4802-H4802</f>
        <v/>
      </c>
      <c r="J4803" s="4">
        <f>MAX(0,Resumo!$D$3*$D4803-F4803)</f>
        <v/>
      </c>
      <c r="K4803" s="4" t="n">
        <v>88497.26190761715</v>
      </c>
      <c r="L4803" s="5">
        <f>K4803/$D4803</f>
        <v/>
      </c>
      <c r="M4803" s="4">
        <f>M4802+K4803</f>
        <v/>
      </c>
      <c r="N4803" s="4">
        <f>L4803*$E4802-M4802</f>
        <v/>
      </c>
      <c r="O4803" s="4">
        <f>MAX(0,Resumo!$D$4*$D4803-K4803)</f>
        <v/>
      </c>
      <c r="P4803" s="4" t="n">
        <v>140202.0792180946</v>
      </c>
      <c r="Q4803" s="5">
        <f>P4803/$D4803</f>
        <v/>
      </c>
      <c r="R4803" s="4">
        <f>R4802+P4803</f>
        <v/>
      </c>
      <c r="S4803" s="4">
        <f>Q4803*$E4802-R4802</f>
        <v/>
      </c>
      <c r="T4803" s="4">
        <f>MAX(0,Resumo!$D$5*$D4803-P4803)</f>
        <v/>
      </c>
      <c r="U4803" s="4" t="n">
        <v>197116.943664123</v>
      </c>
      <c r="V4803" s="5">
        <f>U4803/$D4803</f>
        <v/>
      </c>
      <c r="W4803" s="4">
        <f>W4802+U4803</f>
        <v/>
      </c>
      <c r="X4803" s="4">
        <f>V4803*$E4802-W4802</f>
        <v/>
      </c>
      <c r="Y4803" s="4">
        <f>MAX(0,Resumo!$D$6*$D4803-U4803)</f>
        <v/>
      </c>
      <c r="Z4803" s="4" t="n">
        <v>259371.4023968364</v>
      </c>
      <c r="AA4803" s="5">
        <f>Z4803/$D4803</f>
        <v/>
      </c>
      <c r="AB4803" s="4">
        <f>AB4802+Z4803</f>
        <v/>
      </c>
      <c r="AC4803" s="4">
        <f>AA4803*$E4802-AB4802</f>
        <v/>
      </c>
      <c r="AD4803" s="4">
        <f>MAX(0,Resumo!$D$7*$D4803-Z4803)</f>
        <v/>
      </c>
    </row>
    <row r="4804">
      <c r="A4804" t="inlineStr">
        <is>
          <t>Santa Cruz</t>
        </is>
      </c>
      <c r="B4804" t="inlineStr">
        <is>
          <t>Município</t>
        </is>
      </c>
      <c r="C4804" t="inlineStr">
        <is>
          <t>PB</t>
        </is>
      </c>
      <c r="D4804" s="4" t="n">
        <v>4157087.526762412</v>
      </c>
      <c r="E4804" s="4">
        <f>E4803+D4804</f>
        <v/>
      </c>
      <c r="F4804" s="4" t="n">
        <v>137476.7016582791</v>
      </c>
      <c r="G4804" s="5">
        <f>F4804/$D4804</f>
        <v/>
      </c>
      <c r="H4804" s="4">
        <f>H4803+F4804</f>
        <v/>
      </c>
      <c r="I4804" s="4">
        <f>G4804*$E4803-H4803</f>
        <v/>
      </c>
      <c r="J4804" s="4">
        <f>MAX(0,Resumo!$D$3*$D4804-F4804)</f>
        <v/>
      </c>
      <c r="K4804" s="4" t="n">
        <v>293230.2293903041</v>
      </c>
      <c r="L4804" s="5">
        <f>K4804/$D4804</f>
        <v/>
      </c>
      <c r="M4804" s="4">
        <f>M4803+K4804</f>
        <v/>
      </c>
      <c r="N4804" s="4">
        <f>L4804*$E4803-M4803</f>
        <v/>
      </c>
      <c r="O4804" s="4">
        <f>MAX(0,Resumo!$D$4*$D4804-K4804)</f>
        <v/>
      </c>
      <c r="P4804" s="4" t="n">
        <v>464550.9585713059</v>
      </c>
      <c r="Q4804" s="5">
        <f>P4804/$D4804</f>
        <v/>
      </c>
      <c r="R4804" s="4">
        <f>R4803+P4804</f>
        <v/>
      </c>
      <c r="S4804" s="4">
        <f>Q4804*$E4803-R4803</f>
        <v/>
      </c>
      <c r="T4804" s="4">
        <f>MAX(0,Resumo!$D$5*$D4804-P4804)</f>
        <v/>
      </c>
      <c r="U4804" s="4" t="n">
        <v>653134.8582025607</v>
      </c>
      <c r="V4804" s="5">
        <f>U4804/$D4804</f>
        <v/>
      </c>
      <c r="W4804" s="4">
        <f>W4803+U4804</f>
        <v/>
      </c>
      <c r="X4804" s="4">
        <f>V4804*$E4803-W4803</f>
        <v/>
      </c>
      <c r="Y4804" s="4">
        <f>MAX(0,Resumo!$D$6*$D4804-U4804)</f>
        <v/>
      </c>
      <c r="Z4804" s="4" t="n">
        <v>859411.1747943575</v>
      </c>
      <c r="AA4804" s="5">
        <f>Z4804/$D4804</f>
        <v/>
      </c>
      <c r="AB4804" s="4">
        <f>AB4803+Z4804</f>
        <v/>
      </c>
      <c r="AC4804" s="4">
        <f>AA4804*$E4803-AB4803</f>
        <v/>
      </c>
      <c r="AD4804" s="4">
        <f>MAX(0,Resumo!$D$7*$D4804-Z4804)</f>
        <v/>
      </c>
    </row>
    <row r="4805">
      <c r="A4805" t="inlineStr">
        <is>
          <t>Alagoa Nova</t>
        </is>
      </c>
      <c r="B4805" t="inlineStr">
        <is>
          <t>Município</t>
        </is>
      </c>
      <c r="C4805" t="inlineStr">
        <is>
          <t>PB</t>
        </is>
      </c>
      <c r="D4805" s="4" t="n">
        <v>9847521.487556458</v>
      </c>
      <c r="E4805" s="4">
        <f>E4804+D4805</f>
        <v/>
      </c>
      <c r="F4805" s="4" t="n">
        <v>325661.8401471692</v>
      </c>
      <c r="G4805" s="5">
        <f>F4805/$D4805</f>
        <v/>
      </c>
      <c r="H4805" s="4">
        <f>H4804+F4805</f>
        <v/>
      </c>
      <c r="I4805" s="4">
        <f>G4805*$E4804-H4804</f>
        <v/>
      </c>
      <c r="J4805" s="4">
        <f>MAX(0,Resumo!$D$3*$D4805-F4805)</f>
        <v/>
      </c>
      <c r="K4805" s="4" t="n">
        <v>694618.7604019532</v>
      </c>
      <c r="L4805" s="5">
        <f>K4805/$D4805</f>
        <v/>
      </c>
      <c r="M4805" s="4">
        <f>M4804+K4805</f>
        <v/>
      </c>
      <c r="N4805" s="4">
        <f>L4805*$E4804-M4804</f>
        <v/>
      </c>
      <c r="O4805" s="4">
        <f>MAX(0,Resumo!$D$4*$D4805-K4805)</f>
        <v/>
      </c>
      <c r="P4805" s="4" t="n">
        <v>1100452.063408608</v>
      </c>
      <c r="Q4805" s="5">
        <f>P4805/$D4805</f>
        <v/>
      </c>
      <c r="R4805" s="4">
        <f>R4804+P4805</f>
        <v/>
      </c>
      <c r="S4805" s="4">
        <f>Q4805*$E4804-R4804</f>
        <v/>
      </c>
      <c r="T4805" s="4">
        <f>MAX(0,Resumo!$D$5*$D4805-P4805)</f>
        <v/>
      </c>
      <c r="U4805" s="4" t="n">
        <v>1547179.247253181</v>
      </c>
      <c r="V4805" s="5">
        <f>U4805/$D4805</f>
        <v/>
      </c>
      <c r="W4805" s="4">
        <f>W4804+U4805</f>
        <v/>
      </c>
      <c r="X4805" s="4">
        <f>V4805*$E4804-W4804</f>
        <v/>
      </c>
      <c r="Y4805" s="4">
        <f>MAX(0,Resumo!$D$6*$D4805-U4805)</f>
        <v/>
      </c>
      <c r="Z4805" s="4" t="n">
        <v>2035817.133016853</v>
      </c>
      <c r="AA4805" s="5">
        <f>Z4805/$D4805</f>
        <v/>
      </c>
      <c r="AB4805" s="4">
        <f>AB4804+Z4805</f>
        <v/>
      </c>
      <c r="AC4805" s="4">
        <f>AA4805*$E4804-AB4804</f>
        <v/>
      </c>
      <c r="AD4805" s="4">
        <f>MAX(0,Resumo!$D$7*$D4805-Z4805)</f>
        <v/>
      </c>
    </row>
    <row r="4806">
      <c r="A4806" t="inlineStr">
        <is>
          <t>Algodão de Jandaíra</t>
        </is>
      </c>
      <c r="B4806" t="inlineStr">
        <is>
          <t>Município</t>
        </is>
      </c>
      <c r="C4806" t="inlineStr">
        <is>
          <t>PB</t>
        </is>
      </c>
      <c r="D4806" s="4" t="n">
        <v>3060736.657306877</v>
      </c>
      <c r="E4806" s="4">
        <f>E4805+D4806</f>
        <v/>
      </c>
      <c r="F4806" s="4" t="n">
        <v>101219.8991679264</v>
      </c>
      <c r="G4806" s="5">
        <f>F4806/$D4806</f>
        <v/>
      </c>
      <c r="H4806" s="4">
        <f>H4805+F4806</f>
        <v/>
      </c>
      <c r="I4806" s="4">
        <f>G4806*$E4805-H4805</f>
        <v/>
      </c>
      <c r="J4806" s="4">
        <f>MAX(0,Resumo!$D$3*$D4806-F4806)</f>
        <v/>
      </c>
      <c r="K4806" s="4" t="n">
        <v>215896.467502187</v>
      </c>
      <c r="L4806" s="5">
        <f>K4806/$D4806</f>
        <v/>
      </c>
      <c r="M4806" s="4">
        <f>M4805+K4806</f>
        <v/>
      </c>
      <c r="N4806" s="4">
        <f>L4806*$E4805-M4805</f>
        <v/>
      </c>
      <c r="O4806" s="4">
        <f>MAX(0,Resumo!$D$4*$D4806-K4806)</f>
        <v/>
      </c>
      <c r="P4806" s="4" t="n">
        <v>342034.6910986529</v>
      </c>
      <c r="Q4806" s="5">
        <f>P4806/$D4806</f>
        <v/>
      </c>
      <c r="R4806" s="4">
        <f>R4805+P4806</f>
        <v/>
      </c>
      <c r="S4806" s="4">
        <f>Q4806*$E4805-R4805</f>
        <v/>
      </c>
      <c r="T4806" s="4">
        <f>MAX(0,Resumo!$D$5*$D4806-P4806)</f>
        <v/>
      </c>
      <c r="U4806" s="4" t="n">
        <v>480883.2601661406</v>
      </c>
      <c r="V4806" s="5">
        <f>U4806/$D4806</f>
        <v/>
      </c>
      <c r="W4806" s="4">
        <f>W4805+U4806</f>
        <v/>
      </c>
      <c r="X4806" s="4">
        <f>V4806*$E4805-W4805</f>
        <v/>
      </c>
      <c r="Y4806" s="4">
        <f>MAX(0,Resumo!$D$6*$D4806-U4806)</f>
        <v/>
      </c>
      <c r="Z4806" s="4" t="n">
        <v>632758.2158080922</v>
      </c>
      <c r="AA4806" s="5">
        <f>Z4806/$D4806</f>
        <v/>
      </c>
      <c r="AB4806" s="4">
        <f>AB4805+Z4806</f>
        <v/>
      </c>
      <c r="AC4806" s="4">
        <f>AA4806*$E4805-AB4805</f>
        <v/>
      </c>
      <c r="AD4806" s="4">
        <f>MAX(0,Resumo!$D$7*$D4806-Z4806)</f>
        <v/>
      </c>
    </row>
    <row r="4807">
      <c r="A4807" t="inlineStr">
        <is>
          <t>Caiçara</t>
        </is>
      </c>
      <c r="B4807" t="inlineStr">
        <is>
          <t>Município</t>
        </is>
      </c>
      <c r="C4807" t="inlineStr">
        <is>
          <t>PB</t>
        </is>
      </c>
      <c r="D4807" s="4" t="n">
        <v>3746933.032096767</v>
      </c>
      <c r="E4807" s="4">
        <f>E4806+D4807</f>
        <v/>
      </c>
      <c r="F4807" s="4" t="n">
        <v>123912.7132327417</v>
      </c>
      <c r="G4807" s="5">
        <f>F4807/$D4807</f>
        <v/>
      </c>
      <c r="H4807" s="4">
        <f>H4806+F4807</f>
        <v/>
      </c>
      <c r="I4807" s="4">
        <f>G4807*$E4806-H4806</f>
        <v/>
      </c>
      <c r="J4807" s="4">
        <f>MAX(0,Resumo!$D$3*$D4807-F4807)</f>
        <v/>
      </c>
      <c r="K4807" s="4" t="n">
        <v>264298.9894820747</v>
      </c>
      <c r="L4807" s="5">
        <f>K4807/$D4807</f>
        <v/>
      </c>
      <c r="M4807" s="4">
        <f>M4806+K4807</f>
        <v/>
      </c>
      <c r="N4807" s="4">
        <f>L4807*$E4806-M4806</f>
        <v/>
      </c>
      <c r="O4807" s="4">
        <f>MAX(0,Resumo!$D$4*$D4807-K4807)</f>
        <v/>
      </c>
      <c r="P4807" s="4" t="n">
        <v>418716.5462736058</v>
      </c>
      <c r="Q4807" s="5">
        <f>P4807/$D4807</f>
        <v/>
      </c>
      <c r="R4807" s="4">
        <f>R4806+P4807</f>
        <v/>
      </c>
      <c r="S4807" s="4">
        <f>Q4807*$E4806-R4806</f>
        <v/>
      </c>
      <c r="T4807" s="4">
        <f>MAX(0,Resumo!$D$5*$D4807-P4807)</f>
        <v/>
      </c>
      <c r="U4807" s="4" t="n">
        <v>588694.0216818003</v>
      </c>
      <c r="V4807" s="5">
        <f>U4807/$D4807</f>
        <v/>
      </c>
      <c r="W4807" s="4">
        <f>W4806+U4807</f>
        <v/>
      </c>
      <c r="X4807" s="4">
        <f>V4807*$E4806-W4806</f>
        <v/>
      </c>
      <c r="Y4807" s="4">
        <f>MAX(0,Resumo!$D$6*$D4807-U4807)</f>
        <v/>
      </c>
      <c r="Z4807" s="4" t="n">
        <v>774618.3110794305</v>
      </c>
      <c r="AA4807" s="5">
        <f>Z4807/$D4807</f>
        <v/>
      </c>
      <c r="AB4807" s="4">
        <f>AB4806+Z4807</f>
        <v/>
      </c>
      <c r="AC4807" s="4">
        <f>AA4807*$E4806-AB4806</f>
        <v/>
      </c>
      <c r="AD4807" s="4">
        <f>MAX(0,Resumo!$D$7*$D4807-Z4807)</f>
        <v/>
      </c>
    </row>
    <row r="4808">
      <c r="A4808" t="inlineStr">
        <is>
          <t>Coremas</t>
        </is>
      </c>
      <c r="B4808" t="inlineStr">
        <is>
          <t>Município</t>
        </is>
      </c>
      <c r="C4808" t="inlineStr">
        <is>
          <t>PB</t>
        </is>
      </c>
      <c r="D4808" s="4" t="n">
        <v>8909470.129108155</v>
      </c>
      <c r="E4808" s="4">
        <f>E4807+D4808</f>
        <v/>
      </c>
      <c r="F4808" s="4" t="n">
        <v>294640.0716817897</v>
      </c>
      <c r="G4808" s="5">
        <f>F4808/$D4808</f>
        <v/>
      </c>
      <c r="H4808" s="4">
        <f>H4807+F4808</f>
        <v/>
      </c>
      <c r="I4808" s="4">
        <f>G4808*$E4807-H4807</f>
        <v/>
      </c>
      <c r="J4808" s="4">
        <f>MAX(0,Resumo!$D$3*$D4808-F4808)</f>
        <v/>
      </c>
      <c r="K4808" s="4" t="n">
        <v>628451.0376280462</v>
      </c>
      <c r="L4808" s="5">
        <f>K4808/$D4808</f>
        <v/>
      </c>
      <c r="M4808" s="4">
        <f>M4807+K4808</f>
        <v/>
      </c>
      <c r="N4808" s="4">
        <f>L4808*$E4807-M4807</f>
        <v/>
      </c>
      <c r="O4808" s="4">
        <f>MAX(0,Resumo!$D$4*$D4808-K4808)</f>
        <v/>
      </c>
      <c r="P4808" s="4" t="n">
        <v>995625.63025057</v>
      </c>
      <c r="Q4808" s="5">
        <f>P4808/$D4808</f>
        <v/>
      </c>
      <c r="R4808" s="4">
        <f>R4807+P4808</f>
        <v/>
      </c>
      <c r="S4808" s="4">
        <f>Q4808*$E4807-R4807</f>
        <v/>
      </c>
      <c r="T4808" s="4">
        <f>MAX(0,Resumo!$D$5*$D4808-P4808)</f>
        <v/>
      </c>
      <c r="U4808" s="4" t="n">
        <v>1399798.650370726</v>
      </c>
      <c r="V4808" s="5">
        <f>U4808/$D4808</f>
        <v/>
      </c>
      <c r="W4808" s="4">
        <f>W4807+U4808</f>
        <v/>
      </c>
      <c r="X4808" s="4">
        <f>V4808*$E4807-W4807</f>
        <v/>
      </c>
      <c r="Y4808" s="4">
        <f>MAX(0,Resumo!$D$6*$D4808-U4808)</f>
        <v/>
      </c>
      <c r="Z4808" s="4" t="n">
        <v>1841890.059124003</v>
      </c>
      <c r="AA4808" s="5">
        <f>Z4808/$D4808</f>
        <v/>
      </c>
      <c r="AB4808" s="4">
        <f>AB4807+Z4808</f>
        <v/>
      </c>
      <c r="AC4808" s="4">
        <f>AA4808*$E4807-AB4807</f>
        <v/>
      </c>
      <c r="AD4808" s="4">
        <f>MAX(0,Resumo!$D$7*$D4808-Z4808)</f>
        <v/>
      </c>
    </row>
    <row r="4809">
      <c r="A4809" t="inlineStr">
        <is>
          <t>Picuí</t>
        </is>
      </c>
      <c r="B4809" t="inlineStr">
        <is>
          <t>Município</t>
        </is>
      </c>
      <c r="C4809" t="inlineStr">
        <is>
          <t>PB</t>
        </is>
      </c>
      <c r="D4809" s="4" t="n">
        <v>9622406.529452223</v>
      </c>
      <c r="E4809" s="4">
        <f>E4808+D4809</f>
        <v/>
      </c>
      <c r="F4809" s="4" t="n">
        <v>318217.1900802955</v>
      </c>
      <c r="G4809" s="5">
        <f>F4809/$D4809</f>
        <v/>
      </c>
      <c r="H4809" s="4">
        <f>H4808+F4809</f>
        <v/>
      </c>
      <c r="I4809" s="4">
        <f>G4809*$E4808-H4808</f>
        <v/>
      </c>
      <c r="J4809" s="4">
        <f>MAX(0,Resumo!$D$3*$D4809-F4809)</f>
        <v/>
      </c>
      <c r="K4809" s="4" t="n">
        <v>678739.7320247223</v>
      </c>
      <c r="L4809" s="5">
        <f>K4809/$D4809</f>
        <v/>
      </c>
      <c r="M4809" s="4">
        <f>M4808+K4809</f>
        <v/>
      </c>
      <c r="N4809" s="4">
        <f>L4809*$E4808-M4808</f>
        <v/>
      </c>
      <c r="O4809" s="4">
        <f>MAX(0,Resumo!$D$4*$D4809-K4809)</f>
        <v/>
      </c>
      <c r="P4809" s="4" t="n">
        <v>1075295.660301189</v>
      </c>
      <c r="Q4809" s="5">
        <f>P4809/$D4809</f>
        <v/>
      </c>
      <c r="R4809" s="4">
        <f>R4808+P4809</f>
        <v/>
      </c>
      <c r="S4809" s="4">
        <f>Q4809*$E4808-R4808</f>
        <v/>
      </c>
      <c r="T4809" s="4">
        <f>MAX(0,Resumo!$D$5*$D4809-P4809)</f>
        <v/>
      </c>
      <c r="U4809" s="4" t="n">
        <v>1511810.632737818</v>
      </c>
      <c r="V4809" s="5">
        <f>U4809/$D4809</f>
        <v/>
      </c>
      <c r="W4809" s="4">
        <f>W4808+U4809</f>
        <v/>
      </c>
      <c r="X4809" s="4">
        <f>V4809*$E4808-W4808</f>
        <v/>
      </c>
      <c r="Y4809" s="4">
        <f>MAX(0,Resumo!$D$6*$D4809-U4809)</f>
        <v/>
      </c>
      <c r="Z4809" s="4" t="n">
        <v>1989278.225822177</v>
      </c>
      <c r="AA4809" s="5">
        <f>Z4809/$D4809</f>
        <v/>
      </c>
      <c r="AB4809" s="4">
        <f>AB4808+Z4809</f>
        <v/>
      </c>
      <c r="AC4809" s="4">
        <f>AA4809*$E4808-AB4808</f>
        <v/>
      </c>
      <c r="AD4809" s="4">
        <f>MAX(0,Resumo!$D$7*$D4809-Z4809)</f>
        <v/>
      </c>
    </row>
    <row r="4810">
      <c r="A4810" t="inlineStr">
        <is>
          <t>Pilar</t>
        </is>
      </c>
      <c r="B4810" t="inlineStr">
        <is>
          <t>Município</t>
        </is>
      </c>
      <c r="C4810" t="inlineStr">
        <is>
          <t>PB</t>
        </is>
      </c>
      <c r="D4810" s="4" t="n">
        <v>4159440.095987413</v>
      </c>
      <c r="E4810" s="4">
        <f>E4809+D4810</f>
        <v/>
      </c>
      <c r="F4810" s="4" t="n">
        <v>137554.5021509062</v>
      </c>
      <c r="G4810" s="5">
        <f>F4810/$D4810</f>
        <v/>
      </c>
      <c r="H4810" s="4">
        <f>H4809+F4810</f>
        <v/>
      </c>
      <c r="I4810" s="4">
        <f>G4810*$E4809-H4809</f>
        <v/>
      </c>
      <c r="J4810" s="4">
        <f>MAX(0,Resumo!$D$3*$D4810-F4810)</f>
        <v/>
      </c>
      <c r="K4810" s="4" t="n">
        <v>293396.1735541117</v>
      </c>
      <c r="L4810" s="5">
        <f>K4810/$D4810</f>
        <v/>
      </c>
      <c r="M4810" s="4">
        <f>M4809+K4810</f>
        <v/>
      </c>
      <c r="N4810" s="4">
        <f>L4810*$E4809-M4809</f>
        <v/>
      </c>
      <c r="O4810" s="4">
        <f>MAX(0,Resumo!$D$4*$D4810-K4810)</f>
        <v/>
      </c>
      <c r="P4810" s="4" t="n">
        <v>464813.8561604338</v>
      </c>
      <c r="Q4810" s="5">
        <f>P4810/$D4810</f>
        <v/>
      </c>
      <c r="R4810" s="4">
        <f>R4809+P4810</f>
        <v/>
      </c>
      <c r="S4810" s="4">
        <f>Q4810*$E4809-R4809</f>
        <v/>
      </c>
      <c r="T4810" s="4">
        <f>MAX(0,Resumo!$D$5*$D4810-P4810)</f>
        <v/>
      </c>
      <c r="U4810" s="4" t="n">
        <v>653504.478749949</v>
      </c>
      <c r="V4810" s="5">
        <f>U4810/$D4810</f>
        <v/>
      </c>
      <c r="W4810" s="4">
        <f>W4809+U4810</f>
        <v/>
      </c>
      <c r="X4810" s="4">
        <f>V4810*$E4809-W4809</f>
        <v/>
      </c>
      <c r="Y4810" s="4">
        <f>MAX(0,Resumo!$D$6*$D4810-U4810)</f>
        <v/>
      </c>
      <c r="Z4810" s="4" t="n">
        <v>859897.5307511246</v>
      </c>
      <c r="AA4810" s="5">
        <f>Z4810/$D4810</f>
        <v/>
      </c>
      <c r="AB4810" s="4">
        <f>AB4809+Z4810</f>
        <v/>
      </c>
      <c r="AC4810" s="4">
        <f>AA4810*$E4809-AB4809</f>
        <v/>
      </c>
      <c r="AD4810" s="4">
        <f>MAX(0,Resumo!$D$7*$D4810-Z4810)</f>
        <v/>
      </c>
    </row>
    <row r="4811">
      <c r="A4811" t="inlineStr">
        <is>
          <t>Curral Velho</t>
        </is>
      </c>
      <c r="B4811" t="inlineStr">
        <is>
          <t>Município</t>
        </is>
      </c>
      <c r="C4811" t="inlineStr">
        <is>
          <t>PB</t>
        </is>
      </c>
      <c r="D4811" s="4" t="n">
        <v>3072364.188752983</v>
      </c>
      <c r="E4811" s="4">
        <f>E4810+D4811</f>
        <v/>
      </c>
      <c r="F4811" s="4" t="n">
        <v>101604.4267154817</v>
      </c>
      <c r="G4811" s="5">
        <f>F4811/$D4811</f>
        <v/>
      </c>
      <c r="H4811" s="4">
        <f>H4810+F4811</f>
        <v/>
      </c>
      <c r="I4811" s="4">
        <f>G4811*$E4810-H4810</f>
        <v/>
      </c>
      <c r="J4811" s="4">
        <f>MAX(0,Resumo!$D$3*$D4811-F4811)</f>
        <v/>
      </c>
      <c r="K4811" s="4" t="n">
        <v>216716.6435728699</v>
      </c>
      <c r="L4811" s="5">
        <f>K4811/$D4811</f>
        <v/>
      </c>
      <c r="M4811" s="4">
        <f>M4810+K4811</f>
        <v/>
      </c>
      <c r="N4811" s="4">
        <f>L4811*$E4810-M4810</f>
        <v/>
      </c>
      <c r="O4811" s="4">
        <f>MAX(0,Resumo!$D$4*$D4811-K4811)</f>
        <v/>
      </c>
      <c r="P4811" s="4" t="n">
        <v>343334.0577452131</v>
      </c>
      <c r="Q4811" s="5">
        <f>P4811/$D4811</f>
        <v/>
      </c>
      <c r="R4811" s="4">
        <f>R4810+P4811</f>
        <v/>
      </c>
      <c r="S4811" s="4">
        <f>Q4811*$E4810-R4810</f>
        <v/>
      </c>
      <c r="T4811" s="4">
        <f>MAX(0,Resumo!$D$5*$D4811-P4811)</f>
        <v/>
      </c>
      <c r="U4811" s="4" t="n">
        <v>482710.1031309345</v>
      </c>
      <c r="V4811" s="5">
        <f>U4811/$D4811</f>
        <v/>
      </c>
      <c r="W4811" s="4">
        <f>W4810+U4811</f>
        <v/>
      </c>
      <c r="X4811" s="4">
        <f>V4811*$E4810-W4810</f>
        <v/>
      </c>
      <c r="Y4811" s="4">
        <f>MAX(0,Resumo!$D$6*$D4811-U4811)</f>
        <v/>
      </c>
      <c r="Z4811" s="4" t="n">
        <v>635162.0214522419</v>
      </c>
      <c r="AA4811" s="5">
        <f>Z4811/$D4811</f>
        <v/>
      </c>
      <c r="AB4811" s="4">
        <f>AB4810+Z4811</f>
        <v/>
      </c>
      <c r="AC4811" s="4">
        <f>AA4811*$E4810-AB4810</f>
        <v/>
      </c>
      <c r="AD4811" s="4">
        <f>MAX(0,Resumo!$D$7*$D4811-Z4811)</f>
        <v/>
      </c>
    </row>
    <row r="4812">
      <c r="A4812" t="inlineStr">
        <is>
          <t>Damião</t>
        </is>
      </c>
      <c r="B4812" t="inlineStr">
        <is>
          <t>Município</t>
        </is>
      </c>
      <c r="C4812" t="inlineStr">
        <is>
          <t>PB</t>
        </is>
      </c>
      <c r="D4812" s="4" t="n">
        <v>2036790.336576916</v>
      </c>
      <c r="E4812" s="4">
        <f>E4811+D4812</f>
        <v/>
      </c>
      <c r="F4812" s="4" t="n">
        <v>67357.54675344218</v>
      </c>
      <c r="G4812" s="5">
        <f>F4812/$D4812</f>
        <v/>
      </c>
      <c r="H4812" s="4">
        <f>H4811+F4812</f>
        <v/>
      </c>
      <c r="I4812" s="4">
        <f>G4812*$E4811-H4811</f>
        <v/>
      </c>
      <c r="J4812" s="4">
        <f>MAX(0,Resumo!$D$3*$D4812-F4812)</f>
        <v/>
      </c>
      <c r="K4812" s="4" t="n">
        <v>143669.9356868119</v>
      </c>
      <c r="L4812" s="5">
        <f>K4812/$D4812</f>
        <v/>
      </c>
      <c r="M4812" s="4">
        <f>M4811+K4812</f>
        <v/>
      </c>
      <c r="N4812" s="4">
        <f>L4812*$E4811-M4811</f>
        <v/>
      </c>
      <c r="O4812" s="4">
        <f>MAX(0,Resumo!$D$4*$D4812-K4812)</f>
        <v/>
      </c>
      <c r="P4812" s="4" t="n">
        <v>227609.5697225998</v>
      </c>
      <c r="Q4812" s="5">
        <f>P4812/$D4812</f>
        <v/>
      </c>
      <c r="R4812" s="4">
        <f>R4811+P4812</f>
        <v/>
      </c>
      <c r="S4812" s="4">
        <f>Q4812*$E4811-R4811</f>
        <v/>
      </c>
      <c r="T4812" s="4">
        <f>MAX(0,Resumo!$D$5*$D4812-P4812)</f>
        <v/>
      </c>
      <c r="U4812" s="4" t="n">
        <v>320007.3991957927</v>
      </c>
      <c r="V4812" s="5">
        <f>U4812/$D4812</f>
        <v/>
      </c>
      <c r="W4812" s="4">
        <f>W4811+U4812</f>
        <v/>
      </c>
      <c r="X4812" s="4">
        <f>V4812*$E4811-W4811</f>
        <v/>
      </c>
      <c r="Y4812" s="4">
        <f>MAX(0,Resumo!$D$6*$D4812-U4812)</f>
        <v/>
      </c>
      <c r="Z4812" s="4" t="n">
        <v>421073.7360467907</v>
      </c>
      <c r="AA4812" s="5">
        <f>Z4812/$D4812</f>
        <v/>
      </c>
      <c r="AB4812" s="4">
        <f>AB4811+Z4812</f>
        <v/>
      </c>
      <c r="AC4812" s="4">
        <f>AA4812*$E4811-AB4811</f>
        <v/>
      </c>
      <c r="AD4812" s="4">
        <f>MAX(0,Resumo!$D$7*$D4812-Z4812)</f>
        <v/>
      </c>
    </row>
    <row r="4813">
      <c r="A4813" t="inlineStr">
        <is>
          <t>Sousa</t>
        </is>
      </c>
      <c r="B4813" t="inlineStr">
        <is>
          <t>Município</t>
        </is>
      </c>
      <c r="C4813" t="inlineStr">
        <is>
          <t>PB</t>
        </is>
      </c>
      <c r="D4813" s="4" t="n">
        <v>18703321.01986595</v>
      </c>
      <c r="E4813" s="4">
        <f>E4812+D4813</f>
        <v/>
      </c>
      <c r="F4813" s="4" t="n">
        <v>618527.0017323083</v>
      </c>
      <c r="G4813" s="5">
        <f>F4813/$D4813</f>
        <v/>
      </c>
      <c r="H4813" s="4">
        <f>H4812+F4813</f>
        <v/>
      </c>
      <c r="I4813" s="4">
        <f>G4813*$E4812-H4812</f>
        <v/>
      </c>
      <c r="J4813" s="4">
        <f>MAX(0,Resumo!$D$3*$D4813-F4813)</f>
        <v/>
      </c>
      <c r="K4813" s="4" t="n">
        <v>1319284.012595012</v>
      </c>
      <c r="L4813" s="5">
        <f>K4813/$D4813</f>
        <v/>
      </c>
      <c r="M4813" s="4">
        <f>M4812+K4813</f>
        <v/>
      </c>
      <c r="N4813" s="4">
        <f>L4813*$E4812-M4812</f>
        <v/>
      </c>
      <c r="O4813" s="4">
        <f>MAX(0,Resumo!$D$4*$D4813-K4813)</f>
        <v/>
      </c>
      <c r="P4813" s="4" t="n">
        <v>2090080.050590708</v>
      </c>
      <c r="Q4813" s="5">
        <f>P4813/$D4813</f>
        <v/>
      </c>
      <c r="R4813" s="4">
        <f>R4812+P4813</f>
        <v/>
      </c>
      <c r="S4813" s="4">
        <f>Q4813*$E4812-R4812</f>
        <v/>
      </c>
      <c r="T4813" s="4">
        <f>MAX(0,Resumo!$D$5*$D4813-P4813)</f>
        <v/>
      </c>
      <c r="U4813" s="4" t="n">
        <v>2938545.518607572</v>
      </c>
      <c r="V4813" s="5">
        <f>U4813/$D4813</f>
        <v/>
      </c>
      <c r="W4813" s="4">
        <f>W4812+U4813</f>
        <v/>
      </c>
      <c r="X4813" s="4">
        <f>V4813*$E4812-W4812</f>
        <v/>
      </c>
      <c r="Y4813" s="4">
        <f>MAX(0,Resumo!$D$6*$D4813-U4813)</f>
        <v/>
      </c>
      <c r="Z4813" s="4" t="n">
        <v>3866611.657021687</v>
      </c>
      <c r="AA4813" s="5">
        <f>Z4813/$D4813</f>
        <v/>
      </c>
      <c r="AB4813" s="4">
        <f>AB4812+Z4813</f>
        <v/>
      </c>
      <c r="AC4813" s="4">
        <f>AA4813*$E4812-AB4812</f>
        <v/>
      </c>
      <c r="AD4813" s="4">
        <f>MAX(0,Resumo!$D$7*$D4813-Z4813)</f>
        <v/>
      </c>
    </row>
    <row r="4814">
      <c r="A4814" t="inlineStr">
        <is>
          <t>São João do Rio do Peixe</t>
        </is>
      </c>
      <c r="B4814" t="inlineStr">
        <is>
          <t>Município</t>
        </is>
      </c>
      <c r="C4814" t="inlineStr">
        <is>
          <t>PB</t>
        </is>
      </c>
      <c r="D4814" s="4" t="n">
        <v>7913633.79057408</v>
      </c>
      <c r="E4814" s="4">
        <f>E4813+D4814</f>
        <v/>
      </c>
      <c r="F4814" s="4" t="n">
        <v>261707.3286659734</v>
      </c>
      <c r="G4814" s="5">
        <f>F4814/$D4814</f>
        <v/>
      </c>
      <c r="H4814" s="4">
        <f>H4813+F4814</f>
        <v/>
      </c>
      <c r="I4814" s="4">
        <f>G4814*$E4813-H4813</f>
        <v/>
      </c>
      <c r="J4814" s="4">
        <f>MAX(0,Resumo!$D$3*$D4814-F4814)</f>
        <v/>
      </c>
      <c r="K4814" s="4" t="n">
        <v>558207.3114366549</v>
      </c>
      <c r="L4814" s="5">
        <f>K4814/$D4814</f>
        <v/>
      </c>
      <c r="M4814" s="4">
        <f>M4813+K4814</f>
        <v/>
      </c>
      <c r="N4814" s="4">
        <f>L4814*$E4813-M4813</f>
        <v/>
      </c>
      <c r="O4814" s="4">
        <f>MAX(0,Resumo!$D$4*$D4814-K4814)</f>
        <v/>
      </c>
      <c r="P4814" s="4" t="n">
        <v>884341.7752275715</v>
      </c>
      <c r="Q4814" s="5">
        <f>P4814/$D4814</f>
        <v/>
      </c>
      <c r="R4814" s="4">
        <f>R4813+P4814</f>
        <v/>
      </c>
      <c r="S4814" s="4">
        <f>Q4814*$E4813-R4813</f>
        <v/>
      </c>
      <c r="T4814" s="4">
        <f>MAX(0,Resumo!$D$5*$D4814-P4814)</f>
        <v/>
      </c>
      <c r="U4814" s="4" t="n">
        <v>1243339.249029239</v>
      </c>
      <c r="V4814" s="5">
        <f>U4814/$D4814</f>
        <v/>
      </c>
      <c r="W4814" s="4">
        <f>W4813+U4814</f>
        <v/>
      </c>
      <c r="X4814" s="4">
        <f>V4814*$E4813-W4813</f>
        <v/>
      </c>
      <c r="Y4814" s="4">
        <f>MAX(0,Resumo!$D$6*$D4814-U4814)</f>
        <v/>
      </c>
      <c r="Z4814" s="4" t="n">
        <v>1636016.867353847</v>
      </c>
      <c r="AA4814" s="5">
        <f>Z4814/$D4814</f>
        <v/>
      </c>
      <c r="AB4814" s="4">
        <f>AB4813+Z4814</f>
        <v/>
      </c>
      <c r="AC4814" s="4">
        <f>AA4814*$E4813-AB4813</f>
        <v/>
      </c>
      <c r="AD4814" s="4">
        <f>MAX(0,Resumo!$D$7*$D4814-Z4814)</f>
        <v/>
      </c>
    </row>
    <row r="4815">
      <c r="A4815" t="inlineStr">
        <is>
          <t>Salgadinho</t>
        </is>
      </c>
      <c r="B4815" t="inlineStr">
        <is>
          <t>Município</t>
        </is>
      </c>
      <c r="C4815" t="inlineStr">
        <is>
          <t>PB</t>
        </is>
      </c>
      <c r="D4815" s="4" t="n">
        <v>3522014.746372142</v>
      </c>
      <c r="E4815" s="4">
        <f>E4814+D4815</f>
        <v/>
      </c>
      <c r="F4815" s="4" t="n">
        <v>116474.5672074312</v>
      </c>
      <c r="G4815" s="5">
        <f>F4815/$D4815</f>
        <v/>
      </c>
      <c r="H4815" s="4">
        <f>H4814+F4815</f>
        <v/>
      </c>
      <c r="I4815" s="4">
        <f>G4815*$E4814-H4814</f>
        <v/>
      </c>
      <c r="J4815" s="4">
        <f>MAX(0,Resumo!$D$3*$D4815-F4815)</f>
        <v/>
      </c>
      <c r="K4815" s="4" t="n">
        <v>248433.8338671121</v>
      </c>
      <c r="L4815" s="5">
        <f>K4815/$D4815</f>
        <v/>
      </c>
      <c r="M4815" s="4">
        <f>M4814+K4815</f>
        <v/>
      </c>
      <c r="N4815" s="4">
        <f>L4815*$E4814-M4814</f>
        <v/>
      </c>
      <c r="O4815" s="4">
        <f>MAX(0,Resumo!$D$4*$D4815-K4815)</f>
        <v/>
      </c>
      <c r="P4815" s="4" t="n">
        <v>393582.1211355899</v>
      </c>
      <c r="Q4815" s="5">
        <f>P4815/$D4815</f>
        <v/>
      </c>
      <c r="R4815" s="4">
        <f>R4814+P4815</f>
        <v/>
      </c>
      <c r="S4815" s="4">
        <f>Q4815*$E4814-R4814</f>
        <v/>
      </c>
      <c r="T4815" s="4">
        <f>MAX(0,Resumo!$D$5*$D4815-P4815)</f>
        <v/>
      </c>
      <c r="U4815" s="4" t="n">
        <v>553356.307065932</v>
      </c>
      <c r="V4815" s="5">
        <f>U4815/$D4815</f>
        <v/>
      </c>
      <c r="W4815" s="4">
        <f>W4814+U4815</f>
        <v/>
      </c>
      <c r="X4815" s="4">
        <f>V4815*$E4814-W4814</f>
        <v/>
      </c>
      <c r="Y4815" s="4">
        <f>MAX(0,Resumo!$D$6*$D4815-U4815)</f>
        <v/>
      </c>
      <c r="Z4815" s="4" t="n">
        <v>728120.0627450071</v>
      </c>
      <c r="AA4815" s="5">
        <f>Z4815/$D4815</f>
        <v/>
      </c>
      <c r="AB4815" s="4">
        <f>AB4814+Z4815</f>
        <v/>
      </c>
      <c r="AC4815" s="4">
        <f>AA4815*$E4814-AB4814</f>
        <v/>
      </c>
      <c r="AD4815" s="4">
        <f>MAX(0,Resumo!$D$7*$D4815-Z4815)</f>
        <v/>
      </c>
    </row>
    <row r="4816">
      <c r="A4816" t="inlineStr">
        <is>
          <t>Santo André</t>
        </is>
      </c>
      <c r="B4816" t="inlineStr">
        <is>
          <t>Município</t>
        </is>
      </c>
      <c r="C4816" t="inlineStr">
        <is>
          <t>PB</t>
        </is>
      </c>
      <c r="D4816" s="4" t="n">
        <v>3135086.50141505</v>
      </c>
      <c r="E4816" s="4">
        <f>E4815+D4816</f>
        <v/>
      </c>
      <c r="F4816" s="4" t="n">
        <v>103678.6810124259</v>
      </c>
      <c r="G4816" s="5">
        <f>F4816/$D4816</f>
        <v/>
      </c>
      <c r="H4816" s="4">
        <f>H4815+F4816</f>
        <v/>
      </c>
      <c r="I4816" s="4">
        <f>G4816*$E4815-H4815</f>
        <v/>
      </c>
      <c r="J4816" s="4">
        <f>MAX(0,Resumo!$D$3*$D4816-F4816)</f>
        <v/>
      </c>
      <c r="K4816" s="4" t="n">
        <v>221140.9136926073</v>
      </c>
      <c r="L4816" s="5">
        <f>K4816/$D4816</f>
        <v/>
      </c>
      <c r="M4816" s="4">
        <f>M4815+K4816</f>
        <v/>
      </c>
      <c r="N4816" s="4">
        <f>L4816*$E4815-M4815</f>
        <v/>
      </c>
      <c r="O4816" s="4">
        <f>MAX(0,Resumo!$D$4*$D4816-K4816)</f>
        <v/>
      </c>
      <c r="P4816" s="4" t="n">
        <v>350343.222282498</v>
      </c>
      <c r="Q4816" s="5">
        <f>P4816/$D4816</f>
        <v/>
      </c>
      <c r="R4816" s="4">
        <f>R4815+P4816</f>
        <v/>
      </c>
      <c r="S4816" s="4">
        <f>Q4816*$E4815-R4815</f>
        <v/>
      </c>
      <c r="T4816" s="4">
        <f>MAX(0,Resumo!$D$5*$D4816-P4816)</f>
        <v/>
      </c>
      <c r="U4816" s="4" t="n">
        <v>492564.6295326388</v>
      </c>
      <c r="V4816" s="5">
        <f>U4816/$D4816</f>
        <v/>
      </c>
      <c r="W4816" s="4">
        <f>W4815+U4816</f>
        <v/>
      </c>
      <c r="X4816" s="4">
        <f>V4816*$E4815-W4815</f>
        <v/>
      </c>
      <c r="Y4816" s="4">
        <f>MAX(0,Resumo!$D$6*$D4816-U4816)</f>
        <v/>
      </c>
      <c r="Z4816" s="4" t="n">
        <v>648128.853654764</v>
      </c>
      <c r="AA4816" s="5">
        <f>Z4816/$D4816</f>
        <v/>
      </c>
      <c r="AB4816" s="4">
        <f>AB4815+Z4816</f>
        <v/>
      </c>
      <c r="AC4816" s="4">
        <f>AA4816*$E4815-AB4815</f>
        <v/>
      </c>
      <c r="AD4816" s="4">
        <f>MAX(0,Resumo!$D$7*$D4816-Z4816)</f>
        <v/>
      </c>
    </row>
    <row r="4817">
      <c r="A4817" t="inlineStr">
        <is>
          <t>Jacaraú</t>
        </is>
      </c>
      <c r="B4817" t="inlineStr">
        <is>
          <t>Município</t>
        </is>
      </c>
      <c r="C4817" t="inlineStr">
        <is>
          <t>PB</t>
        </is>
      </c>
      <c r="D4817" s="4" t="n">
        <v>6208393.300017251</v>
      </c>
      <c r="E4817" s="4">
        <f>E4816+D4817</f>
        <v/>
      </c>
      <c r="F4817" s="4" t="n">
        <v>205314.2802476553</v>
      </c>
      <c r="G4817" s="5">
        <f>F4817/$D4817</f>
        <v/>
      </c>
      <c r="H4817" s="4">
        <f>H4816+F4817</f>
        <v/>
      </c>
      <c r="I4817" s="4">
        <f>G4817*$E4816-H4816</f>
        <v/>
      </c>
      <c r="J4817" s="4">
        <f>MAX(0,Resumo!$D$3*$D4817-F4817)</f>
        <v/>
      </c>
      <c r="K4817" s="4" t="n">
        <v>437924.0465324296</v>
      </c>
      <c r="L4817" s="5">
        <f>K4817/$D4817</f>
        <v/>
      </c>
      <c r="M4817" s="4">
        <f>M4816+K4817</f>
        <v/>
      </c>
      <c r="N4817" s="4">
        <f>L4817*$E4816-M4816</f>
        <v/>
      </c>
      <c r="O4817" s="4">
        <f>MAX(0,Resumo!$D$4*$D4817-K4817)</f>
        <v/>
      </c>
      <c r="P4817" s="4" t="n">
        <v>693782.615868295</v>
      </c>
      <c r="Q4817" s="5">
        <f>P4817/$D4817</f>
        <v/>
      </c>
      <c r="R4817" s="4">
        <f>R4816+P4817</f>
        <v/>
      </c>
      <c r="S4817" s="4">
        <f>Q4817*$E4816-R4816</f>
        <v/>
      </c>
      <c r="T4817" s="4">
        <f>MAX(0,Resumo!$D$5*$D4817-P4817)</f>
        <v/>
      </c>
      <c r="U4817" s="4" t="n">
        <v>975422.8294612099</v>
      </c>
      <c r="V4817" s="5">
        <f>U4817/$D4817</f>
        <v/>
      </c>
      <c r="W4817" s="4">
        <f>W4816+U4817</f>
        <v/>
      </c>
      <c r="X4817" s="4">
        <f>V4817*$E4816-W4816</f>
        <v/>
      </c>
      <c r="Y4817" s="4">
        <f>MAX(0,Resumo!$D$6*$D4817-U4817)</f>
        <v/>
      </c>
      <c r="Z4817" s="4" t="n">
        <v>1283485.744575756</v>
      </c>
      <c r="AA4817" s="5">
        <f>Z4817/$D4817</f>
        <v/>
      </c>
      <c r="AB4817" s="4">
        <f>AB4816+Z4817</f>
        <v/>
      </c>
      <c r="AC4817" s="4">
        <f>AA4817*$E4816-AB4816</f>
        <v/>
      </c>
      <c r="AD4817" s="4">
        <f>MAX(0,Resumo!$D$7*$D4817-Z4817)</f>
        <v/>
      </c>
    </row>
    <row r="4818">
      <c r="A4818" t="inlineStr">
        <is>
          <t>Arara</t>
        </is>
      </c>
      <c r="B4818" t="inlineStr">
        <is>
          <t>Município</t>
        </is>
      </c>
      <c r="C4818" t="inlineStr">
        <is>
          <t>PB</t>
        </is>
      </c>
      <c r="D4818" s="4" t="n">
        <v>4009966.136583182</v>
      </c>
      <c r="E4818" s="4">
        <f>E4817+D4818</f>
        <v/>
      </c>
      <c r="F4818" s="4" t="n">
        <v>132611.332975274</v>
      </c>
      <c r="G4818" s="5">
        <f>F4818/$D4818</f>
        <v/>
      </c>
      <c r="H4818" s="4">
        <f>H4817+F4818</f>
        <v/>
      </c>
      <c r="I4818" s="4">
        <f>G4818*$E4817-H4817</f>
        <v/>
      </c>
      <c r="J4818" s="4">
        <f>MAX(0,Resumo!$D$3*$D4818-F4818)</f>
        <v/>
      </c>
      <c r="K4818" s="4" t="n">
        <v>282852.6660811971</v>
      </c>
      <c r="L4818" s="5">
        <f>K4818/$D4818</f>
        <v/>
      </c>
      <c r="M4818" s="4">
        <f>M4817+K4818</f>
        <v/>
      </c>
      <c r="N4818" s="4">
        <f>L4818*$E4817-M4817</f>
        <v/>
      </c>
      <c r="O4818" s="4">
        <f>MAX(0,Resumo!$D$4*$D4818-K4818)</f>
        <v/>
      </c>
      <c r="P4818" s="4" t="n">
        <v>448110.2696528957</v>
      </c>
      <c r="Q4818" s="5">
        <f>P4818/$D4818</f>
        <v/>
      </c>
      <c r="R4818" s="4">
        <f>R4817+P4818</f>
        <v/>
      </c>
      <c r="S4818" s="4">
        <f>Q4818*$E4817-R4817</f>
        <v/>
      </c>
      <c r="T4818" s="4">
        <f>MAX(0,Resumo!$D$5*$D4818-P4818)</f>
        <v/>
      </c>
      <c r="U4818" s="4" t="n">
        <v>630020.091507208</v>
      </c>
      <c r="V4818" s="5">
        <f>U4818/$D4818</f>
        <v/>
      </c>
      <c r="W4818" s="4">
        <f>W4817+U4818</f>
        <v/>
      </c>
      <c r="X4818" s="4">
        <f>V4818*$E4817-W4817</f>
        <v/>
      </c>
      <c r="Y4818" s="4">
        <f>MAX(0,Resumo!$D$6*$D4818-U4818)</f>
        <v/>
      </c>
      <c r="Z4818" s="4" t="n">
        <v>828996.1869074458</v>
      </c>
      <c r="AA4818" s="5">
        <f>Z4818/$D4818</f>
        <v/>
      </c>
      <c r="AB4818" s="4">
        <f>AB4817+Z4818</f>
        <v/>
      </c>
      <c r="AC4818" s="4">
        <f>AA4818*$E4817-AB4817</f>
        <v/>
      </c>
      <c r="AD4818" s="4">
        <f>MAX(0,Resumo!$D$7*$D4818-Z4818)</f>
        <v/>
      </c>
    </row>
    <row r="4819">
      <c r="A4819" t="inlineStr">
        <is>
          <t>Campina Grande</t>
        </is>
      </c>
      <c r="B4819" t="inlineStr">
        <is>
          <t>Município</t>
        </is>
      </c>
      <c r="C4819" t="inlineStr">
        <is>
          <t>PB</t>
        </is>
      </c>
      <c r="D4819" s="4" t="n">
        <v>552419053.6173509</v>
      </c>
      <c r="E4819" s="4">
        <f>E4818+D4819</f>
        <v/>
      </c>
      <c r="F4819" s="4" t="n">
        <v>18268739.57682774</v>
      </c>
      <c r="G4819" s="5">
        <f>F4819/$D4819</f>
        <v/>
      </c>
      <c r="H4819" s="4">
        <f>H4818+F4819</f>
        <v/>
      </c>
      <c r="I4819" s="4">
        <f>G4819*$E4818-H4818</f>
        <v/>
      </c>
      <c r="J4819" s="4">
        <f>MAX(0,Resumo!$D$3*$D4819-F4819)</f>
        <v/>
      </c>
      <c r="K4819" s="4" t="n">
        <v>38966214.87254252</v>
      </c>
      <c r="L4819" s="5">
        <f>K4819/$D4819</f>
        <v/>
      </c>
      <c r="M4819" s="4">
        <f>M4818+K4819</f>
        <v/>
      </c>
      <c r="N4819" s="4">
        <f>L4819*$E4818-M4818</f>
        <v/>
      </c>
      <c r="O4819" s="4">
        <f>MAX(0,Resumo!$D$4*$D4819-K4819)</f>
        <v/>
      </c>
      <c r="P4819" s="4" t="n">
        <v>61732354.50032921</v>
      </c>
      <c r="Q4819" s="5">
        <f>P4819/$D4819</f>
        <v/>
      </c>
      <c r="R4819" s="4">
        <f>R4818+P4819</f>
        <v/>
      </c>
      <c r="S4819" s="4">
        <f>Q4819*$E4818-R4818</f>
        <v/>
      </c>
      <c r="T4819" s="4">
        <f>MAX(0,Resumo!$D$5*$D4819-P4819)</f>
        <v/>
      </c>
      <c r="U4819" s="4" t="n">
        <v>86792529.12766062</v>
      </c>
      <c r="V4819" s="5">
        <f>U4819/$D4819</f>
        <v/>
      </c>
      <c r="W4819" s="4">
        <f>W4818+U4819</f>
        <v/>
      </c>
      <c r="X4819" s="4">
        <f>V4819*$E4818-W4818</f>
        <v/>
      </c>
      <c r="Y4819" s="4">
        <f>MAX(0,Resumo!$D$6*$D4819-U4819)</f>
        <v/>
      </c>
      <c r="Z4819" s="4" t="n">
        <v>114203779.6394005</v>
      </c>
      <c r="AA4819" s="5">
        <f>Z4819/$D4819</f>
        <v/>
      </c>
      <c r="AB4819" s="4">
        <f>AB4818+Z4819</f>
        <v/>
      </c>
      <c r="AC4819" s="4">
        <f>AA4819*$E4818-AB4818</f>
        <v/>
      </c>
      <c r="AD4819" s="4">
        <f>MAX(0,Resumo!$D$7*$D4819-Z4819)</f>
        <v/>
      </c>
    </row>
    <row r="4820">
      <c r="A4820" t="inlineStr">
        <is>
          <t>Desterro</t>
        </is>
      </c>
      <c r="B4820" t="inlineStr">
        <is>
          <t>Município</t>
        </is>
      </c>
      <c r="C4820" t="inlineStr">
        <is>
          <t>PB</t>
        </is>
      </c>
      <c r="D4820" s="4" t="n">
        <v>4694973.272686173</v>
      </c>
      <c r="E4820" s="4">
        <f>E4819+D4820</f>
        <v/>
      </c>
      <c r="F4820" s="4" t="n">
        <v>155264.8183968728</v>
      </c>
      <c r="G4820" s="5">
        <f>F4820/$D4820</f>
        <v/>
      </c>
      <c r="H4820" s="4">
        <f>H4819+F4820</f>
        <v/>
      </c>
      <c r="I4820" s="4">
        <f>G4820*$E4819-H4819</f>
        <v/>
      </c>
      <c r="J4820" s="4">
        <f>MAX(0,Resumo!$D$3*$D4820-F4820)</f>
        <v/>
      </c>
      <c r="K4820" s="4" t="n">
        <v>331171.3022321927</v>
      </c>
      <c r="L4820" s="5">
        <f>K4820/$D4820</f>
        <v/>
      </c>
      <c r="M4820" s="4">
        <f>M4819+K4820</f>
        <v/>
      </c>
      <c r="N4820" s="4">
        <f>L4820*$E4819-M4819</f>
        <v/>
      </c>
      <c r="O4820" s="4">
        <f>MAX(0,Resumo!$D$4*$D4820-K4820)</f>
        <v/>
      </c>
      <c r="P4820" s="4" t="n">
        <v>524659.2284266031</v>
      </c>
      <c r="Q4820" s="5">
        <f>P4820/$D4820</f>
        <v/>
      </c>
      <c r="R4820" s="4">
        <f>R4819+P4820</f>
        <v/>
      </c>
      <c r="S4820" s="4">
        <f>Q4820*$E4819-R4819</f>
        <v/>
      </c>
      <c r="T4820" s="4">
        <f>MAX(0,Resumo!$D$5*$D4820-P4820)</f>
        <v/>
      </c>
      <c r="U4820" s="4" t="n">
        <v>737644.0074883108</v>
      </c>
      <c r="V4820" s="5">
        <f>U4820/$D4820</f>
        <v/>
      </c>
      <c r="W4820" s="4">
        <f>W4819+U4820</f>
        <v/>
      </c>
      <c r="X4820" s="4">
        <f>V4820*$E4819-W4819</f>
        <v/>
      </c>
      <c r="Y4820" s="4">
        <f>MAX(0,Resumo!$D$6*$D4820-U4820)</f>
        <v/>
      </c>
      <c r="Z4820" s="4" t="n">
        <v>970610.4261532761</v>
      </c>
      <c r="AA4820" s="5">
        <f>Z4820/$D4820</f>
        <v/>
      </c>
      <c r="AB4820" s="4">
        <f>AB4819+Z4820</f>
        <v/>
      </c>
      <c r="AC4820" s="4">
        <f>AA4820*$E4819-AB4819</f>
        <v/>
      </c>
      <c r="AD4820" s="4">
        <f>MAX(0,Resumo!$D$7*$D4820-Z4820)</f>
        <v/>
      </c>
    </row>
    <row r="4821">
      <c r="A4821" t="inlineStr">
        <is>
          <t>São José de Espinharas</t>
        </is>
      </c>
      <c r="B4821" t="inlineStr">
        <is>
          <t>Município</t>
        </is>
      </c>
      <c r="C4821" t="inlineStr">
        <is>
          <t>PB</t>
        </is>
      </c>
      <c r="D4821" s="4" t="n">
        <v>3651430.333353207</v>
      </c>
      <c r="E4821" s="4">
        <f>E4820+D4821</f>
        <v/>
      </c>
      <c r="F4821" s="4" t="n">
        <v>120754.3972391032</v>
      </c>
      <c r="G4821" s="5">
        <f>F4821/$D4821</f>
        <v/>
      </c>
      <c r="H4821" s="4">
        <f>H4820+F4821</f>
        <v/>
      </c>
      <c r="I4821" s="4">
        <f>G4821*$E4820-H4820</f>
        <v/>
      </c>
      <c r="J4821" s="4">
        <f>MAX(0,Resumo!$D$3*$D4821-F4821)</f>
        <v/>
      </c>
      <c r="K4821" s="4" t="n">
        <v>257562.4754973</v>
      </c>
      <c r="L4821" s="5">
        <f>K4821/$D4821</f>
        <v/>
      </c>
      <c r="M4821" s="4">
        <f>M4820+K4821</f>
        <v/>
      </c>
      <c r="N4821" s="4">
        <f>L4821*$E4820-M4820</f>
        <v/>
      </c>
      <c r="O4821" s="4">
        <f>MAX(0,Resumo!$D$4*$D4821-K4821)</f>
        <v/>
      </c>
      <c r="P4821" s="4" t="n">
        <v>408044.2017627313</v>
      </c>
      <c r="Q4821" s="5">
        <f>P4821/$D4821</f>
        <v/>
      </c>
      <c r="R4821" s="4">
        <f>R4820+P4821</f>
        <v/>
      </c>
      <c r="S4821" s="4">
        <f>Q4821*$E4820-R4820</f>
        <v/>
      </c>
      <c r="T4821" s="4">
        <f>MAX(0,Resumo!$D$5*$D4821-P4821)</f>
        <v/>
      </c>
      <c r="U4821" s="4" t="n">
        <v>573689.2518278405</v>
      </c>
      <c r="V4821" s="5">
        <f>U4821/$D4821</f>
        <v/>
      </c>
      <c r="W4821" s="4">
        <f>W4820+U4821</f>
        <v/>
      </c>
      <c r="X4821" s="4">
        <f>V4821*$E4820-W4820</f>
        <v/>
      </c>
      <c r="Y4821" s="4">
        <f>MAX(0,Resumo!$D$6*$D4821-U4821)</f>
        <v/>
      </c>
      <c r="Z4821" s="4" t="n">
        <v>754874.6597863445</v>
      </c>
      <c r="AA4821" s="5">
        <f>Z4821/$D4821</f>
        <v/>
      </c>
      <c r="AB4821" s="4">
        <f>AB4820+Z4821</f>
        <v/>
      </c>
      <c r="AC4821" s="4">
        <f>AA4821*$E4820-AB4820</f>
        <v/>
      </c>
      <c r="AD4821" s="4">
        <f>MAX(0,Resumo!$D$7*$D4821-Z4821)</f>
        <v/>
      </c>
    </row>
    <row r="4822">
      <c r="A4822" t="inlineStr">
        <is>
          <t>Sertãozinho</t>
        </is>
      </c>
      <c r="B4822" t="inlineStr">
        <is>
          <t>Município</t>
        </is>
      </c>
      <c r="C4822" t="inlineStr">
        <is>
          <t>PB</t>
        </is>
      </c>
      <c r="D4822" s="4" t="n">
        <v>5087479.769882155</v>
      </c>
      <c r="E4822" s="4">
        <f>E4821+D4822</f>
        <v/>
      </c>
      <c r="F4822" s="4" t="n">
        <v>168245.1798317867</v>
      </c>
      <c r="G4822" s="5">
        <f>F4822/$D4822</f>
        <v/>
      </c>
      <c r="H4822" s="4">
        <f>H4821+F4822</f>
        <v/>
      </c>
      <c r="I4822" s="4">
        <f>G4822*$E4821-H4821</f>
        <v/>
      </c>
      <c r="J4822" s="4">
        <f>MAX(0,Resumo!$D$3*$D4822-F4822)</f>
        <v/>
      </c>
      <c r="K4822" s="4" t="n">
        <v>358857.6979284603</v>
      </c>
      <c r="L4822" s="5">
        <f>K4822/$D4822</f>
        <v/>
      </c>
      <c r="M4822" s="4">
        <f>M4821+K4822</f>
        <v/>
      </c>
      <c r="N4822" s="4">
        <f>L4822*$E4821-M4821</f>
        <v/>
      </c>
      <c r="O4822" s="4">
        <f>MAX(0,Resumo!$D$4*$D4822-K4822)</f>
        <v/>
      </c>
      <c r="P4822" s="4" t="n">
        <v>568521.492173517</v>
      </c>
      <c r="Q4822" s="5">
        <f>P4822/$D4822</f>
        <v/>
      </c>
      <c r="R4822" s="4">
        <f>R4821+P4822</f>
        <v/>
      </c>
      <c r="S4822" s="4">
        <f>Q4822*$E4821-R4821</f>
        <v/>
      </c>
      <c r="T4822" s="4">
        <f>MAX(0,Resumo!$D$5*$D4822-P4822)</f>
        <v/>
      </c>
      <c r="U4822" s="4" t="n">
        <v>799312.1041399436</v>
      </c>
      <c r="V4822" s="5">
        <f>U4822/$D4822</f>
        <v/>
      </c>
      <c r="W4822" s="4">
        <f>W4821+U4822</f>
        <v/>
      </c>
      <c r="X4822" s="4">
        <f>V4822*$E4821-W4821</f>
        <v/>
      </c>
      <c r="Y4822" s="4">
        <f>MAX(0,Resumo!$D$6*$D4822-U4822)</f>
        <v/>
      </c>
      <c r="Z4822" s="4" t="n">
        <v>1051754.849429908</v>
      </c>
      <c r="AA4822" s="5">
        <f>Z4822/$D4822</f>
        <v/>
      </c>
      <c r="AB4822" s="4">
        <f>AB4821+Z4822</f>
        <v/>
      </c>
      <c r="AC4822" s="4">
        <f>AA4822*$E4821-AB4821</f>
        <v/>
      </c>
      <c r="AD4822" s="4">
        <f>MAX(0,Resumo!$D$7*$D4822-Z4822)</f>
        <v/>
      </c>
    </row>
    <row r="4823">
      <c r="A4823" t="inlineStr">
        <is>
          <t>Santa Helena</t>
        </is>
      </c>
      <c r="B4823" t="inlineStr">
        <is>
          <t>Município</t>
        </is>
      </c>
      <c r="C4823" t="inlineStr">
        <is>
          <t>PB</t>
        </is>
      </c>
      <c r="D4823" s="4" t="n">
        <v>5348502.969699961</v>
      </c>
      <c r="E4823" s="4">
        <f>E4822+D4823</f>
        <v/>
      </c>
      <c r="F4823" s="4" t="n">
        <v>176877.3311483574</v>
      </c>
      <c r="G4823" s="5">
        <f>F4823/$D4823</f>
        <v/>
      </c>
      <c r="H4823" s="4">
        <f>H4822+F4823</f>
        <v/>
      </c>
      <c r="I4823" s="4">
        <f>G4823*$E4822-H4822</f>
        <v/>
      </c>
      <c r="J4823" s="4">
        <f>MAX(0,Resumo!$D$3*$D4823-F4823)</f>
        <v/>
      </c>
      <c r="K4823" s="4" t="n">
        <v>377269.6010375528</v>
      </c>
      <c r="L4823" s="5">
        <f>K4823/$D4823</f>
        <v/>
      </c>
      <c r="M4823" s="4">
        <f>M4822+K4823</f>
        <v/>
      </c>
      <c r="N4823" s="4">
        <f>L4823*$E4822-M4822</f>
        <v/>
      </c>
      <c r="O4823" s="4">
        <f>MAX(0,Resumo!$D$4*$D4823-K4823)</f>
        <v/>
      </c>
      <c r="P4823" s="4" t="n">
        <v>597690.6104333746</v>
      </c>
      <c r="Q4823" s="5">
        <f>P4823/$D4823</f>
        <v/>
      </c>
      <c r="R4823" s="4">
        <f>R4822+P4823</f>
        <v/>
      </c>
      <c r="S4823" s="4">
        <f>Q4823*$E4822-R4822</f>
        <v/>
      </c>
      <c r="T4823" s="4">
        <f>MAX(0,Resumo!$D$5*$D4823-P4823)</f>
        <v/>
      </c>
      <c r="U4823" s="4" t="n">
        <v>840322.3906694063</v>
      </c>
      <c r="V4823" s="5">
        <f>U4823/$D4823</f>
        <v/>
      </c>
      <c r="W4823" s="4">
        <f>W4822+U4823</f>
        <v/>
      </c>
      <c r="X4823" s="4">
        <f>V4823*$E4822-W4822</f>
        <v/>
      </c>
      <c r="Y4823" s="4">
        <f>MAX(0,Resumo!$D$6*$D4823-U4823)</f>
        <v/>
      </c>
      <c r="Z4823" s="4" t="n">
        <v>1105717.209702537</v>
      </c>
      <c r="AA4823" s="5">
        <f>Z4823/$D4823</f>
        <v/>
      </c>
      <c r="AB4823" s="4">
        <f>AB4822+Z4823</f>
        <v/>
      </c>
      <c r="AC4823" s="4">
        <f>AA4823*$E4822-AB4822</f>
        <v/>
      </c>
      <c r="AD4823" s="4">
        <f>MAX(0,Resumo!$D$7*$D4823-Z4823)</f>
        <v/>
      </c>
    </row>
    <row r="4824">
      <c r="A4824" t="inlineStr">
        <is>
          <t>Casserengue</t>
        </is>
      </c>
      <c r="B4824" t="inlineStr">
        <is>
          <t>Município</t>
        </is>
      </c>
      <c r="C4824" t="inlineStr">
        <is>
          <t>PB</t>
        </is>
      </c>
      <c r="D4824" s="4" t="n">
        <v>4329774.169969131</v>
      </c>
      <c r="E4824" s="4">
        <f>E4823+D4824</f>
        <v/>
      </c>
      <c r="F4824" s="4" t="n">
        <v>143187.5244339999</v>
      </c>
      <c r="G4824" s="5">
        <f>F4824/$D4824</f>
        <v/>
      </c>
      <c r="H4824" s="4">
        <f>H4823+F4824</f>
        <v/>
      </c>
      <c r="I4824" s="4">
        <f>G4824*$E4823-H4823</f>
        <v/>
      </c>
      <c r="J4824" s="4">
        <f>MAX(0,Resumo!$D$3*$D4824-F4824)</f>
        <v/>
      </c>
      <c r="K4824" s="4" t="n">
        <v>305411.0996929278</v>
      </c>
      <c r="L4824" s="5">
        <f>K4824/$D4824</f>
        <v/>
      </c>
      <c r="M4824" s="4">
        <f>M4823+K4824</f>
        <v/>
      </c>
      <c r="N4824" s="4">
        <f>L4824*$E4823-M4823</f>
        <v/>
      </c>
      <c r="O4824" s="4">
        <f>MAX(0,Resumo!$D$4*$D4824-K4824)</f>
        <v/>
      </c>
      <c r="P4824" s="4" t="n">
        <v>483848.5425451079</v>
      </c>
      <c r="Q4824" s="5">
        <f>P4824/$D4824</f>
        <v/>
      </c>
      <c r="R4824" s="4">
        <f>R4823+P4824</f>
        <v/>
      </c>
      <c r="S4824" s="4">
        <f>Q4824*$E4823-R4823</f>
        <v/>
      </c>
      <c r="T4824" s="4">
        <f>MAX(0,Resumo!$D$5*$D4824-P4824)</f>
        <v/>
      </c>
      <c r="U4824" s="4" t="n">
        <v>680266.27304485</v>
      </c>
      <c r="V4824" s="5">
        <f>U4824/$D4824</f>
        <v/>
      </c>
      <c r="W4824" s="4">
        <f>W4823+U4824</f>
        <v/>
      </c>
      <c r="X4824" s="4">
        <f>V4824*$E4823-W4823</f>
        <v/>
      </c>
      <c r="Y4824" s="4">
        <f>MAX(0,Resumo!$D$6*$D4824-U4824)</f>
        <v/>
      </c>
      <c r="Z4824" s="4" t="n">
        <v>895111.3687292115</v>
      </c>
      <c r="AA4824" s="5">
        <f>Z4824/$D4824</f>
        <v/>
      </c>
      <c r="AB4824" s="4">
        <f>AB4823+Z4824</f>
        <v/>
      </c>
      <c r="AC4824" s="4">
        <f>AA4824*$E4823-AB4823</f>
        <v/>
      </c>
      <c r="AD4824" s="4">
        <f>MAX(0,Resumo!$D$7*$D4824-Z4824)</f>
        <v/>
      </c>
    </row>
    <row r="4825">
      <c r="A4825" t="inlineStr">
        <is>
          <t>Vista Serrana</t>
        </is>
      </c>
      <c r="B4825" t="inlineStr">
        <is>
          <t>Município</t>
        </is>
      </c>
      <c r="C4825" t="inlineStr">
        <is>
          <t>PB</t>
        </is>
      </c>
      <c r="D4825" s="4" t="n">
        <v>3663619.973778156</v>
      </c>
      <c r="E4825" s="4">
        <f>E4824+D4825</f>
        <v/>
      </c>
      <c r="F4825" s="4" t="n">
        <v>121157.5139762982</v>
      </c>
      <c r="G4825" s="5">
        <f>F4825/$D4825</f>
        <v/>
      </c>
      <c r="H4825" s="4">
        <f>H4824+F4825</f>
        <v/>
      </c>
      <c r="I4825" s="4">
        <f>G4825*$E4824-H4824</f>
        <v/>
      </c>
      <c r="J4825" s="4">
        <f>MAX(0,Resumo!$D$3*$D4825-F4825)</f>
        <v/>
      </c>
      <c r="K4825" s="4" t="n">
        <v>258422.301285182</v>
      </c>
      <c r="L4825" s="5">
        <f>K4825/$D4825</f>
        <v/>
      </c>
      <c r="M4825" s="4">
        <f>M4824+K4825</f>
        <v/>
      </c>
      <c r="N4825" s="4">
        <f>L4825*$E4824-M4824</f>
        <v/>
      </c>
      <c r="O4825" s="4">
        <f>MAX(0,Resumo!$D$4*$D4825-K4825)</f>
        <v/>
      </c>
      <c r="P4825" s="4" t="n">
        <v>409406.3836046084</v>
      </c>
      <c r="Q4825" s="5">
        <f>P4825/$D4825</f>
        <v/>
      </c>
      <c r="R4825" s="4">
        <f>R4824+P4825</f>
        <v/>
      </c>
      <c r="S4825" s="4">
        <f>Q4825*$E4824-R4824</f>
        <v/>
      </c>
      <c r="T4825" s="4">
        <f>MAX(0,Resumo!$D$5*$D4825-P4825)</f>
        <v/>
      </c>
      <c r="U4825" s="4" t="n">
        <v>575604.4097404979</v>
      </c>
      <c r="V4825" s="5">
        <f>U4825/$D4825</f>
        <v/>
      </c>
      <c r="W4825" s="4">
        <f>W4824+U4825</f>
        <v/>
      </c>
      <c r="X4825" s="4">
        <f>V4825*$E4824-W4824</f>
        <v/>
      </c>
      <c r="Y4825" s="4">
        <f>MAX(0,Resumo!$D$6*$D4825-U4825)</f>
        <v/>
      </c>
      <c r="Z4825" s="4" t="n">
        <v>757394.672446767</v>
      </c>
      <c r="AA4825" s="5">
        <f>Z4825/$D4825</f>
        <v/>
      </c>
      <c r="AB4825" s="4">
        <f>AB4824+Z4825</f>
        <v/>
      </c>
      <c r="AC4825" s="4">
        <f>AA4825*$E4824-AB4824</f>
        <v/>
      </c>
      <c r="AD4825" s="4">
        <f>MAX(0,Resumo!$D$7*$D4825-Z4825)</f>
        <v/>
      </c>
    </row>
    <row r="4826">
      <c r="A4826" t="inlineStr">
        <is>
          <t>São João do Tigre</t>
        </is>
      </c>
      <c r="B4826" t="inlineStr">
        <is>
          <t>Município</t>
        </is>
      </c>
      <c r="C4826" t="inlineStr">
        <is>
          <t>PB</t>
        </is>
      </c>
      <c r="D4826" s="4" t="n">
        <v>3485377.845831128</v>
      </c>
      <c r="E4826" s="4">
        <f>E4825+D4826</f>
        <v/>
      </c>
      <c r="F4826" s="4" t="n">
        <v>115262.968891799</v>
      </c>
      <c r="G4826" s="5">
        <f>F4826/$D4826</f>
        <v/>
      </c>
      <c r="H4826" s="4">
        <f>H4825+F4826</f>
        <v/>
      </c>
      <c r="I4826" s="4">
        <f>G4826*$E4825-H4825</f>
        <v/>
      </c>
      <c r="J4826" s="4">
        <f>MAX(0,Resumo!$D$3*$D4826-F4826)</f>
        <v/>
      </c>
      <c r="K4826" s="4" t="n">
        <v>245849.5614214082</v>
      </c>
      <c r="L4826" s="5">
        <f>K4826/$D4826</f>
        <v/>
      </c>
      <c r="M4826" s="4">
        <f>M4825+K4826</f>
        <v/>
      </c>
      <c r="N4826" s="4">
        <f>L4826*$E4825-M4825</f>
        <v/>
      </c>
      <c r="O4826" s="4">
        <f>MAX(0,Resumo!$D$4*$D4826-K4826)</f>
        <v/>
      </c>
      <c r="P4826" s="4" t="n">
        <v>389487.9789853849</v>
      </c>
      <c r="Q4826" s="5">
        <f>P4826/$D4826</f>
        <v/>
      </c>
      <c r="R4826" s="4">
        <f>R4825+P4826</f>
        <v/>
      </c>
      <c r="S4826" s="4">
        <f>Q4826*$E4825-R4825</f>
        <v/>
      </c>
      <c r="T4826" s="4">
        <f>MAX(0,Resumo!$D$5*$D4826-P4826)</f>
        <v/>
      </c>
      <c r="U4826" s="4" t="n">
        <v>547600.15286283</v>
      </c>
      <c r="V4826" s="5">
        <f>U4826/$D4826</f>
        <v/>
      </c>
      <c r="W4826" s="4">
        <f>W4825+U4826</f>
        <v/>
      </c>
      <c r="X4826" s="4">
        <f>V4826*$E4825-W4825</f>
        <v/>
      </c>
      <c r="Y4826" s="4">
        <f>MAX(0,Resumo!$D$6*$D4826-U4826)</f>
        <v/>
      </c>
      <c r="Z4826" s="4" t="n">
        <v>720545.9711407106</v>
      </c>
      <c r="AA4826" s="5">
        <f>Z4826/$D4826</f>
        <v/>
      </c>
      <c r="AB4826" s="4">
        <f>AB4825+Z4826</f>
        <v/>
      </c>
      <c r="AC4826" s="4">
        <f>AA4826*$E4825-AB4825</f>
        <v/>
      </c>
      <c r="AD4826" s="4">
        <f>MAX(0,Resumo!$D$7*$D4826-Z4826)</f>
        <v/>
      </c>
    </row>
    <row r="4827">
      <c r="A4827" t="inlineStr">
        <is>
          <t>Serra da Raiz</t>
        </is>
      </c>
      <c r="B4827" t="inlineStr">
        <is>
          <t>Município</t>
        </is>
      </c>
      <c r="C4827" t="inlineStr">
        <is>
          <t>PB</t>
        </is>
      </c>
      <c r="D4827" s="4" t="n">
        <v>3106609.863925318</v>
      </c>
      <c r="E4827" s="4">
        <f>E4826+D4827</f>
        <v/>
      </c>
      <c r="F4827" s="4" t="n">
        <v>102736.946162918</v>
      </c>
      <c r="G4827" s="5">
        <f>F4827/$D4827</f>
        <v/>
      </c>
      <c r="H4827" s="4">
        <f>H4826+F4827</f>
        <v/>
      </c>
      <c r="I4827" s="4">
        <f>G4827*$E4826-H4826</f>
        <v/>
      </c>
      <c r="J4827" s="4">
        <f>MAX(0,Resumo!$D$3*$D4827-F4827)</f>
        <v/>
      </c>
      <c r="K4827" s="4" t="n">
        <v>219132.2451501189</v>
      </c>
      <c r="L4827" s="5">
        <f>K4827/$D4827</f>
        <v/>
      </c>
      <c r="M4827" s="4">
        <f>M4826+K4827</f>
        <v/>
      </c>
      <c r="N4827" s="4">
        <f>L4827*$E4826-M4826</f>
        <v/>
      </c>
      <c r="O4827" s="4">
        <f>MAX(0,Resumo!$D$4*$D4827-K4827)</f>
        <v/>
      </c>
      <c r="P4827" s="4" t="n">
        <v>347160.9825154547</v>
      </c>
      <c r="Q4827" s="5">
        <f>P4827/$D4827</f>
        <v/>
      </c>
      <c r="R4827" s="4">
        <f>R4826+P4827</f>
        <v/>
      </c>
      <c r="S4827" s="4">
        <f>Q4827*$E4826-R4826</f>
        <v/>
      </c>
      <c r="T4827" s="4">
        <f>MAX(0,Resumo!$D$5*$D4827-P4827)</f>
        <v/>
      </c>
      <c r="U4827" s="4" t="n">
        <v>488090.563381949</v>
      </c>
      <c r="V4827" s="5">
        <f>U4827/$D4827</f>
        <v/>
      </c>
      <c r="W4827" s="4">
        <f>W4826+U4827</f>
        <v/>
      </c>
      <c r="X4827" s="4">
        <f>V4827*$E4826-W4826</f>
        <v/>
      </c>
      <c r="Y4827" s="4">
        <f>MAX(0,Resumo!$D$6*$D4827-U4827)</f>
        <v/>
      </c>
      <c r="Z4827" s="4" t="n">
        <v>642241.7655620329</v>
      </c>
      <c r="AA4827" s="5">
        <f>Z4827/$D4827</f>
        <v/>
      </c>
      <c r="AB4827" s="4">
        <f>AB4826+Z4827</f>
        <v/>
      </c>
      <c r="AC4827" s="4">
        <f>AA4827*$E4826-AB4826</f>
        <v/>
      </c>
      <c r="AD4827" s="4">
        <f>MAX(0,Resumo!$D$7*$D4827-Z4827)</f>
        <v/>
      </c>
    </row>
    <row r="4828">
      <c r="A4828" t="inlineStr">
        <is>
          <t>Sossêgo</t>
        </is>
      </c>
      <c r="B4828" t="inlineStr">
        <is>
          <t>Município</t>
        </is>
      </c>
      <c r="C4828" t="inlineStr">
        <is>
          <t>PB</t>
        </is>
      </c>
      <c r="D4828" s="4" t="n">
        <v>3419348.942643783</v>
      </c>
      <c r="E4828" s="4">
        <f>E4827+D4828</f>
        <v/>
      </c>
      <c r="F4828" s="4" t="n">
        <v>113079.3642008052</v>
      </c>
      <c r="G4828" s="5">
        <f>F4828/$D4828</f>
        <v/>
      </c>
      <c r="H4828" s="4">
        <f>H4827+F4828</f>
        <v/>
      </c>
      <c r="I4828" s="4">
        <f>G4828*$E4827-H4827</f>
        <v/>
      </c>
      <c r="J4828" s="4">
        <f>MAX(0,Resumo!$D$3*$D4828-F4828)</f>
        <v/>
      </c>
      <c r="K4828" s="4" t="n">
        <v>241192.052936593</v>
      </c>
      <c r="L4828" s="5">
        <f>K4828/$D4828</f>
        <v/>
      </c>
      <c r="M4828" s="4">
        <f>M4827+K4828</f>
        <v/>
      </c>
      <c r="N4828" s="4">
        <f>L4828*$E4827-M4827</f>
        <v/>
      </c>
      <c r="O4828" s="4">
        <f>MAX(0,Resumo!$D$4*$D4828-K4828)</f>
        <v/>
      </c>
      <c r="P4828" s="4" t="n">
        <v>382109.305798539</v>
      </c>
      <c r="Q4828" s="5">
        <f>P4828/$D4828</f>
        <v/>
      </c>
      <c r="R4828" s="4">
        <f>R4827+P4828</f>
        <v/>
      </c>
      <c r="S4828" s="4">
        <f>Q4828*$E4827-R4827</f>
        <v/>
      </c>
      <c r="T4828" s="4">
        <f>MAX(0,Resumo!$D$5*$D4828-P4828)</f>
        <v/>
      </c>
      <c r="U4828" s="4" t="n">
        <v>537226.1162222966</v>
      </c>
      <c r="V4828" s="5">
        <f>U4828/$D4828</f>
        <v/>
      </c>
      <c r="W4828" s="4">
        <f>W4827+U4828</f>
        <v/>
      </c>
      <c r="X4828" s="4">
        <f>V4828*$E4827-W4827</f>
        <v/>
      </c>
      <c r="Y4828" s="4">
        <f>MAX(0,Resumo!$D$6*$D4828-U4828)</f>
        <v/>
      </c>
      <c r="Z4828" s="4" t="n">
        <v>706895.5543781812</v>
      </c>
      <c r="AA4828" s="5">
        <f>Z4828/$D4828</f>
        <v/>
      </c>
      <c r="AB4828" s="4">
        <f>AB4827+Z4828</f>
        <v/>
      </c>
      <c r="AC4828" s="4">
        <f>AA4828*$E4827-AB4827</f>
        <v/>
      </c>
      <c r="AD4828" s="4">
        <f>MAX(0,Resumo!$D$7*$D4828-Z4828)</f>
        <v/>
      </c>
    </row>
    <row r="4829">
      <c r="A4829" t="inlineStr">
        <is>
          <t>Barra de São Miguel</t>
        </is>
      </c>
      <c r="B4829" t="inlineStr">
        <is>
          <t>Município</t>
        </is>
      </c>
      <c r="C4829" t="inlineStr">
        <is>
          <t>PB</t>
        </is>
      </c>
      <c r="D4829" s="4" t="n">
        <v>3981439.224877953</v>
      </c>
      <c r="E4829" s="4">
        <f>E4828+D4829</f>
        <v/>
      </c>
      <c r="F4829" s="4" t="n">
        <v>131667.9355354836</v>
      </c>
      <c r="G4829" s="5">
        <f>F4829/$D4829</f>
        <v/>
      </c>
      <c r="H4829" s="4">
        <f>H4828+F4829</f>
        <v/>
      </c>
      <c r="I4829" s="4">
        <f>G4829*$E4828-H4828</f>
        <v/>
      </c>
      <c r="J4829" s="4">
        <f>MAX(0,Resumo!$D$3*$D4829-F4829)</f>
        <v/>
      </c>
      <c r="K4829" s="4" t="n">
        <v>280840.4513252484</v>
      </c>
      <c r="L4829" s="5">
        <f>K4829/$D4829</f>
        <v/>
      </c>
      <c r="M4829" s="4">
        <f>M4828+K4829</f>
        <v/>
      </c>
      <c r="N4829" s="4">
        <f>L4829*$E4828-M4828</f>
        <v/>
      </c>
      <c r="O4829" s="4">
        <f>MAX(0,Resumo!$D$4*$D4829-K4829)</f>
        <v/>
      </c>
      <c r="P4829" s="4" t="n">
        <v>444922.4117854756</v>
      </c>
      <c r="Q4829" s="5">
        <f>P4829/$D4829</f>
        <v/>
      </c>
      <c r="R4829" s="4">
        <f>R4828+P4829</f>
        <v/>
      </c>
      <c r="S4829" s="4">
        <f>Q4829*$E4828-R4828</f>
        <v/>
      </c>
      <c r="T4829" s="4">
        <f>MAX(0,Resumo!$D$5*$D4829-P4829)</f>
        <v/>
      </c>
      <c r="U4829" s="4" t="n">
        <v>625538.12659509</v>
      </c>
      <c r="V4829" s="5">
        <f>U4829/$D4829</f>
        <v/>
      </c>
      <c r="W4829" s="4">
        <f>W4828+U4829</f>
        <v/>
      </c>
      <c r="X4829" s="4">
        <f>V4829*$E4828-W4828</f>
        <v/>
      </c>
      <c r="Y4829" s="4">
        <f>MAX(0,Resumo!$D$6*$D4829-U4829)</f>
        <v/>
      </c>
      <c r="Z4829" s="4" t="n">
        <v>823098.7054269584</v>
      </c>
      <c r="AA4829" s="5">
        <f>Z4829/$D4829</f>
        <v/>
      </c>
      <c r="AB4829" s="4">
        <f>AB4828+Z4829</f>
        <v/>
      </c>
      <c r="AC4829" s="4">
        <f>AA4829*$E4828-AB4828</f>
        <v/>
      </c>
      <c r="AD4829" s="4">
        <f>MAX(0,Resumo!$D$7*$D4829-Z4829)</f>
        <v/>
      </c>
    </row>
    <row r="4830">
      <c r="A4830" t="inlineStr">
        <is>
          <t>Catingueira</t>
        </is>
      </c>
      <c r="B4830" t="inlineStr">
        <is>
          <t>Município</t>
        </is>
      </c>
      <c r="C4830" t="inlineStr">
        <is>
          <t>PB</t>
        </is>
      </c>
      <c r="D4830" s="4" t="n">
        <v>3626996.379514477</v>
      </c>
      <c r="E4830" s="4">
        <f>E4829+D4830</f>
        <v/>
      </c>
      <c r="F4830" s="4" t="n">
        <v>119946.3557050739</v>
      </c>
      <c r="G4830" s="5">
        <f>F4830/$D4830</f>
        <v/>
      </c>
      <c r="H4830" s="4">
        <f>H4829+F4830</f>
        <v/>
      </c>
      <c r="I4830" s="4">
        <f>G4830*$E4829-H4829</f>
        <v/>
      </c>
      <c r="J4830" s="4">
        <f>MAX(0,Resumo!$D$3*$D4830-F4830)</f>
        <v/>
      </c>
      <c r="K4830" s="4" t="n">
        <v>255838.967429953</v>
      </c>
      <c r="L4830" s="5">
        <f>K4830/$D4830</f>
        <v/>
      </c>
      <c r="M4830" s="4">
        <f>M4829+K4830</f>
        <v/>
      </c>
      <c r="N4830" s="4">
        <f>L4830*$E4829-M4829</f>
        <v/>
      </c>
      <c r="O4830" s="4">
        <f>MAX(0,Resumo!$D$4*$D4830-K4830)</f>
        <v/>
      </c>
      <c r="P4830" s="4" t="n">
        <v>405313.7284194604</v>
      </c>
      <c r="Q4830" s="5">
        <f>P4830/$D4830</f>
        <v/>
      </c>
      <c r="R4830" s="4">
        <f>R4829+P4830</f>
        <v/>
      </c>
      <c r="S4830" s="4">
        <f>Q4830*$E4829-R4829</f>
        <v/>
      </c>
      <c r="T4830" s="4">
        <f>MAX(0,Resumo!$D$5*$D4830-P4830)</f>
        <v/>
      </c>
      <c r="U4830" s="4" t="n">
        <v>569850.3461341191</v>
      </c>
      <c r="V4830" s="5">
        <f>U4830/$D4830</f>
        <v/>
      </c>
      <c r="W4830" s="4">
        <f>W4829+U4830</f>
        <v/>
      </c>
      <c r="X4830" s="4">
        <f>V4830*$E4829-W4829</f>
        <v/>
      </c>
      <c r="Y4830" s="4">
        <f>MAX(0,Resumo!$D$6*$D4830-U4830)</f>
        <v/>
      </c>
      <c r="Z4830" s="4" t="n">
        <v>749823.3317019036</v>
      </c>
      <c r="AA4830" s="5">
        <f>Z4830/$D4830</f>
        <v/>
      </c>
      <c r="AB4830" s="4">
        <f>AB4829+Z4830</f>
        <v/>
      </c>
      <c r="AC4830" s="4">
        <f>AA4830*$E4829-AB4829</f>
        <v/>
      </c>
      <c r="AD4830" s="4">
        <f>MAX(0,Resumo!$D$7*$D4830-Z4830)</f>
        <v/>
      </c>
    </row>
    <row r="4831">
      <c r="A4831" t="inlineStr">
        <is>
          <t>Itapororoca</t>
        </is>
      </c>
      <c r="B4831" t="inlineStr">
        <is>
          <t>Município</t>
        </is>
      </c>
      <c r="C4831" t="inlineStr">
        <is>
          <t>PB</t>
        </is>
      </c>
      <c r="D4831" s="4" t="n">
        <v>9485953.137524713</v>
      </c>
      <c r="E4831" s="4">
        <f>E4830+D4831</f>
        <v/>
      </c>
      <c r="F4831" s="4" t="n">
        <v>313704.6167626756</v>
      </c>
      <c r="G4831" s="5">
        <f>F4831/$D4831</f>
        <v/>
      </c>
      <c r="H4831" s="4">
        <f>H4830+F4831</f>
        <v/>
      </c>
      <c r="I4831" s="4">
        <f>G4831*$E4830-H4830</f>
        <v/>
      </c>
      <c r="J4831" s="4">
        <f>MAX(0,Resumo!$D$3*$D4831-F4831)</f>
        <v/>
      </c>
      <c r="K4831" s="4" t="n">
        <v>669114.6617902375</v>
      </c>
      <c r="L4831" s="5">
        <f>K4831/$D4831</f>
        <v/>
      </c>
      <c r="M4831" s="4">
        <f>M4830+K4831</f>
        <v/>
      </c>
      <c r="N4831" s="4">
        <f>L4831*$E4830-M4830</f>
        <v/>
      </c>
      <c r="O4831" s="4">
        <f>MAX(0,Resumo!$D$4*$D4831-K4831)</f>
        <v/>
      </c>
      <c r="P4831" s="4" t="n">
        <v>1060047.111019476</v>
      </c>
      <c r="Q4831" s="5">
        <f>P4831/$D4831</f>
        <v/>
      </c>
      <c r="R4831" s="4">
        <f>R4830+P4831</f>
        <v/>
      </c>
      <c r="S4831" s="4">
        <f>Q4831*$E4830-R4830</f>
        <v/>
      </c>
      <c r="T4831" s="4">
        <f>MAX(0,Resumo!$D$5*$D4831-P4831)</f>
        <v/>
      </c>
      <c r="U4831" s="4" t="n">
        <v>1490371.953322462</v>
      </c>
      <c r="V4831" s="5">
        <f>U4831/$D4831</f>
        <v/>
      </c>
      <c r="W4831" s="4">
        <f>W4830+U4831</f>
        <v/>
      </c>
      <c r="X4831" s="4">
        <f>V4831*$E4830-W4830</f>
        <v/>
      </c>
      <c r="Y4831" s="4">
        <f>MAX(0,Resumo!$D$6*$D4831-U4831)</f>
        <v/>
      </c>
      <c r="Z4831" s="4" t="n">
        <v>1961068.675480467</v>
      </c>
      <c r="AA4831" s="5">
        <f>Z4831/$D4831</f>
        <v/>
      </c>
      <c r="AB4831" s="4">
        <f>AB4830+Z4831</f>
        <v/>
      </c>
      <c r="AC4831" s="4">
        <f>AA4831*$E4830-AB4830</f>
        <v/>
      </c>
      <c r="AD4831" s="4">
        <f>MAX(0,Resumo!$D$7*$D4831-Z4831)</f>
        <v/>
      </c>
    </row>
    <row r="4832">
      <c r="A4832" t="inlineStr">
        <is>
          <t>Caldas Brandão</t>
        </is>
      </c>
      <c r="B4832" t="inlineStr">
        <is>
          <t>Município</t>
        </is>
      </c>
      <c r="C4832" t="inlineStr">
        <is>
          <t>PB</t>
        </is>
      </c>
      <c r="D4832" s="4" t="n">
        <v>4358507.302946137</v>
      </c>
      <c r="E4832" s="4">
        <f>E4831+D4832</f>
        <v/>
      </c>
      <c r="F4832" s="4" t="n">
        <v>144137.7417013914</v>
      </c>
      <c r="G4832" s="5">
        <f>F4832/$D4832</f>
        <v/>
      </c>
      <c r="H4832" s="4">
        <f>H4831+F4832</f>
        <v/>
      </c>
      <c r="I4832" s="4">
        <f>G4832*$E4831-H4831</f>
        <v/>
      </c>
      <c r="J4832" s="4">
        <f>MAX(0,Resumo!$D$3*$D4832-F4832)</f>
        <v/>
      </c>
      <c r="K4832" s="4" t="n">
        <v>307437.8607653634</v>
      </c>
      <c r="L4832" s="5">
        <f>K4832/$D4832</f>
        <v/>
      </c>
      <c r="M4832" s="4">
        <f>M4831+K4832</f>
        <v/>
      </c>
      <c r="N4832" s="4">
        <f>L4832*$E4831-M4831</f>
        <v/>
      </c>
      <c r="O4832" s="4">
        <f>MAX(0,Resumo!$D$4*$D4832-K4832)</f>
        <v/>
      </c>
      <c r="P4832" s="4" t="n">
        <v>487059.4454624252</v>
      </c>
      <c r="Q4832" s="5">
        <f>P4832/$D4832</f>
        <v/>
      </c>
      <c r="R4832" s="4">
        <f>R4831+P4832</f>
        <v/>
      </c>
      <c r="S4832" s="4">
        <f>Q4832*$E4831-R4831</f>
        <v/>
      </c>
      <c r="T4832" s="4">
        <f>MAX(0,Resumo!$D$5*$D4832-P4832)</f>
        <v/>
      </c>
      <c r="U4832" s="4" t="n">
        <v>684780.6381169915</v>
      </c>
      <c r="V4832" s="5">
        <f>U4832/$D4832</f>
        <v/>
      </c>
      <c r="W4832" s="4">
        <f>W4831+U4832</f>
        <v/>
      </c>
      <c r="X4832" s="4">
        <f>V4832*$E4831-W4831</f>
        <v/>
      </c>
      <c r="Y4832" s="4">
        <f>MAX(0,Resumo!$D$6*$D4832-U4832)</f>
        <v/>
      </c>
      <c r="Z4832" s="4" t="n">
        <v>901051.4831502622</v>
      </c>
      <c r="AA4832" s="5">
        <f>Z4832/$D4832</f>
        <v/>
      </c>
      <c r="AB4832" s="4">
        <f>AB4831+Z4832</f>
        <v/>
      </c>
      <c r="AC4832" s="4">
        <f>AA4832*$E4831-AB4831</f>
        <v/>
      </c>
      <c r="AD4832" s="4">
        <f>MAX(0,Resumo!$D$7*$D4832-Z4832)</f>
        <v/>
      </c>
    </row>
    <row r="4833">
      <c r="A4833" t="inlineStr">
        <is>
          <t>Sumé</t>
        </is>
      </c>
      <c r="B4833" t="inlineStr">
        <is>
          <t>Município</t>
        </is>
      </c>
      <c r="C4833" t="inlineStr">
        <is>
          <t>PB</t>
        </is>
      </c>
      <c r="D4833" s="4" t="n">
        <v>9258355.758499769</v>
      </c>
      <c r="E4833" s="4">
        <f>E4832+D4833</f>
        <v/>
      </c>
      <c r="F4833" s="4" t="n">
        <v>306177.8719508369</v>
      </c>
      <c r="G4833" s="5">
        <f>F4833/$D4833</f>
        <v/>
      </c>
      <c r="H4833" s="4">
        <f>H4832+F4833</f>
        <v/>
      </c>
      <c r="I4833" s="4">
        <f>G4833*$E4832-H4832</f>
        <v/>
      </c>
      <c r="J4833" s="4">
        <f>MAX(0,Resumo!$D$3*$D4833-F4833)</f>
        <v/>
      </c>
      <c r="K4833" s="4" t="n">
        <v>653060.5298455843</v>
      </c>
      <c r="L4833" s="5">
        <f>K4833/$D4833</f>
        <v/>
      </c>
      <c r="M4833" s="4">
        <f>M4832+K4833</f>
        <v/>
      </c>
      <c r="N4833" s="4">
        <f>L4833*$E4832-M4832</f>
        <v/>
      </c>
      <c r="O4833" s="4">
        <f>MAX(0,Resumo!$D$4*$D4833-K4833)</f>
        <v/>
      </c>
      <c r="P4833" s="4" t="n">
        <v>1034613.299507526</v>
      </c>
      <c r="Q4833" s="5">
        <f>P4833/$D4833</f>
        <v/>
      </c>
      <c r="R4833" s="4">
        <f>R4832+P4833</f>
        <v/>
      </c>
      <c r="S4833" s="4">
        <f>Q4833*$E4832-R4832</f>
        <v/>
      </c>
      <c r="T4833" s="4">
        <f>MAX(0,Resumo!$D$5*$D4833-P4833)</f>
        <v/>
      </c>
      <c r="U4833" s="4" t="n">
        <v>1454613.31679635</v>
      </c>
      <c r="V4833" s="5">
        <f>U4833/$D4833</f>
        <v/>
      </c>
      <c r="W4833" s="4">
        <f>W4832+U4833</f>
        <v/>
      </c>
      <c r="X4833" s="4">
        <f>V4833*$E4832-W4832</f>
        <v/>
      </c>
      <c r="Y4833" s="4">
        <f>MAX(0,Resumo!$D$6*$D4833-U4833)</f>
        <v/>
      </c>
      <c r="Z4833" s="4" t="n">
        <v>1914016.567573498</v>
      </c>
      <c r="AA4833" s="5">
        <f>Z4833/$D4833</f>
        <v/>
      </c>
      <c r="AB4833" s="4">
        <f>AB4832+Z4833</f>
        <v/>
      </c>
      <c r="AC4833" s="4">
        <f>AA4833*$E4832-AB4832</f>
        <v/>
      </c>
      <c r="AD4833" s="4">
        <f>MAX(0,Resumo!$D$7*$D4833-Z4833)</f>
        <v/>
      </c>
    </row>
    <row r="4834">
      <c r="A4834" t="inlineStr">
        <is>
          <t>Santa Teresinha</t>
        </is>
      </c>
      <c r="B4834" t="inlineStr">
        <is>
          <t>Município</t>
        </is>
      </c>
      <c r="C4834" t="inlineStr">
        <is>
          <t>PB</t>
        </is>
      </c>
      <c r="D4834" s="4" t="n">
        <v>4044578.196148984</v>
      </c>
      <c r="E4834" s="4">
        <f>E4833+D4834</f>
        <v/>
      </c>
      <c r="F4834" s="4" t="n">
        <v>133755.9689147563</v>
      </c>
      <c r="G4834" s="5">
        <f>F4834/$D4834</f>
        <v/>
      </c>
      <c r="H4834" s="4">
        <f>H4833+F4834</f>
        <v/>
      </c>
      <c r="I4834" s="4">
        <f>G4834*$E4833-H4833</f>
        <v/>
      </c>
      <c r="J4834" s="4">
        <f>MAX(0,Resumo!$D$3*$D4834-F4834)</f>
        <v/>
      </c>
      <c r="K4834" s="4" t="n">
        <v>285294.111468337</v>
      </c>
      <c r="L4834" s="5">
        <f>K4834/$D4834</f>
        <v/>
      </c>
      <c r="M4834" s="4">
        <f>M4833+K4834</f>
        <v/>
      </c>
      <c r="N4834" s="4">
        <f>L4834*$E4833-M4833</f>
        <v/>
      </c>
      <c r="O4834" s="4">
        <f>MAX(0,Resumo!$D$4*$D4834-K4834)</f>
        <v/>
      </c>
      <c r="P4834" s="4" t="n">
        <v>451978.1375642415</v>
      </c>
      <c r="Q4834" s="5">
        <f>P4834/$D4834</f>
        <v/>
      </c>
      <c r="R4834" s="4">
        <f>R4833+P4834</f>
        <v/>
      </c>
      <c r="S4834" s="4">
        <f>Q4834*$E4833-R4833</f>
        <v/>
      </c>
      <c r="T4834" s="4">
        <f>MAX(0,Resumo!$D$5*$D4834-P4834)</f>
        <v/>
      </c>
      <c r="U4834" s="4" t="n">
        <v>635458.1157179259</v>
      </c>
      <c r="V4834" s="5">
        <f>U4834/$D4834</f>
        <v/>
      </c>
      <c r="W4834" s="4">
        <f>W4833+U4834</f>
        <v/>
      </c>
      <c r="X4834" s="4">
        <f>V4834*$E4833-W4833</f>
        <v/>
      </c>
      <c r="Y4834" s="4">
        <f>MAX(0,Resumo!$D$6*$D4834-U4834)</f>
        <v/>
      </c>
      <c r="Z4834" s="4" t="n">
        <v>836151.6751145137</v>
      </c>
      <c r="AA4834" s="5">
        <f>Z4834/$D4834</f>
        <v/>
      </c>
      <c r="AB4834" s="4">
        <f>AB4833+Z4834</f>
        <v/>
      </c>
      <c r="AC4834" s="4">
        <f>AA4834*$E4833-AB4833</f>
        <v/>
      </c>
      <c r="AD4834" s="4">
        <f>MAX(0,Resumo!$D$7*$D4834-Z4834)</f>
        <v/>
      </c>
    </row>
    <row r="4835">
      <c r="A4835" t="inlineStr">
        <is>
          <t>Paulista</t>
        </is>
      </c>
      <c r="B4835" t="inlineStr">
        <is>
          <t>Município</t>
        </is>
      </c>
      <c r="C4835" t="inlineStr">
        <is>
          <t>PB</t>
        </is>
      </c>
      <c r="D4835" s="4" t="n">
        <v>7000637.733950077</v>
      </c>
      <c r="E4835" s="4">
        <f>E4834+D4835</f>
        <v/>
      </c>
      <c r="F4835" s="4" t="n">
        <v>231514.1499841099</v>
      </c>
      <c r="G4835" s="5">
        <f>F4835/$D4835</f>
        <v/>
      </c>
      <c r="H4835" s="4">
        <f>H4834+F4835</f>
        <v/>
      </c>
      <c r="I4835" s="4">
        <f>G4835*$E4834-H4834</f>
        <v/>
      </c>
      <c r="J4835" s="4">
        <f>MAX(0,Resumo!$D$3*$D4835-F4835)</f>
        <v/>
      </c>
      <c r="K4835" s="4" t="n">
        <v>493806.9250139996</v>
      </c>
      <c r="L4835" s="5">
        <f>K4835/$D4835</f>
        <v/>
      </c>
      <c r="M4835" s="4">
        <f>M4834+K4835</f>
        <v/>
      </c>
      <c r="N4835" s="4">
        <f>L4835*$E4834-M4834</f>
        <v/>
      </c>
      <c r="O4835" s="4">
        <f>MAX(0,Resumo!$D$4*$D4835-K4835)</f>
        <v/>
      </c>
      <c r="P4835" s="4" t="n">
        <v>782315.2505162136</v>
      </c>
      <c r="Q4835" s="5">
        <f>P4835/$D4835</f>
        <v/>
      </c>
      <c r="R4835" s="4">
        <f>R4834+P4835</f>
        <v/>
      </c>
      <c r="S4835" s="4">
        <f>Q4835*$E4834-R4834</f>
        <v/>
      </c>
      <c r="T4835" s="4">
        <f>MAX(0,Resumo!$D$5*$D4835-P4835)</f>
        <v/>
      </c>
      <c r="U4835" s="4" t="n">
        <v>1099895.180040144</v>
      </c>
      <c r="V4835" s="5">
        <f>U4835/$D4835</f>
        <v/>
      </c>
      <c r="W4835" s="4">
        <f>W4834+U4835</f>
        <v/>
      </c>
      <c r="X4835" s="4">
        <f>V4835*$E4834-W4834</f>
        <v/>
      </c>
      <c r="Y4835" s="4">
        <f>MAX(0,Resumo!$D$6*$D4835-U4835)</f>
        <v/>
      </c>
      <c r="Z4835" s="4" t="n">
        <v>1447269.575276277</v>
      </c>
      <c r="AA4835" s="5">
        <f>Z4835/$D4835</f>
        <v/>
      </c>
      <c r="AB4835" s="4">
        <f>AB4834+Z4835</f>
        <v/>
      </c>
      <c r="AC4835" s="4">
        <f>AA4835*$E4834-AB4834</f>
        <v/>
      </c>
      <c r="AD4835" s="4">
        <f>MAX(0,Resumo!$D$7*$D4835-Z4835)</f>
        <v/>
      </c>
    </row>
    <row r="4836">
      <c r="A4836" t="inlineStr">
        <is>
          <t>Tenório</t>
        </is>
      </c>
      <c r="B4836" t="inlineStr">
        <is>
          <t>Município</t>
        </is>
      </c>
      <c r="C4836" t="inlineStr">
        <is>
          <t>PB</t>
        </is>
      </c>
      <c r="D4836" s="4" t="n">
        <v>3949138.429341523</v>
      </c>
      <c r="E4836" s="4">
        <f>E4835+D4836</f>
        <v/>
      </c>
      <c r="F4836" s="4" t="n">
        <v>130599.7341077534</v>
      </c>
      <c r="G4836" s="5">
        <f>F4836/$D4836</f>
        <v/>
      </c>
      <c r="H4836" s="4">
        <f>H4835+F4836</f>
        <v/>
      </c>
      <c r="I4836" s="4">
        <f>G4836*$E4835-H4835</f>
        <v/>
      </c>
      <c r="J4836" s="4">
        <f>MAX(0,Resumo!$D$3*$D4836-F4836)</f>
        <v/>
      </c>
      <c r="K4836" s="4" t="n">
        <v>278562.0365399785</v>
      </c>
      <c r="L4836" s="5">
        <f>K4836/$D4836</f>
        <v/>
      </c>
      <c r="M4836" s="4">
        <f>M4835+K4836</f>
        <v/>
      </c>
      <c r="N4836" s="4">
        <f>L4836*$E4835-M4835</f>
        <v/>
      </c>
      <c r="O4836" s="4">
        <f>MAX(0,Resumo!$D$4*$D4836-K4836)</f>
        <v/>
      </c>
      <c r="P4836" s="4" t="n">
        <v>441312.8256431432</v>
      </c>
      <c r="Q4836" s="5">
        <f>P4836/$D4836</f>
        <v/>
      </c>
      <c r="R4836" s="4">
        <f>R4835+P4836</f>
        <v/>
      </c>
      <c r="S4836" s="4">
        <f>Q4836*$E4835-R4835</f>
        <v/>
      </c>
      <c r="T4836" s="4">
        <f>MAX(0,Resumo!$D$5*$D4836-P4836)</f>
        <v/>
      </c>
      <c r="U4836" s="4" t="n">
        <v>620463.2333250542</v>
      </c>
      <c r="V4836" s="5">
        <f>U4836/$D4836</f>
        <v/>
      </c>
      <c r="W4836" s="4">
        <f>W4835+U4836</f>
        <v/>
      </c>
      <c r="X4836" s="4">
        <f>V4836*$E4835-W4835</f>
        <v/>
      </c>
      <c r="Y4836" s="4">
        <f>MAX(0,Resumo!$D$6*$D4836-U4836)</f>
        <v/>
      </c>
      <c r="Z4836" s="4" t="n">
        <v>816421.0339899138</v>
      </c>
      <c r="AA4836" s="5">
        <f>Z4836/$D4836</f>
        <v/>
      </c>
      <c r="AB4836" s="4">
        <f>AB4835+Z4836</f>
        <v/>
      </c>
      <c r="AC4836" s="4">
        <f>AA4836*$E4835-AB4835</f>
        <v/>
      </c>
      <c r="AD4836" s="4">
        <f>MAX(0,Resumo!$D$7*$D4836-Z4836)</f>
        <v/>
      </c>
    </row>
    <row r="4837">
      <c r="A4837" t="inlineStr">
        <is>
          <t>Cabedelo</t>
        </is>
      </c>
      <c r="B4837" t="inlineStr">
        <is>
          <t>Município</t>
        </is>
      </c>
      <c r="C4837" t="inlineStr">
        <is>
          <t>PB</t>
        </is>
      </c>
      <c r="D4837" s="4" t="n">
        <v>291434839.3364714</v>
      </c>
      <c r="E4837" s="4">
        <f>E4836+D4837</f>
        <v/>
      </c>
      <c r="F4837" s="4" t="n">
        <v>9637877.529004555</v>
      </c>
      <c r="G4837" s="5">
        <f>F4837/$D4837</f>
        <v/>
      </c>
      <c r="H4837" s="4">
        <f>H4836+F4837</f>
        <v/>
      </c>
      <c r="I4837" s="4">
        <f>G4837*$E4836-H4836</f>
        <v/>
      </c>
      <c r="J4837" s="4">
        <f>MAX(0,Resumo!$D$3*$D4837-F4837)</f>
        <v/>
      </c>
      <c r="K4837" s="4" t="n">
        <v>20557061.70264719</v>
      </c>
      <c r="L4837" s="5">
        <f>K4837/$D4837</f>
        <v/>
      </c>
      <c r="M4837" s="4">
        <f>M4836+K4837</f>
        <v/>
      </c>
      <c r="N4837" s="4">
        <f>L4837*$E4836-M4836</f>
        <v/>
      </c>
      <c r="O4837" s="4">
        <f>MAX(0,Resumo!$D$4*$D4837-K4837)</f>
        <v/>
      </c>
      <c r="P4837" s="4" t="n">
        <v>32567592.84071961</v>
      </c>
      <c r="Q4837" s="5">
        <f>P4837/$D4837</f>
        <v/>
      </c>
      <c r="R4837" s="4">
        <f>R4836+P4837</f>
        <v/>
      </c>
      <c r="S4837" s="4">
        <f>Q4837*$E4836-R4836</f>
        <v/>
      </c>
      <c r="T4837" s="4">
        <f>MAX(0,Resumo!$D$5*$D4837-P4837)</f>
        <v/>
      </c>
      <c r="U4837" s="4" t="n">
        <v>45788367.75504608</v>
      </c>
      <c r="V4837" s="5">
        <f>U4837/$D4837</f>
        <v/>
      </c>
      <c r="W4837" s="4">
        <f>W4836+U4837</f>
        <v/>
      </c>
      <c r="X4837" s="4">
        <f>V4837*$E4836-W4836</f>
        <v/>
      </c>
      <c r="Y4837" s="4">
        <f>MAX(0,Resumo!$D$6*$D4837-U4837)</f>
        <v/>
      </c>
      <c r="Z4837" s="4" t="n">
        <v>60249479.00128162</v>
      </c>
      <c r="AA4837" s="5">
        <f>Z4837/$D4837</f>
        <v/>
      </c>
      <c r="AB4837" s="4">
        <f>AB4836+Z4837</f>
        <v/>
      </c>
      <c r="AC4837" s="4">
        <f>AA4837*$E4836-AB4836</f>
        <v/>
      </c>
      <c r="AD4837" s="4">
        <f>MAX(0,Resumo!$D$7*$D4837-Z4837)</f>
        <v/>
      </c>
    </row>
    <row r="4838">
      <c r="A4838" t="inlineStr">
        <is>
          <t>Assunção</t>
        </is>
      </c>
      <c r="B4838" t="inlineStr">
        <is>
          <t>Município</t>
        </is>
      </c>
      <c r="C4838" t="inlineStr">
        <is>
          <t>PB</t>
        </is>
      </c>
      <c r="D4838" s="4" t="n">
        <v>4785169.040741267</v>
      </c>
      <c r="E4838" s="4">
        <f>E4837+D4838</f>
        <v/>
      </c>
      <c r="F4838" s="4" t="n">
        <v>158247.6318728755</v>
      </c>
      <c r="G4838" s="5">
        <f>F4838/$D4838</f>
        <v/>
      </c>
      <c r="H4838" s="4">
        <f>H4837+F4838</f>
        <v/>
      </c>
      <c r="I4838" s="4">
        <f>G4838*$E4837-H4837</f>
        <v/>
      </c>
      <c r="J4838" s="4">
        <f>MAX(0,Resumo!$D$3*$D4838-F4838)</f>
        <v/>
      </c>
      <c r="K4838" s="4" t="n">
        <v>337533.4790173969</v>
      </c>
      <c r="L4838" s="5">
        <f>K4838/$D4838</f>
        <v/>
      </c>
      <c r="M4838" s="4">
        <f>M4837+K4838</f>
        <v/>
      </c>
      <c r="N4838" s="4">
        <f>L4838*$E4837-M4837</f>
        <v/>
      </c>
      <c r="O4838" s="4">
        <f>MAX(0,Resumo!$D$4*$D4838-K4838)</f>
        <v/>
      </c>
      <c r="P4838" s="4" t="n">
        <v>534738.5279937454</v>
      </c>
      <c r="Q4838" s="5">
        <f>P4838/$D4838</f>
        <v/>
      </c>
      <c r="R4838" s="4">
        <f>R4837+P4838</f>
        <v/>
      </c>
      <c r="S4838" s="4">
        <f>Q4838*$E4837-R4837</f>
        <v/>
      </c>
      <c r="T4838" s="4">
        <f>MAX(0,Resumo!$D$5*$D4838-P4838)</f>
        <v/>
      </c>
      <c r="U4838" s="4" t="n">
        <v>751814.9865210797</v>
      </c>
      <c r="V4838" s="5">
        <f>U4838/$D4838</f>
        <v/>
      </c>
      <c r="W4838" s="4">
        <f>W4837+U4838</f>
        <v/>
      </c>
      <c r="X4838" s="4">
        <f>V4838*$E4837-W4837</f>
        <v/>
      </c>
      <c r="Y4838" s="4">
        <f>MAX(0,Resumo!$D$6*$D4838-U4838)</f>
        <v/>
      </c>
      <c r="Z4838" s="4" t="n">
        <v>989256.9546390685</v>
      </c>
      <c r="AA4838" s="5">
        <f>Z4838/$D4838</f>
        <v/>
      </c>
      <c r="AB4838" s="4">
        <f>AB4837+Z4838</f>
        <v/>
      </c>
      <c r="AC4838" s="4">
        <f>AA4838*$E4837-AB4837</f>
        <v/>
      </c>
      <c r="AD4838" s="4">
        <f>MAX(0,Resumo!$D$7*$D4838-Z4838)</f>
        <v/>
      </c>
    </row>
    <row r="4839">
      <c r="A4839" t="inlineStr">
        <is>
          <t>Riachão do Bacamarte</t>
        </is>
      </c>
      <c r="B4839" t="inlineStr">
        <is>
          <t>Município</t>
        </is>
      </c>
      <c r="C4839" t="inlineStr">
        <is>
          <t>PB</t>
        </is>
      </c>
      <c r="D4839" s="4" t="n">
        <v>3691774.259801616</v>
      </c>
      <c r="E4839" s="4">
        <f>E4838+D4839</f>
        <v/>
      </c>
      <c r="F4839" s="4" t="n">
        <v>122088.5885219101</v>
      </c>
      <c r="G4839" s="5">
        <f>F4839/$D4839</f>
        <v/>
      </c>
      <c r="H4839" s="4">
        <f>H4838+F4839</f>
        <v/>
      </c>
      <c r="I4839" s="4">
        <f>G4839*$E4838-H4838</f>
        <v/>
      </c>
      <c r="J4839" s="4">
        <f>MAX(0,Resumo!$D$3*$D4839-F4839)</f>
        <v/>
      </c>
      <c r="K4839" s="4" t="n">
        <v>260408.2319868647</v>
      </c>
      <c r="L4839" s="5">
        <f>K4839/$D4839</f>
        <v/>
      </c>
      <c r="M4839" s="4">
        <f>M4838+K4839</f>
        <v/>
      </c>
      <c r="N4839" s="4">
        <f>L4839*$E4838-M4838</f>
        <v/>
      </c>
      <c r="O4839" s="4">
        <f>MAX(0,Resumo!$D$4*$D4839-K4839)</f>
        <v/>
      </c>
      <c r="P4839" s="4" t="n">
        <v>412552.6008723202</v>
      </c>
      <c r="Q4839" s="5">
        <f>P4839/$D4839</f>
        <v/>
      </c>
      <c r="R4839" s="4">
        <f>R4838+P4839</f>
        <v/>
      </c>
      <c r="S4839" s="4">
        <f>Q4839*$E4838-R4838</f>
        <v/>
      </c>
      <c r="T4839" s="4">
        <f>MAX(0,Resumo!$D$5*$D4839-P4839)</f>
        <v/>
      </c>
      <c r="U4839" s="4" t="n">
        <v>580027.8301018317</v>
      </c>
      <c r="V4839" s="5">
        <f>U4839/$D4839</f>
        <v/>
      </c>
      <c r="W4839" s="4">
        <f>W4838+U4839</f>
        <v/>
      </c>
      <c r="X4839" s="4">
        <f>V4839*$E4838-W4838</f>
        <v/>
      </c>
      <c r="Y4839" s="4">
        <f>MAX(0,Resumo!$D$6*$D4839-U4839)</f>
        <v/>
      </c>
      <c r="Z4839" s="4" t="n">
        <v>763215.1195437188</v>
      </c>
      <c r="AA4839" s="5">
        <f>Z4839/$D4839</f>
        <v/>
      </c>
      <c r="AB4839" s="4">
        <f>AB4838+Z4839</f>
        <v/>
      </c>
      <c r="AC4839" s="4">
        <f>AA4839*$E4838-AB4838</f>
        <v/>
      </c>
      <c r="AD4839" s="4">
        <f>MAX(0,Resumo!$D$7*$D4839-Z4839)</f>
        <v/>
      </c>
    </row>
    <row r="4840">
      <c r="A4840" t="inlineStr">
        <is>
          <t>Capim</t>
        </is>
      </c>
      <c r="B4840" t="inlineStr">
        <is>
          <t>Município</t>
        </is>
      </c>
      <c r="C4840" t="inlineStr">
        <is>
          <t>PB</t>
        </is>
      </c>
      <c r="D4840" s="4" t="n">
        <v>4720229.166615604</v>
      </c>
      <c r="E4840" s="4">
        <f>E4839+D4840</f>
        <v/>
      </c>
      <c r="F4840" s="4" t="n">
        <v>156100.0418489885</v>
      </c>
      <c r="G4840" s="5">
        <f>F4840/$D4840</f>
        <v/>
      </c>
      <c r="H4840" s="4">
        <f>H4839+F4840</f>
        <v/>
      </c>
      <c r="I4840" s="4">
        <f>G4840*$E4839-H4839</f>
        <v/>
      </c>
      <c r="J4840" s="4">
        <f>MAX(0,Resumo!$D$3*$D4840-F4840)</f>
        <v/>
      </c>
      <c r="K4840" s="4" t="n">
        <v>332952.7878330388</v>
      </c>
      <c r="L4840" s="5">
        <f>K4840/$D4840</f>
        <v/>
      </c>
      <c r="M4840" s="4">
        <f>M4839+K4840</f>
        <v/>
      </c>
      <c r="N4840" s="4">
        <f>L4840*$E4839-M4839</f>
        <v/>
      </c>
      <c r="O4840" s="4">
        <f>MAX(0,Resumo!$D$4*$D4840-K4840)</f>
        <v/>
      </c>
      <c r="P4840" s="4" t="n">
        <v>527481.5528686458</v>
      </c>
      <c r="Q4840" s="5">
        <f>P4840/$D4840</f>
        <v/>
      </c>
      <c r="R4840" s="4">
        <f>R4839+P4840</f>
        <v/>
      </c>
      <c r="S4840" s="4">
        <f>Q4840*$E4839-R4839</f>
        <v/>
      </c>
      <c r="T4840" s="4">
        <f>MAX(0,Resumo!$D$5*$D4840-P4840)</f>
        <v/>
      </c>
      <c r="U4840" s="4" t="n">
        <v>741612.0511232315</v>
      </c>
      <c r="V4840" s="5">
        <f>U4840/$D4840</f>
        <v/>
      </c>
      <c r="W4840" s="4">
        <f>W4839+U4840</f>
        <v/>
      </c>
      <c r="X4840" s="4">
        <f>V4840*$E4839-W4839</f>
        <v/>
      </c>
      <c r="Y4840" s="4">
        <f>MAX(0,Resumo!$D$6*$D4840-U4840)</f>
        <v/>
      </c>
      <c r="Z4840" s="4" t="n">
        <v>975831.6771691955</v>
      </c>
      <c r="AA4840" s="5">
        <f>Z4840/$D4840</f>
        <v/>
      </c>
      <c r="AB4840" s="4">
        <f>AB4839+Z4840</f>
        <v/>
      </c>
      <c r="AC4840" s="4">
        <f>AA4840*$E4839-AB4839</f>
        <v/>
      </c>
      <c r="AD4840" s="4">
        <f>MAX(0,Resumo!$D$7*$D4840-Z4840)</f>
        <v/>
      </c>
    </row>
    <row r="4841">
      <c r="A4841" t="inlineStr">
        <is>
          <t>Riachão do Poço</t>
        </is>
      </c>
      <c r="B4841" t="inlineStr">
        <is>
          <t>Município</t>
        </is>
      </c>
      <c r="C4841" t="inlineStr">
        <is>
          <t>PB</t>
        </is>
      </c>
      <c r="D4841" s="4" t="n">
        <v>4105260.3630113</v>
      </c>
      <c r="E4841" s="4">
        <f>E4840+D4841</f>
        <v/>
      </c>
      <c r="F4841" s="4" t="n">
        <v>135762.7546983132</v>
      </c>
      <c r="G4841" s="5">
        <f>F4841/$D4841</f>
        <v/>
      </c>
      <c r="H4841" s="4">
        <f>H4840+F4841</f>
        <v/>
      </c>
      <c r="I4841" s="4">
        <f>G4841*$E4840-H4840</f>
        <v/>
      </c>
      <c r="J4841" s="4">
        <f>MAX(0,Resumo!$D$3*$D4841-F4841)</f>
        <v/>
      </c>
      <c r="K4841" s="4" t="n">
        <v>289574.474966672</v>
      </c>
      <c r="L4841" s="5">
        <f>K4841/$D4841</f>
        <v/>
      </c>
      <c r="M4841" s="4">
        <f>M4840+K4841</f>
        <v/>
      </c>
      <c r="N4841" s="4">
        <f>L4841*$E4840-M4840</f>
        <v/>
      </c>
      <c r="O4841" s="4">
        <f>MAX(0,Resumo!$D$4*$D4841-K4841)</f>
        <v/>
      </c>
      <c r="P4841" s="4" t="n">
        <v>458759.3175616777</v>
      </c>
      <c r="Q4841" s="5">
        <f>P4841/$D4841</f>
        <v/>
      </c>
      <c r="R4841" s="4">
        <f>R4840+P4841</f>
        <v/>
      </c>
      <c r="S4841" s="4">
        <f>Q4841*$E4840-R4840</f>
        <v/>
      </c>
      <c r="T4841" s="4">
        <f>MAX(0,Resumo!$D$5*$D4841-P4841)</f>
        <v/>
      </c>
      <c r="U4841" s="4" t="n">
        <v>644992.1075316394</v>
      </c>
      <c r="V4841" s="5">
        <f>U4841/$D4841</f>
        <v/>
      </c>
      <c r="W4841" s="4">
        <f>W4840+U4841</f>
        <v/>
      </c>
      <c r="X4841" s="4">
        <f>V4841*$E4840-W4840</f>
        <v/>
      </c>
      <c r="Y4841" s="4">
        <f>MAX(0,Resumo!$D$6*$D4841-U4841)</f>
        <v/>
      </c>
      <c r="Z4841" s="4" t="n">
        <v>848696.7398927928</v>
      </c>
      <c r="AA4841" s="5">
        <f>Z4841/$D4841</f>
        <v/>
      </c>
      <c r="AB4841" s="4">
        <f>AB4840+Z4841</f>
        <v/>
      </c>
      <c r="AC4841" s="4">
        <f>AA4841*$E4840-AB4840</f>
        <v/>
      </c>
      <c r="AD4841" s="4">
        <f>MAX(0,Resumo!$D$7*$D4841-Z4841)</f>
        <v/>
      </c>
    </row>
    <row r="4842">
      <c r="A4842" t="inlineStr">
        <is>
          <t>Alcantil</t>
        </is>
      </c>
      <c r="B4842" t="inlineStr">
        <is>
          <t>Município</t>
        </is>
      </c>
      <c r="C4842" t="inlineStr">
        <is>
          <t>PB</t>
        </is>
      </c>
      <c r="D4842" s="4" t="n">
        <v>3858251.400295474</v>
      </c>
      <c r="E4842" s="4">
        <f>E4841+D4842</f>
        <v/>
      </c>
      <c r="F4842" s="4" t="n">
        <v>127594.0603286156</v>
      </c>
      <c r="G4842" s="5">
        <f>F4842/$D4842</f>
        <v/>
      </c>
      <c r="H4842" s="4">
        <f>H4841+F4842</f>
        <v/>
      </c>
      <c r="I4842" s="4">
        <f>G4842*$E4841-H4841</f>
        <v/>
      </c>
      <c r="J4842" s="4">
        <f>MAX(0,Resumo!$D$3*$D4842-F4842)</f>
        <v/>
      </c>
      <c r="K4842" s="4" t="n">
        <v>272151.0999878362</v>
      </c>
      <c r="L4842" s="5">
        <f>K4842/$D4842</f>
        <v/>
      </c>
      <c r="M4842" s="4">
        <f>M4841+K4842</f>
        <v/>
      </c>
      <c r="N4842" s="4">
        <f>L4842*$E4841-M4841</f>
        <v/>
      </c>
      <c r="O4842" s="4">
        <f>MAX(0,Resumo!$D$4*$D4842-K4842)</f>
        <v/>
      </c>
      <c r="P4842" s="4" t="n">
        <v>431156.278254322</v>
      </c>
      <c r="Q4842" s="5">
        <f>P4842/$D4842</f>
        <v/>
      </c>
      <c r="R4842" s="4">
        <f>R4841+P4842</f>
        <v/>
      </c>
      <c r="S4842" s="4">
        <f>Q4842*$E4841-R4841</f>
        <v/>
      </c>
      <c r="T4842" s="4">
        <f>MAX(0,Resumo!$D$5*$D4842-P4842)</f>
        <v/>
      </c>
      <c r="U4842" s="4" t="n">
        <v>606183.6478108482</v>
      </c>
      <c r="V4842" s="5">
        <f>U4842/$D4842</f>
        <v/>
      </c>
      <c r="W4842" s="4">
        <f>W4841+U4842</f>
        <v/>
      </c>
      <c r="X4842" s="4">
        <f>V4842*$E4841-W4841</f>
        <v/>
      </c>
      <c r="Y4842" s="4">
        <f>MAX(0,Resumo!$D$6*$D4842-U4842)</f>
        <v/>
      </c>
      <c r="Z4842" s="4" t="n">
        <v>797631.5983806843</v>
      </c>
      <c r="AA4842" s="5">
        <f>Z4842/$D4842</f>
        <v/>
      </c>
      <c r="AB4842" s="4">
        <f>AB4841+Z4842</f>
        <v/>
      </c>
      <c r="AC4842" s="4">
        <f>AA4842*$E4841-AB4841</f>
        <v/>
      </c>
      <c r="AD4842" s="4">
        <f>MAX(0,Resumo!$D$7*$D4842-Z4842)</f>
        <v/>
      </c>
    </row>
    <row r="4843">
      <c r="A4843" t="inlineStr">
        <is>
          <t>Marcação</t>
        </is>
      </c>
      <c r="B4843" t="inlineStr">
        <is>
          <t>Município</t>
        </is>
      </c>
      <c r="C4843" t="inlineStr">
        <is>
          <t>PB</t>
        </is>
      </c>
      <c r="D4843" s="4" t="n">
        <v>3787375.995094453</v>
      </c>
      <c r="E4843" s="4">
        <f>E4842+D4843</f>
        <v/>
      </c>
      <c r="F4843" s="4" t="n">
        <v>125250.1796975241</v>
      </c>
      <c r="G4843" s="5">
        <f>F4843/$D4843</f>
        <v/>
      </c>
      <c r="H4843" s="4">
        <f>H4842+F4843</f>
        <v/>
      </c>
      <c r="I4843" s="4">
        <f>G4843*$E4842-H4842</f>
        <v/>
      </c>
      <c r="J4843" s="4">
        <f>MAX(0,Resumo!$D$3*$D4843-F4843)</f>
        <v/>
      </c>
      <c r="K4843" s="4" t="n">
        <v>267151.7317543239</v>
      </c>
      <c r="L4843" s="5">
        <f>K4843/$D4843</f>
        <v/>
      </c>
      <c r="M4843" s="4">
        <f>M4842+K4843</f>
        <v/>
      </c>
      <c r="N4843" s="4">
        <f>L4843*$E4842-M4842</f>
        <v/>
      </c>
      <c r="O4843" s="4">
        <f>MAX(0,Resumo!$D$4*$D4843-K4843)</f>
        <v/>
      </c>
      <c r="P4843" s="4" t="n">
        <v>423236.0126324656</v>
      </c>
      <c r="Q4843" s="5">
        <f>P4843/$D4843</f>
        <v/>
      </c>
      <c r="R4843" s="4">
        <f>R4842+P4843</f>
        <v/>
      </c>
      <c r="S4843" s="4">
        <f>Q4843*$E4842-R4842</f>
        <v/>
      </c>
      <c r="T4843" s="4">
        <f>MAX(0,Resumo!$D$5*$D4843-P4843)</f>
        <v/>
      </c>
      <c r="U4843" s="4" t="n">
        <v>595048.1599415152</v>
      </c>
      <c r="V4843" s="5">
        <f>U4843/$D4843</f>
        <v/>
      </c>
      <c r="W4843" s="4">
        <f>W4842+U4843</f>
        <v/>
      </c>
      <c r="X4843" s="4">
        <f>V4843*$E4842-W4842</f>
        <v/>
      </c>
      <c r="Y4843" s="4">
        <f>MAX(0,Resumo!$D$6*$D4843-U4843)</f>
        <v/>
      </c>
      <c r="Z4843" s="4" t="n">
        <v>782979.2450550196</v>
      </c>
      <c r="AA4843" s="5">
        <f>Z4843/$D4843</f>
        <v/>
      </c>
      <c r="AB4843" s="4">
        <f>AB4842+Z4843</f>
        <v/>
      </c>
      <c r="AC4843" s="4">
        <f>AA4843*$E4842-AB4842</f>
        <v/>
      </c>
      <c r="AD4843" s="4">
        <f>MAX(0,Resumo!$D$7*$D4843-Z4843)</f>
        <v/>
      </c>
    </row>
    <row r="4844">
      <c r="A4844" t="inlineStr">
        <is>
          <t>Pedra Lavrada</t>
        </is>
      </c>
      <c r="B4844" t="inlineStr">
        <is>
          <t>Município</t>
        </is>
      </c>
      <c r="C4844" t="inlineStr">
        <is>
          <t>PB</t>
        </is>
      </c>
      <c r="D4844" s="4" t="n">
        <v>6297265.121433033</v>
      </c>
      <c r="E4844" s="4">
        <f>E4843+D4844</f>
        <v/>
      </c>
      <c r="F4844" s="4" t="n">
        <v>208253.3102295717</v>
      </c>
      <c r="G4844" s="5">
        <f>F4844/$D4844</f>
        <v/>
      </c>
      <c r="H4844" s="4">
        <f>H4843+F4844</f>
        <v/>
      </c>
      <c r="I4844" s="4">
        <f>G4844*$E4843-H4843</f>
        <v/>
      </c>
      <c r="J4844" s="4">
        <f>MAX(0,Resumo!$D$3*$D4844-F4844)</f>
        <v/>
      </c>
      <c r="K4844" s="4" t="n">
        <v>444192.8355373077</v>
      </c>
      <c r="L4844" s="5">
        <f>K4844/$D4844</f>
        <v/>
      </c>
      <c r="M4844" s="4">
        <f>M4843+K4844</f>
        <v/>
      </c>
      <c r="N4844" s="4">
        <f>L4844*$E4843-M4843</f>
        <v/>
      </c>
      <c r="O4844" s="4">
        <f>MAX(0,Resumo!$D$4*$D4844-K4844)</f>
        <v/>
      </c>
      <c r="P4844" s="4" t="n">
        <v>703713.9655362759</v>
      </c>
      <c r="Q4844" s="5">
        <f>P4844/$D4844</f>
        <v/>
      </c>
      <c r="R4844" s="4">
        <f>R4843+P4844</f>
        <v/>
      </c>
      <c r="S4844" s="4">
        <f>Q4844*$E4843-R4843</f>
        <v/>
      </c>
      <c r="T4844" s="4">
        <f>MAX(0,Resumo!$D$5*$D4844-P4844)</f>
        <v/>
      </c>
      <c r="U4844" s="4" t="n">
        <v>989385.7985122384</v>
      </c>
      <c r="V4844" s="5">
        <f>U4844/$D4844</f>
        <v/>
      </c>
      <c r="W4844" s="4">
        <f>W4843+U4844</f>
        <v/>
      </c>
      <c r="X4844" s="4">
        <f>V4844*$E4843-W4843</f>
        <v/>
      </c>
      <c r="Y4844" s="4">
        <f>MAX(0,Resumo!$D$6*$D4844-U4844)</f>
        <v/>
      </c>
      <c r="Z4844" s="4" t="n">
        <v>1301858.568327325</v>
      </c>
      <c r="AA4844" s="5">
        <f>Z4844/$D4844</f>
        <v/>
      </c>
      <c r="AB4844" s="4">
        <f>AB4843+Z4844</f>
        <v/>
      </c>
      <c r="AC4844" s="4">
        <f>AA4844*$E4843-AB4843</f>
        <v/>
      </c>
      <c r="AD4844" s="4">
        <f>MAX(0,Resumo!$D$7*$D4844-Z4844)</f>
        <v/>
      </c>
    </row>
    <row r="4845">
      <c r="A4845" t="inlineStr">
        <is>
          <t>Cruz do Espírito Santo</t>
        </is>
      </c>
      <c r="B4845" t="inlineStr">
        <is>
          <t>Município</t>
        </is>
      </c>
      <c r="C4845" t="inlineStr">
        <is>
          <t>PB</t>
        </is>
      </c>
      <c r="D4845" s="4" t="n">
        <v>8965856.470013244</v>
      </c>
      <c r="E4845" s="4">
        <f>E4844+D4845</f>
        <v/>
      </c>
      <c r="F4845" s="4" t="n">
        <v>296504.7926231475</v>
      </c>
      <c r="G4845" s="5">
        <f>F4845/$D4845</f>
        <v/>
      </c>
      <c r="H4845" s="4">
        <f>H4844+F4845</f>
        <v/>
      </c>
      <c r="I4845" s="4">
        <f>G4845*$E4844-H4844</f>
        <v/>
      </c>
      <c r="J4845" s="4">
        <f>MAX(0,Resumo!$D$3*$D4845-F4845)</f>
        <v/>
      </c>
      <c r="K4845" s="4" t="n">
        <v>632428.3846460332</v>
      </c>
      <c r="L4845" s="5">
        <f>K4845/$D4845</f>
        <v/>
      </c>
      <c r="M4845" s="4">
        <f>M4844+K4845</f>
        <v/>
      </c>
      <c r="N4845" s="4">
        <f>L4845*$E4844-M4844</f>
        <v/>
      </c>
      <c r="O4845" s="4">
        <f>MAX(0,Resumo!$D$4*$D4845-K4845)</f>
        <v/>
      </c>
      <c r="P4845" s="4" t="n">
        <v>1001926.75538906</v>
      </c>
      <c r="Q4845" s="5">
        <f>P4845/$D4845</f>
        <v/>
      </c>
      <c r="R4845" s="4">
        <f>R4844+P4845</f>
        <v/>
      </c>
      <c r="S4845" s="4">
        <f>Q4845*$E4844-R4844</f>
        <v/>
      </c>
      <c r="T4845" s="4">
        <f>MAX(0,Resumo!$D$5*$D4845-P4845)</f>
        <v/>
      </c>
      <c r="U4845" s="4" t="n">
        <v>1408657.709636262</v>
      </c>
      <c r="V4845" s="5">
        <f>U4845/$D4845</f>
        <v/>
      </c>
      <c r="W4845" s="4">
        <f>W4844+U4845</f>
        <v/>
      </c>
      <c r="X4845" s="4">
        <f>V4845*$E4844-W4844</f>
        <v/>
      </c>
      <c r="Y4845" s="4">
        <f>MAX(0,Resumo!$D$6*$D4845-U4845)</f>
        <v/>
      </c>
      <c r="Z4845" s="4" t="n">
        <v>1853547.030782076</v>
      </c>
      <c r="AA4845" s="5">
        <f>Z4845/$D4845</f>
        <v/>
      </c>
      <c r="AB4845" s="4">
        <f>AB4844+Z4845</f>
        <v/>
      </c>
      <c r="AC4845" s="4">
        <f>AA4845*$E4844-AB4844</f>
        <v/>
      </c>
      <c r="AD4845" s="4">
        <f>MAX(0,Resumo!$D$7*$D4845-Z4845)</f>
        <v/>
      </c>
    </row>
    <row r="4846">
      <c r="A4846" t="inlineStr">
        <is>
          <t>Gurinhém</t>
        </is>
      </c>
      <c r="B4846" t="inlineStr">
        <is>
          <t>Município</t>
        </is>
      </c>
      <c r="C4846" t="inlineStr">
        <is>
          <t>PB</t>
        </is>
      </c>
      <c r="D4846" s="4" t="n">
        <v>6207441.455641267</v>
      </c>
      <c r="E4846" s="4">
        <f>E4845+D4846</f>
        <v/>
      </c>
      <c r="F4846" s="4" t="n">
        <v>205282.8023380708</v>
      </c>
      <c r="G4846" s="5">
        <f>F4846/$D4846</f>
        <v/>
      </c>
      <c r="H4846" s="4">
        <f>H4845+F4846</f>
        <v/>
      </c>
      <c r="I4846" s="4">
        <f>G4846*$E4845-H4845</f>
        <v/>
      </c>
      <c r="J4846" s="4">
        <f>MAX(0,Resumo!$D$3*$D4846-F4846)</f>
        <v/>
      </c>
      <c r="K4846" s="4" t="n">
        <v>437856.9058857829</v>
      </c>
      <c r="L4846" s="5">
        <f>K4846/$D4846</f>
        <v/>
      </c>
      <c r="M4846" s="4">
        <f>M4845+K4846</f>
        <v/>
      </c>
      <c r="N4846" s="4">
        <f>L4846*$E4845-M4845</f>
        <v/>
      </c>
      <c r="O4846" s="4">
        <f>MAX(0,Resumo!$D$4*$D4846-K4846)</f>
        <v/>
      </c>
      <c r="P4846" s="4" t="n">
        <v>693676.2480772808</v>
      </c>
      <c r="Q4846" s="5">
        <f>P4846/$D4846</f>
        <v/>
      </c>
      <c r="R4846" s="4">
        <f>R4845+P4846</f>
        <v/>
      </c>
      <c r="S4846" s="4">
        <f>Q4846*$E4845-R4845</f>
        <v/>
      </c>
      <c r="T4846" s="4">
        <f>MAX(0,Resumo!$D$5*$D4846-P4846)</f>
        <v/>
      </c>
      <c r="U4846" s="4" t="n">
        <v>975273.2817941144</v>
      </c>
      <c r="V4846" s="5">
        <f>U4846/$D4846</f>
        <v/>
      </c>
      <c r="W4846" s="4">
        <f>W4845+U4846</f>
        <v/>
      </c>
      <c r="X4846" s="4">
        <f>V4846*$E4845-W4845</f>
        <v/>
      </c>
      <c r="Y4846" s="4">
        <f>MAX(0,Resumo!$D$6*$D4846-U4846)</f>
        <v/>
      </c>
      <c r="Z4846" s="4" t="n">
        <v>1283288.9660167</v>
      </c>
      <c r="AA4846" s="5">
        <f>Z4846/$D4846</f>
        <v/>
      </c>
      <c r="AB4846" s="4">
        <f>AB4845+Z4846</f>
        <v/>
      </c>
      <c r="AC4846" s="4">
        <f>AA4846*$E4845-AB4845</f>
        <v/>
      </c>
      <c r="AD4846" s="4">
        <f>MAX(0,Resumo!$D$7*$D4846-Z4846)</f>
        <v/>
      </c>
    </row>
    <row r="4847">
      <c r="A4847" t="inlineStr">
        <is>
          <t>Jericó</t>
        </is>
      </c>
      <c r="B4847" t="inlineStr">
        <is>
          <t>Município</t>
        </is>
      </c>
      <c r="C4847" t="inlineStr">
        <is>
          <t>PB</t>
        </is>
      </c>
      <c r="D4847" s="4" t="n">
        <v>4408394.218584473</v>
      </c>
      <c r="E4847" s="4">
        <f>E4846+D4847</f>
        <v/>
      </c>
      <c r="F4847" s="4" t="n">
        <v>145787.5238081455</v>
      </c>
      <c r="G4847" s="5">
        <f>F4847/$D4847</f>
        <v/>
      </c>
      <c r="H4847" s="4">
        <f>H4846+F4847</f>
        <v/>
      </c>
      <c r="I4847" s="4">
        <f>G4847*$E4846-H4846</f>
        <v/>
      </c>
      <c r="J4847" s="4">
        <f>MAX(0,Resumo!$D$3*$D4847-F4847)</f>
        <v/>
      </c>
      <c r="K4847" s="4" t="n">
        <v>310956.7550927092</v>
      </c>
      <c r="L4847" s="5">
        <f>K4847/$D4847</f>
        <v/>
      </c>
      <c r="M4847" s="4">
        <f>M4846+K4847</f>
        <v/>
      </c>
      <c r="N4847" s="4">
        <f>L4847*$E4846-M4846</f>
        <v/>
      </c>
      <c r="O4847" s="4">
        <f>MAX(0,Resumo!$D$4*$D4847-K4847)</f>
        <v/>
      </c>
      <c r="P4847" s="4" t="n">
        <v>492634.2654128735</v>
      </c>
      <c r="Q4847" s="5">
        <f>P4847/$D4847</f>
        <v/>
      </c>
      <c r="R4847" s="4">
        <f>R4846+P4847</f>
        <v/>
      </c>
      <c r="S4847" s="4">
        <f>Q4847*$E4846-R4846</f>
        <v/>
      </c>
      <c r="T4847" s="4">
        <f>MAX(0,Resumo!$D$5*$D4847-P4847)</f>
        <v/>
      </c>
      <c r="U4847" s="4" t="n">
        <v>692618.5494820629</v>
      </c>
      <c r="V4847" s="5">
        <f>U4847/$D4847</f>
        <v/>
      </c>
      <c r="W4847" s="4">
        <f>W4846+U4847</f>
        <v/>
      </c>
      <c r="X4847" s="4">
        <f>V4847*$E4846-W4846</f>
        <v/>
      </c>
      <c r="Y4847" s="4">
        <f>MAX(0,Resumo!$D$6*$D4847-U4847)</f>
        <v/>
      </c>
      <c r="Z4847" s="4" t="n">
        <v>911364.8028722069</v>
      </c>
      <c r="AA4847" s="5">
        <f>Z4847/$D4847</f>
        <v/>
      </c>
      <c r="AB4847" s="4">
        <f>AB4846+Z4847</f>
        <v/>
      </c>
      <c r="AC4847" s="4">
        <f>AA4847*$E4846-AB4846</f>
        <v/>
      </c>
      <c r="AD4847" s="4">
        <f>MAX(0,Resumo!$D$7*$D4847-Z4847)</f>
        <v/>
      </c>
    </row>
    <row r="4848">
      <c r="A4848" t="inlineStr">
        <is>
          <t>Olivedos</t>
        </is>
      </c>
      <c r="B4848" t="inlineStr">
        <is>
          <t>Município</t>
        </is>
      </c>
      <c r="C4848" t="inlineStr">
        <is>
          <t>PB</t>
        </is>
      </c>
      <c r="D4848" s="4" t="n">
        <v>3605765.898890493</v>
      </c>
      <c r="E4848" s="4">
        <f>E4847+D4848</f>
        <v/>
      </c>
      <c r="F4848" s="4" t="n">
        <v>119244.2544305601</v>
      </c>
      <c r="G4848" s="5">
        <f>F4848/$D4848</f>
        <v/>
      </c>
      <c r="H4848" s="4">
        <f>H4847+F4848</f>
        <v/>
      </c>
      <c r="I4848" s="4">
        <f>G4848*$E4847-H4847</f>
        <v/>
      </c>
      <c r="J4848" s="4">
        <f>MAX(0,Resumo!$D$3*$D4848-F4848)</f>
        <v/>
      </c>
      <c r="K4848" s="4" t="n">
        <v>254341.424098628</v>
      </c>
      <c r="L4848" s="5">
        <f>K4848/$D4848</f>
        <v/>
      </c>
      <c r="M4848" s="4">
        <f>M4847+K4848</f>
        <v/>
      </c>
      <c r="N4848" s="4">
        <f>L4848*$E4847-M4847</f>
        <v/>
      </c>
      <c r="O4848" s="4">
        <f>MAX(0,Resumo!$D$4*$D4848-K4848)</f>
        <v/>
      </c>
      <c r="P4848" s="4" t="n">
        <v>402941.2404549159</v>
      </c>
      <c r="Q4848" s="5">
        <f>P4848/$D4848</f>
        <v/>
      </c>
      <c r="R4848" s="4">
        <f>R4847+P4848</f>
        <v/>
      </c>
      <c r="S4848" s="4">
        <f>Q4848*$E4847-R4847</f>
        <v/>
      </c>
      <c r="T4848" s="4">
        <f>MAX(0,Resumo!$D$5*$D4848-P4848)</f>
        <v/>
      </c>
      <c r="U4848" s="4" t="n">
        <v>566514.7495505374</v>
      </c>
      <c r="V4848" s="5">
        <f>U4848/$D4848</f>
        <v/>
      </c>
      <c r="W4848" s="4">
        <f>W4847+U4848</f>
        <v/>
      </c>
      <c r="X4848" s="4">
        <f>V4848*$E4847-W4847</f>
        <v/>
      </c>
      <c r="Y4848" s="4">
        <f>MAX(0,Resumo!$D$6*$D4848-U4848)</f>
        <v/>
      </c>
      <c r="Z4848" s="4" t="n">
        <v>745434.2703273124</v>
      </c>
      <c r="AA4848" s="5">
        <f>Z4848/$D4848</f>
        <v/>
      </c>
      <c r="AB4848" s="4">
        <f>AB4847+Z4848</f>
        <v/>
      </c>
      <c r="AC4848" s="4">
        <f>AA4848*$E4847-AB4847</f>
        <v/>
      </c>
      <c r="AD4848" s="4">
        <f>MAX(0,Resumo!$D$7*$D4848-Z4848)</f>
        <v/>
      </c>
    </row>
    <row r="4849">
      <c r="A4849" t="inlineStr">
        <is>
          <t>São José de Caiana</t>
        </is>
      </c>
      <c r="B4849" t="inlineStr">
        <is>
          <t>Município</t>
        </is>
      </c>
      <c r="C4849" t="inlineStr">
        <is>
          <t>PB</t>
        </is>
      </c>
      <c r="D4849" s="4" t="n">
        <v>3926040.809702723</v>
      </c>
      <c r="E4849" s="4">
        <f>E4848+D4849</f>
        <v/>
      </c>
      <c r="F4849" s="4" t="n">
        <v>129835.8857298549</v>
      </c>
      <c r="G4849" s="5">
        <f>F4849/$D4849</f>
        <v/>
      </c>
      <c r="H4849" s="4">
        <f>H4848+F4849</f>
        <v/>
      </c>
      <c r="I4849" s="4">
        <f>G4849*$E4848-H4848</f>
        <v/>
      </c>
      <c r="J4849" s="4">
        <f>MAX(0,Resumo!$D$3*$D4849-F4849)</f>
        <v/>
      </c>
      <c r="K4849" s="4" t="n">
        <v>276932.7900395253</v>
      </c>
      <c r="L4849" s="5">
        <f>K4849/$D4849</f>
        <v/>
      </c>
      <c r="M4849" s="4">
        <f>M4848+K4849</f>
        <v/>
      </c>
      <c r="N4849" s="4">
        <f>L4849*$E4848-M4848</f>
        <v/>
      </c>
      <c r="O4849" s="4">
        <f>MAX(0,Resumo!$D$4*$D4849-K4849)</f>
        <v/>
      </c>
      <c r="P4849" s="4" t="n">
        <v>438731.686498287</v>
      </c>
      <c r="Q4849" s="5">
        <f>P4849/$D4849</f>
        <v/>
      </c>
      <c r="R4849" s="4">
        <f>R4848+P4849</f>
        <v/>
      </c>
      <c r="S4849" s="4">
        <f>Q4849*$E4848-R4848</f>
        <v/>
      </c>
      <c r="T4849" s="4">
        <f>MAX(0,Resumo!$D$5*$D4849-P4849)</f>
        <v/>
      </c>
      <c r="U4849" s="4" t="n">
        <v>616834.2838669337</v>
      </c>
      <c r="V4849" s="5">
        <f>U4849/$D4849</f>
        <v/>
      </c>
      <c r="W4849" s="4">
        <f>W4848+U4849</f>
        <v/>
      </c>
      <c r="X4849" s="4">
        <f>V4849*$E4848-W4848</f>
        <v/>
      </c>
      <c r="Y4849" s="4">
        <f>MAX(0,Resumo!$D$6*$D4849-U4849)</f>
        <v/>
      </c>
      <c r="Z4849" s="4" t="n">
        <v>811645.9715691825</v>
      </c>
      <c r="AA4849" s="5">
        <f>Z4849/$D4849</f>
        <v/>
      </c>
      <c r="AB4849" s="4">
        <f>AB4848+Z4849</f>
        <v/>
      </c>
      <c r="AC4849" s="4">
        <f>AA4849*$E4848-AB4848</f>
        <v/>
      </c>
      <c r="AD4849" s="4">
        <f>MAX(0,Resumo!$D$7*$D4849-Z4849)</f>
        <v/>
      </c>
    </row>
    <row r="4850">
      <c r="A4850" t="inlineStr">
        <is>
          <t>Barra de Santa Rosa</t>
        </is>
      </c>
      <c r="B4850" t="inlineStr">
        <is>
          <t>Município</t>
        </is>
      </c>
      <c r="C4850" t="inlineStr">
        <is>
          <t>PB</t>
        </is>
      </c>
      <c r="D4850" s="4" t="n">
        <v>5552877.887689642</v>
      </c>
      <c r="E4850" s="4">
        <f>E4849+D4850</f>
        <v/>
      </c>
      <c r="F4850" s="4" t="n">
        <v>183636.0990227458</v>
      </c>
      <c r="G4850" s="5">
        <f>F4850/$D4850</f>
        <v/>
      </c>
      <c r="H4850" s="4">
        <f>H4849+F4850</f>
        <v/>
      </c>
      <c r="I4850" s="4">
        <f>G4850*$E4849-H4849</f>
        <v/>
      </c>
      <c r="J4850" s="4">
        <f>MAX(0,Resumo!$D$3*$D4850-F4850)</f>
        <v/>
      </c>
      <c r="K4850" s="4" t="n">
        <v>391685.680491721</v>
      </c>
      <c r="L4850" s="5">
        <f>K4850/$D4850</f>
        <v/>
      </c>
      <c r="M4850" s="4">
        <f>M4849+K4850</f>
        <v/>
      </c>
      <c r="N4850" s="4">
        <f>L4850*$E4849-M4849</f>
        <v/>
      </c>
      <c r="O4850" s="4">
        <f>MAX(0,Resumo!$D$4*$D4850-K4850)</f>
        <v/>
      </c>
      <c r="P4850" s="4" t="n">
        <v>620529.3318817008</v>
      </c>
      <c r="Q4850" s="5">
        <f>P4850/$D4850</f>
        <v/>
      </c>
      <c r="R4850" s="4">
        <f>R4849+P4850</f>
        <v/>
      </c>
      <c r="S4850" s="4">
        <f>Q4850*$E4849-R4849</f>
        <v/>
      </c>
      <c r="T4850" s="4">
        <f>MAX(0,Resumo!$D$5*$D4850-P4850)</f>
        <v/>
      </c>
      <c r="U4850" s="4" t="n">
        <v>872432.4634600335</v>
      </c>
      <c r="V4850" s="5">
        <f>U4850/$D4850</f>
        <v/>
      </c>
      <c r="W4850" s="4">
        <f>W4849+U4850</f>
        <v/>
      </c>
      <c r="X4850" s="4">
        <f>V4850*$E4849-W4849</f>
        <v/>
      </c>
      <c r="Y4850" s="4">
        <f>MAX(0,Resumo!$D$6*$D4850-U4850)</f>
        <v/>
      </c>
      <c r="Z4850" s="4" t="n">
        <v>1147968.446232263</v>
      </c>
      <c r="AA4850" s="5">
        <f>Z4850/$D4850</f>
        <v/>
      </c>
      <c r="AB4850" s="4">
        <f>AB4849+Z4850</f>
        <v/>
      </c>
      <c r="AC4850" s="4">
        <f>AA4850*$E4849-AB4849</f>
        <v/>
      </c>
      <c r="AD4850" s="4">
        <f>MAX(0,Resumo!$D$7*$D4850-Z4850)</f>
        <v/>
      </c>
    </row>
    <row r="4851">
      <c r="A4851" t="inlineStr">
        <is>
          <t>Rio Tinto</t>
        </is>
      </c>
      <c r="B4851" t="inlineStr">
        <is>
          <t>Município</t>
        </is>
      </c>
      <c r="C4851" t="inlineStr">
        <is>
          <t>PB</t>
        </is>
      </c>
      <c r="D4851" s="4" t="n">
        <v>20692611.47662746</v>
      </c>
      <c r="E4851" s="4">
        <f>E4850+D4851</f>
        <v/>
      </c>
      <c r="F4851" s="4" t="n">
        <v>684313.706697083</v>
      </c>
      <c r="G4851" s="5">
        <f>F4851/$D4851</f>
        <v/>
      </c>
      <c r="H4851" s="4">
        <f>H4850+F4851</f>
        <v/>
      </c>
      <c r="I4851" s="4">
        <f>G4851*$E4850-H4850</f>
        <v/>
      </c>
      <c r="J4851" s="4">
        <f>MAX(0,Resumo!$D$3*$D4851-F4851)</f>
        <v/>
      </c>
      <c r="K4851" s="4" t="n">
        <v>1459603.429303184</v>
      </c>
      <c r="L4851" s="5">
        <f>K4851/$D4851</f>
        <v/>
      </c>
      <c r="M4851" s="4">
        <f>M4850+K4851</f>
        <v/>
      </c>
      <c r="N4851" s="4">
        <f>L4851*$E4850-M4850</f>
        <v/>
      </c>
      <c r="O4851" s="4">
        <f>MAX(0,Resumo!$D$4*$D4851-K4851)</f>
        <v/>
      </c>
      <c r="P4851" s="4" t="n">
        <v>2312381.549564686</v>
      </c>
      <c r="Q4851" s="5">
        <f>P4851/$D4851</f>
        <v/>
      </c>
      <c r="R4851" s="4">
        <f>R4850+P4851</f>
        <v/>
      </c>
      <c r="S4851" s="4">
        <f>Q4851*$E4850-R4850</f>
        <v/>
      </c>
      <c r="T4851" s="4">
        <f>MAX(0,Resumo!$D$5*$D4851-P4851)</f>
        <v/>
      </c>
      <c r="U4851" s="4" t="n">
        <v>3251090.042155895</v>
      </c>
      <c r="V4851" s="5">
        <f>U4851/$D4851</f>
        <v/>
      </c>
      <c r="W4851" s="4">
        <f>W4850+U4851</f>
        <v/>
      </c>
      <c r="X4851" s="4">
        <f>V4851*$E4850-W4850</f>
        <v/>
      </c>
      <c r="Y4851" s="4">
        <f>MAX(0,Resumo!$D$6*$D4851-U4851)</f>
        <v/>
      </c>
      <c r="Z4851" s="4" t="n">
        <v>4277865.554719646</v>
      </c>
      <c r="AA4851" s="5">
        <f>Z4851/$D4851</f>
        <v/>
      </c>
      <c r="AB4851" s="4">
        <f>AB4850+Z4851</f>
        <v/>
      </c>
      <c r="AC4851" s="4">
        <f>AA4851*$E4850-AB4850</f>
        <v/>
      </c>
      <c r="AD4851" s="4">
        <f>MAX(0,Resumo!$D$7*$D4851-Z4851)</f>
        <v/>
      </c>
    </row>
    <row r="4852">
      <c r="A4852" t="inlineStr">
        <is>
          <t>Umbuzeiro</t>
        </is>
      </c>
      <c r="B4852" t="inlineStr">
        <is>
          <t>Município</t>
        </is>
      </c>
      <c r="C4852" t="inlineStr">
        <is>
          <t>PB</t>
        </is>
      </c>
      <c r="D4852" s="4" t="n">
        <v>4502640.416401351</v>
      </c>
      <c r="E4852" s="4">
        <f>E4851+D4852</f>
        <v/>
      </c>
      <c r="F4852" s="4" t="n">
        <v>148904.2867668963</v>
      </c>
      <c r="G4852" s="5">
        <f>F4852/$D4852</f>
        <v/>
      </c>
      <c r="H4852" s="4">
        <f>H4851+F4852</f>
        <v/>
      </c>
      <c r="I4852" s="4">
        <f>G4852*$E4851-H4851</f>
        <v/>
      </c>
      <c r="J4852" s="4">
        <f>MAX(0,Resumo!$D$3*$D4852-F4852)</f>
        <v/>
      </c>
      <c r="K4852" s="4" t="n">
        <v>317604.6387437253</v>
      </c>
      <c r="L4852" s="5">
        <f>K4852/$D4852</f>
        <v/>
      </c>
      <c r="M4852" s="4">
        <f>M4851+K4852</f>
        <v/>
      </c>
      <c r="N4852" s="4">
        <f>L4852*$E4851-M4851</f>
        <v/>
      </c>
      <c r="O4852" s="4">
        <f>MAX(0,Resumo!$D$4*$D4852-K4852)</f>
        <v/>
      </c>
      <c r="P4852" s="4" t="n">
        <v>503166.197025011</v>
      </c>
      <c r="Q4852" s="5">
        <f>P4852/$D4852</f>
        <v/>
      </c>
      <c r="R4852" s="4">
        <f>R4851+P4852</f>
        <v/>
      </c>
      <c r="S4852" s="4">
        <f>Q4852*$E4851-R4851</f>
        <v/>
      </c>
      <c r="T4852" s="4">
        <f>MAX(0,Resumo!$D$5*$D4852-P4852)</f>
        <v/>
      </c>
      <c r="U4852" s="4" t="n">
        <v>707425.9059909112</v>
      </c>
      <c r="V4852" s="5">
        <f>U4852/$D4852</f>
        <v/>
      </c>
      <c r="W4852" s="4">
        <f>W4851+U4852</f>
        <v/>
      </c>
      <c r="X4852" s="4">
        <f>V4852*$E4851-W4851</f>
        <v/>
      </c>
      <c r="Y4852" s="4">
        <f>MAX(0,Resumo!$D$6*$D4852-U4852)</f>
        <v/>
      </c>
      <c r="Z4852" s="4" t="n">
        <v>930848.6927504614</v>
      </c>
      <c r="AA4852" s="5">
        <f>Z4852/$D4852</f>
        <v/>
      </c>
      <c r="AB4852" s="4">
        <f>AB4851+Z4852</f>
        <v/>
      </c>
      <c r="AC4852" s="4">
        <f>AA4852*$E4851-AB4851</f>
        <v/>
      </c>
      <c r="AD4852" s="4">
        <f>MAX(0,Resumo!$D$7*$D4852-Z4852)</f>
        <v/>
      </c>
    </row>
    <row r="4853">
      <c r="A4853" t="inlineStr">
        <is>
          <t>Araruna</t>
        </is>
      </c>
      <c r="B4853" t="inlineStr">
        <is>
          <t>Município</t>
        </is>
      </c>
      <c r="C4853" t="inlineStr">
        <is>
          <t>PB</t>
        </is>
      </c>
      <c r="D4853" s="4" t="n">
        <v>5879078.960563019</v>
      </c>
      <c r="E4853" s="4">
        <f>E4852+D4853</f>
        <v/>
      </c>
      <c r="F4853" s="4" t="n">
        <v>194423.7110918498</v>
      </c>
      <c r="G4853" s="5">
        <f>F4853/$D4853</f>
        <v/>
      </c>
      <c r="H4853" s="4">
        <f>H4852+F4853</f>
        <v/>
      </c>
      <c r="I4853" s="4">
        <f>G4853*$E4852-H4852</f>
        <v/>
      </c>
      <c r="J4853" s="4">
        <f>MAX(0,Resumo!$D$3*$D4853-F4853)</f>
        <v/>
      </c>
      <c r="K4853" s="4" t="n">
        <v>414695.0626156809</v>
      </c>
      <c r="L4853" s="5">
        <f>K4853/$D4853</f>
        <v/>
      </c>
      <c r="M4853" s="4">
        <f>M4852+K4853</f>
        <v/>
      </c>
      <c r="N4853" s="4">
        <f>L4853*$E4852-M4852</f>
        <v/>
      </c>
      <c r="O4853" s="4">
        <f>MAX(0,Resumo!$D$4*$D4853-K4853)</f>
        <v/>
      </c>
      <c r="P4853" s="4" t="n">
        <v>656982.0214425421</v>
      </c>
      <c r="Q4853" s="5">
        <f>P4853/$D4853</f>
        <v/>
      </c>
      <c r="R4853" s="4">
        <f>R4852+P4853</f>
        <v/>
      </c>
      <c r="S4853" s="4">
        <f>Q4853*$E4852-R4852</f>
        <v/>
      </c>
      <c r="T4853" s="4">
        <f>MAX(0,Resumo!$D$5*$D4853-P4853)</f>
        <v/>
      </c>
      <c r="U4853" s="4" t="n">
        <v>923683.0782486533</v>
      </c>
      <c r="V4853" s="5">
        <f>U4853/$D4853</f>
        <v/>
      </c>
      <c r="W4853" s="4">
        <f>W4852+U4853</f>
        <v/>
      </c>
      <c r="X4853" s="4">
        <f>V4853*$E4852-W4852</f>
        <v/>
      </c>
      <c r="Y4853" s="4">
        <f>MAX(0,Resumo!$D$6*$D4853-U4853)</f>
        <v/>
      </c>
      <c r="Z4853" s="4" t="n">
        <v>1215405.286436496</v>
      </c>
      <c r="AA4853" s="5">
        <f>Z4853/$D4853</f>
        <v/>
      </c>
      <c r="AB4853" s="4">
        <f>AB4852+Z4853</f>
        <v/>
      </c>
      <c r="AC4853" s="4">
        <f>AA4853*$E4852-AB4852</f>
        <v/>
      </c>
      <c r="AD4853" s="4">
        <f>MAX(0,Resumo!$D$7*$D4853-Z4853)</f>
        <v/>
      </c>
    </row>
    <row r="4854">
      <c r="A4854" t="inlineStr">
        <is>
          <t>Baraúna</t>
        </is>
      </c>
      <c r="B4854" t="inlineStr">
        <is>
          <t>Município</t>
        </is>
      </c>
      <c r="C4854" t="inlineStr">
        <is>
          <t>PB</t>
        </is>
      </c>
      <c r="D4854" s="4" t="n">
        <v>3707167.996228675</v>
      </c>
      <c r="E4854" s="4">
        <f>E4853+D4854</f>
        <v/>
      </c>
      <c r="F4854" s="4" t="n">
        <v>122597.6661144709</v>
      </c>
      <c r="G4854" s="5">
        <f>F4854/$D4854</f>
        <v/>
      </c>
      <c r="H4854" s="4">
        <f>H4853+F4854</f>
        <v/>
      </c>
      <c r="I4854" s="4">
        <f>G4854*$E4853-H4853</f>
        <v/>
      </c>
      <c r="J4854" s="4">
        <f>MAX(0,Resumo!$D$3*$D4854-F4854)</f>
        <v/>
      </c>
      <c r="K4854" s="4" t="n">
        <v>261494.0664405828</v>
      </c>
      <c r="L4854" s="5">
        <f>K4854/$D4854</f>
        <v/>
      </c>
      <c r="M4854" s="4">
        <f>M4853+K4854</f>
        <v/>
      </c>
      <c r="N4854" s="4">
        <f>L4854*$E4853-M4853</f>
        <v/>
      </c>
      <c r="O4854" s="4">
        <f>MAX(0,Resumo!$D$4*$D4854-K4854)</f>
        <v/>
      </c>
      <c r="P4854" s="4" t="n">
        <v>414272.8376888766</v>
      </c>
      <c r="Q4854" s="5">
        <f>P4854/$D4854</f>
        <v/>
      </c>
      <c r="R4854" s="4">
        <f>R4853+P4854</f>
        <v/>
      </c>
      <c r="S4854" s="4">
        <f>Q4854*$E4853-R4853</f>
        <v/>
      </c>
      <c r="T4854" s="4">
        <f>MAX(0,Resumo!$D$5*$D4854-P4854)</f>
        <v/>
      </c>
      <c r="U4854" s="4" t="n">
        <v>582446.3949729748</v>
      </c>
      <c r="V4854" s="5">
        <f>U4854/$D4854</f>
        <v/>
      </c>
      <c r="W4854" s="4">
        <f>W4853+U4854</f>
        <v/>
      </c>
      <c r="X4854" s="4">
        <f>V4854*$E4853-W4853</f>
        <v/>
      </c>
      <c r="Y4854" s="4">
        <f>MAX(0,Resumo!$D$6*$D4854-U4854)</f>
        <v/>
      </c>
      <c r="Z4854" s="4" t="n">
        <v>766397.5276652905</v>
      </c>
      <c r="AA4854" s="5">
        <f>Z4854/$D4854</f>
        <v/>
      </c>
      <c r="AB4854" s="4">
        <f>AB4853+Z4854</f>
        <v/>
      </c>
      <c r="AC4854" s="4">
        <f>AA4854*$E4853-AB4853</f>
        <v/>
      </c>
      <c r="AD4854" s="4">
        <f>MAX(0,Resumo!$D$7*$D4854-Z4854)</f>
        <v/>
      </c>
    </row>
    <row r="4855">
      <c r="A4855" t="inlineStr">
        <is>
          <t>Guarabira</t>
        </is>
      </c>
      <c r="B4855" t="inlineStr">
        <is>
          <t>Município</t>
        </is>
      </c>
      <c r="C4855" t="inlineStr">
        <is>
          <t>PB</t>
        </is>
      </c>
      <c r="D4855" s="4" t="n">
        <v>39448627.09813644</v>
      </c>
      <c r="E4855" s="4">
        <f>E4854+D4855</f>
        <v/>
      </c>
      <c r="F4855" s="4" t="n">
        <v>1304583.341939618</v>
      </c>
      <c r="G4855" s="5">
        <f>F4855/$D4855</f>
        <v/>
      </c>
      <c r="H4855" s="4">
        <f>H4854+F4855</f>
        <v/>
      </c>
      <c r="I4855" s="4">
        <f>G4855*$E4854-H4854</f>
        <v/>
      </c>
      <c r="J4855" s="4">
        <f>MAX(0,Resumo!$D$3*$D4855-F4855)</f>
        <v/>
      </c>
      <c r="K4855" s="4" t="n">
        <v>2782604.383152846</v>
      </c>
      <c r="L4855" s="5">
        <f>K4855/$D4855</f>
        <v/>
      </c>
      <c r="M4855" s="4">
        <f>M4854+K4855</f>
        <v/>
      </c>
      <c r="N4855" s="4">
        <f>L4855*$E4854-M4854</f>
        <v/>
      </c>
      <c r="O4855" s="4">
        <f>MAX(0,Resumo!$D$4*$D4855-K4855)</f>
        <v/>
      </c>
      <c r="P4855" s="4" t="n">
        <v>4408350.176603978</v>
      </c>
      <c r="Q4855" s="5">
        <f>P4855/$D4855</f>
        <v/>
      </c>
      <c r="R4855" s="4">
        <f>R4854+P4855</f>
        <v/>
      </c>
      <c r="S4855" s="4">
        <f>Q4855*$E4854-R4854</f>
        <v/>
      </c>
      <c r="T4855" s="4">
        <f>MAX(0,Resumo!$D$5*$D4855-P4855)</f>
        <v/>
      </c>
      <c r="U4855" s="4" t="n">
        <v>6197914.597697522</v>
      </c>
      <c r="V4855" s="5">
        <f>U4855/$D4855</f>
        <v/>
      </c>
      <c r="W4855" s="4">
        <f>W4854+U4855</f>
        <v/>
      </c>
      <c r="X4855" s="4">
        <f>V4855*$E4854-W4854</f>
        <v/>
      </c>
      <c r="Y4855" s="4">
        <f>MAX(0,Resumo!$D$6*$D4855-U4855)</f>
        <v/>
      </c>
      <c r="Z4855" s="4" t="n">
        <v>8155370.975515085</v>
      </c>
      <c r="AA4855" s="5">
        <f>Z4855/$D4855</f>
        <v/>
      </c>
      <c r="AB4855" s="4">
        <f>AB4854+Z4855</f>
        <v/>
      </c>
      <c r="AC4855" s="4">
        <f>AA4855*$E4854-AB4854</f>
        <v/>
      </c>
      <c r="AD4855" s="4">
        <f>MAX(0,Resumo!$D$7*$D4855-Z4855)</f>
        <v/>
      </c>
    </row>
    <row r="4856">
      <c r="A4856" t="inlineStr">
        <is>
          <t>Livramento</t>
        </is>
      </c>
      <c r="B4856" t="inlineStr">
        <is>
          <t>Município</t>
        </is>
      </c>
      <c r="C4856" t="inlineStr">
        <is>
          <t>PB</t>
        </is>
      </c>
      <c r="D4856" s="4" t="n">
        <v>4258473.820367583</v>
      </c>
      <c r="E4856" s="4">
        <f>E4855+D4856</f>
        <v/>
      </c>
      <c r="F4856" s="4" t="n">
        <v>140829.5907058311</v>
      </c>
      <c r="G4856" s="5">
        <f>F4856/$D4856</f>
        <v/>
      </c>
      <c r="H4856" s="4">
        <f>H4855+F4856</f>
        <v/>
      </c>
      <c r="I4856" s="4">
        <f>G4856*$E4855-H4855</f>
        <v/>
      </c>
      <c r="J4856" s="4">
        <f>MAX(0,Resumo!$D$3*$D4856-F4856)</f>
        <v/>
      </c>
      <c r="K4856" s="4" t="n">
        <v>300381.7569777039</v>
      </c>
      <c r="L4856" s="5">
        <f>K4856/$D4856</f>
        <v/>
      </c>
      <c r="M4856" s="4">
        <f>M4855+K4856</f>
        <v/>
      </c>
      <c r="N4856" s="4">
        <f>L4856*$E4855-M4855</f>
        <v/>
      </c>
      <c r="O4856" s="4">
        <f>MAX(0,Resumo!$D$4*$D4856-K4856)</f>
        <v/>
      </c>
      <c r="P4856" s="4" t="n">
        <v>475880.7897516841</v>
      </c>
      <c r="Q4856" s="5">
        <f>P4856/$D4856</f>
        <v/>
      </c>
      <c r="R4856" s="4">
        <f>R4855+P4856</f>
        <v/>
      </c>
      <c r="S4856" s="4">
        <f>Q4856*$E4855-R4855</f>
        <v/>
      </c>
      <c r="T4856" s="4">
        <f>MAX(0,Resumo!$D$5*$D4856-P4856)</f>
        <v/>
      </c>
      <c r="U4856" s="4" t="n">
        <v>669064.0206441004</v>
      </c>
      <c r="V4856" s="5">
        <f>U4856/$D4856</f>
        <v/>
      </c>
      <c r="W4856" s="4">
        <f>W4855+U4856</f>
        <v/>
      </c>
      <c r="X4856" s="4">
        <f>V4856*$E4855-W4855</f>
        <v/>
      </c>
      <c r="Y4856" s="4">
        <f>MAX(0,Resumo!$D$6*$D4856-U4856)</f>
        <v/>
      </c>
      <c r="Z4856" s="4" t="n">
        <v>880371.1649639957</v>
      </c>
      <c r="AA4856" s="5">
        <f>Z4856/$D4856</f>
        <v/>
      </c>
      <c r="AB4856" s="4">
        <f>AB4855+Z4856</f>
        <v/>
      </c>
      <c r="AC4856" s="4">
        <f>AA4856*$E4855-AB4855</f>
        <v/>
      </c>
      <c r="AD4856" s="4">
        <f>MAX(0,Resumo!$D$7*$D4856-Z4856)</f>
        <v/>
      </c>
    </row>
    <row r="4857">
      <c r="A4857" t="inlineStr">
        <is>
          <t>Bayeux</t>
        </is>
      </c>
      <c r="B4857" t="inlineStr">
        <is>
          <t>Município</t>
        </is>
      </c>
      <c r="C4857" t="inlineStr">
        <is>
          <t>PB</t>
        </is>
      </c>
      <c r="D4857" s="4" t="n">
        <v>59579511.28557868</v>
      </c>
      <c r="E4857" s="4">
        <f>E4856+D4857</f>
        <v/>
      </c>
      <c r="F4857" s="4" t="n">
        <v>1970320.481640823</v>
      </c>
      <c r="G4857" s="5">
        <f>F4857/$D4857</f>
        <v/>
      </c>
      <c r="H4857" s="4">
        <f>H4856+F4857</f>
        <v/>
      </c>
      <c r="I4857" s="4">
        <f>G4857*$E4856-H4856</f>
        <v/>
      </c>
      <c r="J4857" s="4">
        <f>MAX(0,Resumo!$D$3*$D4857-F4857)</f>
        <v/>
      </c>
      <c r="K4857" s="4" t="n">
        <v>4202585.018660573</v>
      </c>
      <c r="L4857" s="5">
        <f>K4857/$D4857</f>
        <v/>
      </c>
      <c r="M4857" s="4">
        <f>M4856+K4857</f>
        <v/>
      </c>
      <c r="N4857" s="4">
        <f>L4857*$E4856-M4856</f>
        <v/>
      </c>
      <c r="O4857" s="4">
        <f>MAX(0,Resumo!$D$4*$D4857-K4857)</f>
        <v/>
      </c>
      <c r="P4857" s="4" t="n">
        <v>6657959.184342997</v>
      </c>
      <c r="Q4857" s="5">
        <f>P4857/$D4857</f>
        <v/>
      </c>
      <c r="R4857" s="4">
        <f>R4856+P4857</f>
        <v/>
      </c>
      <c r="S4857" s="4">
        <f>Q4857*$E4856-R4856</f>
        <v/>
      </c>
      <c r="T4857" s="4">
        <f>MAX(0,Resumo!$D$5*$D4857-P4857)</f>
        <v/>
      </c>
      <c r="U4857" s="4" t="n">
        <v>9360749.660614086</v>
      </c>
      <c r="V4857" s="5">
        <f>U4857/$D4857</f>
        <v/>
      </c>
      <c r="W4857" s="4">
        <f>W4856+U4857</f>
        <v/>
      </c>
      <c r="X4857" s="4">
        <f>V4857*$E4856-W4856</f>
        <v/>
      </c>
      <c r="Y4857" s="4">
        <f>MAX(0,Resumo!$D$6*$D4857-U4857)</f>
        <v/>
      </c>
      <c r="Z4857" s="4" t="n">
        <v>12317108.42217714</v>
      </c>
      <c r="AA4857" s="5">
        <f>Z4857/$D4857</f>
        <v/>
      </c>
      <c r="AB4857" s="4">
        <f>AB4856+Z4857</f>
        <v/>
      </c>
      <c r="AC4857" s="4">
        <f>AA4857*$E4856-AB4856</f>
        <v/>
      </c>
      <c r="AD4857" s="4">
        <f>MAX(0,Resumo!$D$7*$D4857-Z4857)</f>
        <v/>
      </c>
    </row>
    <row r="4858">
      <c r="A4858" t="inlineStr">
        <is>
          <t>Pilões</t>
        </is>
      </c>
      <c r="B4858" t="inlineStr">
        <is>
          <t>Município</t>
        </is>
      </c>
      <c r="C4858" t="inlineStr">
        <is>
          <t>PB</t>
        </is>
      </c>
      <c r="D4858" s="4" t="n">
        <v>4063470.47449973</v>
      </c>
      <c r="E4858" s="4">
        <f>E4857+D4858</f>
        <v/>
      </c>
      <c r="F4858" s="4" t="n">
        <v>134380.744818018</v>
      </c>
      <c r="G4858" s="5">
        <f>F4858/$D4858</f>
        <v/>
      </c>
      <c r="H4858" s="4">
        <f>H4857+F4858</f>
        <v/>
      </c>
      <c r="I4858" s="4">
        <f>G4858*$E4857-H4857</f>
        <v/>
      </c>
      <c r="J4858" s="4">
        <f>MAX(0,Resumo!$D$3*$D4858-F4858)</f>
        <v/>
      </c>
      <c r="K4858" s="4" t="n">
        <v>286626.7240435668</v>
      </c>
      <c r="L4858" s="5">
        <f>K4858/$D4858</f>
        <v/>
      </c>
      <c r="M4858" s="4">
        <f>M4857+K4858</f>
        <v/>
      </c>
      <c r="N4858" s="4">
        <f>L4858*$E4857-M4857</f>
        <v/>
      </c>
      <c r="O4858" s="4">
        <f>MAX(0,Resumo!$D$4*$D4858-K4858)</f>
        <v/>
      </c>
      <c r="P4858" s="4" t="n">
        <v>454089.3334341706</v>
      </c>
      <c r="Q4858" s="5">
        <f>P4858/$D4858</f>
        <v/>
      </c>
      <c r="R4858" s="4">
        <f>R4857+P4858</f>
        <v/>
      </c>
      <c r="S4858" s="4">
        <f>Q4858*$E4857-R4857</f>
        <v/>
      </c>
      <c r="T4858" s="4">
        <f>MAX(0,Resumo!$D$5*$D4858-P4858)</f>
        <v/>
      </c>
      <c r="U4858" s="4" t="n">
        <v>638426.3489971871</v>
      </c>
      <c r="V4858" s="5">
        <f>U4858/$D4858</f>
        <v/>
      </c>
      <c r="W4858" s="4">
        <f>W4857+U4858</f>
        <v/>
      </c>
      <c r="X4858" s="4">
        <f>V4858*$E4857-W4857</f>
        <v/>
      </c>
      <c r="Y4858" s="4">
        <f>MAX(0,Resumo!$D$6*$D4858-U4858)</f>
        <v/>
      </c>
      <c r="Z4858" s="4" t="n">
        <v>840057.3506691974</v>
      </c>
      <c r="AA4858" s="5">
        <f>Z4858/$D4858</f>
        <v/>
      </c>
      <c r="AB4858" s="4">
        <f>AB4857+Z4858</f>
        <v/>
      </c>
      <c r="AC4858" s="4">
        <f>AA4858*$E4857-AB4857</f>
        <v/>
      </c>
      <c r="AD4858" s="4">
        <f>MAX(0,Resumo!$D$7*$D4858-Z4858)</f>
        <v/>
      </c>
    </row>
    <row r="4859">
      <c r="A4859" t="inlineStr">
        <is>
          <t>Conceição</t>
        </is>
      </c>
      <c r="B4859" t="inlineStr">
        <is>
          <t>Município</t>
        </is>
      </c>
      <c r="C4859" t="inlineStr">
        <is>
          <t>PB</t>
        </is>
      </c>
      <c r="D4859" s="4" t="n">
        <v>7647497.291819026</v>
      </c>
      <c r="E4859" s="4">
        <f>E4858+D4859</f>
        <v/>
      </c>
      <c r="F4859" s="4" t="n">
        <v>252906.07831842</v>
      </c>
      <c r="G4859" s="5">
        <f>F4859/$D4859</f>
        <v/>
      </c>
      <c r="H4859" s="4">
        <f>H4858+F4859</f>
        <v/>
      </c>
      <c r="I4859" s="4">
        <f>G4859*$E4858-H4858</f>
        <v/>
      </c>
      <c r="J4859" s="4">
        <f>MAX(0,Resumo!$D$3*$D4859-F4859)</f>
        <v/>
      </c>
      <c r="K4859" s="4" t="n">
        <v>539434.729412178</v>
      </c>
      <c r="L4859" s="5">
        <f>K4859/$D4859</f>
        <v/>
      </c>
      <c r="M4859" s="4">
        <f>M4858+K4859</f>
        <v/>
      </c>
      <c r="N4859" s="4">
        <f>L4859*$E4858-M4858</f>
        <v/>
      </c>
      <c r="O4859" s="4">
        <f>MAX(0,Resumo!$D$4*$D4859-K4859)</f>
        <v/>
      </c>
      <c r="P4859" s="4" t="n">
        <v>854601.250205776</v>
      </c>
      <c r="Q4859" s="5">
        <f>P4859/$D4859</f>
        <v/>
      </c>
      <c r="R4859" s="4">
        <f>R4858+P4859</f>
        <v/>
      </c>
      <c r="S4859" s="4">
        <f>Q4859*$E4858-R4858</f>
        <v/>
      </c>
      <c r="T4859" s="4">
        <f>MAX(0,Resumo!$D$5*$D4859-P4859)</f>
        <v/>
      </c>
      <c r="U4859" s="4" t="n">
        <v>1201525.593854102</v>
      </c>
      <c r="V4859" s="5">
        <f>U4859/$D4859</f>
        <v/>
      </c>
      <c r="W4859" s="4">
        <f>W4858+U4859</f>
        <v/>
      </c>
      <c r="X4859" s="4">
        <f>V4859*$E4858-W4858</f>
        <v/>
      </c>
      <c r="Y4859" s="4">
        <f>MAX(0,Resumo!$D$6*$D4859-U4859)</f>
        <v/>
      </c>
      <c r="Z4859" s="4" t="n">
        <v>1580997.414533024</v>
      </c>
      <c r="AA4859" s="5">
        <f>Z4859/$D4859</f>
        <v/>
      </c>
      <c r="AB4859" s="4">
        <f>AB4858+Z4859</f>
        <v/>
      </c>
      <c r="AC4859" s="4">
        <f>AA4859*$E4858-AB4858</f>
        <v/>
      </c>
      <c r="AD4859" s="4">
        <f>MAX(0,Resumo!$D$7*$D4859-Z4859)</f>
        <v/>
      </c>
    </row>
    <row r="4860">
      <c r="A4860" t="inlineStr">
        <is>
          <t>Gado Bravo</t>
        </is>
      </c>
      <c r="B4860" t="inlineStr">
        <is>
          <t>Município</t>
        </is>
      </c>
      <c r="C4860" t="inlineStr">
        <is>
          <t>PB</t>
        </is>
      </c>
      <c r="D4860" s="4" t="n">
        <v>4240714.072537007</v>
      </c>
      <c r="E4860" s="4">
        <f>E4859+D4860</f>
        <v/>
      </c>
      <c r="F4860" s="4" t="n">
        <v>140242.2680819238</v>
      </c>
      <c r="G4860" s="5">
        <f>F4860/$D4860</f>
        <v/>
      </c>
      <c r="H4860" s="4">
        <f>H4859+F4860</f>
        <v/>
      </c>
      <c r="I4860" s="4">
        <f>G4860*$E4859-H4859</f>
        <v/>
      </c>
      <c r="J4860" s="4">
        <f>MAX(0,Resumo!$D$3*$D4860-F4860)</f>
        <v/>
      </c>
      <c r="K4860" s="4" t="n">
        <v>299129.0301835847</v>
      </c>
      <c r="L4860" s="5">
        <f>K4860/$D4860</f>
        <v/>
      </c>
      <c r="M4860" s="4">
        <f>M4859+K4860</f>
        <v/>
      </c>
      <c r="N4860" s="4">
        <f>L4860*$E4859-M4859</f>
        <v/>
      </c>
      <c r="O4860" s="4">
        <f>MAX(0,Resumo!$D$4*$D4860-K4860)</f>
        <v/>
      </c>
      <c r="P4860" s="4" t="n">
        <v>473896.1531941026</v>
      </c>
      <c r="Q4860" s="5">
        <f>P4860/$D4860</f>
        <v/>
      </c>
      <c r="R4860" s="4">
        <f>R4859+P4860</f>
        <v/>
      </c>
      <c r="S4860" s="4">
        <f>Q4860*$E4859-R4859</f>
        <v/>
      </c>
      <c r="T4860" s="4">
        <f>MAX(0,Resumo!$D$5*$D4860-P4860)</f>
        <v/>
      </c>
      <c r="U4860" s="4" t="n">
        <v>666273.7232769264</v>
      </c>
      <c r="V4860" s="5">
        <f>U4860/$D4860</f>
        <v/>
      </c>
      <c r="W4860" s="4">
        <f>W4859+U4860</f>
        <v/>
      </c>
      <c r="X4860" s="4">
        <f>V4860*$E4859-W4859</f>
        <v/>
      </c>
      <c r="Y4860" s="4">
        <f>MAX(0,Resumo!$D$6*$D4860-U4860)</f>
        <v/>
      </c>
      <c r="Z4860" s="4" t="n">
        <v>876699.6219308341</v>
      </c>
      <c r="AA4860" s="5">
        <f>Z4860/$D4860</f>
        <v/>
      </c>
      <c r="AB4860" s="4">
        <f>AB4859+Z4860</f>
        <v/>
      </c>
      <c r="AC4860" s="4">
        <f>AA4860*$E4859-AB4859</f>
        <v/>
      </c>
      <c r="AD4860" s="4">
        <f>MAX(0,Resumo!$D$7*$D4860-Z4860)</f>
        <v/>
      </c>
    </row>
    <row r="4861">
      <c r="A4861" t="inlineStr">
        <is>
          <t>Mataraca</t>
        </is>
      </c>
      <c r="B4861" t="inlineStr">
        <is>
          <t>Município</t>
        </is>
      </c>
      <c r="C4861" t="inlineStr">
        <is>
          <t>PB</t>
        </is>
      </c>
      <c r="D4861" s="4" t="n">
        <v>22885779.4035779</v>
      </c>
      <c r="E4861" s="4">
        <f>E4860+D4861</f>
        <v/>
      </c>
      <c r="F4861" s="4" t="n">
        <v>756842.7287200306</v>
      </c>
      <c r="G4861" s="5">
        <f>F4861/$D4861</f>
        <v/>
      </c>
      <c r="H4861" s="4">
        <f>H4860+F4861</f>
        <v/>
      </c>
      <c r="I4861" s="4">
        <f>G4861*$E4860-H4860</f>
        <v/>
      </c>
      <c r="J4861" s="4">
        <f>MAX(0,Resumo!$D$3*$D4861-F4861)</f>
        <v/>
      </c>
      <c r="K4861" s="4" t="n">
        <v>1614303.83678101</v>
      </c>
      <c r="L4861" s="5">
        <f>K4861/$D4861</f>
        <v/>
      </c>
      <c r="M4861" s="4">
        <f>M4860+K4861</f>
        <v/>
      </c>
      <c r="N4861" s="4">
        <f>L4861*$E4860-M4860</f>
        <v/>
      </c>
      <c r="O4861" s="4">
        <f>MAX(0,Resumo!$D$4*$D4861-K4861)</f>
        <v/>
      </c>
      <c r="P4861" s="4" t="n">
        <v>2557466.180622756</v>
      </c>
      <c r="Q4861" s="5">
        <f>P4861/$D4861</f>
        <v/>
      </c>
      <c r="R4861" s="4">
        <f>R4860+P4861</f>
        <v/>
      </c>
      <c r="S4861" s="4">
        <f>Q4861*$E4860-R4860</f>
        <v/>
      </c>
      <c r="T4861" s="4">
        <f>MAX(0,Resumo!$D$5*$D4861-P4861)</f>
        <v/>
      </c>
      <c r="U4861" s="4" t="n">
        <v>3595666.482695452</v>
      </c>
      <c r="V4861" s="5">
        <f>U4861/$D4861</f>
        <v/>
      </c>
      <c r="W4861" s="4">
        <f>W4860+U4861</f>
        <v/>
      </c>
      <c r="X4861" s="4">
        <f>V4861*$E4860-W4860</f>
        <v/>
      </c>
      <c r="Y4861" s="4">
        <f>MAX(0,Resumo!$D$6*$D4861-U4861)</f>
        <v/>
      </c>
      <c r="Z4861" s="4" t="n">
        <v>4731267.849592594</v>
      </c>
      <c r="AA4861" s="5">
        <f>Z4861/$D4861</f>
        <v/>
      </c>
      <c r="AB4861" s="4">
        <f>AB4860+Z4861</f>
        <v/>
      </c>
      <c r="AC4861" s="4">
        <f>AA4861*$E4860-AB4860</f>
        <v/>
      </c>
      <c r="AD4861" s="4">
        <f>MAX(0,Resumo!$D$7*$D4861-Z4861)</f>
        <v/>
      </c>
    </row>
    <row r="4862">
      <c r="A4862" t="inlineStr">
        <is>
          <t>Juru</t>
        </is>
      </c>
      <c r="B4862" t="inlineStr">
        <is>
          <t>Município</t>
        </is>
      </c>
      <c r="C4862" t="inlineStr">
        <is>
          <t>PB</t>
        </is>
      </c>
      <c r="D4862" s="4" t="n">
        <v>4854159.315379472</v>
      </c>
      <c r="E4862" s="4">
        <f>E4861+D4862</f>
        <v/>
      </c>
      <c r="F4862" s="4" t="n">
        <v>160529.1704122254</v>
      </c>
      <c r="G4862" s="5">
        <f>F4862/$D4862</f>
        <v/>
      </c>
      <c r="H4862" s="4">
        <f>H4861+F4862</f>
        <v/>
      </c>
      <c r="I4862" s="4">
        <f>G4862*$E4861-H4861</f>
        <v/>
      </c>
      <c r="J4862" s="4">
        <f>MAX(0,Resumo!$D$3*$D4862-F4862)</f>
        <v/>
      </c>
      <c r="K4862" s="4" t="n">
        <v>342399.8750044009</v>
      </c>
      <c r="L4862" s="5">
        <f>K4862/$D4862</f>
        <v/>
      </c>
      <c r="M4862" s="4">
        <f>M4861+K4862</f>
        <v/>
      </c>
      <c r="N4862" s="4">
        <f>L4862*$E4861-M4861</f>
        <v/>
      </c>
      <c r="O4862" s="4">
        <f>MAX(0,Resumo!$D$4*$D4862-K4862)</f>
        <v/>
      </c>
      <c r="P4862" s="4" t="n">
        <v>542448.1318952626</v>
      </c>
      <c r="Q4862" s="5">
        <f>P4862/$D4862</f>
        <v/>
      </c>
      <c r="R4862" s="4">
        <f>R4861+P4862</f>
        <v/>
      </c>
      <c r="S4862" s="4">
        <f>Q4862*$E4861-R4861</f>
        <v/>
      </c>
      <c r="T4862" s="4">
        <f>MAX(0,Resumo!$D$5*$D4862-P4862)</f>
        <v/>
      </c>
      <c r="U4862" s="4" t="n">
        <v>762654.2947995544</v>
      </c>
      <c r="V4862" s="5">
        <f>U4862/$D4862</f>
        <v/>
      </c>
      <c r="W4862" s="4">
        <f>W4861+U4862</f>
        <v/>
      </c>
      <c r="X4862" s="4">
        <f>V4862*$E4861-W4861</f>
        <v/>
      </c>
      <c r="Y4862" s="4">
        <f>MAX(0,Resumo!$D$6*$D4862-U4862)</f>
        <v/>
      </c>
      <c r="Z4862" s="4" t="n">
        <v>1003519.587454592</v>
      </c>
      <c r="AA4862" s="5">
        <f>Z4862/$D4862</f>
        <v/>
      </c>
      <c r="AB4862" s="4">
        <f>AB4861+Z4862</f>
        <v/>
      </c>
      <c r="AC4862" s="4">
        <f>AA4862*$E4861-AB4861</f>
        <v/>
      </c>
      <c r="AD4862" s="4">
        <f>MAX(0,Resumo!$D$7*$D4862-Z4862)</f>
        <v/>
      </c>
    </row>
    <row r="4863">
      <c r="A4863" t="inlineStr">
        <is>
          <t>Mamanguape</t>
        </is>
      </c>
      <c r="B4863" t="inlineStr">
        <is>
          <t>Município</t>
        </is>
      </c>
      <c r="C4863" t="inlineStr">
        <is>
          <t>PB</t>
        </is>
      </c>
      <c r="D4863" s="4" t="n">
        <v>39216457.7749722</v>
      </c>
      <c r="E4863" s="4">
        <f>E4862+D4863</f>
        <v/>
      </c>
      <c r="F4863" s="4" t="n">
        <v>1296905.400936602</v>
      </c>
      <c r="G4863" s="5">
        <f>F4863/$D4863</f>
        <v/>
      </c>
      <c r="H4863" s="4">
        <f>H4862+F4863</f>
        <v/>
      </c>
      <c r="I4863" s="4">
        <f>G4863*$E4862-H4862</f>
        <v/>
      </c>
      <c r="J4863" s="4">
        <f>MAX(0,Resumo!$D$3*$D4863-F4863)</f>
        <v/>
      </c>
      <c r="K4863" s="4" t="n">
        <v>2766227.758063631</v>
      </c>
      <c r="L4863" s="5">
        <f>K4863/$D4863</f>
        <v/>
      </c>
      <c r="M4863" s="4">
        <f>M4862+K4863</f>
        <v/>
      </c>
      <c r="N4863" s="4">
        <f>L4863*$E4862-M4862</f>
        <v/>
      </c>
      <c r="O4863" s="4">
        <f>MAX(0,Resumo!$D$4*$D4863-K4863)</f>
        <v/>
      </c>
      <c r="P4863" s="4" t="n">
        <v>4382405.454263529</v>
      </c>
      <c r="Q4863" s="5">
        <f>P4863/$D4863</f>
        <v/>
      </c>
      <c r="R4863" s="4">
        <f>R4862+P4863</f>
        <v/>
      </c>
      <c r="S4863" s="4">
        <f>Q4863*$E4862-R4862</f>
        <v/>
      </c>
      <c r="T4863" s="4">
        <f>MAX(0,Resumo!$D$5*$D4863-P4863)</f>
        <v/>
      </c>
      <c r="U4863" s="4" t="n">
        <v>6161437.646710166</v>
      </c>
      <c r="V4863" s="5">
        <f>U4863/$D4863</f>
        <v/>
      </c>
      <c r="W4863" s="4">
        <f>W4862+U4863</f>
        <v/>
      </c>
      <c r="X4863" s="4">
        <f>V4863*$E4862-W4862</f>
        <v/>
      </c>
      <c r="Y4863" s="4">
        <f>MAX(0,Resumo!$D$6*$D4863-U4863)</f>
        <v/>
      </c>
      <c r="Z4863" s="4" t="n">
        <v>8107373.691482149</v>
      </c>
      <c r="AA4863" s="5">
        <f>Z4863/$D4863</f>
        <v/>
      </c>
      <c r="AB4863" s="4">
        <f>AB4862+Z4863</f>
        <v/>
      </c>
      <c r="AC4863" s="4">
        <f>AA4863*$E4862-AB4862</f>
        <v/>
      </c>
      <c r="AD4863" s="4">
        <f>MAX(0,Resumo!$D$7*$D4863-Z4863)</f>
        <v/>
      </c>
    </row>
    <row r="4864">
      <c r="A4864" t="inlineStr">
        <is>
          <t>Serra Redonda</t>
        </is>
      </c>
      <c r="B4864" t="inlineStr">
        <is>
          <t>Município</t>
        </is>
      </c>
      <c r="C4864" t="inlineStr">
        <is>
          <t>PB</t>
        </is>
      </c>
      <c r="D4864" s="4" t="n">
        <v>4102308.010753641</v>
      </c>
      <c r="E4864" s="4">
        <f>E4863+D4864</f>
        <v/>
      </c>
      <c r="F4864" s="4" t="n">
        <v>135665.1191186187</v>
      </c>
      <c r="G4864" s="5">
        <f>F4864/$D4864</f>
        <v/>
      </c>
      <c r="H4864" s="4">
        <f>H4863+F4864</f>
        <v/>
      </c>
      <c r="I4864" s="4">
        <f>G4864*$E4863-H4863</f>
        <v/>
      </c>
      <c r="J4864" s="4">
        <f>MAX(0,Resumo!$D$3*$D4864-F4864)</f>
        <v/>
      </c>
      <c r="K4864" s="4" t="n">
        <v>289366.2236551032</v>
      </c>
      <c r="L4864" s="5">
        <f>K4864/$D4864</f>
        <v/>
      </c>
      <c r="M4864" s="4">
        <f>M4863+K4864</f>
        <v/>
      </c>
      <c r="N4864" s="4">
        <f>L4864*$E4863-M4863</f>
        <v/>
      </c>
      <c r="O4864" s="4">
        <f>MAX(0,Resumo!$D$4*$D4864-K4864)</f>
        <v/>
      </c>
      <c r="P4864" s="4" t="n">
        <v>458429.3947340957</v>
      </c>
      <c r="Q4864" s="5">
        <f>P4864/$D4864</f>
        <v/>
      </c>
      <c r="R4864" s="4">
        <f>R4863+P4864</f>
        <v/>
      </c>
      <c r="S4864" s="4">
        <f>Q4864*$E4863-R4863</f>
        <v/>
      </c>
      <c r="T4864" s="4">
        <f>MAX(0,Resumo!$D$5*$D4864-P4864)</f>
        <v/>
      </c>
      <c r="U4864" s="4" t="n">
        <v>644528.2529313319</v>
      </c>
      <c r="V4864" s="5">
        <f>U4864/$D4864</f>
        <v/>
      </c>
      <c r="W4864" s="4">
        <f>W4863+U4864</f>
        <v/>
      </c>
      <c r="X4864" s="4">
        <f>V4864*$E4863-W4863</f>
        <v/>
      </c>
      <c r="Y4864" s="4">
        <f>MAX(0,Resumo!$D$6*$D4864-U4864)</f>
        <v/>
      </c>
      <c r="Z4864" s="4" t="n">
        <v>848086.3884133431</v>
      </c>
      <c r="AA4864" s="5">
        <f>Z4864/$D4864</f>
        <v/>
      </c>
      <c r="AB4864" s="4">
        <f>AB4863+Z4864</f>
        <v/>
      </c>
      <c r="AC4864" s="4">
        <f>AA4864*$E4863-AB4863</f>
        <v/>
      </c>
      <c r="AD4864" s="4">
        <f>MAX(0,Resumo!$D$7*$D4864-Z4864)</f>
        <v/>
      </c>
    </row>
    <row r="4865">
      <c r="A4865" t="inlineStr">
        <is>
          <t>Amparo</t>
        </is>
      </c>
      <c r="B4865" t="inlineStr">
        <is>
          <t>Município</t>
        </is>
      </c>
      <c r="C4865" t="inlineStr">
        <is>
          <t>PB</t>
        </is>
      </c>
      <c r="D4865" s="4" t="n">
        <v>3816945.866110181</v>
      </c>
      <c r="E4865" s="4">
        <f>E4864+D4865</f>
        <v/>
      </c>
      <c r="F4865" s="4" t="n">
        <v>126228.0682576115</v>
      </c>
      <c r="G4865" s="5">
        <f>F4865/$D4865</f>
        <v/>
      </c>
      <c r="H4865" s="4">
        <f>H4864+F4865</f>
        <v/>
      </c>
      <c r="I4865" s="4">
        <f>G4865*$E4864-H4864</f>
        <v/>
      </c>
      <c r="J4865" s="4">
        <f>MAX(0,Resumo!$D$3*$D4865-F4865)</f>
        <v/>
      </c>
      <c r="K4865" s="4" t="n">
        <v>269237.5141693351</v>
      </c>
      <c r="L4865" s="5">
        <f>K4865/$D4865</f>
        <v/>
      </c>
      <c r="M4865" s="4">
        <f>M4864+K4865</f>
        <v/>
      </c>
      <c r="N4865" s="4">
        <f>L4865*$E4864-M4864</f>
        <v/>
      </c>
      <c r="O4865" s="4">
        <f>MAX(0,Resumo!$D$4*$D4865-K4865)</f>
        <v/>
      </c>
      <c r="P4865" s="4" t="n">
        <v>426540.420306529</v>
      </c>
      <c r="Q4865" s="5">
        <f>P4865/$D4865</f>
        <v/>
      </c>
      <c r="R4865" s="4">
        <f>R4864+P4865</f>
        <v/>
      </c>
      <c r="S4865" s="4">
        <f>Q4865*$E4864-R4864</f>
        <v/>
      </c>
      <c r="T4865" s="4">
        <f>MAX(0,Resumo!$D$5*$D4865-P4865)</f>
        <v/>
      </c>
      <c r="U4865" s="4" t="n">
        <v>599693.9879132846</v>
      </c>
      <c r="V4865" s="5">
        <f>U4865/$D4865</f>
        <v/>
      </c>
      <c r="W4865" s="4">
        <f>W4864+U4865</f>
        <v/>
      </c>
      <c r="X4865" s="4">
        <f>V4865*$E4864-W4864</f>
        <v/>
      </c>
      <c r="Y4865" s="4">
        <f>MAX(0,Resumo!$D$6*$D4865-U4865)</f>
        <v/>
      </c>
      <c r="Z4865" s="4" t="n">
        <v>789092.3416459728</v>
      </c>
      <c r="AA4865" s="5">
        <f>Z4865/$D4865</f>
        <v/>
      </c>
      <c r="AB4865" s="4">
        <f>AB4864+Z4865</f>
        <v/>
      </c>
      <c r="AC4865" s="4">
        <f>AA4865*$E4864-AB4864</f>
        <v/>
      </c>
      <c r="AD4865" s="4">
        <f>MAX(0,Resumo!$D$7*$D4865-Z4865)</f>
        <v/>
      </c>
    </row>
    <row r="4866">
      <c r="A4866" t="inlineStr">
        <is>
          <t>Manaíra</t>
        </is>
      </c>
      <c r="B4866" t="inlineStr">
        <is>
          <t>Município</t>
        </is>
      </c>
      <c r="C4866" t="inlineStr">
        <is>
          <t>PB</t>
        </is>
      </c>
      <c r="D4866" s="4" t="n">
        <v>5293566.933664312</v>
      </c>
      <c r="E4866" s="4">
        <f>E4865+D4866</f>
        <v/>
      </c>
      <c r="F4866" s="4" t="n">
        <v>175060.5724229901</v>
      </c>
      <c r="G4866" s="5">
        <f>F4866/$D4866</f>
        <v/>
      </c>
      <c r="H4866" s="4">
        <f>H4865+F4866</f>
        <v/>
      </c>
      <c r="I4866" s="4">
        <f>G4866*$E4865-H4865</f>
        <v/>
      </c>
      <c r="J4866" s="4">
        <f>MAX(0,Resumo!$D$3*$D4866-F4866)</f>
        <v/>
      </c>
      <c r="K4866" s="4" t="n">
        <v>373394.5547834574</v>
      </c>
      <c r="L4866" s="5">
        <f>K4866/$D4866</f>
        <v/>
      </c>
      <c r="M4866" s="4">
        <f>M4865+K4866</f>
        <v/>
      </c>
      <c r="N4866" s="4">
        <f>L4866*$E4865-M4865</f>
        <v/>
      </c>
      <c r="O4866" s="4">
        <f>MAX(0,Resumo!$D$4*$D4866-K4866)</f>
        <v/>
      </c>
      <c r="P4866" s="4" t="n">
        <v>591551.5556176718</v>
      </c>
      <c r="Q4866" s="5">
        <f>P4866/$D4866</f>
        <v/>
      </c>
      <c r="R4866" s="4">
        <f>R4865+P4866</f>
        <v/>
      </c>
      <c r="S4866" s="4">
        <f>Q4866*$E4865-R4865</f>
        <v/>
      </c>
      <c r="T4866" s="4">
        <f>MAX(0,Resumo!$D$5*$D4866-P4866)</f>
        <v/>
      </c>
      <c r="U4866" s="4" t="n">
        <v>831691.1939781258</v>
      </c>
      <c r="V4866" s="5">
        <f>U4866/$D4866</f>
        <v/>
      </c>
      <c r="W4866" s="4">
        <f>W4865+U4866</f>
        <v/>
      </c>
      <c r="X4866" s="4">
        <f>V4866*$E4865-W4865</f>
        <v/>
      </c>
      <c r="Y4866" s="4">
        <f>MAX(0,Resumo!$D$6*$D4866-U4866)</f>
        <v/>
      </c>
      <c r="Z4866" s="4" t="n">
        <v>1094360.065316233</v>
      </c>
      <c r="AA4866" s="5">
        <f>Z4866/$D4866</f>
        <v/>
      </c>
      <c r="AB4866" s="4">
        <f>AB4865+Z4866</f>
        <v/>
      </c>
      <c r="AC4866" s="4">
        <f>AA4866*$E4865-AB4865</f>
        <v/>
      </c>
      <c r="AD4866" s="4">
        <f>MAX(0,Resumo!$D$7*$D4866-Z4866)</f>
        <v/>
      </c>
    </row>
    <row r="4867">
      <c r="A4867" t="inlineStr">
        <is>
          <t>São Miguel de Taipu</t>
        </is>
      </c>
      <c r="B4867" t="inlineStr">
        <is>
          <t>Município</t>
        </is>
      </c>
      <c r="C4867" t="inlineStr">
        <is>
          <t>PB</t>
        </is>
      </c>
      <c r="D4867" s="4" t="n">
        <v>4813002.403463678</v>
      </c>
      <c r="E4867" s="4">
        <f>E4866+D4867</f>
        <v/>
      </c>
      <c r="F4867" s="4" t="n">
        <v>159168.0933446396</v>
      </c>
      <c r="G4867" s="5">
        <f>F4867/$D4867</f>
        <v/>
      </c>
      <c r="H4867" s="4">
        <f>H4866+F4867</f>
        <v/>
      </c>
      <c r="I4867" s="4">
        <f>G4867*$E4866-H4866</f>
        <v/>
      </c>
      <c r="J4867" s="4">
        <f>MAX(0,Resumo!$D$3*$D4867-F4867)</f>
        <v/>
      </c>
      <c r="K4867" s="4" t="n">
        <v>339496.7726173642</v>
      </c>
      <c r="L4867" s="5">
        <f>K4867/$D4867</f>
        <v/>
      </c>
      <c r="M4867" s="4">
        <f>M4866+K4867</f>
        <v/>
      </c>
      <c r="N4867" s="4">
        <f>L4867*$E4866-M4866</f>
        <v/>
      </c>
      <c r="O4867" s="4">
        <f>MAX(0,Resumo!$D$4*$D4867-K4867)</f>
        <v/>
      </c>
      <c r="P4867" s="4" t="n">
        <v>537848.8823583622</v>
      </c>
      <c r="Q4867" s="5">
        <f>P4867/$D4867</f>
        <v/>
      </c>
      <c r="R4867" s="4">
        <f>R4866+P4867</f>
        <v/>
      </c>
      <c r="S4867" s="4">
        <f>Q4867*$E4866-R4866</f>
        <v/>
      </c>
      <c r="T4867" s="4">
        <f>MAX(0,Resumo!$D$5*$D4867-P4867)</f>
        <v/>
      </c>
      <c r="U4867" s="4" t="n">
        <v>756187.9854771928</v>
      </c>
      <c r="V4867" s="5">
        <f>U4867/$D4867</f>
        <v/>
      </c>
      <c r="W4867" s="4">
        <f>W4866+U4867</f>
        <v/>
      </c>
      <c r="X4867" s="4">
        <f>V4867*$E4866-W4866</f>
        <v/>
      </c>
      <c r="Y4867" s="4">
        <f>MAX(0,Resumo!$D$6*$D4867-U4867)</f>
        <v/>
      </c>
      <c r="Z4867" s="4" t="n">
        <v>995011.055990496</v>
      </c>
      <c r="AA4867" s="5">
        <f>Z4867/$D4867</f>
        <v/>
      </c>
      <c r="AB4867" s="4">
        <f>AB4866+Z4867</f>
        <v/>
      </c>
      <c r="AC4867" s="4">
        <f>AA4867*$E4866-AB4866</f>
        <v/>
      </c>
      <c r="AD4867" s="4">
        <f>MAX(0,Resumo!$D$7*$D4867-Z4867)</f>
        <v/>
      </c>
    </row>
    <row r="4868">
      <c r="A4868" t="inlineStr">
        <is>
          <t>Sapé</t>
        </is>
      </c>
      <c r="B4868" t="inlineStr">
        <is>
          <t>Município</t>
        </is>
      </c>
      <c r="C4868" t="inlineStr">
        <is>
          <t>PB</t>
        </is>
      </c>
      <c r="D4868" s="4" t="n">
        <v>25756480.28125261</v>
      </c>
      <c r="E4868" s="4">
        <f>E4867+D4868</f>
        <v/>
      </c>
      <c r="F4868" s="4" t="n">
        <v>851778.0615869833</v>
      </c>
      <c r="G4868" s="5">
        <f>F4868/$D4868</f>
        <v/>
      </c>
      <c r="H4868" s="4">
        <f>H4867+F4868</f>
        <v/>
      </c>
      <c r="I4868" s="4">
        <f>G4868*$E4867-H4867</f>
        <v/>
      </c>
      <c r="J4868" s="4">
        <f>MAX(0,Resumo!$D$3*$D4868-F4868)</f>
        <v/>
      </c>
      <c r="K4868" s="4" t="n">
        <v>1816795.670655648</v>
      </c>
      <c r="L4868" s="5">
        <f>K4868/$D4868</f>
        <v/>
      </c>
      <c r="M4868" s="4">
        <f>M4867+K4868</f>
        <v/>
      </c>
      <c r="N4868" s="4">
        <f>L4868*$E4867-M4867</f>
        <v/>
      </c>
      <c r="O4868" s="4">
        <f>MAX(0,Resumo!$D$4*$D4868-K4868)</f>
        <v/>
      </c>
      <c r="P4868" s="4" t="n">
        <v>2878264.536661674</v>
      </c>
      <c r="Q4868" s="5">
        <f>P4868/$D4868</f>
        <v/>
      </c>
      <c r="R4868" s="4">
        <f>R4867+P4868</f>
        <v/>
      </c>
      <c r="S4868" s="4">
        <f>Q4868*$E4867-R4867</f>
        <v/>
      </c>
      <c r="T4868" s="4">
        <f>MAX(0,Resumo!$D$5*$D4868-P4868)</f>
        <v/>
      </c>
      <c r="U4868" s="4" t="n">
        <v>4046692.543275484</v>
      </c>
      <c r="V4868" s="5">
        <f>U4868/$D4868</f>
        <v/>
      </c>
      <c r="W4868" s="4">
        <f>W4867+U4868</f>
        <v/>
      </c>
      <c r="X4868" s="4">
        <f>V4868*$E4867-W4867</f>
        <v/>
      </c>
      <c r="Y4868" s="4">
        <f>MAX(0,Resumo!$D$6*$D4868-U4868)</f>
        <v/>
      </c>
      <c r="Z4868" s="4" t="n">
        <v>5324739.215755297</v>
      </c>
      <c r="AA4868" s="5">
        <f>Z4868/$D4868</f>
        <v/>
      </c>
      <c r="AB4868" s="4">
        <f>AB4867+Z4868</f>
        <v/>
      </c>
      <c r="AC4868" s="4">
        <f>AA4868*$E4867-AB4867</f>
        <v/>
      </c>
      <c r="AD4868" s="4">
        <f>MAX(0,Resumo!$D$7*$D4868-Z4868)</f>
        <v/>
      </c>
    </row>
    <row r="4869">
      <c r="A4869" t="inlineStr">
        <is>
          <t>Remígio</t>
        </is>
      </c>
      <c r="B4869" t="inlineStr">
        <is>
          <t>Município</t>
        </is>
      </c>
      <c r="C4869" t="inlineStr">
        <is>
          <t>PB</t>
        </is>
      </c>
      <c r="D4869" s="4" t="n">
        <v>6844164.081685829</v>
      </c>
      <c r="E4869" s="4">
        <f>E4868+D4869</f>
        <v/>
      </c>
      <c r="F4869" s="4" t="n">
        <v>226339.4979058876</v>
      </c>
      <c r="G4869" s="5">
        <f>F4869/$D4869</f>
        <v/>
      </c>
      <c r="H4869" s="4">
        <f>H4868+F4869</f>
        <v/>
      </c>
      <c r="I4869" s="4">
        <f>G4869*$E4868-H4868</f>
        <v/>
      </c>
      <c r="J4869" s="4">
        <f>MAX(0,Resumo!$D$3*$D4869-F4869)</f>
        <v/>
      </c>
      <c r="K4869" s="4" t="n">
        <v>482769.6772650406</v>
      </c>
      <c r="L4869" s="5">
        <f>K4869/$D4869</f>
        <v/>
      </c>
      <c r="M4869" s="4">
        <f>M4868+K4869</f>
        <v/>
      </c>
      <c r="N4869" s="4">
        <f>L4869*$E4868-M4868</f>
        <v/>
      </c>
      <c r="O4869" s="4">
        <f>MAX(0,Resumo!$D$4*$D4869-K4869)</f>
        <v/>
      </c>
      <c r="P4869" s="4" t="n">
        <v>764829.4543470092</v>
      </c>
      <c r="Q4869" s="5">
        <f>P4869/$D4869</f>
        <v/>
      </c>
      <c r="R4869" s="4">
        <f>R4868+P4869</f>
        <v/>
      </c>
      <c r="S4869" s="4">
        <f>Q4869*$E4868-R4868</f>
        <v/>
      </c>
      <c r="T4869" s="4">
        <f>MAX(0,Resumo!$D$5*$D4869-P4869)</f>
        <v/>
      </c>
      <c r="U4869" s="4" t="n">
        <v>1075311.046069879</v>
      </c>
      <c r="V4869" s="5">
        <f>U4869/$D4869</f>
        <v/>
      </c>
      <c r="W4869" s="4">
        <f>W4868+U4869</f>
        <v/>
      </c>
      <c r="X4869" s="4">
        <f>V4869*$E4868-W4868</f>
        <v/>
      </c>
      <c r="Y4869" s="4">
        <f>MAX(0,Resumo!$D$6*$D4869-U4869)</f>
        <v/>
      </c>
      <c r="Z4869" s="4" t="n">
        <v>1414921.157194854</v>
      </c>
      <c r="AA4869" s="5">
        <f>Z4869/$D4869</f>
        <v/>
      </c>
      <c r="AB4869" s="4">
        <f>AB4868+Z4869</f>
        <v/>
      </c>
      <c r="AC4869" s="4">
        <f>AA4869*$E4868-AB4868</f>
        <v/>
      </c>
      <c r="AD4869" s="4">
        <f>MAX(0,Resumo!$D$7*$D4869-Z4869)</f>
        <v/>
      </c>
    </row>
    <row r="4870">
      <c r="A4870" t="inlineStr">
        <is>
          <t>Santa Inês</t>
        </is>
      </c>
      <c r="B4870" t="inlineStr">
        <is>
          <t>Município</t>
        </is>
      </c>
      <c r="C4870" t="inlineStr">
        <is>
          <t>PB</t>
        </is>
      </c>
      <c r="D4870" s="4" t="n">
        <v>3234343.92265809</v>
      </c>
      <c r="E4870" s="4">
        <f>E4869+D4870</f>
        <v/>
      </c>
      <c r="F4870" s="4" t="n">
        <v>106961.1673203885</v>
      </c>
      <c r="G4870" s="5">
        <f>F4870/$D4870</f>
        <v/>
      </c>
      <c r="H4870" s="4">
        <f>H4869+F4870</f>
        <v/>
      </c>
      <c r="I4870" s="4">
        <f>G4870*$E4869-H4869</f>
        <v/>
      </c>
      <c r="J4870" s="4">
        <f>MAX(0,Resumo!$D$3*$D4870-F4870)</f>
        <v/>
      </c>
      <c r="K4870" s="4" t="n">
        <v>228142.2761157975</v>
      </c>
      <c r="L4870" s="5">
        <f>K4870/$D4870</f>
        <v/>
      </c>
      <c r="M4870" s="4">
        <f>M4869+K4870</f>
        <v/>
      </c>
      <c r="N4870" s="4">
        <f>L4870*$E4869-M4869</f>
        <v/>
      </c>
      <c r="O4870" s="4">
        <f>MAX(0,Resumo!$D$4*$D4870-K4870)</f>
        <v/>
      </c>
      <c r="P4870" s="4" t="n">
        <v>361435.153805932</v>
      </c>
      <c r="Q4870" s="5">
        <f>P4870/$D4870</f>
        <v/>
      </c>
      <c r="R4870" s="4">
        <f>R4869+P4870</f>
        <v/>
      </c>
      <c r="S4870" s="4">
        <f>Q4870*$E4869-R4869</f>
        <v/>
      </c>
      <c r="T4870" s="4">
        <f>MAX(0,Resumo!$D$5*$D4870-P4870)</f>
        <v/>
      </c>
      <c r="U4870" s="4" t="n">
        <v>508159.317239302</v>
      </c>
      <c r="V4870" s="5">
        <f>U4870/$D4870</f>
        <v/>
      </c>
      <c r="W4870" s="4">
        <f>W4869+U4870</f>
        <v/>
      </c>
      <c r="X4870" s="4">
        <f>V4870*$E4869-W4869</f>
        <v/>
      </c>
      <c r="Y4870" s="4">
        <f>MAX(0,Resumo!$D$6*$D4870-U4870)</f>
        <v/>
      </c>
      <c r="Z4870" s="4" t="n">
        <v>668648.7336063836</v>
      </c>
      <c r="AA4870" s="5">
        <f>Z4870/$D4870</f>
        <v/>
      </c>
      <c r="AB4870" s="4">
        <f>AB4869+Z4870</f>
        <v/>
      </c>
      <c r="AC4870" s="4">
        <f>AA4870*$E4869-AB4869</f>
        <v/>
      </c>
      <c r="AD4870" s="4">
        <f>MAX(0,Resumo!$D$7*$D4870-Z4870)</f>
        <v/>
      </c>
    </row>
    <row r="4871">
      <c r="A4871" t="inlineStr">
        <is>
          <t>Pirpirituba</t>
        </is>
      </c>
      <c r="B4871" t="inlineStr">
        <is>
          <t>Município</t>
        </is>
      </c>
      <c r="C4871" t="inlineStr">
        <is>
          <t>PB</t>
        </is>
      </c>
      <c r="D4871" s="4" t="n">
        <v>4516216.896046026</v>
      </c>
      <c r="E4871" s="4">
        <f>E4870+D4871</f>
        <v/>
      </c>
      <c r="F4871" s="4" t="n">
        <v>149353.2668833035</v>
      </c>
      <c r="G4871" s="5">
        <f>F4871/$D4871</f>
        <v/>
      </c>
      <c r="H4871" s="4">
        <f>H4870+F4871</f>
        <v/>
      </c>
      <c r="I4871" s="4">
        <f>G4871*$E4870-H4870</f>
        <v/>
      </c>
      <c r="J4871" s="4">
        <f>MAX(0,Resumo!$D$3*$D4871-F4871)</f>
        <v/>
      </c>
      <c r="K4871" s="4" t="n">
        <v>318562.2885923012</v>
      </c>
      <c r="L4871" s="5">
        <f>K4871/$D4871</f>
        <v/>
      </c>
      <c r="M4871" s="4">
        <f>M4870+K4871</f>
        <v/>
      </c>
      <c r="N4871" s="4">
        <f>L4871*$E4870-M4870</f>
        <v/>
      </c>
      <c r="O4871" s="4">
        <f>MAX(0,Resumo!$D$4*$D4871-K4871)</f>
        <v/>
      </c>
      <c r="P4871" s="4" t="n">
        <v>504683.3569578618</v>
      </c>
      <c r="Q4871" s="5">
        <f>P4871/$D4871</f>
        <v/>
      </c>
      <c r="R4871" s="4">
        <f>R4870+P4871</f>
        <v/>
      </c>
      <c r="S4871" s="4">
        <f>Q4871*$E4870-R4870</f>
        <v/>
      </c>
      <c r="T4871" s="4">
        <f>MAX(0,Resumo!$D$5*$D4871-P4871)</f>
        <v/>
      </c>
      <c r="U4871" s="4" t="n">
        <v>709558.955163085</v>
      </c>
      <c r="V4871" s="5">
        <f>U4871/$D4871</f>
        <v/>
      </c>
      <c r="W4871" s="4">
        <f>W4870+U4871</f>
        <v/>
      </c>
      <c r="X4871" s="4">
        <f>V4871*$E4870-W4870</f>
        <v/>
      </c>
      <c r="Y4871" s="4">
        <f>MAX(0,Resumo!$D$6*$D4871-U4871)</f>
        <v/>
      </c>
      <c r="Z4871" s="4" t="n">
        <v>933655.412177437</v>
      </c>
      <c r="AA4871" s="5">
        <f>Z4871/$D4871</f>
        <v/>
      </c>
      <c r="AB4871" s="4">
        <f>AB4870+Z4871</f>
        <v/>
      </c>
      <c r="AC4871" s="4">
        <f>AA4871*$E4870-AB4870</f>
        <v/>
      </c>
      <c r="AD4871" s="4">
        <f>MAX(0,Resumo!$D$7*$D4871-Z4871)</f>
        <v/>
      </c>
    </row>
    <row r="4872">
      <c r="A4872" t="inlineStr">
        <is>
          <t>Borborema</t>
        </is>
      </c>
      <c r="B4872" t="inlineStr">
        <is>
          <t>Município</t>
        </is>
      </c>
      <c r="C4872" t="inlineStr">
        <is>
          <t>PB</t>
        </is>
      </c>
      <c r="D4872" s="4" t="n">
        <v>3521887.389929209</v>
      </c>
      <c r="E4872" s="4">
        <f>E4871+D4872</f>
        <v/>
      </c>
      <c r="F4872" s="4" t="n">
        <v>116470.3554741933</v>
      </c>
      <c r="G4872" s="5">
        <f>F4872/$D4872</f>
        <v/>
      </c>
      <c r="H4872" s="4">
        <f>H4871+F4872</f>
        <v/>
      </c>
      <c r="I4872" s="4">
        <f>G4872*$E4871-H4871</f>
        <v/>
      </c>
      <c r="J4872" s="4">
        <f>MAX(0,Resumo!$D$3*$D4872-F4872)</f>
        <v/>
      </c>
      <c r="K4872" s="4" t="n">
        <v>248424.8504721908</v>
      </c>
      <c r="L4872" s="5">
        <f>K4872/$D4872</f>
        <v/>
      </c>
      <c r="M4872" s="4">
        <f>M4871+K4872</f>
        <v/>
      </c>
      <c r="N4872" s="4">
        <f>L4872*$E4871-M4871</f>
        <v/>
      </c>
      <c r="O4872" s="4">
        <f>MAX(0,Resumo!$D$4*$D4872-K4872)</f>
        <v/>
      </c>
      <c r="P4872" s="4" t="n">
        <v>393567.8891625406</v>
      </c>
      <c r="Q4872" s="5">
        <f>P4872/$D4872</f>
        <v/>
      </c>
      <c r="R4872" s="4">
        <f>R4871+P4872</f>
        <v/>
      </c>
      <c r="S4872" s="4">
        <f>Q4872*$E4871-R4871</f>
        <v/>
      </c>
      <c r="T4872" s="4">
        <f>MAX(0,Resumo!$D$5*$D4872-P4872)</f>
        <v/>
      </c>
      <c r="U4872" s="4" t="n">
        <v>553336.2976406408</v>
      </c>
      <c r="V4872" s="5">
        <f>U4872/$D4872</f>
        <v/>
      </c>
      <c r="W4872" s="4">
        <f>W4871+U4872</f>
        <v/>
      </c>
      <c r="X4872" s="4">
        <f>V4872*$E4871-W4871</f>
        <v/>
      </c>
      <c r="Y4872" s="4">
        <f>MAX(0,Resumo!$D$6*$D4872-U4872)</f>
        <v/>
      </c>
      <c r="Z4872" s="4" t="n">
        <v>728093.7338429732</v>
      </c>
      <c r="AA4872" s="5">
        <f>Z4872/$D4872</f>
        <v/>
      </c>
      <c r="AB4872" s="4">
        <f>AB4871+Z4872</f>
        <v/>
      </c>
      <c r="AC4872" s="4">
        <f>AA4872*$E4871-AB4871</f>
        <v/>
      </c>
      <c r="AD4872" s="4">
        <f>MAX(0,Resumo!$D$7*$D4872-Z4872)</f>
        <v/>
      </c>
    </row>
    <row r="4873">
      <c r="A4873" t="inlineStr">
        <is>
          <t>Gurjão</t>
        </is>
      </c>
      <c r="B4873" t="inlineStr">
        <is>
          <t>Município</t>
        </is>
      </c>
      <c r="C4873" t="inlineStr">
        <is>
          <t>PB</t>
        </is>
      </c>
      <c r="D4873" s="4" t="n">
        <v>3601021.184554997</v>
      </c>
      <c r="E4873" s="4">
        <f>E4872+D4873</f>
        <v/>
      </c>
      <c r="F4873" s="4" t="n">
        <v>119087.3446534733</v>
      </c>
      <c r="G4873" s="5">
        <f>F4873/$D4873</f>
        <v/>
      </c>
      <c r="H4873" s="4">
        <f>H4872+F4873</f>
        <v/>
      </c>
      <c r="I4873" s="4">
        <f>G4873*$E4872-H4872</f>
        <v/>
      </c>
      <c r="J4873" s="4">
        <f>MAX(0,Resumo!$D$3*$D4873-F4873)</f>
        <v/>
      </c>
      <c r="K4873" s="4" t="n">
        <v>254006.7441901508</v>
      </c>
      <c r="L4873" s="5">
        <f>K4873/$D4873</f>
        <v/>
      </c>
      <c r="M4873" s="4">
        <f>M4872+K4873</f>
        <v/>
      </c>
      <c r="N4873" s="4">
        <f>L4873*$E4872-M4872</f>
        <v/>
      </c>
      <c r="O4873" s="4">
        <f>MAX(0,Resumo!$D$4*$D4873-K4873)</f>
        <v/>
      </c>
      <c r="P4873" s="4" t="n">
        <v>402411.0227054672</v>
      </c>
      <c r="Q4873" s="5">
        <f>P4873/$D4873</f>
        <v/>
      </c>
      <c r="R4873" s="4">
        <f>R4872+P4873</f>
        <v/>
      </c>
      <c r="S4873" s="4">
        <f>Q4873*$E4872-R4872</f>
        <v/>
      </c>
      <c r="T4873" s="4">
        <f>MAX(0,Resumo!$D$5*$D4873-P4873)</f>
        <v/>
      </c>
      <c r="U4873" s="4" t="n">
        <v>565769.2905471427</v>
      </c>
      <c r="V4873" s="5">
        <f>U4873/$D4873</f>
        <v/>
      </c>
      <c r="W4873" s="4">
        <f>W4872+U4873</f>
        <v/>
      </c>
      <c r="X4873" s="4">
        <f>V4873*$E4872-W4872</f>
        <v/>
      </c>
      <c r="Y4873" s="4">
        <f>MAX(0,Resumo!$D$6*$D4873-U4873)</f>
        <v/>
      </c>
      <c r="Z4873" s="4" t="n">
        <v>744453.3767341706</v>
      </c>
      <c r="AA4873" s="5">
        <f>Z4873/$D4873</f>
        <v/>
      </c>
      <c r="AB4873" s="4">
        <f>AB4872+Z4873</f>
        <v/>
      </c>
      <c r="AC4873" s="4">
        <f>AA4873*$E4872-AB4872</f>
        <v/>
      </c>
      <c r="AD4873" s="4">
        <f>MAX(0,Resumo!$D$7*$D4873-Z4873)</f>
        <v/>
      </c>
    </row>
    <row r="4874">
      <c r="A4874" t="inlineStr">
        <is>
          <t>Taperoá</t>
        </is>
      </c>
      <c r="B4874" t="inlineStr">
        <is>
          <t>Município</t>
        </is>
      </c>
      <c r="C4874" t="inlineStr">
        <is>
          <t>PB</t>
        </is>
      </c>
      <c r="D4874" s="4" t="n">
        <v>6119215.008616908</v>
      </c>
      <c r="E4874" s="4">
        <f>E4873+D4874</f>
        <v/>
      </c>
      <c r="F4874" s="4" t="n">
        <v>202365.1151693853</v>
      </c>
      <c r="G4874" s="5">
        <f>F4874/$D4874</f>
        <v/>
      </c>
      <c r="H4874" s="4">
        <f>H4873+F4874</f>
        <v/>
      </c>
      <c r="I4874" s="4">
        <f>G4874*$E4873-H4873</f>
        <v/>
      </c>
      <c r="J4874" s="4">
        <f>MAX(0,Resumo!$D$3*$D4874-F4874)</f>
        <v/>
      </c>
      <c r="K4874" s="4" t="n">
        <v>431633.6399254936</v>
      </c>
      <c r="L4874" s="5">
        <f>K4874/$D4874</f>
        <v/>
      </c>
      <c r="M4874" s="4">
        <f>M4873+K4874</f>
        <v/>
      </c>
      <c r="N4874" s="4">
        <f>L4874*$E4873-M4873</f>
        <v/>
      </c>
      <c r="O4874" s="4">
        <f>MAX(0,Resumo!$D$4*$D4874-K4874)</f>
        <v/>
      </c>
      <c r="P4874" s="4" t="n">
        <v>683817.0184429156</v>
      </c>
      <c r="Q4874" s="5">
        <f>P4874/$D4874</f>
        <v/>
      </c>
      <c r="R4874" s="4">
        <f>R4873+P4874</f>
        <v/>
      </c>
      <c r="S4874" s="4">
        <f>Q4874*$E4873-R4873</f>
        <v/>
      </c>
      <c r="T4874" s="4">
        <f>MAX(0,Resumo!$D$5*$D4874-P4874)</f>
        <v/>
      </c>
      <c r="U4874" s="4" t="n">
        <v>961411.709817099</v>
      </c>
      <c r="V4874" s="5">
        <f>U4874/$D4874</f>
        <v/>
      </c>
      <c r="W4874" s="4">
        <f>W4873+U4874</f>
        <v/>
      </c>
      <c r="X4874" s="4">
        <f>V4874*$E4873-W4873</f>
        <v/>
      </c>
      <c r="Y4874" s="4">
        <f>MAX(0,Resumo!$D$6*$D4874-U4874)</f>
        <v/>
      </c>
      <c r="Z4874" s="4" t="n">
        <v>1265049.563070045</v>
      </c>
      <c r="AA4874" s="5">
        <f>Z4874/$D4874</f>
        <v/>
      </c>
      <c r="AB4874" s="4">
        <f>AB4873+Z4874</f>
        <v/>
      </c>
      <c r="AC4874" s="4">
        <f>AA4874*$E4873-AB4873</f>
        <v/>
      </c>
      <c r="AD4874" s="4">
        <f>MAX(0,Resumo!$D$7*$D4874-Z4874)</f>
        <v/>
      </c>
    </row>
    <row r="4875">
      <c r="A4875" t="inlineStr">
        <is>
          <t>Coxixola</t>
        </is>
      </c>
      <c r="B4875" t="inlineStr">
        <is>
          <t>Município</t>
        </is>
      </c>
      <c r="C4875" t="inlineStr">
        <is>
          <t>PB</t>
        </is>
      </c>
      <c r="D4875" s="4" t="n">
        <v>3274817.013583147</v>
      </c>
      <c r="E4875" s="4">
        <f>E4874+D4875</f>
        <v/>
      </c>
      <c r="F4875" s="4" t="n">
        <v>108299.6301288985</v>
      </c>
      <c r="G4875" s="5">
        <f>F4875/$D4875</f>
        <v/>
      </c>
      <c r="H4875" s="4">
        <f>H4874+F4875</f>
        <v/>
      </c>
      <c r="I4875" s="4">
        <f>G4875*$E4874-H4874</f>
        <v/>
      </c>
      <c r="J4875" s="4">
        <f>MAX(0,Resumo!$D$3*$D4875-F4875)</f>
        <v/>
      </c>
      <c r="K4875" s="4" t="n">
        <v>230997.1435343172</v>
      </c>
      <c r="L4875" s="5">
        <f>K4875/$D4875</f>
        <v/>
      </c>
      <c r="M4875" s="4">
        <f>M4874+K4875</f>
        <v/>
      </c>
      <c r="N4875" s="4">
        <f>L4875*$E4874-M4874</f>
        <v/>
      </c>
      <c r="O4875" s="4">
        <f>MAX(0,Resumo!$D$4*$D4875-K4875)</f>
        <v/>
      </c>
      <c r="P4875" s="4" t="n">
        <v>365957.986934784</v>
      </c>
      <c r="Q4875" s="5">
        <f>P4875/$D4875</f>
        <v/>
      </c>
      <c r="R4875" s="4">
        <f>R4874+P4875</f>
        <v/>
      </c>
      <c r="S4875" s="4">
        <f>Q4875*$E4874-R4874</f>
        <v/>
      </c>
      <c r="T4875" s="4">
        <f>MAX(0,Resumo!$D$5*$D4875-P4875)</f>
        <v/>
      </c>
      <c r="U4875" s="4" t="n">
        <v>514518.1890052144</v>
      </c>
      <c r="V4875" s="5">
        <f>U4875/$D4875</f>
        <v/>
      </c>
      <c r="W4875" s="4">
        <f>W4874+U4875</f>
        <v/>
      </c>
      <c r="X4875" s="4">
        <f>V4875*$E4874-W4874</f>
        <v/>
      </c>
      <c r="Y4875" s="4">
        <f>MAX(0,Resumo!$D$6*$D4875-U4875)</f>
        <v/>
      </c>
      <c r="Z4875" s="4" t="n">
        <v>677015.896047765</v>
      </c>
      <c r="AA4875" s="5">
        <f>Z4875/$D4875</f>
        <v/>
      </c>
      <c r="AB4875" s="4">
        <f>AB4874+Z4875</f>
        <v/>
      </c>
      <c r="AC4875" s="4">
        <f>AA4875*$E4874-AB4874</f>
        <v/>
      </c>
      <c r="AD4875" s="4">
        <f>MAX(0,Resumo!$D$7*$D4875-Z4875)</f>
        <v/>
      </c>
    </row>
    <row r="4876">
      <c r="A4876" t="inlineStr">
        <is>
          <t>Poço de José de Moura</t>
        </is>
      </c>
      <c r="B4876" t="inlineStr">
        <is>
          <t>Município</t>
        </is>
      </c>
      <c r="C4876" t="inlineStr">
        <is>
          <t>PB</t>
        </is>
      </c>
      <c r="D4876" s="4" t="n">
        <v>3997507.345768572</v>
      </c>
      <c r="E4876" s="4">
        <f>E4875+D4876</f>
        <v/>
      </c>
      <c r="F4876" s="4" t="n">
        <v>132199.3153170417</v>
      </c>
      <c r="G4876" s="5">
        <f>F4876/$D4876</f>
        <v/>
      </c>
      <c r="H4876" s="4">
        <f>H4875+F4876</f>
        <v/>
      </c>
      <c r="I4876" s="4">
        <f>G4876*$E4875-H4875</f>
        <v/>
      </c>
      <c r="J4876" s="4">
        <f>MAX(0,Resumo!$D$3*$D4876-F4876)</f>
        <v/>
      </c>
      <c r="K4876" s="4" t="n">
        <v>281973.8551192015</v>
      </c>
      <c r="L4876" s="5">
        <f>K4876/$D4876</f>
        <v/>
      </c>
      <c r="M4876" s="4">
        <f>M4875+K4876</f>
        <v/>
      </c>
      <c r="N4876" s="4">
        <f>L4876*$E4875-M4875</f>
        <v/>
      </c>
      <c r="O4876" s="4">
        <f>MAX(0,Resumo!$D$4*$D4876-K4876)</f>
        <v/>
      </c>
      <c r="P4876" s="4" t="n">
        <v>446718.0104862782</v>
      </c>
      <c r="Q4876" s="5">
        <f>P4876/$D4876</f>
        <v/>
      </c>
      <c r="R4876" s="4">
        <f>R4875+P4876</f>
        <v/>
      </c>
      <c r="S4876" s="4">
        <f>Q4876*$E4875-R4875</f>
        <v/>
      </c>
      <c r="T4876" s="4">
        <f>MAX(0,Resumo!$D$5*$D4876-P4876)</f>
        <v/>
      </c>
      <c r="U4876" s="4" t="n">
        <v>628062.6464162181</v>
      </c>
      <c r="V4876" s="5">
        <f>U4876/$D4876</f>
        <v/>
      </c>
      <c r="W4876" s="4">
        <f>W4875+U4876</f>
        <v/>
      </c>
      <c r="X4876" s="4">
        <f>V4876*$E4875-W4875</f>
        <v/>
      </c>
      <c r="Y4876" s="4">
        <f>MAX(0,Resumo!$D$6*$D4876-U4876)</f>
        <v/>
      </c>
      <c r="Z4876" s="4" t="n">
        <v>826420.5317205944</v>
      </c>
      <c r="AA4876" s="5">
        <f>Z4876/$D4876</f>
        <v/>
      </c>
      <c r="AB4876" s="4">
        <f>AB4875+Z4876</f>
        <v/>
      </c>
      <c r="AC4876" s="4">
        <f>AA4876*$E4875-AB4875</f>
        <v/>
      </c>
      <c r="AD4876" s="4">
        <f>MAX(0,Resumo!$D$7*$D4876-Z4876)</f>
        <v/>
      </c>
    </row>
    <row r="4877">
      <c r="A4877" t="inlineStr">
        <is>
          <t>São Domingos do Cariri</t>
        </is>
      </c>
      <c r="B4877" t="inlineStr">
        <is>
          <t>Município</t>
        </is>
      </c>
      <c r="C4877" t="inlineStr">
        <is>
          <t>PB</t>
        </is>
      </c>
      <c r="D4877" s="4" t="n">
        <v>2520190.397608854</v>
      </c>
      <c r="E4877" s="4">
        <f>E4876+D4877</f>
        <v/>
      </c>
      <c r="F4877" s="4" t="n">
        <v>83343.79807585267</v>
      </c>
      <c r="G4877" s="5">
        <f>F4877/$D4877</f>
        <v/>
      </c>
      <c r="H4877" s="4">
        <f>H4876+F4877</f>
        <v/>
      </c>
      <c r="I4877" s="4">
        <f>G4877*$E4876-H4876</f>
        <v/>
      </c>
      <c r="J4877" s="4">
        <f>MAX(0,Resumo!$D$3*$D4877-F4877)</f>
        <v/>
      </c>
      <c r="K4877" s="4" t="n">
        <v>177767.728882443</v>
      </c>
      <c r="L4877" s="5">
        <f>K4877/$D4877</f>
        <v/>
      </c>
      <c r="M4877" s="4">
        <f>M4876+K4877</f>
        <v/>
      </c>
      <c r="N4877" s="4">
        <f>L4877*$E4876-M4876</f>
        <v/>
      </c>
      <c r="O4877" s="4">
        <f>MAX(0,Resumo!$D$4*$D4877-K4877)</f>
        <v/>
      </c>
      <c r="P4877" s="4" t="n">
        <v>281629.1111154912</v>
      </c>
      <c r="Q4877" s="5">
        <f>P4877/$D4877</f>
        <v/>
      </c>
      <c r="R4877" s="4">
        <f>R4876+P4877</f>
        <v/>
      </c>
      <c r="S4877" s="4">
        <f>Q4877*$E4876-R4876</f>
        <v/>
      </c>
      <c r="T4877" s="4">
        <f>MAX(0,Resumo!$D$5*$D4877-P4877)</f>
        <v/>
      </c>
      <c r="U4877" s="4" t="n">
        <v>395956.108065797</v>
      </c>
      <c r="V4877" s="5">
        <f>U4877/$D4877</f>
        <v/>
      </c>
      <c r="W4877" s="4">
        <f>W4876+U4877</f>
        <v/>
      </c>
      <c r="X4877" s="4">
        <f>V4877*$E4876-W4876</f>
        <v/>
      </c>
      <c r="Y4877" s="4">
        <f>MAX(0,Resumo!$D$6*$D4877-U4877)</f>
        <v/>
      </c>
      <c r="Z4877" s="4" t="n">
        <v>521008.945895661</v>
      </c>
      <c r="AA4877" s="5">
        <f>Z4877/$D4877</f>
        <v/>
      </c>
      <c r="AB4877" s="4">
        <f>AB4876+Z4877</f>
        <v/>
      </c>
      <c r="AC4877" s="4">
        <f>AA4877*$E4876-AB4876</f>
        <v/>
      </c>
      <c r="AD4877" s="4">
        <f>MAX(0,Resumo!$D$7*$D4877-Z4877)</f>
        <v/>
      </c>
    </row>
    <row r="4878">
      <c r="A4878" t="inlineStr">
        <is>
          <t>Natuba</t>
        </is>
      </c>
      <c r="B4878" t="inlineStr">
        <is>
          <t>Município</t>
        </is>
      </c>
      <c r="C4878" t="inlineStr">
        <is>
          <t>PB</t>
        </is>
      </c>
      <c r="D4878" s="4" t="n">
        <v>4348582.877617972</v>
      </c>
      <c r="E4878" s="4">
        <f>E4877+D4878</f>
        <v/>
      </c>
      <c r="F4878" s="4" t="n">
        <v>143809.5366176191</v>
      </c>
      <c r="G4878" s="5">
        <f>F4878/$D4878</f>
        <v/>
      </c>
      <c r="H4878" s="4">
        <f>H4877+F4878</f>
        <v/>
      </c>
      <c r="I4878" s="4">
        <f>G4878*$E4877-H4877</f>
        <v/>
      </c>
      <c r="J4878" s="4">
        <f>MAX(0,Resumo!$D$3*$D4878-F4878)</f>
        <v/>
      </c>
      <c r="K4878" s="4" t="n">
        <v>306737.8174064469</v>
      </c>
      <c r="L4878" s="5">
        <f>K4878/$D4878</f>
        <v/>
      </c>
      <c r="M4878" s="4">
        <f>M4877+K4878</f>
        <v/>
      </c>
      <c r="N4878" s="4">
        <f>L4878*$E4877-M4877</f>
        <v/>
      </c>
      <c r="O4878" s="4">
        <f>MAX(0,Resumo!$D$4*$D4878-K4878)</f>
        <v/>
      </c>
      <c r="P4878" s="4" t="n">
        <v>485950.3994609188</v>
      </c>
      <c r="Q4878" s="5">
        <f>P4878/$D4878</f>
        <v/>
      </c>
      <c r="R4878" s="4">
        <f>R4877+P4878</f>
        <v/>
      </c>
      <c r="S4878" s="4">
        <f>Q4878*$E4877-R4877</f>
        <v/>
      </c>
      <c r="T4878" s="4">
        <f>MAX(0,Resumo!$D$5*$D4878-P4878)</f>
        <v/>
      </c>
      <c r="U4878" s="4" t="n">
        <v>683221.3762328664</v>
      </c>
      <c r="V4878" s="5">
        <f>U4878/$D4878</f>
        <v/>
      </c>
      <c r="W4878" s="4">
        <f>W4877+U4878</f>
        <v/>
      </c>
      <c r="X4878" s="4">
        <f>V4878*$E4877-W4877</f>
        <v/>
      </c>
      <c r="Y4878" s="4">
        <f>MAX(0,Resumo!$D$6*$D4878-U4878)</f>
        <v/>
      </c>
      <c r="Z4878" s="4" t="n">
        <v>898999.7673815832</v>
      </c>
      <c r="AA4878" s="5">
        <f>Z4878/$D4878</f>
        <v/>
      </c>
      <c r="AB4878" s="4">
        <f>AB4877+Z4878</f>
        <v/>
      </c>
      <c r="AC4878" s="4">
        <f>AA4878*$E4877-AB4877</f>
        <v/>
      </c>
      <c r="AD4878" s="4">
        <f>MAX(0,Resumo!$D$7*$D4878-Z4878)</f>
        <v/>
      </c>
    </row>
    <row r="4879">
      <c r="A4879" t="inlineStr">
        <is>
          <t>Condado</t>
        </is>
      </c>
      <c r="B4879" t="inlineStr">
        <is>
          <t>Município</t>
        </is>
      </c>
      <c r="C4879" t="inlineStr">
        <is>
          <t>PB</t>
        </is>
      </c>
      <c r="D4879" s="4" t="n">
        <v>5439352.953186488</v>
      </c>
      <c r="E4879" s="4">
        <f>E4878+D4879</f>
        <v/>
      </c>
      <c r="F4879" s="4" t="n">
        <v>179881.7798146486</v>
      </c>
      <c r="G4879" s="5">
        <f>F4879/$D4879</f>
        <v/>
      </c>
      <c r="H4879" s="4">
        <f>H4878+F4879</f>
        <v/>
      </c>
      <c r="I4879" s="4">
        <f>G4879*$E4878-H4878</f>
        <v/>
      </c>
      <c r="J4879" s="4">
        <f>MAX(0,Resumo!$D$3*$D4879-F4879)</f>
        <v/>
      </c>
      <c r="K4879" s="4" t="n">
        <v>383677.9244914992</v>
      </c>
      <c r="L4879" s="5">
        <f>K4879/$D4879</f>
        <v/>
      </c>
      <c r="M4879" s="4">
        <f>M4878+K4879</f>
        <v/>
      </c>
      <c r="N4879" s="4">
        <f>L4879*$E4878-M4878</f>
        <v/>
      </c>
      <c r="O4879" s="4">
        <f>MAX(0,Resumo!$D$4*$D4879-K4879)</f>
        <v/>
      </c>
      <c r="P4879" s="4" t="n">
        <v>607843.0180127557</v>
      </c>
      <c r="Q4879" s="5">
        <f>P4879/$D4879</f>
        <v/>
      </c>
      <c r="R4879" s="4">
        <f>R4878+P4879</f>
        <v/>
      </c>
      <c r="S4879" s="4">
        <f>Q4879*$E4878-R4878</f>
        <v/>
      </c>
      <c r="T4879" s="4">
        <f>MAX(0,Resumo!$D$5*$D4879-P4879)</f>
        <v/>
      </c>
      <c r="U4879" s="4" t="n">
        <v>854596.1558235382</v>
      </c>
      <c r="V4879" s="5">
        <f>U4879/$D4879</f>
        <v/>
      </c>
      <c r="W4879" s="4">
        <f>W4878+U4879</f>
        <v/>
      </c>
      <c r="X4879" s="4">
        <f>V4879*$E4878-W4878</f>
        <v/>
      </c>
      <c r="Y4879" s="4">
        <f>MAX(0,Resumo!$D$6*$D4879-U4879)</f>
        <v/>
      </c>
      <c r="Z4879" s="4" t="n">
        <v>1124498.986736472</v>
      </c>
      <c r="AA4879" s="5">
        <f>Z4879/$D4879</f>
        <v/>
      </c>
      <c r="AB4879" s="4">
        <f>AB4878+Z4879</f>
        <v/>
      </c>
      <c r="AC4879" s="4">
        <f>AA4879*$E4878-AB4878</f>
        <v/>
      </c>
      <c r="AD4879" s="4">
        <f>MAX(0,Resumo!$D$7*$D4879-Z4879)</f>
        <v/>
      </c>
    </row>
    <row r="4880">
      <c r="A4880" t="inlineStr">
        <is>
          <t>Juripiranga</t>
        </is>
      </c>
      <c r="B4880" t="inlineStr">
        <is>
          <t>Município</t>
        </is>
      </c>
      <c r="C4880" t="inlineStr">
        <is>
          <t>PB</t>
        </is>
      </c>
      <c r="D4880" s="4" t="n">
        <v>5553250.675168981</v>
      </c>
      <c r="E4880" s="4">
        <f>E4879+D4880</f>
        <v/>
      </c>
      <c r="F4880" s="4" t="n">
        <v>183648.4272676407</v>
      </c>
      <c r="G4880" s="5">
        <f>F4880/$D4880</f>
        <v/>
      </c>
      <c r="H4880" s="4">
        <f>H4879+F4880</f>
        <v/>
      </c>
      <c r="I4880" s="4">
        <f>G4880*$E4879-H4879</f>
        <v/>
      </c>
      <c r="J4880" s="4">
        <f>MAX(0,Resumo!$D$3*$D4880-F4880)</f>
        <v/>
      </c>
      <c r="K4880" s="4" t="n">
        <v>391711.9759587702</v>
      </c>
      <c r="L4880" s="5">
        <f>K4880/$D4880</f>
        <v/>
      </c>
      <c r="M4880" s="4">
        <f>M4879+K4880</f>
        <v/>
      </c>
      <c r="N4880" s="4">
        <f>L4880*$E4879-M4879</f>
        <v/>
      </c>
      <c r="O4880" s="4">
        <f>MAX(0,Resumo!$D$4*$D4880-K4880)</f>
        <v/>
      </c>
      <c r="P4880" s="4" t="n">
        <v>620570.9905621485</v>
      </c>
      <c r="Q4880" s="5">
        <f>P4880/$D4880</f>
        <v/>
      </c>
      <c r="R4880" s="4">
        <f>R4879+P4880</f>
        <v/>
      </c>
      <c r="S4880" s="4">
        <f>Q4880*$E4879-R4879</f>
        <v/>
      </c>
      <c r="T4880" s="4">
        <f>MAX(0,Resumo!$D$5*$D4880-P4880)</f>
        <v/>
      </c>
      <c r="U4880" s="4" t="n">
        <v>872491.0334314115</v>
      </c>
      <c r="V4880" s="5">
        <f>U4880/$D4880</f>
        <v/>
      </c>
      <c r="W4880" s="4">
        <f>W4879+U4880</f>
        <v/>
      </c>
      <c r="X4880" s="4">
        <f>V4880*$E4879-W4879</f>
        <v/>
      </c>
      <c r="Y4880" s="4">
        <f>MAX(0,Resumo!$D$6*$D4880-U4880)</f>
        <v/>
      </c>
      <c r="Z4880" s="4" t="n">
        <v>1148045.514064851</v>
      </c>
      <c r="AA4880" s="5">
        <f>Z4880/$D4880</f>
        <v/>
      </c>
      <c r="AB4880" s="4">
        <f>AB4879+Z4880</f>
        <v/>
      </c>
      <c r="AC4880" s="4">
        <f>AA4880*$E4879-AB4879</f>
        <v/>
      </c>
      <c r="AD4880" s="4">
        <f>MAX(0,Resumo!$D$7*$D4880-Z4880)</f>
        <v/>
      </c>
    </row>
    <row r="4881">
      <c r="A4881" t="inlineStr">
        <is>
          <t>Matinhas</t>
        </is>
      </c>
      <c r="B4881" t="inlineStr">
        <is>
          <t>Município</t>
        </is>
      </c>
      <c r="C4881" t="inlineStr">
        <is>
          <t>PB</t>
        </is>
      </c>
      <c r="D4881" s="4" t="n">
        <v>3472924.319977415</v>
      </c>
      <c r="E4881" s="4">
        <f>E4880+D4881</f>
        <v/>
      </c>
      <c r="F4881" s="4" t="n">
        <v>114851.125348125</v>
      </c>
      <c r="G4881" s="5">
        <f>F4881/$D4881</f>
        <v/>
      </c>
      <c r="H4881" s="4">
        <f>H4880+F4881</f>
        <v/>
      </c>
      <c r="I4881" s="4">
        <f>G4881*$E4880-H4880</f>
        <v/>
      </c>
      <c r="J4881" s="4">
        <f>MAX(0,Resumo!$D$3*$D4881-F4881)</f>
        <v/>
      </c>
      <c r="K4881" s="4" t="n">
        <v>244971.1218361714</v>
      </c>
      <c r="L4881" s="5">
        <f>K4881/$D4881</f>
        <v/>
      </c>
      <c r="M4881" s="4">
        <f>M4880+K4881</f>
        <v/>
      </c>
      <c r="N4881" s="4">
        <f>L4881*$E4880-M4880</f>
        <v/>
      </c>
      <c r="O4881" s="4">
        <f>MAX(0,Resumo!$D$4*$D4881-K4881)</f>
        <v/>
      </c>
      <c r="P4881" s="4" t="n">
        <v>388096.3081736229</v>
      </c>
      <c r="Q4881" s="5">
        <f>P4881/$D4881</f>
        <v/>
      </c>
      <c r="R4881" s="4">
        <f>R4880+P4881</f>
        <v/>
      </c>
      <c r="S4881" s="4">
        <f>Q4881*$E4880-R4880</f>
        <v/>
      </c>
      <c r="T4881" s="4">
        <f>MAX(0,Resumo!$D$5*$D4881-P4881)</f>
        <v/>
      </c>
      <c r="U4881" s="4" t="n">
        <v>545643.5349686377</v>
      </c>
      <c r="V4881" s="5">
        <f>U4881/$D4881</f>
        <v/>
      </c>
      <c r="W4881" s="4">
        <f>W4880+U4881</f>
        <v/>
      </c>
      <c r="X4881" s="4">
        <f>V4881*$E4880-W4880</f>
        <v/>
      </c>
      <c r="Y4881" s="4">
        <f>MAX(0,Resumo!$D$6*$D4881-U4881)</f>
        <v/>
      </c>
      <c r="Z4881" s="4" t="n">
        <v>717971.4044000852</v>
      </c>
      <c r="AA4881" s="5">
        <f>Z4881/$D4881</f>
        <v/>
      </c>
      <c r="AB4881" s="4">
        <f>AB4880+Z4881</f>
        <v/>
      </c>
      <c r="AC4881" s="4">
        <f>AA4881*$E4880-AB4880</f>
        <v/>
      </c>
      <c r="AD4881" s="4">
        <f>MAX(0,Resumo!$D$7*$D4881-Z4881)</f>
        <v/>
      </c>
    </row>
    <row r="4882">
      <c r="A4882" t="inlineStr">
        <is>
          <t>Carrapateira</t>
        </is>
      </c>
      <c r="B4882" t="inlineStr">
        <is>
          <t>Município</t>
        </is>
      </c>
      <c r="C4882" t="inlineStr">
        <is>
          <t>PB</t>
        </is>
      </c>
      <c r="D4882" s="4" t="n">
        <v>3482427.378995012</v>
      </c>
      <c r="E4882" s="4">
        <f>E4881+D4882</f>
        <v/>
      </c>
      <c r="F4882" s="4" t="n">
        <v>115165.3956638191</v>
      </c>
      <c r="G4882" s="5">
        <f>F4882/$D4882</f>
        <v/>
      </c>
      <c r="H4882" s="4">
        <f>H4881+F4882</f>
        <v/>
      </c>
      <c r="I4882" s="4">
        <f>G4882*$E4881-H4881</f>
        <v/>
      </c>
      <c r="J4882" s="4">
        <f>MAX(0,Resumo!$D$3*$D4882-F4882)</f>
        <v/>
      </c>
      <c r="K4882" s="4" t="n">
        <v>245641.443102611</v>
      </c>
      <c r="L4882" s="5">
        <f>K4882/$D4882</f>
        <v/>
      </c>
      <c r="M4882" s="4">
        <f>M4881+K4882</f>
        <v/>
      </c>
      <c r="N4882" s="4">
        <f>L4882*$E4881-M4881</f>
        <v/>
      </c>
      <c r="O4882" s="4">
        <f>MAX(0,Resumo!$D$4*$D4882-K4882)</f>
        <v/>
      </c>
      <c r="P4882" s="4" t="n">
        <v>389158.26685204</v>
      </c>
      <c r="Q4882" s="5">
        <f>P4882/$D4882</f>
        <v/>
      </c>
      <c r="R4882" s="4">
        <f>R4881+P4882</f>
        <v/>
      </c>
      <c r="S4882" s="4">
        <f>Q4882*$E4881-R4881</f>
        <v/>
      </c>
      <c r="T4882" s="4">
        <f>MAX(0,Resumo!$D$5*$D4882-P4882)</f>
        <v/>
      </c>
      <c r="U4882" s="4" t="n">
        <v>547136.5944878303</v>
      </c>
      <c r="V4882" s="5">
        <f>U4882/$D4882</f>
        <v/>
      </c>
      <c r="W4882" s="4">
        <f>W4881+U4882</f>
        <v/>
      </c>
      <c r="X4882" s="4">
        <f>V4882*$E4881-W4881</f>
        <v/>
      </c>
      <c r="Y4882" s="4">
        <f>MAX(0,Resumo!$D$6*$D4882-U4882)</f>
        <v/>
      </c>
      <c r="Z4882" s="4" t="n">
        <v>719936.0094419266</v>
      </c>
      <c r="AA4882" s="5">
        <f>Z4882/$D4882</f>
        <v/>
      </c>
      <c r="AB4882" s="4">
        <f>AB4881+Z4882</f>
        <v/>
      </c>
      <c r="AC4882" s="4">
        <f>AA4882*$E4881-AB4881</f>
        <v/>
      </c>
      <c r="AD4882" s="4">
        <f>MAX(0,Resumo!$D$7*$D4882-Z4882)</f>
        <v/>
      </c>
    </row>
    <row r="4883">
      <c r="A4883" t="inlineStr">
        <is>
          <t>Puxinanã</t>
        </is>
      </c>
      <c r="B4883" t="inlineStr">
        <is>
          <t>Município</t>
        </is>
      </c>
      <c r="C4883" t="inlineStr">
        <is>
          <t>PB</t>
        </is>
      </c>
      <c r="D4883" s="4" t="n">
        <v>6172639.670121678</v>
      </c>
      <c r="E4883" s="4">
        <f>E4882+D4883</f>
        <v/>
      </c>
      <c r="F4883" s="4" t="n">
        <v>204131.8920783636</v>
      </c>
      <c r="G4883" s="5">
        <f>F4883/$D4883</f>
        <v/>
      </c>
      <c r="H4883" s="4">
        <f>H4882+F4883</f>
        <v/>
      </c>
      <c r="I4883" s="4">
        <f>G4883*$E4882-H4882</f>
        <v/>
      </c>
      <c r="J4883" s="4">
        <f>MAX(0,Resumo!$D$3*$D4883-F4883)</f>
        <v/>
      </c>
      <c r="K4883" s="4" t="n">
        <v>435402.0777193314</v>
      </c>
      <c r="L4883" s="5">
        <f>K4883/$D4883</f>
        <v/>
      </c>
      <c r="M4883" s="4">
        <f>M4882+K4883</f>
        <v/>
      </c>
      <c r="N4883" s="4">
        <f>L4883*$E4882-M4882</f>
        <v/>
      </c>
      <c r="O4883" s="4">
        <f>MAX(0,Resumo!$D$4*$D4883-K4883)</f>
        <v/>
      </c>
      <c r="P4883" s="4" t="n">
        <v>689787.1784536473</v>
      </c>
      <c r="Q4883" s="5">
        <f>P4883/$D4883</f>
        <v/>
      </c>
      <c r="R4883" s="4">
        <f>R4882+P4883</f>
        <v/>
      </c>
      <c r="S4883" s="4">
        <f>Q4883*$E4882-R4882</f>
        <v/>
      </c>
      <c r="T4883" s="4">
        <f>MAX(0,Resumo!$D$5*$D4883-P4883)</f>
        <v/>
      </c>
      <c r="U4883" s="4" t="n">
        <v>969805.4490616546</v>
      </c>
      <c r="V4883" s="5">
        <f>U4883/$D4883</f>
        <v/>
      </c>
      <c r="W4883" s="4">
        <f>W4882+U4883</f>
        <v/>
      </c>
      <c r="X4883" s="4">
        <f>V4883*$E4882-W4882</f>
        <v/>
      </c>
      <c r="Y4883" s="4">
        <f>MAX(0,Resumo!$D$6*$D4883-U4883)</f>
        <v/>
      </c>
      <c r="Z4883" s="4" t="n">
        <v>1276094.255011512</v>
      </c>
      <c r="AA4883" s="5">
        <f>Z4883/$D4883</f>
        <v/>
      </c>
      <c r="AB4883" s="4">
        <f>AB4882+Z4883</f>
        <v/>
      </c>
      <c r="AC4883" s="4">
        <f>AA4883*$E4882-AB4882</f>
        <v/>
      </c>
      <c r="AD4883" s="4">
        <f>MAX(0,Resumo!$D$7*$D4883-Z4883)</f>
        <v/>
      </c>
    </row>
    <row r="4884">
      <c r="A4884" t="inlineStr">
        <is>
          <t>São Bento</t>
        </is>
      </c>
      <c r="B4884" t="inlineStr">
        <is>
          <t>Município</t>
        </is>
      </c>
      <c r="C4884" t="inlineStr">
        <is>
          <t>PB</t>
        </is>
      </c>
      <c r="D4884" s="4" t="n">
        <v>19473583.74847758</v>
      </c>
      <c r="E4884" s="4">
        <f>E4883+D4884</f>
        <v/>
      </c>
      <c r="F4884" s="4" t="n">
        <v>643999.9268651366</v>
      </c>
      <c r="G4884" s="5">
        <f>F4884/$D4884</f>
        <v/>
      </c>
      <c r="H4884" s="4">
        <f>H4883+F4884</f>
        <v/>
      </c>
      <c r="I4884" s="4">
        <f>G4884*$E4883-H4883</f>
        <v/>
      </c>
      <c r="J4884" s="4">
        <f>MAX(0,Resumo!$D$3*$D4884-F4884)</f>
        <v/>
      </c>
      <c r="K4884" s="4" t="n">
        <v>1373616.358293178</v>
      </c>
      <c r="L4884" s="5">
        <f>K4884/$D4884</f>
        <v/>
      </c>
      <c r="M4884" s="4">
        <f>M4883+K4884</f>
        <v/>
      </c>
      <c r="N4884" s="4">
        <f>L4884*$E4883-M4883</f>
        <v/>
      </c>
      <c r="O4884" s="4">
        <f>MAX(0,Resumo!$D$4*$D4884-K4884)</f>
        <v/>
      </c>
      <c r="P4884" s="4" t="n">
        <v>2176156.248559761</v>
      </c>
      <c r="Q4884" s="5">
        <f>P4884/$D4884</f>
        <v/>
      </c>
      <c r="R4884" s="4">
        <f>R4883+P4884</f>
        <v/>
      </c>
      <c r="S4884" s="4">
        <f>Q4884*$E4883-R4883</f>
        <v/>
      </c>
      <c r="T4884" s="4">
        <f>MAX(0,Resumo!$D$5*$D4884-P4884)</f>
        <v/>
      </c>
      <c r="U4884" s="4" t="n">
        <v>3059564.245009584</v>
      </c>
      <c r="V4884" s="5">
        <f>U4884/$D4884</f>
        <v/>
      </c>
      <c r="W4884" s="4">
        <f>W4883+U4884</f>
        <v/>
      </c>
      <c r="X4884" s="4">
        <f>V4884*$E4883-W4883</f>
        <v/>
      </c>
      <c r="Y4884" s="4">
        <f>MAX(0,Resumo!$D$6*$D4884-U4884)</f>
        <v/>
      </c>
      <c r="Z4884" s="4" t="n">
        <v>4025851.122689609</v>
      </c>
      <c r="AA4884" s="5">
        <f>Z4884/$D4884</f>
        <v/>
      </c>
      <c r="AB4884" s="4">
        <f>AB4883+Z4884</f>
        <v/>
      </c>
      <c r="AC4884" s="4">
        <f>AA4884*$E4883-AB4883</f>
        <v/>
      </c>
      <c r="AD4884" s="4">
        <f>MAX(0,Resumo!$D$7*$D4884-Z4884)</f>
        <v/>
      </c>
    </row>
    <row r="4885">
      <c r="A4885" t="inlineStr">
        <is>
          <t>Água Branca</t>
        </is>
      </c>
      <c r="B4885" t="inlineStr">
        <is>
          <t>Município</t>
        </is>
      </c>
      <c r="C4885" t="inlineStr">
        <is>
          <t>PB</t>
        </is>
      </c>
      <c r="D4885" s="4" t="n">
        <v>4891577.425106009</v>
      </c>
      <c r="E4885" s="4">
        <f>E4884+D4885</f>
        <v/>
      </c>
      <c r="F4885" s="4" t="n">
        <v>161766.6036571055</v>
      </c>
      <c r="G4885" s="5">
        <f>F4885/$D4885</f>
        <v/>
      </c>
      <c r="H4885" s="4">
        <f>H4884+F4885</f>
        <v/>
      </c>
      <c r="I4885" s="4">
        <f>G4885*$E4884-H4884</f>
        <v/>
      </c>
      <c r="J4885" s="4">
        <f>MAX(0,Resumo!$D$3*$D4885-F4885)</f>
        <v/>
      </c>
      <c r="K4885" s="4" t="n">
        <v>345039.2519306331</v>
      </c>
      <c r="L4885" s="5">
        <f>K4885/$D4885</f>
        <v/>
      </c>
      <c r="M4885" s="4">
        <f>M4884+K4885</f>
        <v/>
      </c>
      <c r="N4885" s="4">
        <f>L4885*$E4884-M4884</f>
        <v/>
      </c>
      <c r="O4885" s="4">
        <f>MAX(0,Resumo!$D$4*$D4885-K4885)</f>
        <v/>
      </c>
      <c r="P4885" s="4" t="n">
        <v>546629.5735005894</v>
      </c>
      <c r="Q4885" s="5">
        <f>P4885/$D4885</f>
        <v/>
      </c>
      <c r="R4885" s="4">
        <f>R4884+P4885</f>
        <v/>
      </c>
      <c r="S4885" s="4">
        <f>Q4885*$E4884-R4884</f>
        <v/>
      </c>
      <c r="T4885" s="4">
        <f>MAX(0,Resumo!$D$5*$D4885-P4885)</f>
        <v/>
      </c>
      <c r="U4885" s="4" t="n">
        <v>768533.1875659724</v>
      </c>
      <c r="V4885" s="5">
        <f>U4885/$D4885</f>
        <v/>
      </c>
      <c r="W4885" s="4">
        <f>W4884+U4885</f>
        <v/>
      </c>
      <c r="X4885" s="4">
        <f>V4885*$E4884-W4884</f>
        <v/>
      </c>
      <c r="Y4885" s="4">
        <f>MAX(0,Resumo!$D$6*$D4885-U4885)</f>
        <v/>
      </c>
      <c r="Z4885" s="4" t="n">
        <v>1011255.181528964</v>
      </c>
      <c r="AA4885" s="5">
        <f>Z4885/$D4885</f>
        <v/>
      </c>
      <c r="AB4885" s="4">
        <f>AB4884+Z4885</f>
        <v/>
      </c>
      <c r="AC4885" s="4">
        <f>AA4885*$E4884-AB4884</f>
        <v/>
      </c>
      <c r="AD4885" s="4">
        <f>MAX(0,Resumo!$D$7*$D4885-Z4885)</f>
        <v/>
      </c>
    </row>
    <row r="4886">
      <c r="A4886" t="inlineStr">
        <is>
          <t>Monte Horebe</t>
        </is>
      </c>
      <c r="B4886" t="inlineStr">
        <is>
          <t>Município</t>
        </is>
      </c>
      <c r="C4886" t="inlineStr">
        <is>
          <t>PB</t>
        </is>
      </c>
      <c r="D4886" s="4" t="n">
        <v>3905417.396203359</v>
      </c>
      <c r="E4886" s="4">
        <f>E4885+D4886</f>
        <v/>
      </c>
      <c r="F4886" s="4" t="n">
        <v>129153.8604305138</v>
      </c>
      <c r="G4886" s="5">
        <f>F4886/$D4886</f>
        <v/>
      </c>
      <c r="H4886" s="4">
        <f>H4885+F4886</f>
        <v/>
      </c>
      <c r="I4886" s="4">
        <f>G4886*$E4885-H4885</f>
        <v/>
      </c>
      <c r="J4886" s="4">
        <f>MAX(0,Resumo!$D$3*$D4886-F4886)</f>
        <v/>
      </c>
      <c r="K4886" s="4" t="n">
        <v>275478.0676570165</v>
      </c>
      <c r="L4886" s="5">
        <f>K4886/$D4886</f>
        <v/>
      </c>
      <c r="M4886" s="4">
        <f>M4885+K4886</f>
        <v/>
      </c>
      <c r="N4886" s="4">
        <f>L4886*$E4885-M4885</f>
        <v/>
      </c>
      <c r="O4886" s="4">
        <f>MAX(0,Resumo!$D$4*$D4886-K4886)</f>
        <v/>
      </c>
      <c r="P4886" s="4" t="n">
        <v>436427.0377632137</v>
      </c>
      <c r="Q4886" s="5">
        <f>P4886/$D4886</f>
        <v/>
      </c>
      <c r="R4886" s="4">
        <f>R4885+P4886</f>
        <v/>
      </c>
      <c r="S4886" s="4">
        <f>Q4886*$E4885-R4885</f>
        <v/>
      </c>
      <c r="T4886" s="4">
        <f>MAX(0,Resumo!$D$5*$D4886-P4886)</f>
        <v/>
      </c>
      <c r="U4886" s="4" t="n">
        <v>613594.0657659569</v>
      </c>
      <c r="V4886" s="5">
        <f>U4886/$D4886</f>
        <v/>
      </c>
      <c r="W4886" s="4">
        <f>W4885+U4886</f>
        <v/>
      </c>
      <c r="X4886" s="4">
        <f>V4886*$E4885-W4885</f>
        <v/>
      </c>
      <c r="Y4886" s="4">
        <f>MAX(0,Resumo!$D$6*$D4886-U4886)</f>
        <v/>
      </c>
      <c r="Z4886" s="4" t="n">
        <v>807382.411586465</v>
      </c>
      <c r="AA4886" s="5">
        <f>Z4886/$D4886</f>
        <v/>
      </c>
      <c r="AB4886" s="4">
        <f>AB4885+Z4886</f>
        <v/>
      </c>
      <c r="AC4886" s="4">
        <f>AA4886*$E4885-AB4885</f>
        <v/>
      </c>
      <c r="AD4886" s="4">
        <f>MAX(0,Resumo!$D$7*$D4886-Z4886)</f>
        <v/>
      </c>
    </row>
    <row r="4887">
      <c r="A4887" t="inlineStr">
        <is>
          <t>Mogeiro</t>
        </is>
      </c>
      <c r="B4887" t="inlineStr">
        <is>
          <t>Município</t>
        </is>
      </c>
      <c r="C4887" t="inlineStr">
        <is>
          <t>PB</t>
        </is>
      </c>
      <c r="D4887" s="4" t="n">
        <v>7202968.086373375</v>
      </c>
      <c r="E4887" s="4">
        <f>E4886+D4887</f>
        <v/>
      </c>
      <c r="F4887" s="4" t="n">
        <v>238205.3031814965</v>
      </c>
      <c r="G4887" s="5">
        <f>F4887/$D4887</f>
        <v/>
      </c>
      <c r="H4887" s="4">
        <f>H4886+F4887</f>
        <v/>
      </c>
      <c r="I4887" s="4">
        <f>G4887*$E4886-H4886</f>
        <v/>
      </c>
      <c r="J4887" s="4">
        <f>MAX(0,Resumo!$D$3*$D4887-F4887)</f>
        <v/>
      </c>
      <c r="K4887" s="4" t="n">
        <v>508078.7860878297</v>
      </c>
      <c r="L4887" s="5">
        <f>K4887/$D4887</f>
        <v/>
      </c>
      <c r="M4887" s="4">
        <f>M4886+K4887</f>
        <v/>
      </c>
      <c r="N4887" s="4">
        <f>L4887*$E4886-M4886</f>
        <v/>
      </c>
      <c r="O4887" s="4">
        <f>MAX(0,Resumo!$D$4*$D4887-K4887)</f>
        <v/>
      </c>
      <c r="P4887" s="4" t="n">
        <v>804925.4935195684</v>
      </c>
      <c r="Q4887" s="5">
        <f>P4887/$D4887</f>
        <v/>
      </c>
      <c r="R4887" s="4">
        <f>R4886+P4887</f>
        <v/>
      </c>
      <c r="S4887" s="4">
        <f>Q4887*$E4886-R4886</f>
        <v/>
      </c>
      <c r="T4887" s="4">
        <f>MAX(0,Resumo!$D$5*$D4887-P4887)</f>
        <v/>
      </c>
      <c r="U4887" s="4" t="n">
        <v>1131684.02383747</v>
      </c>
      <c r="V4887" s="5">
        <f>U4887/$D4887</f>
        <v/>
      </c>
      <c r="W4887" s="4">
        <f>W4886+U4887</f>
        <v/>
      </c>
      <c r="X4887" s="4">
        <f>V4887*$E4886-W4886</f>
        <v/>
      </c>
      <c r="Y4887" s="4">
        <f>MAX(0,Resumo!$D$6*$D4887-U4887)</f>
        <v/>
      </c>
      <c r="Z4887" s="4" t="n">
        <v>1489098.130665893</v>
      </c>
      <c r="AA4887" s="5">
        <f>Z4887/$D4887</f>
        <v/>
      </c>
      <c r="AB4887" s="4">
        <f>AB4886+Z4887</f>
        <v/>
      </c>
      <c r="AC4887" s="4">
        <f>AA4887*$E4886-AB4886</f>
        <v/>
      </c>
      <c r="AD4887" s="4">
        <f>MAX(0,Resumo!$D$7*$D4887-Z4887)</f>
        <v/>
      </c>
    </row>
    <row r="4888">
      <c r="A4888" t="inlineStr">
        <is>
          <t>Juazeirinho</t>
        </is>
      </c>
      <c r="B4888" t="inlineStr">
        <is>
          <t>Município</t>
        </is>
      </c>
      <c r="C4888" t="inlineStr">
        <is>
          <t>PB</t>
        </is>
      </c>
      <c r="D4888" s="4" t="n">
        <v>8615884.793221902</v>
      </c>
      <c r="E4888" s="4">
        <f>E4887+D4888</f>
        <v/>
      </c>
      <c r="F4888" s="4" t="n">
        <v>284931.0762918578</v>
      </c>
      <c r="G4888" s="5">
        <f>F4888/$D4888</f>
        <v/>
      </c>
      <c r="H4888" s="4">
        <f>H4887+F4888</f>
        <v/>
      </c>
      <c r="I4888" s="4">
        <f>G4888*$E4887-H4887</f>
        <v/>
      </c>
      <c r="J4888" s="4">
        <f>MAX(0,Resumo!$D$3*$D4888-F4888)</f>
        <v/>
      </c>
      <c r="K4888" s="4" t="n">
        <v>607742.2854467802</v>
      </c>
      <c r="L4888" s="5">
        <f>K4888/$D4888</f>
        <v/>
      </c>
      <c r="M4888" s="4">
        <f>M4887+K4888</f>
        <v/>
      </c>
      <c r="N4888" s="4">
        <f>L4888*$E4887-M4887</f>
        <v/>
      </c>
      <c r="O4888" s="4">
        <f>MAX(0,Resumo!$D$4*$D4888-K4888)</f>
        <v/>
      </c>
      <c r="P4888" s="4" t="n">
        <v>962817.72126852</v>
      </c>
      <c r="Q4888" s="5">
        <f>P4888/$D4888</f>
        <v/>
      </c>
      <c r="R4888" s="4">
        <f>R4887+P4888</f>
        <v/>
      </c>
      <c r="S4888" s="4">
        <f>Q4888*$E4887-R4887</f>
        <v/>
      </c>
      <c r="T4888" s="4">
        <f>MAX(0,Resumo!$D$5*$D4888-P4888)</f>
        <v/>
      </c>
      <c r="U4888" s="4" t="n">
        <v>1353672.410427504</v>
      </c>
      <c r="V4888" s="5">
        <f>U4888/$D4888</f>
        <v/>
      </c>
      <c r="W4888" s="4">
        <f>W4887+U4888</f>
        <v/>
      </c>
      <c r="X4888" s="4">
        <f>V4888*$E4887-W4887</f>
        <v/>
      </c>
      <c r="Y4888" s="4">
        <f>MAX(0,Resumo!$D$6*$D4888-U4888)</f>
        <v/>
      </c>
      <c r="Z4888" s="4" t="n">
        <v>1781195.999450715</v>
      </c>
      <c r="AA4888" s="5">
        <f>Z4888/$D4888</f>
        <v/>
      </c>
      <c r="AB4888" s="4">
        <f>AB4887+Z4888</f>
        <v/>
      </c>
      <c r="AC4888" s="4">
        <f>AA4888*$E4887-AB4887</f>
        <v/>
      </c>
      <c r="AD4888" s="4">
        <f>MAX(0,Resumo!$D$7*$D4888-Z4888)</f>
        <v/>
      </c>
    </row>
    <row r="4889">
      <c r="A4889" t="inlineStr">
        <is>
          <t>Santa Luzia</t>
        </is>
      </c>
      <c r="B4889" t="inlineStr">
        <is>
          <t>Município</t>
        </is>
      </c>
      <c r="C4889" t="inlineStr">
        <is>
          <t>PB</t>
        </is>
      </c>
      <c r="D4889" s="4" t="n">
        <v>31837561.01414651</v>
      </c>
      <c r="E4889" s="4">
        <f>E4888+D4889</f>
        <v/>
      </c>
      <c r="F4889" s="4" t="n">
        <v>1052882.059588934</v>
      </c>
      <c r="G4889" s="5">
        <f>F4889/$D4889</f>
        <v/>
      </c>
      <c r="H4889" s="4">
        <f>H4888+F4889</f>
        <v/>
      </c>
      <c r="I4889" s="4">
        <f>G4889*$E4888-H4888</f>
        <v/>
      </c>
      <c r="J4889" s="4">
        <f>MAX(0,Resumo!$D$3*$D4889-F4889)</f>
        <v/>
      </c>
      <c r="K4889" s="4" t="n">
        <v>2245739.417153134</v>
      </c>
      <c r="L4889" s="5">
        <f>K4889/$D4889</f>
        <v/>
      </c>
      <c r="M4889" s="4">
        <f>M4888+K4889</f>
        <v/>
      </c>
      <c r="N4889" s="4">
        <f>L4889*$E4888-M4888</f>
        <v/>
      </c>
      <c r="O4889" s="4">
        <f>MAX(0,Resumo!$D$4*$D4889-K4889)</f>
        <v/>
      </c>
      <c r="P4889" s="4" t="n">
        <v>3557820.082564621</v>
      </c>
      <c r="Q4889" s="5">
        <f>P4889/$D4889</f>
        <v/>
      </c>
      <c r="R4889" s="4">
        <f>R4888+P4889</f>
        <v/>
      </c>
      <c r="S4889" s="4">
        <f>Q4889*$E4888-R4888</f>
        <v/>
      </c>
      <c r="T4889" s="4">
        <f>MAX(0,Resumo!$D$5*$D4889-P4889)</f>
        <v/>
      </c>
      <c r="U4889" s="4" t="n">
        <v>5002112.840930424</v>
      </c>
      <c r="V4889" s="5">
        <f>U4889/$D4889</f>
        <v/>
      </c>
      <c r="W4889" s="4">
        <f>W4888+U4889</f>
        <v/>
      </c>
      <c r="X4889" s="4">
        <f>V4889*$E4888-W4888</f>
        <v/>
      </c>
      <c r="Y4889" s="4">
        <f>MAX(0,Resumo!$D$6*$D4889-U4889)</f>
        <v/>
      </c>
      <c r="Z4889" s="4" t="n">
        <v>6581905.128917068</v>
      </c>
      <c r="AA4889" s="5">
        <f>Z4889/$D4889</f>
        <v/>
      </c>
      <c r="AB4889" s="4">
        <f>AB4888+Z4889</f>
        <v/>
      </c>
      <c r="AC4889" s="4">
        <f>AA4889*$E4888-AB4888</f>
        <v/>
      </c>
      <c r="AD4889" s="4">
        <f>MAX(0,Resumo!$D$7*$D4889-Z4889)</f>
        <v/>
      </c>
    </row>
    <row r="4890">
      <c r="A4890" t="inlineStr">
        <is>
          <t>Lagoa Seca</t>
        </is>
      </c>
      <c r="B4890" t="inlineStr">
        <is>
          <t>Município</t>
        </is>
      </c>
      <c r="C4890" t="inlineStr">
        <is>
          <t>PB</t>
        </is>
      </c>
      <c r="D4890" s="4" t="n">
        <v>10004521.85854685</v>
      </c>
      <c r="E4890" s="4">
        <f>E4889+D4890</f>
        <v/>
      </c>
      <c r="F4890" s="4" t="n">
        <v>330853.9110439049</v>
      </c>
      <c r="G4890" s="5">
        <f>F4890/$D4890</f>
        <v/>
      </c>
      <c r="H4890" s="4">
        <f>H4889+F4890</f>
        <v/>
      </c>
      <c r="I4890" s="4">
        <f>G4890*$E4889-H4889</f>
        <v/>
      </c>
      <c r="J4890" s="4">
        <f>MAX(0,Resumo!$D$3*$D4890-F4890)</f>
        <v/>
      </c>
      <c r="K4890" s="4" t="n">
        <v>705693.1615309886</v>
      </c>
      <c r="L4890" s="5">
        <f>K4890/$D4890</f>
        <v/>
      </c>
      <c r="M4890" s="4">
        <f>M4889+K4890</f>
        <v/>
      </c>
      <c r="N4890" s="4">
        <f>L4890*$E4889-M4889</f>
        <v/>
      </c>
      <c r="O4890" s="4">
        <f>MAX(0,Resumo!$D$4*$D4890-K4890)</f>
        <v/>
      </c>
      <c r="P4890" s="4" t="n">
        <v>1117996.719942805</v>
      </c>
      <c r="Q4890" s="5">
        <f>P4890/$D4890</f>
        <v/>
      </c>
      <c r="R4890" s="4">
        <f>R4889+P4890</f>
        <v/>
      </c>
      <c r="S4890" s="4">
        <f>Q4890*$E4889-R4889</f>
        <v/>
      </c>
      <c r="T4890" s="4">
        <f>MAX(0,Resumo!$D$5*$D4890-P4890)</f>
        <v/>
      </c>
      <c r="U4890" s="4" t="n">
        <v>1571846.1358824</v>
      </c>
      <c r="V4890" s="5">
        <f>U4890/$D4890</f>
        <v/>
      </c>
      <c r="W4890" s="4">
        <f>W4889+U4890</f>
        <v/>
      </c>
      <c r="X4890" s="4">
        <f>V4890*$E4889-W4889</f>
        <v/>
      </c>
      <c r="Y4890" s="4">
        <f>MAX(0,Resumo!$D$6*$D4890-U4890)</f>
        <v/>
      </c>
      <c r="Z4890" s="4" t="n">
        <v>2068274.441747393</v>
      </c>
      <c r="AA4890" s="5">
        <f>Z4890/$D4890</f>
        <v/>
      </c>
      <c r="AB4890" s="4">
        <f>AB4889+Z4890</f>
        <v/>
      </c>
      <c r="AC4890" s="4">
        <f>AA4890*$E4889-AB4889</f>
        <v/>
      </c>
      <c r="AD4890" s="4">
        <f>MAX(0,Resumo!$D$7*$D4890-Z4890)</f>
        <v/>
      </c>
    </row>
    <row r="4891">
      <c r="A4891" t="inlineStr">
        <is>
          <t>Riacho dos Cavalos</t>
        </is>
      </c>
      <c r="B4891" t="inlineStr">
        <is>
          <t>Município</t>
        </is>
      </c>
      <c r="C4891" t="inlineStr">
        <is>
          <t>PB</t>
        </is>
      </c>
      <c r="D4891" s="4" t="n">
        <v>1673958.763043138</v>
      </c>
      <c r="E4891" s="4">
        <f>E4890+D4891</f>
        <v/>
      </c>
      <c r="F4891" s="4" t="n">
        <v>55358.54801555538</v>
      </c>
      <c r="G4891" s="5">
        <f>F4891/$D4891</f>
        <v/>
      </c>
      <c r="H4891" s="4">
        <f>H4890+F4891</f>
        <v/>
      </c>
      <c r="I4891" s="4">
        <f>G4891*$E4890-H4890</f>
        <v/>
      </c>
      <c r="J4891" s="4">
        <f>MAX(0,Resumo!$D$3*$D4891-F4891)</f>
        <v/>
      </c>
      <c r="K4891" s="4" t="n">
        <v>118076.7325482157</v>
      </c>
      <c r="L4891" s="5">
        <f>K4891/$D4891</f>
        <v/>
      </c>
      <c r="M4891" s="4">
        <f>M4890+K4891</f>
        <v/>
      </c>
      <c r="N4891" s="4">
        <f>L4891*$E4890-M4890</f>
        <v/>
      </c>
      <c r="O4891" s="4">
        <f>MAX(0,Resumo!$D$4*$D4891-K4891)</f>
        <v/>
      </c>
      <c r="P4891" s="4" t="n">
        <v>187063.453192712</v>
      </c>
      <c r="Q4891" s="5">
        <f>P4891/$D4891</f>
        <v/>
      </c>
      <c r="R4891" s="4">
        <f>R4890+P4891</f>
        <v/>
      </c>
      <c r="S4891" s="4">
        <f>Q4891*$E4890-R4890</f>
        <v/>
      </c>
      <c r="T4891" s="4">
        <f>MAX(0,Resumo!$D$5*$D4891-P4891)</f>
        <v/>
      </c>
      <c r="U4891" s="4" t="n">
        <v>263001.6357121556</v>
      </c>
      <c r="V4891" s="5">
        <f>U4891/$D4891</f>
        <v/>
      </c>
      <c r="W4891" s="4">
        <f>W4890+U4891</f>
        <v/>
      </c>
      <c r="X4891" s="4">
        <f>V4891*$E4890-W4890</f>
        <v/>
      </c>
      <c r="Y4891" s="4">
        <f>MAX(0,Resumo!$D$6*$D4891-U4891)</f>
        <v/>
      </c>
      <c r="Z4891" s="4" t="n">
        <v>346064.1273109363</v>
      </c>
      <c r="AA4891" s="5">
        <f>Z4891/$D4891</f>
        <v/>
      </c>
      <c r="AB4891" s="4">
        <f>AB4890+Z4891</f>
        <v/>
      </c>
      <c r="AC4891" s="4">
        <f>AA4891*$E4890-AB4890</f>
        <v/>
      </c>
      <c r="AD4891" s="4">
        <f>MAX(0,Resumo!$D$7*$D4891-Z4891)</f>
        <v/>
      </c>
    </row>
    <row r="4892">
      <c r="A4892" t="inlineStr">
        <is>
          <t>Marizópolis</t>
        </is>
      </c>
      <c r="B4892" t="inlineStr">
        <is>
          <t>Município</t>
        </is>
      </c>
      <c r="C4892" t="inlineStr">
        <is>
          <t>PB</t>
        </is>
      </c>
      <c r="D4892" s="4" t="n">
        <v>1471360.238653413</v>
      </c>
      <c r="E4892" s="4">
        <f>E4891+D4892</f>
        <v/>
      </c>
      <c r="F4892" s="4" t="n">
        <v>48658.52625401559</v>
      </c>
      <c r="G4892" s="5">
        <f>F4892/$D4892</f>
        <v/>
      </c>
      <c r="H4892" s="4">
        <f>H4891+F4892</f>
        <v/>
      </c>
      <c r="I4892" s="4">
        <f>G4892*$E4891-H4891</f>
        <v/>
      </c>
      <c r="J4892" s="4">
        <f>MAX(0,Resumo!$D$3*$D4892-F4892)</f>
        <v/>
      </c>
      <c r="K4892" s="4" t="n">
        <v>103785.9553157229</v>
      </c>
      <c r="L4892" s="5">
        <f>K4892/$D4892</f>
        <v/>
      </c>
      <c r="M4892" s="4">
        <f>M4891+K4892</f>
        <v/>
      </c>
      <c r="N4892" s="4">
        <f>L4892*$E4891-M4891</f>
        <v/>
      </c>
      <c r="O4892" s="4">
        <f>MAX(0,Resumo!$D$4*$D4892-K4892)</f>
        <v/>
      </c>
      <c r="P4892" s="4" t="n">
        <v>164423.2422025723</v>
      </c>
      <c r="Q4892" s="5">
        <f>P4892/$D4892</f>
        <v/>
      </c>
      <c r="R4892" s="4">
        <f>R4891+P4892</f>
        <v/>
      </c>
      <c r="S4892" s="4">
        <f>Q4892*$E4891-R4891</f>
        <v/>
      </c>
      <c r="T4892" s="4">
        <f>MAX(0,Resumo!$D$5*$D4892-P4892)</f>
        <v/>
      </c>
      <c r="U4892" s="4" t="n">
        <v>231170.6584600633</v>
      </c>
      <c r="V4892" s="5">
        <f>U4892/$D4892</f>
        <v/>
      </c>
      <c r="W4892" s="4">
        <f>W4891+U4892</f>
        <v/>
      </c>
      <c r="X4892" s="4">
        <f>V4892*$E4891-W4891</f>
        <v/>
      </c>
      <c r="Y4892" s="4">
        <f>MAX(0,Resumo!$D$6*$D4892-U4892)</f>
        <v/>
      </c>
      <c r="Z4892" s="4" t="n">
        <v>304180.1316682032</v>
      </c>
      <c r="AA4892" s="5">
        <f>Z4892/$D4892</f>
        <v/>
      </c>
      <c r="AB4892" s="4">
        <f>AB4891+Z4892</f>
        <v/>
      </c>
      <c r="AC4892" s="4">
        <f>AA4892*$E4891-AB4891</f>
        <v/>
      </c>
      <c r="AD4892" s="4">
        <f>MAX(0,Resumo!$D$7*$D4892-Z4892)</f>
        <v/>
      </c>
    </row>
    <row r="4893">
      <c r="A4893" t="inlineStr">
        <is>
          <t>Vieirópolis</t>
        </is>
      </c>
      <c r="B4893" t="inlineStr">
        <is>
          <t>Município</t>
        </is>
      </c>
      <c r="C4893" t="inlineStr">
        <is>
          <t>PB</t>
        </is>
      </c>
      <c r="D4893" s="4" t="n">
        <v>2212968.908719102</v>
      </c>
      <c r="E4893" s="4">
        <f>E4892+D4893</f>
        <v/>
      </c>
      <c r="F4893" s="4" t="n">
        <v>73183.84914545272</v>
      </c>
      <c r="G4893" s="5">
        <f>F4893/$D4893</f>
        <v/>
      </c>
      <c r="H4893" s="4">
        <f>H4892+F4893</f>
        <v/>
      </c>
      <c r="I4893" s="4">
        <f>G4893*$E4892-H4892</f>
        <v/>
      </c>
      <c r="J4893" s="4">
        <f>MAX(0,Resumo!$D$3*$D4893-F4893)</f>
        <v/>
      </c>
      <c r="K4893" s="4" t="n">
        <v>156097.117647819</v>
      </c>
      <c r="L4893" s="5">
        <f>K4893/$D4893</f>
        <v/>
      </c>
      <c r="M4893" s="4">
        <f>M4892+K4893</f>
        <v/>
      </c>
      <c r="N4893" s="4">
        <f>L4893*$E4892-M4892</f>
        <v/>
      </c>
      <c r="O4893" s="4">
        <f>MAX(0,Resumo!$D$4*$D4893-K4893)</f>
        <v/>
      </c>
      <c r="P4893" s="4" t="n">
        <v>247297.3737540241</v>
      </c>
      <c r="Q4893" s="5">
        <f>P4893/$D4893</f>
        <v/>
      </c>
      <c r="R4893" s="4">
        <f>R4892+P4893</f>
        <v/>
      </c>
      <c r="S4893" s="4">
        <f>Q4893*$E4892-R4892</f>
        <v/>
      </c>
      <c r="T4893" s="4">
        <f>MAX(0,Resumo!$D$5*$D4893-P4893)</f>
        <v/>
      </c>
      <c r="U4893" s="4" t="n">
        <v>347687.4434560187</v>
      </c>
      <c r="V4893" s="5">
        <f>U4893/$D4893</f>
        <v/>
      </c>
      <c r="W4893" s="4">
        <f>W4892+U4893</f>
        <v/>
      </c>
      <c r="X4893" s="4">
        <f>V4893*$E4892-W4892</f>
        <v/>
      </c>
      <c r="Y4893" s="4">
        <f>MAX(0,Resumo!$D$6*$D4893-U4893)</f>
        <v/>
      </c>
      <c r="Z4893" s="4" t="n">
        <v>457495.8302855014</v>
      </c>
      <c r="AA4893" s="5">
        <f>Z4893/$D4893</f>
        <v/>
      </c>
      <c r="AB4893" s="4">
        <f>AB4892+Z4893</f>
        <v/>
      </c>
      <c r="AC4893" s="4">
        <f>AA4893*$E4892-AB4892</f>
        <v/>
      </c>
      <c r="AD4893" s="4">
        <f>MAX(0,Resumo!$D$7*$D4893-Z4893)</f>
        <v/>
      </c>
    </row>
    <row r="4894">
      <c r="A4894" t="inlineStr">
        <is>
          <t>Alagoinha</t>
        </is>
      </c>
      <c r="B4894" t="inlineStr">
        <is>
          <t>Município</t>
        </is>
      </c>
      <c r="C4894" t="inlineStr">
        <is>
          <t>PB</t>
        </is>
      </c>
      <c r="D4894" s="4" t="n">
        <v>5464589.800775603</v>
      </c>
      <c r="E4894" s="4">
        <f>E4893+D4894</f>
        <v/>
      </c>
      <c r="F4894" s="4" t="n">
        <v>180716.3733959645</v>
      </c>
      <c r="G4894" s="5">
        <f>F4894/$D4894</f>
        <v/>
      </c>
      <c r="H4894" s="4">
        <f>H4893+F4894</f>
        <v/>
      </c>
      <c r="I4894" s="4">
        <f>G4894*$E4893-H4893</f>
        <v/>
      </c>
      <c r="J4894" s="4">
        <f>MAX(0,Resumo!$D$3*$D4894-F4894)</f>
        <v/>
      </c>
      <c r="K4894" s="4" t="n">
        <v>385458.0666126366</v>
      </c>
      <c r="L4894" s="5">
        <f>K4894/$D4894</f>
        <v/>
      </c>
      <c r="M4894" s="4">
        <f>M4893+K4894</f>
        <v/>
      </c>
      <c r="N4894" s="4">
        <f>L4894*$E4893-M4893</f>
        <v/>
      </c>
      <c r="O4894" s="4">
        <f>MAX(0,Resumo!$D$4*$D4894-K4894)</f>
        <v/>
      </c>
      <c r="P4894" s="4" t="n">
        <v>610663.2140426363</v>
      </c>
      <c r="Q4894" s="5">
        <f>P4894/$D4894</f>
        <v/>
      </c>
      <c r="R4894" s="4">
        <f>R4893+P4894</f>
        <v/>
      </c>
      <c r="S4894" s="4">
        <f>Q4894*$E4893-R4893</f>
        <v/>
      </c>
      <c r="T4894" s="4">
        <f>MAX(0,Resumo!$D$5*$D4894-P4894)</f>
        <v/>
      </c>
      <c r="U4894" s="4" t="n">
        <v>858561.2070199546</v>
      </c>
      <c r="V4894" s="5">
        <f>U4894/$D4894</f>
        <v/>
      </c>
      <c r="W4894" s="4">
        <f>W4893+U4894</f>
        <v/>
      </c>
      <c r="X4894" s="4">
        <f>V4894*$E4893-W4893</f>
        <v/>
      </c>
      <c r="Y4894" s="4">
        <f>MAX(0,Resumo!$D$6*$D4894-U4894)</f>
        <v/>
      </c>
      <c r="Z4894" s="4" t="n">
        <v>1129716.300226996</v>
      </c>
      <c r="AA4894" s="5">
        <f>Z4894/$D4894</f>
        <v/>
      </c>
      <c r="AB4894" s="4">
        <f>AB4893+Z4894</f>
        <v/>
      </c>
      <c r="AC4894" s="4">
        <f>AA4894*$E4893-AB4893</f>
        <v/>
      </c>
      <c r="AD4894" s="4">
        <f>MAX(0,Resumo!$D$7*$D4894-Z4894)</f>
        <v/>
      </c>
    </row>
    <row r="4895">
      <c r="A4895" t="inlineStr">
        <is>
          <t>Dona Inês</t>
        </is>
      </c>
      <c r="B4895" t="inlineStr">
        <is>
          <t>Município</t>
        </is>
      </c>
      <c r="C4895" t="inlineStr">
        <is>
          <t>PB</t>
        </is>
      </c>
      <c r="D4895" s="4" t="n">
        <v>4715538.369151154</v>
      </c>
      <c r="E4895" s="4">
        <f>E4894+D4895</f>
        <v/>
      </c>
      <c r="F4895" s="4" t="n">
        <v>155944.9151263954</v>
      </c>
      <c r="G4895" s="5">
        <f>F4895/$D4895</f>
        <v/>
      </c>
      <c r="H4895" s="4">
        <f>H4894+F4895</f>
        <v/>
      </c>
      <c r="I4895" s="4">
        <f>G4895*$E4894-H4894</f>
        <v/>
      </c>
      <c r="J4895" s="4">
        <f>MAX(0,Resumo!$D$3*$D4895-F4895)</f>
        <v/>
      </c>
      <c r="K4895" s="4" t="n">
        <v>332621.9110815465</v>
      </c>
      <c r="L4895" s="5">
        <f>K4895/$D4895</f>
        <v/>
      </c>
      <c r="M4895" s="4">
        <f>M4894+K4895</f>
        <v/>
      </c>
      <c r="N4895" s="4">
        <f>L4895*$E4894-M4894</f>
        <v/>
      </c>
      <c r="O4895" s="4">
        <f>MAX(0,Resumo!$D$4*$D4895-K4895)</f>
        <v/>
      </c>
      <c r="P4895" s="4" t="n">
        <v>526957.360283201</v>
      </c>
      <c r="Q4895" s="5">
        <f>P4895/$D4895</f>
        <v/>
      </c>
      <c r="R4895" s="4">
        <f>R4894+P4895</f>
        <v/>
      </c>
      <c r="S4895" s="4">
        <f>Q4895*$E4894-R4894</f>
        <v/>
      </c>
      <c r="T4895" s="4">
        <f>MAX(0,Resumo!$D$5*$D4895-P4895)</f>
        <v/>
      </c>
      <c r="U4895" s="4" t="n">
        <v>740875.0631918788</v>
      </c>
      <c r="V4895" s="5">
        <f>U4895/$D4895</f>
        <v/>
      </c>
      <c r="W4895" s="4">
        <f>W4894+U4895</f>
        <v/>
      </c>
      <c r="X4895" s="4">
        <f>V4895*$E4894-W4894</f>
        <v/>
      </c>
      <c r="Y4895" s="4">
        <f>MAX(0,Resumo!$D$6*$D4895-U4895)</f>
        <v/>
      </c>
      <c r="Z4895" s="4" t="n">
        <v>974861.9300244234</v>
      </c>
      <c r="AA4895" s="5">
        <f>Z4895/$D4895</f>
        <v/>
      </c>
      <c r="AB4895" s="4">
        <f>AB4894+Z4895</f>
        <v/>
      </c>
      <c r="AC4895" s="4">
        <f>AA4895*$E4894-AB4894</f>
        <v/>
      </c>
      <c r="AD4895" s="4">
        <f>MAX(0,Resumo!$D$7*$D4895-Z4895)</f>
        <v/>
      </c>
    </row>
    <row r="4896">
      <c r="A4896" t="inlineStr">
        <is>
          <t>João Pessoa</t>
        </is>
      </c>
      <c r="B4896" t="inlineStr">
        <is>
          <t>Município</t>
        </is>
      </c>
      <c r="C4896" t="inlineStr">
        <is>
          <t>PB</t>
        </is>
      </c>
      <c r="D4896" s="4" t="n">
        <v>437713722.7095552</v>
      </c>
      <c r="E4896" s="4">
        <f>E4895+D4896</f>
        <v/>
      </c>
      <c r="F4896" s="4" t="n">
        <v>14475384.14365347</v>
      </c>
      <c r="G4896" s="5">
        <f>F4896/$D4896</f>
        <v/>
      </c>
      <c r="H4896" s="4">
        <f>H4895+F4896</f>
        <v/>
      </c>
      <c r="I4896" s="4">
        <f>G4896*$E4895-H4895</f>
        <v/>
      </c>
      <c r="J4896" s="4">
        <f>MAX(0,Resumo!$D$3*$D4896-F4896)</f>
        <v/>
      </c>
      <c r="K4896" s="4" t="n">
        <v>30875196.75520712</v>
      </c>
      <c r="L4896" s="5">
        <f>K4896/$D4896</f>
        <v/>
      </c>
      <c r="M4896" s="4">
        <f>M4895+K4896</f>
        <v/>
      </c>
      <c r="N4896" s="4">
        <f>L4896*$E4895-M4895</f>
        <v/>
      </c>
      <c r="O4896" s="4">
        <f>MAX(0,Resumo!$D$4*$D4896-K4896)</f>
        <v/>
      </c>
      <c r="P4896" s="4" t="n">
        <v>48914132.34758193</v>
      </c>
      <c r="Q4896" s="5">
        <f>P4896/$D4896</f>
        <v/>
      </c>
      <c r="R4896" s="4">
        <f>R4895+P4896</f>
        <v/>
      </c>
      <c r="S4896" s="4">
        <f>Q4896*$E4895-R4895</f>
        <v/>
      </c>
      <c r="T4896" s="4">
        <f>MAX(0,Resumo!$D$5*$D4896-P4896)</f>
        <v/>
      </c>
      <c r="U4896" s="4" t="n">
        <v>68770765.19913252</v>
      </c>
      <c r="V4896" s="5">
        <f>U4896/$D4896</f>
        <v/>
      </c>
      <c r="W4896" s="4">
        <f>W4895+U4896</f>
        <v/>
      </c>
      <c r="X4896" s="4">
        <f>V4896*$E4895-W4895</f>
        <v/>
      </c>
      <c r="Y4896" s="4">
        <f>MAX(0,Resumo!$D$6*$D4896-U4896)</f>
        <v/>
      </c>
      <c r="Z4896" s="4" t="n">
        <v>90490292.1181457</v>
      </c>
      <c r="AA4896" s="5">
        <f>Z4896/$D4896</f>
        <v/>
      </c>
      <c r="AB4896" s="4">
        <f>AB4895+Z4896</f>
        <v/>
      </c>
      <c r="AC4896" s="4">
        <f>AA4896*$E4895-AB4895</f>
        <v/>
      </c>
      <c r="AD4896" s="4">
        <f>MAX(0,Resumo!$D$7*$D4896-Z4896)</f>
        <v/>
      </c>
    </row>
    <row r="4897">
      <c r="A4897" t="inlineStr">
        <is>
          <t>Aroeiras</t>
        </is>
      </c>
      <c r="B4897" t="inlineStr">
        <is>
          <t>Município</t>
        </is>
      </c>
      <c r="C4897" t="inlineStr">
        <is>
          <t>PB</t>
        </is>
      </c>
      <c r="D4897" s="4" t="n">
        <v>6283294.232468324</v>
      </c>
      <c r="E4897" s="4">
        <f>E4896+D4897</f>
        <v/>
      </c>
      <c r="F4897" s="4" t="n">
        <v>207791.2868245466</v>
      </c>
      <c r="G4897" s="5">
        <f>F4897/$D4897</f>
        <v/>
      </c>
      <c r="H4897" s="4">
        <f>H4896+F4897</f>
        <v/>
      </c>
      <c r="I4897" s="4">
        <f>G4897*$E4896-H4896</f>
        <v/>
      </c>
      <c r="J4897" s="4">
        <f>MAX(0,Resumo!$D$3*$D4897-F4897)</f>
        <v/>
      </c>
      <c r="K4897" s="4" t="n">
        <v>443207.3650728216</v>
      </c>
      <c r="L4897" s="5">
        <f>K4897/$D4897</f>
        <v/>
      </c>
      <c r="M4897" s="4">
        <f>M4896+K4897</f>
        <v/>
      </c>
      <c r="N4897" s="4">
        <f>L4897*$E4896-M4896</f>
        <v/>
      </c>
      <c r="O4897" s="4">
        <f>MAX(0,Resumo!$D$4*$D4897-K4897)</f>
        <v/>
      </c>
      <c r="P4897" s="4" t="n">
        <v>702152.7307008614</v>
      </c>
      <c r="Q4897" s="5">
        <f>P4897/$D4897</f>
        <v/>
      </c>
      <c r="R4897" s="4">
        <f>R4896+P4897</f>
        <v/>
      </c>
      <c r="S4897" s="4">
        <f>Q4897*$E4896-R4896</f>
        <v/>
      </c>
      <c r="T4897" s="4">
        <f>MAX(0,Resumo!$D$5*$D4897-P4897)</f>
        <v/>
      </c>
      <c r="U4897" s="4" t="n">
        <v>987190.7822841257</v>
      </c>
      <c r="V4897" s="5">
        <f>U4897/$D4897</f>
        <v/>
      </c>
      <c r="W4897" s="4">
        <f>W4896+U4897</f>
        <v/>
      </c>
      <c r="X4897" s="4">
        <f>V4897*$E4896-W4896</f>
        <v/>
      </c>
      <c r="Y4897" s="4">
        <f>MAX(0,Resumo!$D$6*$D4897-U4897)</f>
        <v/>
      </c>
      <c r="Z4897" s="4" t="n">
        <v>1298970.311098969</v>
      </c>
      <c r="AA4897" s="5">
        <f>Z4897/$D4897</f>
        <v/>
      </c>
      <c r="AB4897" s="4">
        <f>AB4896+Z4897</f>
        <v/>
      </c>
      <c r="AC4897" s="4">
        <f>AA4897*$E4896-AB4896</f>
        <v/>
      </c>
      <c r="AD4897" s="4">
        <f>MAX(0,Resumo!$D$7*$D4897-Z4897)</f>
        <v/>
      </c>
    </row>
    <row r="4898">
      <c r="A4898" t="inlineStr">
        <is>
          <t>Nova Palmeira</t>
        </is>
      </c>
      <c r="B4898" t="inlineStr">
        <is>
          <t>Município</t>
        </is>
      </c>
      <c r="C4898" t="inlineStr">
        <is>
          <t>PB</t>
        </is>
      </c>
      <c r="D4898" s="4" t="n">
        <v>8949646.315623691</v>
      </c>
      <c r="E4898" s="4">
        <f>E4897+D4898</f>
        <v/>
      </c>
      <c r="F4898" s="4" t="n">
        <v>295968.715731694</v>
      </c>
      <c r="G4898" s="5">
        <f>F4898/$D4898</f>
        <v/>
      </c>
      <c r="H4898" s="4">
        <f>H4897+F4898</f>
        <v/>
      </c>
      <c r="I4898" s="4">
        <f>G4898*$E4897-H4897</f>
        <v/>
      </c>
      <c r="J4898" s="4">
        <f>MAX(0,Resumo!$D$3*$D4898-F4898)</f>
        <v/>
      </c>
      <c r="K4898" s="4" t="n">
        <v>631284.9621754934</v>
      </c>
      <c r="L4898" s="5">
        <f>K4898/$D4898</f>
        <v/>
      </c>
      <c r="M4898" s="4">
        <f>M4897+K4898</f>
        <v/>
      </c>
      <c r="N4898" s="4">
        <f>L4898*$E4897-M4897</f>
        <v/>
      </c>
      <c r="O4898" s="4">
        <f>MAX(0,Resumo!$D$4*$D4898-K4898)</f>
        <v/>
      </c>
      <c r="P4898" s="4" t="n">
        <v>1000115.284566814</v>
      </c>
      <c r="Q4898" s="5">
        <f>P4898/$D4898</f>
        <v/>
      </c>
      <c r="R4898" s="4">
        <f>R4897+P4898</f>
        <v/>
      </c>
      <c r="S4898" s="4">
        <f>Q4898*$E4897-R4897</f>
        <v/>
      </c>
      <c r="T4898" s="4">
        <f>MAX(0,Resumo!$D$5*$D4898-P4898)</f>
        <v/>
      </c>
      <c r="U4898" s="4" t="n">
        <v>1406110.874425191</v>
      </c>
      <c r="V4898" s="5">
        <f>U4898/$D4898</f>
        <v/>
      </c>
      <c r="W4898" s="4">
        <f>W4897+U4898</f>
        <v/>
      </c>
      <c r="X4898" s="4">
        <f>V4898*$E4897-W4897</f>
        <v/>
      </c>
      <c r="Y4898" s="4">
        <f>MAX(0,Resumo!$D$6*$D4898-U4898)</f>
        <v/>
      </c>
      <c r="Z4898" s="4" t="n">
        <v>1850195.841340469</v>
      </c>
      <c r="AA4898" s="5">
        <f>Z4898/$D4898</f>
        <v/>
      </c>
      <c r="AB4898" s="4">
        <f>AB4897+Z4898</f>
        <v/>
      </c>
      <c r="AC4898" s="4">
        <f>AA4898*$E4897-AB4897</f>
        <v/>
      </c>
      <c r="AD4898" s="4">
        <f>MAX(0,Resumo!$D$7*$D4898-Z4898)</f>
        <v/>
      </c>
    </row>
    <row r="4899">
      <c r="A4899" t="inlineStr">
        <is>
          <t>Olho d'Água</t>
        </is>
      </c>
      <c r="B4899" t="inlineStr">
        <is>
          <t>Município</t>
        </is>
      </c>
      <c r="C4899" t="inlineStr">
        <is>
          <t>PB</t>
        </is>
      </c>
      <c r="D4899" s="4" t="n">
        <v>4017456.823702559</v>
      </c>
      <c r="E4899" s="4">
        <f>E4898+D4899</f>
        <v/>
      </c>
      <c r="F4899" s="4" t="n">
        <v>132859.0532726447</v>
      </c>
      <c r="G4899" s="5">
        <f>F4899/$D4899</f>
        <v/>
      </c>
      <c r="H4899" s="4">
        <f>H4898+F4899</f>
        <v/>
      </c>
      <c r="I4899" s="4">
        <f>G4899*$E4898-H4898</f>
        <v/>
      </c>
      <c r="J4899" s="4">
        <f>MAX(0,Resumo!$D$3*$D4899-F4899)</f>
        <v/>
      </c>
      <c r="K4899" s="4" t="n">
        <v>283381.0398255951</v>
      </c>
      <c r="L4899" s="5">
        <f>K4899/$D4899</f>
        <v/>
      </c>
      <c r="M4899" s="4">
        <f>M4898+K4899</f>
        <v/>
      </c>
      <c r="N4899" s="4">
        <f>L4899*$E4898-M4898</f>
        <v/>
      </c>
      <c r="O4899" s="4">
        <f>MAX(0,Resumo!$D$4*$D4899-K4899)</f>
        <v/>
      </c>
      <c r="P4899" s="4" t="n">
        <v>448947.3475010915</v>
      </c>
      <c r="Q4899" s="5">
        <f>P4899/$D4899</f>
        <v/>
      </c>
      <c r="R4899" s="4">
        <f>R4898+P4899</f>
        <v/>
      </c>
      <c r="S4899" s="4">
        <f>Q4899*$E4898-R4898</f>
        <v/>
      </c>
      <c r="T4899" s="4">
        <f>MAX(0,Resumo!$D$5*$D4899-P4899)</f>
        <v/>
      </c>
      <c r="U4899" s="4" t="n">
        <v>631196.9800952055</v>
      </c>
      <c r="V4899" s="5">
        <f>U4899/$D4899</f>
        <v/>
      </c>
      <c r="W4899" s="4">
        <f>W4898+U4899</f>
        <v/>
      </c>
      <c r="X4899" s="4">
        <f>V4899*$E4898-W4898</f>
        <v/>
      </c>
      <c r="Y4899" s="4">
        <f>MAX(0,Resumo!$D$6*$D4899-U4899)</f>
        <v/>
      </c>
      <c r="Z4899" s="4" t="n">
        <v>830544.7663337477</v>
      </c>
      <c r="AA4899" s="5">
        <f>Z4899/$D4899</f>
        <v/>
      </c>
      <c r="AB4899" s="4">
        <f>AB4898+Z4899</f>
        <v/>
      </c>
      <c r="AC4899" s="4">
        <f>AA4899*$E4898-AB4898</f>
        <v/>
      </c>
      <c r="AD4899" s="4">
        <f>MAX(0,Resumo!$D$7*$D4899-Z4899)</f>
        <v/>
      </c>
    </row>
    <row r="4900">
      <c r="A4900" t="inlineStr">
        <is>
          <t>Lagoa de Dentro</t>
        </is>
      </c>
      <c r="B4900" t="inlineStr">
        <is>
          <t>Município</t>
        </is>
      </c>
      <c r="C4900" t="inlineStr">
        <is>
          <t>PB</t>
        </is>
      </c>
      <c r="D4900" s="4" t="n">
        <v>4564933.055447678</v>
      </c>
      <c r="E4900" s="4">
        <f>E4899+D4900</f>
        <v/>
      </c>
      <c r="F4900" s="4" t="n">
        <v>150964.3315695489</v>
      </c>
      <c r="G4900" s="5">
        <f>F4900/$D4900</f>
        <v/>
      </c>
      <c r="H4900" s="4">
        <f>H4899+F4900</f>
        <v/>
      </c>
      <c r="I4900" s="4">
        <f>G4900*$E4899-H4899</f>
        <v/>
      </c>
      <c r="J4900" s="4">
        <f>MAX(0,Resumo!$D$3*$D4900-F4900)</f>
        <v/>
      </c>
      <c r="K4900" s="4" t="n">
        <v>321998.6007951108</v>
      </c>
      <c r="L4900" s="5">
        <f>K4900/$D4900</f>
        <v/>
      </c>
      <c r="M4900" s="4">
        <f>M4899+K4900</f>
        <v/>
      </c>
      <c r="N4900" s="4">
        <f>L4900*$E4899-M4899</f>
        <v/>
      </c>
      <c r="O4900" s="4">
        <f>MAX(0,Resumo!$D$4*$D4900-K4900)</f>
        <v/>
      </c>
      <c r="P4900" s="4" t="n">
        <v>510127.3459049927</v>
      </c>
      <c r="Q4900" s="5">
        <f>P4900/$D4900</f>
        <v/>
      </c>
      <c r="R4900" s="4">
        <f>R4899+P4900</f>
        <v/>
      </c>
      <c r="S4900" s="4">
        <f>Q4900*$E4899-R4899</f>
        <v/>
      </c>
      <c r="T4900" s="4">
        <f>MAX(0,Resumo!$D$5*$D4900-P4900)</f>
        <v/>
      </c>
      <c r="U4900" s="4" t="n">
        <v>717212.924837318</v>
      </c>
      <c r="V4900" s="5">
        <f>U4900/$D4900</f>
        <v/>
      </c>
      <c r="W4900" s="4">
        <f>W4899+U4900</f>
        <v/>
      </c>
      <c r="X4900" s="4">
        <f>V4900*$E4899-W4899</f>
        <v/>
      </c>
      <c r="Y4900" s="4">
        <f>MAX(0,Resumo!$D$6*$D4900-U4900)</f>
        <v/>
      </c>
      <c r="Z4900" s="4" t="n">
        <v>943726.6968240343</v>
      </c>
      <c r="AA4900" s="5">
        <f>Z4900/$D4900</f>
        <v/>
      </c>
      <c r="AB4900" s="4">
        <f>AB4899+Z4900</f>
        <v/>
      </c>
      <c r="AC4900" s="4">
        <f>AA4900*$E4899-AB4899</f>
        <v/>
      </c>
      <c r="AD4900" s="4">
        <f>MAX(0,Resumo!$D$7*$D4900-Z4900)</f>
        <v/>
      </c>
    </row>
    <row r="4901">
      <c r="A4901" t="inlineStr">
        <is>
          <t>Tacima</t>
        </is>
      </c>
      <c r="B4901" t="inlineStr">
        <is>
          <t>Município</t>
        </is>
      </c>
      <c r="C4901" t="inlineStr">
        <is>
          <t>PB</t>
        </is>
      </c>
      <c r="D4901" s="4" t="n">
        <v>4119303.155848041</v>
      </c>
      <c r="E4901" s="4">
        <f>E4900+D4901</f>
        <v/>
      </c>
      <c r="F4901" s="4" t="n">
        <v>136227.1559958171</v>
      </c>
      <c r="G4901" s="5">
        <f>F4901/$D4901</f>
        <v/>
      </c>
      <c r="H4901" s="4">
        <f>H4900+F4901</f>
        <v/>
      </c>
      <c r="I4901" s="4">
        <f>G4901*$E4900-H4900</f>
        <v/>
      </c>
      <c r="J4901" s="4">
        <f>MAX(0,Resumo!$D$3*$D4901-F4901)</f>
        <v/>
      </c>
      <c r="K4901" s="4" t="n">
        <v>290565.0173447886</v>
      </c>
      <c r="L4901" s="5">
        <f>K4901/$D4901</f>
        <v/>
      </c>
      <c r="M4901" s="4">
        <f>M4900+K4901</f>
        <v/>
      </c>
      <c r="N4901" s="4">
        <f>L4901*$E4900-M4900</f>
        <v/>
      </c>
      <c r="O4901" s="4">
        <f>MAX(0,Resumo!$D$4*$D4901-K4901)</f>
        <v/>
      </c>
      <c r="P4901" s="4" t="n">
        <v>460328.5875929986</v>
      </c>
      <c r="Q4901" s="5">
        <f>P4901/$D4901</f>
        <v/>
      </c>
      <c r="R4901" s="4">
        <f>R4900+P4901</f>
        <v/>
      </c>
      <c r="S4901" s="4">
        <f>Q4901*$E4900-R4900</f>
        <v/>
      </c>
      <c r="T4901" s="4">
        <f>MAX(0,Resumo!$D$5*$D4901-P4901)</f>
        <v/>
      </c>
      <c r="U4901" s="4" t="n">
        <v>647198.4208337161</v>
      </c>
      <c r="V4901" s="5">
        <f>U4901/$D4901</f>
        <v/>
      </c>
      <c r="W4901" s="4">
        <f>W4900+U4901</f>
        <v/>
      </c>
      <c r="X4901" s="4">
        <f>V4901*$E4900-W4900</f>
        <v/>
      </c>
      <c r="Y4901" s="4">
        <f>MAX(0,Resumo!$D$6*$D4901-U4901)</f>
        <v/>
      </c>
      <c r="Z4901" s="4" t="n">
        <v>851599.8620934976</v>
      </c>
      <c r="AA4901" s="5">
        <f>Z4901/$D4901</f>
        <v/>
      </c>
      <c r="AB4901" s="4">
        <f>AB4900+Z4901</f>
        <v/>
      </c>
      <c r="AC4901" s="4">
        <f>AA4901*$E4900-AB4900</f>
        <v/>
      </c>
      <c r="AD4901" s="4">
        <f>MAX(0,Resumo!$D$7*$D4901-Z4901)</f>
        <v/>
      </c>
    </row>
    <row r="4902">
      <c r="A4902" t="inlineStr">
        <is>
          <t>Barra de Santana</t>
        </is>
      </c>
      <c r="B4902" t="inlineStr">
        <is>
          <t>Município</t>
        </is>
      </c>
      <c r="C4902" t="inlineStr">
        <is>
          <t>PB</t>
        </is>
      </c>
      <c r="D4902" s="4" t="n">
        <v>3913779.712596766</v>
      </c>
      <c r="E4902" s="4">
        <f>E4901+D4902</f>
        <v/>
      </c>
      <c r="F4902" s="4" t="n">
        <v>129430.4058889838</v>
      </c>
      <c r="G4902" s="5">
        <f>F4902/$D4902</f>
        <v/>
      </c>
      <c r="H4902" s="4">
        <f>H4901+F4902</f>
        <v/>
      </c>
      <c r="I4902" s="4">
        <f>G4902*$E4901-H4901</f>
        <v/>
      </c>
      <c r="J4902" s="4">
        <f>MAX(0,Resumo!$D$3*$D4902-F4902)</f>
        <v/>
      </c>
      <c r="K4902" s="4" t="n">
        <v>276067.923881714</v>
      </c>
      <c r="L4902" s="5">
        <f>K4902/$D4902</f>
        <v/>
      </c>
      <c r="M4902" s="4">
        <f>M4901+K4902</f>
        <v/>
      </c>
      <c r="N4902" s="4">
        <f>L4902*$E4901-M4901</f>
        <v/>
      </c>
      <c r="O4902" s="4">
        <f>MAX(0,Resumo!$D$4*$D4902-K4902)</f>
        <v/>
      </c>
      <c r="P4902" s="4" t="n">
        <v>437361.5194337163</v>
      </c>
      <c r="Q4902" s="5">
        <f>P4902/$D4902</f>
        <v/>
      </c>
      <c r="R4902" s="4">
        <f>R4901+P4902</f>
        <v/>
      </c>
      <c r="S4902" s="4">
        <f>Q4902*$E4901-R4901</f>
        <v/>
      </c>
      <c r="T4902" s="4">
        <f>MAX(0,Resumo!$D$5*$D4902-P4902)</f>
        <v/>
      </c>
      <c r="U4902" s="4" t="n">
        <v>614907.8991400902</v>
      </c>
      <c r="V4902" s="5">
        <f>U4902/$D4902</f>
        <v/>
      </c>
      <c r="W4902" s="4">
        <f>W4901+U4902</f>
        <v/>
      </c>
      <c r="X4902" s="4">
        <f>V4902*$E4901-W4901</f>
        <v/>
      </c>
      <c r="Y4902" s="4">
        <f>MAX(0,Resumo!$D$6*$D4902-U4902)</f>
        <v/>
      </c>
      <c r="Z4902" s="4" t="n">
        <v>809111.1863859837</v>
      </c>
      <c r="AA4902" s="5">
        <f>Z4902/$D4902</f>
        <v/>
      </c>
      <c r="AB4902" s="4">
        <f>AB4901+Z4902</f>
        <v/>
      </c>
      <c r="AC4902" s="4">
        <f>AA4902*$E4901-AB4901</f>
        <v/>
      </c>
      <c r="AD4902" s="4">
        <f>MAX(0,Resumo!$D$7*$D4902-Z4902)</f>
        <v/>
      </c>
    </row>
    <row r="4903">
      <c r="A4903" t="inlineStr">
        <is>
          <t>Alagoa Grande</t>
        </is>
      </c>
      <c r="B4903" t="inlineStr">
        <is>
          <t>Município</t>
        </is>
      </c>
      <c r="C4903" t="inlineStr">
        <is>
          <t>PB</t>
        </is>
      </c>
      <c r="D4903" s="4" t="n">
        <v>8922725.972243013</v>
      </c>
      <c r="E4903" s="4">
        <f>E4902+D4903</f>
        <v/>
      </c>
      <c r="F4903" s="4" t="n">
        <v>295078.4482086605</v>
      </c>
      <c r="G4903" s="5">
        <f>F4903/$D4903</f>
        <v/>
      </c>
      <c r="H4903" s="4">
        <f>H4902+F4903</f>
        <v/>
      </c>
      <c r="I4903" s="4">
        <f>G4903*$E4902-H4902</f>
        <v/>
      </c>
      <c r="J4903" s="4">
        <f>MAX(0,Resumo!$D$3*$D4903-F4903)</f>
        <v/>
      </c>
      <c r="K4903" s="4" t="n">
        <v>629386.0706044204</v>
      </c>
      <c r="L4903" s="5">
        <f>K4903/$D4903</f>
        <v/>
      </c>
      <c r="M4903" s="4">
        <f>M4902+K4903</f>
        <v/>
      </c>
      <c r="N4903" s="4">
        <f>L4903*$E4902-M4902</f>
        <v/>
      </c>
      <c r="O4903" s="4">
        <f>MAX(0,Resumo!$D$4*$D4903-K4903)</f>
        <v/>
      </c>
      <c r="P4903" s="4" t="n">
        <v>997106.9593289995</v>
      </c>
      <c r="Q4903" s="5">
        <f>P4903/$D4903</f>
        <v/>
      </c>
      <c r="R4903" s="4">
        <f>R4902+P4903</f>
        <v/>
      </c>
      <c r="S4903" s="4">
        <f>Q4903*$E4902-R4902</f>
        <v/>
      </c>
      <c r="T4903" s="4">
        <f>MAX(0,Resumo!$D$5*$D4903-P4903)</f>
        <v/>
      </c>
      <c r="U4903" s="4" t="n">
        <v>1401881.323196474</v>
      </c>
      <c r="V4903" s="5">
        <f>U4903/$D4903</f>
        <v/>
      </c>
      <c r="W4903" s="4">
        <f>W4902+U4903</f>
        <v/>
      </c>
      <c r="X4903" s="4">
        <f>V4903*$E4902-W4902</f>
        <v/>
      </c>
      <c r="Y4903" s="4">
        <f>MAX(0,Resumo!$D$6*$D4903-U4903)</f>
        <v/>
      </c>
      <c r="Z4903" s="4" t="n">
        <v>1844630.492094942</v>
      </c>
      <c r="AA4903" s="5">
        <f>Z4903/$D4903</f>
        <v/>
      </c>
      <c r="AB4903" s="4">
        <f>AB4902+Z4903</f>
        <v/>
      </c>
      <c r="AC4903" s="4">
        <f>AA4903*$E4902-AB4902</f>
        <v/>
      </c>
      <c r="AD4903" s="4">
        <f>MAX(0,Resumo!$D$7*$D4903-Z4903)</f>
        <v/>
      </c>
    </row>
    <row r="4904">
      <c r="A4904" t="inlineStr">
        <is>
          <t>Mari</t>
        </is>
      </c>
      <c r="B4904" t="inlineStr">
        <is>
          <t>Município</t>
        </is>
      </c>
      <c r="C4904" t="inlineStr">
        <is>
          <t>PB</t>
        </is>
      </c>
      <c r="D4904" s="4" t="n">
        <v>8657212.348122928</v>
      </c>
      <c r="E4904" s="4">
        <f>E4903+D4904</f>
        <v/>
      </c>
      <c r="F4904" s="4" t="n">
        <v>286297.7965975569</v>
      </c>
      <c r="G4904" s="5">
        <f>F4904/$D4904</f>
        <v/>
      </c>
      <c r="H4904" s="4">
        <f>H4903+F4904</f>
        <v/>
      </c>
      <c r="I4904" s="4">
        <f>G4904*$E4903-H4903</f>
        <v/>
      </c>
      <c r="J4904" s="4">
        <f>MAX(0,Resumo!$D$3*$D4904-F4904)</f>
        <v/>
      </c>
      <c r="K4904" s="4" t="n">
        <v>610657.4245497584</v>
      </c>
      <c r="L4904" s="5">
        <f>K4904/$D4904</f>
        <v/>
      </c>
      <c r="M4904" s="4">
        <f>M4903+K4904</f>
        <v/>
      </c>
      <c r="N4904" s="4">
        <f>L4904*$E4903-M4903</f>
        <v/>
      </c>
      <c r="O4904" s="4">
        <f>MAX(0,Resumo!$D$4*$D4904-K4904)</f>
        <v/>
      </c>
      <c r="P4904" s="4" t="n">
        <v>967436.040012372</v>
      </c>
      <c r="Q4904" s="5">
        <f>P4904/$D4904</f>
        <v/>
      </c>
      <c r="R4904" s="4">
        <f>R4903+P4904</f>
        <v/>
      </c>
      <c r="S4904" s="4">
        <f>Q4904*$E4903-R4903</f>
        <v/>
      </c>
      <c r="T4904" s="4">
        <f>MAX(0,Resumo!$D$5*$D4904-P4904)</f>
        <v/>
      </c>
      <c r="U4904" s="4" t="n">
        <v>1360165.53007831</v>
      </c>
      <c r="V4904" s="5">
        <f>U4904/$D4904</f>
        <v/>
      </c>
      <c r="W4904" s="4">
        <f>W4903+U4904</f>
        <v/>
      </c>
      <c r="X4904" s="4">
        <f>V4904*$E4903-W4903</f>
        <v/>
      </c>
      <c r="Y4904" s="4">
        <f>MAX(0,Resumo!$D$6*$D4904-U4904)</f>
        <v/>
      </c>
      <c r="Z4904" s="4" t="n">
        <v>1789739.808615236</v>
      </c>
      <c r="AA4904" s="5">
        <f>Z4904/$D4904</f>
        <v/>
      </c>
      <c r="AB4904" s="4">
        <f>AB4903+Z4904</f>
        <v/>
      </c>
      <c r="AC4904" s="4">
        <f>AA4904*$E4903-AB4903</f>
        <v/>
      </c>
      <c r="AD4904" s="4">
        <f>MAX(0,Resumo!$D$7*$D4904-Z4904)</f>
        <v/>
      </c>
    </row>
    <row r="4905">
      <c r="A4905" t="inlineStr">
        <is>
          <t>Malta</t>
        </is>
      </c>
      <c r="B4905" t="inlineStr">
        <is>
          <t>Município</t>
        </is>
      </c>
      <c r="C4905" t="inlineStr">
        <is>
          <t>PB</t>
        </is>
      </c>
      <c r="D4905" s="4" t="n">
        <v>5914267.409116833</v>
      </c>
      <c r="E4905" s="4">
        <f>E4904+D4905</f>
        <v/>
      </c>
      <c r="F4905" s="4" t="n">
        <v>195587.4084671173</v>
      </c>
      <c r="G4905" s="5">
        <f>F4905/$D4905</f>
        <v/>
      </c>
      <c r="H4905" s="4">
        <f>H4904+F4905</f>
        <v/>
      </c>
      <c r="I4905" s="4">
        <f>G4905*$E4904-H4904</f>
        <v/>
      </c>
      <c r="J4905" s="4">
        <f>MAX(0,Resumo!$D$3*$D4905-F4905)</f>
        <v/>
      </c>
      <c r="K4905" s="4" t="n">
        <v>417177.1649950263</v>
      </c>
      <c r="L4905" s="5">
        <f>K4905/$D4905</f>
        <v/>
      </c>
      <c r="M4905" s="4">
        <f>M4904+K4905</f>
        <v/>
      </c>
      <c r="N4905" s="4">
        <f>L4905*$E4904-M4904</f>
        <v/>
      </c>
      <c r="O4905" s="4">
        <f>MAX(0,Resumo!$D$4*$D4905-K4905)</f>
        <v/>
      </c>
      <c r="P4905" s="4" t="n">
        <v>660914.3003279576</v>
      </c>
      <c r="Q4905" s="5">
        <f>P4905/$D4905</f>
        <v/>
      </c>
      <c r="R4905" s="4">
        <f>R4904+P4905</f>
        <v/>
      </c>
      <c r="S4905" s="4">
        <f>Q4905*$E4904-R4904</f>
        <v/>
      </c>
      <c r="T4905" s="4">
        <f>MAX(0,Resumo!$D$5*$D4905-P4905)</f>
        <v/>
      </c>
      <c r="U4905" s="4" t="n">
        <v>929211.6609904421</v>
      </c>
      <c r="V4905" s="5">
        <f>U4905/$D4905</f>
        <v/>
      </c>
      <c r="W4905" s="4">
        <f>W4904+U4905</f>
        <v/>
      </c>
      <c r="X4905" s="4">
        <f>V4905*$E4904-W4904</f>
        <v/>
      </c>
      <c r="Y4905" s="4">
        <f>MAX(0,Resumo!$D$6*$D4905-U4905)</f>
        <v/>
      </c>
      <c r="Z4905" s="4" t="n">
        <v>1222679.93382271</v>
      </c>
      <c r="AA4905" s="5">
        <f>Z4905/$D4905</f>
        <v/>
      </c>
      <c r="AB4905" s="4">
        <f>AB4904+Z4905</f>
        <v/>
      </c>
      <c r="AC4905" s="4">
        <f>AA4905*$E4904-AB4904</f>
        <v/>
      </c>
      <c r="AD4905" s="4">
        <f>MAX(0,Resumo!$D$7*$D4905-Z4905)</f>
        <v/>
      </c>
    </row>
    <row r="4906">
      <c r="A4906" t="inlineStr">
        <is>
          <t>Aparecida</t>
        </is>
      </c>
      <c r="B4906" t="inlineStr">
        <is>
          <t>Município</t>
        </is>
      </c>
      <c r="C4906" t="inlineStr">
        <is>
          <t>PB</t>
        </is>
      </c>
      <c r="D4906" s="4" t="n">
        <v>5546957.514469401</v>
      </c>
      <c r="E4906" s="4">
        <f>E4905+D4906</f>
        <v/>
      </c>
      <c r="F4906" s="4" t="n">
        <v>183440.3096924359</v>
      </c>
      <c r="G4906" s="5">
        <f>F4906/$D4906</f>
        <v/>
      </c>
      <c r="H4906" s="4">
        <f>H4905+F4906</f>
        <v/>
      </c>
      <c r="I4906" s="4">
        <f>G4906*$E4905-H4905</f>
        <v/>
      </c>
      <c r="J4906" s="4">
        <f>MAX(0,Resumo!$D$3*$D4906-F4906)</f>
        <v/>
      </c>
      <c r="K4906" s="4" t="n">
        <v>391268.0726385615</v>
      </c>
      <c r="L4906" s="5">
        <f>K4906/$D4906</f>
        <v/>
      </c>
      <c r="M4906" s="4">
        <f>M4905+K4906</f>
        <v/>
      </c>
      <c r="N4906" s="4">
        <f>L4906*$E4905-M4905</f>
        <v/>
      </c>
      <c r="O4906" s="4">
        <f>MAX(0,Resumo!$D$4*$D4906-K4906)</f>
        <v/>
      </c>
      <c r="P4906" s="4" t="n">
        <v>619867.735262227</v>
      </c>
      <c r="Q4906" s="5">
        <f>P4906/$D4906</f>
        <v/>
      </c>
      <c r="R4906" s="4">
        <f>R4905+P4906</f>
        <v/>
      </c>
      <c r="S4906" s="4">
        <f>Q4906*$E4905-R4905</f>
        <v/>
      </c>
      <c r="T4906" s="4">
        <f>MAX(0,Resumo!$D$5*$D4906-P4906)</f>
        <v/>
      </c>
      <c r="U4906" s="4" t="n">
        <v>871502.2924932656</v>
      </c>
      <c r="V4906" s="5">
        <f>U4906/$D4906</f>
        <v/>
      </c>
      <c r="W4906" s="4">
        <f>W4905+U4906</f>
        <v/>
      </c>
      <c r="X4906" s="4">
        <f>V4906*$E4905-W4905</f>
        <v/>
      </c>
      <c r="Y4906" s="4">
        <f>MAX(0,Resumo!$D$6*$D4906-U4906)</f>
        <v/>
      </c>
      <c r="Z4906" s="4" t="n">
        <v>1146744.504019915</v>
      </c>
      <c r="AA4906" s="5">
        <f>Z4906/$D4906</f>
        <v/>
      </c>
      <c r="AB4906" s="4">
        <f>AB4905+Z4906</f>
        <v/>
      </c>
      <c r="AC4906" s="4">
        <f>AA4906*$E4905-AB4905</f>
        <v/>
      </c>
      <c r="AD4906" s="4">
        <f>MAX(0,Resumo!$D$7*$D4906-Z4906)</f>
        <v/>
      </c>
    </row>
    <row r="4907">
      <c r="A4907" t="inlineStr">
        <is>
          <t>Aguiar</t>
        </is>
      </c>
      <c r="B4907" t="inlineStr">
        <is>
          <t>Município</t>
        </is>
      </c>
      <c r="C4907" t="inlineStr">
        <is>
          <t>PB</t>
        </is>
      </c>
      <c r="D4907" s="4" t="n">
        <v>4803647.729652571</v>
      </c>
      <c r="E4907" s="4">
        <f>E4906+D4907</f>
        <v/>
      </c>
      <c r="F4907" s="4" t="n">
        <v>158858.7301925864</v>
      </c>
      <c r="G4907" s="5">
        <f>F4907/$D4907</f>
        <v/>
      </c>
      <c r="H4907" s="4">
        <f>H4906+F4907</f>
        <v/>
      </c>
      <c r="I4907" s="4">
        <f>G4907*$E4906-H4906</f>
        <v/>
      </c>
      <c r="J4907" s="4">
        <f>MAX(0,Resumo!$D$3*$D4907-F4907)</f>
        <v/>
      </c>
      <c r="K4907" s="4" t="n">
        <v>338836.9180605757</v>
      </c>
      <c r="L4907" s="5">
        <f>K4907/$D4907</f>
        <v/>
      </c>
      <c r="M4907" s="4">
        <f>M4906+K4907</f>
        <v/>
      </c>
      <c r="N4907" s="4">
        <f>L4907*$E4906-M4906</f>
        <v/>
      </c>
      <c r="O4907" s="4">
        <f>MAX(0,Resumo!$D$4*$D4907-K4907)</f>
        <v/>
      </c>
      <c r="P4907" s="4" t="n">
        <v>536803.5055992501</v>
      </c>
      <c r="Q4907" s="5">
        <f>P4907/$D4907</f>
        <v/>
      </c>
      <c r="R4907" s="4">
        <f>R4906+P4907</f>
        <v/>
      </c>
      <c r="S4907" s="4">
        <f>Q4907*$E4906-R4906</f>
        <v/>
      </c>
      <c r="T4907" s="4">
        <f>MAX(0,Resumo!$D$5*$D4907-P4907)</f>
        <v/>
      </c>
      <c r="U4907" s="4" t="n">
        <v>754718.2392873868</v>
      </c>
      <c r="V4907" s="5">
        <f>U4907/$D4907</f>
        <v/>
      </c>
      <c r="W4907" s="4">
        <f>W4906+U4907</f>
        <v/>
      </c>
      <c r="X4907" s="4">
        <f>V4907*$E4906-W4906</f>
        <v/>
      </c>
      <c r="Y4907" s="4">
        <f>MAX(0,Resumo!$D$6*$D4907-U4907)</f>
        <v/>
      </c>
      <c r="Z4907" s="4" t="n">
        <v>993077.1272102945</v>
      </c>
      <c r="AA4907" s="5">
        <f>Z4907/$D4907</f>
        <v/>
      </c>
      <c r="AB4907" s="4">
        <f>AB4906+Z4907</f>
        <v/>
      </c>
      <c r="AC4907" s="4">
        <f>AA4907*$E4906-AB4906</f>
        <v/>
      </c>
      <c r="AD4907" s="4">
        <f>MAX(0,Resumo!$D$7*$D4907-Z4907)</f>
        <v/>
      </c>
    </row>
    <row r="4908">
      <c r="A4908" t="inlineStr">
        <is>
          <t>Mato Grosso</t>
        </is>
      </c>
      <c r="B4908" t="inlineStr">
        <is>
          <t>Município</t>
        </is>
      </c>
      <c r="C4908" t="inlineStr">
        <is>
          <t>PB</t>
        </is>
      </c>
      <c r="D4908" s="4" t="n">
        <v>1724825.372400265</v>
      </c>
      <c r="E4908" s="4">
        <f>E4907+D4908</f>
        <v/>
      </c>
      <c r="F4908" s="4" t="n">
        <v>57040.72902183412</v>
      </c>
      <c r="G4908" s="5">
        <f>F4908/$D4908</f>
        <v/>
      </c>
      <c r="H4908" s="4">
        <f>H4907+F4908</f>
        <v/>
      </c>
      <c r="I4908" s="4">
        <f>G4908*$E4907-H4907</f>
        <v/>
      </c>
      <c r="J4908" s="4">
        <f>MAX(0,Resumo!$D$3*$D4908-F4908)</f>
        <v/>
      </c>
      <c r="K4908" s="4" t="n">
        <v>121664.7319430021</v>
      </c>
      <c r="L4908" s="5">
        <f>K4908/$D4908</f>
        <v/>
      </c>
      <c r="M4908" s="4">
        <f>M4907+K4908</f>
        <v/>
      </c>
      <c r="N4908" s="4">
        <f>L4908*$E4907-M4907</f>
        <v/>
      </c>
      <c r="O4908" s="4">
        <f>MAX(0,Resumo!$D$4*$D4908-K4908)</f>
        <v/>
      </c>
      <c r="P4908" s="4" t="n">
        <v>192747.7530742997</v>
      </c>
      <c r="Q4908" s="5">
        <f>P4908/$D4908</f>
        <v/>
      </c>
      <c r="R4908" s="4">
        <f>R4907+P4908</f>
        <v/>
      </c>
      <c r="S4908" s="4">
        <f>Q4908*$E4907-R4907</f>
        <v/>
      </c>
      <c r="T4908" s="4">
        <f>MAX(0,Resumo!$D$5*$D4908-P4908)</f>
        <v/>
      </c>
      <c r="U4908" s="4" t="n">
        <v>270993.4702539667</v>
      </c>
      <c r="V4908" s="5">
        <f>U4908/$D4908</f>
        <v/>
      </c>
      <c r="W4908" s="4">
        <f>W4907+U4908</f>
        <v/>
      </c>
      <c r="X4908" s="4">
        <f>V4908*$E4907-W4907</f>
        <v/>
      </c>
      <c r="Y4908" s="4">
        <f>MAX(0,Resumo!$D$6*$D4908-U4908)</f>
        <v/>
      </c>
      <c r="Z4908" s="4" t="n">
        <v>356579.9829969147</v>
      </c>
      <c r="AA4908" s="5">
        <f>Z4908/$D4908</f>
        <v/>
      </c>
      <c r="AB4908" s="4">
        <f>AB4907+Z4908</f>
        <v/>
      </c>
      <c r="AC4908" s="4">
        <f>AA4908*$E4907-AB4907</f>
        <v/>
      </c>
      <c r="AD4908" s="4">
        <f>MAX(0,Resumo!$D$7*$D4908-Z4908)</f>
        <v/>
      </c>
    </row>
    <row r="4909">
      <c r="A4909" t="inlineStr">
        <is>
          <t>Baía da Traição</t>
        </is>
      </c>
      <c r="B4909" t="inlineStr">
        <is>
          <t>Município</t>
        </is>
      </c>
      <c r="C4909" t="inlineStr">
        <is>
          <t>PB</t>
        </is>
      </c>
      <c r="D4909" s="4" t="n">
        <v>5066422.798583564</v>
      </c>
      <c r="E4909" s="4">
        <f>E4908+D4909</f>
        <v/>
      </c>
      <c r="F4909" s="4" t="n">
        <v>167548.8165865081</v>
      </c>
      <c r="G4909" s="5">
        <f>F4909/$D4909</f>
        <v/>
      </c>
      <c r="H4909" s="4">
        <f>H4908+F4909</f>
        <v/>
      </c>
      <c r="I4909" s="4">
        <f>G4909*$E4908-H4908</f>
        <v/>
      </c>
      <c r="J4909" s="4">
        <f>MAX(0,Resumo!$D$3*$D4909-F4909)</f>
        <v/>
      </c>
      <c r="K4909" s="4" t="n">
        <v>357372.393497317</v>
      </c>
      <c r="L4909" s="5">
        <f>K4909/$D4909</f>
        <v/>
      </c>
      <c r="M4909" s="4">
        <f>M4908+K4909</f>
        <v/>
      </c>
      <c r="N4909" s="4">
        <f>L4909*$E4908-M4908</f>
        <v/>
      </c>
      <c r="O4909" s="4">
        <f>MAX(0,Resumo!$D$4*$D4909-K4909)</f>
        <v/>
      </c>
      <c r="P4909" s="4" t="n">
        <v>566168.3937269738</v>
      </c>
      <c r="Q4909" s="5">
        <f>P4909/$D4909</f>
        <v/>
      </c>
      <c r="R4909" s="4">
        <f>R4908+P4909</f>
        <v/>
      </c>
      <c r="S4909" s="4">
        <f>Q4909*$E4908-R4908</f>
        <v/>
      </c>
      <c r="T4909" s="4">
        <f>MAX(0,Resumo!$D$5*$D4909-P4909)</f>
        <v/>
      </c>
      <c r="U4909" s="4" t="n">
        <v>796003.7682257389</v>
      </c>
      <c r="V4909" s="5">
        <f>U4909/$D4909</f>
        <v/>
      </c>
      <c r="W4909" s="4">
        <f>W4908+U4909</f>
        <v/>
      </c>
      <c r="X4909" s="4">
        <f>V4909*$E4908-W4908</f>
        <v/>
      </c>
      <c r="Y4909" s="4">
        <f>MAX(0,Resumo!$D$6*$D4909-U4909)</f>
        <v/>
      </c>
      <c r="Z4909" s="4" t="n">
        <v>1047401.6583256</v>
      </c>
      <c r="AA4909" s="5">
        <f>Z4909/$D4909</f>
        <v/>
      </c>
      <c r="AB4909" s="4">
        <f>AB4908+Z4909</f>
        <v/>
      </c>
      <c r="AC4909" s="4">
        <f>AA4909*$E4908-AB4908</f>
        <v/>
      </c>
      <c r="AD4909" s="4">
        <f>MAX(0,Resumo!$D$7*$D4909-Z4909)</f>
        <v/>
      </c>
    </row>
    <row r="4910">
      <c r="A4910" t="inlineStr">
        <is>
          <t>Quixaba</t>
        </is>
      </c>
      <c r="B4910" t="inlineStr">
        <is>
          <t>Município</t>
        </is>
      </c>
      <c r="C4910" t="inlineStr">
        <is>
          <t>PB</t>
        </is>
      </c>
      <c r="D4910" s="4" t="n">
        <v>3388799.39365733</v>
      </c>
      <c r="E4910" s="4">
        <f>E4909+D4910</f>
        <v/>
      </c>
      <c r="F4910" s="4" t="n">
        <v>112069.0772619886</v>
      </c>
      <c r="G4910" s="5">
        <f>F4910/$D4910</f>
        <v/>
      </c>
      <c r="H4910" s="4">
        <f>H4909+F4910</f>
        <v/>
      </c>
      <c r="I4910" s="4">
        <f>G4910*$E4909-H4909</f>
        <v/>
      </c>
      <c r="J4910" s="4">
        <f>MAX(0,Resumo!$D$3*$D4910-F4910)</f>
        <v/>
      </c>
      <c r="K4910" s="4" t="n">
        <v>239037.1665649691</v>
      </c>
      <c r="L4910" s="5">
        <f>K4910/$D4910</f>
        <v/>
      </c>
      <c r="M4910" s="4">
        <f>M4909+K4910</f>
        <v/>
      </c>
      <c r="N4910" s="4">
        <f>L4910*$E4909-M4909</f>
        <v/>
      </c>
      <c r="O4910" s="4">
        <f>MAX(0,Resumo!$D$4*$D4910-K4910)</f>
        <v/>
      </c>
      <c r="P4910" s="4" t="n">
        <v>378695.4199531692</v>
      </c>
      <c r="Q4910" s="5">
        <f>P4910/$D4910</f>
        <v/>
      </c>
      <c r="R4910" s="4">
        <f>R4909+P4910</f>
        <v/>
      </c>
      <c r="S4910" s="4">
        <f>Q4910*$E4909-R4909</f>
        <v/>
      </c>
      <c r="T4910" s="4">
        <f>MAX(0,Resumo!$D$5*$D4910-P4910)</f>
        <v/>
      </c>
      <c r="U4910" s="4" t="n">
        <v>532426.3675480227</v>
      </c>
      <c r="V4910" s="5">
        <f>U4910/$D4910</f>
        <v/>
      </c>
      <c r="W4910" s="4">
        <f>W4909+U4910</f>
        <v/>
      </c>
      <c r="X4910" s="4">
        <f>V4910*$E4909-W4909</f>
        <v/>
      </c>
      <c r="Y4910" s="4">
        <f>MAX(0,Resumo!$D$6*$D4910-U4910)</f>
        <v/>
      </c>
      <c r="Z4910" s="4" t="n">
        <v>700579.9250788549</v>
      </c>
      <c r="AA4910" s="5">
        <f>Z4910/$D4910</f>
        <v/>
      </c>
      <c r="AB4910" s="4">
        <f>AB4909+Z4910</f>
        <v/>
      </c>
      <c r="AC4910" s="4">
        <f>AA4910*$E4909-AB4909</f>
        <v/>
      </c>
      <c r="AD4910" s="4">
        <f>MAX(0,Resumo!$D$7*$D4910-Z4910)</f>
        <v/>
      </c>
    </row>
    <row r="4911">
      <c r="A4911" t="inlineStr">
        <is>
          <t>Imaculada</t>
        </is>
      </c>
      <c r="B4911" t="inlineStr">
        <is>
          <t>Município</t>
        </is>
      </c>
      <c r="C4911" t="inlineStr">
        <is>
          <t>PB</t>
        </is>
      </c>
      <c r="D4911" s="4" t="n">
        <v>4757382.921615383</v>
      </c>
      <c r="E4911" s="4">
        <f>E4910+D4911</f>
        <v/>
      </c>
      <c r="F4911" s="4" t="n">
        <v>157328.7327674998</v>
      </c>
      <c r="G4911" s="5">
        <f>F4911/$D4911</f>
        <v/>
      </c>
      <c r="H4911" s="4">
        <f>H4910+F4911</f>
        <v/>
      </c>
      <c r="I4911" s="4">
        <f>G4911*$E4910-H4910</f>
        <v/>
      </c>
      <c r="J4911" s="4">
        <f>MAX(0,Resumo!$D$3*$D4911-F4911)</f>
        <v/>
      </c>
      <c r="K4911" s="4" t="n">
        <v>335573.5178588463</v>
      </c>
      <c r="L4911" s="5">
        <f>K4911/$D4911</f>
        <v/>
      </c>
      <c r="M4911" s="4">
        <f>M4910+K4911</f>
        <v/>
      </c>
      <c r="N4911" s="4">
        <f>L4911*$E4910-M4910</f>
        <v/>
      </c>
      <c r="O4911" s="4">
        <f>MAX(0,Resumo!$D$4*$D4911-K4911)</f>
        <v/>
      </c>
      <c r="P4911" s="4" t="n">
        <v>531633.4530604401</v>
      </c>
      <c r="Q4911" s="5">
        <f>P4911/$D4911</f>
        <v/>
      </c>
      <c r="R4911" s="4">
        <f>R4910+P4911</f>
        <v/>
      </c>
      <c r="S4911" s="4">
        <f>Q4911*$E4910-R4910</f>
        <v/>
      </c>
      <c r="T4911" s="4">
        <f>MAX(0,Resumo!$D$5*$D4911-P4911)</f>
        <v/>
      </c>
      <c r="U4911" s="4" t="n">
        <v>747449.410175032</v>
      </c>
      <c r="V4911" s="5">
        <f>U4911/$D4911</f>
        <v/>
      </c>
      <c r="W4911" s="4">
        <f>W4910+U4911</f>
        <v/>
      </c>
      <c r="X4911" s="4">
        <f>V4911*$E4910-W4910</f>
        <v/>
      </c>
      <c r="Y4911" s="4">
        <f>MAX(0,Resumo!$D$6*$D4911-U4911)</f>
        <v/>
      </c>
      <c r="Z4911" s="4" t="n">
        <v>983512.6201435305</v>
      </c>
      <c r="AA4911" s="5">
        <f>Z4911/$D4911</f>
        <v/>
      </c>
      <c r="AB4911" s="4">
        <f>AB4910+Z4911</f>
        <v/>
      </c>
      <c r="AC4911" s="4">
        <f>AA4911*$E4910-AB4910</f>
        <v/>
      </c>
      <c r="AD4911" s="4">
        <f>MAX(0,Resumo!$D$7*$D4911-Z4911)</f>
        <v/>
      </c>
    </row>
    <row r="4912">
      <c r="A4912" t="inlineStr">
        <is>
          <t>Ingá</t>
        </is>
      </c>
      <c r="B4912" t="inlineStr">
        <is>
          <t>Município</t>
        </is>
      </c>
      <c r="C4912" t="inlineStr">
        <is>
          <t>PB</t>
        </is>
      </c>
      <c r="D4912" s="4" t="n">
        <v>7229037.958109094</v>
      </c>
      <c r="E4912" s="4">
        <f>E4911+D4912</f>
        <v/>
      </c>
      <c r="F4912" s="4" t="n">
        <v>239067.4452354726</v>
      </c>
      <c r="G4912" s="5">
        <f>F4912/$D4912</f>
        <v/>
      </c>
      <c r="H4912" s="4">
        <f>H4911+F4912</f>
        <v/>
      </c>
      <c r="I4912" s="4">
        <f>G4912*$E4911-H4911</f>
        <v/>
      </c>
      <c r="J4912" s="4">
        <f>MAX(0,Resumo!$D$3*$D4912-F4912)</f>
        <v/>
      </c>
      <c r="K4912" s="4" t="n">
        <v>509917.687583174</v>
      </c>
      <c r="L4912" s="5">
        <f>K4912/$D4912</f>
        <v/>
      </c>
      <c r="M4912" s="4">
        <f>M4911+K4912</f>
        <v/>
      </c>
      <c r="N4912" s="4">
        <f>L4912*$E4911-M4911</f>
        <v/>
      </c>
      <c r="O4912" s="4">
        <f>MAX(0,Resumo!$D$4*$D4912-K4912)</f>
        <v/>
      </c>
      <c r="P4912" s="4" t="n">
        <v>807838.7792819424</v>
      </c>
      <c r="Q4912" s="5">
        <f>P4912/$D4912</f>
        <v/>
      </c>
      <c r="R4912" s="4">
        <f>R4911+P4912</f>
        <v/>
      </c>
      <c r="S4912" s="4">
        <f>Q4912*$E4911-R4911</f>
        <v/>
      </c>
      <c r="T4912" s="4">
        <f>MAX(0,Resumo!$D$5*$D4912-P4912)</f>
        <v/>
      </c>
      <c r="U4912" s="4" t="n">
        <v>1135779.954430669</v>
      </c>
      <c r="V4912" s="5">
        <f>U4912/$D4912</f>
        <v/>
      </c>
      <c r="W4912" s="4">
        <f>W4911+U4912</f>
        <v/>
      </c>
      <c r="X4912" s="4">
        <f>V4912*$E4911-W4911</f>
        <v/>
      </c>
      <c r="Y4912" s="4">
        <f>MAX(0,Resumo!$D$6*$D4912-U4912)</f>
        <v/>
      </c>
      <c r="Z4912" s="4" t="n">
        <v>1494487.658538688</v>
      </c>
      <c r="AA4912" s="5">
        <f>Z4912/$D4912</f>
        <v/>
      </c>
      <c r="AB4912" s="4">
        <f>AB4911+Z4912</f>
        <v/>
      </c>
      <c r="AC4912" s="4">
        <f>AA4912*$E4911-AB4911</f>
        <v/>
      </c>
      <c r="AD4912" s="4">
        <f>MAX(0,Resumo!$D$7*$D4912-Z4912)</f>
        <v/>
      </c>
    </row>
    <row r="4913">
      <c r="A4913" t="inlineStr">
        <is>
          <t>Lastro</t>
        </is>
      </c>
      <c r="B4913" t="inlineStr">
        <is>
          <t>Município</t>
        </is>
      </c>
      <c r="C4913" t="inlineStr">
        <is>
          <t>PB</t>
        </is>
      </c>
      <c r="D4913" s="4" t="n">
        <v>3282538.466592199</v>
      </c>
      <c r="E4913" s="4">
        <f>E4912+D4913</f>
        <v/>
      </c>
      <c r="F4913" s="4" t="n">
        <v>108554.9819551134</v>
      </c>
      <c r="G4913" s="5">
        <f>F4913/$D4913</f>
        <v/>
      </c>
      <c r="H4913" s="4">
        <f>H4912+F4913</f>
        <v/>
      </c>
      <c r="I4913" s="4">
        <f>G4913*$E4912-H4912</f>
        <v/>
      </c>
      <c r="J4913" s="4">
        <f>MAX(0,Resumo!$D$3*$D4913-F4913)</f>
        <v/>
      </c>
      <c r="K4913" s="4" t="n">
        <v>231541.7949092269</v>
      </c>
      <c r="L4913" s="5">
        <f>K4913/$D4913</f>
        <v/>
      </c>
      <c r="M4913" s="4">
        <f>M4912+K4913</f>
        <v/>
      </c>
      <c r="N4913" s="4">
        <f>L4913*$E4912-M4912</f>
        <v/>
      </c>
      <c r="O4913" s="4">
        <f>MAX(0,Resumo!$D$4*$D4913-K4913)</f>
        <v/>
      </c>
      <c r="P4913" s="4" t="n">
        <v>366820.852672834</v>
      </c>
      <c r="Q4913" s="5">
        <f>P4913/$D4913</f>
        <v/>
      </c>
      <c r="R4913" s="4">
        <f>R4912+P4913</f>
        <v/>
      </c>
      <c r="S4913" s="4">
        <f>Q4913*$E4912-R4912</f>
        <v/>
      </c>
      <c r="T4913" s="4">
        <f>MAX(0,Resumo!$D$5*$D4913-P4913)</f>
        <v/>
      </c>
      <c r="U4913" s="4" t="n">
        <v>515731.334045755</v>
      </c>
      <c r="V4913" s="5">
        <f>U4913/$D4913</f>
        <v/>
      </c>
      <c r="W4913" s="4">
        <f>W4912+U4913</f>
        <v/>
      </c>
      <c r="X4913" s="4">
        <f>V4913*$E4912-W4912</f>
        <v/>
      </c>
      <c r="Y4913" s="4">
        <f>MAX(0,Resumo!$D$6*$D4913-U4913)</f>
        <v/>
      </c>
      <c r="Z4913" s="4" t="n">
        <v>678612.1826207343</v>
      </c>
      <c r="AA4913" s="5">
        <f>Z4913/$D4913</f>
        <v/>
      </c>
      <c r="AB4913" s="4">
        <f>AB4912+Z4913</f>
        <v/>
      </c>
      <c r="AC4913" s="4">
        <f>AA4913*$E4912-AB4912</f>
        <v/>
      </c>
      <c r="AD4913" s="4">
        <f>MAX(0,Resumo!$D$7*$D4913-Z4913)</f>
        <v/>
      </c>
    </row>
    <row r="4914">
      <c r="A4914" t="inlineStr">
        <is>
          <t>Brejo do Cruz</t>
        </is>
      </c>
      <c r="B4914" t="inlineStr">
        <is>
          <t>Município</t>
        </is>
      </c>
      <c r="C4914" t="inlineStr">
        <is>
          <t>PB</t>
        </is>
      </c>
      <c r="D4914" s="4" t="n">
        <v>5740149.131295858</v>
      </c>
      <c r="E4914" s="4">
        <f>E4913+D4914</f>
        <v/>
      </c>
      <c r="F4914" s="4" t="n">
        <v>189829.2409089062</v>
      </c>
      <c r="G4914" s="5">
        <f>F4914/$D4914</f>
        <v/>
      </c>
      <c r="H4914" s="4">
        <f>H4913+F4914</f>
        <v/>
      </c>
      <c r="I4914" s="4">
        <f>G4914*$E4913-H4913</f>
        <v/>
      </c>
      <c r="J4914" s="4">
        <f>MAX(0,Resumo!$D$3*$D4914-F4914)</f>
        <v/>
      </c>
      <c r="K4914" s="4" t="n">
        <v>404895.3108801449</v>
      </c>
      <c r="L4914" s="5">
        <f>K4914/$D4914</f>
        <v/>
      </c>
      <c r="M4914" s="4">
        <f>M4913+K4914</f>
        <v/>
      </c>
      <c r="N4914" s="4">
        <f>L4914*$E4913-M4913</f>
        <v/>
      </c>
      <c r="O4914" s="4">
        <f>MAX(0,Resumo!$D$4*$D4914-K4914)</f>
        <v/>
      </c>
      <c r="P4914" s="4" t="n">
        <v>641456.7324163398</v>
      </c>
      <c r="Q4914" s="5">
        <f>P4914/$D4914</f>
        <v/>
      </c>
      <c r="R4914" s="4">
        <f>R4913+P4914</f>
        <v/>
      </c>
      <c r="S4914" s="4">
        <f>Q4914*$E4913-R4913</f>
        <v/>
      </c>
      <c r="T4914" s="4">
        <f>MAX(0,Resumo!$D$5*$D4914-P4914)</f>
        <v/>
      </c>
      <c r="U4914" s="4" t="n">
        <v>901855.316924325</v>
      </c>
      <c r="V4914" s="5">
        <f>U4914/$D4914</f>
        <v/>
      </c>
      <c r="W4914" s="4">
        <f>W4913+U4914</f>
        <v/>
      </c>
      <c r="X4914" s="4">
        <f>V4914*$E4913-W4913</f>
        <v/>
      </c>
      <c r="Y4914" s="4">
        <f>MAX(0,Resumo!$D$6*$D4914-U4914)</f>
        <v/>
      </c>
      <c r="Z4914" s="4" t="n">
        <v>1186683.772391913</v>
      </c>
      <c r="AA4914" s="5">
        <f>Z4914/$D4914</f>
        <v/>
      </c>
      <c r="AB4914" s="4">
        <f>AB4913+Z4914</f>
        <v/>
      </c>
      <c r="AC4914" s="4">
        <f>AA4914*$E4913-AB4913</f>
        <v/>
      </c>
      <c r="AD4914" s="4">
        <f>MAX(0,Resumo!$D$7*$D4914-Z4914)</f>
        <v/>
      </c>
    </row>
    <row r="4915">
      <c r="A4915" t="inlineStr">
        <is>
          <t>Bom Sucesso</t>
        </is>
      </c>
      <c r="B4915" t="inlineStr">
        <is>
          <t>Município</t>
        </is>
      </c>
      <c r="C4915" t="inlineStr">
        <is>
          <t>PB</t>
        </is>
      </c>
      <c r="D4915" s="4" t="n">
        <v>3962772.617257693</v>
      </c>
      <c r="E4915" s="4">
        <f>E4914+D4915</f>
        <v/>
      </c>
      <c r="F4915" s="4" t="n">
        <v>131050.6226619245</v>
      </c>
      <c r="G4915" s="5">
        <f>F4915/$D4915</f>
        <v/>
      </c>
      <c r="H4915" s="4">
        <f>H4914+F4915</f>
        <v/>
      </c>
      <c r="I4915" s="4">
        <f>G4915*$E4914-H4914</f>
        <v/>
      </c>
      <c r="J4915" s="4">
        <f>MAX(0,Resumo!$D$3*$D4915-F4915)</f>
        <v/>
      </c>
      <c r="K4915" s="4" t="n">
        <v>279523.7569811458</v>
      </c>
      <c r="L4915" s="5">
        <f>K4915/$D4915</f>
        <v/>
      </c>
      <c r="M4915" s="4">
        <f>M4914+K4915</f>
        <v/>
      </c>
      <c r="N4915" s="4">
        <f>L4915*$E4914-M4914</f>
        <v/>
      </c>
      <c r="O4915" s="4">
        <f>MAX(0,Resumo!$D$4*$D4915-K4915)</f>
        <v/>
      </c>
      <c r="P4915" s="4" t="n">
        <v>442836.4344257399</v>
      </c>
      <c r="Q4915" s="5">
        <f>P4915/$D4915</f>
        <v/>
      </c>
      <c r="R4915" s="4">
        <f>R4914+P4915</f>
        <v/>
      </c>
      <c r="S4915" s="4">
        <f>Q4915*$E4914-R4914</f>
        <v/>
      </c>
      <c r="T4915" s="4">
        <f>MAX(0,Resumo!$D$5*$D4915-P4915)</f>
        <v/>
      </c>
      <c r="U4915" s="4" t="n">
        <v>622605.3492497267</v>
      </c>
      <c r="V4915" s="5">
        <f>U4915/$D4915</f>
        <v/>
      </c>
      <c r="W4915" s="4">
        <f>W4914+U4915</f>
        <v/>
      </c>
      <c r="X4915" s="4">
        <f>V4915*$E4914-W4914</f>
        <v/>
      </c>
      <c r="Y4915" s="4">
        <f>MAX(0,Resumo!$D$6*$D4915-U4915)</f>
        <v/>
      </c>
      <c r="Z4915" s="4" t="n">
        <v>819239.6836764959</v>
      </c>
      <c r="AA4915" s="5">
        <f>Z4915/$D4915</f>
        <v/>
      </c>
      <c r="AB4915" s="4">
        <f>AB4914+Z4915</f>
        <v/>
      </c>
      <c r="AC4915" s="4">
        <f>AA4915*$E4914-AB4914</f>
        <v/>
      </c>
      <c r="AD4915" s="4">
        <f>MAX(0,Resumo!$D$7*$D4915-Z4915)</f>
        <v/>
      </c>
    </row>
    <row r="4916">
      <c r="A4916" t="inlineStr">
        <is>
          <t>Santa Cecília</t>
        </is>
      </c>
      <c r="B4916" t="inlineStr">
        <is>
          <t>Município</t>
        </is>
      </c>
      <c r="C4916" t="inlineStr">
        <is>
          <t>PB</t>
        </is>
      </c>
      <c r="D4916" s="4" t="n">
        <v>3875086.010634451</v>
      </c>
      <c r="E4916" s="4">
        <f>E4915+D4916</f>
        <v/>
      </c>
      <c r="F4916" s="4" t="n">
        <v>128150.7882512791</v>
      </c>
      <c r="G4916" s="5">
        <f>F4916/$D4916</f>
        <v/>
      </c>
      <c r="H4916" s="4">
        <f>H4915+F4916</f>
        <v/>
      </c>
      <c r="I4916" s="4">
        <f>G4916*$E4915-H4915</f>
        <v/>
      </c>
      <c r="J4916" s="4">
        <f>MAX(0,Resumo!$D$3*$D4916-F4916)</f>
        <v/>
      </c>
      <c r="K4916" s="4" t="n">
        <v>273338.5699700328</v>
      </c>
      <c r="L4916" s="5">
        <f>K4916/$D4916</f>
        <v/>
      </c>
      <c r="M4916" s="4">
        <f>M4915+K4916</f>
        <v/>
      </c>
      <c r="N4916" s="4">
        <f>L4916*$E4915-M4915</f>
        <v/>
      </c>
      <c r="O4916" s="4">
        <f>MAX(0,Resumo!$D$4*$D4916-K4916)</f>
        <v/>
      </c>
      <c r="P4916" s="4" t="n">
        <v>433037.5314922679</v>
      </c>
      <c r="Q4916" s="5">
        <f>P4916/$D4916</f>
        <v/>
      </c>
      <c r="R4916" s="4">
        <f>R4915+P4916</f>
        <v/>
      </c>
      <c r="S4916" s="4">
        <f>Q4916*$E4915-R4915</f>
        <v/>
      </c>
      <c r="T4916" s="4">
        <f>MAX(0,Resumo!$D$5*$D4916-P4916)</f>
        <v/>
      </c>
      <c r="U4916" s="4" t="n">
        <v>608828.5935248506</v>
      </c>
      <c r="V4916" s="5">
        <f>U4916/$D4916</f>
        <v/>
      </c>
      <c r="W4916" s="4">
        <f>W4915+U4916</f>
        <v/>
      </c>
      <c r="X4916" s="4">
        <f>V4916*$E4915-W4915</f>
        <v/>
      </c>
      <c r="Y4916" s="4">
        <f>MAX(0,Resumo!$D$6*$D4916-U4916)</f>
        <v/>
      </c>
      <c r="Z4916" s="4" t="n">
        <v>801111.8840748114</v>
      </c>
      <c r="AA4916" s="5">
        <f>Z4916/$D4916</f>
        <v/>
      </c>
      <c r="AB4916" s="4">
        <f>AB4915+Z4916</f>
        <v/>
      </c>
      <c r="AC4916" s="4">
        <f>AA4916*$E4915-AB4915</f>
        <v/>
      </c>
      <c r="AD4916" s="4">
        <f>MAX(0,Resumo!$D$7*$D4916-Z4916)</f>
        <v/>
      </c>
    </row>
    <row r="4917">
      <c r="A4917" t="inlineStr">
        <is>
          <t>Mãe d'Água</t>
        </is>
      </c>
      <c r="B4917" t="inlineStr">
        <is>
          <t>Município</t>
        </is>
      </c>
      <c r="C4917" t="inlineStr">
        <is>
          <t>PB</t>
        </is>
      </c>
      <c r="D4917" s="4" t="n">
        <v>3452331.83392123</v>
      </c>
      <c r="E4917" s="4">
        <f>E4916+D4917</f>
        <v/>
      </c>
      <c r="F4917" s="4" t="n">
        <v>114170.1228328489</v>
      </c>
      <c r="G4917" s="5">
        <f>F4917/$D4917</f>
        <v/>
      </c>
      <c r="H4917" s="4">
        <f>H4916+F4917</f>
        <v/>
      </c>
      <c r="I4917" s="4">
        <f>G4917*$E4916-H4916</f>
        <v/>
      </c>
      <c r="J4917" s="4">
        <f>MAX(0,Resumo!$D$3*$D4917-F4917)</f>
        <v/>
      </c>
      <c r="K4917" s="4" t="n">
        <v>243518.5809957156</v>
      </c>
      <c r="L4917" s="5">
        <f>K4917/$D4917</f>
        <v/>
      </c>
      <c r="M4917" s="4">
        <f>M4916+K4917</f>
        <v/>
      </c>
      <c r="N4917" s="4">
        <f>L4917*$E4916-M4916</f>
        <v/>
      </c>
      <c r="O4917" s="4">
        <f>MAX(0,Resumo!$D$4*$D4917-K4917)</f>
        <v/>
      </c>
      <c r="P4917" s="4" t="n">
        <v>385795.1155537462</v>
      </c>
      <c r="Q4917" s="5">
        <f>P4917/$D4917</f>
        <v/>
      </c>
      <c r="R4917" s="4">
        <f>R4916+P4917</f>
        <v/>
      </c>
      <c r="S4917" s="4">
        <f>Q4917*$E4916-R4916</f>
        <v/>
      </c>
      <c r="T4917" s="4">
        <f>MAX(0,Resumo!$D$5*$D4917-P4917)</f>
        <v/>
      </c>
      <c r="U4917" s="4" t="n">
        <v>542408.1759886406</v>
      </c>
      <c r="V4917" s="5">
        <f>U4917/$D4917</f>
        <v/>
      </c>
      <c r="W4917" s="4">
        <f>W4916+U4917</f>
        <v/>
      </c>
      <c r="X4917" s="4">
        <f>V4917*$E4916-W4916</f>
        <v/>
      </c>
      <c r="Y4917" s="4">
        <f>MAX(0,Resumo!$D$6*$D4917-U4917)</f>
        <v/>
      </c>
      <c r="Z4917" s="4" t="n">
        <v>713714.2381702306</v>
      </c>
      <c r="AA4917" s="5">
        <f>Z4917/$D4917</f>
        <v/>
      </c>
      <c r="AB4917" s="4">
        <f>AB4916+Z4917</f>
        <v/>
      </c>
      <c r="AC4917" s="4">
        <f>AA4917*$E4916-AB4916</f>
        <v/>
      </c>
      <c r="AD4917" s="4">
        <f>MAX(0,Resumo!$D$7*$D4917-Z4917)</f>
        <v/>
      </c>
    </row>
    <row r="4918">
      <c r="A4918" t="inlineStr">
        <is>
          <t>Solânea</t>
        </is>
      </c>
      <c r="B4918" t="inlineStr">
        <is>
          <t>Município</t>
        </is>
      </c>
      <c r="C4918" t="inlineStr">
        <is>
          <t>PB</t>
        </is>
      </c>
      <c r="D4918" s="4" t="n">
        <v>12718165.37239454</v>
      </c>
      <c r="E4918" s="4">
        <f>E4917+D4918</f>
        <v/>
      </c>
      <c r="F4918" s="4" t="n">
        <v>420595.2882361019</v>
      </c>
      <c r="G4918" s="5">
        <f>F4918/$D4918</f>
        <v/>
      </c>
      <c r="H4918" s="4">
        <f>H4917+F4918</f>
        <v/>
      </c>
      <c r="I4918" s="4">
        <f>G4918*$E4917-H4917</f>
        <v/>
      </c>
      <c r="J4918" s="4">
        <f>MAX(0,Resumo!$D$3*$D4918-F4918)</f>
        <v/>
      </c>
      <c r="K4918" s="4" t="n">
        <v>897106.5741489296</v>
      </c>
      <c r="L4918" s="5">
        <f>K4918/$D4918</f>
        <v/>
      </c>
      <c r="M4918" s="4">
        <f>M4917+K4918</f>
        <v/>
      </c>
      <c r="N4918" s="4">
        <f>L4918*$E4917-M4917</f>
        <v/>
      </c>
      <c r="O4918" s="4">
        <f>MAX(0,Resumo!$D$4*$D4918-K4918)</f>
        <v/>
      </c>
      <c r="P4918" s="4" t="n">
        <v>1421244.050547013</v>
      </c>
      <c r="Q4918" s="5">
        <f>P4918/$D4918</f>
        <v/>
      </c>
      <c r="R4918" s="4">
        <f>R4917+P4918</f>
        <v/>
      </c>
      <c r="S4918" s="4">
        <f>Q4918*$E4917-R4917</f>
        <v/>
      </c>
      <c r="T4918" s="4">
        <f>MAX(0,Resumo!$D$5*$D4918-P4918)</f>
        <v/>
      </c>
      <c r="U4918" s="4" t="n">
        <v>1998196.35348524</v>
      </c>
      <c r="V4918" s="5">
        <f>U4918/$D4918</f>
        <v/>
      </c>
      <c r="W4918" s="4">
        <f>W4917+U4918</f>
        <v/>
      </c>
      <c r="X4918" s="4">
        <f>V4918*$E4917-W4917</f>
        <v/>
      </c>
      <c r="Y4918" s="4">
        <f>MAX(0,Resumo!$D$6*$D4918-U4918)</f>
        <v/>
      </c>
      <c r="Z4918" s="4" t="n">
        <v>2629276.716824634</v>
      </c>
      <c r="AA4918" s="5">
        <f>Z4918/$D4918</f>
        <v/>
      </c>
      <c r="AB4918" s="4">
        <f>AB4917+Z4918</f>
        <v/>
      </c>
      <c r="AC4918" s="4">
        <f>AA4918*$E4917-AB4917</f>
        <v/>
      </c>
      <c r="AD4918" s="4">
        <f>MAX(0,Resumo!$D$7*$D4918-Z4918)</f>
        <v/>
      </c>
    </row>
    <row r="4919">
      <c r="A4919" t="inlineStr">
        <is>
          <t>Belém</t>
        </is>
      </c>
      <c r="B4919" t="inlineStr">
        <is>
          <t>Município</t>
        </is>
      </c>
      <c r="C4919" t="inlineStr">
        <is>
          <t>PB</t>
        </is>
      </c>
      <c r="D4919" s="4" t="n">
        <v>8841774.890387008</v>
      </c>
      <c r="E4919" s="4">
        <f>E4918+D4919</f>
        <v/>
      </c>
      <c r="F4919" s="4" t="n">
        <v>292401.3605463037</v>
      </c>
      <c r="G4919" s="5">
        <f>F4919/$D4919</f>
        <v/>
      </c>
      <c r="H4919" s="4">
        <f>H4918+F4919</f>
        <v/>
      </c>
      <c r="I4919" s="4">
        <f>G4919*$E4918-H4918</f>
        <v/>
      </c>
      <c r="J4919" s="4">
        <f>MAX(0,Resumo!$D$3*$D4919-F4919)</f>
        <v/>
      </c>
      <c r="K4919" s="4" t="n">
        <v>623675.9901336066</v>
      </c>
      <c r="L4919" s="5">
        <f>K4919/$D4919</f>
        <v/>
      </c>
      <c r="M4919" s="4">
        <f>M4918+K4919</f>
        <v/>
      </c>
      <c r="N4919" s="4">
        <f>L4919*$E4918-M4918</f>
        <v/>
      </c>
      <c r="O4919" s="4">
        <f>MAX(0,Resumo!$D$4*$D4919-K4919)</f>
        <v/>
      </c>
      <c r="P4919" s="4" t="n">
        <v>988060.745499848</v>
      </c>
      <c r="Q4919" s="5">
        <f>P4919/$D4919</f>
        <v/>
      </c>
      <c r="R4919" s="4">
        <f>R4918+P4919</f>
        <v/>
      </c>
      <c r="S4919" s="4">
        <f>Q4919*$E4918-R4918</f>
        <v/>
      </c>
      <c r="T4919" s="4">
        <f>MAX(0,Resumo!$D$5*$D4919-P4919)</f>
        <v/>
      </c>
      <c r="U4919" s="4" t="n">
        <v>1389162.809807235</v>
      </c>
      <c r="V4919" s="5">
        <f>U4919/$D4919</f>
        <v/>
      </c>
      <c r="W4919" s="4">
        <f>W4918+U4919</f>
        <v/>
      </c>
      <c r="X4919" s="4">
        <f>V4919*$E4918-W4918</f>
        <v/>
      </c>
      <c r="Y4919" s="4">
        <f>MAX(0,Resumo!$D$6*$D4919-U4919)</f>
        <v/>
      </c>
      <c r="Z4919" s="4" t="n">
        <v>1827895.154214547</v>
      </c>
      <c r="AA4919" s="5">
        <f>Z4919/$D4919</f>
        <v/>
      </c>
      <c r="AB4919" s="4">
        <f>AB4918+Z4919</f>
        <v/>
      </c>
      <c r="AC4919" s="4">
        <f>AA4919*$E4918-AB4918</f>
        <v/>
      </c>
      <c r="AD4919" s="4">
        <f>MAX(0,Resumo!$D$7*$D4919-Z4919)</f>
        <v/>
      </c>
    </row>
    <row r="4920">
      <c r="A4920" t="inlineStr">
        <is>
          <t>Queimadas</t>
        </is>
      </c>
      <c r="B4920" t="inlineStr">
        <is>
          <t>Município</t>
        </is>
      </c>
      <c r="C4920" t="inlineStr">
        <is>
          <t>PB</t>
        </is>
      </c>
      <c r="D4920" s="4" t="n">
        <v>29239761.40232658</v>
      </c>
      <c r="E4920" s="4">
        <f>E4919+D4920</f>
        <v/>
      </c>
      <c r="F4920" s="4" t="n">
        <v>966971.6908745414</v>
      </c>
      <c r="G4920" s="5">
        <f>F4920/$D4920</f>
        <v/>
      </c>
      <c r="H4920" s="4">
        <f>H4919+F4920</f>
        <v/>
      </c>
      <c r="I4920" s="4">
        <f>G4920*$E4919-H4919</f>
        <v/>
      </c>
      <c r="J4920" s="4">
        <f>MAX(0,Resumo!$D$3*$D4920-F4920)</f>
        <v/>
      </c>
      <c r="K4920" s="4" t="n">
        <v>2062497.334521965</v>
      </c>
      <c r="L4920" s="5">
        <f>K4920/$D4920</f>
        <v/>
      </c>
      <c r="M4920" s="4">
        <f>M4919+K4920</f>
        <v/>
      </c>
      <c r="N4920" s="4">
        <f>L4920*$E4919-M4919</f>
        <v/>
      </c>
      <c r="O4920" s="4">
        <f>MAX(0,Resumo!$D$4*$D4920-K4920)</f>
        <v/>
      </c>
      <c r="P4920" s="4" t="n">
        <v>3267518.208457343</v>
      </c>
      <c r="Q4920" s="5">
        <f>P4920/$D4920</f>
        <v/>
      </c>
      <c r="R4920" s="4">
        <f>R4919+P4920</f>
        <v/>
      </c>
      <c r="S4920" s="4">
        <f>Q4920*$E4919-R4919</f>
        <v/>
      </c>
      <c r="T4920" s="4">
        <f>MAX(0,Resumo!$D$5*$D4920-P4920)</f>
        <v/>
      </c>
      <c r="U4920" s="4" t="n">
        <v>4593963.272228391</v>
      </c>
      <c r="V4920" s="5">
        <f>U4920/$D4920</f>
        <v/>
      </c>
      <c r="W4920" s="4">
        <f>W4919+U4920</f>
        <v/>
      </c>
      <c r="X4920" s="4">
        <f>V4920*$E4919-W4919</f>
        <v/>
      </c>
      <c r="Y4920" s="4">
        <f>MAX(0,Resumo!$D$6*$D4920-U4920)</f>
        <v/>
      </c>
      <c r="Z4920" s="4" t="n">
        <v>6044851.722679732</v>
      </c>
      <c r="AA4920" s="5">
        <f>Z4920/$D4920</f>
        <v/>
      </c>
      <c r="AB4920" s="4">
        <f>AB4919+Z4920</f>
        <v/>
      </c>
      <c r="AC4920" s="4">
        <f>AA4920*$E4919-AB4919</f>
        <v/>
      </c>
      <c r="AD4920" s="4">
        <f>MAX(0,Resumo!$D$7*$D4920-Z4920)</f>
        <v/>
      </c>
    </row>
    <row r="4921">
      <c r="A4921" t="inlineStr">
        <is>
          <t>São José de Piranhas</t>
        </is>
      </c>
      <c r="B4921" t="inlineStr">
        <is>
          <t>Município</t>
        </is>
      </c>
      <c r="C4921" t="inlineStr">
        <is>
          <t>PB</t>
        </is>
      </c>
      <c r="D4921" s="4" t="n">
        <v>8803991.228873711</v>
      </c>
      <c r="E4921" s="4">
        <f>E4920+D4921</f>
        <v/>
      </c>
      <c r="F4921" s="4" t="n">
        <v>291151.8383440454</v>
      </c>
      <c r="G4921" s="5">
        <f>F4921/$D4921</f>
        <v/>
      </c>
      <c r="H4921" s="4">
        <f>H4920+F4921</f>
        <v/>
      </c>
      <c r="I4921" s="4">
        <f>G4921*$E4920-H4920</f>
        <v/>
      </c>
      <c r="J4921" s="4">
        <f>MAX(0,Resumo!$D$3*$D4921-F4921)</f>
        <v/>
      </c>
      <c r="K4921" s="4" t="n">
        <v>621010.8281274127</v>
      </c>
      <c r="L4921" s="5">
        <f>K4921/$D4921</f>
        <v/>
      </c>
      <c r="M4921" s="4">
        <f>M4920+K4921</f>
        <v/>
      </c>
      <c r="N4921" s="4">
        <f>L4921*$E4920-M4920</f>
        <v/>
      </c>
      <c r="O4921" s="4">
        <f>MAX(0,Resumo!$D$4*$D4921-K4921)</f>
        <v/>
      </c>
      <c r="P4921" s="4" t="n">
        <v>983838.4537965012</v>
      </c>
      <c r="Q4921" s="5">
        <f>P4921/$D4921</f>
        <v/>
      </c>
      <c r="R4921" s="4">
        <f>R4920+P4921</f>
        <v/>
      </c>
      <c r="S4921" s="4">
        <f>Q4921*$E4920-R4920</f>
        <v/>
      </c>
      <c r="T4921" s="4">
        <f>MAX(0,Resumo!$D$5*$D4921-P4921)</f>
        <v/>
      </c>
      <c r="U4921" s="4" t="n">
        <v>1383226.483894925</v>
      </c>
      <c r="V4921" s="5">
        <f>U4921/$D4921</f>
        <v/>
      </c>
      <c r="W4921" s="4">
        <f>W4920+U4921</f>
        <v/>
      </c>
      <c r="X4921" s="4">
        <f>V4921*$E4920-W4920</f>
        <v/>
      </c>
      <c r="Y4921" s="4">
        <f>MAX(0,Resumo!$D$6*$D4921-U4921)</f>
        <v/>
      </c>
      <c r="Z4921" s="4" t="n">
        <v>1820083.988170982</v>
      </c>
      <c r="AA4921" s="5">
        <f>Z4921/$D4921</f>
        <v/>
      </c>
      <c r="AB4921" s="4">
        <f>AB4920+Z4921</f>
        <v/>
      </c>
      <c r="AC4921" s="4">
        <f>AA4921*$E4920-AB4920</f>
        <v/>
      </c>
      <c r="AD4921" s="4">
        <f>MAX(0,Resumo!$D$7*$D4921-Z4921)</f>
        <v/>
      </c>
    </row>
    <row r="4922">
      <c r="A4922" t="inlineStr">
        <is>
          <t>Tavares</t>
        </is>
      </c>
      <c r="B4922" t="inlineStr">
        <is>
          <t>Município</t>
        </is>
      </c>
      <c r="C4922" t="inlineStr">
        <is>
          <t>PB</t>
        </is>
      </c>
      <c r="D4922" s="4" t="n">
        <v>6399845.980983329</v>
      </c>
      <c r="E4922" s="4">
        <f>E4921+D4922</f>
        <v/>
      </c>
      <c r="F4922" s="4" t="n">
        <v>211645.7040950983</v>
      </c>
      <c r="G4922" s="5">
        <f>F4922/$D4922</f>
        <v/>
      </c>
      <c r="H4922" s="4">
        <f>H4921+F4922</f>
        <v/>
      </c>
      <c r="I4922" s="4">
        <f>G4922*$E4921-H4921</f>
        <v/>
      </c>
      <c r="J4922" s="4">
        <f>MAX(0,Resumo!$D$3*$D4922-F4922)</f>
        <v/>
      </c>
      <c r="K4922" s="4" t="n">
        <v>451428.6247246512</v>
      </c>
      <c r="L4922" s="5">
        <f>K4922/$D4922</f>
        <v/>
      </c>
      <c r="M4922" s="4">
        <f>M4921+K4922</f>
        <v/>
      </c>
      <c r="N4922" s="4">
        <f>L4922*$E4921-M4921</f>
        <v/>
      </c>
      <c r="O4922" s="4">
        <f>MAX(0,Resumo!$D$4*$D4922-K4922)</f>
        <v/>
      </c>
      <c r="P4922" s="4" t="n">
        <v>715177.2884344282</v>
      </c>
      <c r="Q4922" s="5">
        <f>P4922/$D4922</f>
        <v/>
      </c>
      <c r="R4922" s="4">
        <f>R4921+P4922</f>
        <v/>
      </c>
      <c r="S4922" s="4">
        <f>Q4922*$E4921-R4921</f>
        <v/>
      </c>
      <c r="T4922" s="4">
        <f>MAX(0,Resumo!$D$5*$D4922-P4922)</f>
        <v/>
      </c>
      <c r="U4922" s="4" t="n">
        <v>1005502.643472888</v>
      </c>
      <c r="V4922" s="5">
        <f>U4922/$D4922</f>
        <v/>
      </c>
      <c r="W4922" s="4">
        <f>W4921+U4922</f>
        <v/>
      </c>
      <c r="X4922" s="4">
        <f>V4922*$E4921-W4921</f>
        <v/>
      </c>
      <c r="Y4922" s="4">
        <f>MAX(0,Resumo!$D$6*$D4922-U4922)</f>
        <v/>
      </c>
      <c r="Z4922" s="4" t="n">
        <v>1323065.515847671</v>
      </c>
      <c r="AA4922" s="5">
        <f>Z4922/$D4922</f>
        <v/>
      </c>
      <c r="AB4922" s="4">
        <f>AB4921+Z4922</f>
        <v/>
      </c>
      <c r="AC4922" s="4">
        <f>AA4922*$E4921-AB4921</f>
        <v/>
      </c>
      <c r="AD4922" s="4">
        <f>MAX(0,Resumo!$D$7*$D4922-Z4922)</f>
        <v/>
      </c>
    </row>
    <row r="4923">
      <c r="A4923" t="inlineStr">
        <is>
          <t>Massaranduba</t>
        </is>
      </c>
      <c r="B4923" t="inlineStr">
        <is>
          <t>Município</t>
        </is>
      </c>
      <c r="C4923" t="inlineStr">
        <is>
          <t>PB</t>
        </is>
      </c>
      <c r="D4923" s="4" t="n">
        <v>5327829.508225271</v>
      </c>
      <c r="E4923" s="4">
        <f>E4922+D4923</f>
        <v/>
      </c>
      <c r="F4923" s="4" t="n">
        <v>176193.6507405952</v>
      </c>
      <c r="G4923" s="5">
        <f>F4923/$D4923</f>
        <v/>
      </c>
      <c r="H4923" s="4">
        <f>H4922+F4923</f>
        <v/>
      </c>
      <c r="I4923" s="4">
        <f>G4923*$E4922-H4922</f>
        <v/>
      </c>
      <c r="J4923" s="4">
        <f>MAX(0,Resumo!$D$3*$D4923-F4923)</f>
        <v/>
      </c>
      <c r="K4923" s="4" t="n">
        <v>375811.3483999817</v>
      </c>
      <c r="L4923" s="5">
        <f>K4923/$D4923</f>
        <v/>
      </c>
      <c r="M4923" s="4">
        <f>M4922+K4923</f>
        <v/>
      </c>
      <c r="N4923" s="4">
        <f>L4923*$E4922-M4922</f>
        <v/>
      </c>
      <c r="O4923" s="4">
        <f>MAX(0,Resumo!$D$4*$D4923-K4923)</f>
        <v/>
      </c>
      <c r="P4923" s="4" t="n">
        <v>595380.3688800691</v>
      </c>
      <c r="Q4923" s="5">
        <f>P4923/$D4923</f>
        <v/>
      </c>
      <c r="R4923" s="4">
        <f>R4922+P4923</f>
        <v/>
      </c>
      <c r="S4923" s="4">
        <f>Q4923*$E4922-R4922</f>
        <v/>
      </c>
      <c r="T4923" s="4">
        <f>MAX(0,Resumo!$D$5*$D4923-P4923)</f>
        <v/>
      </c>
      <c r="U4923" s="4" t="n">
        <v>837074.309352402</v>
      </c>
      <c r="V4923" s="5">
        <f>U4923/$D4923</f>
        <v/>
      </c>
      <c r="W4923" s="4">
        <f>W4922+U4923</f>
        <v/>
      </c>
      <c r="X4923" s="4">
        <f>V4923*$E4922-W4922</f>
        <v/>
      </c>
      <c r="Y4923" s="4">
        <f>MAX(0,Resumo!$D$6*$D4923-U4923)</f>
        <v/>
      </c>
      <c r="Z4923" s="4" t="n">
        <v>1101443.30310359</v>
      </c>
      <c r="AA4923" s="5">
        <f>Z4923/$D4923</f>
        <v/>
      </c>
      <c r="AB4923" s="4">
        <f>AB4922+Z4923</f>
        <v/>
      </c>
      <c r="AC4923" s="4">
        <f>AA4923*$E4922-AB4922</f>
        <v/>
      </c>
      <c r="AD4923" s="4">
        <f>MAX(0,Resumo!$D$7*$D4923-Z4923)</f>
        <v/>
      </c>
    </row>
    <row r="4924">
      <c r="A4924" t="inlineStr">
        <is>
          <t>São José do Bonfim</t>
        </is>
      </c>
      <c r="B4924" t="inlineStr">
        <is>
          <t>Município</t>
        </is>
      </c>
      <c r="C4924" t="inlineStr">
        <is>
          <t>PB</t>
        </is>
      </c>
      <c r="D4924" s="4" t="n">
        <v>3401763.373100135</v>
      </c>
      <c r="E4924" s="4">
        <f>E4923+D4924</f>
        <v/>
      </c>
      <c r="F4924" s="4" t="n">
        <v>112497.8017289836</v>
      </c>
      <c r="G4924" s="5">
        <f>F4924/$D4924</f>
        <v/>
      </c>
      <c r="H4924" s="4">
        <f>H4923+F4924</f>
        <v/>
      </c>
      <c r="I4924" s="4">
        <f>G4924*$E4923-H4923</f>
        <v/>
      </c>
      <c r="J4924" s="4">
        <f>MAX(0,Resumo!$D$3*$D4924-F4924)</f>
        <v/>
      </c>
      <c r="K4924" s="4" t="n">
        <v>239951.6122294764</v>
      </c>
      <c r="L4924" s="5">
        <f>K4924/$D4924</f>
        <v/>
      </c>
      <c r="M4924" s="4">
        <f>M4923+K4924</f>
        <v/>
      </c>
      <c r="N4924" s="4">
        <f>L4924*$E4923-M4923</f>
        <v/>
      </c>
      <c r="O4924" s="4">
        <f>MAX(0,Resumo!$D$4*$D4924-K4924)</f>
        <v/>
      </c>
      <c r="P4924" s="4" t="n">
        <v>380144.1335148353</v>
      </c>
      <c r="Q4924" s="5">
        <f>P4924/$D4924</f>
        <v/>
      </c>
      <c r="R4924" s="4">
        <f>R4923+P4924</f>
        <v/>
      </c>
      <c r="S4924" s="4">
        <f>Q4924*$E4923-R4923</f>
        <v/>
      </c>
      <c r="T4924" s="4">
        <f>MAX(0,Resumo!$D$5*$D4924-P4924)</f>
        <v/>
      </c>
      <c r="U4924" s="4" t="n">
        <v>534463.1846274339</v>
      </c>
      <c r="V4924" s="5">
        <f>U4924/$D4924</f>
        <v/>
      </c>
      <c r="W4924" s="4">
        <f>W4923+U4924</f>
        <v/>
      </c>
      <c r="X4924" s="4">
        <f>V4924*$E4923-W4923</f>
        <v/>
      </c>
      <c r="Y4924" s="4">
        <f>MAX(0,Resumo!$D$6*$D4924-U4924)</f>
        <v/>
      </c>
      <c r="Z4924" s="4" t="n">
        <v>703260.0199123712</v>
      </c>
      <c r="AA4924" s="5">
        <f>Z4924/$D4924</f>
        <v/>
      </c>
      <c r="AB4924" s="4">
        <f>AB4923+Z4924</f>
        <v/>
      </c>
      <c r="AC4924" s="4">
        <f>AA4924*$E4923-AB4923</f>
        <v/>
      </c>
      <c r="AD4924" s="4">
        <f>MAX(0,Resumo!$D$7*$D4924-Z4924)</f>
        <v/>
      </c>
    </row>
    <row r="4925">
      <c r="A4925" t="inlineStr">
        <is>
          <t>Joca Claudino</t>
        </is>
      </c>
      <c r="B4925" t="inlineStr">
        <is>
          <t>Município</t>
        </is>
      </c>
      <c r="C4925" t="inlineStr">
        <is>
          <t>PB</t>
        </is>
      </c>
      <c r="D4925" s="4" t="n">
        <v>3283063.613885224</v>
      </c>
      <c r="E4925" s="4">
        <f>E4924+D4925</f>
        <v/>
      </c>
      <c r="F4925" s="4" t="n">
        <v>108572.3488056464</v>
      </c>
      <c r="G4925" s="5">
        <f>F4925/$D4925</f>
        <v/>
      </c>
      <c r="H4925" s="4">
        <f>H4924+F4925</f>
        <v/>
      </c>
      <c r="I4925" s="4">
        <f>G4925*$E4924-H4924</f>
        <v/>
      </c>
      <c r="J4925" s="4">
        <f>MAX(0,Resumo!$D$3*$D4925-F4925)</f>
        <v/>
      </c>
      <c r="K4925" s="4" t="n">
        <v>231578.8374444649</v>
      </c>
      <c r="L4925" s="5">
        <f>K4925/$D4925</f>
        <v/>
      </c>
      <c r="M4925" s="4">
        <f>M4924+K4925</f>
        <v/>
      </c>
      <c r="N4925" s="4">
        <f>L4925*$E4924-M4924</f>
        <v/>
      </c>
      <c r="O4925" s="4">
        <f>MAX(0,Resumo!$D$4*$D4925-K4925)</f>
        <v/>
      </c>
      <c r="P4925" s="4" t="n">
        <v>366879.5374315252</v>
      </c>
      <c r="Q4925" s="5">
        <f>P4925/$D4925</f>
        <v/>
      </c>
      <c r="R4925" s="4">
        <f>R4924+P4925</f>
        <v/>
      </c>
      <c r="S4925" s="4">
        <f>Q4925*$E4924-R4924</f>
        <v/>
      </c>
      <c r="T4925" s="4">
        <f>MAX(0,Resumo!$D$5*$D4925-P4925)</f>
        <v/>
      </c>
      <c r="U4925" s="4" t="n">
        <v>515813.8418112418</v>
      </c>
      <c r="V4925" s="5">
        <f>U4925/$D4925</f>
        <v/>
      </c>
      <c r="W4925" s="4">
        <f>W4924+U4925</f>
        <v/>
      </c>
      <c r="X4925" s="4">
        <f>V4925*$E4924-W4924</f>
        <v/>
      </c>
      <c r="Y4925" s="4">
        <f>MAX(0,Resumo!$D$6*$D4925-U4925)</f>
        <v/>
      </c>
      <c r="Z4925" s="4" t="n">
        <v>678720.7484012558</v>
      </c>
      <c r="AA4925" s="5">
        <f>Z4925/$D4925</f>
        <v/>
      </c>
      <c r="AB4925" s="4">
        <f>AB4924+Z4925</f>
        <v/>
      </c>
      <c r="AC4925" s="4">
        <f>AA4925*$E4924-AB4924</f>
        <v/>
      </c>
      <c r="AD4925" s="4">
        <f>MAX(0,Resumo!$D$7*$D4925-Z4925)</f>
        <v/>
      </c>
    </row>
    <row r="4926">
      <c r="A4926" t="inlineStr">
        <is>
          <t>Curral de Cima</t>
        </is>
      </c>
      <c r="B4926" t="inlineStr">
        <is>
          <t>Município</t>
        </is>
      </c>
      <c r="C4926" t="inlineStr">
        <is>
          <t>PB</t>
        </is>
      </c>
      <c r="D4926" s="4" t="n">
        <v>4496526.591818433</v>
      </c>
      <c r="E4926" s="4">
        <f>E4925+D4926</f>
        <v/>
      </c>
      <c r="F4926" s="4" t="n">
        <v>148702.0999154611</v>
      </c>
      <c r="G4926" s="5">
        <f>F4926/$D4926</f>
        <v/>
      </c>
      <c r="H4926" s="4">
        <f>H4925+F4926</f>
        <v/>
      </c>
      <c r="I4926" s="4">
        <f>G4926*$E4925-H4925</f>
        <v/>
      </c>
      <c r="J4926" s="4">
        <f>MAX(0,Resumo!$D$3*$D4926-F4926)</f>
        <v/>
      </c>
      <c r="K4926" s="4" t="n">
        <v>317173.385330522</v>
      </c>
      <c r="L4926" s="5">
        <f>K4926/$D4926</f>
        <v/>
      </c>
      <c r="M4926" s="4">
        <f>M4925+K4926</f>
        <v/>
      </c>
      <c r="N4926" s="4">
        <f>L4926*$E4925-M4925</f>
        <v/>
      </c>
      <c r="O4926" s="4">
        <f>MAX(0,Resumo!$D$4*$D4926-K4926)</f>
        <v/>
      </c>
      <c r="P4926" s="4" t="n">
        <v>502482.9823820075</v>
      </c>
      <c r="Q4926" s="5">
        <f>P4926/$D4926</f>
        <v/>
      </c>
      <c r="R4926" s="4">
        <f>R4925+P4926</f>
        <v/>
      </c>
      <c r="S4926" s="4">
        <f>Q4926*$E4925-R4925</f>
        <v/>
      </c>
      <c r="T4926" s="4">
        <f>MAX(0,Resumo!$D$5*$D4926-P4926)</f>
        <v/>
      </c>
      <c r="U4926" s="4" t="n">
        <v>706465.3411901144</v>
      </c>
      <c r="V4926" s="5">
        <f>U4926/$D4926</f>
        <v/>
      </c>
      <c r="W4926" s="4">
        <f>W4925+U4926</f>
        <v/>
      </c>
      <c r="X4926" s="4">
        <f>V4926*$E4925-W4925</f>
        <v/>
      </c>
      <c r="Y4926" s="4">
        <f>MAX(0,Resumo!$D$6*$D4926-U4926)</f>
        <v/>
      </c>
      <c r="Z4926" s="4" t="n">
        <v>929584.7575714531</v>
      </c>
      <c r="AA4926" s="5">
        <f>Z4926/$D4926</f>
        <v/>
      </c>
      <c r="AB4926" s="4">
        <f>AB4925+Z4926</f>
        <v/>
      </c>
      <c r="AC4926" s="4">
        <f>AA4926*$E4925-AB4925</f>
        <v/>
      </c>
      <c r="AD4926" s="4">
        <f>MAX(0,Resumo!$D$7*$D4926-Z4926)</f>
        <v/>
      </c>
    </row>
    <row r="4927">
      <c r="A4927" t="inlineStr">
        <is>
          <t>Pedra Branca</t>
        </is>
      </c>
      <c r="B4927" t="inlineStr">
        <is>
          <t>Município</t>
        </is>
      </c>
      <c r="C4927" t="inlineStr">
        <is>
          <t>PB</t>
        </is>
      </c>
      <c r="D4927" s="4" t="n">
        <v>3912550.648906391</v>
      </c>
      <c r="E4927" s="4">
        <f>E4926+D4927</f>
        <v/>
      </c>
      <c r="F4927" s="4" t="n">
        <v>129389.7602154942</v>
      </c>
      <c r="G4927" s="5">
        <f>F4927/$D4927</f>
        <v/>
      </c>
      <c r="H4927" s="4">
        <f>H4926+F4927</f>
        <v/>
      </c>
      <c r="I4927" s="4">
        <f>G4927*$E4926-H4926</f>
        <v/>
      </c>
      <c r="J4927" s="4">
        <f>MAX(0,Resumo!$D$3*$D4927-F4927)</f>
        <v/>
      </c>
      <c r="K4927" s="4" t="n">
        <v>275981.2288998201</v>
      </c>
      <c r="L4927" s="5">
        <f>K4927/$D4927</f>
        <v/>
      </c>
      <c r="M4927" s="4">
        <f>M4926+K4927</f>
        <v/>
      </c>
      <c r="N4927" s="4">
        <f>L4927*$E4926-M4926</f>
        <v/>
      </c>
      <c r="O4927" s="4">
        <f>MAX(0,Resumo!$D$4*$D4927-K4927)</f>
        <v/>
      </c>
      <c r="P4927" s="4" t="n">
        <v>437224.1726225574</v>
      </c>
      <c r="Q4927" s="5">
        <f>P4927/$D4927</f>
        <v/>
      </c>
      <c r="R4927" s="4">
        <f>R4926+P4927</f>
        <v/>
      </c>
      <c r="S4927" s="4">
        <f>Q4927*$E4926-R4926</f>
        <v/>
      </c>
      <c r="T4927" s="4">
        <f>MAX(0,Resumo!$D$5*$D4927-P4927)</f>
        <v/>
      </c>
      <c r="U4927" s="4" t="n">
        <v>614714.7965570998</v>
      </c>
      <c r="V4927" s="5">
        <f>U4927/$D4927</f>
        <v/>
      </c>
      <c r="W4927" s="4">
        <f>W4926+U4927</f>
        <v/>
      </c>
      <c r="X4927" s="4">
        <f>V4927*$E4926-W4926</f>
        <v/>
      </c>
      <c r="Y4927" s="4">
        <f>MAX(0,Resumo!$D$6*$D4927-U4927)</f>
        <v/>
      </c>
      <c r="Z4927" s="4" t="n">
        <v>808857.0971797203</v>
      </c>
      <c r="AA4927" s="5">
        <f>Z4927/$D4927</f>
        <v/>
      </c>
      <c r="AB4927" s="4">
        <f>AB4926+Z4927</f>
        <v/>
      </c>
      <c r="AC4927" s="4">
        <f>AA4927*$E4926-AB4926</f>
        <v/>
      </c>
      <c r="AD4927" s="4">
        <f>MAX(0,Resumo!$D$7*$D4927-Z4927)</f>
        <v/>
      </c>
    </row>
    <row r="4928">
      <c r="A4928" t="inlineStr">
        <is>
          <t>São José do Brejo do Cruz</t>
        </is>
      </c>
      <c r="B4928" t="inlineStr">
        <is>
          <t>Município</t>
        </is>
      </c>
      <c r="C4928" t="inlineStr">
        <is>
          <t>PB</t>
        </is>
      </c>
      <c r="D4928" s="4" t="n">
        <v>2943151.171197942</v>
      </c>
      <c r="E4928" s="4">
        <f>E4927+D4928</f>
        <v/>
      </c>
      <c r="F4928" s="4" t="n">
        <v>97331.29574327555</v>
      </c>
      <c r="G4928" s="5">
        <f>F4928/$D4928</f>
        <v/>
      </c>
      <c r="H4928" s="4">
        <f>H4927+F4928</f>
        <v/>
      </c>
      <c r="I4928" s="4">
        <f>G4928*$E4927-H4927</f>
        <v/>
      </c>
      <c r="J4928" s="4">
        <f>MAX(0,Resumo!$D$3*$D4928-F4928)</f>
        <v/>
      </c>
      <c r="K4928" s="4" t="n">
        <v>207602.2906673907</v>
      </c>
      <c r="L4928" s="5">
        <f>K4928/$D4928</f>
        <v/>
      </c>
      <c r="M4928" s="4">
        <f>M4927+K4928</f>
        <v/>
      </c>
      <c r="N4928" s="4">
        <f>L4928*$E4927-M4927</f>
        <v/>
      </c>
      <c r="O4928" s="4">
        <f>MAX(0,Resumo!$D$4*$D4928-K4928)</f>
        <v/>
      </c>
      <c r="P4928" s="4" t="n">
        <v>328894.6140773445</v>
      </c>
      <c r="Q4928" s="5">
        <f>P4928/$D4928</f>
        <v/>
      </c>
      <c r="R4928" s="4">
        <f>R4927+P4928</f>
        <v/>
      </c>
      <c r="S4928" s="4">
        <f>Q4928*$E4927-R4927</f>
        <v/>
      </c>
      <c r="T4928" s="4">
        <f>MAX(0,Resumo!$D$5*$D4928-P4928)</f>
        <v/>
      </c>
      <c r="U4928" s="4" t="n">
        <v>462408.98477453</v>
      </c>
      <c r="V4928" s="5">
        <f>U4928/$D4928</f>
        <v/>
      </c>
      <c r="W4928" s="4">
        <f>W4927+U4928</f>
        <v/>
      </c>
      <c r="X4928" s="4">
        <f>V4928*$E4927-W4927</f>
        <v/>
      </c>
      <c r="Y4928" s="4">
        <f>MAX(0,Resumo!$D$6*$D4928-U4928)</f>
        <v/>
      </c>
      <c r="Z4928" s="4" t="n">
        <v>608449.3023909269</v>
      </c>
      <c r="AA4928" s="5">
        <f>Z4928/$D4928</f>
        <v/>
      </c>
      <c r="AB4928" s="4">
        <f>AB4927+Z4928</f>
        <v/>
      </c>
      <c r="AC4928" s="4">
        <f>AA4928*$E4927-AB4927</f>
        <v/>
      </c>
      <c r="AD4928" s="4">
        <f>MAX(0,Resumo!$D$7*$D4928-Z4928)</f>
        <v/>
      </c>
    </row>
    <row r="4929">
      <c r="A4929" t="inlineStr">
        <is>
          <t>São Sebastião de Lagoa de Roça</t>
        </is>
      </c>
      <c r="B4929" t="inlineStr">
        <is>
          <t>Município</t>
        </is>
      </c>
      <c r="C4929" t="inlineStr">
        <is>
          <t>PB</t>
        </is>
      </c>
      <c r="D4929" s="4" t="n">
        <v>4567197.67177219</v>
      </c>
      <c r="E4929" s="4">
        <f>E4928+D4929</f>
        <v/>
      </c>
      <c r="F4929" s="4" t="n">
        <v>151039.2234213108</v>
      </c>
      <c r="G4929" s="5">
        <f>F4929/$D4929</f>
        <v/>
      </c>
      <c r="H4929" s="4">
        <f>H4928+F4929</f>
        <v/>
      </c>
      <c r="I4929" s="4">
        <f>G4929*$E4928-H4928</f>
        <v/>
      </c>
      <c r="J4929" s="4">
        <f>MAX(0,Resumo!$D$3*$D4929-F4929)</f>
        <v/>
      </c>
      <c r="K4929" s="4" t="n">
        <v>322158.340988225</v>
      </c>
      <c r="L4929" s="5">
        <f>K4929/$D4929</f>
        <v/>
      </c>
      <c r="M4929" s="4">
        <f>M4928+K4929</f>
        <v/>
      </c>
      <c r="N4929" s="4">
        <f>L4929*$E4928-M4928</f>
        <v/>
      </c>
      <c r="O4929" s="4">
        <f>MAX(0,Resumo!$D$4*$D4929-K4929)</f>
        <v/>
      </c>
      <c r="P4929" s="4" t="n">
        <v>510380.4148330765</v>
      </c>
      <c r="Q4929" s="5">
        <f>P4929/$D4929</f>
        <v/>
      </c>
      <c r="R4929" s="4">
        <f>R4928+P4929</f>
        <v/>
      </c>
      <c r="S4929" s="4">
        <f>Q4929*$E4928-R4928</f>
        <v/>
      </c>
      <c r="T4929" s="4">
        <f>MAX(0,Resumo!$D$5*$D4929-P4929)</f>
        <v/>
      </c>
      <c r="U4929" s="4" t="n">
        <v>717568.7267906017</v>
      </c>
      <c r="V4929" s="5">
        <f>U4929/$D4929</f>
        <v/>
      </c>
      <c r="W4929" s="4">
        <f>W4928+U4929</f>
        <v/>
      </c>
      <c r="X4929" s="4">
        <f>V4929*$E4928-W4928</f>
        <v/>
      </c>
      <c r="Y4929" s="4">
        <f>MAX(0,Resumo!$D$6*$D4929-U4929)</f>
        <v/>
      </c>
      <c r="Z4929" s="4" t="n">
        <v>944194.8699292139</v>
      </c>
      <c r="AA4929" s="5">
        <f>Z4929/$D4929</f>
        <v/>
      </c>
      <c r="AB4929" s="4">
        <f>AB4928+Z4929</f>
        <v/>
      </c>
      <c r="AC4929" s="4">
        <f>AA4929*$E4928-AB4928</f>
        <v/>
      </c>
      <c r="AD4929" s="4">
        <f>MAX(0,Resumo!$D$7*$D4929-Z4929)</f>
        <v/>
      </c>
    </row>
    <row r="4930">
      <c r="A4930" t="inlineStr">
        <is>
          <t>São Vicente do Seridó</t>
        </is>
      </c>
      <c r="B4930" t="inlineStr">
        <is>
          <t>Município</t>
        </is>
      </c>
      <c r="C4930" t="inlineStr">
        <is>
          <t>PB</t>
        </is>
      </c>
      <c r="D4930" s="4" t="n">
        <v>4656664.976277401</v>
      </c>
      <c r="E4930" s="4">
        <f>E4929+D4930</f>
        <v/>
      </c>
      <c r="F4930" s="4" t="n">
        <v>153997.9462892925</v>
      </c>
      <c r="G4930" s="5">
        <f>F4930/$D4930</f>
        <v/>
      </c>
      <c r="H4930" s="4">
        <f>H4929+F4930</f>
        <v/>
      </c>
      <c r="I4930" s="4">
        <f>G4930*$E4929-H4929</f>
        <v/>
      </c>
      <c r="J4930" s="4">
        <f>MAX(0,Resumo!$D$3*$D4930-F4930)</f>
        <v/>
      </c>
      <c r="K4930" s="4" t="n">
        <v>328469.1338339621</v>
      </c>
      <c r="L4930" s="5">
        <f>K4930/$D4930</f>
        <v/>
      </c>
      <c r="M4930" s="4">
        <f>M4929+K4930</f>
        <v/>
      </c>
      <c r="N4930" s="4">
        <f>L4930*$E4929-M4929</f>
        <v/>
      </c>
      <c r="O4930" s="4">
        <f>MAX(0,Resumo!$D$4*$D4930-K4930)</f>
        <v/>
      </c>
      <c r="P4930" s="4" t="n">
        <v>520378.309224551</v>
      </c>
      <c r="Q4930" s="5">
        <f>P4930/$D4930</f>
        <v/>
      </c>
      <c r="R4930" s="4">
        <f>R4929+P4930</f>
        <v/>
      </c>
      <c r="S4930" s="4">
        <f>Q4930*$E4929-R4929</f>
        <v/>
      </c>
      <c r="T4930" s="4">
        <f>MAX(0,Resumo!$D$5*$D4930-P4930)</f>
        <v/>
      </c>
      <c r="U4930" s="4" t="n">
        <v>731625.254315122</v>
      </c>
      <c r="V4930" s="5">
        <f>U4930/$D4930</f>
        <v/>
      </c>
      <c r="W4930" s="4">
        <f>W4929+U4930</f>
        <v/>
      </c>
      <c r="X4930" s="4">
        <f>V4930*$E4929-W4929</f>
        <v/>
      </c>
      <c r="Y4930" s="4">
        <f>MAX(0,Resumo!$D$6*$D4930-U4930)</f>
        <v/>
      </c>
      <c r="Z4930" s="4" t="n">
        <v>962690.8002591652</v>
      </c>
      <c r="AA4930" s="5">
        <f>Z4930/$D4930</f>
        <v/>
      </c>
      <c r="AB4930" s="4">
        <f>AB4929+Z4930</f>
        <v/>
      </c>
      <c r="AC4930" s="4">
        <f>AA4930*$E4929-AB4929</f>
        <v/>
      </c>
      <c r="AD4930" s="4">
        <f>MAX(0,Resumo!$D$7*$D4930-Z4930)</f>
        <v/>
      </c>
    </row>
    <row r="4931">
      <c r="A4931" t="inlineStr">
        <is>
          <t>Pilõezinhos</t>
        </is>
      </c>
      <c r="B4931" t="inlineStr">
        <is>
          <t>Município</t>
        </is>
      </c>
      <c r="C4931" t="inlineStr">
        <is>
          <t>PB</t>
        </is>
      </c>
      <c r="D4931" s="4" t="n">
        <v>3926409.1301913</v>
      </c>
      <c r="E4931" s="4">
        <f>E4930+D4931</f>
        <v/>
      </c>
      <c r="F4931" s="4" t="n">
        <v>129848.0662494126</v>
      </c>
      <c r="G4931" s="5">
        <f>F4931/$D4931</f>
        <v/>
      </c>
      <c r="H4931" s="4">
        <f>H4930+F4931</f>
        <v/>
      </c>
      <c r="I4931" s="4">
        <f>G4931*$E4930-H4930</f>
        <v/>
      </c>
      <c r="J4931" s="4">
        <f>MAX(0,Resumo!$D$3*$D4931-F4931)</f>
        <v/>
      </c>
      <c r="K4931" s="4" t="n">
        <v>276958.7704165704</v>
      </c>
      <c r="L4931" s="5">
        <f>K4931/$D4931</f>
        <v/>
      </c>
      <c r="M4931" s="4">
        <f>M4930+K4931</f>
        <v/>
      </c>
      <c r="N4931" s="4">
        <f>L4931*$E4930-M4930</f>
        <v/>
      </c>
      <c r="O4931" s="4">
        <f>MAX(0,Resumo!$D$4*$D4931-K4931)</f>
        <v/>
      </c>
      <c r="P4931" s="4" t="n">
        <v>438772.8459963559</v>
      </c>
      <c r="Q4931" s="5">
        <f>P4931/$D4931</f>
        <v/>
      </c>
      <c r="R4931" s="4">
        <f>R4930+P4931</f>
        <v/>
      </c>
      <c r="S4931" s="4">
        <f>Q4931*$E4930-R4930</f>
        <v/>
      </c>
      <c r="T4931" s="4">
        <f>MAX(0,Resumo!$D$5*$D4931-P4931)</f>
        <v/>
      </c>
      <c r="U4931" s="4" t="n">
        <v>616892.1520134499</v>
      </c>
      <c r="V4931" s="5">
        <f>U4931/$D4931</f>
        <v/>
      </c>
      <c r="W4931" s="4">
        <f>W4930+U4931</f>
        <v/>
      </c>
      <c r="X4931" s="4">
        <f>V4931*$E4930-W4930</f>
        <v/>
      </c>
      <c r="Y4931" s="4">
        <f>MAX(0,Resumo!$D$6*$D4931-U4931)</f>
        <v/>
      </c>
      <c r="Z4931" s="4" t="n">
        <v>811722.1159230723</v>
      </c>
      <c r="AA4931" s="5">
        <f>Z4931/$D4931</f>
        <v/>
      </c>
      <c r="AB4931" s="4">
        <f>AB4930+Z4931</f>
        <v/>
      </c>
      <c r="AC4931" s="4">
        <f>AA4931*$E4930-AB4930</f>
        <v/>
      </c>
      <c r="AD4931" s="4">
        <f>MAX(0,Resumo!$D$7*$D4931-Z4931)</f>
        <v/>
      </c>
    </row>
    <row r="4932">
      <c r="A4932" t="inlineStr">
        <is>
          <t>Caraúbas</t>
        </is>
      </c>
      <c r="B4932" t="inlineStr">
        <is>
          <t>Município</t>
        </is>
      </c>
      <c r="C4932" t="inlineStr">
        <is>
          <t>PB</t>
        </is>
      </c>
      <c r="D4932" s="4" t="n">
        <v>3349597.415182214</v>
      </c>
      <c r="E4932" s="4">
        <f>E4931+D4932</f>
        <v/>
      </c>
      <c r="F4932" s="4" t="n">
        <v>110772.6506978274</v>
      </c>
      <c r="G4932" s="5">
        <f>F4932/$D4932</f>
        <v/>
      </c>
      <c r="H4932" s="4">
        <f>H4931+F4932</f>
        <v/>
      </c>
      <c r="I4932" s="4">
        <f>G4932*$E4931-H4931</f>
        <v/>
      </c>
      <c r="J4932" s="4">
        <f>MAX(0,Resumo!$D$3*$D4932-F4932)</f>
        <v/>
      </c>
      <c r="K4932" s="4" t="n">
        <v>236271.9601393626</v>
      </c>
      <c r="L4932" s="5">
        <f>K4932/$D4932</f>
        <v/>
      </c>
      <c r="M4932" s="4">
        <f>M4931+K4932</f>
        <v/>
      </c>
      <c r="N4932" s="4">
        <f>L4932*$E4931-M4931</f>
        <v/>
      </c>
      <c r="O4932" s="4">
        <f>MAX(0,Resumo!$D$4*$D4932-K4932)</f>
        <v/>
      </c>
      <c r="P4932" s="4" t="n">
        <v>374314.6325482213</v>
      </c>
      <c r="Q4932" s="5">
        <f>P4932/$D4932</f>
        <v/>
      </c>
      <c r="R4932" s="4">
        <f>R4931+P4932</f>
        <v/>
      </c>
      <c r="S4932" s="4">
        <f>Q4932*$E4931-R4931</f>
        <v/>
      </c>
      <c r="T4932" s="4">
        <f>MAX(0,Resumo!$D$5*$D4932-P4932)</f>
        <v/>
      </c>
      <c r="U4932" s="4" t="n">
        <v>526267.2047957903</v>
      </c>
      <c r="V4932" s="5">
        <f>U4932/$D4932</f>
        <v/>
      </c>
      <c r="W4932" s="4">
        <f>W4931+U4932</f>
        <v/>
      </c>
      <c r="X4932" s="4">
        <f>V4932*$E4931-W4931</f>
        <v/>
      </c>
      <c r="Y4932" s="4">
        <f>MAX(0,Resumo!$D$6*$D4932-U4932)</f>
        <v/>
      </c>
      <c r="Z4932" s="4" t="n">
        <v>692475.544750399</v>
      </c>
      <c r="AA4932" s="5">
        <f>Z4932/$D4932</f>
        <v/>
      </c>
      <c r="AB4932" s="4">
        <f>AB4931+Z4932</f>
        <v/>
      </c>
      <c r="AC4932" s="4">
        <f>AA4932*$E4931-AB4931</f>
        <v/>
      </c>
      <c r="AD4932" s="4">
        <f>MAX(0,Resumo!$D$7*$D4932-Z4932)</f>
        <v/>
      </c>
    </row>
    <row r="4933">
      <c r="A4933" t="inlineStr">
        <is>
          <t>Triunfo</t>
        </is>
      </c>
      <c r="B4933" t="inlineStr">
        <is>
          <t>Município</t>
        </is>
      </c>
      <c r="C4933" t="inlineStr">
        <is>
          <t>PB</t>
        </is>
      </c>
      <c r="D4933" s="4" t="n">
        <v>6018027.088245584</v>
      </c>
      <c r="E4933" s="4">
        <f>E4932+D4933</f>
        <v/>
      </c>
      <c r="F4933" s="4" t="n">
        <v>199018.7864113896</v>
      </c>
      <c r="G4933" s="5">
        <f>F4933/$D4933</f>
        <v/>
      </c>
      <c r="H4933" s="4">
        <f>H4932+F4933</f>
        <v/>
      </c>
      <c r="I4933" s="4">
        <f>G4933*$E4932-H4932</f>
        <v/>
      </c>
      <c r="J4933" s="4">
        <f>MAX(0,Resumo!$D$3*$D4933-F4933)</f>
        <v/>
      </c>
      <c r="K4933" s="4" t="n">
        <v>424496.1050742321</v>
      </c>
      <c r="L4933" s="5">
        <f>K4933/$D4933</f>
        <v/>
      </c>
      <c r="M4933" s="4">
        <f>M4932+K4933</f>
        <v/>
      </c>
      <c r="N4933" s="4">
        <f>L4933*$E4932-M4932</f>
        <v/>
      </c>
      <c r="O4933" s="4">
        <f>MAX(0,Resumo!$D$4*$D4933-K4933)</f>
        <v/>
      </c>
      <c r="P4933" s="4" t="n">
        <v>672509.3553009406</v>
      </c>
      <c r="Q4933" s="5">
        <f>P4933/$D4933</f>
        <v/>
      </c>
      <c r="R4933" s="4">
        <f>R4932+P4933</f>
        <v/>
      </c>
      <c r="S4933" s="4">
        <f>Q4933*$E4932-R4932</f>
        <v/>
      </c>
      <c r="T4933" s="4">
        <f>MAX(0,Resumo!$D$5*$D4933-P4933)</f>
        <v/>
      </c>
      <c r="U4933" s="4" t="n">
        <v>945513.7145023341</v>
      </c>
      <c r="V4933" s="5">
        <f>U4933/$D4933</f>
        <v/>
      </c>
      <c r="W4933" s="4">
        <f>W4932+U4933</f>
        <v/>
      </c>
      <c r="X4933" s="4">
        <f>V4933*$E4932-W4932</f>
        <v/>
      </c>
      <c r="Y4933" s="4">
        <f>MAX(0,Resumo!$D$6*$D4933-U4933)</f>
        <v/>
      </c>
      <c r="Z4933" s="4" t="n">
        <v>1244130.583384995</v>
      </c>
      <c r="AA4933" s="5">
        <f>Z4933/$D4933</f>
        <v/>
      </c>
      <c r="AB4933" s="4">
        <f>AB4932+Z4933</f>
        <v/>
      </c>
      <c r="AC4933" s="4">
        <f>AA4933*$E4932-AB4932</f>
        <v/>
      </c>
      <c r="AD4933" s="4">
        <f>MAX(0,Resumo!$D$7*$D4933-Z4933)</f>
        <v/>
      </c>
    </row>
    <row r="4934">
      <c r="A4934" t="inlineStr">
        <is>
          <t>Caaporã</t>
        </is>
      </c>
      <c r="B4934" t="inlineStr">
        <is>
          <t>Município</t>
        </is>
      </c>
      <c r="C4934" t="inlineStr">
        <is>
          <t>PB</t>
        </is>
      </c>
      <c r="D4934" s="4" t="n">
        <v>31805174.71182797</v>
      </c>
      <c r="E4934" s="4">
        <f>E4933+D4934</f>
        <v/>
      </c>
      <c r="F4934" s="4" t="n">
        <v>1051811.030414543</v>
      </c>
      <c r="G4934" s="5">
        <f>F4934/$D4934</f>
        <v/>
      </c>
      <c r="H4934" s="4">
        <f>H4933+F4934</f>
        <v/>
      </c>
      <c r="I4934" s="4">
        <f>G4934*$E4933-H4933</f>
        <v/>
      </c>
      <c r="J4934" s="4">
        <f>MAX(0,Resumo!$D$3*$D4934-F4934)</f>
        <v/>
      </c>
      <c r="K4934" s="4" t="n">
        <v>2243454.970940051</v>
      </c>
      <c r="L4934" s="5">
        <f>K4934/$D4934</f>
        <v/>
      </c>
      <c r="M4934" s="4">
        <f>M4933+K4934</f>
        <v/>
      </c>
      <c r="N4934" s="4">
        <f>L4934*$E4933-M4933</f>
        <v/>
      </c>
      <c r="O4934" s="4">
        <f>MAX(0,Resumo!$D$4*$D4934-K4934)</f>
        <v/>
      </c>
      <c r="P4934" s="4" t="n">
        <v>3554200.941112871</v>
      </c>
      <c r="Q4934" s="5">
        <f>P4934/$D4934</f>
        <v/>
      </c>
      <c r="R4934" s="4">
        <f>R4933+P4934</f>
        <v/>
      </c>
      <c r="S4934" s="4">
        <f>Q4934*$E4933-R4933</f>
        <v/>
      </c>
      <c r="T4934" s="4">
        <f>MAX(0,Resumo!$D$5*$D4934-P4934)</f>
        <v/>
      </c>
      <c r="U4934" s="4" t="n">
        <v>4997024.513384672</v>
      </c>
      <c r="V4934" s="5">
        <f>U4934/$D4934</f>
        <v/>
      </c>
      <c r="W4934" s="4">
        <f>W4933+U4934</f>
        <v/>
      </c>
      <c r="X4934" s="4">
        <f>V4934*$E4933-W4933</f>
        <v/>
      </c>
      <c r="Y4934" s="4">
        <f>MAX(0,Resumo!$D$6*$D4934-U4934)</f>
        <v/>
      </c>
      <c r="Z4934" s="4" t="n">
        <v>6575209.78032418</v>
      </c>
      <c r="AA4934" s="5">
        <f>Z4934/$D4934</f>
        <v/>
      </c>
      <c r="AB4934" s="4">
        <f>AB4933+Z4934</f>
        <v/>
      </c>
      <c r="AC4934" s="4">
        <f>AA4934*$E4933-AB4933</f>
        <v/>
      </c>
      <c r="AD4934" s="4">
        <f>MAX(0,Resumo!$D$7*$D4934-Z4934)</f>
        <v/>
      </c>
    </row>
    <row r="4935">
      <c r="A4935" t="inlineStr">
        <is>
          <t>Pombal</t>
        </is>
      </c>
      <c r="B4935" t="inlineStr">
        <is>
          <t>Município</t>
        </is>
      </c>
      <c r="C4935" t="inlineStr">
        <is>
          <t>PB</t>
        </is>
      </c>
      <c r="D4935" s="4" t="n">
        <v>16322196.20804898</v>
      </c>
      <c r="E4935" s="4">
        <f>E4934+D4935</f>
        <v/>
      </c>
      <c r="F4935" s="4" t="n">
        <v>539782.163367014</v>
      </c>
      <c r="G4935" s="5">
        <f>F4935/$D4935</f>
        <v/>
      </c>
      <c r="H4935" s="4">
        <f>H4934+F4935</f>
        <v/>
      </c>
      <c r="I4935" s="4">
        <f>G4935*$E4934-H4934</f>
        <v/>
      </c>
      <c r="J4935" s="4">
        <f>MAX(0,Resumo!$D$3*$D4935-F4935)</f>
        <v/>
      </c>
      <c r="K4935" s="4" t="n">
        <v>1151325.611363125</v>
      </c>
      <c r="L4935" s="5">
        <f>K4935/$D4935</f>
        <v/>
      </c>
      <c r="M4935" s="4">
        <f>M4934+K4935</f>
        <v/>
      </c>
      <c r="N4935" s="4">
        <f>L4935*$E4934-M4934</f>
        <v/>
      </c>
      <c r="O4935" s="4">
        <f>MAX(0,Resumo!$D$4*$D4935-K4935)</f>
        <v/>
      </c>
      <c r="P4935" s="4" t="n">
        <v>1823991.39917639</v>
      </c>
      <c r="Q4935" s="5">
        <f>P4935/$D4935</f>
        <v/>
      </c>
      <c r="R4935" s="4">
        <f>R4934+P4935</f>
        <v/>
      </c>
      <c r="S4935" s="4">
        <f>Q4935*$E4934-R4934</f>
        <v/>
      </c>
      <c r="T4935" s="4">
        <f>MAX(0,Resumo!$D$5*$D4935-P4935)</f>
        <v/>
      </c>
      <c r="U4935" s="4" t="n">
        <v>2564438.501058226</v>
      </c>
      <c r="V4935" s="5">
        <f>U4935/$D4935</f>
        <v/>
      </c>
      <c r="W4935" s="4">
        <f>W4934+U4935</f>
        <v/>
      </c>
      <c r="X4935" s="4">
        <f>V4935*$E4934-W4934</f>
        <v/>
      </c>
      <c r="Y4935" s="4">
        <f>MAX(0,Resumo!$D$6*$D4935-U4935)</f>
        <v/>
      </c>
      <c r="Z4935" s="4" t="n">
        <v>3374352.290654834</v>
      </c>
      <c r="AA4935" s="5">
        <f>Z4935/$D4935</f>
        <v/>
      </c>
      <c r="AB4935" s="4">
        <f>AB4934+Z4935</f>
        <v/>
      </c>
      <c r="AC4935" s="4">
        <f>AA4935*$E4934-AB4934</f>
        <v/>
      </c>
      <c r="AD4935" s="4">
        <f>MAX(0,Resumo!$D$7*$D4935-Z4935)</f>
        <v/>
      </c>
    </row>
    <row r="4936">
      <c r="A4936" t="inlineStr">
        <is>
          <t>Juarez Távora</t>
        </is>
      </c>
      <c r="B4936" t="inlineStr">
        <is>
          <t>Município</t>
        </is>
      </c>
      <c r="C4936" t="inlineStr">
        <is>
          <t>PB</t>
        </is>
      </c>
      <c r="D4936" s="4" t="n">
        <v>4114755.410308524</v>
      </c>
      <c r="E4936" s="4">
        <f>E4935+D4936</f>
        <v/>
      </c>
      <c r="F4936" s="4" t="n">
        <v>136076.7600629124</v>
      </c>
      <c r="G4936" s="5">
        <f>F4936/$D4936</f>
        <v/>
      </c>
      <c r="H4936" s="4">
        <f>H4935+F4936</f>
        <v/>
      </c>
      <c r="I4936" s="4">
        <f>G4936*$E4935-H4935</f>
        <v/>
      </c>
      <c r="J4936" s="4">
        <f>MAX(0,Resumo!$D$3*$D4936-F4936)</f>
        <v/>
      </c>
      <c r="K4936" s="4" t="n">
        <v>290244.2311070257</v>
      </c>
      <c r="L4936" s="5">
        <f>K4936/$D4936</f>
        <v/>
      </c>
      <c r="M4936" s="4">
        <f>M4935+K4936</f>
        <v/>
      </c>
      <c r="N4936" s="4">
        <f>L4936*$E4935-M4935</f>
        <v/>
      </c>
      <c r="O4936" s="4">
        <f>MAX(0,Resumo!$D$4*$D4936-K4936)</f>
        <v/>
      </c>
      <c r="P4936" s="4" t="n">
        <v>459820.3809372282</v>
      </c>
      <c r="Q4936" s="5">
        <f>P4936/$D4936</f>
        <v/>
      </c>
      <c r="R4936" s="4">
        <f>R4935+P4936</f>
        <v/>
      </c>
      <c r="S4936" s="4">
        <f>Q4936*$E4935-R4935</f>
        <v/>
      </c>
      <c r="T4936" s="4">
        <f>MAX(0,Resumo!$D$5*$D4936-P4936)</f>
        <v/>
      </c>
      <c r="U4936" s="4" t="n">
        <v>646483.9083008498</v>
      </c>
      <c r="V4936" s="5">
        <f>U4936/$D4936</f>
        <v/>
      </c>
      <c r="W4936" s="4">
        <f>W4935+U4936</f>
        <v/>
      </c>
      <c r="X4936" s="4">
        <f>V4936*$E4935-W4935</f>
        <v/>
      </c>
      <c r="Y4936" s="4">
        <f>MAX(0,Resumo!$D$6*$D4936-U4936)</f>
        <v/>
      </c>
      <c r="Z4936" s="4" t="n">
        <v>850659.6886399389</v>
      </c>
      <c r="AA4936" s="5">
        <f>Z4936/$D4936</f>
        <v/>
      </c>
      <c r="AB4936" s="4">
        <f>AB4935+Z4936</f>
        <v/>
      </c>
      <c r="AC4936" s="4">
        <f>AA4936*$E4935-AB4935</f>
        <v/>
      </c>
      <c r="AD4936" s="4">
        <f>MAX(0,Resumo!$D$7*$D4936-Z4936)</f>
        <v/>
      </c>
    </row>
    <row r="4937">
      <c r="A4937" t="inlineStr">
        <is>
          <t>Pedro Régis</t>
        </is>
      </c>
      <c r="B4937" t="inlineStr">
        <is>
          <t>Município</t>
        </is>
      </c>
      <c r="C4937" t="inlineStr">
        <is>
          <t>PB</t>
        </is>
      </c>
      <c r="D4937" s="4" t="n">
        <v>3441591.928233459</v>
      </c>
      <c r="E4937" s="4">
        <f>E4936+D4937</f>
        <v/>
      </c>
      <c r="F4937" s="4" t="n">
        <v>113814.9494571212</v>
      </c>
      <c r="G4937" s="5">
        <f>F4937/$D4937</f>
        <v/>
      </c>
      <c r="H4937" s="4">
        <f>H4936+F4937</f>
        <v/>
      </c>
      <c r="I4937" s="4">
        <f>G4937*$E4936-H4936</f>
        <v/>
      </c>
      <c r="J4937" s="4">
        <f>MAX(0,Resumo!$D$3*$D4937-F4937)</f>
        <v/>
      </c>
      <c r="K4937" s="4" t="n">
        <v>242761.0157560662</v>
      </c>
      <c r="L4937" s="5">
        <f>K4937/$D4937</f>
        <v/>
      </c>
      <c r="M4937" s="4">
        <f>M4936+K4937</f>
        <v/>
      </c>
      <c r="N4937" s="4">
        <f>L4937*$E4936-M4936</f>
        <v/>
      </c>
      <c r="O4937" s="4">
        <f>MAX(0,Resumo!$D$4*$D4937-K4937)</f>
        <v/>
      </c>
      <c r="P4937" s="4" t="n">
        <v>384594.9403228665</v>
      </c>
      <c r="Q4937" s="5">
        <f>P4937/$D4937</f>
        <v/>
      </c>
      <c r="R4937" s="4">
        <f>R4936+P4937</f>
        <v/>
      </c>
      <c r="S4937" s="4">
        <f>Q4937*$E4936-R4936</f>
        <v/>
      </c>
      <c r="T4937" s="4">
        <f>MAX(0,Resumo!$D$5*$D4937-P4937)</f>
        <v/>
      </c>
      <c r="U4937" s="4" t="n">
        <v>540720.7910747238</v>
      </c>
      <c r="V4937" s="5">
        <f>U4937/$D4937</f>
        <v/>
      </c>
      <c r="W4937" s="4">
        <f>W4936+U4937</f>
        <v/>
      </c>
      <c r="X4937" s="4">
        <f>V4937*$E4936-W4936</f>
        <v/>
      </c>
      <c r="Y4937" s="4">
        <f>MAX(0,Resumo!$D$6*$D4937-U4937)</f>
        <v/>
      </c>
      <c r="Z4937" s="4" t="n">
        <v>711493.934915876</v>
      </c>
      <c r="AA4937" s="5">
        <f>Z4937/$D4937</f>
        <v/>
      </c>
      <c r="AB4937" s="4">
        <f>AB4936+Z4937</f>
        <v/>
      </c>
      <c r="AC4937" s="4">
        <f>AA4937*$E4936-AB4936</f>
        <v/>
      </c>
      <c r="AD4937" s="4">
        <f>MAX(0,Resumo!$D$7*$D4937-Z4937)</f>
        <v/>
      </c>
    </row>
    <row r="4938">
      <c r="A4938" t="inlineStr">
        <is>
          <t>Caturité</t>
        </is>
      </c>
      <c r="B4938" t="inlineStr">
        <is>
          <t>Município</t>
        </is>
      </c>
      <c r="C4938" t="inlineStr">
        <is>
          <t>PB</t>
        </is>
      </c>
      <c r="D4938" s="4" t="n">
        <v>4288980.819462527</v>
      </c>
      <c r="E4938" s="4">
        <f>E4937+D4938</f>
        <v/>
      </c>
      <c r="F4938" s="4" t="n">
        <v>141838.4705011361</v>
      </c>
      <c r="G4938" s="5">
        <f>F4938/$D4938</f>
        <v/>
      </c>
      <c r="H4938" s="4">
        <f>H4937+F4938</f>
        <v/>
      </c>
      <c r="I4938" s="4">
        <f>G4938*$E4937-H4937</f>
        <v/>
      </c>
      <c r="J4938" s="4">
        <f>MAX(0,Resumo!$D$3*$D4938-F4938)</f>
        <v/>
      </c>
      <c r="K4938" s="4" t="n">
        <v>302533.6419897539</v>
      </c>
      <c r="L4938" s="5">
        <f>K4938/$D4938</f>
        <v/>
      </c>
      <c r="M4938" s="4">
        <f>M4937+K4938</f>
        <v/>
      </c>
      <c r="N4938" s="4">
        <f>L4938*$E4937-M4937</f>
        <v/>
      </c>
      <c r="O4938" s="4">
        <f>MAX(0,Resumo!$D$4*$D4938-K4938)</f>
        <v/>
      </c>
      <c r="P4938" s="4" t="n">
        <v>479289.9206832447</v>
      </c>
      <c r="Q4938" s="5">
        <f>P4938/$D4938</f>
        <v/>
      </c>
      <c r="R4938" s="4">
        <f>R4937+P4938</f>
        <v/>
      </c>
      <c r="S4938" s="4">
        <f>Q4938*$E4937-R4937</f>
        <v/>
      </c>
      <c r="T4938" s="4">
        <f>MAX(0,Resumo!$D$5*$D4938-P4938)</f>
        <v/>
      </c>
      <c r="U4938" s="4" t="n">
        <v>673857.0841530566</v>
      </c>
      <c r="V4938" s="5">
        <f>U4938/$D4938</f>
        <v/>
      </c>
      <c r="W4938" s="4">
        <f>W4937+U4938</f>
        <v/>
      </c>
      <c r="X4938" s="4">
        <f>V4938*$E4937-W4937</f>
        <v/>
      </c>
      <c r="Y4938" s="4">
        <f>MAX(0,Resumo!$D$6*$D4938-U4938)</f>
        <v/>
      </c>
      <c r="Z4938" s="4" t="n">
        <v>886677.9977556679</v>
      </c>
      <c r="AA4938" s="5">
        <f>Z4938/$D4938</f>
        <v/>
      </c>
      <c r="AB4938" s="4">
        <f>AB4937+Z4938</f>
        <v/>
      </c>
      <c r="AC4938" s="4">
        <f>AA4938*$E4937-AB4937</f>
        <v/>
      </c>
      <c r="AD4938" s="4">
        <f>MAX(0,Resumo!$D$7*$D4938-Z4938)</f>
        <v/>
      </c>
    </row>
    <row r="4939">
      <c r="A4939" t="inlineStr">
        <is>
          <t>Cuité de Mamanguape</t>
        </is>
      </c>
      <c r="B4939" t="inlineStr">
        <is>
          <t>Município</t>
        </is>
      </c>
      <c r="C4939" t="inlineStr">
        <is>
          <t>PB</t>
        </is>
      </c>
      <c r="D4939" s="4" t="n">
        <v>4643826.391673843</v>
      </c>
      <c r="E4939" s="4">
        <f>E4938+D4939</f>
        <v/>
      </c>
      <c r="F4939" s="4" t="n">
        <v>153573.3686844441</v>
      </c>
      <c r="G4939" s="5">
        <f>F4939/$D4939</f>
        <v/>
      </c>
      <c r="H4939" s="4">
        <f>H4938+F4939</f>
        <v/>
      </c>
      <c r="I4939" s="4">
        <f>G4939*$E4938-H4938</f>
        <v/>
      </c>
      <c r="J4939" s="4">
        <f>MAX(0,Resumo!$D$3*$D4939-F4939)</f>
        <v/>
      </c>
      <c r="K4939" s="4" t="n">
        <v>327563.533197913</v>
      </c>
      <c r="L4939" s="5">
        <f>K4939/$D4939</f>
        <v/>
      </c>
      <c r="M4939" s="4">
        <f>M4938+K4939</f>
        <v/>
      </c>
      <c r="N4939" s="4">
        <f>L4939*$E4938-M4938</f>
        <v/>
      </c>
      <c r="O4939" s="4">
        <f>MAX(0,Resumo!$D$4*$D4939-K4939)</f>
        <v/>
      </c>
      <c r="P4939" s="4" t="n">
        <v>518943.6084284082</v>
      </c>
      <c r="Q4939" s="5">
        <f>P4939/$D4939</f>
        <v/>
      </c>
      <c r="R4939" s="4">
        <f>R4938+P4939</f>
        <v/>
      </c>
      <c r="S4939" s="4">
        <f>Q4939*$E4938-R4938</f>
        <v/>
      </c>
      <c r="T4939" s="4">
        <f>MAX(0,Resumo!$D$5*$D4939-P4939)</f>
        <v/>
      </c>
      <c r="U4939" s="4" t="n">
        <v>729608.138466446</v>
      </c>
      <c r="V4939" s="5">
        <f>U4939/$D4939</f>
        <v/>
      </c>
      <c r="W4939" s="4">
        <f>W4938+U4939</f>
        <v/>
      </c>
      <c r="X4939" s="4">
        <f>V4939*$E4938-W4938</f>
        <v/>
      </c>
      <c r="Y4939" s="4">
        <f>MAX(0,Resumo!$D$6*$D4939-U4939)</f>
        <v/>
      </c>
      <c r="Z4939" s="4" t="n">
        <v>960036.6287975812</v>
      </c>
      <c r="AA4939" s="5">
        <f>Z4939/$D4939</f>
        <v/>
      </c>
      <c r="AB4939" s="4">
        <f>AB4938+Z4939</f>
        <v/>
      </c>
      <c r="AC4939" s="4">
        <f>AA4939*$E4938-AB4938</f>
        <v/>
      </c>
      <c r="AD4939" s="4">
        <f>MAX(0,Resumo!$D$7*$D4939-Z4939)</f>
        <v/>
      </c>
    </row>
    <row r="4940">
      <c r="A4940" t="inlineStr">
        <is>
          <t>Soledade</t>
        </is>
      </c>
      <c r="B4940" t="inlineStr">
        <is>
          <t>Município</t>
        </is>
      </c>
      <c r="C4940" t="inlineStr">
        <is>
          <t>PB</t>
        </is>
      </c>
      <c r="D4940" s="4" t="n">
        <v>7763939.283243492</v>
      </c>
      <c r="E4940" s="4">
        <f>E4939+D4940</f>
        <v/>
      </c>
      <c r="F4940" s="4" t="n">
        <v>256756.8658740106</v>
      </c>
      <c r="G4940" s="5">
        <f>F4940/$D4940</f>
        <v/>
      </c>
      <c r="H4940" s="4">
        <f>H4939+F4940</f>
        <v/>
      </c>
      <c r="I4940" s="4">
        <f>G4940*$E4939-H4939</f>
        <v/>
      </c>
      <c r="J4940" s="4">
        <f>MAX(0,Resumo!$D$3*$D4940-F4940)</f>
        <v/>
      </c>
      <c r="K4940" s="4" t="n">
        <v>547648.2470820002</v>
      </c>
      <c r="L4940" s="5">
        <f>K4940/$D4940</f>
        <v/>
      </c>
      <c r="M4940" s="4">
        <f>M4939+K4940</f>
        <v/>
      </c>
      <c r="N4940" s="4">
        <f>L4940*$E4939-M4939</f>
        <v/>
      </c>
      <c r="O4940" s="4">
        <f>MAX(0,Resumo!$D$4*$D4940-K4940)</f>
        <v/>
      </c>
      <c r="P4940" s="4" t="n">
        <v>867613.542678799</v>
      </c>
      <c r="Q4940" s="5">
        <f>P4940/$D4940</f>
        <v/>
      </c>
      <c r="R4940" s="4">
        <f>R4939+P4940</f>
        <v/>
      </c>
      <c r="S4940" s="4">
        <f>Q4940*$E4939-R4939</f>
        <v/>
      </c>
      <c r="T4940" s="4">
        <f>MAX(0,Resumo!$D$5*$D4940-P4940)</f>
        <v/>
      </c>
      <c r="U4940" s="4" t="n">
        <v>1219820.210714641</v>
      </c>
      <c r="V4940" s="5">
        <f>U4940/$D4940</f>
        <v/>
      </c>
      <c r="W4940" s="4">
        <f>W4939+U4940</f>
        <v/>
      </c>
      <c r="X4940" s="4">
        <f>V4940*$E4939-W4939</f>
        <v/>
      </c>
      <c r="Y4940" s="4">
        <f>MAX(0,Resumo!$D$6*$D4940-U4940)</f>
        <v/>
      </c>
      <c r="Z4940" s="4" t="n">
        <v>1605069.928763542</v>
      </c>
      <c r="AA4940" s="5">
        <f>Z4940/$D4940</f>
        <v/>
      </c>
      <c r="AB4940" s="4">
        <f>AB4939+Z4940</f>
        <v/>
      </c>
      <c r="AC4940" s="4">
        <f>AA4940*$E4939-AB4939</f>
        <v/>
      </c>
      <c r="AD4940" s="4">
        <f>MAX(0,Resumo!$D$7*$D4940-Z4940)</f>
        <v/>
      </c>
    </row>
    <row r="4941">
      <c r="A4941" t="inlineStr">
        <is>
          <t>Bom Jesus</t>
        </is>
      </c>
      <c r="B4941" t="inlineStr">
        <is>
          <t>Município</t>
        </is>
      </c>
      <c r="C4941" t="inlineStr">
        <is>
          <t>PB</t>
        </is>
      </c>
      <c r="D4941" s="4" t="n">
        <v>3261311.155356371</v>
      </c>
      <c r="E4941" s="4">
        <f>E4940+D4941</f>
        <v/>
      </c>
      <c r="F4941" s="4" t="n">
        <v>107852.9854936513</v>
      </c>
      <c r="G4941" s="5">
        <f>F4941/$D4941</f>
        <v/>
      </c>
      <c r="H4941" s="4">
        <f>H4940+F4941</f>
        <v/>
      </c>
      <c r="I4941" s="4">
        <f>G4941*$E4940-H4940</f>
        <v/>
      </c>
      <c r="J4941" s="4">
        <f>MAX(0,Resumo!$D$3*$D4941-F4941)</f>
        <v/>
      </c>
      <c r="K4941" s="4" t="n">
        <v>230044.4751383658</v>
      </c>
      <c r="L4941" s="5">
        <f>K4941/$D4941</f>
        <v/>
      </c>
      <c r="M4941" s="4">
        <f>M4940+K4941</f>
        <v/>
      </c>
      <c r="N4941" s="4">
        <f>L4941*$E4940-M4940</f>
        <v/>
      </c>
      <c r="O4941" s="4">
        <f>MAX(0,Resumo!$D$4*$D4941-K4941)</f>
        <v/>
      </c>
      <c r="P4941" s="4" t="n">
        <v>364448.7188846924</v>
      </c>
      <c r="Q4941" s="5">
        <f>P4941/$D4941</f>
        <v/>
      </c>
      <c r="R4941" s="4">
        <f>R4940+P4941</f>
        <v/>
      </c>
      <c r="S4941" s="4">
        <f>Q4941*$E4940-R4940</f>
        <v/>
      </c>
      <c r="T4941" s="4">
        <f>MAX(0,Resumo!$D$5*$D4941-P4941)</f>
        <v/>
      </c>
      <c r="U4941" s="4" t="n">
        <v>512396.2354160585</v>
      </c>
      <c r="V4941" s="5">
        <f>U4941/$D4941</f>
        <v/>
      </c>
      <c r="W4941" s="4">
        <f>W4940+U4941</f>
        <v/>
      </c>
      <c r="X4941" s="4">
        <f>V4941*$E4940-W4940</f>
        <v/>
      </c>
      <c r="Y4941" s="4">
        <f>MAX(0,Resumo!$D$6*$D4941-U4941)</f>
        <v/>
      </c>
      <c r="Z4941" s="4" t="n">
        <v>674223.776466314</v>
      </c>
      <c r="AA4941" s="5">
        <f>Z4941/$D4941</f>
        <v/>
      </c>
      <c r="AB4941" s="4">
        <f>AB4940+Z4941</f>
        <v/>
      </c>
      <c r="AC4941" s="4">
        <f>AA4941*$E4940-AB4940</f>
        <v/>
      </c>
      <c r="AD4941" s="4">
        <f>MAX(0,Resumo!$D$7*$D4941-Z4941)</f>
        <v/>
      </c>
    </row>
    <row r="4942">
      <c r="A4942" t="inlineStr">
        <is>
          <t>Maturéia</t>
        </is>
      </c>
      <c r="B4942" t="inlineStr">
        <is>
          <t>Município</t>
        </is>
      </c>
      <c r="C4942" t="inlineStr">
        <is>
          <t>PB</t>
        </is>
      </c>
      <c r="D4942" s="4" t="n">
        <v>4172957.919727003</v>
      </c>
      <c r="E4942" s="4">
        <f>E4941+D4942</f>
        <v/>
      </c>
      <c r="F4942" s="4" t="n">
        <v>138001.5424908925</v>
      </c>
      <c r="G4942" s="5">
        <f>F4942/$D4942</f>
        <v/>
      </c>
      <c r="H4942" s="4">
        <f>H4941+F4942</f>
        <v/>
      </c>
      <c r="I4942" s="4">
        <f>G4942*$E4941-H4941</f>
        <v/>
      </c>
      <c r="J4942" s="4">
        <f>MAX(0,Resumo!$D$3*$D4942-F4942)</f>
        <v/>
      </c>
      <c r="K4942" s="4" t="n">
        <v>294349.6859664676</v>
      </c>
      <c r="L4942" s="5">
        <f>K4942/$D4942</f>
        <v/>
      </c>
      <c r="M4942" s="4">
        <f>M4941+K4942</f>
        <v/>
      </c>
      <c r="N4942" s="4">
        <f>L4942*$E4941-M4941</f>
        <v/>
      </c>
      <c r="O4942" s="4">
        <f>MAX(0,Resumo!$D$4*$D4942-K4942)</f>
        <v/>
      </c>
      <c r="P4942" s="4" t="n">
        <v>466324.4613462995</v>
      </c>
      <c r="Q4942" s="5">
        <f>P4942/$D4942</f>
        <v/>
      </c>
      <c r="R4942" s="4">
        <f>R4941+P4942</f>
        <v/>
      </c>
      <c r="S4942" s="4">
        <f>Q4942*$E4941-R4941</f>
        <v/>
      </c>
      <c r="T4942" s="4">
        <f>MAX(0,Resumo!$D$5*$D4942-P4942)</f>
        <v/>
      </c>
      <c r="U4942" s="4" t="n">
        <v>655628.3122835289</v>
      </c>
      <c r="V4942" s="5">
        <f>U4942/$D4942</f>
        <v/>
      </c>
      <c r="W4942" s="4">
        <f>W4941+U4942</f>
        <v/>
      </c>
      <c r="X4942" s="4">
        <f>V4942*$E4941-W4941</f>
        <v/>
      </c>
      <c r="Y4942" s="4">
        <f>MAX(0,Resumo!$D$6*$D4942-U4942)</f>
        <v/>
      </c>
      <c r="Z4942" s="4" t="n">
        <v>862692.1240104473</v>
      </c>
      <c r="AA4942" s="5">
        <f>Z4942/$D4942</f>
        <v/>
      </c>
      <c r="AB4942" s="4">
        <f>AB4941+Z4942</f>
        <v/>
      </c>
      <c r="AC4942" s="4">
        <f>AA4942*$E4941-AB4941</f>
        <v/>
      </c>
      <c r="AD4942" s="4">
        <f>MAX(0,Resumo!$D$7*$D4942-Z4942)</f>
        <v/>
      </c>
    </row>
    <row r="4943">
      <c r="A4943" t="inlineStr">
        <is>
          <t>Catolé do Rocha</t>
        </is>
      </c>
      <c r="B4943" t="inlineStr">
        <is>
          <t>Município</t>
        </is>
      </c>
      <c r="C4943" t="inlineStr">
        <is>
          <t>PB</t>
        </is>
      </c>
      <c r="D4943" s="4" t="n">
        <v>18171235.13389039</v>
      </c>
      <c r="E4943" s="4">
        <f>E4942+D4943</f>
        <v/>
      </c>
      <c r="F4943" s="4" t="n">
        <v>600930.6888974395</v>
      </c>
      <c r="G4943" s="5">
        <f>F4943/$D4943</f>
        <v/>
      </c>
      <c r="H4943" s="4">
        <f>H4942+F4943</f>
        <v/>
      </c>
      <c r="I4943" s="4">
        <f>G4943*$E4942-H4942</f>
        <v/>
      </c>
      <c r="J4943" s="4">
        <f>MAX(0,Resumo!$D$3*$D4943-F4943)</f>
        <v/>
      </c>
      <c r="K4943" s="4" t="n">
        <v>1281752.046910982</v>
      </c>
      <c r="L4943" s="5">
        <f>K4943/$D4943</f>
        <v/>
      </c>
      <c r="M4943" s="4">
        <f>M4942+K4943</f>
        <v/>
      </c>
      <c r="N4943" s="4">
        <f>L4943*$E4942-M4942</f>
        <v/>
      </c>
      <c r="O4943" s="4">
        <f>MAX(0,Resumo!$D$4*$D4943-K4943)</f>
        <v/>
      </c>
      <c r="P4943" s="4" t="n">
        <v>2030619.910100302</v>
      </c>
      <c r="Q4943" s="5">
        <f>P4943/$D4943</f>
        <v/>
      </c>
      <c r="R4943" s="4">
        <f>R4942+P4943</f>
        <v/>
      </c>
      <c r="S4943" s="4">
        <f>Q4943*$E4942-R4942</f>
        <v/>
      </c>
      <c r="T4943" s="4">
        <f>MAX(0,Resumo!$D$5*$D4943-P4943)</f>
        <v/>
      </c>
      <c r="U4943" s="4" t="n">
        <v>2854947.606018303</v>
      </c>
      <c r="V4943" s="5">
        <f>U4943/$D4943</f>
        <v/>
      </c>
      <c r="W4943" s="4">
        <f>W4942+U4943</f>
        <v/>
      </c>
      <c r="X4943" s="4">
        <f>V4943*$E4942-W4942</f>
        <v/>
      </c>
      <c r="Y4943" s="4">
        <f>MAX(0,Resumo!$D$6*$D4943-U4943)</f>
        <v/>
      </c>
      <c r="Z4943" s="4" t="n">
        <v>3756611.433688915</v>
      </c>
      <c r="AA4943" s="5">
        <f>Z4943/$D4943</f>
        <v/>
      </c>
      <c r="AB4943" s="4">
        <f>AB4942+Z4943</f>
        <v/>
      </c>
      <c r="AC4943" s="4">
        <f>AA4943*$E4942-AB4942</f>
        <v/>
      </c>
      <c r="AD4943" s="4">
        <f>MAX(0,Resumo!$D$7*$D4943-Z4943)</f>
        <v/>
      </c>
    </row>
    <row r="4944">
      <c r="A4944" t="inlineStr">
        <is>
          <t>Lagoa</t>
        </is>
      </c>
      <c r="B4944" t="inlineStr">
        <is>
          <t>Município</t>
        </is>
      </c>
      <c r="C4944" t="inlineStr">
        <is>
          <t>PB</t>
        </is>
      </c>
      <c r="D4944" s="4" t="n">
        <v>3265734.799556603</v>
      </c>
      <c r="E4944" s="4">
        <f>E4943+D4944</f>
        <v/>
      </c>
      <c r="F4944" s="4" t="n">
        <v>107999.2773410187</v>
      </c>
      <c r="G4944" s="5">
        <f>F4944/$D4944</f>
        <v/>
      </c>
      <c r="H4944" s="4">
        <f>H4943+F4944</f>
        <v/>
      </c>
      <c r="I4944" s="4">
        <f>G4944*$E4943-H4943</f>
        <v/>
      </c>
      <c r="J4944" s="4">
        <f>MAX(0,Resumo!$D$3*$D4944-F4944)</f>
        <v/>
      </c>
      <c r="K4944" s="4" t="n">
        <v>230356.507587821</v>
      </c>
      <c r="L4944" s="5">
        <f>K4944/$D4944</f>
        <v/>
      </c>
      <c r="M4944" s="4">
        <f>M4943+K4944</f>
        <v/>
      </c>
      <c r="N4944" s="4">
        <f>L4944*$E4943-M4943</f>
        <v/>
      </c>
      <c r="O4944" s="4">
        <f>MAX(0,Resumo!$D$4*$D4944-K4944)</f>
        <v/>
      </c>
      <c r="P4944" s="4" t="n">
        <v>364943.0573224488</v>
      </c>
      <c r="Q4944" s="5">
        <f>P4944/$D4944</f>
        <v/>
      </c>
      <c r="R4944" s="4">
        <f>R4943+P4944</f>
        <v/>
      </c>
      <c r="S4944" s="4">
        <f>Q4944*$E4943-R4943</f>
        <v/>
      </c>
      <c r="T4944" s="4">
        <f>MAX(0,Resumo!$D$5*$D4944-P4944)</f>
        <v/>
      </c>
      <c r="U4944" s="4" t="n">
        <v>513091.2499445853</v>
      </c>
      <c r="V4944" s="5">
        <f>U4944/$D4944</f>
        <v/>
      </c>
      <c r="W4944" s="4">
        <f>W4943+U4944</f>
        <v/>
      </c>
      <c r="X4944" s="4">
        <f>V4944*$E4943-W4943</f>
        <v/>
      </c>
      <c r="Y4944" s="4">
        <f>MAX(0,Resumo!$D$6*$D4944-U4944)</f>
        <v/>
      </c>
      <c r="Z4944" s="4" t="n">
        <v>675138.2939583127</v>
      </c>
      <c r="AA4944" s="5">
        <f>Z4944/$D4944</f>
        <v/>
      </c>
      <c r="AB4944" s="4">
        <f>AB4943+Z4944</f>
        <v/>
      </c>
      <c r="AC4944" s="4">
        <f>AA4944*$E4943-AB4943</f>
        <v/>
      </c>
      <c r="AD4944" s="4">
        <f>MAX(0,Resumo!$D$7*$D4944-Z4944)</f>
        <v/>
      </c>
    </row>
    <row r="4945">
      <c r="A4945" t="inlineStr">
        <is>
          <t>Itabaiana</t>
        </is>
      </c>
      <c r="B4945" t="inlineStr">
        <is>
          <t>Município</t>
        </is>
      </c>
      <c r="C4945" t="inlineStr">
        <is>
          <t>PB</t>
        </is>
      </c>
      <c r="D4945" s="4" t="n">
        <v>10048998.72277053</v>
      </c>
      <c r="E4945" s="4">
        <f>E4944+D4945</f>
        <v/>
      </c>
      <c r="F4945" s="4" t="n">
        <v>332324.7803855316</v>
      </c>
      <c r="G4945" s="5">
        <f>F4945/$D4945</f>
        <v/>
      </c>
      <c r="H4945" s="4">
        <f>H4944+F4945</f>
        <v/>
      </c>
      <c r="I4945" s="4">
        <f>G4945*$E4944-H4944</f>
        <v/>
      </c>
      <c r="J4945" s="4">
        <f>MAX(0,Resumo!$D$3*$D4945-F4945)</f>
        <v/>
      </c>
      <c r="K4945" s="4" t="n">
        <v>708830.4447887762</v>
      </c>
      <c r="L4945" s="5">
        <f>K4945/$D4945</f>
        <v/>
      </c>
      <c r="M4945" s="4">
        <f>M4944+K4945</f>
        <v/>
      </c>
      <c r="N4945" s="4">
        <f>L4945*$E4944-M4944</f>
        <v/>
      </c>
      <c r="O4945" s="4">
        <f>MAX(0,Resumo!$D$4*$D4945-K4945)</f>
        <v/>
      </c>
      <c r="P4945" s="4" t="n">
        <v>1122966.971296989</v>
      </c>
      <c r="Q4945" s="5">
        <f>P4945/$D4945</f>
        <v/>
      </c>
      <c r="R4945" s="4">
        <f>R4944+P4945</f>
        <v/>
      </c>
      <c r="S4945" s="4">
        <f>Q4945*$E4944-R4944</f>
        <v/>
      </c>
      <c r="T4945" s="4">
        <f>MAX(0,Resumo!$D$5*$D4945-P4945)</f>
        <v/>
      </c>
      <c r="U4945" s="4" t="n">
        <v>1578834.054760944</v>
      </c>
      <c r="V4945" s="5">
        <f>U4945/$D4945</f>
        <v/>
      </c>
      <c r="W4945" s="4">
        <f>W4944+U4945</f>
        <v/>
      </c>
      <c r="X4945" s="4">
        <f>V4945*$E4944-W4944</f>
        <v/>
      </c>
      <c r="Y4945" s="4">
        <f>MAX(0,Resumo!$D$6*$D4945-U4945)</f>
        <v/>
      </c>
      <c r="Z4945" s="4" t="n">
        <v>2077469.320105754</v>
      </c>
      <c r="AA4945" s="5">
        <f>Z4945/$D4945</f>
        <v/>
      </c>
      <c r="AB4945" s="4">
        <f>AB4944+Z4945</f>
        <v/>
      </c>
      <c r="AC4945" s="4">
        <f>AA4945*$E4944-AB4944</f>
        <v/>
      </c>
      <c r="AD4945" s="4">
        <f>MAX(0,Resumo!$D$7*$D4945-Z4945)</f>
        <v/>
      </c>
    </row>
    <row r="4946">
      <c r="A4946" t="inlineStr">
        <is>
          <t>Parari</t>
        </is>
      </c>
      <c r="B4946" t="inlineStr">
        <is>
          <t>Município</t>
        </is>
      </c>
      <c r="C4946" t="inlineStr">
        <is>
          <t>PB</t>
        </is>
      </c>
      <c r="D4946" s="4" t="n">
        <v>3219863.709371558</v>
      </c>
      <c r="E4946" s="4">
        <f>E4945+D4946</f>
        <v/>
      </c>
      <c r="F4946" s="4" t="n">
        <v>106482.3003374046</v>
      </c>
      <c r="G4946" s="5">
        <f>F4946/$D4946</f>
        <v/>
      </c>
      <c r="H4946" s="4">
        <f>H4945+F4946</f>
        <v/>
      </c>
      <c r="I4946" s="4">
        <f>G4946*$E4945-H4945</f>
        <v/>
      </c>
      <c r="J4946" s="4">
        <f>MAX(0,Resumo!$D$3*$D4946-F4946)</f>
        <v/>
      </c>
      <c r="K4946" s="4" t="n">
        <v>227120.8792276407</v>
      </c>
      <c r="L4946" s="5">
        <f>K4946/$D4946</f>
        <v/>
      </c>
      <c r="M4946" s="4">
        <f>M4945+K4946</f>
        <v/>
      </c>
      <c r="N4946" s="4">
        <f>L4946*$E4945-M4945</f>
        <v/>
      </c>
      <c r="O4946" s="4">
        <f>MAX(0,Resumo!$D$4*$D4946-K4946)</f>
        <v/>
      </c>
      <c r="P4946" s="4" t="n">
        <v>359817.0024152601</v>
      </c>
      <c r="Q4946" s="5">
        <f>P4946/$D4946</f>
        <v/>
      </c>
      <c r="R4946" s="4">
        <f>R4945+P4946</f>
        <v/>
      </c>
      <c r="S4946" s="4">
        <f>Q4946*$E4945-R4945</f>
        <v/>
      </c>
      <c r="T4946" s="4">
        <f>MAX(0,Resumo!$D$5*$D4946-P4946)</f>
        <v/>
      </c>
      <c r="U4946" s="4" t="n">
        <v>505884.2792491812</v>
      </c>
      <c r="V4946" s="5">
        <f>U4946/$D4946</f>
        <v/>
      </c>
      <c r="W4946" s="4">
        <f>W4945+U4946</f>
        <v/>
      </c>
      <c r="X4946" s="4">
        <f>V4946*$E4945-W4945</f>
        <v/>
      </c>
      <c r="Y4946" s="4">
        <f>MAX(0,Resumo!$D$6*$D4946-U4946)</f>
        <v/>
      </c>
      <c r="Z4946" s="4" t="n">
        <v>665655.181743033</v>
      </c>
      <c r="AA4946" s="5">
        <f>Z4946/$D4946</f>
        <v/>
      </c>
      <c r="AB4946" s="4">
        <f>AB4945+Z4946</f>
        <v/>
      </c>
      <c r="AC4946" s="4">
        <f>AA4946*$E4945-AB4945</f>
        <v/>
      </c>
      <c r="AD4946" s="4">
        <f>MAX(0,Resumo!$D$7*$D4946-Z4946)</f>
        <v/>
      </c>
    </row>
    <row r="4947">
      <c r="A4947" t="inlineStr">
        <is>
          <t>Boqueirão</t>
        </is>
      </c>
      <c r="B4947" t="inlineStr">
        <is>
          <t>Município</t>
        </is>
      </c>
      <c r="C4947" t="inlineStr">
        <is>
          <t>PB</t>
        </is>
      </c>
      <c r="D4947" s="4" t="n">
        <v>2998985.943481303</v>
      </c>
      <c r="E4947" s="4">
        <f>E4946+D4947</f>
        <v/>
      </c>
      <c r="F4947" s="4" t="n">
        <v>99177.7760692108</v>
      </c>
      <c r="G4947" s="5">
        <f>F4947/$D4947</f>
        <v/>
      </c>
      <c r="H4947" s="4">
        <f>H4946+F4947</f>
        <v/>
      </c>
      <c r="I4947" s="4">
        <f>G4947*$E4946-H4946</f>
        <v/>
      </c>
      <c r="J4947" s="4">
        <f>MAX(0,Resumo!$D$3*$D4947-F4947)</f>
        <v/>
      </c>
      <c r="K4947" s="4" t="n">
        <v>211540.7314577766</v>
      </c>
      <c r="L4947" s="5">
        <f>K4947/$D4947</f>
        <v/>
      </c>
      <c r="M4947" s="4">
        <f>M4946+K4947</f>
        <v/>
      </c>
      <c r="N4947" s="4">
        <f>L4947*$E4946-M4946</f>
        <v/>
      </c>
      <c r="O4947" s="4">
        <f>MAX(0,Resumo!$D$4*$D4947-K4947)</f>
        <v/>
      </c>
      <c r="P4947" s="4" t="n">
        <v>335134.1018963673</v>
      </c>
      <c r="Q4947" s="5">
        <f>P4947/$D4947</f>
        <v/>
      </c>
      <c r="R4947" s="4">
        <f>R4946+P4947</f>
        <v/>
      </c>
      <c r="S4947" s="4">
        <f>Q4947*$E4946-R4946</f>
        <v/>
      </c>
      <c r="T4947" s="4">
        <f>MAX(0,Resumo!$D$5*$D4947-P4947)</f>
        <v/>
      </c>
      <c r="U4947" s="4" t="n">
        <v>471181.3851253273</v>
      </c>
      <c r="V4947" s="5">
        <f>U4947/$D4947</f>
        <v/>
      </c>
      <c r="W4947" s="4">
        <f>W4946+U4947</f>
        <v/>
      </c>
      <c r="X4947" s="4">
        <f>V4947*$E4946-W4946</f>
        <v/>
      </c>
      <c r="Y4947" s="4">
        <f>MAX(0,Resumo!$D$6*$D4947-U4947)</f>
        <v/>
      </c>
      <c r="Z4947" s="4" t="n">
        <v>619992.2460825143</v>
      </c>
      <c r="AA4947" s="5">
        <f>Z4947/$D4947</f>
        <v/>
      </c>
      <c r="AB4947" s="4">
        <f>AB4946+Z4947</f>
        <v/>
      </c>
      <c r="AC4947" s="4">
        <f>AA4947*$E4946-AB4946</f>
        <v/>
      </c>
      <c r="AD4947" s="4">
        <f>MAX(0,Resumo!$D$7*$D4947-Z4947)</f>
        <v/>
      </c>
    </row>
    <row r="4948">
      <c r="A4948" t="inlineStr">
        <is>
          <t>Conde</t>
        </is>
      </c>
      <c r="B4948" t="inlineStr">
        <is>
          <t>Município</t>
        </is>
      </c>
      <c r="C4948" t="inlineStr">
        <is>
          <t>PB</t>
        </is>
      </c>
      <c r="D4948" s="4" t="n">
        <v>62205709.67489763</v>
      </c>
      <c r="E4948" s="4">
        <f>E4947+D4948</f>
        <v/>
      </c>
      <c r="F4948" s="4" t="n">
        <v>2057170.010340797</v>
      </c>
      <c r="G4948" s="5">
        <f>F4948/$D4948</f>
        <v/>
      </c>
      <c r="H4948" s="4">
        <f>H4947+F4948</f>
        <v/>
      </c>
      <c r="I4948" s="4">
        <f>G4948*$E4947-H4947</f>
        <v/>
      </c>
      <c r="J4948" s="4">
        <f>MAX(0,Resumo!$D$3*$D4948-F4948)</f>
        <v/>
      </c>
      <c r="K4948" s="4" t="n">
        <v>4387830.277791355</v>
      </c>
      <c r="L4948" s="5">
        <f>K4948/$D4948</f>
        <v/>
      </c>
      <c r="M4948" s="4">
        <f>M4947+K4948</f>
        <v/>
      </c>
      <c r="N4948" s="4">
        <f>L4948*$E4947-M4947</f>
        <v/>
      </c>
      <c r="O4948" s="4">
        <f>MAX(0,Resumo!$D$4*$D4948-K4948)</f>
        <v/>
      </c>
      <c r="P4948" s="4" t="n">
        <v>6951434.597430267</v>
      </c>
      <c r="Q4948" s="5">
        <f>P4948/$D4948</f>
        <v/>
      </c>
      <c r="R4948" s="4">
        <f>R4947+P4948</f>
        <v/>
      </c>
      <c r="S4948" s="4">
        <f>Q4948*$E4947-R4947</f>
        <v/>
      </c>
      <c r="T4948" s="4">
        <f>MAX(0,Resumo!$D$5*$D4948-P4948)</f>
        <v/>
      </c>
      <c r="U4948" s="4" t="n">
        <v>9773361.062605781</v>
      </c>
      <c r="V4948" s="5">
        <f>U4948/$D4948</f>
        <v/>
      </c>
      <c r="W4948" s="4">
        <f>W4947+U4948</f>
        <v/>
      </c>
      <c r="X4948" s="4">
        <f>V4948*$E4947-W4947</f>
        <v/>
      </c>
      <c r="Y4948" s="4">
        <f>MAX(0,Resumo!$D$6*$D4948-U4948)</f>
        <v/>
      </c>
      <c r="Z4948" s="4" t="n">
        <v>12860032.82020285</v>
      </c>
      <c r="AA4948" s="5">
        <f>Z4948/$D4948</f>
        <v/>
      </c>
      <c r="AB4948" s="4">
        <f>AB4947+Z4948</f>
        <v/>
      </c>
      <c r="AC4948" s="4">
        <f>AA4948*$E4947-AB4947</f>
        <v/>
      </c>
      <c r="AD4948" s="4">
        <f>MAX(0,Resumo!$D$7*$D4948-Z4948)</f>
        <v/>
      </c>
    </row>
    <row r="4949">
      <c r="A4949" t="inlineStr">
        <is>
          <t>Teixeira</t>
        </is>
      </c>
      <c r="B4949" t="inlineStr">
        <is>
          <t>Município</t>
        </is>
      </c>
      <c r="C4949" t="inlineStr">
        <is>
          <t>PB</t>
        </is>
      </c>
      <c r="D4949" s="4" t="n">
        <v>2191849.698208581</v>
      </c>
      <c r="E4949" s="4">
        <f>E4948+D4949</f>
        <v/>
      </c>
      <c r="F4949" s="4" t="n">
        <v>72485.42762222957</v>
      </c>
      <c r="G4949" s="5">
        <f>F4949/$D4949</f>
        <v/>
      </c>
      <c r="H4949" s="4">
        <f>H4948+F4949</f>
        <v/>
      </c>
      <c r="I4949" s="4">
        <f>G4949*$E4948-H4948</f>
        <v/>
      </c>
      <c r="J4949" s="4">
        <f>MAX(0,Resumo!$D$3*$D4949-F4949)</f>
        <v/>
      </c>
      <c r="K4949" s="4" t="n">
        <v>154607.4230232353</v>
      </c>
      <c r="L4949" s="5">
        <f>K4949/$D4949</f>
        <v/>
      </c>
      <c r="M4949" s="4">
        <f>M4948+K4949</f>
        <v/>
      </c>
      <c r="N4949" s="4">
        <f>L4949*$E4948-M4948</f>
        <v/>
      </c>
      <c r="O4949" s="4">
        <f>MAX(0,Resumo!$D$4*$D4949-K4949)</f>
        <v/>
      </c>
      <c r="P4949" s="4" t="n">
        <v>244937.3201290352</v>
      </c>
      <c r="Q4949" s="5">
        <f>P4949/$D4949</f>
        <v/>
      </c>
      <c r="R4949" s="4">
        <f>R4948+P4949</f>
        <v/>
      </c>
      <c r="S4949" s="4">
        <f>Q4949*$E4948-R4948</f>
        <v/>
      </c>
      <c r="T4949" s="4">
        <f>MAX(0,Resumo!$D$5*$D4949-P4949)</f>
        <v/>
      </c>
      <c r="U4949" s="4" t="n">
        <v>344369.3289170924</v>
      </c>
      <c r="V4949" s="5">
        <f>U4949/$D4949</f>
        <v/>
      </c>
      <c r="W4949" s="4">
        <f>W4948+U4949</f>
        <v/>
      </c>
      <c r="X4949" s="4">
        <f>V4949*$E4948-W4948</f>
        <v/>
      </c>
      <c r="Y4949" s="4">
        <f>MAX(0,Resumo!$D$6*$D4949-U4949)</f>
        <v/>
      </c>
      <c r="Z4949" s="4" t="n">
        <v>453129.7722223189</v>
      </c>
      <c r="AA4949" s="5">
        <f>Z4949/$D4949</f>
        <v/>
      </c>
      <c r="AB4949" s="4">
        <f>AB4948+Z4949</f>
        <v/>
      </c>
      <c r="AC4949" s="4">
        <f>AA4949*$E4948-AB4948</f>
        <v/>
      </c>
      <c r="AD4949" s="4">
        <f>MAX(0,Resumo!$D$7*$D4949-Z4949)</f>
        <v/>
      </c>
    </row>
    <row r="4950">
      <c r="A4950" t="inlineStr">
        <is>
          <t>Brejo dos Santos</t>
        </is>
      </c>
      <c r="B4950" t="inlineStr">
        <is>
          <t>Município</t>
        </is>
      </c>
      <c r="C4950" t="inlineStr">
        <is>
          <t>PB</t>
        </is>
      </c>
      <c r="D4950" s="4" t="n">
        <v>3868210.803298369</v>
      </c>
      <c r="E4950" s="4">
        <f>E4949+D4950</f>
        <v/>
      </c>
      <c r="F4950" s="4" t="n">
        <v>127923.4221393807</v>
      </c>
      <c r="G4950" s="5">
        <f>F4950/$D4950</f>
        <v/>
      </c>
      <c r="H4950" s="4">
        <f>H4949+F4950</f>
        <v/>
      </c>
      <c r="I4950" s="4">
        <f>G4950*$E4949-H4949</f>
        <v/>
      </c>
      <c r="J4950" s="4">
        <f>MAX(0,Resumo!$D$3*$D4950-F4950)</f>
        <v/>
      </c>
      <c r="K4950" s="4" t="n">
        <v>272853.6105816903</v>
      </c>
      <c r="L4950" s="5">
        <f>K4950/$D4950</f>
        <v/>
      </c>
      <c r="M4950" s="4">
        <f>M4949+K4950</f>
        <v/>
      </c>
      <c r="N4950" s="4">
        <f>L4950*$E4949-M4949</f>
        <v/>
      </c>
      <c r="O4950" s="4">
        <f>MAX(0,Resumo!$D$4*$D4950-K4950)</f>
        <v/>
      </c>
      <c r="P4950" s="4" t="n">
        <v>432269.2329809203</v>
      </c>
      <c r="Q4950" s="5">
        <f>P4950/$D4950</f>
        <v/>
      </c>
      <c r="R4950" s="4">
        <f>R4949+P4950</f>
        <v/>
      </c>
      <c r="S4950" s="4">
        <f>Q4950*$E4949-R4949</f>
        <v/>
      </c>
      <c r="T4950" s="4">
        <f>MAX(0,Resumo!$D$5*$D4950-P4950)</f>
        <v/>
      </c>
      <c r="U4950" s="4" t="n">
        <v>607748.4051622875</v>
      </c>
      <c r="V4950" s="5">
        <f>U4950/$D4950</f>
        <v/>
      </c>
      <c r="W4950" s="4">
        <f>W4949+U4950</f>
        <v/>
      </c>
      <c r="X4950" s="4">
        <f>V4950*$E4949-W4949</f>
        <v/>
      </c>
      <c r="Y4950" s="4">
        <f>MAX(0,Resumo!$D$6*$D4950-U4950)</f>
        <v/>
      </c>
      <c r="Z4950" s="4" t="n">
        <v>799690.5452226419</v>
      </c>
      <c r="AA4950" s="5">
        <f>Z4950/$D4950</f>
        <v/>
      </c>
      <c r="AB4950" s="4">
        <f>AB4949+Z4950</f>
        <v/>
      </c>
      <c r="AC4950" s="4">
        <f>AA4950*$E4949-AB4949</f>
        <v/>
      </c>
      <c r="AD4950" s="4">
        <f>MAX(0,Resumo!$D$7*$D4950-Z4950)</f>
        <v/>
      </c>
    </row>
    <row r="4951">
      <c r="A4951" t="inlineStr">
        <is>
          <t>Fagundes</t>
        </is>
      </c>
      <c r="B4951" t="inlineStr">
        <is>
          <t>Município</t>
        </is>
      </c>
      <c r="C4951" t="inlineStr">
        <is>
          <t>PB</t>
        </is>
      </c>
      <c r="D4951" s="4" t="n">
        <v>4280780.263160422</v>
      </c>
      <c r="E4951" s="4">
        <f>E4950+D4951</f>
        <v/>
      </c>
      <c r="F4951" s="4" t="n">
        <v>141567.2745195941</v>
      </c>
      <c r="G4951" s="5">
        <f>F4951/$D4951</f>
        <v/>
      </c>
      <c r="H4951" s="4">
        <f>H4950+F4951</f>
        <v/>
      </c>
      <c r="I4951" s="4">
        <f>G4951*$E4950-H4950</f>
        <v/>
      </c>
      <c r="J4951" s="4">
        <f>MAX(0,Resumo!$D$3*$D4951-F4951)</f>
        <v/>
      </c>
      <c r="K4951" s="4" t="n">
        <v>301955.1959045769</v>
      </c>
      <c r="L4951" s="5">
        <f>K4951/$D4951</f>
        <v/>
      </c>
      <c r="M4951" s="4">
        <f>M4950+K4951</f>
        <v/>
      </c>
      <c r="N4951" s="4">
        <f>L4951*$E4950-M4950</f>
        <v/>
      </c>
      <c r="O4951" s="4">
        <f>MAX(0,Resumo!$D$4*$D4951-K4951)</f>
        <v/>
      </c>
      <c r="P4951" s="4" t="n">
        <v>478373.515563931</v>
      </c>
      <c r="Q4951" s="5">
        <f>P4951/$D4951</f>
        <v/>
      </c>
      <c r="R4951" s="4">
        <f>R4950+P4951</f>
        <v/>
      </c>
      <c r="S4951" s="4">
        <f>Q4951*$E4950-R4950</f>
        <v/>
      </c>
      <c r="T4951" s="4">
        <f>MAX(0,Resumo!$D$5*$D4951-P4951)</f>
        <v/>
      </c>
      <c r="U4951" s="4" t="n">
        <v>672568.6654841988</v>
      </c>
      <c r="V4951" s="5">
        <f>U4951/$D4951</f>
        <v/>
      </c>
      <c r="W4951" s="4">
        <f>W4950+U4951</f>
        <v/>
      </c>
      <c r="X4951" s="4">
        <f>V4951*$E4950-W4950</f>
        <v/>
      </c>
      <c r="Y4951" s="4">
        <f>MAX(0,Resumo!$D$6*$D4951-U4951)</f>
        <v/>
      </c>
      <c r="Z4951" s="4" t="n">
        <v>884982.664260718</v>
      </c>
      <c r="AA4951" s="5">
        <f>Z4951/$D4951</f>
        <v/>
      </c>
      <c r="AB4951" s="4">
        <f>AB4950+Z4951</f>
        <v/>
      </c>
      <c r="AC4951" s="4">
        <f>AA4951*$E4950-AB4950</f>
        <v/>
      </c>
      <c r="AD4951" s="4">
        <f>MAX(0,Resumo!$D$7*$D4951-Z4951)</f>
        <v/>
      </c>
    </row>
    <row r="4952">
      <c r="A4952" t="inlineStr">
        <is>
          <t>Junco do Seridó</t>
        </is>
      </c>
      <c r="B4952" t="inlineStr">
        <is>
          <t>Município</t>
        </is>
      </c>
      <c r="C4952" t="inlineStr">
        <is>
          <t>PB</t>
        </is>
      </c>
      <c r="D4952" s="4" t="n">
        <v>10277904.02098325</v>
      </c>
      <c r="E4952" s="4">
        <f>E4951+D4952</f>
        <v/>
      </c>
      <c r="F4952" s="4" t="n">
        <v>339894.7786566284</v>
      </c>
      <c r="G4952" s="5">
        <f>F4952/$D4952</f>
        <v/>
      </c>
      <c r="H4952" s="4">
        <f>H4951+F4952</f>
        <v/>
      </c>
      <c r="I4952" s="4">
        <f>G4952*$E4951-H4951</f>
        <v/>
      </c>
      <c r="J4952" s="4">
        <f>MAX(0,Resumo!$D$3*$D4952-F4952)</f>
        <v/>
      </c>
      <c r="K4952" s="4" t="n">
        <v>724976.8339786732</v>
      </c>
      <c r="L4952" s="5">
        <f>K4952/$D4952</f>
        <v/>
      </c>
      <c r="M4952" s="4">
        <f>M4951+K4952</f>
        <v/>
      </c>
      <c r="N4952" s="4">
        <f>L4952*$E4951-M4951</f>
        <v/>
      </c>
      <c r="O4952" s="4">
        <f>MAX(0,Resumo!$D$4*$D4952-K4952)</f>
        <v/>
      </c>
      <c r="P4952" s="4" t="n">
        <v>1148546.941654166</v>
      </c>
      <c r="Q4952" s="5">
        <f>P4952/$D4952</f>
        <v/>
      </c>
      <c r="R4952" s="4">
        <f>R4951+P4952</f>
        <v/>
      </c>
      <c r="S4952" s="4">
        <f>Q4952*$E4951-R4951</f>
        <v/>
      </c>
      <c r="T4952" s="4">
        <f>MAX(0,Resumo!$D$5*$D4952-P4952)</f>
        <v/>
      </c>
      <c r="U4952" s="4" t="n">
        <v>1614798.183138683</v>
      </c>
      <c r="V4952" s="5">
        <f>U4952/$D4952</f>
        <v/>
      </c>
      <c r="W4952" s="4">
        <f>W4951+U4952</f>
        <v/>
      </c>
      <c r="X4952" s="4">
        <f>V4952*$E4951-W4951</f>
        <v/>
      </c>
      <c r="Y4952" s="4">
        <f>MAX(0,Resumo!$D$6*$D4952-U4952)</f>
        <v/>
      </c>
      <c r="Z4952" s="4" t="n">
        <v>2124791.819328391</v>
      </c>
      <c r="AA4952" s="5">
        <f>Z4952/$D4952</f>
        <v/>
      </c>
      <c r="AB4952" s="4">
        <f>AB4951+Z4952</f>
        <v/>
      </c>
      <c r="AC4952" s="4">
        <f>AA4952*$E4951-AB4951</f>
        <v/>
      </c>
      <c r="AD4952" s="4">
        <f>MAX(0,Resumo!$D$7*$D4952-Z4952)</f>
        <v/>
      </c>
    </row>
    <row r="4953">
      <c r="A4953" t="inlineStr">
        <is>
          <t>Bernardino Batista</t>
        </is>
      </c>
      <c r="B4953" t="inlineStr">
        <is>
          <t>Município</t>
        </is>
      </c>
      <c r="C4953" t="inlineStr">
        <is>
          <t>PB</t>
        </is>
      </c>
      <c r="D4953" s="4" t="n">
        <v>3581866.195289213</v>
      </c>
      <c r="E4953" s="4">
        <f>E4952+D4953</f>
        <v/>
      </c>
      <c r="F4953" s="4" t="n">
        <v>118453.880785415</v>
      </c>
      <c r="G4953" s="5">
        <f>F4953/$D4953</f>
        <v/>
      </c>
      <c r="H4953" s="4">
        <f>H4952+F4953</f>
        <v/>
      </c>
      <c r="I4953" s="4">
        <f>G4953*$E4952-H4952</f>
        <v/>
      </c>
      <c r="J4953" s="4">
        <f>MAX(0,Resumo!$D$3*$D4953-F4953)</f>
        <v/>
      </c>
      <c r="K4953" s="4" t="n">
        <v>252655.6006647343</v>
      </c>
      <c r="L4953" s="5">
        <f>K4953/$D4953</f>
        <v/>
      </c>
      <c r="M4953" s="4">
        <f>M4952+K4953</f>
        <v/>
      </c>
      <c r="N4953" s="4">
        <f>L4953*$E4952-M4952</f>
        <v/>
      </c>
      <c r="O4953" s="4">
        <f>MAX(0,Resumo!$D$4*$D4953-K4953)</f>
        <v/>
      </c>
      <c r="P4953" s="4" t="n">
        <v>400270.4691165527</v>
      </c>
      <c r="Q4953" s="5">
        <f>P4953/$D4953</f>
        <v/>
      </c>
      <c r="R4953" s="4">
        <f>R4952+P4953</f>
        <v/>
      </c>
      <c r="S4953" s="4">
        <f>Q4953*$E4952-R4952</f>
        <v/>
      </c>
      <c r="T4953" s="4">
        <f>MAX(0,Resumo!$D$5*$D4953-P4953)</f>
        <v/>
      </c>
      <c r="U4953" s="4" t="n">
        <v>562759.7818183901</v>
      </c>
      <c r="V4953" s="5">
        <f>U4953/$D4953</f>
        <v/>
      </c>
      <c r="W4953" s="4">
        <f>W4952+U4953</f>
        <v/>
      </c>
      <c r="X4953" s="4">
        <f>V4953*$E4952-W4952</f>
        <v/>
      </c>
      <c r="Y4953" s="4">
        <f>MAX(0,Resumo!$D$6*$D4953-U4953)</f>
        <v/>
      </c>
      <c r="Z4953" s="4" t="n">
        <v>740493.38991116</v>
      </c>
      <c r="AA4953" s="5">
        <f>Z4953/$D4953</f>
        <v/>
      </c>
      <c r="AB4953" s="4">
        <f>AB4952+Z4953</f>
        <v/>
      </c>
      <c r="AC4953" s="4">
        <f>AA4953*$E4952-AB4952</f>
        <v/>
      </c>
      <c r="AD4953" s="4">
        <f>MAX(0,Resumo!$D$7*$D4953-Z4953)</f>
        <v/>
      </c>
    </row>
    <row r="4954">
      <c r="A4954" t="inlineStr">
        <is>
          <t>Ouro Velho</t>
        </is>
      </c>
      <c r="B4954" t="inlineStr">
        <is>
          <t>Município</t>
        </is>
      </c>
      <c r="C4954" t="inlineStr">
        <is>
          <t>PB</t>
        </is>
      </c>
      <c r="D4954" s="4" t="n">
        <v>4296637.065497474</v>
      </c>
      <c r="E4954" s="4">
        <f>E4953+D4954</f>
        <v/>
      </c>
      <c r="F4954" s="4" t="n">
        <v>142091.6659042141</v>
      </c>
      <c r="G4954" s="5">
        <f>F4954/$D4954</f>
        <v/>
      </c>
      <c r="H4954" s="4">
        <f>H4953+F4954</f>
        <v/>
      </c>
      <c r="I4954" s="4">
        <f>G4954*$E4953-H4953</f>
        <v/>
      </c>
      <c r="J4954" s="4">
        <f>MAX(0,Resumo!$D$3*$D4954-F4954)</f>
        <v/>
      </c>
      <c r="K4954" s="4" t="n">
        <v>303073.6938329358</v>
      </c>
      <c r="L4954" s="5">
        <f>K4954/$D4954</f>
        <v/>
      </c>
      <c r="M4954" s="4">
        <f>M4953+K4954</f>
        <v/>
      </c>
      <c r="N4954" s="4">
        <f>L4954*$E4953-M4953</f>
        <v/>
      </c>
      <c r="O4954" s="4">
        <f>MAX(0,Resumo!$D$4*$D4954-K4954)</f>
        <v/>
      </c>
      <c r="P4954" s="4" t="n">
        <v>480145.4995979765</v>
      </c>
      <c r="Q4954" s="5">
        <f>P4954/$D4954</f>
        <v/>
      </c>
      <c r="R4954" s="4">
        <f>R4953+P4954</f>
        <v/>
      </c>
      <c r="S4954" s="4">
        <f>Q4954*$E4953-R4953</f>
        <v/>
      </c>
      <c r="T4954" s="4">
        <f>MAX(0,Resumo!$D$5*$D4954-P4954)</f>
        <v/>
      </c>
      <c r="U4954" s="4" t="n">
        <v>675059.9842931684</v>
      </c>
      <c r="V4954" s="5">
        <f>U4954/$D4954</f>
        <v/>
      </c>
      <c r="W4954" s="4">
        <f>W4953+U4954</f>
        <v/>
      </c>
      <c r="X4954" s="4">
        <f>V4954*$E4953-W4953</f>
        <v/>
      </c>
      <c r="Y4954" s="4">
        <f>MAX(0,Resumo!$D$6*$D4954-U4954)</f>
        <v/>
      </c>
      <c r="Z4954" s="4" t="n">
        <v>888260.8038325304</v>
      </c>
      <c r="AA4954" s="5">
        <f>Z4954/$D4954</f>
        <v/>
      </c>
      <c r="AB4954" s="4">
        <f>AB4953+Z4954</f>
        <v/>
      </c>
      <c r="AC4954" s="4">
        <f>AA4954*$E4953-AB4953</f>
        <v/>
      </c>
      <c r="AD4954" s="4">
        <f>MAX(0,Resumo!$D$7*$D4954-Z4954)</f>
        <v/>
      </c>
    </row>
    <row r="4955">
      <c r="A4955" t="inlineStr">
        <is>
          <t>Diamante</t>
        </is>
      </c>
      <c r="B4955" t="inlineStr">
        <is>
          <t>Município</t>
        </is>
      </c>
      <c r="C4955" t="inlineStr">
        <is>
          <t>PB</t>
        </is>
      </c>
      <c r="D4955" s="4" t="n">
        <v>3745854.486414664</v>
      </c>
      <c r="E4955" s="4">
        <f>E4954+D4955</f>
        <v/>
      </c>
      <c r="F4955" s="4" t="n">
        <v>123877.0452555801</v>
      </c>
      <c r="G4955" s="5">
        <f>F4955/$D4955</f>
        <v/>
      </c>
      <c r="H4955" s="4">
        <f>H4954+F4955</f>
        <v/>
      </c>
      <c r="I4955" s="4">
        <f>G4955*$E4954-H4954</f>
        <v/>
      </c>
      <c r="J4955" s="4">
        <f>MAX(0,Resumo!$D$3*$D4955-F4955)</f>
        <v/>
      </c>
      <c r="K4955" s="4" t="n">
        <v>264222.9116521674</v>
      </c>
      <c r="L4955" s="5">
        <f>K4955/$D4955</f>
        <v/>
      </c>
      <c r="M4955" s="4">
        <f>M4954+K4955</f>
        <v/>
      </c>
      <c r="N4955" s="4">
        <f>L4955*$E4954-M4954</f>
        <v/>
      </c>
      <c r="O4955" s="4">
        <f>MAX(0,Resumo!$D$4*$D4955-K4955)</f>
        <v/>
      </c>
      <c r="P4955" s="4" t="n">
        <v>418596.0197205183</v>
      </c>
      <c r="Q4955" s="5">
        <f>P4955/$D4955</f>
        <v/>
      </c>
      <c r="R4955" s="4">
        <f>R4954+P4955</f>
        <v/>
      </c>
      <c r="S4955" s="4">
        <f>Q4955*$E4954-R4954</f>
        <v/>
      </c>
      <c r="T4955" s="4">
        <f>MAX(0,Resumo!$D$5*$D4955-P4955)</f>
        <v/>
      </c>
      <c r="U4955" s="4" t="n">
        <v>588524.5675202966</v>
      </c>
      <c r="V4955" s="5">
        <f>U4955/$D4955</f>
        <v/>
      </c>
      <c r="W4955" s="4">
        <f>W4954+U4955</f>
        <v/>
      </c>
      <c r="X4955" s="4">
        <f>V4955*$E4954-W4954</f>
        <v/>
      </c>
      <c r="Y4955" s="4">
        <f>MAX(0,Resumo!$D$6*$D4955-U4955)</f>
        <v/>
      </c>
      <c r="Z4955" s="4" t="n">
        <v>774395.33905737</v>
      </c>
      <c r="AA4955" s="5">
        <f>Z4955/$D4955</f>
        <v/>
      </c>
      <c r="AB4955" s="4">
        <f>AB4954+Z4955</f>
        <v/>
      </c>
      <c r="AC4955" s="4">
        <f>AA4955*$E4954-AB4954</f>
        <v/>
      </c>
      <c r="AD4955" s="4">
        <f>MAX(0,Resumo!$D$7*$D4955-Z4955)</f>
        <v/>
      </c>
    </row>
    <row r="4956">
      <c r="A4956" t="inlineStr">
        <is>
          <t>Cacimbas</t>
        </is>
      </c>
      <c r="B4956" t="inlineStr">
        <is>
          <t>Município</t>
        </is>
      </c>
      <c r="C4956" t="inlineStr">
        <is>
          <t>PB</t>
        </is>
      </c>
      <c r="D4956" s="4" t="n">
        <v>3821490.878877979</v>
      </c>
      <c r="E4956" s="4">
        <f>E4955+D4956</f>
        <v/>
      </c>
      <c r="F4956" s="4" t="n">
        <v>126378.3738165609</v>
      </c>
      <c r="G4956" s="5">
        <f>F4956/$D4956</f>
        <v/>
      </c>
      <c r="H4956" s="4">
        <f>H4955+F4956</f>
        <v/>
      </c>
      <c r="I4956" s="4">
        <f>G4956*$E4955-H4955</f>
        <v/>
      </c>
      <c r="J4956" s="4">
        <f>MAX(0,Resumo!$D$3*$D4956-F4956)</f>
        <v/>
      </c>
      <c r="K4956" s="4" t="n">
        <v>269558.1076444312</v>
      </c>
      <c r="L4956" s="5">
        <f>K4956/$D4956</f>
        <v/>
      </c>
      <c r="M4956" s="4">
        <f>M4955+K4956</f>
        <v/>
      </c>
      <c r="N4956" s="4">
        <f>L4956*$E4955-M4955</f>
        <v/>
      </c>
      <c r="O4956" s="4">
        <f>MAX(0,Resumo!$D$4*$D4956-K4956)</f>
        <v/>
      </c>
      <c r="P4956" s="4" t="n">
        <v>427048.3215774084</v>
      </c>
      <c r="Q4956" s="5">
        <f>P4956/$D4956</f>
        <v/>
      </c>
      <c r="R4956" s="4">
        <f>R4955+P4956</f>
        <v/>
      </c>
      <c r="S4956" s="4">
        <f>Q4956*$E4955-R4955</f>
        <v/>
      </c>
      <c r="T4956" s="4">
        <f>MAX(0,Resumo!$D$5*$D4956-P4956)</f>
        <v/>
      </c>
      <c r="U4956" s="4" t="n">
        <v>600408.0710906327</v>
      </c>
      <c r="V4956" s="5">
        <f>U4956/$D4956</f>
        <v/>
      </c>
      <c r="W4956" s="4">
        <f>W4955+U4956</f>
        <v/>
      </c>
      <c r="X4956" s="4">
        <f>V4956*$E4955-W4955</f>
        <v/>
      </c>
      <c r="Y4956" s="4">
        <f>MAX(0,Resumo!$D$6*$D4956-U4956)</f>
        <v/>
      </c>
      <c r="Z4956" s="4" t="n">
        <v>790031.9501428069</v>
      </c>
      <c r="AA4956" s="5">
        <f>Z4956/$D4956</f>
        <v/>
      </c>
      <c r="AB4956" s="4">
        <f>AB4955+Z4956</f>
        <v/>
      </c>
      <c r="AC4956" s="4">
        <f>AA4956*$E4955-AB4955</f>
        <v/>
      </c>
      <c r="AD4956" s="4">
        <f>MAX(0,Resumo!$D$7*$D4956-Z4956)</f>
        <v/>
      </c>
    </row>
    <row r="4957">
      <c r="A4957" t="inlineStr">
        <is>
          <t>Boa Ventura</t>
        </is>
      </c>
      <c r="B4957" t="inlineStr">
        <is>
          <t>Município</t>
        </is>
      </c>
      <c r="C4957" t="inlineStr">
        <is>
          <t>PB</t>
        </is>
      </c>
      <c r="D4957" s="4" t="n">
        <v>3688865.431764419</v>
      </c>
      <c r="E4957" s="4">
        <f>E4956+D4957</f>
        <v/>
      </c>
      <c r="F4957" s="4" t="n">
        <v>121992.3923072116</v>
      </c>
      <c r="G4957" s="5">
        <f>F4957/$D4957</f>
        <v/>
      </c>
      <c r="H4957" s="4">
        <f>H4956+F4957</f>
        <v/>
      </c>
      <c r="I4957" s="4">
        <f>G4957*$E4956-H4956</f>
        <v/>
      </c>
      <c r="J4957" s="4">
        <f>MAX(0,Resumo!$D$3*$D4957-F4957)</f>
        <v/>
      </c>
      <c r="K4957" s="4" t="n">
        <v>260203.0507615205</v>
      </c>
      <c r="L4957" s="5">
        <f>K4957/$D4957</f>
        <v/>
      </c>
      <c r="M4957" s="4">
        <f>M4956+K4957</f>
        <v/>
      </c>
      <c r="N4957" s="4">
        <f>L4957*$E4956-M4956</f>
        <v/>
      </c>
      <c r="O4957" s="4">
        <f>MAX(0,Resumo!$D$4*$D4957-K4957)</f>
        <v/>
      </c>
      <c r="P4957" s="4" t="n">
        <v>412227.5418389707</v>
      </c>
      <c r="Q4957" s="5">
        <f>P4957/$D4957</f>
        <v/>
      </c>
      <c r="R4957" s="4">
        <f>R4956+P4957</f>
        <v/>
      </c>
      <c r="S4957" s="4">
        <f>Q4957*$E4956-R4956</f>
        <v/>
      </c>
      <c r="T4957" s="4">
        <f>MAX(0,Resumo!$D$5*$D4957-P4957)</f>
        <v/>
      </c>
      <c r="U4957" s="4" t="n">
        <v>579570.8137471413</v>
      </c>
      <c r="V4957" s="5">
        <f>U4957/$D4957</f>
        <v/>
      </c>
      <c r="W4957" s="4">
        <f>W4956+U4957</f>
        <v/>
      </c>
      <c r="X4957" s="4">
        <f>V4957*$E4956-W4956</f>
        <v/>
      </c>
      <c r="Y4957" s="4">
        <f>MAX(0,Resumo!$D$6*$D4957-U4957)</f>
        <v/>
      </c>
      <c r="Z4957" s="4" t="n">
        <v>762613.7659988083</v>
      </c>
      <c r="AA4957" s="5">
        <f>Z4957/$D4957</f>
        <v/>
      </c>
      <c r="AB4957" s="4">
        <f>AB4956+Z4957</f>
        <v/>
      </c>
      <c r="AC4957" s="4">
        <f>AA4957*$E4956-AB4956</f>
        <v/>
      </c>
      <c r="AD4957" s="4">
        <f>MAX(0,Resumo!$D$7*$D4957-Z4957)</f>
        <v/>
      </c>
    </row>
    <row r="4958">
      <c r="A4958" t="inlineStr">
        <is>
          <t>Cajazeiras</t>
        </is>
      </c>
      <c r="B4958" t="inlineStr">
        <is>
          <t>Município</t>
        </is>
      </c>
      <c r="C4958" t="inlineStr">
        <is>
          <t>PB</t>
        </is>
      </c>
      <c r="D4958" s="4" t="n">
        <v>42710759.92623583</v>
      </c>
      <c r="E4958" s="4">
        <f>E4957+D4958</f>
        <v/>
      </c>
      <c r="F4958" s="4" t="n">
        <v>1412463.500510051</v>
      </c>
      <c r="G4958" s="5">
        <f>F4958/$D4958</f>
        <v/>
      </c>
      <c r="H4958" s="4">
        <f>H4957+F4958</f>
        <v/>
      </c>
      <c r="I4958" s="4">
        <f>G4958*$E4957-H4957</f>
        <v/>
      </c>
      <c r="J4958" s="4">
        <f>MAX(0,Resumo!$D$3*$D4958-F4958)</f>
        <v/>
      </c>
      <c r="K4958" s="4" t="n">
        <v>3012706.816966696</v>
      </c>
      <c r="L4958" s="5">
        <f>K4958/$D4958</f>
        <v/>
      </c>
      <c r="M4958" s="4">
        <f>M4957+K4958</f>
        <v/>
      </c>
      <c r="N4958" s="4">
        <f>L4958*$E4957-M4957</f>
        <v/>
      </c>
      <c r="O4958" s="4">
        <f>MAX(0,Resumo!$D$4*$D4958-K4958)</f>
        <v/>
      </c>
      <c r="P4958" s="4" t="n">
        <v>4772890.716711571</v>
      </c>
      <c r="Q4958" s="5">
        <f>P4958/$D4958</f>
        <v/>
      </c>
      <c r="R4958" s="4">
        <f>R4957+P4958</f>
        <v/>
      </c>
      <c r="S4958" s="4">
        <f>Q4958*$E4957-R4957</f>
        <v/>
      </c>
      <c r="T4958" s="4">
        <f>MAX(0,Resumo!$D$5*$D4958-P4958)</f>
        <v/>
      </c>
      <c r="U4958" s="4" t="n">
        <v>6710439.929050832</v>
      </c>
      <c r="V4958" s="5">
        <f>U4958/$D4958</f>
        <v/>
      </c>
      <c r="W4958" s="4">
        <f>W4957+U4958</f>
        <v/>
      </c>
      <c r="X4958" s="4">
        <f>V4958*$E4957-W4957</f>
        <v/>
      </c>
      <c r="Y4958" s="4">
        <f>MAX(0,Resumo!$D$6*$D4958-U4958)</f>
        <v/>
      </c>
      <c r="Z4958" s="4" t="n">
        <v>8829764.619643034</v>
      </c>
      <c r="AA4958" s="5">
        <f>Z4958/$D4958</f>
        <v/>
      </c>
      <c r="AB4958" s="4">
        <f>AB4957+Z4958</f>
        <v/>
      </c>
      <c r="AC4958" s="4">
        <f>AA4958*$E4957-AB4957</f>
        <v/>
      </c>
      <c r="AD4958" s="4">
        <f>MAX(0,Resumo!$D$7*$D4958-Z4958)</f>
        <v/>
      </c>
    </row>
    <row r="4959">
      <c r="A4959" t="inlineStr">
        <is>
          <t>Santana dos Garrotes</t>
        </is>
      </c>
      <c r="B4959" t="inlineStr">
        <is>
          <t>Município</t>
        </is>
      </c>
      <c r="C4959" t="inlineStr">
        <is>
          <t>PB</t>
        </is>
      </c>
      <c r="D4959" s="4" t="n">
        <v>4029045.643514193</v>
      </c>
      <c r="E4959" s="4">
        <f>E4958+D4959</f>
        <v/>
      </c>
      <c r="F4959" s="4" t="n">
        <v>133242.3006095264</v>
      </c>
      <c r="G4959" s="5">
        <f>F4959/$D4959</f>
        <v/>
      </c>
      <c r="H4959" s="4">
        <f>H4958+F4959</f>
        <v/>
      </c>
      <c r="I4959" s="4">
        <f>G4959*$E4958-H4958</f>
        <v/>
      </c>
      <c r="J4959" s="4">
        <f>MAX(0,Resumo!$D$3*$D4959-F4959)</f>
        <v/>
      </c>
      <c r="K4959" s="4" t="n">
        <v>284198.4852774534</v>
      </c>
      <c r="L4959" s="5">
        <f>K4959/$D4959</f>
        <v/>
      </c>
      <c r="M4959" s="4">
        <f>M4958+K4959</f>
        <v/>
      </c>
      <c r="N4959" s="4">
        <f>L4959*$E4958-M4958</f>
        <v/>
      </c>
      <c r="O4959" s="4">
        <f>MAX(0,Resumo!$D$4*$D4959-K4959)</f>
        <v/>
      </c>
      <c r="P4959" s="4" t="n">
        <v>450242.3881557679</v>
      </c>
      <c r="Q4959" s="5">
        <f>P4959/$D4959</f>
        <v/>
      </c>
      <c r="R4959" s="4">
        <f>R4958+P4959</f>
        <v/>
      </c>
      <c r="S4959" s="4">
        <f>Q4959*$E4958-R4958</f>
        <v/>
      </c>
      <c r="T4959" s="4">
        <f>MAX(0,Resumo!$D$5*$D4959-P4959)</f>
        <v/>
      </c>
      <c r="U4959" s="4" t="n">
        <v>633017.7409369437</v>
      </c>
      <c r="V4959" s="5">
        <f>U4959/$D4959</f>
        <v/>
      </c>
      <c r="W4959" s="4">
        <f>W4958+U4959</f>
        <v/>
      </c>
      <c r="X4959" s="4">
        <f>V4959*$E4958-W4958</f>
        <v/>
      </c>
      <c r="Y4959" s="4">
        <f>MAX(0,Resumo!$D$6*$D4959-U4959)</f>
        <v/>
      </c>
      <c r="Z4959" s="4" t="n">
        <v>832940.5689683277</v>
      </c>
      <c r="AA4959" s="5">
        <f>Z4959/$D4959</f>
        <v/>
      </c>
      <c r="AB4959" s="4">
        <f>AB4958+Z4959</f>
        <v/>
      </c>
      <c r="AC4959" s="4">
        <f>AA4959*$E4958-AB4958</f>
        <v/>
      </c>
      <c r="AD4959" s="4">
        <f>MAX(0,Resumo!$D$7*$D4959-Z4959)</f>
        <v/>
      </c>
    </row>
    <row r="4960">
      <c r="A4960" t="inlineStr">
        <is>
          <t>Montadas</t>
        </is>
      </c>
      <c r="B4960" t="inlineStr">
        <is>
          <t>Município</t>
        </is>
      </c>
      <c r="C4960" t="inlineStr">
        <is>
          <t>PB</t>
        </is>
      </c>
      <c r="D4960" s="4" t="n">
        <v>3754385.72353564</v>
      </c>
      <c r="E4960" s="4">
        <f>E4959+D4960</f>
        <v/>
      </c>
      <c r="F4960" s="4" t="n">
        <v>124159.1769963496</v>
      </c>
      <c r="G4960" s="5">
        <f>F4960/$D4960</f>
        <v/>
      </c>
      <c r="H4960" s="4">
        <f>H4959+F4960</f>
        <v/>
      </c>
      <c r="I4960" s="4">
        <f>G4960*$E4959-H4959</f>
        <v/>
      </c>
      <c r="J4960" s="4">
        <f>MAX(0,Resumo!$D$3*$D4960-F4960)</f>
        <v/>
      </c>
      <c r="K4960" s="4" t="n">
        <v>264824.683109194</v>
      </c>
      <c r="L4960" s="5">
        <f>K4960/$D4960</f>
        <v/>
      </c>
      <c r="M4960" s="4">
        <f>M4959+K4960</f>
        <v/>
      </c>
      <c r="N4960" s="4">
        <f>L4960*$E4959-M4959</f>
        <v/>
      </c>
      <c r="O4960" s="4">
        <f>MAX(0,Resumo!$D$4*$D4960-K4960)</f>
        <v/>
      </c>
      <c r="P4960" s="4" t="n">
        <v>419549.3781371584</v>
      </c>
      <c r="Q4960" s="5">
        <f>P4960/$D4960</f>
        <v/>
      </c>
      <c r="R4960" s="4">
        <f>R4959+P4960</f>
        <v/>
      </c>
      <c r="S4960" s="4">
        <f>Q4960*$E4959-R4959</f>
        <v/>
      </c>
      <c r="T4960" s="4">
        <f>MAX(0,Resumo!$D$5*$D4960-P4960)</f>
        <v/>
      </c>
      <c r="U4960" s="4" t="n">
        <v>589864.9406328254</v>
      </c>
      <c r="V4960" s="5">
        <f>U4960/$D4960</f>
        <v/>
      </c>
      <c r="W4960" s="4">
        <f>W4959+U4960</f>
        <v/>
      </c>
      <c r="X4960" s="4">
        <f>V4960*$E4959-W4959</f>
        <v/>
      </c>
      <c r="Y4960" s="4">
        <f>MAX(0,Resumo!$D$6*$D4960-U4960)</f>
        <v/>
      </c>
      <c r="Z4960" s="4" t="n">
        <v>776159.0355081632</v>
      </c>
      <c r="AA4960" s="5">
        <f>Z4960/$D4960</f>
        <v/>
      </c>
      <c r="AB4960" s="4">
        <f>AB4959+Z4960</f>
        <v/>
      </c>
      <c r="AC4960" s="4">
        <f>AA4960*$E4959-AB4959</f>
        <v/>
      </c>
      <c r="AD4960" s="4">
        <f>MAX(0,Resumo!$D$7*$D4960-Z4960)</f>
        <v/>
      </c>
    </row>
    <row r="4961">
      <c r="A4961" t="inlineStr">
        <is>
          <t>Louveira</t>
        </is>
      </c>
      <c r="B4961" t="inlineStr">
        <is>
          <t>Município</t>
        </is>
      </c>
      <c r="C4961" t="inlineStr">
        <is>
          <t>SP</t>
        </is>
      </c>
      <c r="D4961" s="4" t="n">
        <v>256801509.6827128</v>
      </c>
      <c r="E4961" s="4">
        <f>E4960+D4961</f>
        <v/>
      </c>
      <c r="F4961" s="4" t="n">
        <v>8532116.924939496</v>
      </c>
      <c r="G4961" s="5">
        <f>F4961/$D4961</f>
        <v/>
      </c>
      <c r="H4961" s="4">
        <f>H4960+F4961</f>
        <v/>
      </c>
      <c r="I4961" s="4">
        <f>G4961*$E4960-H4960</f>
        <v/>
      </c>
      <c r="J4961" s="4">
        <f>MAX(0,Resumo!$D$3*$D4961-F4961)</f>
        <v/>
      </c>
      <c r="K4961" s="4" t="n">
        <v>18198535.26384219</v>
      </c>
      <c r="L4961" s="5">
        <f>K4961/$D4961</f>
        <v/>
      </c>
      <c r="M4961" s="4">
        <f>M4960+K4961</f>
        <v/>
      </c>
      <c r="N4961" s="4">
        <f>L4961*$E4960-M4960</f>
        <v/>
      </c>
      <c r="O4961" s="4">
        <f>MAX(0,Resumo!$D$4*$D4961-K4961)</f>
        <v/>
      </c>
      <c r="P4961" s="4" t="n">
        <v>28831089.54690586</v>
      </c>
      <c r="Q4961" s="5">
        <f>P4961/$D4961</f>
        <v/>
      </c>
      <c r="R4961" s="4">
        <f>R4960+P4961</f>
        <v/>
      </c>
      <c r="S4961" s="4">
        <f>Q4961*$E4960-R4960</f>
        <v/>
      </c>
      <c r="T4961" s="4">
        <f>MAX(0,Resumo!$D$5*$D4961-P4961)</f>
        <v/>
      </c>
      <c r="U4961" s="4" t="n">
        <v>40535035.46942591</v>
      </c>
      <c r="V4961" s="5">
        <f>U4961/$D4961</f>
        <v/>
      </c>
      <c r="W4961" s="4">
        <f>W4960+U4961</f>
        <v/>
      </c>
      <c r="X4961" s="4">
        <f>V4961*$E4960-W4960</f>
        <v/>
      </c>
      <c r="Y4961" s="4">
        <f>MAX(0,Resumo!$D$6*$D4961-U4961)</f>
        <v/>
      </c>
      <c r="Z4961" s="4" t="n">
        <v>53337013.04655567</v>
      </c>
      <c r="AA4961" s="5">
        <f>Z4961/$D4961</f>
        <v/>
      </c>
      <c r="AB4961" s="4">
        <f>AB4960+Z4961</f>
        <v/>
      </c>
      <c r="AC4961" s="4">
        <f>AA4961*$E4960-AB4960</f>
        <v/>
      </c>
      <c r="AD4961" s="4">
        <f>MAX(0,Resumo!$D$7*$D4961-Z4961)</f>
        <v/>
      </c>
    </row>
    <row r="4962">
      <c r="A4962" t="inlineStr">
        <is>
          <t>Aporé</t>
        </is>
      </c>
      <c r="B4962" t="inlineStr">
        <is>
          <t>Município</t>
        </is>
      </c>
      <c r="C4962" t="inlineStr">
        <is>
          <t>GO</t>
        </is>
      </c>
      <c r="D4962" s="4" t="n">
        <v>21463864.63582839</v>
      </c>
      <c r="E4962" s="4">
        <f>E4961+D4962</f>
        <v/>
      </c>
      <c r="F4962" s="4" t="n">
        <v>714595.1654897941</v>
      </c>
      <c r="G4962" s="5">
        <f>F4962/$D4962</f>
        <v/>
      </c>
      <c r="H4962" s="4">
        <f>H4961+F4962</f>
        <v/>
      </c>
      <c r="I4962" s="4">
        <f>G4962*$E4961-H4961</f>
        <v/>
      </c>
      <c r="J4962" s="4">
        <f>MAX(0,Resumo!$D$3*$D4962-F4962)</f>
        <v/>
      </c>
      <c r="K4962" s="4" t="n">
        <v>1524192.112337863</v>
      </c>
      <c r="L4962" s="5">
        <f>K4962/$D4962</f>
        <v/>
      </c>
      <c r="M4962" s="4">
        <f>M4961+K4962</f>
        <v/>
      </c>
      <c r="N4962" s="4">
        <f>L4962*$E4961-M4961</f>
        <v/>
      </c>
      <c r="O4962" s="4">
        <f>MAX(0,Resumo!$D$4*$D4962-K4962)</f>
        <v/>
      </c>
      <c r="P4962" s="4" t="n">
        <v>2414706.383805021</v>
      </c>
      <c r="Q4962" s="5">
        <f>P4962/$D4962</f>
        <v/>
      </c>
      <c r="R4962" s="4">
        <f>R4961+P4962</f>
        <v/>
      </c>
      <c r="S4962" s="4">
        <f>Q4962*$E4961-R4961</f>
        <v/>
      </c>
      <c r="T4962" s="4">
        <f>MAX(0,Resumo!$D$5*$D4962-P4962)</f>
        <v/>
      </c>
      <c r="U4962" s="4" t="n">
        <v>3394953.519066371</v>
      </c>
      <c r="V4962" s="5">
        <f>U4962/$D4962</f>
        <v/>
      </c>
      <c r="W4962" s="4">
        <f>W4961+U4962</f>
        <v/>
      </c>
      <c r="X4962" s="4">
        <f>V4962*$E4961-W4961</f>
        <v/>
      </c>
      <c r="Y4962" s="4">
        <f>MAX(0,Resumo!$D$6*$D4962-U4962)</f>
        <v/>
      </c>
      <c r="Z4962" s="4" t="n">
        <v>4467164.714225367</v>
      </c>
      <c r="AA4962" s="5">
        <f>Z4962/$D4962</f>
        <v/>
      </c>
      <c r="AB4962" s="4">
        <f>AB4961+Z4962</f>
        <v/>
      </c>
      <c r="AC4962" s="4">
        <f>AA4962*$E4961-AB4961</f>
        <v/>
      </c>
      <c r="AD4962" s="4">
        <f>MAX(0,Resumo!$D$7*$D4962-Z4962)</f>
        <v/>
      </c>
    </row>
    <row r="4963">
      <c r="A4963" t="inlineStr">
        <is>
          <t>Mato Rico</t>
        </is>
      </c>
      <c r="B4963" t="inlineStr">
        <is>
          <t>Município</t>
        </is>
      </c>
      <c r="C4963" t="inlineStr">
        <is>
          <t>PR</t>
        </is>
      </c>
      <c r="D4963" s="4" t="n">
        <v>15977861.14922592</v>
      </c>
      <c r="E4963" s="4">
        <f>E4962+D4963</f>
        <v/>
      </c>
      <c r="F4963" s="4" t="n">
        <v>532825.099464344</v>
      </c>
      <c r="G4963" s="5">
        <f>F4963/$D4963</f>
        <v/>
      </c>
      <c r="H4963" s="4">
        <f>H4962+F4963</f>
        <v/>
      </c>
      <c r="I4963" s="4">
        <f>G4963*$E4962-H4962</f>
        <v/>
      </c>
      <c r="J4963" s="4">
        <f>MAX(0,Resumo!$D$3*$D4963-F4963)</f>
        <v/>
      </c>
      <c r="K4963" s="4" t="n">
        <v>1136486.577407148</v>
      </c>
      <c r="L4963" s="5">
        <f>K4963/$D4963</f>
        <v/>
      </c>
      <c r="M4963" s="4">
        <f>M4962+K4963</f>
        <v/>
      </c>
      <c r="N4963" s="4">
        <f>L4963*$E4962-M4962</f>
        <v/>
      </c>
      <c r="O4963" s="4">
        <f>MAX(0,Resumo!$D$4*$D4963-K4963)</f>
        <v/>
      </c>
      <c r="P4963" s="4" t="n">
        <v>1800482.610662823</v>
      </c>
      <c r="Q4963" s="5">
        <f>P4963/$D4963</f>
        <v/>
      </c>
      <c r="R4963" s="4">
        <f>R4962+P4963</f>
        <v/>
      </c>
      <c r="S4963" s="4">
        <f>Q4963*$E4962-R4962</f>
        <v/>
      </c>
      <c r="T4963" s="4">
        <f>MAX(0,Resumo!$D$5*$D4963-P4963)</f>
        <v/>
      </c>
      <c r="U4963" s="4" t="n">
        <v>2531386.348287852</v>
      </c>
      <c r="V4963" s="5">
        <f>U4963/$D4963</f>
        <v/>
      </c>
      <c r="W4963" s="4">
        <f>W4962+U4963</f>
        <v/>
      </c>
      <c r="X4963" s="4">
        <f>V4963*$E4962-W4962</f>
        <v/>
      </c>
      <c r="Y4963" s="4">
        <f>MAX(0,Resumo!$D$6*$D4963-U4963)</f>
        <v/>
      </c>
      <c r="Z4963" s="4" t="n">
        <v>3330861.441735758</v>
      </c>
      <c r="AA4963" s="5">
        <f>Z4963/$D4963</f>
        <v/>
      </c>
      <c r="AB4963" s="4">
        <f>AB4962+Z4963</f>
        <v/>
      </c>
      <c r="AC4963" s="4">
        <f>AA4963*$E4962-AB4962</f>
        <v/>
      </c>
      <c r="AD4963" s="4">
        <f>MAX(0,Resumo!$D$7*$D4963-Z4963)</f>
        <v/>
      </c>
    </row>
    <row r="4964">
      <c r="A4964" t="inlineStr">
        <is>
          <t>Serranópolis do Iguaçu</t>
        </is>
      </c>
      <c r="B4964" t="inlineStr">
        <is>
          <t>Município</t>
        </is>
      </c>
      <c r="C4964" t="inlineStr">
        <is>
          <t>PR</t>
        </is>
      </c>
      <c r="D4964" s="4" t="n">
        <v>23542196.87894452</v>
      </c>
      <c r="E4964" s="4">
        <f>E4963+D4964</f>
        <v/>
      </c>
      <c r="F4964" s="4" t="n">
        <v>787432.7903249818</v>
      </c>
      <c r="G4964" s="5">
        <f>F4964/$D4964</f>
        <v/>
      </c>
      <c r="H4964" s="4">
        <f>H4963+F4964</f>
        <v/>
      </c>
      <c r="I4964" s="4">
        <f>G4964*$E4963-H4963</f>
        <v/>
      </c>
      <c r="J4964" s="4">
        <f>MAX(0,Resumo!$D$3*$D4964-F4964)</f>
        <v/>
      </c>
      <c r="K4964" s="4" t="n">
        <v>1679550.752609553</v>
      </c>
      <c r="L4964" s="5">
        <f>K4964/$D4964</f>
        <v/>
      </c>
      <c r="M4964" s="4">
        <f>M4963+K4964</f>
        <v/>
      </c>
      <c r="N4964" s="4">
        <f>L4964*$E4963-M4963</f>
        <v/>
      </c>
      <c r="O4964" s="4">
        <f>MAX(0,Resumo!$D$4*$D4964-K4964)</f>
        <v/>
      </c>
      <c r="P4964" s="4" t="n">
        <v>2660833.822338937</v>
      </c>
      <c r="Q4964" s="5">
        <f>P4964/$D4964</f>
        <v/>
      </c>
      <c r="R4964" s="4">
        <f>R4963+P4964</f>
        <v/>
      </c>
      <c r="S4964" s="4">
        <f>Q4964*$E4963-R4963</f>
        <v/>
      </c>
      <c r="T4964" s="4">
        <f>MAX(0,Resumo!$D$5*$D4964-P4964)</f>
        <v/>
      </c>
      <c r="U4964" s="4" t="n">
        <v>3740996.093515033</v>
      </c>
      <c r="V4964" s="5">
        <f>U4964/$D4964</f>
        <v/>
      </c>
      <c r="W4964" s="4">
        <f>W4963+U4964</f>
        <v/>
      </c>
      <c r="X4964" s="4">
        <f>V4964*$E4963-W4963</f>
        <v/>
      </c>
      <c r="Y4964" s="4">
        <f>MAX(0,Resumo!$D$6*$D4964-U4964)</f>
        <v/>
      </c>
      <c r="Z4964" s="4" t="n">
        <v>4922496.184749264</v>
      </c>
      <c r="AA4964" s="5">
        <f>Z4964/$D4964</f>
        <v/>
      </c>
      <c r="AB4964" s="4">
        <f>AB4963+Z4964</f>
        <v/>
      </c>
      <c r="AC4964" s="4">
        <f>AA4964*$E4963-AB4963</f>
        <v/>
      </c>
      <c r="AD4964" s="4">
        <f>MAX(0,Resumo!$D$7*$D4964-Z4964)</f>
        <v/>
      </c>
    </row>
    <row r="4965">
      <c r="A4965" t="inlineStr">
        <is>
          <t>Jardinópolis</t>
        </is>
      </c>
      <c r="B4965" t="inlineStr">
        <is>
          <t>Município</t>
        </is>
      </c>
      <c r="C4965" t="inlineStr">
        <is>
          <t>SC</t>
        </is>
      </c>
      <c r="D4965" s="4" t="n">
        <v>8188331.424668496</v>
      </c>
      <c r="E4965" s="4">
        <f>E4964+D4965</f>
        <v/>
      </c>
      <c r="F4965" s="4" t="n">
        <v>274514.1849633328</v>
      </c>
      <c r="G4965" s="5">
        <f>F4965/$D4965</f>
        <v/>
      </c>
      <c r="H4965" s="4">
        <f>H4964+F4965</f>
        <v/>
      </c>
      <c r="I4965" s="4">
        <f>G4965*$E4964-H4964</f>
        <v/>
      </c>
      <c r="J4965" s="4">
        <f>MAX(0,Resumo!$D$3*$D4965-F4965)</f>
        <v/>
      </c>
      <c r="K4965" s="4" t="n">
        <v>585523.630235006</v>
      </c>
      <c r="L4965" s="5">
        <f>K4965/$D4965</f>
        <v/>
      </c>
      <c r="M4965" s="4">
        <f>M4964+K4965</f>
        <v/>
      </c>
      <c r="N4965" s="4">
        <f>L4965*$E4964-M4964</f>
        <v/>
      </c>
      <c r="O4965" s="4">
        <f>MAX(0,Resumo!$D$4*$D4965-K4965)</f>
        <v/>
      </c>
      <c r="P4965" s="4" t="n">
        <v>927617.7434277076</v>
      </c>
      <c r="Q4965" s="5">
        <f>P4965/$D4965</f>
        <v/>
      </c>
      <c r="R4965" s="4">
        <f>R4964+P4965</f>
        <v/>
      </c>
      <c r="S4965" s="4">
        <f>Q4965*$E4964-R4964</f>
        <v/>
      </c>
      <c r="T4965" s="4">
        <f>MAX(0,Resumo!$D$5*$D4965-P4965)</f>
        <v/>
      </c>
      <c r="U4965" s="4" t="n">
        <v>1304183.044166164</v>
      </c>
      <c r="V4965" s="5">
        <f>U4965/$D4965</f>
        <v/>
      </c>
      <c r="W4965" s="4">
        <f>W4964+U4965</f>
        <v/>
      </c>
      <c r="X4965" s="4">
        <f>V4965*$E4964-W4964</f>
        <v/>
      </c>
      <c r="Y4965" s="4">
        <f>MAX(0,Resumo!$D$6*$D4965-U4965)</f>
        <v/>
      </c>
      <c r="Z4965" s="4" t="n">
        <v>1716076.654089889</v>
      </c>
      <c r="AA4965" s="5">
        <f>Z4965/$D4965</f>
        <v/>
      </c>
      <c r="AB4965" s="4">
        <f>AB4964+Z4965</f>
        <v/>
      </c>
      <c r="AC4965" s="4">
        <f>AA4965*$E4964-AB4964</f>
        <v/>
      </c>
      <c r="AD4965" s="4">
        <f>MAX(0,Resumo!$D$7*$D4965-Z4965)</f>
        <v/>
      </c>
    </row>
    <row r="4966">
      <c r="A4966" t="inlineStr">
        <is>
          <t>Porto Real</t>
        </is>
      </c>
      <c r="B4966" t="inlineStr">
        <is>
          <t>Município</t>
        </is>
      </c>
      <c r="C4966" t="inlineStr">
        <is>
          <t>RJ</t>
        </is>
      </c>
      <c r="D4966" s="4" t="n">
        <v>101251981.8908851</v>
      </c>
      <c r="E4966" s="4">
        <f>E4965+D4966</f>
        <v/>
      </c>
      <c r="F4966" s="4" t="n">
        <v>3435229.19759834</v>
      </c>
      <c r="G4966" s="5">
        <f>F4966/$D4966</f>
        <v/>
      </c>
      <c r="H4966" s="4">
        <f>H4965+F4966</f>
        <v/>
      </c>
      <c r="I4966" s="4">
        <f>G4966*$E4965-H4965</f>
        <v/>
      </c>
      <c r="J4966" s="4">
        <f>MAX(0,Resumo!$D$3*$D4966-F4966)</f>
        <v/>
      </c>
      <c r="K4966" s="4" t="n">
        <v>7327154.59033832</v>
      </c>
      <c r="L4966" s="5">
        <f>K4966/$D4966</f>
        <v/>
      </c>
      <c r="M4966" s="4">
        <f>M4965+K4966</f>
        <v/>
      </c>
      <c r="N4966" s="4">
        <f>L4966*$E4965-M4965</f>
        <v/>
      </c>
      <c r="O4966" s="4">
        <f>MAX(0,Resumo!$D$4*$D4966-K4966)</f>
        <v/>
      </c>
      <c r="P4966" s="4" t="n">
        <v>11608068.83935262</v>
      </c>
      <c r="Q4966" s="5">
        <f>P4966/$D4966</f>
        <v/>
      </c>
      <c r="R4966" s="4">
        <f>R4965+P4966</f>
        <v/>
      </c>
      <c r="S4966" s="4">
        <f>Q4966*$E4965-R4965</f>
        <v/>
      </c>
      <c r="T4966" s="4">
        <f>MAX(0,Resumo!$D$5*$D4966-P4966)</f>
        <v/>
      </c>
      <c r="U4966" s="4" t="n">
        <v>16320350.34157055</v>
      </c>
      <c r="V4966" s="5">
        <f>U4966/$D4966</f>
        <v/>
      </c>
      <c r="W4966" s="4">
        <f>W4965+U4966</f>
        <v/>
      </c>
      <c r="X4966" s="4">
        <f>V4966*$E4965-W4965</f>
        <v/>
      </c>
      <c r="Y4966" s="4">
        <f>MAX(0,Resumo!$D$6*$D4966-U4966)</f>
        <v/>
      </c>
      <c r="Z4966" s="4" t="n">
        <v>21474724.9881964</v>
      </c>
      <c r="AA4966" s="5">
        <f>Z4966/$D4966</f>
        <v/>
      </c>
      <c r="AB4966" s="4">
        <f>AB4965+Z4966</f>
        <v/>
      </c>
      <c r="AC4966" s="4">
        <f>AA4966*$E4965-AB4965</f>
        <v/>
      </c>
      <c r="AD4966" s="4">
        <f>MAX(0,Resumo!$D$7*$D4966-Z4966)</f>
        <v/>
      </c>
    </row>
    <row r="4967">
      <c r="A4967" t="inlineStr">
        <is>
          <t>Iomerê</t>
        </is>
      </c>
      <c r="B4967" t="inlineStr">
        <is>
          <t>Município</t>
        </is>
      </c>
      <c r="C4967" t="inlineStr">
        <is>
          <t>SC</t>
        </is>
      </c>
      <c r="D4967" s="4" t="n">
        <v>14688203.91006079</v>
      </c>
      <c r="E4967" s="4">
        <f>E4966+D4967</f>
        <v/>
      </c>
      <c r="F4967" s="4" t="n">
        <v>499594.8088976141</v>
      </c>
      <c r="G4967" s="5">
        <f>F4967/$D4967</f>
        <v/>
      </c>
      <c r="H4967" s="4">
        <f>H4966+F4967</f>
        <v/>
      </c>
      <c r="I4967" s="4">
        <f>G4967*$E4966-H4966</f>
        <v/>
      </c>
      <c r="J4967" s="4">
        <f>MAX(0,Resumo!$D$3*$D4967-F4967)</f>
        <v/>
      </c>
      <c r="K4967" s="4" t="n">
        <v>1065608.198685135</v>
      </c>
      <c r="L4967" s="5">
        <f>K4967/$D4967</f>
        <v/>
      </c>
      <c r="M4967" s="4">
        <f>M4966+K4967</f>
        <v/>
      </c>
      <c r="N4967" s="4">
        <f>L4967*$E4966-M4966</f>
        <v/>
      </c>
      <c r="O4967" s="4">
        <f>MAX(0,Resumo!$D$4*$D4967-K4967)</f>
        <v/>
      </c>
      <c r="P4967" s="4" t="n">
        <v>1688193.305273835</v>
      </c>
      <c r="Q4967" s="5">
        <f>P4967/$D4967</f>
        <v/>
      </c>
      <c r="R4967" s="4">
        <f>R4966+P4967</f>
        <v/>
      </c>
      <c r="S4967" s="4">
        <f>Q4967*$E4966-R4966</f>
        <v/>
      </c>
      <c r="T4967" s="4">
        <f>MAX(0,Resumo!$D$5*$D4967-P4967)</f>
        <v/>
      </c>
      <c r="U4967" s="4" t="n">
        <v>2373513.335220667</v>
      </c>
      <c r="V4967" s="5">
        <f>U4967/$D4967</f>
        <v/>
      </c>
      <c r="W4967" s="4">
        <f>W4966+U4967</f>
        <v/>
      </c>
      <c r="X4967" s="4">
        <f>V4967*$E4966-W4966</f>
        <v/>
      </c>
      <c r="Y4967" s="4">
        <f>MAX(0,Resumo!$D$6*$D4967-U4967)</f>
        <v/>
      </c>
      <c r="Z4967" s="4" t="n">
        <v>3123128.184316637</v>
      </c>
      <c r="AA4967" s="5">
        <f>Z4967/$D4967</f>
        <v/>
      </c>
      <c r="AB4967" s="4">
        <f>AB4966+Z4967</f>
        <v/>
      </c>
      <c r="AC4967" s="4">
        <f>AA4967*$E4966-AB4966</f>
        <v/>
      </c>
      <c r="AD4967" s="4">
        <f>MAX(0,Resumo!$D$7*$D4967-Z4967)</f>
        <v/>
      </c>
    </row>
    <row r="4968">
      <c r="A4968" t="inlineStr">
        <is>
          <t>AP</t>
        </is>
      </c>
      <c r="B4968" t="inlineStr">
        <is>
          <t>Estado</t>
        </is>
      </c>
      <c r="C4968" t="inlineStr">
        <is>
          <t>AP</t>
        </is>
      </c>
      <c r="D4968" s="4" t="n">
        <v>1276799909.040714</v>
      </c>
      <c r="E4968" s="4">
        <f>E4967+D4968</f>
        <v/>
      </c>
      <c r="F4968" s="4" t="n">
        <v>43627330.34645694</v>
      </c>
      <c r="G4968" s="5">
        <f>F4968/$D4968</f>
        <v/>
      </c>
      <c r="H4968" s="4">
        <f>H4967+F4968</f>
        <v/>
      </c>
      <c r="I4968" s="4">
        <f>G4968*$E4967-H4967</f>
        <v/>
      </c>
      <c r="J4968" s="4">
        <f>MAX(0,Resumo!$D$3*$D4968-F4968)</f>
        <v/>
      </c>
      <c r="K4968" s="4" t="n">
        <v>93054691.67406181</v>
      </c>
      <c r="L4968" s="5">
        <f>K4968/$D4968</f>
        <v/>
      </c>
      <c r="M4968" s="4">
        <f>M4967+K4968</f>
        <v/>
      </c>
      <c r="N4968" s="4">
        <f>L4968*$E4967-M4967</f>
        <v/>
      </c>
      <c r="O4968" s="4">
        <f>MAX(0,Resumo!$D$4*$D4968-K4968)</f>
        <v/>
      </c>
      <c r="P4968" s="4" t="n">
        <v>147422202.3651022</v>
      </c>
      <c r="Q4968" s="5">
        <f>P4968/$D4968</f>
        <v/>
      </c>
      <c r="R4968" s="4">
        <f>R4967+P4968</f>
        <v/>
      </c>
      <c r="S4968" s="4">
        <f>Q4968*$E4967-R4967</f>
        <v/>
      </c>
      <c r="T4968" s="4">
        <f>MAX(0,Resumo!$D$5*$D4968-P4968)</f>
        <v/>
      </c>
      <c r="U4968" s="4" t="n">
        <v>207268067.067955</v>
      </c>
      <c r="V4968" s="5">
        <f>U4968/$D4968</f>
        <v/>
      </c>
      <c r="W4968" s="4">
        <f>W4967+U4968</f>
        <v/>
      </c>
      <c r="X4968" s="4">
        <f>V4968*$E4967-W4967</f>
        <v/>
      </c>
      <c r="Y4968" s="4">
        <f>MAX(0,Resumo!$D$6*$D4968-U4968)</f>
        <v/>
      </c>
      <c r="Z4968" s="4" t="n">
        <v>272728504.3496833</v>
      </c>
      <c r="AA4968" s="5">
        <f>Z4968/$D4968</f>
        <v/>
      </c>
      <c r="AB4968" s="4">
        <f>AB4967+Z4968</f>
        <v/>
      </c>
      <c r="AC4968" s="4">
        <f>AA4968*$E4967-AB4967</f>
        <v/>
      </c>
      <c r="AD4968" s="4">
        <f>MAX(0,Resumo!$D$7*$D4968-Z4968)</f>
        <v/>
      </c>
    </row>
    <row r="4969">
      <c r="A4969" t="inlineStr">
        <is>
          <t>Icatu</t>
        </is>
      </c>
      <c r="B4969" t="inlineStr">
        <is>
          <t>Município</t>
        </is>
      </c>
      <c r="C4969" t="inlineStr">
        <is>
          <t>MA</t>
        </is>
      </c>
      <c r="D4969" s="4" t="n">
        <v>5215320.939522306</v>
      </c>
      <c r="E4969" s="4">
        <f>E4968+D4969</f>
        <v/>
      </c>
      <c r="F4969" s="4" t="n">
        <v>178230.3648102369</v>
      </c>
      <c r="G4969" s="5">
        <f>F4969/$D4969</f>
        <v/>
      </c>
      <c r="H4969" s="4">
        <f>H4968+F4969</f>
        <v/>
      </c>
      <c r="I4969" s="4">
        <f>G4969*$E4968-H4968</f>
        <v/>
      </c>
      <c r="J4969" s="4">
        <f>MAX(0,Resumo!$D$3*$D4969-F4969)</f>
        <v/>
      </c>
      <c r="K4969" s="4" t="n">
        <v>380155.5472834258</v>
      </c>
      <c r="L4969" s="5">
        <f>K4969/$D4969</f>
        <v/>
      </c>
      <c r="M4969" s="4">
        <f>M4968+K4969</f>
        <v/>
      </c>
      <c r="N4969" s="4">
        <f>L4969*$E4968-M4968</f>
        <v/>
      </c>
      <c r="O4969" s="4">
        <f>MAX(0,Resumo!$D$4*$D4969-K4969)</f>
        <v/>
      </c>
      <c r="P4969" s="4" t="n">
        <v>602262.6802970211</v>
      </c>
      <c r="Q4969" s="5">
        <f>P4969/$D4969</f>
        <v/>
      </c>
      <c r="R4969" s="4">
        <f>R4968+P4969</f>
        <v/>
      </c>
      <c r="S4969" s="4">
        <f>Q4969*$E4968-R4968</f>
        <v/>
      </c>
      <c r="T4969" s="4">
        <f>MAX(0,Resumo!$D$5*$D4969-P4969)</f>
        <v/>
      </c>
      <c r="U4969" s="4" t="n">
        <v>846750.4867630377</v>
      </c>
      <c r="V4969" s="5">
        <f>U4969/$D4969</f>
        <v/>
      </c>
      <c r="W4969" s="4">
        <f>W4968+U4969</f>
        <v/>
      </c>
      <c r="X4969" s="4">
        <f>V4969*$E4968-W4968</f>
        <v/>
      </c>
      <c r="Y4969" s="4">
        <f>MAX(0,Resumo!$D$6*$D4969-U4969)</f>
        <v/>
      </c>
      <c r="Z4969" s="4" t="n">
        <v>1114175.459244939</v>
      </c>
      <c r="AA4969" s="5">
        <f>Z4969/$D4969</f>
        <v/>
      </c>
      <c r="AB4969" s="4">
        <f>AB4968+Z4969</f>
        <v/>
      </c>
      <c r="AC4969" s="4">
        <f>AA4969*$E4968-AB4968</f>
        <v/>
      </c>
      <c r="AD4969" s="4">
        <f>MAX(0,Resumo!$D$7*$D4969-Z4969)</f>
        <v/>
      </c>
    </row>
    <row r="4970">
      <c r="A4970" t="inlineStr">
        <is>
          <t>Nova Iorque</t>
        </is>
      </c>
      <c r="B4970" t="inlineStr">
        <is>
          <t>Município</t>
        </is>
      </c>
      <c r="C4970" t="inlineStr">
        <is>
          <t>MA</t>
        </is>
      </c>
      <c r="D4970" s="4" t="n">
        <v>5288055.346733832</v>
      </c>
      <c r="E4970" s="4">
        <f>E4969+D4970</f>
        <v/>
      </c>
      <c r="F4970" s="4" t="n">
        <v>180716.0181538936</v>
      </c>
      <c r="G4970" s="5">
        <f>F4970/$D4970</f>
        <v/>
      </c>
      <c r="H4970" s="4">
        <f>H4969+F4970</f>
        <v/>
      </c>
      <c r="I4970" s="4">
        <f>G4970*$E4969-H4969</f>
        <v/>
      </c>
      <c r="J4970" s="4">
        <f>MAX(0,Resumo!$D$3*$D4970-F4970)</f>
        <v/>
      </c>
      <c r="K4970" s="4" t="n">
        <v>385457.3089008739</v>
      </c>
      <c r="L4970" s="5">
        <f>K4970/$D4970</f>
        <v/>
      </c>
      <c r="M4970" s="4">
        <f>M4969+K4970</f>
        <v/>
      </c>
      <c r="N4970" s="4">
        <f>L4970*$E4969-M4969</f>
        <v/>
      </c>
      <c r="O4970" s="4">
        <f>MAX(0,Resumo!$D$4*$D4970-K4970)</f>
        <v/>
      </c>
      <c r="P4970" s="4" t="n">
        <v>610662.0136352759</v>
      </c>
      <c r="Q4970" s="5">
        <f>P4970/$D4970</f>
        <v/>
      </c>
      <c r="R4970" s="4">
        <f>R4969+P4970</f>
        <v/>
      </c>
      <c r="S4970" s="4">
        <f>Q4970*$E4969-R4969</f>
        <v/>
      </c>
      <c r="T4970" s="4">
        <f>MAX(0,Resumo!$D$5*$D4970-P4970)</f>
        <v/>
      </c>
      <c r="U4970" s="4" t="n">
        <v>858559.5193086783</v>
      </c>
      <c r="V4970" s="5">
        <f>U4970/$D4970</f>
        <v/>
      </c>
      <c r="W4970" s="4">
        <f>W4969+U4970</f>
        <v/>
      </c>
      <c r="X4970" s="4">
        <f>V4970*$E4969-W4969</f>
        <v/>
      </c>
      <c r="Y4970" s="4">
        <f>MAX(0,Resumo!$D$6*$D4970-U4970)</f>
        <v/>
      </c>
      <c r="Z4970" s="4" t="n">
        <v>1129714.079494306</v>
      </c>
      <c r="AA4970" s="5">
        <f>Z4970/$D4970</f>
        <v/>
      </c>
      <c r="AB4970" s="4">
        <f>AB4969+Z4970</f>
        <v/>
      </c>
      <c r="AC4970" s="4">
        <f>AA4970*$E4969-AB4969</f>
        <v/>
      </c>
      <c r="AD4970" s="4">
        <f>MAX(0,Resumo!$D$7*$D4970-Z4970)</f>
        <v/>
      </c>
    </row>
    <row r="4971">
      <c r="A4971" t="inlineStr">
        <is>
          <t>Bom Jesus das Selvas</t>
        </is>
      </c>
      <c r="B4971" t="inlineStr">
        <is>
          <t>Município</t>
        </is>
      </c>
      <c r="C4971" t="inlineStr">
        <is>
          <t>MA</t>
        </is>
      </c>
      <c r="D4971" s="4" t="n">
        <v>18318665.97665385</v>
      </c>
      <c r="E4971" s="4">
        <f>E4970+D4971</f>
        <v/>
      </c>
      <c r="F4971" s="4" t="n">
        <v>626029.0704477603</v>
      </c>
      <c r="G4971" s="5">
        <f>F4971/$D4971</f>
        <v/>
      </c>
      <c r="H4971" s="4">
        <f>H4970+F4971</f>
        <v/>
      </c>
      <c r="I4971" s="4">
        <f>G4971*$E4970-H4970</f>
        <v/>
      </c>
      <c r="J4971" s="4">
        <f>MAX(0,Resumo!$D$3*$D4971-F4971)</f>
        <v/>
      </c>
      <c r="K4971" s="4" t="n">
        <v>1335285.511785776</v>
      </c>
      <c r="L4971" s="5">
        <f>K4971/$D4971</f>
        <v/>
      </c>
      <c r="M4971" s="4">
        <f>M4970+K4971</f>
        <v/>
      </c>
      <c r="N4971" s="4">
        <f>L4971*$E4970-M4970</f>
        <v/>
      </c>
      <c r="O4971" s="4">
        <f>MAX(0,Resumo!$D$4*$D4971-K4971)</f>
        <v/>
      </c>
      <c r="P4971" s="4" t="n">
        <v>2115430.47848862</v>
      </c>
      <c r="Q4971" s="5">
        <f>P4971/$D4971</f>
        <v/>
      </c>
      <c r="R4971" s="4">
        <f>R4970+P4971</f>
        <v/>
      </c>
      <c r="S4971" s="4">
        <f>Q4971*$E4970-R4970</f>
        <v/>
      </c>
      <c r="T4971" s="4">
        <f>MAX(0,Resumo!$D$5*$D4971-P4971)</f>
        <v/>
      </c>
      <c r="U4971" s="4" t="n">
        <v>2974186.922042403</v>
      </c>
      <c r="V4971" s="5">
        <f>U4971/$D4971</f>
        <v/>
      </c>
      <c r="W4971" s="4">
        <f>W4970+U4971</f>
        <v/>
      </c>
      <c r="X4971" s="4">
        <f>V4971*$E4970-W4970</f>
        <v/>
      </c>
      <c r="Y4971" s="4">
        <f>MAX(0,Resumo!$D$6*$D4971-U4971)</f>
        <v/>
      </c>
      <c r="Z4971" s="4" t="n">
        <v>3913509.506696322</v>
      </c>
      <c r="AA4971" s="5">
        <f>Z4971/$D4971</f>
        <v/>
      </c>
      <c r="AB4971" s="4">
        <f>AB4970+Z4971</f>
        <v/>
      </c>
      <c r="AC4971" s="4">
        <f>AA4971*$E4970-AB4970</f>
        <v/>
      </c>
      <c r="AD4971" s="4">
        <f>MAX(0,Resumo!$D$7*$D4971-Z4971)</f>
        <v/>
      </c>
    </row>
    <row r="4972">
      <c r="A4972" t="inlineStr">
        <is>
          <t>Amarante do Maranhão</t>
        </is>
      </c>
      <c r="B4972" t="inlineStr">
        <is>
          <t>Município</t>
        </is>
      </c>
      <c r="C4972" t="inlineStr">
        <is>
          <t>MA</t>
        </is>
      </c>
      <c r="D4972" s="4" t="n">
        <v>5144235.286359345</v>
      </c>
      <c r="E4972" s="4">
        <f>E4971+D4972</f>
        <v/>
      </c>
      <c r="F4972" s="4" t="n">
        <v>175801.0566156066</v>
      </c>
      <c r="G4972" s="5">
        <f>F4972/$D4972</f>
        <v/>
      </c>
      <c r="H4972" s="4">
        <f>H4971+F4972</f>
        <v/>
      </c>
      <c r="I4972" s="4">
        <f>G4972*$E4971-H4971</f>
        <v/>
      </c>
      <c r="J4972" s="4">
        <f>MAX(0,Resumo!$D$3*$D4972-F4972)</f>
        <v/>
      </c>
      <c r="K4972" s="4" t="n">
        <v>374973.9667641182</v>
      </c>
      <c r="L4972" s="5">
        <f>K4972/$D4972</f>
        <v/>
      </c>
      <c r="M4972" s="4">
        <f>M4971+K4972</f>
        <v/>
      </c>
      <c r="N4972" s="4">
        <f>L4972*$E4971-M4971</f>
        <v/>
      </c>
      <c r="O4972" s="4">
        <f>MAX(0,Resumo!$D$4*$D4972-K4972)</f>
        <v/>
      </c>
      <c r="P4972" s="4" t="n">
        <v>594053.7442600931</v>
      </c>
      <c r="Q4972" s="5">
        <f>P4972/$D4972</f>
        <v/>
      </c>
      <c r="R4972" s="4">
        <f>R4971+P4972</f>
        <v/>
      </c>
      <c r="S4972" s="4">
        <f>Q4972*$E4971-R4971</f>
        <v/>
      </c>
      <c r="T4972" s="4">
        <f>MAX(0,Resumo!$D$5*$D4972-P4972)</f>
        <v/>
      </c>
      <c r="U4972" s="4" t="n">
        <v>835209.1430728602</v>
      </c>
      <c r="V4972" s="5">
        <f>U4972/$D4972</f>
        <v/>
      </c>
      <c r="W4972" s="4">
        <f>W4971+U4972</f>
        <v/>
      </c>
      <c r="X4972" s="4">
        <f>V4972*$E4971-W4971</f>
        <v/>
      </c>
      <c r="Y4972" s="4">
        <f>MAX(0,Resumo!$D$6*$D4972-U4972)</f>
        <v/>
      </c>
      <c r="Z4972" s="4" t="n">
        <v>1098989.070683812</v>
      </c>
      <c r="AA4972" s="5">
        <f>Z4972/$D4972</f>
        <v/>
      </c>
      <c r="AB4972" s="4">
        <f>AB4971+Z4972</f>
        <v/>
      </c>
      <c r="AC4972" s="4">
        <f>AA4972*$E4971-AB4971</f>
        <v/>
      </c>
      <c r="AD4972" s="4">
        <f>MAX(0,Resumo!$D$7*$D4972-Z4972)</f>
        <v/>
      </c>
    </row>
    <row r="4973">
      <c r="A4973" t="inlineStr">
        <is>
          <t>Buriticupu</t>
        </is>
      </c>
      <c r="B4973" t="inlineStr">
        <is>
          <t>Município</t>
        </is>
      </c>
      <c r="C4973" t="inlineStr">
        <is>
          <t>MA</t>
        </is>
      </c>
      <c r="D4973" s="4" t="n">
        <v>27001369.25984375</v>
      </c>
      <c r="E4973" s="4">
        <f>E4972+D4973</f>
        <v/>
      </c>
      <c r="F4973" s="4" t="n">
        <v>922755.0805336749</v>
      </c>
      <c r="G4973" s="5">
        <f>F4973/$D4973</f>
        <v/>
      </c>
      <c r="H4973" s="4">
        <f>H4972+F4973</f>
        <v/>
      </c>
      <c r="I4973" s="4">
        <f>G4973*$E4972-H4972</f>
        <v/>
      </c>
      <c r="J4973" s="4">
        <f>MAX(0,Resumo!$D$3*$D4973-F4973)</f>
        <v/>
      </c>
      <c r="K4973" s="4" t="n">
        <v>1968185.741090357</v>
      </c>
      <c r="L4973" s="5">
        <f>K4973/$D4973</f>
        <v/>
      </c>
      <c r="M4973" s="4">
        <f>M4972+K4973</f>
        <v/>
      </c>
      <c r="N4973" s="4">
        <f>L4973*$E4972-M4972</f>
        <v/>
      </c>
      <c r="O4973" s="4">
        <f>MAX(0,Resumo!$D$4*$D4973-K4973)</f>
        <v/>
      </c>
      <c r="P4973" s="4" t="n">
        <v>3118104.755335074</v>
      </c>
      <c r="Q4973" s="5">
        <f>P4973/$D4973</f>
        <v/>
      </c>
      <c r="R4973" s="4">
        <f>R4972+P4973</f>
        <v/>
      </c>
      <c r="S4973" s="4">
        <f>Q4973*$E4972-R4972</f>
        <v/>
      </c>
      <c r="T4973" s="4">
        <f>MAX(0,Resumo!$D$5*$D4973-P4973)</f>
        <v/>
      </c>
      <c r="U4973" s="4" t="n">
        <v>4383895.608567356</v>
      </c>
      <c r="V4973" s="5">
        <f>U4973/$D4973</f>
        <v/>
      </c>
      <c r="W4973" s="4">
        <f>W4972+U4973</f>
        <v/>
      </c>
      <c r="X4973" s="4">
        <f>V4973*$E4972-W4972</f>
        <v/>
      </c>
      <c r="Y4973" s="4">
        <f>MAX(0,Resumo!$D$6*$D4973-U4973)</f>
        <v/>
      </c>
      <c r="Z4973" s="4" t="n">
        <v>5768439.43914296</v>
      </c>
      <c r="AA4973" s="5">
        <f>Z4973/$D4973</f>
        <v/>
      </c>
      <c r="AB4973" s="4">
        <f>AB4972+Z4973</f>
        <v/>
      </c>
      <c r="AC4973" s="4">
        <f>AA4973*$E4972-AB4972</f>
        <v/>
      </c>
      <c r="AD4973" s="4">
        <f>MAX(0,Resumo!$D$7*$D4973-Z4973)</f>
        <v/>
      </c>
    </row>
    <row r="4974">
      <c r="A4974" t="inlineStr">
        <is>
          <t>Santa Rita</t>
        </is>
      </c>
      <c r="B4974" t="inlineStr">
        <is>
          <t>Município</t>
        </is>
      </c>
      <c r="C4974" t="inlineStr">
        <is>
          <t>MA</t>
        </is>
      </c>
      <c r="D4974" s="4" t="n">
        <v>10017284.43622419</v>
      </c>
      <c r="E4974" s="4">
        <f>E4973+D4974</f>
        <v/>
      </c>
      <c r="F4974" s="4" t="n">
        <v>342334.4948814746</v>
      </c>
      <c r="G4974" s="5">
        <f>F4974/$D4974</f>
        <v/>
      </c>
      <c r="H4974" s="4">
        <f>H4973+F4974</f>
        <v/>
      </c>
      <c r="I4974" s="4">
        <f>G4974*$E4973-H4973</f>
        <v/>
      </c>
      <c r="J4974" s="4">
        <f>MAX(0,Resumo!$D$3*$D4974-F4974)</f>
        <v/>
      </c>
      <c r="K4974" s="4" t="n">
        <v>730180.6142529274</v>
      </c>
      <c r="L4974" s="5">
        <f>K4974/$D4974</f>
        <v/>
      </c>
      <c r="M4974" s="4">
        <f>M4973+K4974</f>
        <v/>
      </c>
      <c r="N4974" s="4">
        <f>L4974*$E4973-M4973</f>
        <v/>
      </c>
      <c r="O4974" s="4">
        <f>MAX(0,Resumo!$D$4*$D4974-K4974)</f>
        <v/>
      </c>
      <c r="P4974" s="4" t="n">
        <v>1156791.047726127</v>
      </c>
      <c r="Q4974" s="5">
        <f>P4974/$D4974</f>
        <v/>
      </c>
      <c r="R4974" s="4">
        <f>R4973+P4974</f>
        <v/>
      </c>
      <c r="S4974" s="4">
        <f>Q4974*$E4973-R4973</f>
        <v/>
      </c>
      <c r="T4974" s="4">
        <f>MAX(0,Resumo!$D$5*$D4974-P4974)</f>
        <v/>
      </c>
      <c r="U4974" s="4" t="n">
        <v>1626388.974097067</v>
      </c>
      <c r="V4974" s="5">
        <f>U4974/$D4974</f>
        <v/>
      </c>
      <c r="W4974" s="4">
        <f>W4973+U4974</f>
        <v/>
      </c>
      <c r="X4974" s="4">
        <f>V4974*$E4973-W4973</f>
        <v/>
      </c>
      <c r="Y4974" s="4">
        <f>MAX(0,Resumo!$D$6*$D4974-U4974)</f>
        <v/>
      </c>
      <c r="Z4974" s="4" t="n">
        <v>2140043.271841207</v>
      </c>
      <c r="AA4974" s="5">
        <f>Z4974/$D4974</f>
        <v/>
      </c>
      <c r="AB4974" s="4">
        <f>AB4973+Z4974</f>
        <v/>
      </c>
      <c r="AC4974" s="4">
        <f>AA4974*$E4973-AB4973</f>
        <v/>
      </c>
      <c r="AD4974" s="4">
        <f>MAX(0,Resumo!$D$7*$D4974-Z4974)</f>
        <v/>
      </c>
    </row>
    <row r="4975">
      <c r="A4975" t="inlineStr">
        <is>
          <t>São Raimundo do Doca Bezerra</t>
        </is>
      </c>
      <c r="B4975" t="inlineStr">
        <is>
          <t>Município</t>
        </is>
      </c>
      <c r="C4975" t="inlineStr">
        <is>
          <t>MA</t>
        </is>
      </c>
      <c r="D4975" s="4" t="n">
        <v>3913612.059679288</v>
      </c>
      <c r="E4975" s="4">
        <f>E4974+D4975</f>
        <v/>
      </c>
      <c r="F4975" s="4" t="n">
        <v>133745.2696029616</v>
      </c>
      <c r="G4975" s="5">
        <f>F4975/$D4975</f>
        <v/>
      </c>
      <c r="H4975" s="4">
        <f>H4974+F4975</f>
        <v/>
      </c>
      <c r="I4975" s="4">
        <f>G4975*$E4974-H4974</f>
        <v/>
      </c>
      <c r="J4975" s="4">
        <f>MAX(0,Resumo!$D$3*$D4975-F4975)</f>
        <v/>
      </c>
      <c r="K4975" s="4" t="n">
        <v>285271.2904258328</v>
      </c>
      <c r="L4975" s="5">
        <f>K4975/$D4975</f>
        <v/>
      </c>
      <c r="M4975" s="4">
        <f>M4974+K4975</f>
        <v/>
      </c>
      <c r="N4975" s="4">
        <f>L4975*$E4974-M4974</f>
        <v/>
      </c>
      <c r="O4975" s="4">
        <f>MAX(0,Resumo!$D$4*$D4975-K4975)</f>
        <v/>
      </c>
      <c r="P4975" s="4" t="n">
        <v>451941.9832523448</v>
      </c>
      <c r="Q4975" s="5">
        <f>P4975/$D4975</f>
        <v/>
      </c>
      <c r="R4975" s="4">
        <f>R4974+P4975</f>
        <v/>
      </c>
      <c r="S4975" s="4">
        <f>Q4975*$E4974-R4974</f>
        <v/>
      </c>
      <c r="T4975" s="4">
        <f>MAX(0,Resumo!$D$5*$D4975-P4975)</f>
        <v/>
      </c>
      <c r="U4975" s="4" t="n">
        <v>635407.2846068533</v>
      </c>
      <c r="V4975" s="5">
        <f>U4975/$D4975</f>
        <v/>
      </c>
      <c r="W4975" s="4">
        <f>W4974+U4975</f>
        <v/>
      </c>
      <c r="X4975" s="4">
        <f>V4975*$E4974-W4974</f>
        <v/>
      </c>
      <c r="Y4975" s="4">
        <f>MAX(0,Resumo!$D$6*$D4975-U4975)</f>
        <v/>
      </c>
      <c r="Z4975" s="4" t="n">
        <v>836084.7902677865</v>
      </c>
      <c r="AA4975" s="5">
        <f>Z4975/$D4975</f>
        <v/>
      </c>
      <c r="AB4975" s="4">
        <f>AB4974+Z4975</f>
        <v/>
      </c>
      <c r="AC4975" s="4">
        <f>AA4975*$E4974-AB4974</f>
        <v/>
      </c>
      <c r="AD4975" s="4">
        <f>MAX(0,Resumo!$D$7*$D4975-Z4975)</f>
        <v/>
      </c>
    </row>
    <row r="4976">
      <c r="A4976" t="inlineStr">
        <is>
          <t>Urbano Santos</t>
        </is>
      </c>
      <c r="B4976" t="inlineStr">
        <is>
          <t>Município</t>
        </is>
      </c>
      <c r="C4976" t="inlineStr">
        <is>
          <t>MA</t>
        </is>
      </c>
      <c r="D4976" s="4" t="n">
        <v>9020041.305969331</v>
      </c>
      <c r="E4976" s="4">
        <f>E4975+D4976</f>
        <v/>
      </c>
      <c r="F4976" s="4" t="n">
        <v>308254.3282012421</v>
      </c>
      <c r="G4976" s="5">
        <f>F4976/$D4976</f>
        <v/>
      </c>
      <c r="H4976" s="4">
        <f>H4975+F4976</f>
        <v/>
      </c>
      <c r="I4976" s="4">
        <f>G4976*$E4975-H4975</f>
        <v/>
      </c>
      <c r="J4976" s="4">
        <f>MAX(0,Resumo!$D$3*$D4976-F4976)</f>
        <v/>
      </c>
      <c r="K4976" s="4" t="n">
        <v>657489.4966107218</v>
      </c>
      <c r="L4976" s="5">
        <f>K4976/$D4976</f>
        <v/>
      </c>
      <c r="M4976" s="4">
        <f>M4975+K4976</f>
        <v/>
      </c>
      <c r="N4976" s="4">
        <f>L4976*$E4975-M4975</f>
        <v/>
      </c>
      <c r="O4976" s="4">
        <f>MAX(0,Resumo!$D$4*$D4976-K4976)</f>
        <v/>
      </c>
      <c r="P4976" s="4" t="n">
        <v>1041629.904720785</v>
      </c>
      <c r="Q4976" s="5">
        <f>P4976/$D4976</f>
        <v/>
      </c>
      <c r="R4976" s="4">
        <f>R4975+P4976</f>
        <v/>
      </c>
      <c r="S4976" s="4">
        <f>Q4976*$E4975-R4975</f>
        <v/>
      </c>
      <c r="T4976" s="4">
        <f>MAX(0,Resumo!$D$5*$D4976-P4976)</f>
        <v/>
      </c>
      <c r="U4976" s="4" t="n">
        <v>1464478.304407439</v>
      </c>
      <c r="V4976" s="5">
        <f>U4976/$D4976</f>
        <v/>
      </c>
      <c r="W4976" s="4">
        <f>W4975+U4976</f>
        <v/>
      </c>
      <c r="X4976" s="4">
        <f>V4976*$E4975-W4975</f>
        <v/>
      </c>
      <c r="Y4976" s="4">
        <f>MAX(0,Resumo!$D$6*$D4976-U4976)</f>
        <v/>
      </c>
      <c r="Z4976" s="4" t="n">
        <v>1926997.164896858</v>
      </c>
      <c r="AA4976" s="5">
        <f>Z4976/$D4976</f>
        <v/>
      </c>
      <c r="AB4976" s="4">
        <f>AB4975+Z4976</f>
        <v/>
      </c>
      <c r="AC4976" s="4">
        <f>AA4976*$E4975-AB4975</f>
        <v/>
      </c>
      <c r="AD4976" s="4">
        <f>MAX(0,Resumo!$D$7*$D4976-Z4976)</f>
        <v/>
      </c>
    </row>
    <row r="4977">
      <c r="A4977" t="inlineStr">
        <is>
          <t>Mata Roma</t>
        </is>
      </c>
      <c r="B4977" t="inlineStr">
        <is>
          <t>Município</t>
        </is>
      </c>
      <c r="C4977" t="inlineStr">
        <is>
          <t>MA</t>
        </is>
      </c>
      <c r="D4977" s="4" t="n">
        <v>7586691.688662049</v>
      </c>
      <c r="E4977" s="4">
        <f>E4976+D4977</f>
        <v/>
      </c>
      <c r="F4977" s="4" t="n">
        <v>259270.4922771025</v>
      </c>
      <c r="G4977" s="5">
        <f>F4977/$D4977</f>
        <v/>
      </c>
      <c r="H4977" s="4">
        <f>H4976+F4977</f>
        <v/>
      </c>
      <c r="I4977" s="4">
        <f>G4977*$E4976-H4976</f>
        <v/>
      </c>
      <c r="J4977" s="4">
        <f>MAX(0,Resumo!$D$3*$D4977-F4977)</f>
        <v/>
      </c>
      <c r="K4977" s="4" t="n">
        <v>553009.6736938511</v>
      </c>
      <c r="L4977" s="5">
        <f>K4977/$D4977</f>
        <v/>
      </c>
      <c r="M4977" s="4">
        <f>M4976+K4977</f>
        <v/>
      </c>
      <c r="N4977" s="4">
        <f>L4977*$E4976-M4976</f>
        <v/>
      </c>
      <c r="O4977" s="4">
        <f>MAX(0,Resumo!$D$4*$D4977-K4977)</f>
        <v/>
      </c>
      <c r="P4977" s="4" t="n">
        <v>876107.4004813307</v>
      </c>
      <c r="Q4977" s="5">
        <f>P4977/$D4977</f>
        <v/>
      </c>
      <c r="R4977" s="4">
        <f>R4976+P4977</f>
        <v/>
      </c>
      <c r="S4977" s="4">
        <f>Q4977*$E4976-R4976</f>
        <v/>
      </c>
      <c r="T4977" s="4">
        <f>MAX(0,Resumo!$D$5*$D4977-P4977)</f>
        <v/>
      </c>
      <c r="U4977" s="4" t="n">
        <v>1231762.139816479</v>
      </c>
      <c r="V4977" s="5">
        <f>U4977/$D4977</f>
        <v/>
      </c>
      <c r="W4977" s="4">
        <f>W4976+U4977</f>
        <v/>
      </c>
      <c r="X4977" s="4">
        <f>V4977*$E4976-W4976</f>
        <v/>
      </c>
      <c r="Y4977" s="4">
        <f>MAX(0,Resumo!$D$6*$D4977-U4977)</f>
        <v/>
      </c>
      <c r="Z4977" s="4" t="n">
        <v>1620783.417623967</v>
      </c>
      <c r="AA4977" s="5">
        <f>Z4977/$D4977</f>
        <v/>
      </c>
      <c r="AB4977" s="4">
        <f>AB4976+Z4977</f>
        <v/>
      </c>
      <c r="AC4977" s="4">
        <f>AA4977*$E4976-AB4976</f>
        <v/>
      </c>
      <c r="AD4977" s="4">
        <f>MAX(0,Resumo!$D$7*$D4977-Z4977)</f>
        <v/>
      </c>
    </row>
    <row r="4978">
      <c r="A4978" t="inlineStr">
        <is>
          <t>Vitória do Mearim</t>
        </is>
      </c>
      <c r="B4978" t="inlineStr">
        <is>
          <t>Município</t>
        </is>
      </c>
      <c r="C4978" t="inlineStr">
        <is>
          <t>MA</t>
        </is>
      </c>
      <c r="D4978" s="4" t="n">
        <v>10255550.48901731</v>
      </c>
      <c r="E4978" s="4">
        <f>E4977+D4978</f>
        <v/>
      </c>
      <c r="F4978" s="4" t="n">
        <v>350477.0897483404</v>
      </c>
      <c r="G4978" s="5">
        <f>F4978/$D4978</f>
        <v/>
      </c>
      <c r="H4978" s="4">
        <f>H4977+F4978</f>
        <v/>
      </c>
      <c r="I4978" s="4">
        <f>G4978*$E4977-H4977</f>
        <v/>
      </c>
      <c r="J4978" s="4">
        <f>MAX(0,Resumo!$D$3*$D4978-F4978)</f>
        <v/>
      </c>
      <c r="K4978" s="4" t="n">
        <v>747548.3204303586</v>
      </c>
      <c r="L4978" s="5">
        <f>K4978/$D4978</f>
        <v/>
      </c>
      <c r="M4978" s="4">
        <f>M4977+K4978</f>
        <v/>
      </c>
      <c r="N4978" s="4">
        <f>L4978*$E4977-M4977</f>
        <v/>
      </c>
      <c r="O4978" s="4">
        <f>MAX(0,Resumo!$D$4*$D4978-K4978)</f>
        <v/>
      </c>
      <c r="P4978" s="4" t="n">
        <v>1184305.89355115</v>
      </c>
      <c r="Q4978" s="5">
        <f>P4978/$D4978</f>
        <v/>
      </c>
      <c r="R4978" s="4">
        <f>R4977+P4978</f>
        <v/>
      </c>
      <c r="S4978" s="4">
        <f>Q4978*$E4977-R4977</f>
        <v/>
      </c>
      <c r="T4978" s="4">
        <f>MAX(0,Resumo!$D$5*$D4978-P4978)</f>
        <v/>
      </c>
      <c r="U4978" s="4" t="n">
        <v>1665073.438298068</v>
      </c>
      <c r="V4978" s="5">
        <f>U4978/$D4978</f>
        <v/>
      </c>
      <c r="W4978" s="4">
        <f>W4977+U4978</f>
        <v/>
      </c>
      <c r="X4978" s="4">
        <f>V4978*$E4977-W4977</f>
        <v/>
      </c>
      <c r="Y4978" s="4">
        <f>MAX(0,Resumo!$D$6*$D4978-U4978)</f>
        <v/>
      </c>
      <c r="Z4978" s="4" t="n">
        <v>2190945.256948486</v>
      </c>
      <c r="AA4978" s="5">
        <f>Z4978/$D4978</f>
        <v/>
      </c>
      <c r="AB4978" s="4">
        <f>AB4977+Z4978</f>
        <v/>
      </c>
      <c r="AC4978" s="4">
        <f>AA4978*$E4977-AB4977</f>
        <v/>
      </c>
      <c r="AD4978" s="4">
        <f>MAX(0,Resumo!$D$7*$D4978-Z4978)</f>
        <v/>
      </c>
    </row>
    <row r="4979">
      <c r="A4979" t="inlineStr">
        <is>
          <t>Tuntum</t>
        </is>
      </c>
      <c r="B4979" t="inlineStr">
        <is>
          <t>Município</t>
        </is>
      </c>
      <c r="C4979" t="inlineStr">
        <is>
          <t>MA</t>
        </is>
      </c>
      <c r="D4979" s="4" t="n">
        <v>11385303.45168836</v>
      </c>
      <c r="E4979" s="4">
        <f>E4978+D4979</f>
        <v/>
      </c>
      <c r="F4979" s="4" t="n">
        <v>389085.6979274472</v>
      </c>
      <c r="G4979" s="5">
        <f>F4979/$D4979</f>
        <v/>
      </c>
      <c r="H4979" s="4">
        <f>H4978+F4979</f>
        <v/>
      </c>
      <c r="I4979" s="4">
        <f>G4979*$E4978-H4978</f>
        <v/>
      </c>
      <c r="J4979" s="4">
        <f>MAX(0,Resumo!$D$3*$D4979-F4979)</f>
        <v/>
      </c>
      <c r="K4979" s="4" t="n">
        <v>829898.3542632955</v>
      </c>
      <c r="L4979" s="5">
        <f>K4979/$D4979</f>
        <v/>
      </c>
      <c r="M4979" s="4">
        <f>M4978+K4979</f>
        <v/>
      </c>
      <c r="N4979" s="4">
        <f>L4979*$E4978-M4978</f>
        <v/>
      </c>
      <c r="O4979" s="4">
        <f>MAX(0,Resumo!$D$4*$D4979-K4979)</f>
        <v/>
      </c>
      <c r="P4979" s="4" t="n">
        <v>1314769.206406081</v>
      </c>
      <c r="Q4979" s="5">
        <f>P4979/$D4979</f>
        <v/>
      </c>
      <c r="R4979" s="4">
        <f>R4978+P4979</f>
        <v/>
      </c>
      <c r="S4979" s="4">
        <f>Q4979*$E4978-R4978</f>
        <v/>
      </c>
      <c r="T4979" s="4">
        <f>MAX(0,Resumo!$D$5*$D4979-P4979)</f>
        <v/>
      </c>
      <c r="U4979" s="4" t="n">
        <v>1848498.175175588</v>
      </c>
      <c r="V4979" s="5">
        <f>U4979/$D4979</f>
        <v/>
      </c>
      <c r="W4979" s="4">
        <f>W4978+U4979</f>
        <v/>
      </c>
      <c r="X4979" s="4">
        <f>V4979*$E4978-W4978</f>
        <v/>
      </c>
      <c r="Y4979" s="4">
        <f>MAX(0,Resumo!$D$6*$D4979-U4979)</f>
        <v/>
      </c>
      <c r="Z4979" s="4" t="n">
        <v>2432300.111350341</v>
      </c>
      <c r="AA4979" s="5">
        <f>Z4979/$D4979</f>
        <v/>
      </c>
      <c r="AB4979" s="4">
        <f>AB4978+Z4979</f>
        <v/>
      </c>
      <c r="AC4979" s="4">
        <f>AA4979*$E4978-AB4978</f>
        <v/>
      </c>
      <c r="AD4979" s="4">
        <f>MAX(0,Resumo!$D$7*$D4979-Z4979)</f>
        <v/>
      </c>
    </row>
    <row r="4980">
      <c r="A4980" t="inlineStr">
        <is>
          <t>Matinha</t>
        </is>
      </c>
      <c r="B4980" t="inlineStr">
        <is>
          <t>Município</t>
        </is>
      </c>
      <c r="C4980" t="inlineStr">
        <is>
          <t>MA</t>
        </is>
      </c>
      <c r="D4980" s="4" t="n">
        <v>6513364.203355653</v>
      </c>
      <c r="E4980" s="4">
        <f>E4979+D4980</f>
        <v/>
      </c>
      <c r="F4980" s="4" t="n">
        <v>222590.189859408</v>
      </c>
      <c r="G4980" s="5">
        <f>F4980/$D4980</f>
        <v/>
      </c>
      <c r="H4980" s="4">
        <f>H4979+F4980</f>
        <v/>
      </c>
      <c r="I4980" s="4">
        <f>G4980*$E4979-H4979</f>
        <v/>
      </c>
      <c r="J4980" s="4">
        <f>MAX(0,Resumo!$D$3*$D4980-F4980)</f>
        <v/>
      </c>
      <c r="K4980" s="4" t="n">
        <v>474772.609796424</v>
      </c>
      <c r="L4980" s="5">
        <f>K4980/$D4980</f>
        <v/>
      </c>
      <c r="M4980" s="4">
        <f>M4979+K4980</f>
        <v/>
      </c>
      <c r="N4980" s="4">
        <f>L4980*$E4979-M4979</f>
        <v/>
      </c>
      <c r="O4980" s="4">
        <f>MAX(0,Resumo!$D$4*$D4980-K4980)</f>
        <v/>
      </c>
      <c r="P4980" s="4" t="n">
        <v>752160.0738195317</v>
      </c>
      <c r="Q4980" s="5">
        <f>P4980/$D4980</f>
        <v/>
      </c>
      <c r="R4980" s="4">
        <f>R4979+P4980</f>
        <v/>
      </c>
      <c r="S4980" s="4">
        <f>Q4980*$E4979-R4979</f>
        <v/>
      </c>
      <c r="T4980" s="4">
        <f>MAX(0,Resumo!$D$5*$D4980-P4980)</f>
        <v/>
      </c>
      <c r="U4980" s="4" t="n">
        <v>1057498.545844334</v>
      </c>
      <c r="V4980" s="5">
        <f>U4980/$D4980</f>
        <v/>
      </c>
      <c r="W4980" s="4">
        <f>W4979+U4980</f>
        <v/>
      </c>
      <c r="X4980" s="4">
        <f>V4980*$E4979-W4979</f>
        <v/>
      </c>
      <c r="Y4980" s="4">
        <f>MAX(0,Resumo!$D$6*$D4980-U4980)</f>
        <v/>
      </c>
      <c r="Z4980" s="4" t="n">
        <v>1391483.024085577</v>
      </c>
      <c r="AA4980" s="5">
        <f>Z4980/$D4980</f>
        <v/>
      </c>
      <c r="AB4980" s="4">
        <f>AB4979+Z4980</f>
        <v/>
      </c>
      <c r="AC4980" s="4">
        <f>AA4980*$E4979-AB4979</f>
        <v/>
      </c>
      <c r="AD4980" s="4">
        <f>MAX(0,Resumo!$D$7*$D4980-Z4980)</f>
        <v/>
      </c>
    </row>
    <row r="4981">
      <c r="A4981" t="inlineStr">
        <is>
          <t>Carutapera</t>
        </is>
      </c>
      <c r="B4981" t="inlineStr">
        <is>
          <t>Município</t>
        </is>
      </c>
      <c r="C4981" t="inlineStr">
        <is>
          <t>MA</t>
        </is>
      </c>
      <c r="D4981" s="4" t="n">
        <v>8287459.555828731</v>
      </c>
      <c r="E4981" s="4">
        <f>E4980+D4981</f>
        <v/>
      </c>
      <c r="F4981" s="4" t="n">
        <v>283218.8003602958</v>
      </c>
      <c r="G4981" s="5">
        <f>F4981/$D4981</f>
        <v/>
      </c>
      <c r="H4981" s="4">
        <f>H4980+F4981</f>
        <v/>
      </c>
      <c r="I4981" s="4">
        <f>G4981*$E4980-H4980</f>
        <v/>
      </c>
      <c r="J4981" s="4">
        <f>MAX(0,Resumo!$D$3*$D4981-F4981)</f>
        <v/>
      </c>
      <c r="K4981" s="4" t="n">
        <v>604090.0952346565</v>
      </c>
      <c r="L4981" s="5">
        <f>K4981/$D4981</f>
        <v/>
      </c>
      <c r="M4981" s="4">
        <f>M4980+K4981</f>
        <v/>
      </c>
      <c r="N4981" s="4">
        <f>L4981*$E4980-M4980</f>
        <v/>
      </c>
      <c r="O4981" s="4">
        <f>MAX(0,Resumo!$D$4*$D4981-K4981)</f>
        <v/>
      </c>
      <c r="P4981" s="4" t="n">
        <v>957031.7268727358</v>
      </c>
      <c r="Q4981" s="5">
        <f>P4981/$D4981</f>
        <v/>
      </c>
      <c r="R4981" s="4">
        <f>R4980+P4981</f>
        <v/>
      </c>
      <c r="S4981" s="4">
        <f>Q4981*$E4980-R4980</f>
        <v/>
      </c>
      <c r="T4981" s="4">
        <f>MAX(0,Resumo!$D$5*$D4981-P4981)</f>
        <v/>
      </c>
      <c r="U4981" s="4" t="n">
        <v>1345537.598606486</v>
      </c>
      <c r="V4981" s="5">
        <f>U4981/$D4981</f>
        <v/>
      </c>
      <c r="W4981" s="4">
        <f>W4980+U4981</f>
        <v/>
      </c>
      <c r="X4981" s="4">
        <f>V4981*$E4980-W4980</f>
        <v/>
      </c>
      <c r="Y4981" s="4">
        <f>MAX(0,Resumo!$D$6*$D4981-U4981)</f>
        <v/>
      </c>
      <c r="Z4981" s="4" t="n">
        <v>1770492.010686324</v>
      </c>
      <c r="AA4981" s="5">
        <f>Z4981/$D4981</f>
        <v/>
      </c>
      <c r="AB4981" s="4">
        <f>AB4980+Z4981</f>
        <v/>
      </c>
      <c r="AC4981" s="4">
        <f>AA4981*$E4980-AB4980</f>
        <v/>
      </c>
      <c r="AD4981" s="4">
        <f>MAX(0,Resumo!$D$7*$D4981-Z4981)</f>
        <v/>
      </c>
    </row>
    <row r="4982">
      <c r="A4982" t="inlineStr">
        <is>
          <t>Ribamar Fiquene</t>
        </is>
      </c>
      <c r="B4982" t="inlineStr">
        <is>
          <t>Município</t>
        </is>
      </c>
      <c r="C4982" t="inlineStr">
        <is>
          <t>MA</t>
        </is>
      </c>
      <c r="D4982" s="4" t="n">
        <v>5989385.088289707</v>
      </c>
      <c r="E4982" s="4">
        <f>E4981+D4982</f>
        <v/>
      </c>
      <c r="F4982" s="4" t="n">
        <v>204683.5279465358</v>
      </c>
      <c r="G4982" s="5">
        <f>F4982/$D4982</f>
        <v/>
      </c>
      <c r="H4982" s="4">
        <f>H4981+F4982</f>
        <v/>
      </c>
      <c r="I4982" s="4">
        <f>G4982*$E4981-H4981</f>
        <v/>
      </c>
      <c r="J4982" s="4">
        <f>MAX(0,Resumo!$D$3*$D4982-F4982)</f>
        <v/>
      </c>
      <c r="K4982" s="4" t="n">
        <v>436578.6866298806</v>
      </c>
      <c r="L4982" s="5">
        <f>K4982/$D4982</f>
        <v/>
      </c>
      <c r="M4982" s="4">
        <f>M4981+K4982</f>
        <v/>
      </c>
      <c r="N4982" s="4">
        <f>L4982*$E4981-M4981</f>
        <v/>
      </c>
      <c r="O4982" s="4">
        <f>MAX(0,Resumo!$D$4*$D4982-K4982)</f>
        <v/>
      </c>
      <c r="P4982" s="4" t="n">
        <v>691651.2250029942</v>
      </c>
      <c r="Q4982" s="5">
        <f>P4982/$D4982</f>
        <v/>
      </c>
      <c r="R4982" s="4">
        <f>R4981+P4982</f>
        <v/>
      </c>
      <c r="S4982" s="4">
        <f>Q4982*$E4981-R4981</f>
        <v/>
      </c>
      <c r="T4982" s="4">
        <f>MAX(0,Resumo!$D$5*$D4982-P4982)</f>
        <v/>
      </c>
      <c r="U4982" s="4" t="n">
        <v>972426.2030526373</v>
      </c>
      <c r="V4982" s="5">
        <f>U4982/$D4982</f>
        <v/>
      </c>
      <c r="W4982" s="4">
        <f>W4981+U4982</f>
        <v/>
      </c>
      <c r="X4982" s="4">
        <f>V4982*$E4981-W4981</f>
        <v/>
      </c>
      <c r="Y4982" s="4">
        <f>MAX(0,Resumo!$D$6*$D4982-U4982)</f>
        <v/>
      </c>
      <c r="Z4982" s="4" t="n">
        <v>1279542.708631696</v>
      </c>
      <c r="AA4982" s="5">
        <f>Z4982/$D4982</f>
        <v/>
      </c>
      <c r="AB4982" s="4">
        <f>AB4981+Z4982</f>
        <v/>
      </c>
      <c r="AC4982" s="4">
        <f>AA4982*$E4981-AB4981</f>
        <v/>
      </c>
      <c r="AD4982" s="4">
        <f>MAX(0,Resumo!$D$7*$D4982-Z4982)</f>
        <v/>
      </c>
    </row>
    <row r="4983">
      <c r="A4983" t="inlineStr">
        <is>
          <t>São José de Ribamar</t>
        </is>
      </c>
      <c r="B4983" t="inlineStr">
        <is>
          <t>Município</t>
        </is>
      </c>
      <c r="C4983" t="inlineStr">
        <is>
          <t>MA</t>
        </is>
      </c>
      <c r="D4983" s="4" t="n">
        <v>57471957.80082472</v>
      </c>
      <c r="E4983" s="4">
        <f>E4982+D4983</f>
        <v/>
      </c>
      <c r="F4983" s="4" t="n">
        <v>1964068.582543983</v>
      </c>
      <c r="G4983" s="5">
        <f>F4983/$D4983</f>
        <v/>
      </c>
      <c r="H4983" s="4">
        <f>H4982+F4983</f>
        <v/>
      </c>
      <c r="I4983" s="4">
        <f>G4983*$E4982-H4982</f>
        <v/>
      </c>
      <c r="J4983" s="4">
        <f>MAX(0,Resumo!$D$3*$D4983-F4983)</f>
        <v/>
      </c>
      <c r="K4983" s="4" t="n">
        <v>4189250.062379412</v>
      </c>
      <c r="L4983" s="5">
        <f>K4983/$D4983</f>
        <v/>
      </c>
      <c r="M4983" s="4">
        <f>M4982+K4983</f>
        <v/>
      </c>
      <c r="N4983" s="4">
        <f>L4983*$E4982-M4982</f>
        <v/>
      </c>
      <c r="O4983" s="4">
        <f>MAX(0,Resumo!$D$4*$D4983-K4983)</f>
        <v/>
      </c>
      <c r="P4983" s="4" t="n">
        <v>6636833.235849214</v>
      </c>
      <c r="Q4983" s="5">
        <f>P4983/$D4983</f>
        <v/>
      </c>
      <c r="R4983" s="4">
        <f>R4982+P4983</f>
        <v/>
      </c>
      <c r="S4983" s="4">
        <f>Q4983*$E4982-R4982</f>
        <v/>
      </c>
      <c r="T4983" s="4">
        <f>MAX(0,Resumo!$D$5*$D4983-P4983)</f>
        <v/>
      </c>
      <c r="U4983" s="4" t="n">
        <v>9331047.658886835</v>
      </c>
      <c r="V4983" s="5">
        <f>U4983/$D4983</f>
        <v/>
      </c>
      <c r="W4983" s="4">
        <f>W4982+U4983</f>
        <v/>
      </c>
      <c r="X4983" s="4">
        <f>V4983*$E4982-W4982</f>
        <v/>
      </c>
      <c r="Y4983" s="4">
        <f>MAX(0,Resumo!$D$6*$D4983-U4983)</f>
        <v/>
      </c>
      <c r="Z4983" s="4" t="n">
        <v>12278025.78575438</v>
      </c>
      <c r="AA4983" s="5">
        <f>Z4983/$D4983</f>
        <v/>
      </c>
      <c r="AB4983" s="4">
        <f>AB4982+Z4983</f>
        <v/>
      </c>
      <c r="AC4983" s="4">
        <f>AA4983*$E4982-AB4982</f>
        <v/>
      </c>
      <c r="AD4983" s="4">
        <f>MAX(0,Resumo!$D$7*$D4983-Z4983)</f>
        <v/>
      </c>
    </row>
    <row r="4984">
      <c r="A4984" t="inlineStr">
        <is>
          <t>Cajari</t>
        </is>
      </c>
      <c r="B4984" t="inlineStr">
        <is>
          <t>Município</t>
        </is>
      </c>
      <c r="C4984" t="inlineStr">
        <is>
          <t>MA</t>
        </is>
      </c>
      <c r="D4984" s="4" t="n">
        <v>4411638.998003521</v>
      </c>
      <c r="E4984" s="4">
        <f>E4983+D4984</f>
        <v/>
      </c>
      <c r="F4984" s="4" t="n">
        <v>150765.0319401542</v>
      </c>
      <c r="G4984" s="5">
        <f>F4984/$D4984</f>
        <v/>
      </c>
      <c r="H4984" s="4">
        <f>H4983+F4984</f>
        <v/>
      </c>
      <c r="I4984" s="4">
        <f>G4984*$E4983-H4983</f>
        <v/>
      </c>
      <c r="J4984" s="4">
        <f>MAX(0,Resumo!$D$3*$D4984-F4984)</f>
        <v/>
      </c>
      <c r="K4984" s="4" t="n">
        <v>321573.5056674281</v>
      </c>
      <c r="L4984" s="5">
        <f>K4984/$D4984</f>
        <v/>
      </c>
      <c r="M4984" s="4">
        <f>M4983+K4984</f>
        <v/>
      </c>
      <c r="N4984" s="4">
        <f>L4984*$E4983-M4983</f>
        <v/>
      </c>
      <c r="O4984" s="4">
        <f>MAX(0,Resumo!$D$4*$D4984-K4984)</f>
        <v/>
      </c>
      <c r="P4984" s="4" t="n">
        <v>509453.8875461475</v>
      </c>
      <c r="Q4984" s="5">
        <f>P4984/$D4984</f>
        <v/>
      </c>
      <c r="R4984" s="4">
        <f>R4983+P4984</f>
        <v/>
      </c>
      <c r="S4984" s="4">
        <f>Q4984*$E4983-R4983</f>
        <v/>
      </c>
      <c r="T4984" s="4">
        <f>MAX(0,Resumo!$D$5*$D4984-P4984)</f>
        <v/>
      </c>
      <c r="U4984" s="4" t="n">
        <v>716266.0768724306</v>
      </c>
      <c r="V4984" s="5">
        <f>U4984/$D4984</f>
        <v/>
      </c>
      <c r="W4984" s="4">
        <f>W4983+U4984</f>
        <v/>
      </c>
      <c r="X4984" s="4">
        <f>V4984*$E4983-W4983</f>
        <v/>
      </c>
      <c r="Y4984" s="4">
        <f>MAX(0,Resumo!$D$6*$D4984-U4984)</f>
        <v/>
      </c>
      <c r="Z4984" s="4" t="n">
        <v>942480.8106006364</v>
      </c>
      <c r="AA4984" s="5">
        <f>Z4984/$D4984</f>
        <v/>
      </c>
      <c r="AB4984" s="4">
        <f>AB4983+Z4984</f>
        <v/>
      </c>
      <c r="AC4984" s="4">
        <f>AA4984*$E4983-AB4983</f>
        <v/>
      </c>
      <c r="AD4984" s="4">
        <f>MAX(0,Resumo!$D$7*$D4984-Z4984)</f>
        <v/>
      </c>
    </row>
    <row r="4985">
      <c r="A4985" t="inlineStr">
        <is>
          <t>Bela Vista do Maranhão</t>
        </is>
      </c>
      <c r="B4985" t="inlineStr">
        <is>
          <t>Município</t>
        </is>
      </c>
      <c r="C4985" t="inlineStr">
        <is>
          <t>MA</t>
        </is>
      </c>
      <c r="D4985" s="4" t="n">
        <v>5096617.186969681</v>
      </c>
      <c r="E4985" s="4">
        <f>E4984+D4985</f>
        <v/>
      </c>
      <c r="F4985" s="4" t="n">
        <v>174173.7375446987</v>
      </c>
      <c r="G4985" s="5">
        <f>F4985/$D4985</f>
        <v/>
      </c>
      <c r="H4985" s="4">
        <f>H4984+F4985</f>
        <v/>
      </c>
      <c r="I4985" s="4">
        <f>G4985*$E4984-H4984</f>
        <v/>
      </c>
      <c r="J4985" s="4">
        <f>MAX(0,Resumo!$D$3*$D4985-F4985)</f>
        <v/>
      </c>
      <c r="K4985" s="4" t="n">
        <v>371502.9848544733</v>
      </c>
      <c r="L4985" s="5">
        <f>K4985/$D4985</f>
        <v/>
      </c>
      <c r="M4985" s="4">
        <f>M4984+K4985</f>
        <v/>
      </c>
      <c r="N4985" s="4">
        <f>L4985*$E4984-M4984</f>
        <v/>
      </c>
      <c r="O4985" s="4">
        <f>MAX(0,Resumo!$D$4*$D4985-K4985)</f>
        <v/>
      </c>
      <c r="P4985" s="4" t="n">
        <v>588554.8297154984</v>
      </c>
      <c r="Q4985" s="5">
        <f>P4985/$D4985</f>
        <v/>
      </c>
      <c r="R4985" s="4">
        <f>R4984+P4985</f>
        <v/>
      </c>
      <c r="S4985" s="4">
        <f>Q4985*$E4984-R4984</f>
        <v/>
      </c>
      <c r="T4985" s="4">
        <f>MAX(0,Resumo!$D$5*$D4985-P4985)</f>
        <v/>
      </c>
      <c r="U4985" s="4" t="n">
        <v>827477.9508213204</v>
      </c>
      <c r="V4985" s="5">
        <f>U4985/$D4985</f>
        <v/>
      </c>
      <c r="W4985" s="4">
        <f>W4984+U4985</f>
        <v/>
      </c>
      <c r="X4985" s="4">
        <f>V4985*$E4984-W4984</f>
        <v/>
      </c>
      <c r="Y4985" s="4">
        <f>MAX(0,Resumo!$D$6*$D4985-U4985)</f>
        <v/>
      </c>
      <c r="Z4985" s="4" t="n">
        <v>1088816.17463943</v>
      </c>
      <c r="AA4985" s="5">
        <f>Z4985/$D4985</f>
        <v/>
      </c>
      <c r="AB4985" s="4">
        <f>AB4984+Z4985</f>
        <v/>
      </c>
      <c r="AC4985" s="4">
        <f>AA4985*$E4984-AB4984</f>
        <v/>
      </c>
      <c r="AD4985" s="4">
        <f>MAX(0,Resumo!$D$7*$D4985-Z4985)</f>
        <v/>
      </c>
    </row>
    <row r="4986">
      <c r="A4986" t="inlineStr">
        <is>
          <t>Vitorino Freire</t>
        </is>
      </c>
      <c r="B4986" t="inlineStr">
        <is>
          <t>Município</t>
        </is>
      </c>
      <c r="C4986" t="inlineStr">
        <is>
          <t>MA</t>
        </is>
      </c>
      <c r="D4986" s="4" t="n">
        <v>10249942.65882331</v>
      </c>
      <c r="E4986" s="4">
        <f>E4985+D4986</f>
        <v/>
      </c>
      <c r="F4986" s="4" t="n">
        <v>350285.4456227227</v>
      </c>
      <c r="G4986" s="5">
        <f>F4986/$D4986</f>
        <v/>
      </c>
      <c r="H4986" s="4">
        <f>H4985+F4986</f>
        <v/>
      </c>
      <c r="I4986" s="4">
        <f>G4986*$E4985-H4985</f>
        <v/>
      </c>
      <c r="J4986" s="4">
        <f>MAX(0,Resumo!$D$3*$D4986-F4986)</f>
        <v/>
      </c>
      <c r="K4986" s="4" t="n">
        <v>747139.5540703984</v>
      </c>
      <c r="L4986" s="5">
        <f>K4986/$D4986</f>
        <v/>
      </c>
      <c r="M4986" s="4">
        <f>M4985+K4986</f>
        <v/>
      </c>
      <c r="N4986" s="4">
        <f>L4986*$E4985-M4985</f>
        <v/>
      </c>
      <c r="O4986" s="4">
        <f>MAX(0,Resumo!$D$4*$D4986-K4986)</f>
        <v/>
      </c>
      <c r="P4986" s="4" t="n">
        <v>1183658.304096455</v>
      </c>
      <c r="Q4986" s="5">
        <f>P4986/$D4986</f>
        <v/>
      </c>
      <c r="R4986" s="4">
        <f>R4985+P4986</f>
        <v/>
      </c>
      <c r="S4986" s="4">
        <f>Q4986*$E4985-R4985</f>
        <v/>
      </c>
      <c r="T4986" s="4">
        <f>MAX(0,Resumo!$D$5*$D4986-P4986)</f>
        <v/>
      </c>
      <c r="U4986" s="4" t="n">
        <v>1664162.960687674</v>
      </c>
      <c r="V4986" s="5">
        <f>U4986/$D4986</f>
        <v/>
      </c>
      <c r="W4986" s="4">
        <f>W4985+U4986</f>
        <v/>
      </c>
      <c r="X4986" s="4">
        <f>V4986*$E4985-W4985</f>
        <v/>
      </c>
      <c r="Y4986" s="4">
        <f>MAX(0,Resumo!$D$6*$D4986-U4986)</f>
        <v/>
      </c>
      <c r="Z4986" s="4" t="n">
        <v>2189747.22774679</v>
      </c>
      <c r="AA4986" s="5">
        <f>Z4986/$D4986</f>
        <v/>
      </c>
      <c r="AB4986" s="4">
        <f>AB4985+Z4986</f>
        <v/>
      </c>
      <c r="AC4986" s="4">
        <f>AA4986*$E4985-AB4985</f>
        <v/>
      </c>
      <c r="AD4986" s="4">
        <f>MAX(0,Resumo!$D$7*$D4986-Z4986)</f>
        <v/>
      </c>
    </row>
    <row r="4987">
      <c r="A4987" t="inlineStr">
        <is>
          <t>Buriti</t>
        </is>
      </c>
      <c r="B4987" t="inlineStr">
        <is>
          <t>Município</t>
        </is>
      </c>
      <c r="C4987" t="inlineStr">
        <is>
          <t>MA</t>
        </is>
      </c>
      <c r="D4987" s="4" t="n">
        <v>9046377.795364551</v>
      </c>
      <c r="E4987" s="4">
        <f>E4986+D4987</f>
        <v/>
      </c>
      <c r="F4987" s="4" t="n">
        <v>309154.3614239647</v>
      </c>
      <c r="G4987" s="5">
        <f>F4987/$D4987</f>
        <v/>
      </c>
      <c r="H4987" s="4">
        <f>H4986+F4987</f>
        <v/>
      </c>
      <c r="I4987" s="4">
        <f>G4987*$E4986-H4986</f>
        <v/>
      </c>
      <c r="J4987" s="4">
        <f>MAX(0,Resumo!$D$3*$D4987-F4987)</f>
        <v/>
      </c>
      <c r="K4987" s="4" t="n">
        <v>659409.2178811219</v>
      </c>
      <c r="L4987" s="5">
        <f>K4987/$D4987</f>
        <v/>
      </c>
      <c r="M4987" s="4">
        <f>M4986+K4987</f>
        <v/>
      </c>
      <c r="N4987" s="4">
        <f>L4987*$E4986-M4986</f>
        <v/>
      </c>
      <c r="O4987" s="4">
        <f>MAX(0,Resumo!$D$4*$D4987-K4987)</f>
        <v/>
      </c>
      <c r="P4987" s="4" t="n">
        <v>1044671.229478496</v>
      </c>
      <c r="Q4987" s="5">
        <f>P4987/$D4987</f>
        <v/>
      </c>
      <c r="R4987" s="4">
        <f>R4986+P4987</f>
        <v/>
      </c>
      <c r="S4987" s="4">
        <f>Q4987*$E4986-R4986</f>
        <v/>
      </c>
      <c r="T4987" s="4">
        <f>MAX(0,Resumo!$D$5*$D4987-P4987)</f>
        <v/>
      </c>
      <c r="U4987" s="4" t="n">
        <v>1468754.251271233</v>
      </c>
      <c r="V4987" s="5">
        <f>U4987/$D4987</f>
        <v/>
      </c>
      <c r="W4987" s="4">
        <f>W4986+U4987</f>
        <v/>
      </c>
      <c r="X4987" s="4">
        <f>V4987*$E4986-W4986</f>
        <v/>
      </c>
      <c r="Y4987" s="4">
        <f>MAX(0,Resumo!$D$6*$D4987-U4987)</f>
        <v/>
      </c>
      <c r="Z4987" s="4" t="n">
        <v>1932623.56267891</v>
      </c>
      <c r="AA4987" s="5">
        <f>Z4987/$D4987</f>
        <v/>
      </c>
      <c r="AB4987" s="4">
        <f>AB4986+Z4987</f>
        <v/>
      </c>
      <c r="AC4987" s="4">
        <f>AA4987*$E4986-AB4986</f>
        <v/>
      </c>
      <c r="AD4987" s="4">
        <f>MAX(0,Resumo!$D$7*$D4987-Z4987)</f>
        <v/>
      </c>
    </row>
    <row r="4988">
      <c r="A4988" t="inlineStr">
        <is>
          <t>Governador Luiz Rocha</t>
        </is>
      </c>
      <c r="B4988" t="inlineStr">
        <is>
          <t>Município</t>
        </is>
      </c>
      <c r="C4988" t="inlineStr">
        <is>
          <t>MA</t>
        </is>
      </c>
      <c r="D4988" s="4" t="n">
        <v>5620860.472362584</v>
      </c>
      <c r="E4988" s="4">
        <f>E4987+D4988</f>
        <v/>
      </c>
      <c r="F4988" s="4" t="n">
        <v>192089.4273149724</v>
      </c>
      <c r="G4988" s="5">
        <f>F4988/$D4988</f>
        <v/>
      </c>
      <c r="H4988" s="4">
        <f>H4987+F4988</f>
        <v/>
      </c>
      <c r="I4988" s="4">
        <f>G4988*$E4987-H4987</f>
        <v/>
      </c>
      <c r="J4988" s="4">
        <f>MAX(0,Resumo!$D$3*$D4988-F4988)</f>
        <v/>
      </c>
      <c r="K4988" s="4" t="n">
        <v>409716.163943401</v>
      </c>
      <c r="L4988" s="5">
        <f>K4988/$D4988</f>
        <v/>
      </c>
      <c r="M4988" s="4">
        <f>M4987+K4988</f>
        <v/>
      </c>
      <c r="N4988" s="4">
        <f>L4988*$E4987-M4987</f>
        <v/>
      </c>
      <c r="O4988" s="4">
        <f>MAX(0,Resumo!$D$4*$D4988-K4988)</f>
        <v/>
      </c>
      <c r="P4988" s="4" t="n">
        <v>649094.1847906178</v>
      </c>
      <c r="Q4988" s="5">
        <f>P4988/$D4988</f>
        <v/>
      </c>
      <c r="R4988" s="4">
        <f>R4987+P4988</f>
        <v/>
      </c>
      <c r="S4988" s="4">
        <f>Q4988*$E4987-R4987</f>
        <v/>
      </c>
      <c r="T4988" s="4">
        <f>MAX(0,Resumo!$D$5*$D4988-P4988)</f>
        <v/>
      </c>
      <c r="U4988" s="4" t="n">
        <v>912593.1838503646</v>
      </c>
      <c r="V4988" s="5">
        <f>U4988/$D4988</f>
        <v/>
      </c>
      <c r="W4988" s="4">
        <f>W4987+U4988</f>
        <v/>
      </c>
      <c r="X4988" s="4">
        <f>V4988*$E4987-W4987</f>
        <v/>
      </c>
      <c r="Y4988" s="4">
        <f>MAX(0,Resumo!$D$6*$D4988-U4988)</f>
        <v/>
      </c>
      <c r="Z4988" s="4" t="n">
        <v>1200812.926139868</v>
      </c>
      <c r="AA4988" s="5">
        <f>Z4988/$D4988</f>
        <v/>
      </c>
      <c r="AB4988" s="4">
        <f>AB4987+Z4988</f>
        <v/>
      </c>
      <c r="AC4988" s="4">
        <f>AA4988*$E4987-AB4987</f>
        <v/>
      </c>
      <c r="AD4988" s="4">
        <f>MAX(0,Resumo!$D$7*$D4988-Z4988)</f>
        <v/>
      </c>
    </row>
    <row r="4989">
      <c r="A4989" t="inlineStr">
        <is>
          <t>João Lisboa</t>
        </is>
      </c>
      <c r="B4989" t="inlineStr">
        <is>
          <t>Município</t>
        </is>
      </c>
      <c r="C4989" t="inlineStr">
        <is>
          <t>MA</t>
        </is>
      </c>
      <c r="D4989" s="4" t="n">
        <v>10249124.80458303</v>
      </c>
      <c r="E4989" s="4">
        <f>E4988+D4989</f>
        <v/>
      </c>
      <c r="F4989" s="4" t="n">
        <v>350257.4959603153</v>
      </c>
      <c r="G4989" s="5">
        <f>F4989/$D4989</f>
        <v/>
      </c>
      <c r="H4989" s="4">
        <f>H4988+F4989</f>
        <v/>
      </c>
      <c r="I4989" s="4">
        <f>G4989*$E4988-H4988</f>
        <v/>
      </c>
      <c r="J4989" s="4">
        <f>MAX(0,Resumo!$D$3*$D4989-F4989)</f>
        <v/>
      </c>
      <c r="K4989" s="4" t="n">
        <v>747079.9389805669</v>
      </c>
      <c r="L4989" s="5">
        <f>K4989/$D4989</f>
        <v/>
      </c>
      <c r="M4989" s="4">
        <f>M4988+K4989</f>
        <v/>
      </c>
      <c r="N4989" s="4">
        <f>L4989*$E4988-M4988</f>
        <v/>
      </c>
      <c r="O4989" s="4">
        <f>MAX(0,Resumo!$D$4*$D4989-K4989)</f>
        <v/>
      </c>
      <c r="P4989" s="4" t="n">
        <v>1183563.858693659</v>
      </c>
      <c r="Q4989" s="5">
        <f>P4989/$D4989</f>
        <v/>
      </c>
      <c r="R4989" s="4">
        <f>R4988+P4989</f>
        <v/>
      </c>
      <c r="S4989" s="4">
        <f>Q4989*$E4988-R4988</f>
        <v/>
      </c>
      <c r="T4989" s="4">
        <f>MAX(0,Resumo!$D$5*$D4989-P4989)</f>
        <v/>
      </c>
      <c r="U4989" s="4" t="n">
        <v>1664030.175287871</v>
      </c>
      <c r="V4989" s="5">
        <f>U4989/$D4989</f>
        <v/>
      </c>
      <c r="W4989" s="4">
        <f>W4988+U4989</f>
        <v/>
      </c>
      <c r="X4989" s="4">
        <f>V4989*$E4988-W4988</f>
        <v/>
      </c>
      <c r="Y4989" s="4">
        <f>MAX(0,Resumo!$D$6*$D4989-U4989)</f>
        <v/>
      </c>
      <c r="Z4989" s="4" t="n">
        <v>2189572.505398094</v>
      </c>
      <c r="AA4989" s="5">
        <f>Z4989/$D4989</f>
        <v/>
      </c>
      <c r="AB4989" s="4">
        <f>AB4988+Z4989</f>
        <v/>
      </c>
      <c r="AC4989" s="4">
        <f>AA4989*$E4988-AB4988</f>
        <v/>
      </c>
      <c r="AD4989" s="4">
        <f>MAX(0,Resumo!$D$7*$D4989-Z4989)</f>
        <v/>
      </c>
    </row>
    <row r="4990">
      <c r="A4990" t="inlineStr">
        <is>
          <t>Chapadinha</t>
        </is>
      </c>
      <c r="B4990" t="inlineStr">
        <is>
          <t>Município</t>
        </is>
      </c>
      <c r="C4990" t="inlineStr">
        <is>
          <t>MA</t>
        </is>
      </c>
      <c r="D4990" s="4" t="n">
        <v>23674140.81674256</v>
      </c>
      <c r="E4990" s="4">
        <f>E4989+D4990</f>
        <v/>
      </c>
      <c r="F4990" s="4" t="n">
        <v>809049.108054206</v>
      </c>
      <c r="G4990" s="5">
        <f>F4990/$D4990</f>
        <v/>
      </c>
      <c r="H4990" s="4">
        <f>H4989+F4990</f>
        <v/>
      </c>
      <c r="I4990" s="4">
        <f>G4990*$E4989-H4989</f>
        <v/>
      </c>
      <c r="J4990" s="4">
        <f>MAX(0,Resumo!$D$3*$D4990-F4990)</f>
        <v/>
      </c>
      <c r="K4990" s="4" t="n">
        <v>1725657.167222769</v>
      </c>
      <c r="L4990" s="5">
        <f>K4990/$D4990</f>
        <v/>
      </c>
      <c r="M4990" s="4">
        <f>M4989+K4990</f>
        <v/>
      </c>
      <c r="N4990" s="4">
        <f>L4990*$E4989-M4989</f>
        <v/>
      </c>
      <c r="O4990" s="4">
        <f>MAX(0,Resumo!$D$4*$D4990-K4990)</f>
        <v/>
      </c>
      <c r="P4990" s="4" t="n">
        <v>2733878.061841087</v>
      </c>
      <c r="Q4990" s="5">
        <f>P4990/$D4990</f>
        <v/>
      </c>
      <c r="R4990" s="4">
        <f>R4989+P4990</f>
        <v/>
      </c>
      <c r="S4990" s="4">
        <f>Q4990*$E4989-R4989</f>
        <v/>
      </c>
      <c r="T4990" s="4">
        <f>MAX(0,Resumo!$D$5*$D4990-P4990)</f>
        <v/>
      </c>
      <c r="U4990" s="4" t="n">
        <v>3843692.553676201</v>
      </c>
      <c r="V4990" s="5">
        <f>U4990/$D4990</f>
        <v/>
      </c>
      <c r="W4990" s="4">
        <f>W4989+U4990</f>
        <v/>
      </c>
      <c r="X4990" s="4">
        <f>V4990*$E4989-W4989</f>
        <v/>
      </c>
      <c r="Y4990" s="4">
        <f>MAX(0,Resumo!$D$6*$D4990-U4990)</f>
        <v/>
      </c>
      <c r="Z4990" s="4" t="n">
        <v>5057626.754440829</v>
      </c>
      <c r="AA4990" s="5">
        <f>Z4990/$D4990</f>
        <v/>
      </c>
      <c r="AB4990" s="4">
        <f>AB4989+Z4990</f>
        <v/>
      </c>
      <c r="AC4990" s="4">
        <f>AA4990*$E4989-AB4989</f>
        <v/>
      </c>
      <c r="AD4990" s="4">
        <f>MAX(0,Resumo!$D$7*$D4990-Z4990)</f>
        <v/>
      </c>
    </row>
    <row r="4991">
      <c r="A4991" t="inlineStr">
        <is>
          <t>São Bernardo</t>
        </is>
      </c>
      <c r="B4991" t="inlineStr">
        <is>
          <t>Município</t>
        </is>
      </c>
      <c r="C4991" t="inlineStr">
        <is>
          <t>MA</t>
        </is>
      </c>
      <c r="D4991" s="4" t="n">
        <v>10001785.76390282</v>
      </c>
      <c r="E4991" s="4">
        <f>E4990+D4991</f>
        <v/>
      </c>
      <c r="F4991" s="4" t="n">
        <v>341804.8373486124</v>
      </c>
      <c r="G4991" s="5">
        <f>F4991/$D4991</f>
        <v/>
      </c>
      <c r="H4991" s="4">
        <f>H4990+F4991</f>
        <v/>
      </c>
      <c r="I4991" s="4">
        <f>G4991*$E4990-H4990</f>
        <v/>
      </c>
      <c r="J4991" s="4">
        <f>MAX(0,Resumo!$D$3*$D4991-F4991)</f>
        <v/>
      </c>
      <c r="K4991" s="4" t="n">
        <v>729050.8839205432</v>
      </c>
      <c r="L4991" s="5">
        <f>K4991/$D4991</f>
        <v/>
      </c>
      <c r="M4991" s="4">
        <f>M4990+K4991</f>
        <v/>
      </c>
      <c r="N4991" s="4">
        <f>L4991*$E4990-M4990</f>
        <v/>
      </c>
      <c r="O4991" s="4">
        <f>MAX(0,Resumo!$D$4*$D4991-K4991)</f>
        <v/>
      </c>
      <c r="P4991" s="4" t="n">
        <v>1155001.268718937</v>
      </c>
      <c r="Q4991" s="5">
        <f>P4991/$D4991</f>
        <v/>
      </c>
      <c r="R4991" s="4">
        <f>R4990+P4991</f>
        <v/>
      </c>
      <c r="S4991" s="4">
        <f>Q4991*$E4990-R4990</f>
        <v/>
      </c>
      <c r="T4991" s="4">
        <f>MAX(0,Resumo!$D$5*$D4991-P4991)</f>
        <v/>
      </c>
      <c r="U4991" s="4" t="n">
        <v>1623872.636467134</v>
      </c>
      <c r="V4991" s="5">
        <f>U4991/$D4991</f>
        <v/>
      </c>
      <c r="W4991" s="4">
        <f>W4990+U4991</f>
        <v/>
      </c>
      <c r="X4991" s="4">
        <f>V4991*$E4990-W4990</f>
        <v/>
      </c>
      <c r="Y4991" s="4">
        <f>MAX(0,Resumo!$D$6*$D4991-U4991)</f>
        <v/>
      </c>
      <c r="Z4991" s="4" t="n">
        <v>2136732.211879299</v>
      </c>
      <c r="AA4991" s="5">
        <f>Z4991/$D4991</f>
        <v/>
      </c>
      <c r="AB4991" s="4">
        <f>AB4990+Z4991</f>
        <v/>
      </c>
      <c r="AC4991" s="4">
        <f>AA4991*$E4990-AB4990</f>
        <v/>
      </c>
      <c r="AD4991" s="4">
        <f>MAX(0,Resumo!$D$7*$D4991-Z4991)</f>
        <v/>
      </c>
    </row>
    <row r="4992">
      <c r="A4992" t="inlineStr">
        <is>
          <t>São João do Carú</t>
        </is>
      </c>
      <c r="B4992" t="inlineStr">
        <is>
          <t>Município</t>
        </is>
      </c>
      <c r="C4992" t="inlineStr">
        <is>
          <t>MA</t>
        </is>
      </c>
      <c r="D4992" s="4" t="n">
        <v>5149417.794074168</v>
      </c>
      <c r="E4992" s="4">
        <f>E4991+D4992</f>
        <v/>
      </c>
      <c r="F4992" s="4" t="n">
        <v>175978.1656087742</v>
      </c>
      <c r="G4992" s="5">
        <f>F4992/$D4992</f>
        <v/>
      </c>
      <c r="H4992" s="4">
        <f>H4991+F4992</f>
        <v/>
      </c>
      <c r="I4992" s="4">
        <f>G4992*$E4991-H4991</f>
        <v/>
      </c>
      <c r="J4992" s="4">
        <f>MAX(0,Resumo!$D$3*$D4992-F4992)</f>
        <v/>
      </c>
      <c r="K4992" s="4" t="n">
        <v>375351.7304874779</v>
      </c>
      <c r="L4992" s="5">
        <f>K4992/$D4992</f>
        <v/>
      </c>
      <c r="M4992" s="4">
        <f>M4991+K4992</f>
        <v/>
      </c>
      <c r="N4992" s="4">
        <f>L4992*$E4991-M4991</f>
        <v/>
      </c>
      <c r="O4992" s="4">
        <f>MAX(0,Resumo!$D$4*$D4992-K4992)</f>
        <v/>
      </c>
      <c r="P4992" s="4" t="n">
        <v>594652.2176854459</v>
      </c>
      <c r="Q4992" s="5">
        <f>P4992/$D4992</f>
        <v/>
      </c>
      <c r="R4992" s="4">
        <f>R4991+P4992</f>
        <v/>
      </c>
      <c r="S4992" s="4">
        <f>Q4992*$E4991-R4991</f>
        <v/>
      </c>
      <c r="T4992" s="4">
        <f>MAX(0,Resumo!$D$5*$D4992-P4992)</f>
        <v/>
      </c>
      <c r="U4992" s="4" t="n">
        <v>836050.5660612185</v>
      </c>
      <c r="V4992" s="5">
        <f>U4992/$D4992</f>
        <v/>
      </c>
      <c r="W4992" s="4">
        <f>W4991+U4992</f>
        <v/>
      </c>
      <c r="X4992" s="4">
        <f>V4992*$E4991-W4991</f>
        <v/>
      </c>
      <c r="Y4992" s="4">
        <f>MAX(0,Resumo!$D$6*$D4992-U4992)</f>
        <v/>
      </c>
      <c r="Z4992" s="4" t="n">
        <v>1100096.236087468</v>
      </c>
      <c r="AA4992" s="5">
        <f>Z4992/$D4992</f>
        <v/>
      </c>
      <c r="AB4992" s="4">
        <f>AB4991+Z4992</f>
        <v/>
      </c>
      <c r="AC4992" s="4">
        <f>AA4992*$E4991-AB4991</f>
        <v/>
      </c>
      <c r="AD4992" s="4">
        <f>MAX(0,Resumo!$D$7*$D4992-Z4992)</f>
        <v/>
      </c>
    </row>
    <row r="4993">
      <c r="A4993" t="inlineStr">
        <is>
          <t>Jenipapo dos Vieiras</t>
        </is>
      </c>
      <c r="B4993" t="inlineStr">
        <is>
          <t>Município</t>
        </is>
      </c>
      <c r="C4993" t="inlineStr">
        <is>
          <t>MA</t>
        </is>
      </c>
      <c r="D4993" s="4" t="n">
        <v>6293988.894387598</v>
      </c>
      <c r="E4993" s="4">
        <f>E4992+D4993</f>
        <v/>
      </c>
      <c r="F4993" s="4" t="n">
        <v>215093.1744693414</v>
      </c>
      <c r="G4993" s="5">
        <f>F4993/$D4993</f>
        <v/>
      </c>
      <c r="H4993" s="4">
        <f>H4992+F4993</f>
        <v/>
      </c>
      <c r="I4993" s="4">
        <f>G4993*$E4992-H4992</f>
        <v/>
      </c>
      <c r="J4993" s="4">
        <f>MAX(0,Resumo!$D$3*$D4993-F4993)</f>
        <v/>
      </c>
      <c r="K4993" s="4" t="n">
        <v>458781.8890702589</v>
      </c>
      <c r="L4993" s="5">
        <f>K4993/$D4993</f>
        <v/>
      </c>
      <c r="M4993" s="4">
        <f>M4992+K4993</f>
        <v/>
      </c>
      <c r="N4993" s="4">
        <f>L4993*$E4992-M4992</f>
        <v/>
      </c>
      <c r="O4993" s="4">
        <f>MAX(0,Resumo!$D$4*$D4993-K4993)</f>
        <v/>
      </c>
      <c r="P4993" s="4" t="n">
        <v>726826.7217397286</v>
      </c>
      <c r="Q4993" s="5">
        <f>P4993/$D4993</f>
        <v/>
      </c>
      <c r="R4993" s="4">
        <f>R4992+P4993</f>
        <v/>
      </c>
      <c r="S4993" s="4">
        <f>Q4993*$E4992-R4992</f>
        <v/>
      </c>
      <c r="T4993" s="4">
        <f>MAX(0,Resumo!$D$5*$D4993-P4993)</f>
        <v/>
      </c>
      <c r="U4993" s="4" t="n">
        <v>1021881.150135316</v>
      </c>
      <c r="V4993" s="5">
        <f>U4993/$D4993</f>
        <v/>
      </c>
      <c r="W4993" s="4">
        <f>W4992+U4993</f>
        <v/>
      </c>
      <c r="X4993" s="4">
        <f>V4993*$E4992-W4992</f>
        <v/>
      </c>
      <c r="Y4993" s="4">
        <f>MAX(0,Resumo!$D$6*$D4993-U4993)</f>
        <v/>
      </c>
      <c r="Z4993" s="4" t="n">
        <v>1344616.76437676</v>
      </c>
      <c r="AA4993" s="5">
        <f>Z4993/$D4993</f>
        <v/>
      </c>
      <c r="AB4993" s="4">
        <f>AB4992+Z4993</f>
        <v/>
      </c>
      <c r="AC4993" s="4">
        <f>AA4993*$E4992-AB4992</f>
        <v/>
      </c>
      <c r="AD4993" s="4">
        <f>MAX(0,Resumo!$D$7*$D4993-Z4993)</f>
        <v/>
      </c>
    </row>
    <row r="4994">
      <c r="A4994" t="inlineStr">
        <is>
          <t>Estreito</t>
        </is>
      </c>
      <c r="B4994" t="inlineStr">
        <is>
          <t>Município</t>
        </is>
      </c>
      <c r="C4994" t="inlineStr">
        <is>
          <t>MA</t>
        </is>
      </c>
      <c r="D4994" s="4" t="n">
        <v>49123514.1272326</v>
      </c>
      <c r="E4994" s="4">
        <f>E4993+D4994</f>
        <v/>
      </c>
      <c r="F4994" s="4" t="n">
        <v>1678765.687708459</v>
      </c>
      <c r="G4994" s="5">
        <f>F4994/$D4994</f>
        <v/>
      </c>
      <c r="H4994" s="4">
        <f>H4993+F4994</f>
        <v/>
      </c>
      <c r="I4994" s="4">
        <f>G4994*$E4993-H4993</f>
        <v/>
      </c>
      <c r="J4994" s="4">
        <f>MAX(0,Resumo!$D$3*$D4994-F4994)</f>
        <v/>
      </c>
      <c r="K4994" s="4" t="n">
        <v>3580714.708466953</v>
      </c>
      <c r="L4994" s="5">
        <f>K4994/$D4994</f>
        <v/>
      </c>
      <c r="M4994" s="4">
        <f>M4993+K4994</f>
        <v/>
      </c>
      <c r="N4994" s="4">
        <f>L4994*$E4993-M4993</f>
        <v/>
      </c>
      <c r="O4994" s="4">
        <f>MAX(0,Resumo!$D$4*$D4994-K4994)</f>
        <v/>
      </c>
      <c r="P4994" s="4" t="n">
        <v>5672759.093246816</v>
      </c>
      <c r="Q4994" s="5">
        <f>P4994/$D4994</f>
        <v/>
      </c>
      <c r="R4994" s="4">
        <f>R4993+P4994</f>
        <v/>
      </c>
      <c r="S4994" s="4">
        <f>Q4994*$E4993-R4993</f>
        <v/>
      </c>
      <c r="T4994" s="4">
        <f>MAX(0,Resumo!$D$5*$D4994-P4994)</f>
        <v/>
      </c>
      <c r="U4994" s="4" t="n">
        <v>7975608.784404947</v>
      </c>
      <c r="V4994" s="5">
        <f>U4994/$D4994</f>
        <v/>
      </c>
      <c r="W4994" s="4">
        <f>W4993+U4994</f>
        <v/>
      </c>
      <c r="X4994" s="4">
        <f>V4994*$E4993-W4993</f>
        <v/>
      </c>
      <c r="Y4994" s="4">
        <f>MAX(0,Resumo!$D$6*$D4994-U4994)</f>
        <v/>
      </c>
      <c r="Z4994" s="4" t="n">
        <v>10494505.42873931</v>
      </c>
      <c r="AA4994" s="5">
        <f>Z4994/$D4994</f>
        <v/>
      </c>
      <c r="AB4994" s="4">
        <f>AB4993+Z4994</f>
        <v/>
      </c>
      <c r="AC4994" s="4">
        <f>AA4994*$E4993-AB4993</f>
        <v/>
      </c>
      <c r="AD4994" s="4">
        <f>MAX(0,Resumo!$D$7*$D4994-Z4994)</f>
        <v/>
      </c>
    </row>
    <row r="4995">
      <c r="A4995" t="inlineStr">
        <is>
          <t>Nova Colinas</t>
        </is>
      </c>
      <c r="B4995" t="inlineStr">
        <is>
          <t>Município</t>
        </is>
      </c>
      <c r="C4995" t="inlineStr">
        <is>
          <t>MA</t>
        </is>
      </c>
      <c r="D4995" s="4" t="n">
        <v>3057575.627977886</v>
      </c>
      <c r="E4995" s="4">
        <f>E4994+D4995</f>
        <v/>
      </c>
      <c r="F4995" s="4" t="n">
        <v>104490.7544384608</v>
      </c>
      <c r="G4995" s="5">
        <f>F4995/$D4995</f>
        <v/>
      </c>
      <c r="H4995" s="4">
        <f>H4994+F4995</f>
        <v/>
      </c>
      <c r="I4995" s="4">
        <f>G4995*$E4994-H4994</f>
        <v/>
      </c>
      <c r="J4995" s="4">
        <f>MAX(0,Resumo!$D$3*$D4995-F4995)</f>
        <v/>
      </c>
      <c r="K4995" s="4" t="n">
        <v>222873.0215634367</v>
      </c>
      <c r="L4995" s="5">
        <f>K4995/$D4995</f>
        <v/>
      </c>
      <c r="M4995" s="4">
        <f>M4994+K4995</f>
        <v/>
      </c>
      <c r="N4995" s="4">
        <f>L4995*$E4994-M4994</f>
        <v/>
      </c>
      <c r="O4995" s="4">
        <f>MAX(0,Resumo!$D$4*$D4995-K4995)</f>
        <v/>
      </c>
      <c r="P4995" s="4" t="n">
        <v>353087.3198928151</v>
      </c>
      <c r="Q4995" s="5">
        <f>P4995/$D4995</f>
        <v/>
      </c>
      <c r="R4995" s="4">
        <f>R4994+P4995</f>
        <v/>
      </c>
      <c r="S4995" s="4">
        <f>Q4995*$E4994-R4994</f>
        <v/>
      </c>
      <c r="T4995" s="4">
        <f>MAX(0,Resumo!$D$5*$D4995-P4995)</f>
        <v/>
      </c>
      <c r="U4995" s="4" t="n">
        <v>496422.6902481316</v>
      </c>
      <c r="V4995" s="5">
        <f>U4995/$D4995</f>
        <v/>
      </c>
      <c r="W4995" s="4">
        <f>W4994+U4995</f>
        <v/>
      </c>
      <c r="X4995" s="4">
        <f>V4995*$E4994-W4994</f>
        <v/>
      </c>
      <c r="Y4995" s="4">
        <f>MAX(0,Resumo!$D$6*$D4995-U4995)</f>
        <v/>
      </c>
      <c r="Z4995" s="4" t="n">
        <v>653205.3863957272</v>
      </c>
      <c r="AA4995" s="5">
        <f>Z4995/$D4995</f>
        <v/>
      </c>
      <c r="AB4995" s="4">
        <f>AB4994+Z4995</f>
        <v/>
      </c>
      <c r="AC4995" s="4">
        <f>AA4995*$E4994-AB4994</f>
        <v/>
      </c>
      <c r="AD4995" s="4">
        <f>MAX(0,Resumo!$D$7*$D4995-Z4995)</f>
        <v/>
      </c>
    </row>
    <row r="4996">
      <c r="A4996" t="inlineStr">
        <is>
          <t>Paulo Ramos</t>
        </is>
      </c>
      <c r="B4996" t="inlineStr">
        <is>
          <t>Município</t>
        </is>
      </c>
      <c r="C4996" t="inlineStr">
        <is>
          <t>MA</t>
        </is>
      </c>
      <c r="D4996" s="4" t="n">
        <v>2419121.824939024</v>
      </c>
      <c r="E4996" s="4">
        <f>E4995+D4996</f>
        <v/>
      </c>
      <c r="F4996" s="4" t="n">
        <v>82671.99092425943</v>
      </c>
      <c r="G4996" s="5">
        <f>F4996/$D4996</f>
        <v/>
      </c>
      <c r="H4996" s="4">
        <f>H4995+F4996</f>
        <v/>
      </c>
      <c r="I4996" s="4">
        <f>G4996*$E4995-H4995</f>
        <v/>
      </c>
      <c r="J4996" s="4">
        <f>MAX(0,Resumo!$D$3*$D4996-F4996)</f>
        <v/>
      </c>
      <c r="K4996" s="4" t="n">
        <v>176334.8012460396</v>
      </c>
      <c r="L4996" s="5">
        <f>K4996/$D4996</f>
        <v/>
      </c>
      <c r="M4996" s="4">
        <f>M4995+K4996</f>
        <v/>
      </c>
      <c r="N4996" s="4">
        <f>L4996*$E4995-M4995</f>
        <v/>
      </c>
      <c r="O4996" s="4">
        <f>MAX(0,Resumo!$D$4*$D4996-K4996)</f>
        <v/>
      </c>
      <c r="P4996" s="4" t="n">
        <v>279358.9907788582</v>
      </c>
      <c r="Q4996" s="5">
        <f>P4996/$D4996</f>
        <v/>
      </c>
      <c r="R4996" s="4">
        <f>R4995+P4996</f>
        <v/>
      </c>
      <c r="S4996" s="4">
        <f>Q4996*$E4995-R4995</f>
        <v/>
      </c>
      <c r="T4996" s="4">
        <f>MAX(0,Resumo!$D$5*$D4996-P4996)</f>
        <v/>
      </c>
      <c r="U4996" s="4" t="n">
        <v>392764.4351248359</v>
      </c>
      <c r="V4996" s="5">
        <f>U4996/$D4996</f>
        <v/>
      </c>
      <c r="W4996" s="4">
        <f>W4995+U4996</f>
        <v/>
      </c>
      <c r="X4996" s="4">
        <f>V4996*$E4995-W4995</f>
        <v/>
      </c>
      <c r="Y4996" s="4">
        <f>MAX(0,Resumo!$D$6*$D4996-U4996)</f>
        <v/>
      </c>
      <c r="Z4996" s="4" t="n">
        <v>516809.2628481209</v>
      </c>
      <c r="AA4996" s="5">
        <f>Z4996/$D4996</f>
        <v/>
      </c>
      <c r="AB4996" s="4">
        <f>AB4995+Z4996</f>
        <v/>
      </c>
      <c r="AC4996" s="4">
        <f>AA4996*$E4995-AB4995</f>
        <v/>
      </c>
      <c r="AD4996" s="4">
        <f>MAX(0,Resumo!$D$7*$D4996-Z4996)</f>
        <v/>
      </c>
    </row>
    <row r="4997">
      <c r="A4997" t="inlineStr">
        <is>
          <t>São Domingos do Maranhão</t>
        </is>
      </c>
      <c r="B4997" t="inlineStr">
        <is>
          <t>Município</t>
        </is>
      </c>
      <c r="C4997" t="inlineStr">
        <is>
          <t>MA</t>
        </is>
      </c>
      <c r="D4997" s="4" t="n">
        <v>3581242.882968407</v>
      </c>
      <c r="E4997" s="4">
        <f>E4996+D4997</f>
        <v/>
      </c>
      <c r="F4997" s="4" t="n">
        <v>122386.7587262975</v>
      </c>
      <c r="G4997" s="5">
        <f>F4997/$D4997</f>
        <v/>
      </c>
      <c r="H4997" s="4">
        <f>H4996+F4997</f>
        <v/>
      </c>
      <c r="I4997" s="4">
        <f>G4997*$E4996-H4996</f>
        <v/>
      </c>
      <c r="J4997" s="4">
        <f>MAX(0,Resumo!$D$3*$D4997-F4997)</f>
        <v/>
      </c>
      <c r="K4997" s="4" t="n">
        <v>261044.2126030364</v>
      </c>
      <c r="L4997" s="5">
        <f>K4997/$D4997</f>
        <v/>
      </c>
      <c r="M4997" s="4">
        <f>M4996+K4997</f>
        <v/>
      </c>
      <c r="N4997" s="4">
        <f>L4997*$E4996-M4996</f>
        <v/>
      </c>
      <c r="O4997" s="4">
        <f>MAX(0,Resumo!$D$4*$D4997-K4997)</f>
        <v/>
      </c>
      <c r="P4997" s="4" t="n">
        <v>413560.1552622261</v>
      </c>
      <c r="Q4997" s="5">
        <f>P4997/$D4997</f>
        <v/>
      </c>
      <c r="R4997" s="4">
        <f>R4996+P4997</f>
        <v/>
      </c>
      <c r="S4997" s="4">
        <f>Q4997*$E4996-R4996</f>
        <v/>
      </c>
      <c r="T4997" s="4">
        <f>MAX(0,Resumo!$D$5*$D4997-P4997)</f>
        <v/>
      </c>
      <c r="U4997" s="4" t="n">
        <v>581444.3999774088</v>
      </c>
      <c r="V4997" s="5">
        <f>U4997/$D4997</f>
        <v/>
      </c>
      <c r="W4997" s="4">
        <f>W4996+U4997</f>
        <v/>
      </c>
      <c r="X4997" s="4">
        <f>V4997*$E4996-W4996</f>
        <v/>
      </c>
      <c r="Y4997" s="4">
        <f>MAX(0,Resumo!$D$6*$D4997-U4997)</f>
        <v/>
      </c>
      <c r="Z4997" s="4" t="n">
        <v>765079.0776002499</v>
      </c>
      <c r="AA4997" s="5">
        <f>Z4997/$D4997</f>
        <v/>
      </c>
      <c r="AB4997" s="4">
        <f>AB4996+Z4997</f>
        <v/>
      </c>
      <c r="AC4997" s="4">
        <f>AA4997*$E4996-AB4996</f>
        <v/>
      </c>
      <c r="AD4997" s="4">
        <f>MAX(0,Resumo!$D$7*$D4997-Z4997)</f>
        <v/>
      </c>
    </row>
    <row r="4998">
      <c r="A4998" t="inlineStr">
        <is>
          <t>Bom Jardim</t>
        </is>
      </c>
      <c r="B4998" t="inlineStr">
        <is>
          <t>Município</t>
        </is>
      </c>
      <c r="C4998" t="inlineStr">
        <is>
          <t>MA</t>
        </is>
      </c>
      <c r="D4998" s="4" t="n">
        <v>7033817.532656883</v>
      </c>
      <c r="E4998" s="4">
        <f>E4997+D4998</f>
        <v/>
      </c>
      <c r="F4998" s="4" t="n">
        <v>240376.360226242</v>
      </c>
      <c r="G4998" s="5">
        <f>F4998/$D4998</f>
        <v/>
      </c>
      <c r="H4998" s="4">
        <f>H4997+F4998</f>
        <v/>
      </c>
      <c r="I4998" s="4">
        <f>G4998*$E4997-H4997</f>
        <v/>
      </c>
      <c r="J4998" s="4">
        <f>MAX(0,Resumo!$D$3*$D4998-F4998)</f>
        <v/>
      </c>
      <c r="K4998" s="4" t="n">
        <v>512709.5311345981</v>
      </c>
      <c r="L4998" s="5">
        <f>K4998/$D4998</f>
        <v/>
      </c>
      <c r="M4998" s="4">
        <f>M4997+K4998</f>
        <v/>
      </c>
      <c r="N4998" s="4">
        <f>L4998*$E4997-M4997</f>
        <v/>
      </c>
      <c r="O4998" s="4">
        <f>MAX(0,Resumo!$D$4*$D4998-K4998)</f>
        <v/>
      </c>
      <c r="P4998" s="4" t="n">
        <v>812261.7666413693</v>
      </c>
      <c r="Q4998" s="5">
        <f>P4998/$D4998</f>
        <v/>
      </c>
      <c r="R4998" s="4">
        <f>R4997+P4998</f>
        <v/>
      </c>
      <c r="S4998" s="4">
        <f>Q4998*$E4997-R4997</f>
        <v/>
      </c>
      <c r="T4998" s="4">
        <f>MAX(0,Resumo!$D$5*$D4998-P4998)</f>
        <v/>
      </c>
      <c r="U4998" s="4" t="n">
        <v>1141998.448157848</v>
      </c>
      <c r="V4998" s="5">
        <f>U4998/$D4998</f>
        <v/>
      </c>
      <c r="W4998" s="4">
        <f>W4997+U4998</f>
        <v/>
      </c>
      <c r="X4998" s="4">
        <f>V4998*$E4997-W4997</f>
        <v/>
      </c>
      <c r="Y4998" s="4">
        <f>MAX(0,Resumo!$D$6*$D4998-U4998)</f>
        <v/>
      </c>
      <c r="Z4998" s="4" t="n">
        <v>1502670.108047253</v>
      </c>
      <c r="AA4998" s="5">
        <f>Z4998/$D4998</f>
        <v/>
      </c>
      <c r="AB4998" s="4">
        <f>AB4997+Z4998</f>
        <v/>
      </c>
      <c r="AC4998" s="4">
        <f>AA4998*$E4997-AB4997</f>
        <v/>
      </c>
      <c r="AD4998" s="4">
        <f>MAX(0,Resumo!$D$7*$D4998-Z4998)</f>
        <v/>
      </c>
    </row>
    <row r="4999">
      <c r="A4999" t="inlineStr">
        <is>
          <t>Sítio Novo</t>
        </is>
      </c>
      <c r="B4999" t="inlineStr">
        <is>
          <t>Município</t>
        </is>
      </c>
      <c r="C4999" t="inlineStr">
        <is>
          <t>MA</t>
        </is>
      </c>
      <c r="D4999" s="4" t="n">
        <v>10840951.8154151</v>
      </c>
      <c r="E4999" s="4">
        <f>E4998+D4999</f>
        <v/>
      </c>
      <c r="F4999" s="4" t="n">
        <v>370482.8177129616</v>
      </c>
      <c r="G4999" s="5">
        <f>F4999/$D4999</f>
        <v/>
      </c>
      <c r="H4999" s="4">
        <f>H4998+F4999</f>
        <v/>
      </c>
      <c r="I4999" s="4">
        <f>G4999*$E4998-H4998</f>
        <v/>
      </c>
      <c r="J4999" s="4">
        <f>MAX(0,Resumo!$D$3*$D4999-F4999)</f>
        <v/>
      </c>
      <c r="K4999" s="4" t="n">
        <v>790219.4358224599</v>
      </c>
      <c r="L4999" s="5">
        <f>K4999/$D4999</f>
        <v/>
      </c>
      <c r="M4999" s="4">
        <f>M4998+K4999</f>
        <v/>
      </c>
      <c r="N4999" s="4">
        <f>L4999*$E4998-M4998</f>
        <v/>
      </c>
      <c r="O4999" s="4">
        <f>MAX(0,Resumo!$D$4*$D4999-K4999)</f>
        <v/>
      </c>
      <c r="P4999" s="4" t="n">
        <v>1251907.748925762</v>
      </c>
      <c r="Q4999" s="5">
        <f>P4999/$D4999</f>
        <v/>
      </c>
      <c r="R4999" s="4">
        <f>R4998+P4999</f>
        <v/>
      </c>
      <c r="S4999" s="4">
        <f>Q4999*$E4998-R4998</f>
        <v/>
      </c>
      <c r="T4999" s="4">
        <f>MAX(0,Resumo!$D$5*$D4999-P4999)</f>
        <v/>
      </c>
      <c r="U4999" s="4" t="n">
        <v>1760118.185079167</v>
      </c>
      <c r="V4999" s="5">
        <f>U4999/$D4999</f>
        <v/>
      </c>
      <c r="W4999" s="4">
        <f>W4998+U4999</f>
        <v/>
      </c>
      <c r="X4999" s="4">
        <f>V4999*$E4998-W4998</f>
        <v/>
      </c>
      <c r="Y4999" s="4">
        <f>MAX(0,Resumo!$D$6*$D4999-U4999)</f>
        <v/>
      </c>
      <c r="Z4999" s="4" t="n">
        <v>2316007.510881722</v>
      </c>
      <c r="AA4999" s="5">
        <f>Z4999/$D4999</f>
        <v/>
      </c>
      <c r="AB4999" s="4">
        <f>AB4998+Z4999</f>
        <v/>
      </c>
      <c r="AC4999" s="4">
        <f>AA4999*$E4998-AB4998</f>
        <v/>
      </c>
      <c r="AD4999" s="4">
        <f>MAX(0,Resumo!$D$7*$D4999-Z4999)</f>
        <v/>
      </c>
    </row>
    <row r="5000">
      <c r="A5000" t="inlineStr">
        <is>
          <t>Serrano do Maranhão</t>
        </is>
      </c>
      <c r="B5000" t="inlineStr">
        <is>
          <t>Município</t>
        </is>
      </c>
      <c r="C5000" t="inlineStr">
        <is>
          <t>MA</t>
        </is>
      </c>
      <c r="D5000" s="4" t="n">
        <v>4530728.659685804</v>
      </c>
      <c r="E5000" s="4">
        <f>E4999+D5000</f>
        <v/>
      </c>
      <c r="F5000" s="4" t="n">
        <v>154834.8474113196</v>
      </c>
      <c r="G5000" s="5">
        <f>F5000/$D5000</f>
        <v/>
      </c>
      <c r="H5000" s="4">
        <f>H4999+F5000</f>
        <v/>
      </c>
      <c r="I5000" s="4">
        <f>G5000*$E4999-H4999</f>
        <v/>
      </c>
      <c r="J5000" s="4">
        <f>MAX(0,Resumo!$D$3*$D5000-F5000)</f>
        <v/>
      </c>
      <c r="K5000" s="4" t="n">
        <v>330254.1978122864</v>
      </c>
      <c r="L5000" s="5">
        <f>K5000/$D5000</f>
        <v/>
      </c>
      <c r="M5000" s="4">
        <f>M4999+K5000</f>
        <v/>
      </c>
      <c r="N5000" s="4">
        <f>L5000*$E4999-M4999</f>
        <v/>
      </c>
      <c r="O5000" s="4">
        <f>MAX(0,Resumo!$D$4*$D5000-K5000)</f>
        <v/>
      </c>
      <c r="P5000" s="4" t="n">
        <v>523206.3027229221</v>
      </c>
      <c r="Q5000" s="5">
        <f>P5000/$D5000</f>
        <v/>
      </c>
      <c r="R5000" s="4">
        <f>R4999+P5000</f>
        <v/>
      </c>
      <c r="S5000" s="4">
        <f>Q5000*$E4999-R4999</f>
        <v/>
      </c>
      <c r="T5000" s="4">
        <f>MAX(0,Resumo!$D$5*$D5000-P5000)</f>
        <v/>
      </c>
      <c r="U5000" s="4" t="n">
        <v>735601.2683529295</v>
      </c>
      <c r="V5000" s="5">
        <f>U5000/$D5000</f>
        <v/>
      </c>
      <c r="W5000" s="4">
        <f>W4999+U5000</f>
        <v/>
      </c>
      <c r="X5000" s="4">
        <f>V5000*$E4999-W4999</f>
        <v/>
      </c>
      <c r="Y5000" s="4">
        <f>MAX(0,Resumo!$D$6*$D5000-U5000)</f>
        <v/>
      </c>
      <c r="Z5000" s="4" t="n">
        <v>967922.538930463</v>
      </c>
      <c r="AA5000" s="5">
        <f>Z5000/$D5000</f>
        <v/>
      </c>
      <c r="AB5000" s="4">
        <f>AB4999+Z5000</f>
        <v/>
      </c>
      <c r="AC5000" s="4">
        <f>AA5000*$E4999-AB4999</f>
        <v/>
      </c>
      <c r="AD5000" s="4">
        <f>MAX(0,Resumo!$D$7*$D5000-Z5000)</f>
        <v/>
      </c>
    </row>
    <row r="5001">
      <c r="A5001" t="inlineStr">
        <is>
          <t>Capinzal do Norte</t>
        </is>
      </c>
      <c r="B5001" t="inlineStr">
        <is>
          <t>Município</t>
        </is>
      </c>
      <c r="C5001" t="inlineStr">
        <is>
          <t>MA</t>
        </is>
      </c>
      <c r="D5001" s="4" t="n">
        <v>11033861.34012909</v>
      </c>
      <c r="E5001" s="4">
        <f>E5000+D5001</f>
        <v/>
      </c>
      <c r="F5001" s="4" t="n">
        <v>377075.381308538</v>
      </c>
      <c r="G5001" s="5">
        <f>F5001/$D5001</f>
        <v/>
      </c>
      <c r="H5001" s="4">
        <f>H5000+F5001</f>
        <v/>
      </c>
      <c r="I5001" s="4">
        <f>G5001*$E5000-H5000</f>
        <v/>
      </c>
      <c r="J5001" s="4">
        <f>MAX(0,Resumo!$D$3*$D5001-F5001)</f>
        <v/>
      </c>
      <c r="K5001" s="4" t="n">
        <v>804281.0107081172</v>
      </c>
      <c r="L5001" s="5">
        <f>K5001/$D5001</f>
        <v/>
      </c>
      <c r="M5001" s="4">
        <f>M5000+K5001</f>
        <v/>
      </c>
      <c r="N5001" s="4">
        <f>L5001*$E5000-M5000</f>
        <v/>
      </c>
      <c r="O5001" s="4">
        <f>MAX(0,Resumo!$D$4*$D5001-K5001)</f>
        <v/>
      </c>
      <c r="P5001" s="4" t="n">
        <v>1274184.845341559</v>
      </c>
      <c r="Q5001" s="5">
        <f>P5001/$D5001</f>
        <v/>
      </c>
      <c r="R5001" s="4">
        <f>R5000+P5001</f>
        <v/>
      </c>
      <c r="S5001" s="4">
        <f>Q5001*$E5000-R5000</f>
        <v/>
      </c>
      <c r="T5001" s="4">
        <f>MAX(0,Resumo!$D$5*$D5001-P5001)</f>
        <v/>
      </c>
      <c r="U5001" s="4" t="n">
        <v>1791438.641834749</v>
      </c>
      <c r="V5001" s="5">
        <f>U5001/$D5001</f>
        <v/>
      </c>
      <c r="W5001" s="4">
        <f>W5000+U5001</f>
        <v/>
      </c>
      <c r="X5001" s="4">
        <f>V5001*$E5000-W5000</f>
        <v/>
      </c>
      <c r="Y5001" s="4">
        <f>MAX(0,Resumo!$D$6*$D5001-U5001)</f>
        <v/>
      </c>
      <c r="Z5001" s="4" t="n">
        <v>2357219.750892135</v>
      </c>
      <c r="AA5001" s="5">
        <f>Z5001/$D5001</f>
        <v/>
      </c>
      <c r="AB5001" s="4">
        <f>AB5000+Z5001</f>
        <v/>
      </c>
      <c r="AC5001" s="4">
        <f>AA5001*$E5000-AB5000</f>
        <v/>
      </c>
      <c r="AD5001" s="4">
        <f>MAX(0,Resumo!$D$7*$D5001-Z5001)</f>
        <v/>
      </c>
    </row>
    <row r="5002">
      <c r="A5002" t="inlineStr">
        <is>
          <t>Balsas</t>
        </is>
      </c>
      <c r="B5002" t="inlineStr">
        <is>
          <t>Município</t>
        </is>
      </c>
      <c r="C5002" t="inlineStr">
        <is>
          <t>MA</t>
        </is>
      </c>
      <c r="D5002" s="4" t="n">
        <v>58102378.15623931</v>
      </c>
      <c r="E5002" s="4">
        <f>E5001+D5002</f>
        <v/>
      </c>
      <c r="F5002" s="4" t="n">
        <v>1985612.807958351</v>
      </c>
      <c r="G5002" s="5">
        <f>F5002/$D5002</f>
        <v/>
      </c>
      <c r="H5002" s="4">
        <f>H5001+F5002</f>
        <v/>
      </c>
      <c r="I5002" s="4">
        <f>G5002*$E5001-H5001</f>
        <v/>
      </c>
      <c r="J5002" s="4">
        <f>MAX(0,Resumo!$D$3*$D5002-F5002)</f>
        <v/>
      </c>
      <c r="K5002" s="4" t="n">
        <v>4235202.708057473</v>
      </c>
      <c r="L5002" s="5">
        <f>K5002/$D5002</f>
        <v/>
      </c>
      <c r="M5002" s="4">
        <f>M5001+K5002</f>
        <v/>
      </c>
      <c r="N5002" s="4">
        <f>L5002*$E5001-M5001</f>
        <v/>
      </c>
      <c r="O5002" s="4">
        <f>MAX(0,Resumo!$D$4*$D5002-K5002)</f>
        <v/>
      </c>
      <c r="P5002" s="4" t="n">
        <v>6709633.866408408</v>
      </c>
      <c r="Q5002" s="5">
        <f>P5002/$D5002</f>
        <v/>
      </c>
      <c r="R5002" s="4">
        <f>R5001+P5002</f>
        <v/>
      </c>
      <c r="S5002" s="4">
        <f>Q5002*$E5001-R5001</f>
        <v/>
      </c>
      <c r="T5002" s="4">
        <f>MAX(0,Resumo!$D$5*$D5002-P5002)</f>
        <v/>
      </c>
      <c r="U5002" s="4" t="n">
        <v>9433401.617349364</v>
      </c>
      <c r="V5002" s="5">
        <f>U5002/$D5002</f>
        <v/>
      </c>
      <c r="W5002" s="4">
        <f>W5001+U5002</f>
        <v/>
      </c>
      <c r="X5002" s="4">
        <f>V5002*$E5001-W5001</f>
        <v/>
      </c>
      <c r="Y5002" s="4">
        <f>MAX(0,Resumo!$D$6*$D5002-U5002)</f>
        <v/>
      </c>
      <c r="Z5002" s="4" t="n">
        <v>12412705.68314834</v>
      </c>
      <c r="AA5002" s="5">
        <f>Z5002/$D5002</f>
        <v/>
      </c>
      <c r="AB5002" s="4">
        <f>AB5001+Z5002</f>
        <v/>
      </c>
      <c r="AC5002" s="4">
        <f>AA5002*$E5001-AB5001</f>
        <v/>
      </c>
      <c r="AD5002" s="4">
        <f>MAX(0,Resumo!$D$7*$D5002-Z5002)</f>
        <v/>
      </c>
    </row>
    <row r="5003">
      <c r="A5003" t="inlineStr">
        <is>
          <t>Palmeirândia</t>
        </is>
      </c>
      <c r="B5003" t="inlineStr">
        <is>
          <t>Município</t>
        </is>
      </c>
      <c r="C5003" t="inlineStr">
        <is>
          <t>MA</t>
        </is>
      </c>
      <c r="D5003" s="4" t="n">
        <v>1602428.336262765</v>
      </c>
      <c r="E5003" s="4">
        <f>E5002+D5003</f>
        <v/>
      </c>
      <c r="F5003" s="4" t="n">
        <v>54761.99648425339</v>
      </c>
      <c r="G5003" s="5">
        <f>F5003/$D5003</f>
        <v/>
      </c>
      <c r="H5003" s="4">
        <f>H5002+F5003</f>
        <v/>
      </c>
      <c r="I5003" s="4">
        <f>G5003*$E5002-H5002</f>
        <v/>
      </c>
      <c r="J5003" s="4">
        <f>MAX(0,Resumo!$D$3*$D5003-F5003)</f>
        <v/>
      </c>
      <c r="K5003" s="4" t="n">
        <v>116804.3210031553</v>
      </c>
      <c r="L5003" s="5">
        <f>K5003/$D5003</f>
        <v/>
      </c>
      <c r="M5003" s="4">
        <f>M5002+K5003</f>
        <v/>
      </c>
      <c r="N5003" s="4">
        <f>L5003*$E5002-M5002</f>
        <v/>
      </c>
      <c r="O5003" s="4">
        <f>MAX(0,Resumo!$D$4*$D5003-K5003)</f>
        <v/>
      </c>
      <c r="P5003" s="4" t="n">
        <v>185047.6310034921</v>
      </c>
      <c r="Q5003" s="5">
        <f>P5003/$D5003</f>
        <v/>
      </c>
      <c r="R5003" s="4">
        <f>R5002+P5003</f>
        <v/>
      </c>
      <c r="S5003" s="4">
        <f>Q5003*$E5002-R5002</f>
        <v/>
      </c>
      <c r="T5003" s="4">
        <f>MAX(0,Resumo!$D$5*$D5003-P5003)</f>
        <v/>
      </c>
      <c r="U5003" s="4" t="n">
        <v>260167.4929439072</v>
      </c>
      <c r="V5003" s="5">
        <f>U5003/$D5003</f>
        <v/>
      </c>
      <c r="W5003" s="4">
        <f>W5002+U5003</f>
        <v/>
      </c>
      <c r="X5003" s="4">
        <f>V5003*$E5002-W5002</f>
        <v/>
      </c>
      <c r="Y5003" s="4">
        <f>MAX(0,Resumo!$D$6*$D5003-U5003)</f>
        <v/>
      </c>
      <c r="Z5003" s="4" t="n">
        <v>342334.891402906</v>
      </c>
      <c r="AA5003" s="5">
        <f>Z5003/$D5003</f>
        <v/>
      </c>
      <c r="AB5003" s="4">
        <f>AB5002+Z5003</f>
        <v/>
      </c>
      <c r="AC5003" s="4">
        <f>AA5003*$E5002-AB5002</f>
        <v/>
      </c>
      <c r="AD5003" s="4">
        <f>MAX(0,Resumo!$D$7*$D5003-Z5003)</f>
        <v/>
      </c>
    </row>
    <row r="5004">
      <c r="A5004" t="inlineStr">
        <is>
          <t>Satubinha</t>
        </is>
      </c>
      <c r="B5004" t="inlineStr">
        <is>
          <t>Município</t>
        </is>
      </c>
      <c r="C5004" t="inlineStr">
        <is>
          <t>MA</t>
        </is>
      </c>
      <c r="D5004" s="4" t="n">
        <v>6184478.035355016</v>
      </c>
      <c r="E5004" s="4">
        <f>E5003+D5004</f>
        <v/>
      </c>
      <c r="F5004" s="4" t="n">
        <v>211350.7086494245</v>
      </c>
      <c r="G5004" s="5">
        <f>F5004/$D5004</f>
        <v/>
      </c>
      <c r="H5004" s="4">
        <f>H5003+F5004</f>
        <v/>
      </c>
      <c r="I5004" s="4">
        <f>G5004*$E5003-H5003</f>
        <v/>
      </c>
      <c r="J5004" s="4">
        <f>MAX(0,Resumo!$D$3*$D5004-F5004)</f>
        <v/>
      </c>
      <c r="K5004" s="4" t="n">
        <v>450799.4156938798</v>
      </c>
      <c r="L5004" s="5">
        <f>K5004/$D5004</f>
        <v/>
      </c>
      <c r="M5004" s="4">
        <f>M5003+K5004</f>
        <v/>
      </c>
      <c r="N5004" s="4">
        <f>L5004*$E5003-M5003</f>
        <v/>
      </c>
      <c r="O5004" s="4">
        <f>MAX(0,Resumo!$D$4*$D5004-K5004)</f>
        <v/>
      </c>
      <c r="P5004" s="4" t="n">
        <v>714180.461951039</v>
      </c>
      <c r="Q5004" s="5">
        <f>P5004/$D5004</f>
        <v/>
      </c>
      <c r="R5004" s="4">
        <f>R5003+P5004</f>
        <v/>
      </c>
      <c r="S5004" s="4">
        <f>Q5004*$E5003-R5003</f>
        <v/>
      </c>
      <c r="T5004" s="4">
        <f>MAX(0,Resumo!$D$5*$D5004-P5004)</f>
        <v/>
      </c>
      <c r="U5004" s="4" t="n">
        <v>1004101.1564845</v>
      </c>
      <c r="V5004" s="5">
        <f>U5004/$D5004</f>
        <v/>
      </c>
      <c r="W5004" s="4">
        <f>W5003+U5004</f>
        <v/>
      </c>
      <c r="X5004" s="4">
        <f>V5004*$E5003-W5003</f>
        <v/>
      </c>
      <c r="Y5004" s="4">
        <f>MAX(0,Resumo!$D$6*$D5004-U5004)</f>
        <v/>
      </c>
      <c r="Z5004" s="4" t="n">
        <v>1321221.404231175</v>
      </c>
      <c r="AA5004" s="5">
        <f>Z5004/$D5004</f>
        <v/>
      </c>
      <c r="AB5004" s="4">
        <f>AB5003+Z5004</f>
        <v/>
      </c>
      <c r="AC5004" s="4">
        <f>AA5004*$E5003-AB5003</f>
        <v/>
      </c>
      <c r="AD5004" s="4">
        <f>MAX(0,Resumo!$D$7*$D5004-Z5004)</f>
        <v/>
      </c>
    </row>
    <row r="5005">
      <c r="A5005" t="inlineStr">
        <is>
          <t>Joselândia</t>
        </is>
      </c>
      <c r="B5005" t="inlineStr">
        <is>
          <t>Município</t>
        </is>
      </c>
      <c r="C5005" t="inlineStr">
        <is>
          <t>MA</t>
        </is>
      </c>
      <c r="D5005" s="4" t="n">
        <v>5240767.101515839</v>
      </c>
      <c r="E5005" s="4">
        <f>E5004+D5005</f>
        <v/>
      </c>
      <c r="F5005" s="4" t="n">
        <v>179099.9716451219</v>
      </c>
      <c r="G5005" s="5">
        <f>F5005/$D5005</f>
        <v/>
      </c>
      <c r="H5005" s="4">
        <f>H5004+F5005</f>
        <v/>
      </c>
      <c r="I5005" s="4">
        <f>G5005*$E5004-H5004</f>
        <v/>
      </c>
      <c r="J5005" s="4">
        <f>MAX(0,Resumo!$D$3*$D5005-F5005)</f>
        <v/>
      </c>
      <c r="K5005" s="4" t="n">
        <v>382010.3707451244</v>
      </c>
      <c r="L5005" s="5">
        <f>K5005/$D5005</f>
        <v/>
      </c>
      <c r="M5005" s="4">
        <f>M5004+K5005</f>
        <v/>
      </c>
      <c r="N5005" s="4">
        <f>L5005*$E5004-M5004</f>
        <v/>
      </c>
      <c r="O5005" s="4">
        <f>MAX(0,Resumo!$D$4*$D5005-K5005)</f>
        <v/>
      </c>
      <c r="P5005" s="4" t="n">
        <v>605201.1904871343</v>
      </c>
      <c r="Q5005" s="5">
        <f>P5005/$D5005</f>
        <v/>
      </c>
      <c r="R5005" s="4">
        <f>R5004+P5005</f>
        <v/>
      </c>
      <c r="S5005" s="4">
        <f>Q5005*$E5004-R5004</f>
        <v/>
      </c>
      <c r="T5005" s="4">
        <f>MAX(0,Resumo!$D$5*$D5005-P5005)</f>
        <v/>
      </c>
      <c r="U5005" s="4" t="n">
        <v>850881.8816098999</v>
      </c>
      <c r="V5005" s="5">
        <f>U5005/$D5005</f>
        <v/>
      </c>
      <c r="W5005" s="4">
        <f>W5004+U5005</f>
        <v/>
      </c>
      <c r="X5005" s="4">
        <f>V5005*$E5004-W5004</f>
        <v/>
      </c>
      <c r="Y5005" s="4">
        <f>MAX(0,Resumo!$D$6*$D5005-U5005)</f>
        <v/>
      </c>
      <c r="Z5005" s="4" t="n">
        <v>1119611.651869311</v>
      </c>
      <c r="AA5005" s="5">
        <f>Z5005/$D5005</f>
        <v/>
      </c>
      <c r="AB5005" s="4">
        <f>AB5004+Z5005</f>
        <v/>
      </c>
      <c r="AC5005" s="4">
        <f>AA5005*$E5004-AB5004</f>
        <v/>
      </c>
      <c r="AD5005" s="4">
        <f>MAX(0,Resumo!$D$7*$D5005-Z5005)</f>
        <v/>
      </c>
    </row>
    <row r="5006">
      <c r="A5006" t="inlineStr">
        <is>
          <t>Riachão</t>
        </is>
      </c>
      <c r="B5006" t="inlineStr">
        <is>
          <t>Município</t>
        </is>
      </c>
      <c r="C5006" t="inlineStr">
        <is>
          <t>MA</t>
        </is>
      </c>
      <c r="D5006" s="4" t="n">
        <v>22982690.38497712</v>
      </c>
      <c r="E5006" s="4">
        <f>E5005+D5006</f>
        <v/>
      </c>
      <c r="F5006" s="4" t="n">
        <v>785419.2175583324</v>
      </c>
      <c r="G5006" s="5">
        <f>F5006/$D5006</f>
        <v/>
      </c>
      <c r="H5006" s="4">
        <f>H5005+F5006</f>
        <v/>
      </c>
      <c r="I5006" s="4">
        <f>G5006*$E5005-H5005</f>
        <v/>
      </c>
      <c r="J5006" s="4">
        <f>MAX(0,Resumo!$D$3*$D5006-F5006)</f>
        <v/>
      </c>
      <c r="K5006" s="4" t="n">
        <v>1675255.912850258</v>
      </c>
      <c r="L5006" s="5">
        <f>K5006/$D5006</f>
        <v/>
      </c>
      <c r="M5006" s="4">
        <f>M5005+K5006</f>
        <v/>
      </c>
      <c r="N5006" s="4">
        <f>L5006*$E5005-M5005</f>
        <v/>
      </c>
      <c r="O5006" s="4">
        <f>MAX(0,Resumo!$D$4*$D5006-K5006)</f>
        <v/>
      </c>
      <c r="P5006" s="4" t="n">
        <v>2654029.708277304</v>
      </c>
      <c r="Q5006" s="5">
        <f>P5006/$D5006</f>
        <v/>
      </c>
      <c r="R5006" s="4">
        <f>R5005+P5006</f>
        <v/>
      </c>
      <c r="S5006" s="4">
        <f>Q5006*$E5005-R5005</f>
        <v/>
      </c>
      <c r="T5006" s="4">
        <f>MAX(0,Resumo!$D$5*$D5006-P5006)</f>
        <v/>
      </c>
      <c r="U5006" s="4" t="n">
        <v>3731429.857581506</v>
      </c>
      <c r="V5006" s="5">
        <f>U5006/$D5006</f>
        <v/>
      </c>
      <c r="W5006" s="4">
        <f>W5005+U5006</f>
        <v/>
      </c>
      <c r="X5006" s="4">
        <f>V5006*$E5005-W5005</f>
        <v/>
      </c>
      <c r="Y5006" s="4">
        <f>MAX(0,Resumo!$D$6*$D5006-U5006)</f>
        <v/>
      </c>
      <c r="Z5006" s="4" t="n">
        <v>4909908.692352031</v>
      </c>
      <c r="AA5006" s="5">
        <f>Z5006/$D5006</f>
        <v/>
      </c>
      <c r="AB5006" s="4">
        <f>AB5005+Z5006</f>
        <v/>
      </c>
      <c r="AC5006" s="4">
        <f>AA5006*$E5005-AB5005</f>
        <v/>
      </c>
      <c r="AD5006" s="4">
        <f>MAX(0,Resumo!$D$7*$D5006-Z5006)</f>
        <v/>
      </c>
    </row>
    <row r="5007">
      <c r="A5007" t="inlineStr">
        <is>
          <t>São Domingos do Azeitão</t>
        </is>
      </c>
      <c r="B5007" t="inlineStr">
        <is>
          <t>Município</t>
        </is>
      </c>
      <c r="C5007" t="inlineStr">
        <is>
          <t>MA</t>
        </is>
      </c>
      <c r="D5007" s="4" t="n">
        <v>12657092.13212695</v>
      </c>
      <c r="E5007" s="4">
        <f>E5006+D5007</f>
        <v/>
      </c>
      <c r="F5007" s="4" t="n">
        <v>432548.2888407612</v>
      </c>
      <c r="G5007" s="5">
        <f>F5007/$D5007</f>
        <v/>
      </c>
      <c r="H5007" s="4">
        <f>H5006+F5007</f>
        <v/>
      </c>
      <c r="I5007" s="4">
        <f>G5007*$E5006-H5006</f>
        <v/>
      </c>
      <c r="J5007" s="4">
        <f>MAX(0,Resumo!$D$3*$D5007-F5007)</f>
        <v/>
      </c>
      <c r="K5007" s="4" t="n">
        <v>922601.6658039425</v>
      </c>
      <c r="L5007" s="5">
        <f>K5007/$D5007</f>
        <v/>
      </c>
      <c r="M5007" s="4">
        <f>M5006+K5007</f>
        <v/>
      </c>
      <c r="N5007" s="4">
        <f>L5007*$E5006-M5006</f>
        <v/>
      </c>
      <c r="O5007" s="4">
        <f>MAX(0,Resumo!$D$4*$D5007-K5007)</f>
        <v/>
      </c>
      <c r="P5007" s="4" t="n">
        <v>1461634.733635266</v>
      </c>
      <c r="Q5007" s="5">
        <f>P5007/$D5007</f>
        <v/>
      </c>
      <c r="R5007" s="4">
        <f>R5006+P5007</f>
        <v/>
      </c>
      <c r="S5007" s="4">
        <f>Q5007*$E5006-R5006</f>
        <v/>
      </c>
      <c r="T5007" s="4">
        <f>MAX(0,Resumo!$D$5*$D5007-P5007)</f>
        <v/>
      </c>
      <c r="U5007" s="4" t="n">
        <v>2054983.58550965</v>
      </c>
      <c r="V5007" s="5">
        <f>U5007/$D5007</f>
        <v/>
      </c>
      <c r="W5007" s="4">
        <f>W5006+U5007</f>
        <v/>
      </c>
      <c r="X5007" s="4">
        <f>V5007*$E5006-W5006</f>
        <v/>
      </c>
      <c r="Y5007" s="4">
        <f>MAX(0,Resumo!$D$6*$D5007-U5007)</f>
        <v/>
      </c>
      <c r="Z5007" s="4" t="n">
        <v>2703998.776403151</v>
      </c>
      <c r="AA5007" s="5">
        <f>Z5007/$D5007</f>
        <v/>
      </c>
      <c r="AB5007" s="4">
        <f>AB5006+Z5007</f>
        <v/>
      </c>
      <c r="AC5007" s="4">
        <f>AA5007*$E5006-AB5006</f>
        <v/>
      </c>
      <c r="AD5007" s="4">
        <f>MAX(0,Resumo!$D$7*$D5007-Z5007)</f>
        <v/>
      </c>
    </row>
    <row r="5008">
      <c r="A5008" t="inlineStr">
        <is>
          <t>Coroatá</t>
        </is>
      </c>
      <c r="B5008" t="inlineStr">
        <is>
          <t>Município</t>
        </is>
      </c>
      <c r="C5008" t="inlineStr">
        <is>
          <t>MA</t>
        </is>
      </c>
      <c r="D5008" s="4" t="n">
        <v>14487144.68424971</v>
      </c>
      <c r="E5008" s="4">
        <f>E5007+D5008</f>
        <v/>
      </c>
      <c r="F5008" s="4" t="n">
        <v>495089.2020020174</v>
      </c>
      <c r="G5008" s="5">
        <f>F5008/$D5008</f>
        <v/>
      </c>
      <c r="H5008" s="4">
        <f>H5007+F5008</f>
        <v/>
      </c>
      <c r="I5008" s="4">
        <f>G5008*$E5007-H5007</f>
        <v/>
      </c>
      <c r="J5008" s="4">
        <f>MAX(0,Resumo!$D$3*$D5008-F5008)</f>
        <v/>
      </c>
      <c r="K5008" s="4" t="n">
        <v>1055997.987444962</v>
      </c>
      <c r="L5008" s="5">
        <f>K5008/$D5008</f>
        <v/>
      </c>
      <c r="M5008" s="4">
        <f>M5007+K5008</f>
        <v/>
      </c>
      <c r="N5008" s="4">
        <f>L5008*$E5007-M5007</f>
        <v/>
      </c>
      <c r="O5008" s="4">
        <f>MAX(0,Resumo!$D$4*$D5008-K5008)</f>
        <v/>
      </c>
      <c r="P5008" s="4" t="n">
        <v>1672968.296402894</v>
      </c>
      <c r="Q5008" s="5">
        <f>P5008/$D5008</f>
        <v/>
      </c>
      <c r="R5008" s="4">
        <f>R5007+P5008</f>
        <v/>
      </c>
      <c r="S5008" s="4">
        <f>Q5008*$E5007-R5007</f>
        <v/>
      </c>
      <c r="T5008" s="4">
        <f>MAX(0,Resumo!$D$5*$D5008-P5008)</f>
        <v/>
      </c>
      <c r="U5008" s="4" t="n">
        <v>2352107.752417359</v>
      </c>
      <c r="V5008" s="5">
        <f>U5008/$D5008</f>
        <v/>
      </c>
      <c r="W5008" s="4">
        <f>W5007+U5008</f>
        <v/>
      </c>
      <c r="X5008" s="4">
        <f>V5008*$E5007-W5007</f>
        <v/>
      </c>
      <c r="Y5008" s="4">
        <f>MAX(0,Resumo!$D$6*$D5008-U5008)</f>
        <v/>
      </c>
      <c r="Z5008" s="4" t="n">
        <v>3094962.183324474</v>
      </c>
      <c r="AA5008" s="5">
        <f>Z5008/$D5008</f>
        <v/>
      </c>
      <c r="AB5008" s="4">
        <f>AB5007+Z5008</f>
        <v/>
      </c>
      <c r="AC5008" s="4">
        <f>AA5008*$E5007-AB5007</f>
        <v/>
      </c>
      <c r="AD5008" s="4">
        <f>MAX(0,Resumo!$D$7*$D5008-Z5008)</f>
        <v/>
      </c>
    </row>
    <row r="5009">
      <c r="A5009" t="inlineStr">
        <is>
          <t>Lago do Junco</t>
        </is>
      </c>
      <c r="B5009" t="inlineStr">
        <is>
          <t>Município</t>
        </is>
      </c>
      <c r="C5009" t="inlineStr">
        <is>
          <t>MA</t>
        </is>
      </c>
      <c r="D5009" s="4" t="n">
        <v>5559668.392628959</v>
      </c>
      <c r="E5009" s="4">
        <f>E5008+D5009</f>
        <v/>
      </c>
      <c r="F5009" s="4" t="n">
        <v>189998.2258681406</v>
      </c>
      <c r="G5009" s="5">
        <f>F5009/$D5009</f>
        <v/>
      </c>
      <c r="H5009" s="4">
        <f>H5008+F5009</f>
        <v/>
      </c>
      <c r="I5009" s="4">
        <f>G5009*$E5008-H5008</f>
        <v/>
      </c>
      <c r="J5009" s="4">
        <f>MAX(0,Resumo!$D$3*$D5009-F5009)</f>
        <v/>
      </c>
      <c r="K5009" s="4" t="n">
        <v>405255.746486776</v>
      </c>
      <c r="L5009" s="5">
        <f>K5009/$D5009</f>
        <v/>
      </c>
      <c r="M5009" s="4">
        <f>M5008+K5009</f>
        <v/>
      </c>
      <c r="N5009" s="4">
        <f>L5009*$E5008-M5008</f>
        <v/>
      </c>
      <c r="O5009" s="4">
        <f>MAX(0,Resumo!$D$4*$D5009-K5009)</f>
        <v/>
      </c>
      <c r="P5009" s="4" t="n">
        <v>642027.7537155825</v>
      </c>
      <c r="Q5009" s="5">
        <f>P5009/$D5009</f>
        <v/>
      </c>
      <c r="R5009" s="4">
        <f>R5008+P5009</f>
        <v/>
      </c>
      <c r="S5009" s="4">
        <f>Q5009*$E5008-R5008</f>
        <v/>
      </c>
      <c r="T5009" s="4">
        <f>MAX(0,Resumo!$D$5*$D5009-P5009)</f>
        <v/>
      </c>
      <c r="U5009" s="4" t="n">
        <v>902658.1436291897</v>
      </c>
      <c r="V5009" s="5">
        <f>U5009/$D5009</f>
        <v/>
      </c>
      <c r="W5009" s="4">
        <f>W5008+U5009</f>
        <v/>
      </c>
      <c r="X5009" s="4">
        <f>V5009*$E5008-W5008</f>
        <v/>
      </c>
      <c r="Y5009" s="4">
        <f>MAX(0,Resumo!$D$6*$D5009-U5009)</f>
        <v/>
      </c>
      <c r="Z5009" s="4" t="n">
        <v>1187740.151840841</v>
      </c>
      <c r="AA5009" s="5">
        <f>Z5009/$D5009</f>
        <v/>
      </c>
      <c r="AB5009" s="4">
        <f>AB5008+Z5009</f>
        <v/>
      </c>
      <c r="AC5009" s="4">
        <f>AA5009*$E5008-AB5008</f>
        <v/>
      </c>
      <c r="AD5009" s="4">
        <f>MAX(0,Resumo!$D$7*$D5009-Z5009)</f>
        <v/>
      </c>
    </row>
    <row r="5010">
      <c r="A5010" t="inlineStr">
        <is>
          <t>Santa Quitéria do Maranhão</t>
        </is>
      </c>
      <c r="B5010" t="inlineStr">
        <is>
          <t>Município</t>
        </is>
      </c>
      <c r="C5010" t="inlineStr">
        <is>
          <t>MA</t>
        </is>
      </c>
      <c r="D5010" s="4" t="n">
        <v>6864939.423600363</v>
      </c>
      <c r="E5010" s="4">
        <f>E5009+D5010</f>
        <v/>
      </c>
      <c r="F5010" s="4" t="n">
        <v>234605.0553852472</v>
      </c>
      <c r="G5010" s="5">
        <f>F5010/$D5010</f>
        <v/>
      </c>
      <c r="H5010" s="4">
        <f>H5009+F5010</f>
        <v/>
      </c>
      <c r="I5010" s="4">
        <f>G5010*$E5009-H5009</f>
        <v/>
      </c>
      <c r="J5010" s="4">
        <f>MAX(0,Resumo!$D$3*$D5010-F5010)</f>
        <v/>
      </c>
      <c r="K5010" s="4" t="n">
        <v>500399.6559194303</v>
      </c>
      <c r="L5010" s="5">
        <f>K5010/$D5010</f>
        <v/>
      </c>
      <c r="M5010" s="4">
        <f>M5009+K5010</f>
        <v/>
      </c>
      <c r="N5010" s="4">
        <f>L5010*$E5009-M5009</f>
        <v/>
      </c>
      <c r="O5010" s="4">
        <f>MAX(0,Resumo!$D$4*$D5010-K5010)</f>
        <v/>
      </c>
      <c r="P5010" s="4" t="n">
        <v>792759.8062091533</v>
      </c>
      <c r="Q5010" s="5">
        <f>P5010/$D5010</f>
        <v/>
      </c>
      <c r="R5010" s="4">
        <f>R5009+P5010</f>
        <v/>
      </c>
      <c r="S5010" s="4">
        <f>Q5010*$E5009-R5009</f>
        <v/>
      </c>
      <c r="T5010" s="4">
        <f>MAX(0,Resumo!$D$5*$D5010-P5010)</f>
        <v/>
      </c>
      <c r="U5010" s="4" t="n">
        <v>1114579.690481101</v>
      </c>
      <c r="V5010" s="5">
        <f>U5010/$D5010</f>
        <v/>
      </c>
      <c r="W5010" s="4">
        <f>W5009+U5010</f>
        <v/>
      </c>
      <c r="X5010" s="4">
        <f>V5010*$E5009-W5009</f>
        <v/>
      </c>
      <c r="Y5010" s="4">
        <f>MAX(0,Resumo!$D$6*$D5010-U5010)</f>
        <v/>
      </c>
      <c r="Z5010" s="4" t="n">
        <v>1466591.821227248</v>
      </c>
      <c r="AA5010" s="5">
        <f>Z5010/$D5010</f>
        <v/>
      </c>
      <c r="AB5010" s="4">
        <f>AB5009+Z5010</f>
        <v/>
      </c>
      <c r="AC5010" s="4">
        <f>AA5010*$E5009-AB5009</f>
        <v/>
      </c>
      <c r="AD5010" s="4">
        <f>MAX(0,Resumo!$D$7*$D5010-Z5010)</f>
        <v/>
      </c>
    </row>
    <row r="5011">
      <c r="A5011" t="inlineStr">
        <is>
          <t>Senador Alexandre Costa</t>
        </is>
      </c>
      <c r="B5011" t="inlineStr">
        <is>
          <t>Município</t>
        </is>
      </c>
      <c r="C5011" t="inlineStr">
        <is>
          <t>MA</t>
        </is>
      </c>
      <c r="D5011" s="4" t="n">
        <v>6001211.300265012</v>
      </c>
      <c r="E5011" s="4">
        <f>E5010+D5011</f>
        <v/>
      </c>
      <c r="F5011" s="4" t="n">
        <v>205087.6814203343</v>
      </c>
      <c r="G5011" s="5">
        <f>F5011/$D5011</f>
        <v/>
      </c>
      <c r="H5011" s="4">
        <f>H5010+F5011</f>
        <v/>
      </c>
      <c r="I5011" s="4">
        <f>G5011*$E5010-H5010</f>
        <v/>
      </c>
      <c r="J5011" s="4">
        <f>MAX(0,Resumo!$D$3*$D5011-F5011)</f>
        <v/>
      </c>
      <c r="K5011" s="4" t="n">
        <v>437440.7237198116</v>
      </c>
      <c r="L5011" s="5">
        <f>K5011/$D5011</f>
        <v/>
      </c>
      <c r="M5011" s="4">
        <f>M5010+K5011</f>
        <v/>
      </c>
      <c r="N5011" s="4">
        <f>L5011*$E5010-M5010</f>
        <v/>
      </c>
      <c r="O5011" s="4">
        <f>MAX(0,Resumo!$D$4*$D5011-K5011)</f>
        <v/>
      </c>
      <c r="P5011" s="4" t="n">
        <v>693016.9101074396</v>
      </c>
      <c r="Q5011" s="5">
        <f>P5011/$D5011</f>
        <v/>
      </c>
      <c r="R5011" s="4">
        <f>R5010+P5011</f>
        <v/>
      </c>
      <c r="S5011" s="4">
        <f>Q5011*$E5010-R5010</f>
        <v/>
      </c>
      <c r="T5011" s="4">
        <f>MAX(0,Resumo!$D$5*$D5011-P5011)</f>
        <v/>
      </c>
      <c r="U5011" s="4" t="n">
        <v>974346.2863730649</v>
      </c>
      <c r="V5011" s="5">
        <f>U5011/$D5011</f>
        <v/>
      </c>
      <c r="W5011" s="4">
        <f>W5010+U5011</f>
        <v/>
      </c>
      <c r="X5011" s="4">
        <f>V5011*$E5010-W5010</f>
        <v/>
      </c>
      <c r="Y5011" s="4">
        <f>MAX(0,Resumo!$D$6*$D5011-U5011)</f>
        <v/>
      </c>
      <c r="Z5011" s="4" t="n">
        <v>1282069.202266798</v>
      </c>
      <c r="AA5011" s="5">
        <f>Z5011/$D5011</f>
        <v/>
      </c>
      <c r="AB5011" s="4">
        <f>AB5010+Z5011</f>
        <v/>
      </c>
      <c r="AC5011" s="4">
        <f>AA5011*$E5010-AB5010</f>
        <v/>
      </c>
      <c r="AD5011" s="4">
        <f>MAX(0,Resumo!$D$7*$D5011-Z5011)</f>
        <v/>
      </c>
    </row>
    <row r="5012">
      <c r="A5012" t="inlineStr">
        <is>
          <t>Lagoa Grande do Maranhão</t>
        </is>
      </c>
      <c r="B5012" t="inlineStr">
        <is>
          <t>Município</t>
        </is>
      </c>
      <c r="C5012" t="inlineStr">
        <is>
          <t>MA</t>
        </is>
      </c>
      <c r="D5012" s="4" t="n">
        <v>4049227.837025218</v>
      </c>
      <c r="E5012" s="4">
        <f>E5011+D5012</f>
        <v/>
      </c>
      <c r="F5012" s="4" t="n">
        <v>138379.8548472214</v>
      </c>
      <c r="G5012" s="5">
        <f>F5012/$D5012</f>
        <v/>
      </c>
      <c r="H5012" s="4">
        <f>H5011+F5012</f>
        <v/>
      </c>
      <c r="I5012" s="4">
        <f>G5012*$E5011-H5011</f>
        <v/>
      </c>
      <c r="J5012" s="4">
        <f>MAX(0,Resumo!$D$3*$D5012-F5012)</f>
        <v/>
      </c>
      <c r="K5012" s="4" t="n">
        <v>295156.6053767343</v>
      </c>
      <c r="L5012" s="5">
        <f>K5012/$D5012</f>
        <v/>
      </c>
      <c r="M5012" s="4">
        <f>M5011+K5012</f>
        <v/>
      </c>
      <c r="N5012" s="4">
        <f>L5012*$E5011-M5011</f>
        <v/>
      </c>
      <c r="O5012" s="4">
        <f>MAX(0,Resumo!$D$4*$D5012-K5012)</f>
        <v/>
      </c>
      <c r="P5012" s="4" t="n">
        <v>467602.8260848484</v>
      </c>
      <c r="Q5012" s="5">
        <f>P5012/$D5012</f>
        <v/>
      </c>
      <c r="R5012" s="4">
        <f>R5011+P5012</f>
        <v/>
      </c>
      <c r="S5012" s="4">
        <f>Q5012*$E5011-R5011</f>
        <v/>
      </c>
      <c r="T5012" s="4">
        <f>MAX(0,Resumo!$D$5*$D5012-P5012)</f>
        <v/>
      </c>
      <c r="U5012" s="4" t="n">
        <v>657425.6276411618</v>
      </c>
      <c r="V5012" s="5">
        <f>U5012/$D5012</f>
        <v/>
      </c>
      <c r="W5012" s="4">
        <f>W5011+U5012</f>
        <v/>
      </c>
      <c r="X5012" s="4">
        <f>V5012*$E5011-W5011</f>
        <v/>
      </c>
      <c r="Y5012" s="4">
        <f>MAX(0,Resumo!$D$6*$D5012-U5012)</f>
        <v/>
      </c>
      <c r="Z5012" s="4" t="n">
        <v>865057.0764909046</v>
      </c>
      <c r="AA5012" s="5">
        <f>Z5012/$D5012</f>
        <v/>
      </c>
      <c r="AB5012" s="4">
        <f>AB5011+Z5012</f>
        <v/>
      </c>
      <c r="AC5012" s="4">
        <f>AA5012*$E5011-AB5011</f>
        <v/>
      </c>
      <c r="AD5012" s="4">
        <f>MAX(0,Resumo!$D$7*$D5012-Z5012)</f>
        <v/>
      </c>
    </row>
    <row r="5013">
      <c r="A5013" t="inlineStr">
        <is>
          <t>Aldeias Altas</t>
        </is>
      </c>
      <c r="B5013" t="inlineStr">
        <is>
          <t>Município</t>
        </is>
      </c>
      <c r="C5013" t="inlineStr">
        <is>
          <t>MA</t>
        </is>
      </c>
      <c r="D5013" s="4" t="n">
        <v>8589113.512732016</v>
      </c>
      <c r="E5013" s="4">
        <f>E5012+D5013</f>
        <v/>
      </c>
      <c r="F5013" s="4" t="n">
        <v>293527.6376128405</v>
      </c>
      <c r="G5013" s="5">
        <f>F5013/$D5013</f>
        <v/>
      </c>
      <c r="H5013" s="4">
        <f>H5012+F5013</f>
        <v/>
      </c>
      <c r="I5013" s="4">
        <f>G5013*$E5012-H5012</f>
        <v/>
      </c>
      <c r="J5013" s="4">
        <f>MAX(0,Resumo!$D$3*$D5013-F5013)</f>
        <v/>
      </c>
      <c r="K5013" s="4" t="n">
        <v>626078.2770563649</v>
      </c>
      <c r="L5013" s="5">
        <f>K5013/$D5013</f>
        <v/>
      </c>
      <c r="M5013" s="4">
        <f>M5012+K5013</f>
        <v/>
      </c>
      <c r="N5013" s="4">
        <f>L5013*$E5012-M5012</f>
        <v/>
      </c>
      <c r="O5013" s="4">
        <f>MAX(0,Resumo!$D$4*$D5013-K5013)</f>
        <v/>
      </c>
      <c r="P5013" s="4" t="n">
        <v>991866.5764847744</v>
      </c>
      <c r="Q5013" s="5">
        <f>P5013/$D5013</f>
        <v/>
      </c>
      <c r="R5013" s="4">
        <f>R5012+P5013</f>
        <v/>
      </c>
      <c r="S5013" s="4">
        <f>Q5013*$E5012-R5012</f>
        <v/>
      </c>
      <c r="T5013" s="4">
        <f>MAX(0,Resumo!$D$5*$D5013-P5013)</f>
        <v/>
      </c>
      <c r="U5013" s="4" t="n">
        <v>1394513.613276304</v>
      </c>
      <c r="V5013" s="5">
        <f>U5013/$D5013</f>
        <v/>
      </c>
      <c r="W5013" s="4">
        <f>W5012+U5013</f>
        <v/>
      </c>
      <c r="X5013" s="4">
        <f>V5013*$E5012-W5012</f>
        <v/>
      </c>
      <c r="Y5013" s="4">
        <f>MAX(0,Resumo!$D$6*$D5013-U5013)</f>
        <v/>
      </c>
      <c r="Z5013" s="4" t="n">
        <v>1834935.875189235</v>
      </c>
      <c r="AA5013" s="5">
        <f>Z5013/$D5013</f>
        <v/>
      </c>
      <c r="AB5013" s="4">
        <f>AB5012+Z5013</f>
        <v/>
      </c>
      <c r="AC5013" s="4">
        <f>AA5013*$E5012-AB5012</f>
        <v/>
      </c>
      <c r="AD5013" s="4">
        <f>MAX(0,Resumo!$D$7*$D5013-Z5013)</f>
        <v/>
      </c>
    </row>
    <row r="5014">
      <c r="A5014" t="inlineStr">
        <is>
          <t>Pedreiras</t>
        </is>
      </c>
      <c r="B5014" t="inlineStr">
        <is>
          <t>Município</t>
        </is>
      </c>
      <c r="C5014" t="inlineStr">
        <is>
          <t>MA</t>
        </is>
      </c>
      <c r="D5014" s="4" t="n">
        <v>18127808.29477998</v>
      </c>
      <c r="E5014" s="4">
        <f>E5013+D5014</f>
        <v/>
      </c>
      <c r="F5014" s="4" t="n">
        <v>619506.6273111484</v>
      </c>
      <c r="G5014" s="5">
        <f>F5014/$D5014</f>
        <v/>
      </c>
      <c r="H5014" s="4">
        <f>H5013+F5014</f>
        <v/>
      </c>
      <c r="I5014" s="4">
        <f>G5014*$E5013-H5013</f>
        <v/>
      </c>
      <c r="J5014" s="4">
        <f>MAX(0,Resumo!$D$3*$D5014-F5014)</f>
        <v/>
      </c>
      <c r="K5014" s="4" t="n">
        <v>1321373.499975309</v>
      </c>
      <c r="L5014" s="5">
        <f>K5014/$D5014</f>
        <v/>
      </c>
      <c r="M5014" s="4">
        <f>M5013+K5014</f>
        <v/>
      </c>
      <c r="N5014" s="4">
        <f>L5014*$E5013-M5013</f>
        <v/>
      </c>
      <c r="O5014" s="4">
        <f>MAX(0,Resumo!$D$4*$D5014-K5014)</f>
        <v/>
      </c>
      <c r="P5014" s="4" t="n">
        <v>2093390.327868252</v>
      </c>
      <c r="Q5014" s="5">
        <f>P5014/$D5014</f>
        <v/>
      </c>
      <c r="R5014" s="4">
        <f>R5013+P5014</f>
        <v/>
      </c>
      <c r="S5014" s="4">
        <f>Q5014*$E5013-R5013</f>
        <v/>
      </c>
      <c r="T5014" s="4">
        <f>MAX(0,Resumo!$D$5*$D5014-P5014)</f>
        <v/>
      </c>
      <c r="U5014" s="4" t="n">
        <v>2943199.598941255</v>
      </c>
      <c r="V5014" s="5">
        <f>U5014/$D5014</f>
        <v/>
      </c>
      <c r="W5014" s="4">
        <f>W5013+U5014</f>
        <v/>
      </c>
      <c r="X5014" s="4">
        <f>V5014*$E5013-W5013</f>
        <v/>
      </c>
      <c r="Y5014" s="4">
        <f>MAX(0,Resumo!$D$6*$D5014-U5014)</f>
        <v/>
      </c>
      <c r="Z5014" s="4" t="n">
        <v>3872735.612276755</v>
      </c>
      <c r="AA5014" s="5">
        <f>Z5014/$D5014</f>
        <v/>
      </c>
      <c r="AB5014" s="4">
        <f>AB5013+Z5014</f>
        <v/>
      </c>
      <c r="AC5014" s="4">
        <f>AA5014*$E5013-AB5013</f>
        <v/>
      </c>
      <c r="AD5014" s="4">
        <f>MAX(0,Resumo!$D$7*$D5014-Z5014)</f>
        <v/>
      </c>
    </row>
    <row r="5015">
      <c r="A5015" t="inlineStr">
        <is>
          <t>Santa Luzia do Paruá</t>
        </is>
      </c>
      <c r="B5015" t="inlineStr">
        <is>
          <t>Município</t>
        </is>
      </c>
      <c r="C5015" t="inlineStr">
        <is>
          <t>MA</t>
        </is>
      </c>
      <c r="D5015" s="4" t="n">
        <v>8267511.599722489</v>
      </c>
      <c r="E5015" s="4">
        <f>E5014+D5015</f>
        <v/>
      </c>
      <c r="F5015" s="4" t="n">
        <v>282537.0913082045</v>
      </c>
      <c r="G5015" s="5">
        <f>F5015/$D5015</f>
        <v/>
      </c>
      <c r="H5015" s="4">
        <f>H5014+F5015</f>
        <v/>
      </c>
      <c r="I5015" s="4">
        <f>G5015*$E5014-H5014</f>
        <v/>
      </c>
      <c r="J5015" s="4">
        <f>MAX(0,Resumo!$D$3*$D5015-F5015)</f>
        <v/>
      </c>
      <c r="K5015" s="4" t="n">
        <v>602636.0473901054</v>
      </c>
      <c r="L5015" s="5">
        <f>K5015/$D5015</f>
        <v/>
      </c>
      <c r="M5015" s="4">
        <f>M5014+K5015</f>
        <v/>
      </c>
      <c r="N5015" s="4">
        <f>L5015*$E5014-M5014</f>
        <v/>
      </c>
      <c r="O5015" s="4">
        <f>MAX(0,Resumo!$D$4*$D5015-K5015)</f>
        <v/>
      </c>
      <c r="P5015" s="4" t="n">
        <v>954728.1467766482</v>
      </c>
      <c r="Q5015" s="5">
        <f>P5015/$D5015</f>
        <v/>
      </c>
      <c r="R5015" s="4">
        <f>R5014+P5015</f>
        <v/>
      </c>
      <c r="S5015" s="4">
        <f>Q5015*$E5014-R5014</f>
        <v/>
      </c>
      <c r="T5015" s="4">
        <f>MAX(0,Resumo!$D$5*$D5015-P5015)</f>
        <v/>
      </c>
      <c r="U5015" s="4" t="n">
        <v>1342298.882957198</v>
      </c>
      <c r="V5015" s="5">
        <f>U5015/$D5015</f>
        <v/>
      </c>
      <c r="W5015" s="4">
        <f>W5014+U5015</f>
        <v/>
      </c>
      <c r="X5015" s="4">
        <f>V5015*$E5014-W5014</f>
        <v/>
      </c>
      <c r="Y5015" s="4">
        <f>MAX(0,Resumo!$D$6*$D5015-U5015)</f>
        <v/>
      </c>
      <c r="Z5015" s="4" t="n">
        <v>1766230.4276671</v>
      </c>
      <c r="AA5015" s="5">
        <f>Z5015/$D5015</f>
        <v/>
      </c>
      <c r="AB5015" s="4">
        <f>AB5014+Z5015</f>
        <v/>
      </c>
      <c r="AC5015" s="4">
        <f>AA5015*$E5014-AB5014</f>
        <v/>
      </c>
      <c r="AD5015" s="4">
        <f>MAX(0,Resumo!$D$7*$D5015-Z5015)</f>
        <v/>
      </c>
    </row>
    <row r="5016">
      <c r="A5016" t="inlineStr">
        <is>
          <t>Luís Domingues</t>
        </is>
      </c>
      <c r="B5016" t="inlineStr">
        <is>
          <t>Município</t>
        </is>
      </c>
      <c r="C5016" t="inlineStr">
        <is>
          <t>MA</t>
        </is>
      </c>
      <c r="D5016" s="4" t="n">
        <v>4506761.299104065</v>
      </c>
      <c r="E5016" s="4">
        <f>E5015+D5016</f>
        <v/>
      </c>
      <c r="F5016" s="4" t="n">
        <v>154015.7776993005</v>
      </c>
      <c r="G5016" s="5">
        <f>F5016/$D5016</f>
        <v/>
      </c>
      <c r="H5016" s="4">
        <f>H5015+F5016</f>
        <v/>
      </c>
      <c r="I5016" s="4">
        <f>G5016*$E5015-H5015</f>
        <v/>
      </c>
      <c r="J5016" s="4">
        <f>MAX(0,Resumo!$D$3*$D5016-F5016)</f>
        <v/>
      </c>
      <c r="K5016" s="4" t="n">
        <v>328507.1672489622</v>
      </c>
      <c r="L5016" s="5">
        <f>K5016/$D5016</f>
        <v/>
      </c>
      <c r="M5016" s="4">
        <f>M5015+K5016</f>
        <v/>
      </c>
      <c r="N5016" s="4">
        <f>L5016*$E5015-M5015</f>
        <v/>
      </c>
      <c r="O5016" s="4">
        <f>MAX(0,Resumo!$D$4*$D5016-K5016)</f>
        <v/>
      </c>
      <c r="P5016" s="4" t="n">
        <v>520438.5637877751</v>
      </c>
      <c r="Q5016" s="5">
        <f>P5016/$D5016</f>
        <v/>
      </c>
      <c r="R5016" s="4">
        <f>R5015+P5016</f>
        <v/>
      </c>
      <c r="S5016" s="4">
        <f>Q5016*$E5015-R5015</f>
        <v/>
      </c>
      <c r="T5016" s="4">
        <f>MAX(0,Resumo!$D$5*$D5016-P5016)</f>
        <v/>
      </c>
      <c r="U5016" s="4" t="n">
        <v>731709.9691453928</v>
      </c>
      <c r="V5016" s="5">
        <f>U5016/$D5016</f>
        <v/>
      </c>
      <c r="W5016" s="4">
        <f>W5015+U5016</f>
        <v/>
      </c>
      <c r="X5016" s="4">
        <f>V5016*$E5015-W5015</f>
        <v/>
      </c>
      <c r="Y5016" s="4">
        <f>MAX(0,Resumo!$D$6*$D5016-U5016)</f>
        <v/>
      </c>
      <c r="Z5016" s="4" t="n">
        <v>962802.2701507062</v>
      </c>
      <c r="AA5016" s="5">
        <f>Z5016/$D5016</f>
        <v/>
      </c>
      <c r="AB5016" s="4">
        <f>AB5015+Z5016</f>
        <v/>
      </c>
      <c r="AC5016" s="4">
        <f>AA5016*$E5015-AB5015</f>
        <v/>
      </c>
      <c r="AD5016" s="4">
        <f>MAX(0,Resumo!$D$7*$D5016-Z5016)</f>
        <v/>
      </c>
    </row>
    <row r="5017">
      <c r="A5017" t="inlineStr">
        <is>
          <t>Parnarama</t>
        </is>
      </c>
      <c r="B5017" t="inlineStr">
        <is>
          <t>Município</t>
        </is>
      </c>
      <c r="C5017" t="inlineStr">
        <is>
          <t>MA</t>
        </is>
      </c>
      <c r="D5017" s="4" t="n">
        <v>13354526.01987505</v>
      </c>
      <c r="E5017" s="4">
        <f>E5016+D5017</f>
        <v/>
      </c>
      <c r="F5017" s="4" t="n">
        <v>456382.6602410671</v>
      </c>
      <c r="G5017" s="5">
        <f>F5017/$D5017</f>
        <v/>
      </c>
      <c r="H5017" s="4">
        <f>H5016+F5017</f>
        <v/>
      </c>
      <c r="I5017" s="4">
        <f>G5017*$E5016-H5016</f>
        <v/>
      </c>
      <c r="J5017" s="4">
        <f>MAX(0,Resumo!$D$3*$D5017-F5017)</f>
        <v/>
      </c>
      <c r="K5017" s="4" t="n">
        <v>973439.0666782927</v>
      </c>
      <c r="L5017" s="5">
        <f>K5017/$D5017</f>
        <v/>
      </c>
      <c r="M5017" s="4">
        <f>M5016+K5017</f>
        <v/>
      </c>
      <c r="N5017" s="4">
        <f>L5017*$E5016-M5016</f>
        <v/>
      </c>
      <c r="O5017" s="4">
        <f>MAX(0,Resumo!$D$4*$D5017-K5017)</f>
        <v/>
      </c>
      <c r="P5017" s="4" t="n">
        <v>1542174.053733872</v>
      </c>
      <c r="Q5017" s="5">
        <f>P5017/$D5017</f>
        <v/>
      </c>
      <c r="R5017" s="4">
        <f>R5016+P5017</f>
        <v/>
      </c>
      <c r="S5017" s="4">
        <f>Q5017*$E5016-R5016</f>
        <v/>
      </c>
      <c r="T5017" s="4">
        <f>MAX(0,Resumo!$D$5*$D5017-P5017)</f>
        <v/>
      </c>
      <c r="U5017" s="4" t="n">
        <v>2168217.745168066</v>
      </c>
      <c r="V5017" s="5">
        <f>U5017/$D5017</f>
        <v/>
      </c>
      <c r="W5017" s="4">
        <f>W5016+U5017</f>
        <v/>
      </c>
      <c r="X5017" s="4">
        <f>V5017*$E5016-W5016</f>
        <v/>
      </c>
      <c r="Y5017" s="4">
        <f>MAX(0,Resumo!$D$6*$D5017-U5017)</f>
        <v/>
      </c>
      <c r="Z5017" s="4" t="n">
        <v>2852995.114535681</v>
      </c>
      <c r="AA5017" s="5">
        <f>Z5017/$D5017</f>
        <v/>
      </c>
      <c r="AB5017" s="4">
        <f>AB5016+Z5017</f>
        <v/>
      </c>
      <c r="AC5017" s="4">
        <f>AA5017*$E5016-AB5016</f>
        <v/>
      </c>
      <c r="AD5017" s="4">
        <f>MAX(0,Resumo!$D$7*$D5017-Z5017)</f>
        <v/>
      </c>
    </row>
    <row r="5018">
      <c r="A5018" t="inlineStr">
        <is>
          <t>Governador Eugênio Barros</t>
        </is>
      </c>
      <c r="B5018" t="inlineStr">
        <is>
          <t>Município</t>
        </is>
      </c>
      <c r="C5018" t="inlineStr">
        <is>
          <t>MA</t>
        </is>
      </c>
      <c r="D5018" s="4" t="n">
        <v>7168906.38445778</v>
      </c>
      <c r="E5018" s="4">
        <f>E5017+D5018</f>
        <v/>
      </c>
      <c r="F5018" s="4" t="n">
        <v>244992.9381161686</v>
      </c>
      <c r="G5018" s="5">
        <f>F5018/$D5018</f>
        <v/>
      </c>
      <c r="H5018" s="4">
        <f>H5017+F5018</f>
        <v/>
      </c>
      <c r="I5018" s="4">
        <f>G5018*$E5017-H5017</f>
        <v/>
      </c>
      <c r="J5018" s="4">
        <f>MAX(0,Resumo!$D$3*$D5018-F5018)</f>
        <v/>
      </c>
      <c r="K5018" s="4" t="n">
        <v>522556.4373909489</v>
      </c>
      <c r="L5018" s="5">
        <f>K5018/$D5018</f>
        <v/>
      </c>
      <c r="M5018" s="4">
        <f>M5017+K5018</f>
        <v/>
      </c>
      <c r="N5018" s="4">
        <f>L5018*$E5017-M5017</f>
        <v/>
      </c>
      <c r="O5018" s="4">
        <f>MAX(0,Resumo!$D$4*$D5018-K5018)</f>
        <v/>
      </c>
      <c r="P5018" s="4" t="n">
        <v>827861.7603727825</v>
      </c>
      <c r="Q5018" s="5">
        <f>P5018/$D5018</f>
        <v/>
      </c>
      <c r="R5018" s="4">
        <f>R5017+P5018</f>
        <v/>
      </c>
      <c r="S5018" s="4">
        <f>Q5018*$E5017-R5017</f>
        <v/>
      </c>
      <c r="T5018" s="4">
        <f>MAX(0,Resumo!$D$5*$D5018-P5018)</f>
        <v/>
      </c>
      <c r="U5018" s="4" t="n">
        <v>1163931.240472092</v>
      </c>
      <c r="V5018" s="5">
        <f>U5018/$D5018</f>
        <v/>
      </c>
      <c r="W5018" s="4">
        <f>W5017+U5018</f>
        <v/>
      </c>
      <c r="X5018" s="4">
        <f>V5018*$E5017-W5017</f>
        <v/>
      </c>
      <c r="Y5018" s="4">
        <f>MAX(0,Resumo!$D$6*$D5018-U5018)</f>
        <v/>
      </c>
      <c r="Z5018" s="4" t="n">
        <v>1531529.824494143</v>
      </c>
      <c r="AA5018" s="5">
        <f>Z5018/$D5018</f>
        <v/>
      </c>
      <c r="AB5018" s="4">
        <f>AB5017+Z5018</f>
        <v/>
      </c>
      <c r="AC5018" s="4">
        <f>AA5018*$E5017-AB5017</f>
        <v/>
      </c>
      <c r="AD5018" s="4">
        <f>MAX(0,Resumo!$D$7*$D5018-Z5018)</f>
        <v/>
      </c>
    </row>
    <row r="5019">
      <c r="A5019" t="inlineStr">
        <is>
          <t>Cantanhede</t>
        </is>
      </c>
      <c r="B5019" t="inlineStr">
        <is>
          <t>Município</t>
        </is>
      </c>
      <c r="C5019" t="inlineStr">
        <is>
          <t>MA</t>
        </is>
      </c>
      <c r="D5019" s="4" t="n">
        <v>6576363.919606231</v>
      </c>
      <c r="E5019" s="4">
        <f>E5018+D5019</f>
        <v/>
      </c>
      <c r="F5019" s="4" t="n">
        <v>224743.1661652746</v>
      </c>
      <c r="G5019" s="5">
        <f>F5019/$D5019</f>
        <v/>
      </c>
      <c r="H5019" s="4">
        <f>H5018+F5019</f>
        <v/>
      </c>
      <c r="I5019" s="4">
        <f>G5019*$E5018-H5018</f>
        <v/>
      </c>
      <c r="J5019" s="4">
        <f>MAX(0,Resumo!$D$3*$D5019-F5019)</f>
        <v/>
      </c>
      <c r="K5019" s="4" t="n">
        <v>479364.7896234496</v>
      </c>
      <c r="L5019" s="5">
        <f>K5019/$D5019</f>
        <v/>
      </c>
      <c r="M5019" s="4">
        <f>M5018+K5019</f>
        <v/>
      </c>
      <c r="N5019" s="4">
        <f>L5019*$E5018-M5018</f>
        <v/>
      </c>
      <c r="O5019" s="4">
        <f>MAX(0,Resumo!$D$4*$D5019-K5019)</f>
        <v/>
      </c>
      <c r="P5019" s="4" t="n">
        <v>759435.24986469</v>
      </c>
      <c r="Q5019" s="5">
        <f>P5019/$D5019</f>
        <v/>
      </c>
      <c r="R5019" s="4">
        <f>R5018+P5019</f>
        <v/>
      </c>
      <c r="S5019" s="4">
        <f>Q5019*$E5018-R5018</f>
        <v/>
      </c>
      <c r="T5019" s="4">
        <f>MAX(0,Resumo!$D$5*$D5019-P5019)</f>
        <v/>
      </c>
      <c r="U5019" s="4" t="n">
        <v>1067727.07080372</v>
      </c>
      <c r="V5019" s="5">
        <f>U5019/$D5019</f>
        <v/>
      </c>
      <c r="W5019" s="4">
        <f>W5018+U5019</f>
        <v/>
      </c>
      <c r="X5019" s="4">
        <f>V5019*$E5018-W5018</f>
        <v/>
      </c>
      <c r="Y5019" s="4">
        <f>MAX(0,Resumo!$D$6*$D5019-U5019)</f>
        <v/>
      </c>
      <c r="Z5019" s="4" t="n">
        <v>1404941.97294026</v>
      </c>
      <c r="AA5019" s="5">
        <f>Z5019/$D5019</f>
        <v/>
      </c>
      <c r="AB5019" s="4">
        <f>AB5018+Z5019</f>
        <v/>
      </c>
      <c r="AC5019" s="4">
        <f>AA5019*$E5018-AB5018</f>
        <v/>
      </c>
      <c r="AD5019" s="4">
        <f>MAX(0,Resumo!$D$7*$D5019-Z5019)</f>
        <v/>
      </c>
    </row>
    <row r="5020">
      <c r="A5020" t="inlineStr">
        <is>
          <t>Presidente Dutra</t>
        </is>
      </c>
      <c r="B5020" t="inlineStr">
        <is>
          <t>Município</t>
        </is>
      </c>
      <c r="C5020" t="inlineStr">
        <is>
          <t>MA</t>
        </is>
      </c>
      <c r="D5020" s="4" t="n">
        <v>22611897.99552464</v>
      </c>
      <c r="E5020" s="4">
        <f>E5019+D5020</f>
        <v/>
      </c>
      <c r="F5020" s="4" t="n">
        <v>772747.617170298</v>
      </c>
      <c r="G5020" s="5">
        <f>F5020/$D5020</f>
        <v/>
      </c>
      <c r="H5020" s="4">
        <f>H5019+F5020</f>
        <v/>
      </c>
      <c r="I5020" s="4">
        <f>G5020*$E5019-H5019</f>
        <v/>
      </c>
      <c r="J5020" s="4">
        <f>MAX(0,Resumo!$D$3*$D5020-F5020)</f>
        <v/>
      </c>
      <c r="K5020" s="4" t="n">
        <v>1648228.087453621</v>
      </c>
      <c r="L5020" s="5">
        <f>K5020/$D5020</f>
        <v/>
      </c>
      <c r="M5020" s="4">
        <f>M5019+K5020</f>
        <v/>
      </c>
      <c r="N5020" s="4">
        <f>L5020*$E5019-M5019</f>
        <v/>
      </c>
      <c r="O5020" s="4">
        <f>MAX(0,Resumo!$D$4*$D5020-K5020)</f>
        <v/>
      </c>
      <c r="P5020" s="4" t="n">
        <v>2611210.786700861</v>
      </c>
      <c r="Q5020" s="5">
        <f>P5020/$D5020</f>
        <v/>
      </c>
      <c r="R5020" s="4">
        <f>R5019+P5020</f>
        <v/>
      </c>
      <c r="S5020" s="4">
        <f>Q5020*$E5019-R5019</f>
        <v/>
      </c>
      <c r="T5020" s="4">
        <f>MAX(0,Resumo!$D$5*$D5020-P5020)</f>
        <v/>
      </c>
      <c r="U5020" s="4" t="n">
        <v>3671228.646592241</v>
      </c>
      <c r="V5020" s="5">
        <f>U5020/$D5020</f>
        <v/>
      </c>
      <c r="W5020" s="4">
        <f>W5019+U5020</f>
        <v/>
      </c>
      <c r="X5020" s="4">
        <f>V5020*$E5019-W5019</f>
        <v/>
      </c>
      <c r="Y5020" s="4">
        <f>MAX(0,Resumo!$D$6*$D5020-U5020)</f>
        <v/>
      </c>
      <c r="Z5020" s="4" t="n">
        <v>4830694.433902084</v>
      </c>
      <c r="AA5020" s="5">
        <f>Z5020/$D5020</f>
        <v/>
      </c>
      <c r="AB5020" s="4">
        <f>AB5019+Z5020</f>
        <v/>
      </c>
      <c r="AC5020" s="4">
        <f>AA5020*$E5019-AB5019</f>
        <v/>
      </c>
      <c r="AD5020" s="4">
        <f>MAX(0,Resumo!$D$7*$D5020-Z5020)</f>
        <v/>
      </c>
    </row>
    <row r="5021">
      <c r="A5021" t="inlineStr">
        <is>
          <t>São Bento</t>
        </is>
      </c>
      <c r="B5021" t="inlineStr">
        <is>
          <t>Município</t>
        </is>
      </c>
      <c r="C5021" t="inlineStr">
        <is>
          <t>MA</t>
        </is>
      </c>
      <c r="D5021" s="4" t="n">
        <v>9321833.822921712</v>
      </c>
      <c r="E5021" s="4">
        <f>E5020+D5021</f>
        <v/>
      </c>
      <c r="F5021" s="4" t="n">
        <v>318567.9006576957</v>
      </c>
      <c r="G5021" s="5">
        <f>F5021/$D5021</f>
        <v/>
      </c>
      <c r="H5021" s="4">
        <f>H5020+F5021</f>
        <v/>
      </c>
      <c r="I5021" s="4">
        <f>G5021*$E5020-H5020</f>
        <v/>
      </c>
      <c r="J5021" s="4">
        <f>MAX(0,Resumo!$D$3*$D5021-F5021)</f>
        <v/>
      </c>
      <c r="K5021" s="4" t="n">
        <v>679487.7783614483</v>
      </c>
      <c r="L5021" s="5">
        <f>K5021/$D5021</f>
        <v/>
      </c>
      <c r="M5021" s="4">
        <f>M5020+K5021</f>
        <v/>
      </c>
      <c r="N5021" s="4">
        <f>L5021*$E5020-M5020</f>
        <v/>
      </c>
      <c r="O5021" s="4">
        <f>MAX(0,Resumo!$D$4*$D5021-K5021)</f>
        <v/>
      </c>
      <c r="P5021" s="4" t="n">
        <v>1076480.7551787</v>
      </c>
      <c r="Q5021" s="5">
        <f>P5021/$D5021</f>
        <v/>
      </c>
      <c r="R5021" s="4">
        <f>R5020+P5021</f>
        <v/>
      </c>
      <c r="S5021" s="4">
        <f>Q5021*$E5020-R5020</f>
        <v/>
      </c>
      <c r="T5021" s="4">
        <f>MAX(0,Resumo!$D$5*$D5021-P5021)</f>
        <v/>
      </c>
      <c r="U5021" s="4" t="n">
        <v>1513476.81544716</v>
      </c>
      <c r="V5021" s="5">
        <f>U5021/$D5021</f>
        <v/>
      </c>
      <c r="W5021" s="4">
        <f>W5020+U5021</f>
        <v/>
      </c>
      <c r="X5021" s="4">
        <f>V5021*$E5020-W5020</f>
        <v/>
      </c>
      <c r="Y5021" s="4">
        <f>MAX(0,Resumo!$D$6*$D5021-U5021)</f>
        <v/>
      </c>
      <c r="Z5021" s="4" t="n">
        <v>1991470.630685696</v>
      </c>
      <c r="AA5021" s="5">
        <f>Z5021/$D5021</f>
        <v/>
      </c>
      <c r="AB5021" s="4">
        <f>AB5020+Z5021</f>
        <v/>
      </c>
      <c r="AC5021" s="4">
        <f>AA5021*$E5020-AB5020</f>
        <v/>
      </c>
      <c r="AD5021" s="4">
        <f>MAX(0,Resumo!$D$7*$D5021-Z5021)</f>
        <v/>
      </c>
    </row>
    <row r="5022">
      <c r="A5022" t="inlineStr">
        <is>
          <t>Senador La Rocque</t>
        </is>
      </c>
      <c r="B5022" t="inlineStr">
        <is>
          <t>Município</t>
        </is>
      </c>
      <c r="C5022" t="inlineStr">
        <is>
          <t>MA</t>
        </is>
      </c>
      <c r="D5022" s="4" t="n">
        <v>8231676.240047467</v>
      </c>
      <c r="E5022" s="4">
        <f>E5021+D5022</f>
        <v/>
      </c>
      <c r="F5022" s="4" t="n">
        <v>281312.4400734963</v>
      </c>
      <c r="G5022" s="5">
        <f>F5022/$D5022</f>
        <v/>
      </c>
      <c r="H5022" s="4">
        <f>H5021+F5022</f>
        <v/>
      </c>
      <c r="I5022" s="4">
        <f>G5022*$E5021-H5021</f>
        <v/>
      </c>
      <c r="J5022" s="4">
        <f>MAX(0,Resumo!$D$3*$D5022-F5022)</f>
        <v/>
      </c>
      <c r="K5022" s="4" t="n">
        <v>600023.9337872552</v>
      </c>
      <c r="L5022" s="5">
        <f>K5022/$D5022</f>
        <v/>
      </c>
      <c r="M5022" s="4">
        <f>M5021+K5022</f>
        <v/>
      </c>
      <c r="N5022" s="4">
        <f>L5022*$E5021-M5021</f>
        <v/>
      </c>
      <c r="O5022" s="4">
        <f>MAX(0,Resumo!$D$4*$D5022-K5022)</f>
        <v/>
      </c>
      <c r="P5022" s="4" t="n">
        <v>950589.8971813581</v>
      </c>
      <c r="Q5022" s="5">
        <f>P5022/$D5022</f>
        <v/>
      </c>
      <c r="R5022" s="4">
        <f>R5021+P5022</f>
        <v/>
      </c>
      <c r="S5022" s="4">
        <f>Q5022*$E5021-R5021</f>
        <v/>
      </c>
      <c r="T5022" s="4">
        <f>MAX(0,Resumo!$D$5*$D5022-P5022)</f>
        <v/>
      </c>
      <c r="U5022" s="4" t="n">
        <v>1336480.715945039</v>
      </c>
      <c r="V5022" s="5">
        <f>U5022/$D5022</f>
        <v/>
      </c>
      <c r="W5022" s="4">
        <f>W5021+U5022</f>
        <v/>
      </c>
      <c r="X5022" s="4">
        <f>V5022*$E5021-W5021</f>
        <v/>
      </c>
      <c r="Y5022" s="4">
        <f>MAX(0,Resumo!$D$6*$D5022-U5022)</f>
        <v/>
      </c>
      <c r="Z5022" s="4" t="n">
        <v>1758574.738058326</v>
      </c>
      <c r="AA5022" s="5">
        <f>Z5022/$D5022</f>
        <v/>
      </c>
      <c r="AB5022" s="4">
        <f>AB5021+Z5022</f>
        <v/>
      </c>
      <c r="AC5022" s="4">
        <f>AA5022*$E5021-AB5021</f>
        <v/>
      </c>
      <c r="AD5022" s="4">
        <f>MAX(0,Resumo!$D$7*$D5022-Z5022)</f>
        <v/>
      </c>
    </row>
    <row r="5023">
      <c r="A5023" t="inlineStr">
        <is>
          <t>Sucupira do Norte</t>
        </is>
      </c>
      <c r="B5023" t="inlineStr">
        <is>
          <t>Município</t>
        </is>
      </c>
      <c r="C5023" t="inlineStr">
        <is>
          <t>MA</t>
        </is>
      </c>
      <c r="D5023" s="4" t="n">
        <v>6561021.837957778</v>
      </c>
      <c r="E5023" s="4">
        <f>E5022+D5023</f>
        <v/>
      </c>
      <c r="F5023" s="4" t="n">
        <v>224218.8600217293</v>
      </c>
      <c r="G5023" s="5">
        <f>F5023/$D5023</f>
        <v/>
      </c>
      <c r="H5023" s="4">
        <f>H5022+F5023</f>
        <v/>
      </c>
      <c r="I5023" s="4">
        <f>G5023*$E5022-H5022</f>
        <v/>
      </c>
      <c r="J5023" s="4">
        <f>MAX(0,Resumo!$D$3*$D5023-F5023)</f>
        <v/>
      </c>
      <c r="K5023" s="4" t="n">
        <v>478246.4735096059</v>
      </c>
      <c r="L5023" s="5">
        <f>K5023/$D5023</f>
        <v/>
      </c>
      <c r="M5023" s="4">
        <f>M5022+K5023</f>
        <v/>
      </c>
      <c r="N5023" s="4">
        <f>L5023*$E5022-M5022</f>
        <v/>
      </c>
      <c r="O5023" s="4">
        <f>MAX(0,Resumo!$D$4*$D5023-K5023)</f>
        <v/>
      </c>
      <c r="P5023" s="4" t="n">
        <v>757663.5538708901</v>
      </c>
      <c r="Q5023" s="5">
        <f>P5023/$D5023</f>
        <v/>
      </c>
      <c r="R5023" s="4">
        <f>R5022+P5023</f>
        <v/>
      </c>
      <c r="S5023" s="4">
        <f>Q5023*$E5022-R5022</f>
        <v/>
      </c>
      <c r="T5023" s="4">
        <f>MAX(0,Resumo!$D$5*$D5023-P5023)</f>
        <v/>
      </c>
      <c r="U5023" s="4" t="n">
        <v>1065236.156964585</v>
      </c>
      <c r="V5023" s="5">
        <f>U5023/$D5023</f>
        <v/>
      </c>
      <c r="W5023" s="4">
        <f>W5022+U5023</f>
        <v/>
      </c>
      <c r="X5023" s="4">
        <f>V5023*$E5022-W5022</f>
        <v/>
      </c>
      <c r="Y5023" s="4">
        <f>MAX(0,Resumo!$D$6*$D5023-U5023)</f>
        <v/>
      </c>
      <c r="Z5023" s="4" t="n">
        <v>1401664.366237881</v>
      </c>
      <c r="AA5023" s="5">
        <f>Z5023/$D5023</f>
        <v/>
      </c>
      <c r="AB5023" s="4">
        <f>AB5022+Z5023</f>
        <v/>
      </c>
      <c r="AC5023" s="4">
        <f>AA5023*$E5022-AB5022</f>
        <v/>
      </c>
      <c r="AD5023" s="4">
        <f>MAX(0,Resumo!$D$7*$D5023-Z5023)</f>
        <v/>
      </c>
    </row>
    <row r="5024">
      <c r="A5024" t="inlineStr">
        <is>
          <t>Maranhãozinho</t>
        </is>
      </c>
      <c r="B5024" t="inlineStr">
        <is>
          <t>Município</t>
        </is>
      </c>
      <c r="C5024" t="inlineStr">
        <is>
          <t>MA</t>
        </is>
      </c>
      <c r="D5024" s="4" t="n">
        <v>6993230.219165162</v>
      </c>
      <c r="E5024" s="4">
        <f>E5023+D5024</f>
        <v/>
      </c>
      <c r="F5024" s="4" t="n">
        <v>238989.3139113206</v>
      </c>
      <c r="G5024" s="5">
        <f>F5024/$D5024</f>
        <v/>
      </c>
      <c r="H5024" s="4">
        <f>H5023+F5024</f>
        <v/>
      </c>
      <c r="I5024" s="4">
        <f>G5024*$E5023-H5023</f>
        <v/>
      </c>
      <c r="J5024" s="4">
        <f>MAX(0,Resumo!$D$3*$D5024-F5024)</f>
        <v/>
      </c>
      <c r="K5024" s="4" t="n">
        <v>509751.0377739532</v>
      </c>
      <c r="L5024" s="5">
        <f>K5024/$D5024</f>
        <v/>
      </c>
      <c r="M5024" s="4">
        <f>M5023+K5024</f>
        <v/>
      </c>
      <c r="N5024" s="4">
        <f>L5024*$E5023-M5023</f>
        <v/>
      </c>
      <c r="O5024" s="4">
        <f>MAX(0,Resumo!$D$4*$D5024-K5024)</f>
        <v/>
      </c>
      <c r="P5024" s="4" t="n">
        <v>807574.7637717399</v>
      </c>
      <c r="Q5024" s="5">
        <f>P5024/$D5024</f>
        <v/>
      </c>
      <c r="R5024" s="4">
        <f>R5023+P5024</f>
        <v/>
      </c>
      <c r="S5024" s="4">
        <f>Q5024*$E5023-R5023</f>
        <v/>
      </c>
      <c r="T5024" s="4">
        <f>MAX(0,Resumo!$D$5*$D5024-P5024)</f>
        <v/>
      </c>
      <c r="U5024" s="4" t="n">
        <v>1135408.762143498</v>
      </c>
      <c r="V5024" s="5">
        <f>U5024/$D5024</f>
        <v/>
      </c>
      <c r="W5024" s="4">
        <f>W5023+U5024</f>
        <v/>
      </c>
      <c r="X5024" s="4">
        <f>V5024*$E5023-W5023</f>
        <v/>
      </c>
      <c r="Y5024" s="4">
        <f>MAX(0,Resumo!$D$6*$D5024-U5024)</f>
        <v/>
      </c>
      <c r="Z5024" s="4" t="n">
        <v>1493999.234447421</v>
      </c>
      <c r="AA5024" s="5">
        <f>Z5024/$D5024</f>
        <v/>
      </c>
      <c r="AB5024" s="4">
        <f>AB5023+Z5024</f>
        <v/>
      </c>
      <c r="AC5024" s="4">
        <f>AA5024*$E5023-AB5023</f>
        <v/>
      </c>
      <c r="AD5024" s="4">
        <f>MAX(0,Resumo!$D$7*$D5024-Z5024)</f>
        <v/>
      </c>
    </row>
    <row r="5025">
      <c r="A5025" t="inlineStr">
        <is>
          <t>Igarapé do Meio</t>
        </is>
      </c>
      <c r="B5025" t="inlineStr">
        <is>
          <t>Município</t>
        </is>
      </c>
      <c r="C5025" t="inlineStr">
        <is>
          <t>MA</t>
        </is>
      </c>
      <c r="D5025" s="4" t="n">
        <v>8087474.99115899</v>
      </c>
      <c r="E5025" s="4">
        <f>E5024+D5025</f>
        <v/>
      </c>
      <c r="F5025" s="4" t="n">
        <v>276384.4516537004</v>
      </c>
      <c r="G5025" s="5">
        <f>F5025/$D5025</f>
        <v/>
      </c>
      <c r="H5025" s="4">
        <f>H5024+F5025</f>
        <v/>
      </c>
      <c r="I5025" s="4">
        <f>G5025*$E5024-H5024</f>
        <v/>
      </c>
      <c r="J5025" s="4">
        <f>MAX(0,Resumo!$D$3*$D5025-F5025)</f>
        <v/>
      </c>
      <c r="K5025" s="4" t="n">
        <v>589512.8060300489</v>
      </c>
      <c r="L5025" s="5">
        <f>K5025/$D5025</f>
        <v/>
      </c>
      <c r="M5025" s="4">
        <f>M5024+K5025</f>
        <v/>
      </c>
      <c r="N5025" s="4">
        <f>L5025*$E5024-M5024</f>
        <v/>
      </c>
      <c r="O5025" s="4">
        <f>MAX(0,Resumo!$D$4*$D5025-K5025)</f>
        <v/>
      </c>
      <c r="P5025" s="4" t="n">
        <v>933937.6083452838</v>
      </c>
      <c r="Q5025" s="5">
        <f>P5025/$D5025</f>
        <v/>
      </c>
      <c r="R5025" s="4">
        <f>R5024+P5025</f>
        <v/>
      </c>
      <c r="S5025" s="4">
        <f>Q5025*$E5024-R5024</f>
        <v/>
      </c>
      <c r="T5025" s="4">
        <f>MAX(0,Resumo!$D$5*$D5025-P5025)</f>
        <v/>
      </c>
      <c r="U5025" s="4" t="n">
        <v>1313068.450601434</v>
      </c>
      <c r="V5025" s="5">
        <f>U5025/$D5025</f>
        <v/>
      </c>
      <c r="W5025" s="4">
        <f>W5024+U5025</f>
        <v/>
      </c>
      <c r="X5025" s="4">
        <f>V5025*$E5024-W5024</f>
        <v/>
      </c>
      <c r="Y5025" s="4">
        <f>MAX(0,Resumo!$D$6*$D5025-U5025)</f>
        <v/>
      </c>
      <c r="Z5025" s="4" t="n">
        <v>1727768.294012578</v>
      </c>
      <c r="AA5025" s="5">
        <f>Z5025/$D5025</f>
        <v/>
      </c>
      <c r="AB5025" s="4">
        <f>AB5024+Z5025</f>
        <v/>
      </c>
      <c r="AC5025" s="4">
        <f>AA5025*$E5024-AB5024</f>
        <v/>
      </c>
      <c r="AD5025" s="4">
        <f>MAX(0,Resumo!$D$7*$D5025-Z5025)</f>
        <v/>
      </c>
    </row>
    <row r="5026">
      <c r="A5026" t="inlineStr">
        <is>
          <t>Amapá do Maranhão</t>
        </is>
      </c>
      <c r="B5026" t="inlineStr">
        <is>
          <t>Município</t>
        </is>
      </c>
      <c r="C5026" t="inlineStr">
        <is>
          <t>MA</t>
        </is>
      </c>
      <c r="D5026" s="4" t="n">
        <v>4682751.835210299</v>
      </c>
      <c r="E5026" s="4">
        <f>E5025+D5026</f>
        <v/>
      </c>
      <c r="F5026" s="4" t="n">
        <v>160030.1453321075</v>
      </c>
      <c r="G5026" s="5">
        <f>F5026/$D5026</f>
        <v/>
      </c>
      <c r="H5026" s="4">
        <f>H5025+F5026</f>
        <v/>
      </c>
      <c r="I5026" s="4">
        <f>G5026*$E5025-H5025</f>
        <v/>
      </c>
      <c r="J5026" s="4">
        <f>MAX(0,Resumo!$D$3*$D5026-F5026)</f>
        <v/>
      </c>
      <c r="K5026" s="4" t="n">
        <v>341335.4820058096</v>
      </c>
      <c r="L5026" s="5">
        <f>K5026/$D5026</f>
        <v/>
      </c>
      <c r="M5026" s="4">
        <f>M5025+K5026</f>
        <v/>
      </c>
      <c r="N5026" s="4">
        <f>L5026*$E5025-M5025</f>
        <v/>
      </c>
      <c r="O5026" s="4">
        <f>MAX(0,Resumo!$D$4*$D5026-K5026)</f>
        <v/>
      </c>
      <c r="P5026" s="4" t="n">
        <v>540761.8637747475</v>
      </c>
      <c r="Q5026" s="5">
        <f>P5026/$D5026</f>
        <v/>
      </c>
      <c r="R5026" s="4">
        <f>R5025+P5026</f>
        <v/>
      </c>
      <c r="S5026" s="4">
        <f>Q5026*$E5025-R5025</f>
        <v/>
      </c>
      <c r="T5026" s="4">
        <f>MAX(0,Resumo!$D$5*$D5026-P5026)</f>
        <v/>
      </c>
      <c r="U5026" s="4" t="n">
        <v>760283.4881755162</v>
      </c>
      <c r="V5026" s="5">
        <f>U5026/$D5026</f>
        <v/>
      </c>
      <c r="W5026" s="4">
        <f>W5025+U5026</f>
        <v/>
      </c>
      <c r="X5026" s="4">
        <f>V5026*$E5025-W5025</f>
        <v/>
      </c>
      <c r="Y5026" s="4">
        <f>MAX(0,Resumo!$D$6*$D5026-U5026)</f>
        <v/>
      </c>
      <c r="Z5026" s="4" t="n">
        <v>1000400.020828517</v>
      </c>
      <c r="AA5026" s="5">
        <f>Z5026/$D5026</f>
        <v/>
      </c>
      <c r="AB5026" s="4">
        <f>AB5025+Z5026</f>
        <v/>
      </c>
      <c r="AC5026" s="4">
        <f>AA5026*$E5025-AB5025</f>
        <v/>
      </c>
      <c r="AD5026" s="4">
        <f>MAX(0,Resumo!$D$7*$D5026-Z5026)</f>
        <v/>
      </c>
    </row>
    <row r="5027">
      <c r="A5027" t="inlineStr">
        <is>
          <t>São Pedro da Água Branca</t>
        </is>
      </c>
      <c r="B5027" t="inlineStr">
        <is>
          <t>Município</t>
        </is>
      </c>
      <c r="C5027" t="inlineStr">
        <is>
          <t>MA</t>
        </is>
      </c>
      <c r="D5027" s="4" t="n">
        <v>9866173.994045686</v>
      </c>
      <c r="E5027" s="4">
        <f>E5026+D5027</f>
        <v/>
      </c>
      <c r="F5027" s="4" t="n">
        <v>337170.3890578015</v>
      </c>
      <c r="G5027" s="5">
        <f>F5027/$D5027</f>
        <v/>
      </c>
      <c r="H5027" s="4">
        <f>H5026+F5027</f>
        <v/>
      </c>
      <c r="I5027" s="4">
        <f>G5027*$E5026-H5026</f>
        <v/>
      </c>
      <c r="J5027" s="4">
        <f>MAX(0,Resumo!$D$3*$D5027-F5027)</f>
        <v/>
      </c>
      <c r="K5027" s="4" t="n">
        <v>719165.8610838017</v>
      </c>
      <c r="L5027" s="5">
        <f>K5027/$D5027</f>
        <v/>
      </c>
      <c r="M5027" s="4">
        <f>M5026+K5027</f>
        <v/>
      </c>
      <c r="N5027" s="4">
        <f>L5027*$E5026-M5026</f>
        <v/>
      </c>
      <c r="O5027" s="4">
        <f>MAX(0,Resumo!$D$4*$D5027-K5027)</f>
        <v/>
      </c>
      <c r="P5027" s="4" t="n">
        <v>1139340.888669256</v>
      </c>
      <c r="Q5027" s="5">
        <f>P5027/$D5027</f>
        <v/>
      </c>
      <c r="R5027" s="4">
        <f>R5026+P5027</f>
        <v/>
      </c>
      <c r="S5027" s="4">
        <f>Q5027*$E5026-R5026</f>
        <v/>
      </c>
      <c r="T5027" s="4">
        <f>MAX(0,Resumo!$D$5*$D5027-P5027)</f>
        <v/>
      </c>
      <c r="U5027" s="4" t="n">
        <v>1601854.944081774</v>
      </c>
      <c r="V5027" s="5">
        <f>U5027/$D5027</f>
        <v/>
      </c>
      <c r="W5027" s="4">
        <f>W5026+U5027</f>
        <v/>
      </c>
      <c r="X5027" s="4">
        <f>V5027*$E5026-W5026</f>
        <v/>
      </c>
      <c r="Y5027" s="4">
        <f>MAX(0,Resumo!$D$6*$D5027-U5027)</f>
        <v/>
      </c>
      <c r="Z5027" s="4" t="n">
        <v>2107760.781796334</v>
      </c>
      <c r="AA5027" s="5">
        <f>Z5027/$D5027</f>
        <v/>
      </c>
      <c r="AB5027" s="4">
        <f>AB5026+Z5027</f>
        <v/>
      </c>
      <c r="AC5027" s="4">
        <f>AA5027*$E5026-AB5026</f>
        <v/>
      </c>
      <c r="AD5027" s="4">
        <f>MAX(0,Resumo!$D$7*$D5027-Z5027)</f>
        <v/>
      </c>
    </row>
    <row r="5028">
      <c r="A5028" t="inlineStr">
        <is>
          <t>Matões do Norte</t>
        </is>
      </c>
      <c r="B5028" t="inlineStr">
        <is>
          <t>Município</t>
        </is>
      </c>
      <c r="C5028" t="inlineStr">
        <is>
          <t>MA</t>
        </is>
      </c>
      <c r="D5028" s="4" t="n">
        <v>5112072.461289193</v>
      </c>
      <c r="E5028" s="4">
        <f>E5027+D5028</f>
        <v/>
      </c>
      <c r="F5028" s="4" t="n">
        <v>174701.9119777109</v>
      </c>
      <c r="G5028" s="5">
        <f>F5028/$D5028</f>
        <v/>
      </c>
      <c r="H5028" s="4">
        <f>H5027+F5028</f>
        <v/>
      </c>
      <c r="I5028" s="4">
        <f>G5028*$E5027-H5027</f>
        <v/>
      </c>
      <c r="J5028" s="4">
        <f>MAX(0,Resumo!$D$3*$D5028-F5028)</f>
        <v/>
      </c>
      <c r="K5028" s="4" t="n">
        <v>372629.5518165993</v>
      </c>
      <c r="L5028" s="5">
        <f>K5028/$D5028</f>
        <v/>
      </c>
      <c r="M5028" s="4">
        <f>M5027+K5028</f>
        <v/>
      </c>
      <c r="N5028" s="4">
        <f>L5028*$E5027-M5027</f>
        <v/>
      </c>
      <c r="O5028" s="4">
        <f>MAX(0,Resumo!$D$4*$D5028-K5028)</f>
        <v/>
      </c>
      <c r="P5028" s="4" t="n">
        <v>590339.5971429172</v>
      </c>
      <c r="Q5028" s="5">
        <f>P5028/$D5028</f>
        <v/>
      </c>
      <c r="R5028" s="4">
        <f>R5027+P5028</f>
        <v/>
      </c>
      <c r="S5028" s="4">
        <f>Q5028*$E5027-R5027</f>
        <v/>
      </c>
      <c r="T5028" s="4">
        <f>MAX(0,Resumo!$D$5*$D5028-P5028)</f>
        <v/>
      </c>
      <c r="U5028" s="4" t="n">
        <v>829987.2424267381</v>
      </c>
      <c r="V5028" s="5">
        <f>U5028/$D5028</f>
        <v/>
      </c>
      <c r="W5028" s="4">
        <f>W5027+U5028</f>
        <v/>
      </c>
      <c r="X5028" s="4">
        <f>V5028*$E5027-W5027</f>
        <v/>
      </c>
      <c r="Y5028" s="4">
        <f>MAX(0,Resumo!$D$6*$D5028-U5028)</f>
        <v/>
      </c>
      <c r="Z5028" s="4" t="n">
        <v>1092117.963266128</v>
      </c>
      <c r="AA5028" s="5">
        <f>Z5028/$D5028</f>
        <v/>
      </c>
      <c r="AB5028" s="4">
        <f>AB5027+Z5028</f>
        <v/>
      </c>
      <c r="AC5028" s="4">
        <f>AA5028*$E5027-AB5027</f>
        <v/>
      </c>
      <c r="AD5028" s="4">
        <f>MAX(0,Resumo!$D$7*$D5028-Z5028)</f>
        <v/>
      </c>
    </row>
    <row r="5029">
      <c r="A5029" t="inlineStr">
        <is>
          <t>Cedral</t>
        </is>
      </c>
      <c r="B5029" t="inlineStr">
        <is>
          <t>Município</t>
        </is>
      </c>
      <c r="C5029" t="inlineStr">
        <is>
          <t>MA</t>
        </is>
      </c>
      <c r="D5029" s="4" t="n">
        <v>4888589.748558342</v>
      </c>
      <c r="E5029" s="4">
        <f>E5028+D5029</f>
        <v/>
      </c>
      <c r="F5029" s="4" t="n">
        <v>167064.528606545</v>
      </c>
      <c r="G5029" s="5">
        <f>F5029/$D5029</f>
        <v/>
      </c>
      <c r="H5029" s="4">
        <f>H5028+F5029</f>
        <v/>
      </c>
      <c r="I5029" s="4">
        <f>G5029*$E5028-H5028</f>
        <v/>
      </c>
      <c r="J5029" s="4">
        <f>MAX(0,Resumo!$D$3*$D5029-F5029)</f>
        <v/>
      </c>
      <c r="K5029" s="4" t="n">
        <v>356339.4339213116</v>
      </c>
      <c r="L5029" s="5">
        <f>K5029/$D5029</f>
        <v/>
      </c>
      <c r="M5029" s="4">
        <f>M5028+K5029</f>
        <v/>
      </c>
      <c r="N5029" s="4">
        <f>L5029*$E5028-M5028</f>
        <v/>
      </c>
      <c r="O5029" s="4">
        <f>MAX(0,Resumo!$D$4*$D5029-K5029)</f>
        <v/>
      </c>
      <c r="P5029" s="4" t="n">
        <v>564531.9241099209</v>
      </c>
      <c r="Q5029" s="5">
        <f>P5029/$D5029</f>
        <v/>
      </c>
      <c r="R5029" s="4">
        <f>R5028+P5029</f>
        <v/>
      </c>
      <c r="S5029" s="4">
        <f>Q5029*$E5028-R5028</f>
        <v/>
      </c>
      <c r="T5029" s="4">
        <f>MAX(0,Resumo!$D$5*$D5029-P5029)</f>
        <v/>
      </c>
      <c r="U5029" s="4" t="n">
        <v>793702.9757473986</v>
      </c>
      <c r="V5029" s="5">
        <f>U5029/$D5029</f>
        <v/>
      </c>
      <c r="W5029" s="4">
        <f>W5028+U5029</f>
        <v/>
      </c>
      <c r="X5029" s="4">
        <f>V5029*$E5028-W5028</f>
        <v/>
      </c>
      <c r="Y5029" s="4">
        <f>MAX(0,Resumo!$D$6*$D5029-U5029)</f>
        <v/>
      </c>
      <c r="Z5029" s="4" t="n">
        <v>1044374.218062788</v>
      </c>
      <c r="AA5029" s="5">
        <f>Z5029/$D5029</f>
        <v/>
      </c>
      <c r="AB5029" s="4">
        <f>AB5028+Z5029</f>
        <v/>
      </c>
      <c r="AC5029" s="4">
        <f>AA5029*$E5028-AB5028</f>
        <v/>
      </c>
      <c r="AD5029" s="4">
        <f>MAX(0,Resumo!$D$7*$D5029-Z5029)</f>
        <v/>
      </c>
    </row>
    <row r="5030">
      <c r="A5030" t="inlineStr">
        <is>
          <t>Morros</t>
        </is>
      </c>
      <c r="B5030" t="inlineStr">
        <is>
          <t>Município</t>
        </is>
      </c>
      <c r="C5030" t="inlineStr">
        <is>
          <t>MA</t>
        </is>
      </c>
      <c r="D5030" s="4" t="n">
        <v>7090507.12870501</v>
      </c>
      <c r="E5030" s="4">
        <f>E5029+D5030</f>
        <v/>
      </c>
      <c r="F5030" s="4" t="n">
        <v>242313.6920801716</v>
      </c>
      <c r="G5030" s="5">
        <f>F5030/$D5030</f>
        <v/>
      </c>
      <c r="H5030" s="4">
        <f>H5029+F5030</f>
        <v/>
      </c>
      <c r="I5030" s="4">
        <f>G5030*$E5029-H5029</f>
        <v/>
      </c>
      <c r="J5030" s="4">
        <f>MAX(0,Resumo!$D$3*$D5030-F5030)</f>
        <v/>
      </c>
      <c r="K5030" s="4" t="n">
        <v>516841.7532280913</v>
      </c>
      <c r="L5030" s="5">
        <f>K5030/$D5030</f>
        <v/>
      </c>
      <c r="M5030" s="4">
        <f>M5029+K5030</f>
        <v/>
      </c>
      <c r="N5030" s="4">
        <f>L5030*$E5029-M5029</f>
        <v/>
      </c>
      <c r="O5030" s="4">
        <f>MAX(0,Resumo!$D$4*$D5030-K5030)</f>
        <v/>
      </c>
      <c r="P5030" s="4" t="n">
        <v>818808.2531293184</v>
      </c>
      <c r="Q5030" s="5">
        <f>P5030/$D5030</f>
        <v/>
      </c>
      <c r="R5030" s="4">
        <f>R5029+P5030</f>
        <v/>
      </c>
      <c r="S5030" s="4">
        <f>Q5030*$E5029-R5029</f>
        <v/>
      </c>
      <c r="T5030" s="4">
        <f>MAX(0,Resumo!$D$5*$D5030-P5030)</f>
        <v/>
      </c>
      <c r="U5030" s="4" t="n">
        <v>1151202.472915824</v>
      </c>
      <c r="V5030" s="5">
        <f>U5030/$D5030</f>
        <v/>
      </c>
      <c r="W5030" s="4">
        <f>W5029+U5030</f>
        <v/>
      </c>
      <c r="X5030" s="4">
        <f>V5030*$E5029-W5029</f>
        <v/>
      </c>
      <c r="Y5030" s="4">
        <f>MAX(0,Resumo!$D$6*$D5030-U5030)</f>
        <v/>
      </c>
      <c r="Z5030" s="4" t="n">
        <v>1514780.993924416</v>
      </c>
      <c r="AA5030" s="5">
        <f>Z5030/$D5030</f>
        <v/>
      </c>
      <c r="AB5030" s="4">
        <f>AB5029+Z5030</f>
        <v/>
      </c>
      <c r="AC5030" s="4">
        <f>AA5030*$E5029-AB5029</f>
        <v/>
      </c>
      <c r="AD5030" s="4">
        <f>MAX(0,Resumo!$D$7*$D5030-Z5030)</f>
        <v/>
      </c>
    </row>
    <row r="5031">
      <c r="A5031" t="inlineStr">
        <is>
          <t>São João Batista</t>
        </is>
      </c>
      <c r="B5031" t="inlineStr">
        <is>
          <t>Município</t>
        </is>
      </c>
      <c r="C5031" t="inlineStr">
        <is>
          <t>MA</t>
        </is>
      </c>
      <c r="D5031" s="4" t="n">
        <v>5301271.054571627</v>
      </c>
      <c r="E5031" s="4">
        <f>E5030+D5031</f>
        <v/>
      </c>
      <c r="F5031" s="4" t="n">
        <v>181167.6567886909</v>
      </c>
      <c r="G5031" s="5">
        <f>F5031/$D5031</f>
        <v/>
      </c>
      <c r="H5031" s="4">
        <f>H5030+F5031</f>
        <v/>
      </c>
      <c r="I5031" s="4">
        <f>G5031*$E5030-H5030</f>
        <v/>
      </c>
      <c r="J5031" s="4">
        <f>MAX(0,Resumo!$D$3*$D5031-F5031)</f>
        <v/>
      </c>
      <c r="K5031" s="4" t="n">
        <v>386420.6292226862</v>
      </c>
      <c r="L5031" s="5">
        <f>K5031/$D5031</f>
        <v/>
      </c>
      <c r="M5031" s="4">
        <f>M5030+K5031</f>
        <v/>
      </c>
      <c r="N5031" s="4">
        <f>L5031*$E5030-M5030</f>
        <v/>
      </c>
      <c r="O5031" s="4">
        <f>MAX(0,Resumo!$D$4*$D5031-K5031)</f>
        <v/>
      </c>
      <c r="P5031" s="4" t="n">
        <v>612188.1570340639</v>
      </c>
      <c r="Q5031" s="5">
        <f>P5031/$D5031</f>
        <v/>
      </c>
      <c r="R5031" s="4">
        <f>R5030+P5031</f>
        <v/>
      </c>
      <c r="S5031" s="4">
        <f>Q5031*$E5030-R5030</f>
        <v/>
      </c>
      <c r="T5031" s="4">
        <f>MAX(0,Resumo!$D$5*$D5031-P5031)</f>
        <v/>
      </c>
      <c r="U5031" s="4" t="n">
        <v>860705.1987739188</v>
      </c>
      <c r="V5031" s="5">
        <f>U5031/$D5031</f>
        <v/>
      </c>
      <c r="W5031" s="4">
        <f>W5030+U5031</f>
        <v/>
      </c>
      <c r="X5031" s="4">
        <f>V5031*$E5030-W5030</f>
        <v/>
      </c>
      <c r="Y5031" s="4">
        <f>MAX(0,Resumo!$D$6*$D5031-U5031)</f>
        <v/>
      </c>
      <c r="Z5031" s="4" t="n">
        <v>1132537.418176656</v>
      </c>
      <c r="AA5031" s="5">
        <f>Z5031/$D5031</f>
        <v/>
      </c>
      <c r="AB5031" s="4">
        <f>AB5030+Z5031</f>
        <v/>
      </c>
      <c r="AC5031" s="4">
        <f>AA5031*$E5030-AB5030</f>
        <v/>
      </c>
      <c r="AD5031" s="4">
        <f>MAX(0,Resumo!$D$7*$D5031-Z5031)</f>
        <v/>
      </c>
    </row>
    <row r="5032">
      <c r="A5032" t="inlineStr">
        <is>
          <t>Davinópolis</t>
        </is>
      </c>
      <c r="B5032" t="inlineStr">
        <is>
          <t>Município</t>
        </is>
      </c>
      <c r="C5032" t="inlineStr">
        <is>
          <t>MA</t>
        </is>
      </c>
      <c r="D5032" s="4" t="n">
        <v>28999692.10908128</v>
      </c>
      <c r="E5032" s="4">
        <f>E5031+D5032</f>
        <v/>
      </c>
      <c r="F5032" s="4" t="n">
        <v>991046.5269390537</v>
      </c>
      <c r="G5032" s="5">
        <f>F5032/$D5032</f>
        <v/>
      </c>
      <c r="H5032" s="4">
        <f>H5031+F5032</f>
        <v/>
      </c>
      <c r="I5032" s="4">
        <f>G5032*$E5031-H5031</f>
        <v/>
      </c>
      <c r="J5032" s="4">
        <f>MAX(0,Resumo!$D$3*$D5032-F5032)</f>
        <v/>
      </c>
      <c r="K5032" s="4" t="n">
        <v>2113847.633274973</v>
      </c>
      <c r="L5032" s="5">
        <f>K5032/$D5032</f>
        <v/>
      </c>
      <c r="M5032" s="4">
        <f>M5031+K5032</f>
        <v/>
      </c>
      <c r="N5032" s="4">
        <f>L5032*$E5031-M5031</f>
        <v/>
      </c>
      <c r="O5032" s="4">
        <f>MAX(0,Resumo!$D$4*$D5032-K5032)</f>
        <v/>
      </c>
      <c r="P5032" s="4" t="n">
        <v>3348870.088712776</v>
      </c>
      <c r="Q5032" s="5">
        <f>P5032/$D5032</f>
        <v/>
      </c>
      <c r="R5032" s="4">
        <f>R5031+P5032</f>
        <v/>
      </c>
      <c r="S5032" s="4">
        <f>Q5032*$E5031-R5031</f>
        <v/>
      </c>
      <c r="T5032" s="4">
        <f>MAX(0,Resumo!$D$5*$D5032-P5032)</f>
        <v/>
      </c>
      <c r="U5032" s="4" t="n">
        <v>4708339.849856285</v>
      </c>
      <c r="V5032" s="5">
        <f>U5032/$D5032</f>
        <v/>
      </c>
      <c r="W5032" s="4">
        <f>W5031+U5032</f>
        <v/>
      </c>
      <c r="X5032" s="4">
        <f>V5032*$E5031-W5031</f>
        <v/>
      </c>
      <c r="Y5032" s="4">
        <f>MAX(0,Resumo!$D$6*$D5032-U5032)</f>
        <v/>
      </c>
      <c r="Z5032" s="4" t="n">
        <v>6195351.282936952</v>
      </c>
      <c r="AA5032" s="5">
        <f>Z5032/$D5032</f>
        <v/>
      </c>
      <c r="AB5032" s="4">
        <f>AB5031+Z5032</f>
        <v/>
      </c>
      <c r="AC5032" s="4">
        <f>AA5032*$E5031-AB5031</f>
        <v/>
      </c>
      <c r="AD5032" s="4">
        <f>MAX(0,Resumo!$D$7*$D5032-Z5032)</f>
        <v/>
      </c>
    </row>
    <row r="5033">
      <c r="A5033" t="inlineStr">
        <is>
          <t>Paraibano</t>
        </is>
      </c>
      <c r="B5033" t="inlineStr">
        <is>
          <t>Município</t>
        </is>
      </c>
      <c r="C5033" t="inlineStr">
        <is>
          <t>MA</t>
        </is>
      </c>
      <c r="D5033" s="4" t="n">
        <v>6243420.265489136</v>
      </c>
      <c r="E5033" s="4">
        <f>E5032+D5033</f>
        <v/>
      </c>
      <c r="F5033" s="4" t="n">
        <v>213365.0228788562</v>
      </c>
      <c r="G5033" s="5">
        <f>F5033/$D5033</f>
        <v/>
      </c>
      <c r="H5033" s="4">
        <f>H5032+F5033</f>
        <v/>
      </c>
      <c r="I5033" s="4">
        <f>G5033*$E5032-H5032</f>
        <v/>
      </c>
      <c r="J5033" s="4">
        <f>MAX(0,Resumo!$D$3*$D5033-F5033)</f>
        <v/>
      </c>
      <c r="K5033" s="4" t="n">
        <v>455095.8369524332</v>
      </c>
      <c r="L5033" s="5">
        <f>K5033/$D5033</f>
        <v/>
      </c>
      <c r="M5033" s="4">
        <f>M5032+K5033</f>
        <v/>
      </c>
      <c r="N5033" s="4">
        <f>L5033*$E5032-M5032</f>
        <v/>
      </c>
      <c r="O5033" s="4">
        <f>MAX(0,Resumo!$D$4*$D5033-K5033)</f>
        <v/>
      </c>
      <c r="P5033" s="4" t="n">
        <v>720987.0815080917</v>
      </c>
      <c r="Q5033" s="5">
        <f>P5033/$D5033</f>
        <v/>
      </c>
      <c r="R5033" s="4">
        <f>R5032+P5033</f>
        <v/>
      </c>
      <c r="S5033" s="4">
        <f>Q5033*$E5032-R5032</f>
        <v/>
      </c>
      <c r="T5033" s="4">
        <f>MAX(0,Resumo!$D$5*$D5033-P5033)</f>
        <v/>
      </c>
      <c r="U5033" s="4" t="n">
        <v>1013670.91501628</v>
      </c>
      <c r="V5033" s="5">
        <f>U5033/$D5033</f>
        <v/>
      </c>
      <c r="W5033" s="4">
        <f>W5032+U5033</f>
        <v/>
      </c>
      <c r="X5033" s="4">
        <f>V5033*$E5032-W5032</f>
        <v/>
      </c>
      <c r="Y5033" s="4">
        <f>MAX(0,Resumo!$D$6*$D5033-U5033)</f>
        <v/>
      </c>
      <c r="Z5033" s="4" t="n">
        <v>1333813.531751255</v>
      </c>
      <c r="AA5033" s="5">
        <f>Z5033/$D5033</f>
        <v/>
      </c>
      <c r="AB5033" s="4">
        <f>AB5032+Z5033</f>
        <v/>
      </c>
      <c r="AC5033" s="4">
        <f>AA5033*$E5032-AB5032</f>
        <v/>
      </c>
      <c r="AD5033" s="4">
        <f>MAX(0,Resumo!$D$7*$D5033-Z5033)</f>
        <v/>
      </c>
    </row>
    <row r="5034">
      <c r="A5034" t="inlineStr">
        <is>
          <t>Presidente Vargas</t>
        </is>
      </c>
      <c r="B5034" t="inlineStr">
        <is>
          <t>Município</t>
        </is>
      </c>
      <c r="C5034" t="inlineStr">
        <is>
          <t>MA</t>
        </is>
      </c>
      <c r="D5034" s="4" t="n">
        <v>4866716.297121617</v>
      </c>
      <c r="E5034" s="4">
        <f>E5033+D5034</f>
        <v/>
      </c>
      <c r="F5034" s="4" t="n">
        <v>166317.0169434212</v>
      </c>
      <c r="G5034" s="5">
        <f>F5034/$D5034</f>
        <v/>
      </c>
      <c r="H5034" s="4">
        <f>H5033+F5034</f>
        <v/>
      </c>
      <c r="I5034" s="4">
        <f>G5034*$E5033-H5033</f>
        <v/>
      </c>
      <c r="J5034" s="4">
        <f>MAX(0,Resumo!$D$3*$D5034-F5034)</f>
        <v/>
      </c>
      <c r="K5034" s="4" t="n">
        <v>354745.0327332867</v>
      </c>
      <c r="L5034" s="5">
        <f>K5034/$D5034</f>
        <v/>
      </c>
      <c r="M5034" s="4">
        <f>M5033+K5034</f>
        <v/>
      </c>
      <c r="N5034" s="4">
        <f>L5034*$E5033-M5033</f>
        <v/>
      </c>
      <c r="O5034" s="4">
        <f>MAX(0,Resumo!$D$4*$D5034-K5034)</f>
        <v/>
      </c>
      <c r="P5034" s="4" t="n">
        <v>562005.9887662687</v>
      </c>
      <c r="Q5034" s="5">
        <f>P5034/$D5034</f>
        <v/>
      </c>
      <c r="R5034" s="4">
        <f>R5033+P5034</f>
        <v/>
      </c>
      <c r="S5034" s="4">
        <f>Q5034*$E5033-R5033</f>
        <v/>
      </c>
      <c r="T5034" s="4">
        <f>MAX(0,Resumo!$D$5*$D5034-P5034)</f>
        <v/>
      </c>
      <c r="U5034" s="4" t="n">
        <v>790151.6400067967</v>
      </c>
      <c r="V5034" s="5">
        <f>U5034/$D5034</f>
        <v/>
      </c>
      <c r="W5034" s="4">
        <f>W5033+U5034</f>
        <v/>
      </c>
      <c r="X5034" s="4">
        <f>V5034*$E5033-W5033</f>
        <v/>
      </c>
      <c r="Y5034" s="4">
        <f>MAX(0,Resumo!$D$6*$D5034-U5034)</f>
        <v/>
      </c>
      <c r="Z5034" s="4" t="n">
        <v>1039701.281711911</v>
      </c>
      <c r="AA5034" s="5">
        <f>Z5034/$D5034</f>
        <v/>
      </c>
      <c r="AB5034" s="4">
        <f>AB5033+Z5034</f>
        <v/>
      </c>
      <c r="AC5034" s="4">
        <f>AA5034*$E5033-AB5033</f>
        <v/>
      </c>
      <c r="AD5034" s="4">
        <f>MAX(0,Resumo!$D$7*$D5034-Z5034)</f>
        <v/>
      </c>
    </row>
    <row r="5035">
      <c r="A5035" t="inlineStr">
        <is>
          <t>Açailândia</t>
        </is>
      </c>
      <c r="B5035" t="inlineStr">
        <is>
          <t>Município</t>
        </is>
      </c>
      <c r="C5035" t="inlineStr">
        <is>
          <t>MA</t>
        </is>
      </c>
      <c r="D5035" s="4" t="n">
        <v>162316913.9997081</v>
      </c>
      <c r="E5035" s="4">
        <f>E5034+D5035</f>
        <v/>
      </c>
      <c r="F5035" s="4" t="n">
        <v>5547080.061325937</v>
      </c>
      <c r="G5035" s="5">
        <f>F5035/$D5035</f>
        <v/>
      </c>
      <c r="H5035" s="4">
        <f>H5034+F5035</f>
        <v/>
      </c>
      <c r="I5035" s="4">
        <f>G5035*$E5034-H5034</f>
        <v/>
      </c>
      <c r="J5035" s="4">
        <f>MAX(0,Resumo!$D$3*$D5035-F5035)</f>
        <v/>
      </c>
      <c r="K5035" s="4" t="n">
        <v>11831616.11537711</v>
      </c>
      <c r="L5035" s="5">
        <f>K5035/$D5035</f>
        <v/>
      </c>
      <c r="M5035" s="4">
        <f>M5034+K5035</f>
        <v/>
      </c>
      <c r="N5035" s="4">
        <f>L5035*$E5034-M5034</f>
        <v/>
      </c>
      <c r="O5035" s="4">
        <f>MAX(0,Resumo!$D$4*$D5035-K5035)</f>
        <v/>
      </c>
      <c r="P5035" s="4" t="n">
        <v>18744276.87511775</v>
      </c>
      <c r="Q5035" s="5">
        <f>P5035/$D5035</f>
        <v/>
      </c>
      <c r="R5035" s="4">
        <f>R5034+P5035</f>
        <v/>
      </c>
      <c r="S5035" s="4">
        <f>Q5035*$E5034-R5034</f>
        <v/>
      </c>
      <c r="T5035" s="4">
        <f>MAX(0,Resumo!$D$5*$D5035-P5035)</f>
        <v/>
      </c>
      <c r="U5035" s="4" t="n">
        <v>26353493.39626948</v>
      </c>
      <c r="V5035" s="5">
        <f>U5035/$D5035</f>
        <v/>
      </c>
      <c r="W5035" s="4">
        <f>W5034+U5035</f>
        <v/>
      </c>
      <c r="X5035" s="4">
        <f>V5035*$E5034-W5034</f>
        <v/>
      </c>
      <c r="Y5035" s="4">
        <f>MAX(0,Resumo!$D$6*$D5035-U5035)</f>
        <v/>
      </c>
      <c r="Z5035" s="4" t="n">
        <v>34676585.4481452</v>
      </c>
      <c r="AA5035" s="5">
        <f>Z5035/$D5035</f>
        <v/>
      </c>
      <c r="AB5035" s="4">
        <f>AB5034+Z5035</f>
        <v/>
      </c>
      <c r="AC5035" s="4">
        <f>AA5035*$E5034-AB5034</f>
        <v/>
      </c>
      <c r="AD5035" s="4">
        <f>MAX(0,Resumo!$D$7*$D5035-Z5035)</f>
        <v/>
      </c>
    </row>
    <row r="5036">
      <c r="A5036" t="inlineStr">
        <is>
          <t>Raposa</t>
        </is>
      </c>
      <c r="B5036" t="inlineStr">
        <is>
          <t>Município</t>
        </is>
      </c>
      <c r="C5036" t="inlineStr">
        <is>
          <t>MA</t>
        </is>
      </c>
      <c r="D5036" s="4" t="n">
        <v>9527181.163569827</v>
      </c>
      <c r="E5036" s="4">
        <f>E5035+D5036</f>
        <v/>
      </c>
      <c r="F5036" s="4" t="n">
        <v>325585.518913779</v>
      </c>
      <c r="G5036" s="5">
        <f>F5036/$D5036</f>
        <v/>
      </c>
      <c r="H5036" s="4">
        <f>H5035+F5036</f>
        <v/>
      </c>
      <c r="I5036" s="4">
        <f>G5036*$E5035-H5035</f>
        <v/>
      </c>
      <c r="J5036" s="4">
        <f>MAX(0,Resumo!$D$3*$D5036-F5036)</f>
        <v/>
      </c>
      <c r="K5036" s="4" t="n">
        <v>694455.9714165876</v>
      </c>
      <c r="L5036" s="5">
        <f>K5036/$D5036</f>
        <v/>
      </c>
      <c r="M5036" s="4">
        <f>M5035+K5036</f>
        <v/>
      </c>
      <c r="N5036" s="4">
        <f>L5036*$E5035-M5035</f>
        <v/>
      </c>
      <c r="O5036" s="4">
        <f>MAX(0,Resumo!$D$4*$D5036-K5036)</f>
        <v/>
      </c>
      <c r="P5036" s="4" t="n">
        <v>1100194.164421339</v>
      </c>
      <c r="Q5036" s="5">
        <f>P5036/$D5036</f>
        <v/>
      </c>
      <c r="R5036" s="4">
        <f>R5035+P5036</f>
        <v/>
      </c>
      <c r="S5036" s="4">
        <f>Q5036*$E5035-R5035</f>
        <v/>
      </c>
      <c r="T5036" s="4">
        <f>MAX(0,Resumo!$D$5*$D5036-P5036)</f>
        <v/>
      </c>
      <c r="U5036" s="4" t="n">
        <v>1546816.654484029</v>
      </c>
      <c r="V5036" s="5">
        <f>U5036/$D5036</f>
        <v/>
      </c>
      <c r="W5036" s="4">
        <f>W5035+U5036</f>
        <v/>
      </c>
      <c r="X5036" s="4">
        <f>V5036*$E5035-W5035</f>
        <v/>
      </c>
      <c r="Y5036" s="4">
        <f>MAX(0,Resumo!$D$6*$D5036-U5036)</f>
        <v/>
      </c>
      <c r="Z5036" s="4" t="n">
        <v>2035340.024386383</v>
      </c>
      <c r="AA5036" s="5">
        <f>Z5036/$D5036</f>
        <v/>
      </c>
      <c r="AB5036" s="4">
        <f>AB5035+Z5036</f>
        <v/>
      </c>
      <c r="AC5036" s="4">
        <f>AA5036*$E5035-AB5035</f>
        <v/>
      </c>
      <c r="AD5036" s="4">
        <f>MAX(0,Resumo!$D$7*$D5036-Z5036)</f>
        <v/>
      </c>
    </row>
    <row r="5037">
      <c r="A5037" t="inlineStr">
        <is>
          <t>Milagres do Maranhão</t>
        </is>
      </c>
      <c r="B5037" t="inlineStr">
        <is>
          <t>Município</t>
        </is>
      </c>
      <c r="C5037" t="inlineStr">
        <is>
          <t>MA</t>
        </is>
      </c>
      <c r="D5037" s="4" t="n">
        <v>5829879.901619365</v>
      </c>
      <c r="E5037" s="4">
        <f>E5036+D5037</f>
        <v/>
      </c>
      <c r="F5037" s="4" t="n">
        <v>199232.5369262241</v>
      </c>
      <c r="G5037" s="5">
        <f>F5037/$D5037</f>
        <v/>
      </c>
      <c r="H5037" s="4">
        <f>H5036+F5037</f>
        <v/>
      </c>
      <c r="I5037" s="4">
        <f>G5037*$E5036-H5036</f>
        <v/>
      </c>
      <c r="J5037" s="4">
        <f>MAX(0,Resumo!$D$3*$D5037-F5037)</f>
        <v/>
      </c>
      <c r="K5037" s="4" t="n">
        <v>424952.0231442845</v>
      </c>
      <c r="L5037" s="5">
        <f>K5037/$D5037</f>
        <v/>
      </c>
      <c r="M5037" s="4">
        <f>M5036+K5037</f>
        <v/>
      </c>
      <c r="N5037" s="4">
        <f>L5037*$E5036-M5036</f>
        <v/>
      </c>
      <c r="O5037" s="4">
        <f>MAX(0,Resumo!$D$4*$D5037-K5037)</f>
        <v/>
      </c>
      <c r="P5037" s="4" t="n">
        <v>673231.6450079507</v>
      </c>
      <c r="Q5037" s="5">
        <f>P5037/$D5037</f>
        <v/>
      </c>
      <c r="R5037" s="4">
        <f>R5036+P5037</f>
        <v/>
      </c>
      <c r="S5037" s="4">
        <f>Q5037*$E5036-R5036</f>
        <v/>
      </c>
      <c r="T5037" s="4">
        <f>MAX(0,Resumo!$D$5*$D5037-P5037)</f>
        <v/>
      </c>
      <c r="U5037" s="4" t="n">
        <v>946529.2168420991</v>
      </c>
      <c r="V5037" s="5">
        <f>U5037/$D5037</f>
        <v/>
      </c>
      <c r="W5037" s="4">
        <f>W5036+U5037</f>
        <v/>
      </c>
      <c r="X5037" s="4">
        <f>V5037*$E5036-W5036</f>
        <v/>
      </c>
      <c r="Y5037" s="4">
        <f>MAX(0,Resumo!$D$6*$D5037-U5037)</f>
        <v/>
      </c>
      <c r="Z5037" s="4" t="n">
        <v>1245466.806751216</v>
      </c>
      <c r="AA5037" s="5">
        <f>Z5037/$D5037</f>
        <v/>
      </c>
      <c r="AB5037" s="4">
        <f>AB5036+Z5037</f>
        <v/>
      </c>
      <c r="AC5037" s="4">
        <f>AA5037*$E5036-AB5036</f>
        <v/>
      </c>
      <c r="AD5037" s="4">
        <f>MAX(0,Resumo!$D$7*$D5037-Z5037)</f>
        <v/>
      </c>
    </row>
    <row r="5038">
      <c r="A5038" t="inlineStr">
        <is>
          <t>Imperatriz</t>
        </is>
      </c>
      <c r="B5038" t="inlineStr">
        <is>
          <t>Município</t>
        </is>
      </c>
      <c r="C5038" t="inlineStr">
        <is>
          <t>MA</t>
        </is>
      </c>
      <c r="D5038" s="4" t="n">
        <v>366332773.3080586</v>
      </c>
      <c r="E5038" s="4">
        <f>E5037+D5038</f>
        <v/>
      </c>
      <c r="F5038" s="4" t="n">
        <v>12519195.76681343</v>
      </c>
      <c r="G5038" s="5">
        <f>F5038/$D5038</f>
        <v/>
      </c>
      <c r="H5038" s="4">
        <f>H5037+F5038</f>
        <v/>
      </c>
      <c r="I5038" s="4">
        <f>G5038*$E5037-H5037</f>
        <v/>
      </c>
      <c r="J5038" s="4">
        <f>MAX(0,Resumo!$D$3*$D5038-F5038)</f>
        <v/>
      </c>
      <c r="K5038" s="4" t="n">
        <v>26702754.73737881</v>
      </c>
      <c r="L5038" s="5">
        <f>K5038/$D5038</f>
        <v/>
      </c>
      <c r="M5038" s="4">
        <f>M5037+K5038</f>
        <v/>
      </c>
      <c r="N5038" s="4">
        <f>L5038*$E5037-M5037</f>
        <v/>
      </c>
      <c r="O5038" s="4">
        <f>MAX(0,Resumo!$D$4*$D5038-K5038)</f>
        <v/>
      </c>
      <c r="P5038" s="4" t="n">
        <v>42303927.31177935</v>
      </c>
      <c r="Q5038" s="5">
        <f>P5038/$D5038</f>
        <v/>
      </c>
      <c r="R5038" s="4">
        <f>R5037+P5038</f>
        <v/>
      </c>
      <c r="S5038" s="4">
        <f>Q5038*$E5037-R5037</f>
        <v/>
      </c>
      <c r="T5038" s="4">
        <f>MAX(0,Resumo!$D$5*$D5038-P5038)</f>
        <v/>
      </c>
      <c r="U5038" s="4" t="n">
        <v>59477155.42588719</v>
      </c>
      <c r="V5038" s="5">
        <f>U5038/$D5038</f>
        <v/>
      </c>
      <c r="W5038" s="4">
        <f>W5037+U5038</f>
        <v/>
      </c>
      <c r="X5038" s="4">
        <f>V5038*$E5037-W5037</f>
        <v/>
      </c>
      <c r="Y5038" s="4">
        <f>MAX(0,Resumo!$D$6*$D5038-U5038)</f>
        <v/>
      </c>
      <c r="Z5038" s="4" t="n">
        <v>78261528.03826556</v>
      </c>
      <c r="AA5038" s="5">
        <f>Z5038/$D5038</f>
        <v/>
      </c>
      <c r="AB5038" s="4">
        <f>AB5037+Z5038</f>
        <v/>
      </c>
      <c r="AC5038" s="4">
        <f>AA5038*$E5037-AB5037</f>
        <v/>
      </c>
      <c r="AD5038" s="4">
        <f>MAX(0,Resumo!$D$7*$D5038-Z5038)</f>
        <v/>
      </c>
    </row>
    <row r="5039">
      <c r="A5039" t="inlineStr">
        <is>
          <t>Olho d'Água das Cunhãs</t>
        </is>
      </c>
      <c r="B5039" t="inlineStr">
        <is>
          <t>Município</t>
        </is>
      </c>
      <c r="C5039" t="inlineStr">
        <is>
          <t>MA</t>
        </is>
      </c>
      <c r="D5039" s="4" t="n">
        <v>8157272.439532904</v>
      </c>
      <c r="E5039" s="4">
        <f>E5038+D5039</f>
        <v/>
      </c>
      <c r="F5039" s="4" t="n">
        <v>278769.7362470673</v>
      </c>
      <c r="G5039" s="5">
        <f>F5039/$D5039</f>
        <v/>
      </c>
      <c r="H5039" s="4">
        <f>H5038+F5039</f>
        <v/>
      </c>
      <c r="I5039" s="4">
        <f>G5039*$E5038-H5038</f>
        <v/>
      </c>
      <c r="J5039" s="4">
        <f>MAX(0,Resumo!$D$3*$D5039-F5039)</f>
        <v/>
      </c>
      <c r="K5039" s="4" t="n">
        <v>594600.4866336518</v>
      </c>
      <c r="L5039" s="5">
        <f>K5039/$D5039</f>
        <v/>
      </c>
      <c r="M5039" s="4">
        <f>M5038+K5039</f>
        <v/>
      </c>
      <c r="N5039" s="4">
        <f>L5039*$E5038-M5038</f>
        <v/>
      </c>
      <c r="O5039" s="4">
        <f>MAX(0,Resumo!$D$4*$D5039-K5039)</f>
        <v/>
      </c>
      <c r="P5039" s="4" t="n">
        <v>941997.783130887</v>
      </c>
      <c r="Q5039" s="5">
        <f>P5039/$D5039</f>
        <v/>
      </c>
      <c r="R5039" s="4">
        <f>R5038+P5039</f>
        <v/>
      </c>
      <c r="S5039" s="4">
        <f>Q5039*$E5038-R5038</f>
        <v/>
      </c>
      <c r="T5039" s="4">
        <f>MAX(0,Resumo!$D$5*$D5039-P5039)</f>
        <v/>
      </c>
      <c r="U5039" s="4" t="n">
        <v>1324400.643590279</v>
      </c>
      <c r="V5039" s="5">
        <f>U5039/$D5039</f>
        <v/>
      </c>
      <c r="W5039" s="4">
        <f>W5038+U5039</f>
        <v/>
      </c>
      <c r="X5039" s="4">
        <f>V5039*$E5038-W5038</f>
        <v/>
      </c>
      <c r="Y5039" s="4">
        <f>MAX(0,Resumo!$D$6*$D5039-U5039)</f>
        <v/>
      </c>
      <c r="Z5039" s="4" t="n">
        <v>1742679.476852124</v>
      </c>
      <c r="AA5039" s="5">
        <f>Z5039/$D5039</f>
        <v/>
      </c>
      <c r="AB5039" s="4">
        <f>AB5038+Z5039</f>
        <v/>
      </c>
      <c r="AC5039" s="4">
        <f>AA5039*$E5038-AB5038</f>
        <v/>
      </c>
      <c r="AD5039" s="4">
        <f>MAX(0,Resumo!$D$7*$D5039-Z5039)</f>
        <v/>
      </c>
    </row>
    <row r="5040">
      <c r="A5040" t="inlineStr">
        <is>
          <t>Pinheiro</t>
        </is>
      </c>
      <c r="B5040" t="inlineStr">
        <is>
          <t>Município</t>
        </is>
      </c>
      <c r="C5040" t="inlineStr">
        <is>
          <t>MA</t>
        </is>
      </c>
      <c r="D5040" s="4" t="n">
        <v>24689517.02590609</v>
      </c>
      <c r="E5040" s="4">
        <f>E5039+D5040</f>
        <v/>
      </c>
      <c r="F5040" s="4" t="n">
        <v>843748.9614817167</v>
      </c>
      <c r="G5040" s="5">
        <f>F5040/$D5040</f>
        <v/>
      </c>
      <c r="H5040" s="4">
        <f>H5039+F5040</f>
        <v/>
      </c>
      <c r="I5040" s="4">
        <f>G5040*$E5039-H5039</f>
        <v/>
      </c>
      <c r="J5040" s="4">
        <f>MAX(0,Resumo!$D$3*$D5040-F5040)</f>
        <v/>
      </c>
      <c r="K5040" s="4" t="n">
        <v>1799670.042550915</v>
      </c>
      <c r="L5040" s="5">
        <f>K5040/$D5040</f>
        <v/>
      </c>
      <c r="M5040" s="4">
        <f>M5039+K5040</f>
        <v/>
      </c>
      <c r="N5040" s="4">
        <f>L5040*$E5039-M5039</f>
        <v/>
      </c>
      <c r="O5040" s="4">
        <f>MAX(0,Resumo!$D$4*$D5040-K5040)</f>
        <v/>
      </c>
      <c r="P5040" s="4" t="n">
        <v>2851133.203822181</v>
      </c>
      <c r="Q5040" s="5">
        <f>P5040/$D5040</f>
        <v/>
      </c>
      <c r="R5040" s="4">
        <f>R5039+P5040</f>
        <v/>
      </c>
      <c r="S5040" s="4">
        <f>Q5040*$E5039-R5039</f>
        <v/>
      </c>
      <c r="T5040" s="4">
        <f>MAX(0,Resumo!$D$5*$D5040-P5040)</f>
        <v/>
      </c>
      <c r="U5040" s="4" t="n">
        <v>4008547.278692526</v>
      </c>
      <c r="V5040" s="5">
        <f>U5040/$D5040</f>
        <v/>
      </c>
      <c r="W5040" s="4">
        <f>W5039+U5040</f>
        <v/>
      </c>
      <c r="X5040" s="4">
        <f>V5040*$E5039-W5039</f>
        <v/>
      </c>
      <c r="Y5040" s="4">
        <f>MAX(0,Resumo!$D$6*$D5040-U5040)</f>
        <v/>
      </c>
      <c r="Z5040" s="4" t="n">
        <v>5274546.722985428</v>
      </c>
      <c r="AA5040" s="5">
        <f>Z5040/$D5040</f>
        <v/>
      </c>
      <c r="AB5040" s="4">
        <f>AB5039+Z5040</f>
        <v/>
      </c>
      <c r="AC5040" s="4">
        <f>AA5040*$E5039-AB5039</f>
        <v/>
      </c>
      <c r="AD5040" s="4">
        <f>MAX(0,Resumo!$D$7*$D5040-Z5040)</f>
        <v/>
      </c>
    </row>
    <row r="5041">
      <c r="A5041" t="inlineStr">
        <is>
          <t>Cidelândia</t>
        </is>
      </c>
      <c r="B5041" t="inlineStr">
        <is>
          <t>Município</t>
        </is>
      </c>
      <c r="C5041" t="inlineStr">
        <is>
          <t>MA</t>
        </is>
      </c>
      <c r="D5041" s="4" t="n">
        <v>10686582.59184476</v>
      </c>
      <c r="E5041" s="4">
        <f>E5040+D5041</f>
        <v/>
      </c>
      <c r="F5041" s="4" t="n">
        <v>365207.3450524171</v>
      </c>
      <c r="G5041" s="5">
        <f>F5041/$D5041</f>
        <v/>
      </c>
      <c r="H5041" s="4">
        <f>H5040+F5041</f>
        <v/>
      </c>
      <c r="I5041" s="4">
        <f>G5041*$E5040-H5040</f>
        <v/>
      </c>
      <c r="J5041" s="4">
        <f>MAX(0,Resumo!$D$3*$D5041-F5041)</f>
        <v/>
      </c>
      <c r="K5041" s="4" t="n">
        <v>778967.1433268276</v>
      </c>
      <c r="L5041" s="5">
        <f>K5041/$D5041</f>
        <v/>
      </c>
      <c r="M5041" s="4">
        <f>M5040+K5041</f>
        <v/>
      </c>
      <c r="N5041" s="4">
        <f>L5041*$E5040-M5040</f>
        <v/>
      </c>
      <c r="O5041" s="4">
        <f>MAX(0,Resumo!$D$4*$D5041-K5041)</f>
        <v/>
      </c>
      <c r="P5041" s="4" t="n">
        <v>1234081.267406993</v>
      </c>
      <c r="Q5041" s="5">
        <f>P5041/$D5041</f>
        <v/>
      </c>
      <c r="R5041" s="4">
        <f>R5040+P5041</f>
        <v/>
      </c>
      <c r="S5041" s="4">
        <f>Q5041*$E5040-R5040</f>
        <v/>
      </c>
      <c r="T5041" s="4">
        <f>MAX(0,Resumo!$D$5*$D5041-P5041)</f>
        <v/>
      </c>
      <c r="U5041" s="4" t="n">
        <v>1735055.064953833</v>
      </c>
      <c r="V5041" s="5">
        <f>U5041/$D5041</f>
        <v/>
      </c>
      <c r="W5041" s="4">
        <f>W5040+U5041</f>
        <v/>
      </c>
      <c r="X5041" s="4">
        <f>V5041*$E5040-W5040</f>
        <v/>
      </c>
      <c r="Y5041" s="4">
        <f>MAX(0,Resumo!$D$6*$D5041-U5041)</f>
        <v/>
      </c>
      <c r="Z5041" s="4" t="n">
        <v>2283028.830842806</v>
      </c>
      <c r="AA5041" s="5">
        <f>Z5041/$D5041</f>
        <v/>
      </c>
      <c r="AB5041" s="4">
        <f>AB5040+Z5041</f>
        <v/>
      </c>
      <c r="AC5041" s="4">
        <f>AA5041*$E5040-AB5040</f>
        <v/>
      </c>
      <c r="AD5041" s="4">
        <f>MAX(0,Resumo!$D$7*$D5041-Z5041)</f>
        <v/>
      </c>
    </row>
    <row r="5042">
      <c r="A5042" t="inlineStr">
        <is>
          <t>Arari</t>
        </is>
      </c>
      <c r="B5042" t="inlineStr">
        <is>
          <t>Município</t>
        </is>
      </c>
      <c r="C5042" t="inlineStr">
        <is>
          <t>MA</t>
        </is>
      </c>
      <c r="D5042" s="4" t="n">
        <v>8663318.659467291</v>
      </c>
      <c r="E5042" s="4">
        <f>E5041+D5042</f>
        <v/>
      </c>
      <c r="F5042" s="4" t="n">
        <v>296063.5525693296</v>
      </c>
      <c r="G5042" s="5">
        <f>F5042/$D5042</f>
        <v/>
      </c>
      <c r="H5042" s="4">
        <f>H5041+F5042</f>
        <v/>
      </c>
      <c r="I5042" s="4">
        <f>G5042*$E5041-H5041</f>
        <v/>
      </c>
      <c r="J5042" s="4">
        <f>MAX(0,Resumo!$D$3*$D5042-F5042)</f>
        <v/>
      </c>
      <c r="K5042" s="4" t="n">
        <v>631487.243924467</v>
      </c>
      <c r="L5042" s="5">
        <f>K5042/$D5042</f>
        <v/>
      </c>
      <c r="M5042" s="4">
        <f>M5041+K5042</f>
        <v/>
      </c>
      <c r="N5042" s="4">
        <f>L5042*$E5041-M5041</f>
        <v/>
      </c>
      <c r="O5042" s="4">
        <f>MAX(0,Resumo!$D$4*$D5042-K5042)</f>
        <v/>
      </c>
      <c r="P5042" s="4" t="n">
        <v>1000435.750095155</v>
      </c>
      <c r="Q5042" s="5">
        <f>P5042/$D5042</f>
        <v/>
      </c>
      <c r="R5042" s="4">
        <f>R5041+P5042</f>
        <v/>
      </c>
      <c r="S5042" s="4">
        <f>Q5042*$E5041-R5041</f>
        <v/>
      </c>
      <c r="T5042" s="4">
        <f>MAX(0,Resumo!$D$5*$D5042-P5042)</f>
        <v/>
      </c>
      <c r="U5042" s="4" t="n">
        <v>1406561.432547072</v>
      </c>
      <c r="V5042" s="5">
        <f>U5042/$D5042</f>
        <v/>
      </c>
      <c r="W5042" s="4">
        <f>W5041+U5042</f>
        <v/>
      </c>
      <c r="X5042" s="4">
        <f>V5042*$E5041-W5041</f>
        <v/>
      </c>
      <c r="Y5042" s="4">
        <f>MAX(0,Resumo!$D$6*$D5042-U5042)</f>
        <v/>
      </c>
      <c r="Z5042" s="4" t="n">
        <v>1850788.696981193</v>
      </c>
      <c r="AA5042" s="5">
        <f>Z5042/$D5042</f>
        <v/>
      </c>
      <c r="AB5042" s="4">
        <f>AB5041+Z5042</f>
        <v/>
      </c>
      <c r="AC5042" s="4">
        <f>AA5042*$E5041-AB5041</f>
        <v/>
      </c>
      <c r="AD5042" s="4">
        <f>MAX(0,Resumo!$D$7*$D5042-Z5042)</f>
        <v/>
      </c>
    </row>
    <row r="5043">
      <c r="A5043" t="inlineStr">
        <is>
          <t>Turiaçu</t>
        </is>
      </c>
      <c r="B5043" t="inlineStr">
        <is>
          <t>Município</t>
        </is>
      </c>
      <c r="C5043" t="inlineStr">
        <is>
          <t>MA</t>
        </is>
      </c>
      <c r="D5043" s="4" t="n">
        <v>6852375.362858819</v>
      </c>
      <c r="E5043" s="4">
        <f>E5042+D5043</f>
        <v/>
      </c>
      <c r="F5043" s="4" t="n">
        <v>234175.6863865929</v>
      </c>
      <c r="G5043" s="5">
        <f>F5043/$D5043</f>
        <v/>
      </c>
      <c r="H5043" s="4">
        <f>H5042+F5043</f>
        <v/>
      </c>
      <c r="I5043" s="4">
        <f>G5043*$E5042-H5042</f>
        <v/>
      </c>
      <c r="J5043" s="4">
        <f>MAX(0,Resumo!$D$3*$D5043-F5043)</f>
        <v/>
      </c>
      <c r="K5043" s="4" t="n">
        <v>499483.8355044088</v>
      </c>
      <c r="L5043" s="5">
        <f>K5043/$D5043</f>
        <v/>
      </c>
      <c r="M5043" s="4">
        <f>M5042+K5043</f>
        <v/>
      </c>
      <c r="N5043" s="4">
        <f>L5043*$E5042-M5042</f>
        <v/>
      </c>
      <c r="O5043" s="4">
        <f>MAX(0,Resumo!$D$4*$D5043-K5043)</f>
        <v/>
      </c>
      <c r="P5043" s="4" t="n">
        <v>791308.9146944481</v>
      </c>
      <c r="Q5043" s="5">
        <f>P5043/$D5043</f>
        <v/>
      </c>
      <c r="R5043" s="4">
        <f>R5042+P5043</f>
        <v/>
      </c>
      <c r="S5043" s="4">
        <f>Q5043*$E5042-R5042</f>
        <v/>
      </c>
      <c r="T5043" s="4">
        <f>MAX(0,Resumo!$D$5*$D5043-P5043)</f>
        <v/>
      </c>
      <c r="U5043" s="4" t="n">
        <v>1112539.811311249</v>
      </c>
      <c r="V5043" s="5">
        <f>U5043/$D5043</f>
        <v/>
      </c>
      <c r="W5043" s="4">
        <f>W5042+U5043</f>
        <v/>
      </c>
      <c r="X5043" s="4">
        <f>V5043*$E5042-W5042</f>
        <v/>
      </c>
      <c r="Y5043" s="4">
        <f>MAX(0,Resumo!$D$6*$D5043-U5043)</f>
        <v/>
      </c>
      <c r="Z5043" s="4" t="n">
        <v>1463907.697218578</v>
      </c>
      <c r="AA5043" s="5">
        <f>Z5043/$D5043</f>
        <v/>
      </c>
      <c r="AB5043" s="4">
        <f>AB5042+Z5043</f>
        <v/>
      </c>
      <c r="AC5043" s="4">
        <f>AA5043*$E5042-AB5042</f>
        <v/>
      </c>
      <c r="AD5043" s="4">
        <f>MAX(0,Resumo!$D$7*$D5043-Z5043)</f>
        <v/>
      </c>
    </row>
    <row r="5044">
      <c r="A5044" t="inlineStr">
        <is>
          <t>Miranda do Norte</t>
        </is>
      </c>
      <c r="B5044" t="inlineStr">
        <is>
          <t>Município</t>
        </is>
      </c>
      <c r="C5044" t="inlineStr">
        <is>
          <t>MA</t>
        </is>
      </c>
      <c r="D5044" s="4" t="n">
        <v>35464001.03688081</v>
      </c>
      <c r="E5044" s="4">
        <f>E5043+D5044</f>
        <v/>
      </c>
      <c r="F5044" s="4" t="n">
        <v>1211960.283121681</v>
      </c>
      <c r="G5044" s="5">
        <f>F5044/$D5044</f>
        <v/>
      </c>
      <c r="H5044" s="4">
        <f>H5043+F5044</f>
        <v/>
      </c>
      <c r="I5044" s="4">
        <f>G5044*$E5043-H5043</f>
        <v/>
      </c>
      <c r="J5044" s="4">
        <f>MAX(0,Resumo!$D$3*$D5044-F5044)</f>
        <v/>
      </c>
      <c r="K5044" s="4" t="n">
        <v>2585044.502413741</v>
      </c>
      <c r="L5044" s="5">
        <f>K5044/$D5044</f>
        <v/>
      </c>
      <c r="M5044" s="4">
        <f>M5043+K5044</f>
        <v/>
      </c>
      <c r="N5044" s="4">
        <f>L5044*$E5043-M5043</f>
        <v/>
      </c>
      <c r="O5044" s="4">
        <f>MAX(0,Resumo!$D$4*$D5044-K5044)</f>
        <v/>
      </c>
      <c r="P5044" s="4" t="n">
        <v>4095365.283595473</v>
      </c>
      <c r="Q5044" s="5">
        <f>P5044/$D5044</f>
        <v/>
      </c>
      <c r="R5044" s="4">
        <f>R5043+P5044</f>
        <v/>
      </c>
      <c r="S5044" s="4">
        <f>Q5044*$E5043-R5043</f>
        <v/>
      </c>
      <c r="T5044" s="4">
        <f>MAX(0,Resumo!$D$5*$D5044-P5044)</f>
        <v/>
      </c>
      <c r="U5044" s="4" t="n">
        <v>5757873.866012588</v>
      </c>
      <c r="V5044" s="5">
        <f>U5044/$D5044</f>
        <v/>
      </c>
      <c r="W5044" s="4">
        <f>W5043+U5044</f>
        <v/>
      </c>
      <c r="X5044" s="4">
        <f>V5044*$E5043-W5043</f>
        <v/>
      </c>
      <c r="Y5044" s="4">
        <f>MAX(0,Resumo!$D$6*$D5044-U5044)</f>
        <v/>
      </c>
      <c r="Z5044" s="4" t="n">
        <v>7576354.379745776</v>
      </c>
      <c r="AA5044" s="5">
        <f>Z5044/$D5044</f>
        <v/>
      </c>
      <c r="AB5044" s="4">
        <f>AB5043+Z5044</f>
        <v/>
      </c>
      <c r="AC5044" s="4">
        <f>AA5044*$E5043-AB5043</f>
        <v/>
      </c>
      <c r="AD5044" s="4">
        <f>MAX(0,Resumo!$D$7*$D5044-Z5044)</f>
        <v/>
      </c>
    </row>
    <row r="5045">
      <c r="A5045" t="inlineStr">
        <is>
          <t>Bom Lugar</t>
        </is>
      </c>
      <c r="B5045" t="inlineStr">
        <is>
          <t>Município</t>
        </is>
      </c>
      <c r="C5045" t="inlineStr">
        <is>
          <t>MA</t>
        </is>
      </c>
      <c r="D5045" s="4" t="n">
        <v>6381842.777258317</v>
      </c>
      <c r="E5045" s="4">
        <f>E5044+D5045</f>
        <v/>
      </c>
      <c r="F5045" s="4" t="n">
        <v>218095.5265346543</v>
      </c>
      <c r="G5045" s="5">
        <f>F5045/$D5045</f>
        <v/>
      </c>
      <c r="H5045" s="4">
        <f>H5044+F5045</f>
        <v/>
      </c>
      <c r="I5045" s="4">
        <f>G5045*$E5044-H5044</f>
        <v/>
      </c>
      <c r="J5045" s="4">
        <f>MAX(0,Resumo!$D$3*$D5045-F5045)</f>
        <v/>
      </c>
      <c r="K5045" s="4" t="n">
        <v>465185.7405898456</v>
      </c>
      <c r="L5045" s="5">
        <f>K5045/$D5045</f>
        <v/>
      </c>
      <c r="M5045" s="4">
        <f>M5044+K5045</f>
        <v/>
      </c>
      <c r="N5045" s="4">
        <f>L5045*$E5044-M5044</f>
        <v/>
      </c>
      <c r="O5045" s="4">
        <f>MAX(0,Resumo!$D$4*$D5045-K5045)</f>
        <v/>
      </c>
      <c r="P5045" s="4" t="n">
        <v>736972.044642343</v>
      </c>
      <c r="Q5045" s="5">
        <f>P5045/$D5045</f>
        <v/>
      </c>
      <c r="R5045" s="4">
        <f>R5044+P5045</f>
        <v/>
      </c>
      <c r="S5045" s="4">
        <f>Q5045*$E5044-R5044</f>
        <v/>
      </c>
      <c r="T5045" s="4">
        <f>MAX(0,Resumo!$D$5*$D5045-P5045)</f>
        <v/>
      </c>
      <c r="U5045" s="4" t="n">
        <v>1036144.954596719</v>
      </c>
      <c r="V5045" s="5">
        <f>U5045/$D5045</f>
        <v/>
      </c>
      <c r="W5045" s="4">
        <f>W5044+U5045</f>
        <v/>
      </c>
      <c r="X5045" s="4">
        <f>V5045*$E5044-W5044</f>
        <v/>
      </c>
      <c r="Y5045" s="4">
        <f>MAX(0,Resumo!$D$6*$D5045-U5045)</f>
        <v/>
      </c>
      <c r="Z5045" s="4" t="n">
        <v>1363385.434882185</v>
      </c>
      <c r="AA5045" s="5">
        <f>Z5045/$D5045</f>
        <v/>
      </c>
      <c r="AB5045" s="4">
        <f>AB5044+Z5045</f>
        <v/>
      </c>
      <c r="AC5045" s="4">
        <f>AA5045*$E5044-AB5044</f>
        <v/>
      </c>
      <c r="AD5045" s="4">
        <f>MAX(0,Resumo!$D$7*$D5045-Z5045)</f>
        <v/>
      </c>
    </row>
    <row r="5046">
      <c r="A5046" t="inlineStr">
        <is>
          <t>Brejo</t>
        </is>
      </c>
      <c r="B5046" t="inlineStr">
        <is>
          <t>Município</t>
        </is>
      </c>
      <c r="C5046" t="inlineStr">
        <is>
          <t>MA</t>
        </is>
      </c>
      <c r="D5046" s="4" t="n">
        <v>12017272.70029505</v>
      </c>
      <c r="E5046" s="4">
        <f>E5045+D5046</f>
        <v/>
      </c>
      <c r="F5046" s="4" t="n">
        <v>410682.8558078859</v>
      </c>
      <c r="G5046" s="5">
        <f>F5046/$D5046</f>
        <v/>
      </c>
      <c r="H5046" s="4">
        <f>H5045+F5046</f>
        <v/>
      </c>
      <c r="I5046" s="4">
        <f>G5046*$E5045-H5045</f>
        <v/>
      </c>
      <c r="J5046" s="4">
        <f>MAX(0,Resumo!$D$3*$D5046-F5046)</f>
        <v/>
      </c>
      <c r="K5046" s="4" t="n">
        <v>875963.9019747996</v>
      </c>
      <c r="L5046" s="5">
        <f>K5046/$D5046</f>
        <v/>
      </c>
      <c r="M5046" s="4">
        <f>M5045+K5046</f>
        <v/>
      </c>
      <c r="N5046" s="4">
        <f>L5046*$E5045-M5045</f>
        <v/>
      </c>
      <c r="O5046" s="4">
        <f>MAX(0,Resumo!$D$4*$D5046-K5046)</f>
        <v/>
      </c>
      <c r="P5046" s="4" t="n">
        <v>1387748.702384332</v>
      </c>
      <c r="Q5046" s="5">
        <f>P5046/$D5046</f>
        <v/>
      </c>
      <c r="R5046" s="4">
        <f>R5045+P5046</f>
        <v/>
      </c>
      <c r="S5046" s="4">
        <f>Q5046*$E5045-R5045</f>
        <v/>
      </c>
      <c r="T5046" s="4">
        <f>MAX(0,Resumo!$D$5*$D5046-P5046)</f>
        <v/>
      </c>
      <c r="U5046" s="4" t="n">
        <v>1951103.609257655</v>
      </c>
      <c r="V5046" s="5">
        <f>U5046/$D5046</f>
        <v/>
      </c>
      <c r="W5046" s="4">
        <f>W5045+U5046</f>
        <v/>
      </c>
      <c r="X5046" s="4">
        <f>V5046*$E5045-W5045</f>
        <v/>
      </c>
      <c r="Y5046" s="4">
        <f>MAX(0,Resumo!$D$6*$D5046-U5046)</f>
        <v/>
      </c>
      <c r="Z5046" s="4" t="n">
        <v>2567310.906651374</v>
      </c>
      <c r="AA5046" s="5">
        <f>Z5046/$D5046</f>
        <v/>
      </c>
      <c r="AB5046" s="4">
        <f>AB5045+Z5046</f>
        <v/>
      </c>
      <c r="AC5046" s="4">
        <f>AA5046*$E5045-AB5045</f>
        <v/>
      </c>
      <c r="AD5046" s="4">
        <f>MAX(0,Resumo!$D$7*$D5046-Z5046)</f>
        <v/>
      </c>
    </row>
    <row r="5047">
      <c r="A5047" t="inlineStr">
        <is>
          <t>Paço do Lumiar</t>
        </is>
      </c>
      <c r="B5047" t="inlineStr">
        <is>
          <t>Município</t>
        </is>
      </c>
      <c r="C5047" t="inlineStr">
        <is>
          <t>MA</t>
        </is>
      </c>
      <c r="D5047" s="4" t="n">
        <v>30063885.48326699</v>
      </c>
      <c r="E5047" s="4">
        <f>E5046+D5047</f>
        <v/>
      </c>
      <c r="F5047" s="4" t="n">
        <v>1027414.676763239</v>
      </c>
      <c r="G5047" s="5">
        <f>F5047/$D5047</f>
        <v/>
      </c>
      <c r="H5047" s="4">
        <f>H5046+F5047</f>
        <v/>
      </c>
      <c r="I5047" s="4">
        <f>G5047*$E5046-H5046</f>
        <v/>
      </c>
      <c r="J5047" s="4">
        <f>MAX(0,Resumo!$D$3*$D5047-F5047)</f>
        <v/>
      </c>
      <c r="K5047" s="4" t="n">
        <v>2191418.89289069</v>
      </c>
      <c r="L5047" s="5">
        <f>K5047/$D5047</f>
        <v/>
      </c>
      <c r="M5047" s="4">
        <f>M5046+K5047</f>
        <v/>
      </c>
      <c r="N5047" s="4">
        <f>L5047*$E5046-M5046</f>
        <v/>
      </c>
      <c r="O5047" s="4">
        <f>MAX(0,Resumo!$D$4*$D5047-K5047)</f>
        <v/>
      </c>
      <c r="P5047" s="4" t="n">
        <v>3471762.612744121</v>
      </c>
      <c r="Q5047" s="5">
        <f>P5047/$D5047</f>
        <v/>
      </c>
      <c r="R5047" s="4">
        <f>R5046+P5047</f>
        <v/>
      </c>
      <c r="S5047" s="4">
        <f>Q5047*$E5046-R5046</f>
        <v/>
      </c>
      <c r="T5047" s="4">
        <f>MAX(0,Resumo!$D$5*$D5047-P5047)</f>
        <v/>
      </c>
      <c r="U5047" s="4" t="n">
        <v>4881120.445346214</v>
      </c>
      <c r="V5047" s="5">
        <f>U5047/$D5047</f>
        <v/>
      </c>
      <c r="W5047" s="4">
        <f>W5046+U5047</f>
        <v/>
      </c>
      <c r="X5047" s="4">
        <f>V5047*$E5046-W5046</f>
        <v/>
      </c>
      <c r="Y5047" s="4">
        <f>MAX(0,Resumo!$D$6*$D5047-U5047)</f>
        <v/>
      </c>
      <c r="Z5047" s="4" t="n">
        <v>6422700.309997479</v>
      </c>
      <c r="AA5047" s="5">
        <f>Z5047/$D5047</f>
        <v/>
      </c>
      <c r="AB5047" s="4">
        <f>AB5046+Z5047</f>
        <v/>
      </c>
      <c r="AC5047" s="4">
        <f>AA5047*$E5046-AB5046</f>
        <v/>
      </c>
      <c r="AD5047" s="4">
        <f>MAX(0,Resumo!$D$7*$D5047-Z5047)</f>
        <v/>
      </c>
    </row>
    <row r="5048">
      <c r="A5048" t="inlineStr">
        <is>
          <t>Peri Mirim</t>
        </is>
      </c>
      <c r="B5048" t="inlineStr">
        <is>
          <t>Município</t>
        </is>
      </c>
      <c r="C5048" t="inlineStr">
        <is>
          <t>MA</t>
        </is>
      </c>
      <c r="D5048" s="4" t="n">
        <v>3050538.759347329</v>
      </c>
      <c r="E5048" s="4">
        <f>E5047+D5048</f>
        <v/>
      </c>
      <c r="F5048" s="4" t="n">
        <v>104250.2738088524</v>
      </c>
      <c r="G5048" s="5">
        <f>F5048/$D5048</f>
        <v/>
      </c>
      <c r="H5048" s="4">
        <f>H5047+F5048</f>
        <v/>
      </c>
      <c r="I5048" s="4">
        <f>G5048*$E5047-H5047</f>
        <v/>
      </c>
      <c r="J5048" s="4">
        <f>MAX(0,Resumo!$D$3*$D5048-F5048)</f>
        <v/>
      </c>
      <c r="K5048" s="4" t="n">
        <v>222360.0896314555</v>
      </c>
      <c r="L5048" s="5">
        <f>K5048/$D5048</f>
        <v/>
      </c>
      <c r="M5048" s="4">
        <f>M5047+K5048</f>
        <v/>
      </c>
      <c r="N5048" s="4">
        <f>L5048*$E5047-M5047</f>
        <v/>
      </c>
      <c r="O5048" s="4">
        <f>MAX(0,Resumo!$D$4*$D5048-K5048)</f>
        <v/>
      </c>
      <c r="P5048" s="4" t="n">
        <v>352274.7057868987</v>
      </c>
      <c r="Q5048" s="5">
        <f>P5048/$D5048</f>
        <v/>
      </c>
      <c r="R5048" s="4">
        <f>R5047+P5048</f>
        <v/>
      </c>
      <c r="S5048" s="4">
        <f>Q5048*$E5047-R5047</f>
        <v/>
      </c>
      <c r="T5048" s="4">
        <f>MAX(0,Resumo!$D$5*$D5048-P5048)</f>
        <v/>
      </c>
      <c r="U5048" s="4" t="n">
        <v>495280.1964289962</v>
      </c>
      <c r="V5048" s="5">
        <f>U5048/$D5048</f>
        <v/>
      </c>
      <c r="W5048" s="4">
        <f>W5047+U5048</f>
        <v/>
      </c>
      <c r="X5048" s="4">
        <f>V5048*$E5047-W5047</f>
        <v/>
      </c>
      <c r="Y5048" s="4">
        <f>MAX(0,Resumo!$D$6*$D5048-U5048)</f>
        <v/>
      </c>
      <c r="Z5048" s="4" t="n">
        <v>651702.0644661634</v>
      </c>
      <c r="AA5048" s="5">
        <f>Z5048/$D5048</f>
        <v/>
      </c>
      <c r="AB5048" s="4">
        <f>AB5047+Z5048</f>
        <v/>
      </c>
      <c r="AC5048" s="4">
        <f>AA5048*$E5047-AB5047</f>
        <v/>
      </c>
      <c r="AD5048" s="4">
        <f>MAX(0,Resumo!$D$7*$D5048-Z5048)</f>
        <v/>
      </c>
    </row>
    <row r="5049">
      <c r="A5049" t="inlineStr">
        <is>
          <t>Bequimão</t>
        </is>
      </c>
      <c r="B5049" t="inlineStr">
        <is>
          <t>Município</t>
        </is>
      </c>
      <c r="C5049" t="inlineStr">
        <is>
          <t>MA</t>
        </is>
      </c>
      <c r="D5049" s="4" t="n">
        <v>6134841.986010022</v>
      </c>
      <c r="E5049" s="4">
        <f>E5048+D5049</f>
        <v/>
      </c>
      <c r="F5049" s="4" t="n">
        <v>209654.4273879097</v>
      </c>
      <c r="G5049" s="5">
        <f>F5049/$D5049</f>
        <v/>
      </c>
      <c r="H5049" s="4">
        <f>H5048+F5049</f>
        <v/>
      </c>
      <c r="I5049" s="4">
        <f>G5049*$E5048-H5048</f>
        <v/>
      </c>
      <c r="J5049" s="4">
        <f>MAX(0,Resumo!$D$3*$D5049-F5049)</f>
        <v/>
      </c>
      <c r="K5049" s="4" t="n">
        <v>447181.341231628</v>
      </c>
      <c r="L5049" s="5">
        <f>K5049/$D5049</f>
        <v/>
      </c>
      <c r="M5049" s="4">
        <f>M5048+K5049</f>
        <v/>
      </c>
      <c r="N5049" s="4">
        <f>L5049*$E5048-M5048</f>
        <v/>
      </c>
      <c r="O5049" s="4">
        <f>MAX(0,Resumo!$D$4*$D5049-K5049)</f>
        <v/>
      </c>
      <c r="P5049" s="4" t="n">
        <v>708448.5155445712</v>
      </c>
      <c r="Q5049" s="5">
        <f>P5049/$D5049</f>
        <v/>
      </c>
      <c r="R5049" s="4">
        <f>R5048+P5049</f>
        <v/>
      </c>
      <c r="S5049" s="4">
        <f>Q5049*$E5048-R5048</f>
        <v/>
      </c>
      <c r="T5049" s="4">
        <f>MAX(0,Resumo!$D$5*$D5049-P5049)</f>
        <v/>
      </c>
      <c r="U5049" s="4" t="n">
        <v>996042.333368675</v>
      </c>
      <c r="V5049" s="5">
        <f>U5049/$D5049</f>
        <v/>
      </c>
      <c r="W5049" s="4">
        <f>W5048+U5049</f>
        <v/>
      </c>
      <c r="X5049" s="4">
        <f>V5049*$E5048-W5048</f>
        <v/>
      </c>
      <c r="Y5049" s="4">
        <f>MAX(0,Resumo!$D$6*$D5049-U5049)</f>
        <v/>
      </c>
      <c r="Z5049" s="4" t="n">
        <v>1310617.403304796</v>
      </c>
      <c r="AA5049" s="5">
        <f>Z5049/$D5049</f>
        <v/>
      </c>
      <c r="AB5049" s="4">
        <f>AB5048+Z5049</f>
        <v/>
      </c>
      <c r="AC5049" s="4">
        <f>AA5049*$E5048-AB5048</f>
        <v/>
      </c>
      <c r="AD5049" s="4">
        <f>MAX(0,Resumo!$D$7*$D5049-Z5049)</f>
        <v/>
      </c>
    </row>
    <row r="5050">
      <c r="A5050" t="inlineStr">
        <is>
          <t>Jatobá</t>
        </is>
      </c>
      <c r="B5050" t="inlineStr">
        <is>
          <t>Município</t>
        </is>
      </c>
      <c r="C5050" t="inlineStr">
        <is>
          <t>MA</t>
        </is>
      </c>
      <c r="D5050" s="4" t="n">
        <v>4900918.686936566</v>
      </c>
      <c r="E5050" s="4">
        <f>E5049+D5050</f>
        <v/>
      </c>
      <c r="F5050" s="4" t="n">
        <v>167485.8624439742</v>
      </c>
      <c r="G5050" s="5">
        <f>F5050/$D5050</f>
        <v/>
      </c>
      <c r="H5050" s="4">
        <f>H5049+F5050</f>
        <v/>
      </c>
      <c r="I5050" s="4">
        <f>G5050*$E5049-H5049</f>
        <v/>
      </c>
      <c r="J5050" s="4">
        <f>MAX(0,Resumo!$D$3*$D5050-F5050)</f>
        <v/>
      </c>
      <c r="K5050" s="4" t="n">
        <v>357238.1157801938</v>
      </c>
      <c r="L5050" s="5">
        <f>K5050/$D5050</f>
        <v/>
      </c>
      <c r="M5050" s="4">
        <f>M5049+K5050</f>
        <v/>
      </c>
      <c r="N5050" s="4">
        <f>L5050*$E5049-M5049</f>
        <v/>
      </c>
      <c r="O5050" s="4">
        <f>MAX(0,Resumo!$D$4*$D5050-K5050)</f>
        <v/>
      </c>
      <c r="P5050" s="4" t="n">
        <v>565955.6638105051</v>
      </c>
      <c r="Q5050" s="5">
        <f>P5050/$D5050</f>
        <v/>
      </c>
      <c r="R5050" s="4">
        <f>R5049+P5050</f>
        <v/>
      </c>
      <c r="S5050" s="4">
        <f>Q5050*$E5049-R5049</f>
        <v/>
      </c>
      <c r="T5050" s="4">
        <f>MAX(0,Resumo!$D$5*$D5050-P5050)</f>
        <v/>
      </c>
      <c r="U5050" s="4" t="n">
        <v>795704.6808570343</v>
      </c>
      <c r="V5050" s="5">
        <f>U5050/$D5050</f>
        <v/>
      </c>
      <c r="W5050" s="4">
        <f>W5049+U5050</f>
        <v/>
      </c>
      <c r="X5050" s="4">
        <f>V5050*$E5049-W5049</f>
        <v/>
      </c>
      <c r="Y5050" s="4">
        <f>MAX(0,Resumo!$D$6*$D5050-U5050)</f>
        <v/>
      </c>
      <c r="Z5050" s="4" t="n">
        <v>1047008.111688674</v>
      </c>
      <c r="AA5050" s="5">
        <f>Z5050/$D5050</f>
        <v/>
      </c>
      <c r="AB5050" s="4">
        <f>AB5049+Z5050</f>
        <v/>
      </c>
      <c r="AC5050" s="4">
        <f>AA5050*$E5049-AB5049</f>
        <v/>
      </c>
      <c r="AD5050" s="4">
        <f>MAX(0,Resumo!$D$7*$D5050-Z5050)</f>
        <v/>
      </c>
    </row>
    <row r="5051">
      <c r="A5051" t="inlineStr">
        <is>
          <t>Lago dos Rodrigues</t>
        </is>
      </c>
      <c r="B5051" t="inlineStr">
        <is>
          <t>Município</t>
        </is>
      </c>
      <c r="C5051" t="inlineStr">
        <is>
          <t>MA</t>
        </is>
      </c>
      <c r="D5051" s="4" t="n">
        <v>4605946.581576797</v>
      </c>
      <c r="E5051" s="4">
        <f>E5050+D5051</f>
        <v/>
      </c>
      <c r="F5051" s="4" t="n">
        <v>157405.3733318448</v>
      </c>
      <c r="G5051" s="5">
        <f>F5051/$D5051</f>
        <v/>
      </c>
      <c r="H5051" s="4">
        <f>H5050+F5051</f>
        <v/>
      </c>
      <c r="I5051" s="4">
        <f>G5051*$E5050-H5050</f>
        <v/>
      </c>
      <c r="J5051" s="4">
        <f>MAX(0,Resumo!$D$3*$D5051-F5051)</f>
        <v/>
      </c>
      <c r="K5051" s="4" t="n">
        <v>335736.9879595428</v>
      </c>
      <c r="L5051" s="5">
        <f>K5051/$D5051</f>
        <v/>
      </c>
      <c r="M5051" s="4">
        <f>M5050+K5051</f>
        <v/>
      </c>
      <c r="N5051" s="4">
        <f>L5051*$E5050-M5050</f>
        <v/>
      </c>
      <c r="O5051" s="4">
        <f>MAX(0,Resumo!$D$4*$D5051-K5051)</f>
        <v/>
      </c>
      <c r="P5051" s="4" t="n">
        <v>531892.4311069198</v>
      </c>
      <c r="Q5051" s="5">
        <f>P5051/$D5051</f>
        <v/>
      </c>
      <c r="R5051" s="4">
        <f>R5050+P5051</f>
        <v/>
      </c>
      <c r="S5051" s="4">
        <f>Q5051*$E5050-R5050</f>
        <v/>
      </c>
      <c r="T5051" s="4">
        <f>MAX(0,Resumo!$D$5*$D5051-P5051)</f>
        <v/>
      </c>
      <c r="U5051" s="4" t="n">
        <v>747813.5200461756</v>
      </c>
      <c r="V5051" s="5">
        <f>U5051/$D5051</f>
        <v/>
      </c>
      <c r="W5051" s="4">
        <f>W5050+U5051</f>
        <v/>
      </c>
      <c r="X5051" s="4">
        <f>V5051*$E5050-W5050</f>
        <v/>
      </c>
      <c r="Y5051" s="4">
        <f>MAX(0,Resumo!$D$6*$D5051-U5051)</f>
        <v/>
      </c>
      <c r="Z5051" s="4" t="n">
        <v>983991.725014728</v>
      </c>
      <c r="AA5051" s="5">
        <f>Z5051/$D5051</f>
        <v/>
      </c>
      <c r="AB5051" s="4">
        <f>AB5050+Z5051</f>
        <v/>
      </c>
      <c r="AC5051" s="4">
        <f>AA5051*$E5050-AB5050</f>
        <v/>
      </c>
      <c r="AD5051" s="4">
        <f>MAX(0,Resumo!$D$7*$D5051-Z5051)</f>
        <v/>
      </c>
    </row>
    <row r="5052">
      <c r="A5052" t="inlineStr">
        <is>
          <t>Apicum-Açu</t>
        </is>
      </c>
      <c r="B5052" t="inlineStr">
        <is>
          <t>Município</t>
        </is>
      </c>
      <c r="C5052" t="inlineStr">
        <is>
          <t>MA</t>
        </is>
      </c>
      <c r="D5052" s="4" t="n">
        <v>4680392.424231657</v>
      </c>
      <c r="E5052" s="4">
        <f>E5051+D5052</f>
        <v/>
      </c>
      <c r="F5052" s="4" t="n">
        <v>159949.5139223942</v>
      </c>
      <c r="G5052" s="5">
        <f>F5052/$D5052</f>
        <v/>
      </c>
      <c r="H5052" s="4">
        <f>H5051+F5052</f>
        <v/>
      </c>
      <c r="I5052" s="4">
        <f>G5052*$E5051-H5051</f>
        <v/>
      </c>
      <c r="J5052" s="4">
        <f>MAX(0,Resumo!$D$3*$D5052-F5052)</f>
        <v/>
      </c>
      <c r="K5052" s="4" t="n">
        <v>341163.4996518464</v>
      </c>
      <c r="L5052" s="5">
        <f>K5052/$D5052</f>
        <v/>
      </c>
      <c r="M5052" s="4">
        <f>M5051+K5052</f>
        <v/>
      </c>
      <c r="N5052" s="4">
        <f>L5052*$E5051-M5051</f>
        <v/>
      </c>
      <c r="O5052" s="4">
        <f>MAX(0,Resumo!$D$4*$D5052-K5052)</f>
        <v/>
      </c>
      <c r="P5052" s="4" t="n">
        <v>540489.4001629397</v>
      </c>
      <c r="Q5052" s="5">
        <f>P5052/$D5052</f>
        <v/>
      </c>
      <c r="R5052" s="4">
        <f>R5051+P5052</f>
        <v/>
      </c>
      <c r="S5052" s="4">
        <f>Q5052*$E5051-R5051</f>
        <v/>
      </c>
      <c r="T5052" s="4">
        <f>MAX(0,Resumo!$D$5*$D5052-P5052)</f>
        <v/>
      </c>
      <c r="U5052" s="4" t="n">
        <v>759900.4182901138</v>
      </c>
      <c r="V5052" s="5">
        <f>U5052/$D5052</f>
        <v/>
      </c>
      <c r="W5052" s="4">
        <f>W5051+U5052</f>
        <v/>
      </c>
      <c r="X5052" s="4">
        <f>V5052*$E5051-W5051</f>
        <v/>
      </c>
      <c r="Y5052" s="4">
        <f>MAX(0,Resumo!$D$6*$D5052-U5052)</f>
        <v/>
      </c>
      <c r="Z5052" s="4" t="n">
        <v>999895.9678965576</v>
      </c>
      <c r="AA5052" s="5">
        <f>Z5052/$D5052</f>
        <v/>
      </c>
      <c r="AB5052" s="4">
        <f>AB5051+Z5052</f>
        <v/>
      </c>
      <c r="AC5052" s="4">
        <f>AA5052*$E5051-AB5051</f>
        <v/>
      </c>
      <c r="AD5052" s="4">
        <f>MAX(0,Resumo!$D$7*$D5052-Z5052)</f>
        <v/>
      </c>
    </row>
    <row r="5053">
      <c r="A5053" t="inlineStr">
        <is>
          <t>Graça Aranha</t>
        </is>
      </c>
      <c r="B5053" t="inlineStr">
        <is>
          <t>Município</t>
        </is>
      </c>
      <c r="C5053" t="inlineStr">
        <is>
          <t>MA</t>
        </is>
      </c>
      <c r="D5053" s="4" t="n">
        <v>4463098.783028716</v>
      </c>
      <c r="E5053" s="4">
        <f>E5052+D5053</f>
        <v/>
      </c>
      <c r="F5053" s="4" t="n">
        <v>152523.6382396424</v>
      </c>
      <c r="G5053" s="5">
        <f>F5053/$D5053</f>
        <v/>
      </c>
      <c r="H5053" s="4">
        <f>H5052+F5053</f>
        <v/>
      </c>
      <c r="I5053" s="4">
        <f>G5053*$E5052-H5052</f>
        <v/>
      </c>
      <c r="J5053" s="4">
        <f>MAX(0,Resumo!$D$3*$D5053-F5053)</f>
        <v/>
      </c>
      <c r="K5053" s="4" t="n">
        <v>325324.5160014407</v>
      </c>
      <c r="L5053" s="5">
        <f>K5053/$D5053</f>
        <v/>
      </c>
      <c r="M5053" s="4">
        <f>M5052+K5053</f>
        <v/>
      </c>
      <c r="N5053" s="4">
        <f>L5053*$E5052-M5052</f>
        <v/>
      </c>
      <c r="O5053" s="4">
        <f>MAX(0,Resumo!$D$4*$D5053-K5053)</f>
        <v/>
      </c>
      <c r="P5053" s="4" t="n">
        <v>515396.4380461405</v>
      </c>
      <c r="Q5053" s="5">
        <f>P5053/$D5053</f>
        <v/>
      </c>
      <c r="R5053" s="4">
        <f>R5052+P5053</f>
        <v/>
      </c>
      <c r="S5053" s="4">
        <f>Q5053*$E5052-R5052</f>
        <v/>
      </c>
      <c r="T5053" s="4">
        <f>MAX(0,Resumo!$D$5*$D5053-P5053)</f>
        <v/>
      </c>
      <c r="U5053" s="4" t="n">
        <v>724620.9985587645</v>
      </c>
      <c r="V5053" s="5">
        <f>U5053/$D5053</f>
        <v/>
      </c>
      <c r="W5053" s="4">
        <f>W5052+U5053</f>
        <v/>
      </c>
      <c r="X5053" s="4">
        <f>V5053*$E5052-W5052</f>
        <v/>
      </c>
      <c r="Y5053" s="4">
        <f>MAX(0,Resumo!$D$6*$D5053-U5053)</f>
        <v/>
      </c>
      <c r="Z5053" s="4" t="n">
        <v>953474.4254285563</v>
      </c>
      <c r="AA5053" s="5">
        <f>Z5053/$D5053</f>
        <v/>
      </c>
      <c r="AB5053" s="4">
        <f>AB5052+Z5053</f>
        <v/>
      </c>
      <c r="AC5053" s="4">
        <f>AA5053*$E5052-AB5052</f>
        <v/>
      </c>
      <c r="AD5053" s="4">
        <f>MAX(0,Resumo!$D$7*$D5053-Z5053)</f>
        <v/>
      </c>
    </row>
    <row r="5054">
      <c r="A5054" t="inlineStr">
        <is>
          <t>Porto Rico do Maranhão</t>
        </is>
      </c>
      <c r="B5054" t="inlineStr">
        <is>
          <t>Município</t>
        </is>
      </c>
      <c r="C5054" t="inlineStr">
        <is>
          <t>MA</t>
        </is>
      </c>
      <c r="D5054" s="4" t="n">
        <v>4442220.254697177</v>
      </c>
      <c r="E5054" s="4">
        <f>E5053+D5054</f>
        <v/>
      </c>
      <c r="F5054" s="4" t="n">
        <v>151810.1274577783</v>
      </c>
      <c r="G5054" s="5">
        <f>F5054/$D5054</f>
        <v/>
      </c>
      <c r="H5054" s="4">
        <f>H5053+F5054</f>
        <v/>
      </c>
      <c r="I5054" s="4">
        <f>G5054*$E5053-H5053</f>
        <v/>
      </c>
      <c r="J5054" s="4">
        <f>MAX(0,Resumo!$D$3*$D5054-F5054)</f>
        <v/>
      </c>
      <c r="K5054" s="4" t="n">
        <v>323802.6368196246</v>
      </c>
      <c r="L5054" s="5">
        <f>K5054/$D5054</f>
        <v/>
      </c>
      <c r="M5054" s="4">
        <f>M5053+K5054</f>
        <v/>
      </c>
      <c r="N5054" s="4">
        <f>L5054*$E5053-M5053</f>
        <v/>
      </c>
      <c r="O5054" s="4">
        <f>MAX(0,Resumo!$D$4*$D5054-K5054)</f>
        <v/>
      </c>
      <c r="P5054" s="4" t="n">
        <v>512985.3959301473</v>
      </c>
      <c r="Q5054" s="5">
        <f>P5054/$D5054</f>
        <v/>
      </c>
      <c r="R5054" s="4">
        <f>R5053+P5054</f>
        <v/>
      </c>
      <c r="S5054" s="4">
        <f>Q5054*$E5053-R5053</f>
        <v/>
      </c>
      <c r="T5054" s="4">
        <f>MAX(0,Resumo!$D$5*$D5054-P5054)</f>
        <v/>
      </c>
      <c r="U5054" s="4" t="n">
        <v>721231.196812595</v>
      </c>
      <c r="V5054" s="5">
        <f>U5054/$D5054</f>
        <v/>
      </c>
      <c r="W5054" s="4">
        <f>W5053+U5054</f>
        <v/>
      </c>
      <c r="X5054" s="4">
        <f>V5054*$E5053-W5053</f>
        <v/>
      </c>
      <c r="Y5054" s="4">
        <f>MAX(0,Resumo!$D$6*$D5054-U5054)</f>
        <v/>
      </c>
      <c r="Z5054" s="4" t="n">
        <v>949014.039545903</v>
      </c>
      <c r="AA5054" s="5">
        <f>Z5054/$D5054</f>
        <v/>
      </c>
      <c r="AB5054" s="4">
        <f>AB5053+Z5054</f>
        <v/>
      </c>
      <c r="AC5054" s="4">
        <f>AA5054*$E5053-AB5053</f>
        <v/>
      </c>
      <c r="AD5054" s="4">
        <f>MAX(0,Resumo!$D$7*$D5054-Z5054)</f>
        <v/>
      </c>
    </row>
    <row r="5055">
      <c r="A5055" t="inlineStr">
        <is>
          <t>Sambaíba</t>
        </is>
      </c>
      <c r="B5055" t="inlineStr">
        <is>
          <t>Município</t>
        </is>
      </c>
      <c r="C5055" t="inlineStr">
        <is>
          <t>MA</t>
        </is>
      </c>
      <c r="D5055" s="4" t="n">
        <v>17395983.10877453</v>
      </c>
      <c r="E5055" s="4">
        <f>E5054+D5055</f>
        <v/>
      </c>
      <c r="F5055" s="4" t="n">
        <v>594496.9545812057</v>
      </c>
      <c r="G5055" s="5">
        <f>F5055/$D5055</f>
        <v/>
      </c>
      <c r="H5055" s="4">
        <f>H5054+F5055</f>
        <v/>
      </c>
      <c r="I5055" s="4">
        <f>G5055*$E5054-H5054</f>
        <v/>
      </c>
      <c r="J5055" s="4">
        <f>MAX(0,Resumo!$D$3*$D5055-F5055)</f>
        <v/>
      </c>
      <c r="K5055" s="4" t="n">
        <v>1268029.246126346</v>
      </c>
      <c r="L5055" s="5">
        <f>K5055/$D5055</f>
        <v/>
      </c>
      <c r="M5055" s="4">
        <f>M5054+K5055</f>
        <v/>
      </c>
      <c r="N5055" s="4">
        <f>L5055*$E5054-M5054</f>
        <v/>
      </c>
      <c r="O5055" s="4">
        <f>MAX(0,Resumo!$D$4*$D5055-K5055)</f>
        <v/>
      </c>
      <c r="P5055" s="4" t="n">
        <v>2008879.517672001</v>
      </c>
      <c r="Q5055" s="5">
        <f>P5055/$D5055</f>
        <v/>
      </c>
      <c r="R5055" s="4">
        <f>R5054+P5055</f>
        <v/>
      </c>
      <c r="S5055" s="4">
        <f>Q5055*$E5054-R5054</f>
        <v/>
      </c>
      <c r="T5055" s="4">
        <f>MAX(0,Resumo!$D$5*$D5055-P5055)</f>
        <v/>
      </c>
      <c r="U5055" s="4" t="n">
        <v>2824381.727584652</v>
      </c>
      <c r="V5055" s="5">
        <f>U5055/$D5055</f>
        <v/>
      </c>
      <c r="W5055" s="4">
        <f>W5054+U5055</f>
        <v/>
      </c>
      <c r="X5055" s="4">
        <f>V5055*$E5054-W5054</f>
        <v/>
      </c>
      <c r="Y5055" s="4">
        <f>MAX(0,Resumo!$D$6*$D5055-U5055)</f>
        <v/>
      </c>
      <c r="Z5055" s="4" t="n">
        <v>3716392.086698957</v>
      </c>
      <c r="AA5055" s="5">
        <f>Z5055/$D5055</f>
        <v/>
      </c>
      <c r="AB5055" s="4">
        <f>AB5054+Z5055</f>
        <v/>
      </c>
      <c r="AC5055" s="4">
        <f>AA5055*$E5054-AB5054</f>
        <v/>
      </c>
      <c r="AD5055" s="4">
        <f>MAX(0,Resumo!$D$7*$D5055-Z5055)</f>
        <v/>
      </c>
    </row>
    <row r="5056">
      <c r="A5056" t="inlineStr">
        <is>
          <t>Magalhães de Almeida</t>
        </is>
      </c>
      <c r="B5056" t="inlineStr">
        <is>
          <t>Município</t>
        </is>
      </c>
      <c r="C5056" t="inlineStr">
        <is>
          <t>MA</t>
        </is>
      </c>
      <c r="D5056" s="4" t="n">
        <v>5546244.749749682</v>
      </c>
      <c r="E5056" s="4">
        <f>E5055+D5056</f>
        <v/>
      </c>
      <c r="F5056" s="4" t="n">
        <v>189539.4811820131</v>
      </c>
      <c r="G5056" s="5">
        <f>F5056/$D5056</f>
        <v/>
      </c>
      <c r="H5056" s="4">
        <f>H5055+F5056</f>
        <v/>
      </c>
      <c r="I5056" s="4">
        <f>G5056*$E5055-H5055</f>
        <v/>
      </c>
      <c r="J5056" s="4">
        <f>MAX(0,Resumo!$D$3*$D5056-F5056)</f>
        <v/>
      </c>
      <c r="K5056" s="4" t="n">
        <v>404277.2693490342</v>
      </c>
      <c r="L5056" s="5">
        <f>K5056/$D5056</f>
        <v/>
      </c>
      <c r="M5056" s="4">
        <f>M5055+K5056</f>
        <v/>
      </c>
      <c r="N5056" s="4">
        <f>L5056*$E5055-M5055</f>
        <v/>
      </c>
      <c r="O5056" s="4">
        <f>MAX(0,Resumo!$D$4*$D5056-K5056)</f>
        <v/>
      </c>
      <c r="P5056" s="4" t="n">
        <v>640477.5980811408</v>
      </c>
      <c r="Q5056" s="5">
        <f>P5056/$D5056</f>
        <v/>
      </c>
      <c r="R5056" s="4">
        <f>R5055+P5056</f>
        <v/>
      </c>
      <c r="S5056" s="4">
        <f>Q5056*$E5055-R5055</f>
        <v/>
      </c>
      <c r="T5056" s="4">
        <f>MAX(0,Resumo!$D$5*$D5056-P5056)</f>
        <v/>
      </c>
      <c r="U5056" s="4" t="n">
        <v>900478.7041902812</v>
      </c>
      <c r="V5056" s="5">
        <f>U5056/$D5056</f>
        <v/>
      </c>
      <c r="W5056" s="4">
        <f>W5055+U5056</f>
        <v/>
      </c>
      <c r="X5056" s="4">
        <f>V5056*$E5055-W5055</f>
        <v/>
      </c>
      <c r="Y5056" s="4">
        <f>MAX(0,Resumo!$D$6*$D5056-U5056)</f>
        <v/>
      </c>
      <c r="Z5056" s="4" t="n">
        <v>1184872.39094114</v>
      </c>
      <c r="AA5056" s="5">
        <f>Z5056/$D5056</f>
        <v/>
      </c>
      <c r="AB5056" s="4">
        <f>AB5055+Z5056</f>
        <v/>
      </c>
      <c r="AC5056" s="4">
        <f>AA5056*$E5055-AB5055</f>
        <v/>
      </c>
      <c r="AD5056" s="4">
        <f>MAX(0,Resumo!$D$7*$D5056-Z5056)</f>
        <v/>
      </c>
    </row>
    <row r="5057">
      <c r="A5057" t="inlineStr">
        <is>
          <t>Fortaleza dos Nogueiras</t>
        </is>
      </c>
      <c r="B5057" t="inlineStr">
        <is>
          <t>Município</t>
        </is>
      </c>
      <c r="C5057" t="inlineStr">
        <is>
          <t>MA</t>
        </is>
      </c>
      <c r="D5057" s="4" t="n">
        <v>9338609.281694433</v>
      </c>
      <c r="E5057" s="4">
        <f>E5056+D5057</f>
        <v/>
      </c>
      <c r="F5057" s="4" t="n">
        <v>319141.1915771984</v>
      </c>
      <c r="G5057" s="5">
        <f>F5057/$D5057</f>
        <v/>
      </c>
      <c r="H5057" s="4">
        <f>H5056+F5057</f>
        <v/>
      </c>
      <c r="I5057" s="4">
        <f>G5057*$E5056-H5056</f>
        <v/>
      </c>
      <c r="J5057" s="4">
        <f>MAX(0,Resumo!$D$3*$D5057-F5057)</f>
        <v/>
      </c>
      <c r="K5057" s="4" t="n">
        <v>680710.5763032483</v>
      </c>
      <c r="L5057" s="5">
        <f>K5057/$D5057</f>
        <v/>
      </c>
      <c r="M5057" s="4">
        <f>M5056+K5057</f>
        <v/>
      </c>
      <c r="N5057" s="4">
        <f>L5057*$E5056-M5056</f>
        <v/>
      </c>
      <c r="O5057" s="4">
        <f>MAX(0,Resumo!$D$4*$D5057-K5057)</f>
        <v/>
      </c>
      <c r="P5057" s="4" t="n">
        <v>1078417.976853229</v>
      </c>
      <c r="Q5057" s="5">
        <f>P5057/$D5057</f>
        <v/>
      </c>
      <c r="R5057" s="4">
        <f>R5056+P5057</f>
        <v/>
      </c>
      <c r="S5057" s="4">
        <f>Q5057*$E5056-R5056</f>
        <v/>
      </c>
      <c r="T5057" s="4">
        <f>MAX(0,Resumo!$D$5*$D5057-P5057)</f>
        <v/>
      </c>
      <c r="U5057" s="4" t="n">
        <v>1516200.449916868</v>
      </c>
      <c r="V5057" s="5">
        <f>U5057/$D5057</f>
        <v/>
      </c>
      <c r="W5057" s="4">
        <f>W5056+U5057</f>
        <v/>
      </c>
      <c r="X5057" s="4">
        <f>V5057*$E5056-W5056</f>
        <v/>
      </c>
      <c r="Y5057" s="4">
        <f>MAX(0,Resumo!$D$6*$D5057-U5057)</f>
        <v/>
      </c>
      <c r="Z5057" s="4" t="n">
        <v>1995054.4570118</v>
      </c>
      <c r="AA5057" s="5">
        <f>Z5057/$D5057</f>
        <v/>
      </c>
      <c r="AB5057" s="4">
        <f>AB5056+Z5057</f>
        <v/>
      </c>
      <c r="AC5057" s="4">
        <f>AA5057*$E5056-AB5056</f>
        <v/>
      </c>
      <c r="AD5057" s="4">
        <f>MAX(0,Resumo!$D$7*$D5057-Z5057)</f>
        <v/>
      </c>
    </row>
    <row r="5058">
      <c r="A5058" t="inlineStr">
        <is>
          <t>São Félix de Balsas</t>
        </is>
      </c>
      <c r="B5058" t="inlineStr">
        <is>
          <t>Município</t>
        </is>
      </c>
      <c r="C5058" t="inlineStr">
        <is>
          <t>MA</t>
        </is>
      </c>
      <c r="D5058" s="4" t="n">
        <v>5854387.855220567</v>
      </c>
      <c r="E5058" s="4">
        <f>E5057+D5058</f>
        <v/>
      </c>
      <c r="F5058" s="4" t="n">
        <v>200070.0810700548</v>
      </c>
      <c r="G5058" s="5">
        <f>F5058/$D5058</f>
        <v/>
      </c>
      <c r="H5058" s="4">
        <f>H5057+F5058</f>
        <v/>
      </c>
      <c r="I5058" s="4">
        <f>G5058*$E5057-H5057</f>
        <v/>
      </c>
      <c r="J5058" s="4">
        <f>MAX(0,Resumo!$D$3*$D5058-F5058)</f>
        <v/>
      </c>
      <c r="K5058" s="4" t="n">
        <v>426738.4586526839</v>
      </c>
      <c r="L5058" s="5">
        <f>K5058/$D5058</f>
        <v/>
      </c>
      <c r="M5058" s="4">
        <f>M5057+K5058</f>
        <v/>
      </c>
      <c r="N5058" s="4">
        <f>L5058*$E5057-M5057</f>
        <v/>
      </c>
      <c r="O5058" s="4">
        <f>MAX(0,Resumo!$D$4*$D5058-K5058)</f>
        <v/>
      </c>
      <c r="P5058" s="4" t="n">
        <v>676061.8113573694</v>
      </c>
      <c r="Q5058" s="5">
        <f>P5058/$D5058</f>
        <v/>
      </c>
      <c r="R5058" s="4">
        <f>R5057+P5058</f>
        <v/>
      </c>
      <c r="S5058" s="4">
        <f>Q5058*$E5057-R5057</f>
        <v/>
      </c>
      <c r="T5058" s="4">
        <f>MAX(0,Resumo!$D$5*$D5058-P5058)</f>
        <v/>
      </c>
      <c r="U5058" s="4" t="n">
        <v>950508.2857972081</v>
      </c>
      <c r="V5058" s="5">
        <f>U5058/$D5058</f>
        <v/>
      </c>
      <c r="W5058" s="4">
        <f>W5057+U5058</f>
        <v/>
      </c>
      <c r="X5058" s="4">
        <f>V5058*$E5057-W5057</f>
        <v/>
      </c>
      <c r="Y5058" s="4">
        <f>MAX(0,Resumo!$D$6*$D5058-U5058)</f>
        <v/>
      </c>
      <c r="Z5058" s="4" t="n">
        <v>1250702.565159072</v>
      </c>
      <c r="AA5058" s="5">
        <f>Z5058/$D5058</f>
        <v/>
      </c>
      <c r="AB5058" s="4">
        <f>AB5057+Z5058</f>
        <v/>
      </c>
      <c r="AC5058" s="4">
        <f>AA5058*$E5057-AB5057</f>
        <v/>
      </c>
      <c r="AD5058" s="4">
        <f>MAX(0,Resumo!$D$7*$D5058-Z5058)</f>
        <v/>
      </c>
    </row>
    <row r="5059">
      <c r="A5059" t="inlineStr">
        <is>
          <t>São Luís</t>
        </is>
      </c>
      <c r="B5059" t="inlineStr">
        <is>
          <t>Município</t>
        </is>
      </c>
      <c r="C5059" t="inlineStr">
        <is>
          <t>MA</t>
        </is>
      </c>
      <c r="D5059" s="4" t="n">
        <v>2132912337.576355</v>
      </c>
      <c r="E5059" s="4">
        <f>E5058+D5059</f>
        <v/>
      </c>
      <c r="F5059" s="4" t="n">
        <v>72890958.85809638</v>
      </c>
      <c r="G5059" s="5">
        <f>F5059/$D5059</f>
        <v/>
      </c>
      <c r="H5059" s="4">
        <f>H5058+F5059</f>
        <v/>
      </c>
      <c r="I5059" s="4">
        <f>G5059*$E5058-H5058</f>
        <v/>
      </c>
      <c r="J5059" s="4">
        <f>MAX(0,Resumo!$D$3*$D5059-F5059)</f>
        <v/>
      </c>
      <c r="K5059" s="4" t="n">
        <v>155472398.8037405</v>
      </c>
      <c r="L5059" s="5">
        <f>K5059/$D5059</f>
        <v/>
      </c>
      <c r="M5059" s="4">
        <f>M5058+K5059</f>
        <v/>
      </c>
      <c r="N5059" s="4">
        <f>L5059*$E5058-M5058</f>
        <v/>
      </c>
      <c r="O5059" s="4">
        <f>MAX(0,Resumo!$D$4*$D5059-K5059)</f>
        <v/>
      </c>
      <c r="P5059" s="4" t="n">
        <v>246307660.8637206</v>
      </c>
      <c r="Q5059" s="5">
        <f>P5059/$D5059</f>
        <v/>
      </c>
      <c r="R5059" s="4">
        <f>R5058+P5059</f>
        <v/>
      </c>
      <c r="S5059" s="4">
        <f>Q5059*$E5058-R5058</f>
        <v/>
      </c>
      <c r="T5059" s="4">
        <f>MAX(0,Resumo!$D$5*$D5059-P5059)</f>
        <v/>
      </c>
      <c r="U5059" s="4" t="n">
        <v>346295957.8152234</v>
      </c>
      <c r="V5059" s="5">
        <f>U5059/$D5059</f>
        <v/>
      </c>
      <c r="W5059" s="4">
        <f>W5058+U5059</f>
        <v/>
      </c>
      <c r="X5059" s="4">
        <f>V5059*$E5058-W5058</f>
        <v/>
      </c>
      <c r="Y5059" s="4">
        <f>MAX(0,Resumo!$D$6*$D5059-U5059)</f>
        <v/>
      </c>
      <c r="Z5059" s="4" t="n">
        <v>455664878.692202</v>
      </c>
      <c r="AA5059" s="5">
        <f>Z5059/$D5059</f>
        <v/>
      </c>
      <c r="AB5059" s="4">
        <f>AB5058+Z5059</f>
        <v/>
      </c>
      <c r="AC5059" s="4">
        <f>AA5059*$E5058-AB5058</f>
        <v/>
      </c>
      <c r="AD5059" s="4">
        <f>MAX(0,Resumo!$D$7*$D5059-Z5059)</f>
        <v/>
      </c>
    </row>
    <row r="5060">
      <c r="A5060" t="inlineStr">
        <is>
          <t>Fortuna</t>
        </is>
      </c>
      <c r="B5060" t="inlineStr">
        <is>
          <t>Município</t>
        </is>
      </c>
      <c r="C5060" t="inlineStr">
        <is>
          <t>MA</t>
        </is>
      </c>
      <c r="D5060" s="4" t="n">
        <v>6893817.985525505</v>
      </c>
      <c r="E5060" s="4">
        <f>E5059+D5060</f>
        <v/>
      </c>
      <c r="F5060" s="4" t="n">
        <v>235591.96236313</v>
      </c>
      <c r="G5060" s="5">
        <f>F5060/$D5060</f>
        <v/>
      </c>
      <c r="H5060" s="4">
        <f>H5059+F5060</f>
        <v/>
      </c>
      <c r="I5060" s="4">
        <f>G5060*$E5059-H5059</f>
        <v/>
      </c>
      <c r="J5060" s="4">
        <f>MAX(0,Resumo!$D$3*$D5060-F5060)</f>
        <v/>
      </c>
      <c r="K5060" s="4" t="n">
        <v>502504.6741226659</v>
      </c>
      <c r="L5060" s="5">
        <f>K5060/$D5060</f>
        <v/>
      </c>
      <c r="M5060" s="4">
        <f>M5059+K5060</f>
        <v/>
      </c>
      <c r="N5060" s="4">
        <f>L5060*$E5059-M5059</f>
        <v/>
      </c>
      <c r="O5060" s="4">
        <f>MAX(0,Resumo!$D$4*$D5060-K5060)</f>
        <v/>
      </c>
      <c r="P5060" s="4" t="n">
        <v>796094.6882441889</v>
      </c>
      <c r="Q5060" s="5">
        <f>P5060/$D5060</f>
        <v/>
      </c>
      <c r="R5060" s="4">
        <f>R5059+P5060</f>
        <v/>
      </c>
      <c r="S5060" s="4">
        <f>Q5060*$E5059-R5059</f>
        <v/>
      </c>
      <c r="T5060" s="4">
        <f>MAX(0,Resumo!$D$5*$D5060-P5060)</f>
        <v/>
      </c>
      <c r="U5060" s="4" t="n">
        <v>1119268.363843812</v>
      </c>
      <c r="V5060" s="5">
        <f>U5060/$D5060</f>
        <v/>
      </c>
      <c r="W5060" s="4">
        <f>W5059+U5060</f>
        <v/>
      </c>
      <c r="X5060" s="4">
        <f>V5060*$E5059-W5059</f>
        <v/>
      </c>
      <c r="Y5060" s="4">
        <f>MAX(0,Resumo!$D$6*$D5060-U5060)</f>
        <v/>
      </c>
      <c r="Z5060" s="4" t="n">
        <v>1472761.294854738</v>
      </c>
      <c r="AA5060" s="5">
        <f>Z5060/$D5060</f>
        <v/>
      </c>
      <c r="AB5060" s="4">
        <f>AB5059+Z5060</f>
        <v/>
      </c>
      <c r="AC5060" s="4">
        <f>AA5060*$E5059-AB5059</f>
        <v/>
      </c>
      <c r="AD5060" s="4">
        <f>MAX(0,Resumo!$D$7*$D5060-Z5060)</f>
        <v/>
      </c>
    </row>
    <row r="5061">
      <c r="A5061" t="inlineStr">
        <is>
          <t>Boa Vista do Gurupi</t>
        </is>
      </c>
      <c r="B5061" t="inlineStr">
        <is>
          <t>Município</t>
        </is>
      </c>
      <c r="C5061" t="inlineStr">
        <is>
          <t>MA</t>
        </is>
      </c>
      <c r="D5061" s="4" t="n">
        <v>5075538.601794849</v>
      </c>
      <c r="E5061" s="4">
        <f>E5060+D5061</f>
        <v/>
      </c>
      <c r="F5061" s="4" t="n">
        <v>173453.3899440508</v>
      </c>
      <c r="G5061" s="5">
        <f>F5061/$D5061</f>
        <v/>
      </c>
      <c r="H5061" s="4">
        <f>H5060+F5061</f>
        <v/>
      </c>
      <c r="I5061" s="4">
        <f>G5061*$E5060-H5060</f>
        <v/>
      </c>
      <c r="J5061" s="4">
        <f>MAX(0,Resumo!$D$3*$D5061-F5061)</f>
        <v/>
      </c>
      <c r="K5061" s="4" t="n">
        <v>369966.5231149141</v>
      </c>
      <c r="L5061" s="5">
        <f>K5061/$D5061</f>
        <v/>
      </c>
      <c r="M5061" s="4">
        <f>M5060+K5061</f>
        <v/>
      </c>
      <c r="N5061" s="4">
        <f>L5061*$E5060-M5060</f>
        <v/>
      </c>
      <c r="O5061" s="4">
        <f>MAX(0,Resumo!$D$4*$D5061-K5061)</f>
        <v/>
      </c>
      <c r="P5061" s="4" t="n">
        <v>586120.6851342781</v>
      </c>
      <c r="Q5061" s="5">
        <f>P5061/$D5061</f>
        <v/>
      </c>
      <c r="R5061" s="4">
        <f>R5060+P5061</f>
        <v/>
      </c>
      <c r="S5061" s="4">
        <f>Q5061*$E5060-R5060</f>
        <v/>
      </c>
      <c r="T5061" s="4">
        <f>MAX(0,Resumo!$D$5*$D5061-P5061)</f>
        <v/>
      </c>
      <c r="U5061" s="4" t="n">
        <v>824055.6681921139</v>
      </c>
      <c r="V5061" s="5">
        <f>U5061/$D5061</f>
        <v/>
      </c>
      <c r="W5061" s="4">
        <f>W5060+U5061</f>
        <v/>
      </c>
      <c r="X5061" s="4">
        <f>V5061*$E5060-W5060</f>
        <v/>
      </c>
      <c r="Y5061" s="4">
        <f>MAX(0,Resumo!$D$6*$D5061-U5061)</f>
        <v/>
      </c>
      <c r="Z5061" s="4" t="n">
        <v>1084313.049598854</v>
      </c>
      <c r="AA5061" s="5">
        <f>Z5061/$D5061</f>
        <v/>
      </c>
      <c r="AB5061" s="4">
        <f>AB5060+Z5061</f>
        <v/>
      </c>
      <c r="AC5061" s="4">
        <f>AA5061*$E5060-AB5060</f>
        <v/>
      </c>
      <c r="AD5061" s="4">
        <f>MAX(0,Resumo!$D$7*$D5061-Z5061)</f>
        <v/>
      </c>
    </row>
    <row r="5062">
      <c r="A5062" t="inlineStr">
        <is>
          <t>Itapecuru Mirim</t>
        </is>
      </c>
      <c r="B5062" t="inlineStr">
        <is>
          <t>Município</t>
        </is>
      </c>
      <c r="C5062" t="inlineStr">
        <is>
          <t>MA</t>
        </is>
      </c>
      <c r="D5062" s="4" t="n">
        <v>21889850.2046128</v>
      </c>
      <c r="E5062" s="4">
        <f>E5061+D5062</f>
        <v/>
      </c>
      <c r="F5062" s="4" t="n">
        <v>748072.0808654447</v>
      </c>
      <c r="G5062" s="5">
        <f>F5062/$D5062</f>
        <v/>
      </c>
      <c r="H5062" s="4">
        <f>H5061+F5062</f>
        <v/>
      </c>
      <c r="I5062" s="4">
        <f>G5062*$E5061-H5061</f>
        <v/>
      </c>
      <c r="J5062" s="4">
        <f>MAX(0,Resumo!$D$3*$D5062-F5062)</f>
        <v/>
      </c>
      <c r="K5062" s="4" t="n">
        <v>1595596.528187774</v>
      </c>
      <c r="L5062" s="5">
        <f>K5062/$D5062</f>
        <v/>
      </c>
      <c r="M5062" s="4">
        <f>M5061+K5062</f>
        <v/>
      </c>
      <c r="N5062" s="4">
        <f>L5062*$E5061-M5061</f>
        <v/>
      </c>
      <c r="O5062" s="4">
        <f>MAX(0,Resumo!$D$4*$D5062-K5062)</f>
        <v/>
      </c>
      <c r="P5062" s="4" t="n">
        <v>2527829.065249804</v>
      </c>
      <c r="Q5062" s="5">
        <f>P5062/$D5062</f>
        <v/>
      </c>
      <c r="R5062" s="4">
        <f>R5061+P5062</f>
        <v/>
      </c>
      <c r="S5062" s="4">
        <f>Q5062*$E5061-R5061</f>
        <v/>
      </c>
      <c r="T5062" s="4">
        <f>MAX(0,Resumo!$D$5*$D5062-P5062)</f>
        <v/>
      </c>
      <c r="U5062" s="4" t="n">
        <v>3553998.216191004</v>
      </c>
      <c r="V5062" s="5">
        <f>U5062/$D5062</f>
        <v/>
      </c>
      <c r="W5062" s="4">
        <f>W5061+U5062</f>
        <v/>
      </c>
      <c r="X5062" s="4">
        <f>V5062*$E5061-W5061</f>
        <v/>
      </c>
      <c r="Y5062" s="4">
        <f>MAX(0,Resumo!$D$6*$D5062-U5062)</f>
        <v/>
      </c>
      <c r="Z5062" s="4" t="n">
        <v>4676439.702819382</v>
      </c>
      <c r="AA5062" s="5">
        <f>Z5062/$D5062</f>
        <v/>
      </c>
      <c r="AB5062" s="4">
        <f>AB5061+Z5062</f>
        <v/>
      </c>
      <c r="AC5062" s="4">
        <f>AA5062*$E5061-AB5061</f>
        <v/>
      </c>
      <c r="AD5062" s="4">
        <f>MAX(0,Resumo!$D$7*$D5062-Z5062)</f>
        <v/>
      </c>
    </row>
    <row r="5063">
      <c r="A5063" t="inlineStr">
        <is>
          <t>Santa Inês</t>
        </is>
      </c>
      <c r="B5063" t="inlineStr">
        <is>
          <t>Município</t>
        </is>
      </c>
      <c r="C5063" t="inlineStr">
        <is>
          <t>MA</t>
        </is>
      </c>
      <c r="D5063" s="4" t="n">
        <v>45486044.90656222</v>
      </c>
      <c r="E5063" s="4">
        <f>E5062+D5063</f>
        <v/>
      </c>
      <c r="F5063" s="4" t="n">
        <v>1554457.428695454</v>
      </c>
      <c r="G5063" s="5">
        <f>F5063/$D5063</f>
        <v/>
      </c>
      <c r="H5063" s="4">
        <f>H5062+F5063</f>
        <v/>
      </c>
      <c r="I5063" s="4">
        <f>G5063*$E5062-H5062</f>
        <v/>
      </c>
      <c r="J5063" s="4">
        <f>MAX(0,Resumo!$D$3*$D5063-F5063)</f>
        <v/>
      </c>
      <c r="K5063" s="4" t="n">
        <v>3315572.041630955</v>
      </c>
      <c r="L5063" s="5">
        <f>K5063/$D5063</f>
        <v/>
      </c>
      <c r="M5063" s="4">
        <f>M5062+K5063</f>
        <v/>
      </c>
      <c r="N5063" s="4">
        <f>L5063*$E5062-M5062</f>
        <v/>
      </c>
      <c r="O5063" s="4">
        <f>MAX(0,Resumo!$D$4*$D5063-K5063)</f>
        <v/>
      </c>
      <c r="P5063" s="4" t="n">
        <v>5252705.948341123</v>
      </c>
      <c r="Q5063" s="5">
        <f>P5063/$D5063</f>
        <v/>
      </c>
      <c r="R5063" s="4">
        <f>R5062+P5063</f>
        <v/>
      </c>
      <c r="S5063" s="4">
        <f>Q5063*$E5062-R5062</f>
        <v/>
      </c>
      <c r="T5063" s="4">
        <f>MAX(0,Resumo!$D$5*$D5063-P5063)</f>
        <v/>
      </c>
      <c r="U5063" s="4" t="n">
        <v>7385035.573493344</v>
      </c>
      <c r="V5063" s="5">
        <f>U5063/$D5063</f>
        <v/>
      </c>
      <c r="W5063" s="4">
        <f>W5062+U5063</f>
        <v/>
      </c>
      <c r="X5063" s="4">
        <f>V5063*$E5062-W5062</f>
        <v/>
      </c>
      <c r="Y5063" s="4">
        <f>MAX(0,Resumo!$D$6*$D5063-U5063)</f>
        <v/>
      </c>
      <c r="Z5063" s="4" t="n">
        <v>9717414.433491573</v>
      </c>
      <c r="AA5063" s="5">
        <f>Z5063/$D5063</f>
        <v/>
      </c>
      <c r="AB5063" s="4">
        <f>AB5062+Z5063</f>
        <v/>
      </c>
      <c r="AC5063" s="4">
        <f>AA5063*$E5062-AB5062</f>
        <v/>
      </c>
      <c r="AD5063" s="4">
        <f>MAX(0,Resumo!$D$7*$D5063-Z5063)</f>
        <v/>
      </c>
    </row>
    <row r="5064">
      <c r="A5064" t="inlineStr">
        <is>
          <t>Caxias</t>
        </is>
      </c>
      <c r="B5064" t="inlineStr">
        <is>
          <t>Município</t>
        </is>
      </c>
      <c r="C5064" t="inlineStr">
        <is>
          <t>MA</t>
        </is>
      </c>
      <c r="D5064" s="4" t="n">
        <v>71077985.3817585</v>
      </c>
      <c r="E5064" s="4">
        <f>E5063+D5064</f>
        <v/>
      </c>
      <c r="F5064" s="4" t="n">
        <v>2429046.152954077</v>
      </c>
      <c r="G5064" s="5">
        <f>F5064/$D5064</f>
        <v/>
      </c>
      <c r="H5064" s="4">
        <f>H5063+F5064</f>
        <v/>
      </c>
      <c r="I5064" s="4">
        <f>G5064*$E5063-H5063</f>
        <v/>
      </c>
      <c r="J5064" s="4">
        <f>MAX(0,Resumo!$D$3*$D5064-F5064)</f>
        <v/>
      </c>
      <c r="K5064" s="4" t="n">
        <v>5181021.59885115</v>
      </c>
      <c r="L5064" s="5">
        <f>K5064/$D5064</f>
        <v/>
      </c>
      <c r="M5064" s="4">
        <f>M5063+K5064</f>
        <v/>
      </c>
      <c r="N5064" s="4">
        <f>L5064*$E5063-M5063</f>
        <v/>
      </c>
      <c r="O5064" s="4">
        <f>MAX(0,Resumo!$D$4*$D5064-K5064)</f>
        <v/>
      </c>
      <c r="P5064" s="4" t="n">
        <v>8208050.565350499</v>
      </c>
      <c r="Q5064" s="5">
        <f>P5064/$D5064</f>
        <v/>
      </c>
      <c r="R5064" s="4">
        <f>R5063+P5064</f>
        <v/>
      </c>
      <c r="S5064" s="4">
        <f>Q5064*$E5063-R5063</f>
        <v/>
      </c>
      <c r="T5064" s="4">
        <f>MAX(0,Resumo!$D$5*$D5064-P5064)</f>
        <v/>
      </c>
      <c r="U5064" s="4" t="n">
        <v>11540098.76248435</v>
      </c>
      <c r="V5064" s="5">
        <f>U5064/$D5064</f>
        <v/>
      </c>
      <c r="W5064" s="4">
        <f>W5063+U5064</f>
        <v/>
      </c>
      <c r="X5064" s="4">
        <f>V5064*$E5063-W5063</f>
        <v/>
      </c>
      <c r="Y5064" s="4">
        <f>MAX(0,Resumo!$D$6*$D5064-U5064)</f>
        <v/>
      </c>
      <c r="Z5064" s="4" t="n">
        <v>15184750.45414549</v>
      </c>
      <c r="AA5064" s="5">
        <f>Z5064/$D5064</f>
        <v/>
      </c>
      <c r="AB5064" s="4">
        <f>AB5063+Z5064</f>
        <v/>
      </c>
      <c r="AC5064" s="4">
        <f>AA5064*$E5063-AB5063</f>
        <v/>
      </c>
      <c r="AD5064" s="4">
        <f>MAX(0,Resumo!$D$7*$D5064-Z5064)</f>
        <v/>
      </c>
    </row>
    <row r="5065">
      <c r="A5065" t="inlineStr">
        <is>
          <t>Pio XII</t>
        </is>
      </c>
      <c r="B5065" t="inlineStr">
        <is>
          <t>Município</t>
        </is>
      </c>
      <c r="C5065" t="inlineStr">
        <is>
          <t>MA</t>
        </is>
      </c>
      <c r="D5065" s="4" t="n">
        <v>6819154.374687435</v>
      </c>
      <c r="E5065" s="4">
        <f>E5064+D5065</f>
        <v/>
      </c>
      <c r="F5065" s="4" t="n">
        <v>233040.3796797185</v>
      </c>
      <c r="G5065" s="5">
        <f>F5065/$D5065</f>
        <v/>
      </c>
      <c r="H5065" s="4">
        <f>H5064+F5065</f>
        <v/>
      </c>
      <c r="I5065" s="4">
        <f>G5065*$E5064-H5064</f>
        <v/>
      </c>
      <c r="J5065" s="4">
        <f>MAX(0,Resumo!$D$3*$D5065-F5065)</f>
        <v/>
      </c>
      <c r="K5065" s="4" t="n">
        <v>497062.2888563619</v>
      </c>
      <c r="L5065" s="5">
        <f>K5065/$D5065</f>
        <v/>
      </c>
      <c r="M5065" s="4">
        <f>M5064+K5065</f>
        <v/>
      </c>
      <c r="N5065" s="4">
        <f>L5065*$E5064-M5064</f>
        <v/>
      </c>
      <c r="O5065" s="4">
        <f>MAX(0,Resumo!$D$4*$D5065-K5065)</f>
        <v/>
      </c>
      <c r="P5065" s="4" t="n">
        <v>787472.5714261763</v>
      </c>
      <c r="Q5065" s="5">
        <f>P5065/$D5065</f>
        <v/>
      </c>
      <c r="R5065" s="4">
        <f>R5064+P5065</f>
        <v/>
      </c>
      <c r="S5065" s="4">
        <f>Q5065*$E5064-R5064</f>
        <v/>
      </c>
      <c r="T5065" s="4">
        <f>MAX(0,Resumo!$D$5*$D5065-P5065)</f>
        <v/>
      </c>
      <c r="U5065" s="4" t="n">
        <v>1107146.109134323</v>
      </c>
      <c r="V5065" s="5">
        <f>U5065/$D5065</f>
        <v/>
      </c>
      <c r="W5065" s="4">
        <f>W5064+U5065</f>
        <v/>
      </c>
      <c r="X5065" s="4">
        <f>V5065*$E5064-W5064</f>
        <v/>
      </c>
      <c r="Y5065" s="4">
        <f>MAX(0,Resumo!$D$6*$D5065-U5065)</f>
        <v/>
      </c>
      <c r="Z5065" s="4" t="n">
        <v>1456810.529051625</v>
      </c>
      <c r="AA5065" s="5">
        <f>Z5065/$D5065</f>
        <v/>
      </c>
      <c r="AB5065" s="4">
        <f>AB5064+Z5065</f>
        <v/>
      </c>
      <c r="AC5065" s="4">
        <f>AA5065*$E5064-AB5064</f>
        <v/>
      </c>
      <c r="AD5065" s="4">
        <f>MAX(0,Resumo!$D$7*$D5065-Z5065)</f>
        <v/>
      </c>
    </row>
    <row r="5066">
      <c r="A5066" t="inlineStr">
        <is>
          <t>Alto Alegre do Maranhão</t>
        </is>
      </c>
      <c r="B5066" t="inlineStr">
        <is>
          <t>Município</t>
        </is>
      </c>
      <c r="C5066" t="inlineStr">
        <is>
          <t>MA</t>
        </is>
      </c>
      <c r="D5066" s="4" t="n">
        <v>8808198.54599333</v>
      </c>
      <c r="E5066" s="4">
        <f>E5065+D5066</f>
        <v/>
      </c>
      <c r="F5066" s="4" t="n">
        <v>301014.7330103106</v>
      </c>
      <c r="G5066" s="5">
        <f>F5066/$D5066</f>
        <v/>
      </c>
      <c r="H5066" s="4">
        <f>H5065+F5066</f>
        <v/>
      </c>
      <c r="I5066" s="4">
        <f>G5066*$E5065-H5065</f>
        <v/>
      </c>
      <c r="J5066" s="4">
        <f>MAX(0,Resumo!$D$3*$D5066-F5066)</f>
        <v/>
      </c>
      <c r="K5066" s="4" t="n">
        <v>642047.8389849336</v>
      </c>
      <c r="L5066" s="5">
        <f>K5066/$D5066</f>
        <v/>
      </c>
      <c r="M5066" s="4">
        <f>M5065+K5066</f>
        <v/>
      </c>
      <c r="N5066" s="4">
        <f>L5066*$E5065-M5065</f>
        <v/>
      </c>
      <c r="O5066" s="4">
        <f>MAX(0,Resumo!$D$4*$D5066-K5066)</f>
        <v/>
      </c>
      <c r="P5066" s="4" t="n">
        <v>1017166.407669661</v>
      </c>
      <c r="Q5066" s="5">
        <f>P5066/$D5066</f>
        <v/>
      </c>
      <c r="R5066" s="4">
        <f>R5065+P5066</f>
        <v/>
      </c>
      <c r="S5066" s="4">
        <f>Q5066*$E5065-R5065</f>
        <v/>
      </c>
      <c r="T5066" s="4">
        <f>MAX(0,Resumo!$D$5*$D5066-P5066)</f>
        <v/>
      </c>
      <c r="U5066" s="4" t="n">
        <v>1430083.880323667</v>
      </c>
      <c r="V5066" s="5">
        <f>U5066/$D5066</f>
        <v/>
      </c>
      <c r="W5066" s="4">
        <f>W5065+U5066</f>
        <v/>
      </c>
      <c r="X5066" s="4">
        <f>V5066*$E5065-W5065</f>
        <v/>
      </c>
      <c r="Y5066" s="4">
        <f>MAX(0,Resumo!$D$6*$D5066-U5066)</f>
        <v/>
      </c>
      <c r="Z5066" s="4" t="n">
        <v>1881740.121826831</v>
      </c>
      <c r="AA5066" s="5">
        <f>Z5066/$D5066</f>
        <v/>
      </c>
      <c r="AB5066" s="4">
        <f>AB5065+Z5066</f>
        <v/>
      </c>
      <c r="AC5066" s="4">
        <f>AA5066*$E5065-AB5065</f>
        <v/>
      </c>
      <c r="AD5066" s="4">
        <f>MAX(0,Resumo!$D$7*$D5066-Z5066)</f>
        <v/>
      </c>
    </row>
    <row r="5067">
      <c r="A5067" t="inlineStr">
        <is>
          <t>Barreirinhas</t>
        </is>
      </c>
      <c r="B5067" t="inlineStr">
        <is>
          <t>Município</t>
        </is>
      </c>
      <c r="C5067" t="inlineStr">
        <is>
          <t>MA</t>
        </is>
      </c>
      <c r="D5067" s="4" t="n">
        <v>20501352.20021504</v>
      </c>
      <c r="E5067" s="4">
        <f>E5066+D5067</f>
        <v/>
      </c>
      <c r="F5067" s="4" t="n">
        <v>700621.0210492169</v>
      </c>
      <c r="G5067" s="5">
        <f>F5067/$D5067</f>
        <v/>
      </c>
      <c r="H5067" s="4">
        <f>H5066+F5067</f>
        <v/>
      </c>
      <c r="I5067" s="4">
        <f>G5067*$E5066-H5066</f>
        <v/>
      </c>
      <c r="J5067" s="4">
        <f>MAX(0,Resumo!$D$3*$D5067-F5067)</f>
        <v/>
      </c>
      <c r="K5067" s="4" t="n">
        <v>1494386.032249987</v>
      </c>
      <c r="L5067" s="5">
        <f>K5067/$D5067</f>
        <v/>
      </c>
      <c r="M5067" s="4">
        <f>M5066+K5067</f>
        <v/>
      </c>
      <c r="N5067" s="4">
        <f>L5067*$E5066-M5066</f>
        <v/>
      </c>
      <c r="O5067" s="4">
        <f>MAX(0,Resumo!$D$4*$D5067-K5067)</f>
        <v/>
      </c>
      <c r="P5067" s="4" t="n">
        <v>2367486.003065743</v>
      </c>
      <c r="Q5067" s="5">
        <f>P5067/$D5067</f>
        <v/>
      </c>
      <c r="R5067" s="4">
        <f>R5066+P5067</f>
        <v/>
      </c>
      <c r="S5067" s="4">
        <f>Q5067*$E5066-R5066</f>
        <v/>
      </c>
      <c r="T5067" s="4">
        <f>MAX(0,Resumo!$D$5*$D5067-P5067)</f>
        <v/>
      </c>
      <c r="U5067" s="4" t="n">
        <v>3328564.081891879</v>
      </c>
      <c r="V5067" s="5">
        <f>U5067/$D5067</f>
        <v/>
      </c>
      <c r="W5067" s="4">
        <f>W5066+U5067</f>
        <v/>
      </c>
      <c r="X5067" s="4">
        <f>V5067*$E5066-W5066</f>
        <v/>
      </c>
      <c r="Y5067" s="4">
        <f>MAX(0,Resumo!$D$6*$D5067-U5067)</f>
        <v/>
      </c>
      <c r="Z5067" s="4" t="n">
        <v>4379807.833055245</v>
      </c>
      <c r="AA5067" s="5">
        <f>Z5067/$D5067</f>
        <v/>
      </c>
      <c r="AB5067" s="4">
        <f>AB5066+Z5067</f>
        <v/>
      </c>
      <c r="AC5067" s="4">
        <f>AA5067*$E5066-AB5066</f>
        <v/>
      </c>
      <c r="AD5067" s="4">
        <f>MAX(0,Resumo!$D$7*$D5067-Z5067)</f>
        <v/>
      </c>
    </row>
    <row r="5068">
      <c r="A5068" t="inlineStr">
        <is>
          <t>Grajaú</t>
        </is>
      </c>
      <c r="B5068" t="inlineStr">
        <is>
          <t>Município</t>
        </is>
      </c>
      <c r="C5068" t="inlineStr">
        <is>
          <t>MA</t>
        </is>
      </c>
      <c r="D5068" s="4" t="n">
        <v>36368757.36099228</v>
      </c>
      <c r="E5068" s="4">
        <f>E5067+D5068</f>
        <v/>
      </c>
      <c r="F5068" s="4" t="n">
        <v>1242879.770451549</v>
      </c>
      <c r="G5068" s="5">
        <f>F5068/$D5068</f>
        <v/>
      </c>
      <c r="H5068" s="4">
        <f>H5067+F5068</f>
        <v/>
      </c>
      <c r="I5068" s="4">
        <f>G5068*$E5067-H5067</f>
        <v/>
      </c>
      <c r="J5068" s="4">
        <f>MAX(0,Resumo!$D$3*$D5068-F5068)</f>
        <v/>
      </c>
      <c r="K5068" s="4" t="n">
        <v>2650994.065161502</v>
      </c>
      <c r="L5068" s="5">
        <f>K5068/$D5068</f>
        <v/>
      </c>
      <c r="M5068" s="4">
        <f>M5067+K5068</f>
        <v/>
      </c>
      <c r="N5068" s="4">
        <f>L5068*$E5067-M5067</f>
        <v/>
      </c>
      <c r="O5068" s="4">
        <f>MAX(0,Resumo!$D$4*$D5068-K5068)</f>
        <v/>
      </c>
      <c r="P5068" s="4" t="n">
        <v>4199846.09601216</v>
      </c>
      <c r="Q5068" s="5">
        <f>P5068/$D5068</f>
        <v/>
      </c>
      <c r="R5068" s="4">
        <f>R5067+P5068</f>
        <v/>
      </c>
      <c r="S5068" s="4">
        <f>Q5068*$E5067-R5067</f>
        <v/>
      </c>
      <c r="T5068" s="4">
        <f>MAX(0,Resumo!$D$5*$D5068-P5068)</f>
        <v/>
      </c>
      <c r="U5068" s="4" t="n">
        <v>5904768.537831863</v>
      </c>
      <c r="V5068" s="5">
        <f>U5068/$D5068</f>
        <v/>
      </c>
      <c r="W5068" s="4">
        <f>W5067+U5068</f>
        <v/>
      </c>
      <c r="X5068" s="4">
        <f>V5068*$E5067-W5067</f>
        <v/>
      </c>
      <c r="Y5068" s="4">
        <f>MAX(0,Resumo!$D$6*$D5068-U5068)</f>
        <v/>
      </c>
      <c r="Z5068" s="4" t="n">
        <v>7769642.061292368</v>
      </c>
      <c r="AA5068" s="5">
        <f>Z5068/$D5068</f>
        <v/>
      </c>
      <c r="AB5068" s="4">
        <f>AB5067+Z5068</f>
        <v/>
      </c>
      <c r="AC5068" s="4">
        <f>AA5068*$E5067-AB5067</f>
        <v/>
      </c>
      <c r="AD5068" s="4">
        <f>MAX(0,Resumo!$D$7*$D5068-Z5068)</f>
        <v/>
      </c>
    </row>
    <row r="5069">
      <c r="A5069" t="inlineStr">
        <is>
          <t>Centro Novo do Maranhão</t>
        </is>
      </c>
      <c r="B5069" t="inlineStr">
        <is>
          <t>Município</t>
        </is>
      </c>
      <c r="C5069" t="inlineStr">
        <is>
          <t>MA</t>
        </is>
      </c>
      <c r="D5069" s="4" t="n">
        <v>8683542.386454599</v>
      </c>
      <c r="E5069" s="4">
        <f>E5068+D5069</f>
        <v/>
      </c>
      <c r="F5069" s="4" t="n">
        <v>296754.6859205785</v>
      </c>
      <c r="G5069" s="5">
        <f>F5069/$D5069</f>
        <v/>
      </c>
      <c r="H5069" s="4">
        <f>H5068+F5069</f>
        <v/>
      </c>
      <c r="I5069" s="4">
        <f>G5069*$E5068-H5068</f>
        <v/>
      </c>
      <c r="J5069" s="4">
        <f>MAX(0,Resumo!$D$3*$D5069-F5069)</f>
        <v/>
      </c>
      <c r="K5069" s="4" t="n">
        <v>632961.3932798229</v>
      </c>
      <c r="L5069" s="5">
        <f>K5069/$D5069</f>
        <v/>
      </c>
      <c r="M5069" s="4">
        <f>M5068+K5069</f>
        <v/>
      </c>
      <c r="N5069" s="4">
        <f>L5069*$E5068-M5068</f>
        <v/>
      </c>
      <c r="O5069" s="4">
        <f>MAX(0,Resumo!$D$4*$D5069-K5069)</f>
        <v/>
      </c>
      <c r="P5069" s="4" t="n">
        <v>1002771.17607607</v>
      </c>
      <c r="Q5069" s="5">
        <f>P5069/$D5069</f>
        <v/>
      </c>
      <c r="R5069" s="4">
        <f>R5068+P5069</f>
        <v/>
      </c>
      <c r="S5069" s="4">
        <f>Q5069*$E5068-R5068</f>
        <v/>
      </c>
      <c r="T5069" s="4">
        <f>MAX(0,Resumo!$D$5*$D5069-P5069)</f>
        <v/>
      </c>
      <c r="U5069" s="4" t="n">
        <v>1409844.921879607</v>
      </c>
      <c r="V5069" s="5">
        <f>U5069/$D5069</f>
        <v/>
      </c>
      <c r="W5069" s="4">
        <f>W5068+U5069</f>
        <v/>
      </c>
      <c r="X5069" s="4">
        <f>V5069*$E5068-W5068</f>
        <v/>
      </c>
      <c r="Y5069" s="4">
        <f>MAX(0,Resumo!$D$6*$D5069-U5069)</f>
        <v/>
      </c>
      <c r="Z5069" s="4" t="n">
        <v>1855109.194332175</v>
      </c>
      <c r="AA5069" s="5">
        <f>Z5069/$D5069</f>
        <v/>
      </c>
      <c r="AB5069" s="4">
        <f>AB5068+Z5069</f>
        <v/>
      </c>
      <c r="AC5069" s="4">
        <f>AA5069*$E5068-AB5068</f>
        <v/>
      </c>
      <c r="AD5069" s="4">
        <f>MAX(0,Resumo!$D$7*$D5069-Z5069)</f>
        <v/>
      </c>
    </row>
    <row r="5070">
      <c r="A5070" t="inlineStr">
        <is>
          <t>Humberto de Campos</t>
        </is>
      </c>
      <c r="B5070" t="inlineStr">
        <is>
          <t>Município</t>
        </is>
      </c>
      <c r="C5070" t="inlineStr">
        <is>
          <t>MA</t>
        </is>
      </c>
      <c r="D5070" s="4" t="n">
        <v>6740514.230100871</v>
      </c>
      <c r="E5070" s="4">
        <f>E5069+D5070</f>
        <v/>
      </c>
      <c r="F5070" s="4" t="n">
        <v>230352.9014169374</v>
      </c>
      <c r="G5070" s="5">
        <f>F5070/$D5070</f>
        <v/>
      </c>
      <c r="H5070" s="4">
        <f>H5069+F5070</f>
        <v/>
      </c>
      <c r="I5070" s="4">
        <f>G5070*$E5069-H5069</f>
        <v/>
      </c>
      <c r="J5070" s="4">
        <f>MAX(0,Resumo!$D$3*$D5070-F5070)</f>
        <v/>
      </c>
      <c r="K5070" s="4" t="n">
        <v>491330.0458073865</v>
      </c>
      <c r="L5070" s="5">
        <f>K5070/$D5070</f>
        <v/>
      </c>
      <c r="M5070" s="4">
        <f>M5069+K5070</f>
        <v/>
      </c>
      <c r="N5070" s="4">
        <f>L5070*$E5069-M5069</f>
        <v/>
      </c>
      <c r="O5070" s="4">
        <f>MAX(0,Resumo!$D$4*$D5070-K5070)</f>
        <v/>
      </c>
      <c r="P5070" s="4" t="n">
        <v>778391.2464594357</v>
      </c>
      <c r="Q5070" s="5">
        <f>P5070/$D5070</f>
        <v/>
      </c>
      <c r="R5070" s="4">
        <f>R5069+P5070</f>
        <v/>
      </c>
      <c r="S5070" s="4">
        <f>Q5070*$E5069-R5069</f>
        <v/>
      </c>
      <c r="T5070" s="4">
        <f>MAX(0,Resumo!$D$5*$D5070-P5070)</f>
        <v/>
      </c>
      <c r="U5070" s="4" t="n">
        <v>1094378.231283667</v>
      </c>
      <c r="V5070" s="5">
        <f>U5070/$D5070</f>
        <v/>
      </c>
      <c r="W5070" s="4">
        <f>W5069+U5070</f>
        <v/>
      </c>
      <c r="X5070" s="4">
        <f>V5070*$E5069-W5069</f>
        <v/>
      </c>
      <c r="Y5070" s="4">
        <f>MAX(0,Resumo!$D$6*$D5070-U5070)</f>
        <v/>
      </c>
      <c r="Z5070" s="4" t="n">
        <v>1440010.236178786</v>
      </c>
      <c r="AA5070" s="5">
        <f>Z5070/$D5070</f>
        <v/>
      </c>
      <c r="AB5070" s="4">
        <f>AB5069+Z5070</f>
        <v/>
      </c>
      <c r="AC5070" s="4">
        <f>AA5070*$E5069-AB5069</f>
        <v/>
      </c>
      <c r="AD5070" s="4">
        <f>MAX(0,Resumo!$D$7*$D5070-Z5070)</f>
        <v/>
      </c>
    </row>
    <row r="5071">
      <c r="A5071" t="inlineStr">
        <is>
          <t>Itaipava do Grajaú</t>
        </is>
      </c>
      <c r="B5071" t="inlineStr">
        <is>
          <t>Município</t>
        </is>
      </c>
      <c r="C5071" t="inlineStr">
        <is>
          <t>MA</t>
        </is>
      </c>
      <c r="D5071" s="4" t="n">
        <v>1564639.405332382</v>
      </c>
      <c r="E5071" s="4">
        <f>E5070+D5071</f>
        <v/>
      </c>
      <c r="F5071" s="4" t="n">
        <v>53470.58316115922</v>
      </c>
      <c r="G5071" s="5">
        <f>F5071/$D5071</f>
        <v/>
      </c>
      <c r="H5071" s="4">
        <f>H5070+F5071</f>
        <v/>
      </c>
      <c r="I5071" s="4">
        <f>G5071*$E5070-H5070</f>
        <v/>
      </c>
      <c r="J5071" s="4">
        <f>MAX(0,Resumo!$D$3*$D5071-F5071)</f>
        <v/>
      </c>
      <c r="K5071" s="4" t="n">
        <v>114049.8075445049</v>
      </c>
      <c r="L5071" s="5">
        <f>K5071/$D5071</f>
        <v/>
      </c>
      <c r="M5071" s="4">
        <f>M5070+K5071</f>
        <v/>
      </c>
      <c r="N5071" s="4">
        <f>L5071*$E5070-M5070</f>
        <v/>
      </c>
      <c r="O5071" s="4">
        <f>MAX(0,Resumo!$D$4*$D5071-K5071)</f>
        <v/>
      </c>
      <c r="P5071" s="4" t="n">
        <v>180683.7839667311</v>
      </c>
      <c r="Q5071" s="5">
        <f>P5071/$D5071</f>
        <v/>
      </c>
      <c r="R5071" s="4">
        <f>R5070+P5071</f>
        <v/>
      </c>
      <c r="S5071" s="4">
        <f>Q5071*$E5070-R5070</f>
        <v/>
      </c>
      <c r="T5071" s="4">
        <f>MAX(0,Resumo!$D$5*$D5071-P5071)</f>
        <v/>
      </c>
      <c r="U5071" s="4" t="n">
        <v>254032.1474818334</v>
      </c>
      <c r="V5071" s="5">
        <f>U5071/$D5071</f>
        <v/>
      </c>
      <c r="W5071" s="4">
        <f>W5070+U5071</f>
        <v/>
      </c>
      <c r="X5071" s="4">
        <f>V5071*$E5070-W5070</f>
        <v/>
      </c>
      <c r="Y5071" s="4">
        <f>MAX(0,Resumo!$D$6*$D5071-U5071)</f>
        <v/>
      </c>
      <c r="Z5071" s="4" t="n">
        <v>334261.8504602729</v>
      </c>
      <c r="AA5071" s="5">
        <f>Z5071/$D5071</f>
        <v/>
      </c>
      <c r="AB5071" s="4">
        <f>AB5070+Z5071</f>
        <v/>
      </c>
      <c r="AC5071" s="4">
        <f>AA5071*$E5070-AB5070</f>
        <v/>
      </c>
      <c r="AD5071" s="4">
        <f>MAX(0,Resumo!$D$7*$D5071-Z5071)</f>
        <v/>
      </c>
    </row>
    <row r="5072">
      <c r="A5072" t="inlineStr">
        <is>
          <t>Bacabal</t>
        </is>
      </c>
      <c r="B5072" t="inlineStr">
        <is>
          <t>Município</t>
        </is>
      </c>
      <c r="C5072" t="inlineStr">
        <is>
          <t>MA</t>
        </is>
      </c>
      <c r="D5072" s="4" t="n">
        <v>39158368.97899667</v>
      </c>
      <c r="E5072" s="4">
        <f>E5071+D5072</f>
        <v/>
      </c>
      <c r="F5072" s="4" t="n">
        <v>1338213.020719622</v>
      </c>
      <c r="G5072" s="5">
        <f>F5072/$D5072</f>
        <v/>
      </c>
      <c r="H5072" s="4">
        <f>H5071+F5072</f>
        <v/>
      </c>
      <c r="I5072" s="4">
        <f>G5072*$E5071-H5071</f>
        <v/>
      </c>
      <c r="J5072" s="4">
        <f>MAX(0,Resumo!$D$3*$D5072-F5072)</f>
        <v/>
      </c>
      <c r="K5072" s="4" t="n">
        <v>2854334.634926667</v>
      </c>
      <c r="L5072" s="5">
        <f>K5072/$D5072</f>
        <v/>
      </c>
      <c r="M5072" s="4">
        <f>M5071+K5072</f>
        <v/>
      </c>
      <c r="N5072" s="4">
        <f>L5072*$E5071-M5071</f>
        <v/>
      </c>
      <c r="O5072" s="4">
        <f>MAX(0,Resumo!$D$4*$D5072-K5072)</f>
        <v/>
      </c>
      <c r="P5072" s="4" t="n">
        <v>4521989.064686476</v>
      </c>
      <c r="Q5072" s="5">
        <f>P5072/$D5072</f>
        <v/>
      </c>
      <c r="R5072" s="4">
        <f>R5071+P5072</f>
        <v/>
      </c>
      <c r="S5072" s="4">
        <f>Q5072*$E5071-R5071</f>
        <v/>
      </c>
      <c r="T5072" s="4">
        <f>MAX(0,Resumo!$D$5*$D5072-P5072)</f>
        <v/>
      </c>
      <c r="U5072" s="4" t="n">
        <v>6357685.054919957</v>
      </c>
      <c r="V5072" s="5">
        <f>U5072/$D5072</f>
        <v/>
      </c>
      <c r="W5072" s="4">
        <f>W5071+U5072</f>
        <v/>
      </c>
      <c r="X5072" s="4">
        <f>V5072*$E5071-W5071</f>
        <v/>
      </c>
      <c r="Y5072" s="4">
        <f>MAX(0,Resumo!$D$6*$D5072-U5072)</f>
        <v/>
      </c>
      <c r="Z5072" s="4" t="n">
        <v>8365600.93738979</v>
      </c>
      <c r="AA5072" s="5">
        <f>Z5072/$D5072</f>
        <v/>
      </c>
      <c r="AB5072" s="4">
        <f>AB5071+Z5072</f>
        <v/>
      </c>
      <c r="AC5072" s="4">
        <f>AA5072*$E5071-AB5071</f>
        <v/>
      </c>
      <c r="AD5072" s="4">
        <f>MAX(0,Resumo!$D$7*$D5072-Z5072)</f>
        <v/>
      </c>
    </row>
    <row r="5073">
      <c r="A5073" t="inlineStr">
        <is>
          <t>Mirinzal</t>
        </is>
      </c>
      <c r="B5073" t="inlineStr">
        <is>
          <t>Município</t>
        </is>
      </c>
      <c r="C5073" t="inlineStr">
        <is>
          <t>MA</t>
        </is>
      </c>
      <c r="D5073" s="4" t="n">
        <v>5516760.377090409</v>
      </c>
      <c r="E5073" s="4">
        <f>E5072+D5073</f>
        <v/>
      </c>
      <c r="F5073" s="4" t="n">
        <v>188531.8709972898</v>
      </c>
      <c r="G5073" s="5">
        <f>F5073/$D5073</f>
        <v/>
      </c>
      <c r="H5073" s="4">
        <f>H5072+F5073</f>
        <v/>
      </c>
      <c r="I5073" s="4">
        <f>G5073*$E5072-H5072</f>
        <v/>
      </c>
      <c r="J5073" s="4">
        <f>MAX(0,Resumo!$D$3*$D5073-F5073)</f>
        <v/>
      </c>
      <c r="K5073" s="4" t="n">
        <v>402128.0923463969</v>
      </c>
      <c r="L5073" s="5">
        <f>K5073/$D5073</f>
        <v/>
      </c>
      <c r="M5073" s="4">
        <f>M5072+K5073</f>
        <v/>
      </c>
      <c r="N5073" s="4">
        <f>L5073*$E5072-M5072</f>
        <v/>
      </c>
      <c r="O5073" s="4">
        <f>MAX(0,Resumo!$D$4*$D5073-K5073)</f>
        <v/>
      </c>
      <c r="P5073" s="4" t="n">
        <v>637072.7573224289</v>
      </c>
      <c r="Q5073" s="5">
        <f>P5073/$D5073</f>
        <v/>
      </c>
      <c r="R5073" s="4">
        <f>R5072+P5073</f>
        <v/>
      </c>
      <c r="S5073" s="4">
        <f>Q5073*$E5072-R5072</f>
        <v/>
      </c>
      <c r="T5073" s="4">
        <f>MAX(0,Resumo!$D$5*$D5073-P5073)</f>
        <v/>
      </c>
      <c r="U5073" s="4" t="n">
        <v>895691.6724446514</v>
      </c>
      <c r="V5073" s="5">
        <f>U5073/$D5073</f>
        <v/>
      </c>
      <c r="W5073" s="4">
        <f>W5072+U5073</f>
        <v/>
      </c>
      <c r="X5073" s="4">
        <f>V5073*$E5072-W5072</f>
        <v/>
      </c>
      <c r="Y5073" s="4">
        <f>MAX(0,Resumo!$D$6*$D5073-U5073)</f>
        <v/>
      </c>
      <c r="Z5073" s="4" t="n">
        <v>1178573.494894446</v>
      </c>
      <c r="AA5073" s="5">
        <f>Z5073/$D5073</f>
        <v/>
      </c>
      <c r="AB5073" s="4">
        <f>AB5072+Z5073</f>
        <v/>
      </c>
      <c r="AC5073" s="4">
        <f>AA5073*$E5072-AB5072</f>
        <v/>
      </c>
      <c r="AD5073" s="4">
        <f>MAX(0,Resumo!$D$7*$D5073-Z5073)</f>
        <v/>
      </c>
    </row>
    <row r="5074">
      <c r="A5074" t="inlineStr">
        <is>
          <t>Nina Rodrigues</t>
        </is>
      </c>
      <c r="B5074" t="inlineStr">
        <is>
          <t>Município</t>
        </is>
      </c>
      <c r="C5074" t="inlineStr">
        <is>
          <t>MA</t>
        </is>
      </c>
      <c r="D5074" s="4" t="n">
        <v>4712023.746194808</v>
      </c>
      <c r="E5074" s="4">
        <f>E5073+D5074</f>
        <v/>
      </c>
      <c r="F5074" s="4" t="n">
        <v>161030.49477061</v>
      </c>
      <c r="G5074" s="5">
        <f>F5074/$D5074</f>
        <v/>
      </c>
      <c r="H5074" s="4">
        <f>H5073+F5074</f>
        <v/>
      </c>
      <c r="I5074" s="4">
        <f>G5074*$E5073-H5073</f>
        <v/>
      </c>
      <c r="J5074" s="4">
        <f>MAX(0,Resumo!$D$3*$D5074-F5074)</f>
        <v/>
      </c>
      <c r="K5074" s="4" t="n">
        <v>343469.1722368401</v>
      </c>
      <c r="L5074" s="5">
        <f>K5074/$D5074</f>
        <v/>
      </c>
      <c r="M5074" s="4">
        <f>M5073+K5074</f>
        <v/>
      </c>
      <c r="N5074" s="4">
        <f>L5074*$E5073-M5073</f>
        <v/>
      </c>
      <c r="O5074" s="4">
        <f>MAX(0,Resumo!$D$4*$D5074-K5074)</f>
        <v/>
      </c>
      <c r="P5074" s="4" t="n">
        <v>544142.1695644351</v>
      </c>
      <c r="Q5074" s="5">
        <f>P5074/$D5074</f>
        <v/>
      </c>
      <c r="R5074" s="4">
        <f>R5073+P5074</f>
        <v/>
      </c>
      <c r="S5074" s="4">
        <f>Q5074*$E5073-R5073</f>
        <v/>
      </c>
      <c r="T5074" s="4">
        <f>MAX(0,Resumo!$D$5*$D5074-P5074)</f>
        <v/>
      </c>
      <c r="U5074" s="4" t="n">
        <v>765036.025011128</v>
      </c>
      <c r="V5074" s="5">
        <f>U5074/$D5074</f>
        <v/>
      </c>
      <c r="W5074" s="4">
        <f>W5073+U5074</f>
        <v/>
      </c>
      <c r="X5074" s="4">
        <f>V5074*$E5073-W5073</f>
        <v/>
      </c>
      <c r="Y5074" s="4">
        <f>MAX(0,Resumo!$D$6*$D5074-U5074)</f>
        <v/>
      </c>
      <c r="Z5074" s="4" t="n">
        <v>1006653.527610236</v>
      </c>
      <c r="AA5074" s="5">
        <f>Z5074/$D5074</f>
        <v/>
      </c>
      <c r="AB5074" s="4">
        <f>AB5073+Z5074</f>
        <v/>
      </c>
      <c r="AC5074" s="4">
        <f>AA5074*$E5073-AB5073</f>
        <v/>
      </c>
      <c r="AD5074" s="4">
        <f>MAX(0,Resumo!$D$7*$D5074-Z5074)</f>
        <v/>
      </c>
    </row>
    <row r="5075">
      <c r="A5075" t="inlineStr">
        <is>
          <t>Trizidela do Vale</t>
        </is>
      </c>
      <c r="B5075" t="inlineStr">
        <is>
          <t>Município</t>
        </is>
      </c>
      <c r="C5075" t="inlineStr">
        <is>
          <t>MA</t>
        </is>
      </c>
      <c r="D5075" s="4" t="n">
        <v>12451841.2668371</v>
      </c>
      <c r="E5075" s="4">
        <f>E5074+D5075</f>
        <v/>
      </c>
      <c r="F5075" s="4" t="n">
        <v>425533.9675703282</v>
      </c>
      <c r="G5075" s="5">
        <f>F5075/$D5075</f>
        <v/>
      </c>
      <c r="H5075" s="4">
        <f>H5074+F5075</f>
        <v/>
      </c>
      <c r="I5075" s="4">
        <f>G5075*$E5074-H5074</f>
        <v/>
      </c>
      <c r="J5075" s="4">
        <f>MAX(0,Resumo!$D$3*$D5075-F5075)</f>
        <v/>
      </c>
      <c r="K5075" s="4" t="n">
        <v>907640.5050375249</v>
      </c>
      <c r="L5075" s="5">
        <f>K5075/$D5075</f>
        <v/>
      </c>
      <c r="M5075" s="4">
        <f>M5074+K5075</f>
        <v/>
      </c>
      <c r="N5075" s="4">
        <f>L5075*$E5074-M5074</f>
        <v/>
      </c>
      <c r="O5075" s="4">
        <f>MAX(0,Resumo!$D$4*$D5075-K5075)</f>
        <v/>
      </c>
      <c r="P5075" s="4" t="n">
        <v>1437932.46531924</v>
      </c>
      <c r="Q5075" s="5">
        <f>P5075/$D5075</f>
        <v/>
      </c>
      <c r="R5075" s="4">
        <f>R5074+P5075</f>
        <v/>
      </c>
      <c r="S5075" s="4">
        <f>Q5075*$E5074-R5074</f>
        <v/>
      </c>
      <c r="T5075" s="4">
        <f>MAX(0,Resumo!$D$5*$D5075-P5075)</f>
        <v/>
      </c>
      <c r="U5075" s="4" t="n">
        <v>2021659.410045076</v>
      </c>
      <c r="V5075" s="5">
        <f>U5075/$D5075</f>
        <v/>
      </c>
      <c r="W5075" s="4">
        <f>W5074+U5075</f>
        <v/>
      </c>
      <c r="X5075" s="4">
        <f>V5075*$E5074-W5074</f>
        <v/>
      </c>
      <c r="Y5075" s="4">
        <f>MAX(0,Resumo!$D$6*$D5075-U5075)</f>
        <v/>
      </c>
      <c r="Z5075" s="4" t="n">
        <v>2660149.993222478</v>
      </c>
      <c r="AA5075" s="5">
        <f>Z5075/$D5075</f>
        <v/>
      </c>
      <c r="AB5075" s="4">
        <f>AB5074+Z5075</f>
        <v/>
      </c>
      <c r="AC5075" s="4">
        <f>AA5075*$E5074-AB5074</f>
        <v/>
      </c>
      <c r="AD5075" s="4">
        <f>MAX(0,Resumo!$D$7*$D5075-Z5075)</f>
        <v/>
      </c>
    </row>
    <row r="5076">
      <c r="A5076" t="inlineStr">
        <is>
          <t>Alto Alegre do Pindaré</t>
        </is>
      </c>
      <c r="B5076" t="inlineStr">
        <is>
          <t>Município</t>
        </is>
      </c>
      <c r="C5076" t="inlineStr">
        <is>
          <t>MA</t>
        </is>
      </c>
      <c r="D5076" s="4" t="n">
        <v>13539203.34728417</v>
      </c>
      <c r="E5076" s="4">
        <f>E5075+D5076</f>
        <v/>
      </c>
      <c r="F5076" s="4" t="n">
        <v>462693.8935895026</v>
      </c>
      <c r="G5076" s="5">
        <f>F5076/$D5076</f>
        <v/>
      </c>
      <c r="H5076" s="4">
        <f>H5075+F5076</f>
        <v/>
      </c>
      <c r="I5076" s="4">
        <f>G5076*$E5075-H5075</f>
        <v/>
      </c>
      <c r="J5076" s="4">
        <f>MAX(0,Resumo!$D$3*$D5076-F5076)</f>
        <v/>
      </c>
      <c r="K5076" s="4" t="n">
        <v>986900.5796486692</v>
      </c>
      <c r="L5076" s="5">
        <f>K5076/$D5076</f>
        <v/>
      </c>
      <c r="M5076" s="4">
        <f>M5075+K5076</f>
        <v/>
      </c>
      <c r="N5076" s="4">
        <f>L5076*$E5075-M5075</f>
        <v/>
      </c>
      <c r="O5076" s="4">
        <f>MAX(0,Resumo!$D$4*$D5076-K5076)</f>
        <v/>
      </c>
      <c r="P5076" s="4" t="n">
        <v>1563500.500080182</v>
      </c>
      <c r="Q5076" s="5">
        <f>P5076/$D5076</f>
        <v/>
      </c>
      <c r="R5076" s="4">
        <f>R5075+P5076</f>
        <v/>
      </c>
      <c r="S5076" s="4">
        <f>Q5076*$E5075-R5075</f>
        <v/>
      </c>
      <c r="T5076" s="4">
        <f>MAX(0,Resumo!$D$5*$D5076-P5076)</f>
        <v/>
      </c>
      <c r="U5076" s="4" t="n">
        <v>2198201.636608521</v>
      </c>
      <c r="V5076" s="5">
        <f>U5076/$D5076</f>
        <v/>
      </c>
      <c r="W5076" s="4">
        <f>W5075+U5076</f>
        <v/>
      </c>
      <c r="X5076" s="4">
        <f>V5076*$E5075-W5075</f>
        <v/>
      </c>
      <c r="Y5076" s="4">
        <f>MAX(0,Resumo!$D$6*$D5076-U5076)</f>
        <v/>
      </c>
      <c r="Z5076" s="4" t="n">
        <v>2892448.668490317</v>
      </c>
      <c r="AA5076" s="5">
        <f>Z5076/$D5076</f>
        <v/>
      </c>
      <c r="AB5076" s="4">
        <f>AB5075+Z5076</f>
        <v/>
      </c>
      <c r="AC5076" s="4">
        <f>AA5076*$E5075-AB5075</f>
        <v/>
      </c>
      <c r="AD5076" s="4">
        <f>MAX(0,Resumo!$D$7*$D5076-Z5076)</f>
        <v/>
      </c>
    </row>
    <row r="5077">
      <c r="A5077" t="inlineStr">
        <is>
          <t>Lima Campos</t>
        </is>
      </c>
      <c r="B5077" t="inlineStr">
        <is>
          <t>Município</t>
        </is>
      </c>
      <c r="C5077" t="inlineStr">
        <is>
          <t>MA</t>
        </is>
      </c>
      <c r="D5077" s="4" t="n">
        <v>12601187.49976912</v>
      </c>
      <c r="E5077" s="4">
        <f>E5076+D5077</f>
        <v/>
      </c>
      <c r="F5077" s="4" t="n">
        <v>430637.7826350531</v>
      </c>
      <c r="G5077" s="5">
        <f>F5077/$D5077</f>
        <v/>
      </c>
      <c r="H5077" s="4">
        <f>H5076+F5077</f>
        <v/>
      </c>
      <c r="I5077" s="4">
        <f>G5077*$E5076-H5076</f>
        <v/>
      </c>
      <c r="J5077" s="4">
        <f>MAX(0,Resumo!$D$3*$D5077-F5077)</f>
        <v/>
      </c>
      <c r="K5077" s="4" t="n">
        <v>918526.6613399577</v>
      </c>
      <c r="L5077" s="5">
        <f>K5077/$D5077</f>
        <v/>
      </c>
      <c r="M5077" s="4">
        <f>M5076+K5077</f>
        <v/>
      </c>
      <c r="N5077" s="4">
        <f>L5077*$E5076-M5076</f>
        <v/>
      </c>
      <c r="O5077" s="4">
        <f>MAX(0,Resumo!$D$4*$D5077-K5077)</f>
        <v/>
      </c>
      <c r="P5077" s="4" t="n">
        <v>1455178.894365684</v>
      </c>
      <c r="Q5077" s="5">
        <f>P5077/$D5077</f>
        <v/>
      </c>
      <c r="R5077" s="4">
        <f>R5076+P5077</f>
        <v/>
      </c>
      <c r="S5077" s="4">
        <f>Q5077*$E5076-R5076</f>
        <v/>
      </c>
      <c r="T5077" s="4">
        <f>MAX(0,Resumo!$D$5*$D5077-P5077)</f>
        <v/>
      </c>
      <c r="U5077" s="4" t="n">
        <v>2045907.006098675</v>
      </c>
      <c r="V5077" s="5">
        <f>U5077/$D5077</f>
        <v/>
      </c>
      <c r="W5077" s="4">
        <f>W5076+U5077</f>
        <v/>
      </c>
      <c r="X5077" s="4">
        <f>V5077*$E5076-W5076</f>
        <v/>
      </c>
      <c r="Y5077" s="4">
        <f>MAX(0,Resumo!$D$6*$D5077-U5077)</f>
        <v/>
      </c>
      <c r="Z5077" s="4" t="n">
        <v>2692055.586299705</v>
      </c>
      <c r="AA5077" s="5">
        <f>Z5077/$D5077</f>
        <v/>
      </c>
      <c r="AB5077" s="4">
        <f>AB5076+Z5077</f>
        <v/>
      </c>
      <c r="AC5077" s="4">
        <f>AA5077*$E5076-AB5076</f>
        <v/>
      </c>
      <c r="AD5077" s="4">
        <f>MAX(0,Resumo!$D$7*$D5077-Z5077)</f>
        <v/>
      </c>
    </row>
    <row r="5078">
      <c r="A5078" t="inlineStr">
        <is>
          <t>Colinas</t>
        </is>
      </c>
      <c r="B5078" t="inlineStr">
        <is>
          <t>Município</t>
        </is>
      </c>
      <c r="C5078" t="inlineStr">
        <is>
          <t>MA</t>
        </is>
      </c>
      <c r="D5078" s="4" t="n">
        <v>15727905.11982642</v>
      </c>
      <c r="E5078" s="4">
        <f>E5077+D5078</f>
        <v/>
      </c>
      <c r="F5078" s="4" t="n">
        <v>537491.4218537456</v>
      </c>
      <c r="G5078" s="5">
        <f>F5078/$D5078</f>
        <v/>
      </c>
      <c r="H5078" s="4">
        <f>H5077+F5078</f>
        <v/>
      </c>
      <c r="I5078" s="4">
        <f>G5078*$E5077-H5077</f>
        <v/>
      </c>
      <c r="J5078" s="4">
        <f>MAX(0,Resumo!$D$3*$D5078-F5078)</f>
        <v/>
      </c>
      <c r="K5078" s="4" t="n">
        <v>1146439.585939855</v>
      </c>
      <c r="L5078" s="5">
        <f>K5078/$D5078</f>
        <v/>
      </c>
      <c r="M5078" s="4">
        <f>M5077+K5078</f>
        <v/>
      </c>
      <c r="N5078" s="4">
        <f>L5078*$E5077-M5077</f>
        <v/>
      </c>
      <c r="O5078" s="4">
        <f>MAX(0,Resumo!$D$4*$D5078-K5078)</f>
        <v/>
      </c>
      <c r="P5078" s="4" t="n">
        <v>1816250.697275692</v>
      </c>
      <c r="Q5078" s="5">
        <f>P5078/$D5078</f>
        <v/>
      </c>
      <c r="R5078" s="4">
        <f>R5077+P5078</f>
        <v/>
      </c>
      <c r="S5078" s="4">
        <f>Q5078*$E5077-R5077</f>
        <v/>
      </c>
      <c r="T5078" s="4">
        <f>MAX(0,Resumo!$D$5*$D5078-P5078)</f>
        <v/>
      </c>
      <c r="U5078" s="4" t="n">
        <v>2553555.470585424</v>
      </c>
      <c r="V5078" s="5">
        <f>U5078/$D5078</f>
        <v/>
      </c>
      <c r="W5078" s="4">
        <f>W5077+U5078</f>
        <v/>
      </c>
      <c r="X5078" s="4">
        <f>V5078*$E5077-W5077</f>
        <v/>
      </c>
      <c r="Y5078" s="4">
        <f>MAX(0,Resumo!$D$6*$D5078-U5078)</f>
        <v/>
      </c>
      <c r="Z5078" s="4" t="n">
        <v>3360032.127082961</v>
      </c>
      <c r="AA5078" s="5">
        <f>Z5078/$D5078</f>
        <v/>
      </c>
      <c r="AB5078" s="4">
        <f>AB5077+Z5078</f>
        <v/>
      </c>
      <c r="AC5078" s="4">
        <f>AA5078*$E5077-AB5077</f>
        <v/>
      </c>
      <c r="AD5078" s="4">
        <f>MAX(0,Resumo!$D$7*$D5078-Z5078)</f>
        <v/>
      </c>
    </row>
    <row r="5079">
      <c r="A5079" t="inlineStr">
        <is>
          <t>Cajapió</t>
        </is>
      </c>
      <c r="B5079" t="inlineStr">
        <is>
          <t>Município</t>
        </is>
      </c>
      <c r="C5079" t="inlineStr">
        <is>
          <t>MA</t>
        </is>
      </c>
      <c r="D5079" s="4" t="n">
        <v>4512510.815708388</v>
      </c>
      <c r="E5079" s="4">
        <f>E5078+D5079</f>
        <v/>
      </c>
      <c r="F5079" s="4" t="n">
        <v>154212.2638702868</v>
      </c>
      <c r="G5079" s="5">
        <f>F5079/$D5079</f>
        <v/>
      </c>
      <c r="H5079" s="4">
        <f>H5078+F5079</f>
        <v/>
      </c>
      <c r="I5079" s="4">
        <f>G5079*$E5078-H5078</f>
        <v/>
      </c>
      <c r="J5079" s="4">
        <f>MAX(0,Resumo!$D$3*$D5079-F5079)</f>
        <v/>
      </c>
      <c r="K5079" s="4" t="n">
        <v>328926.2614248869</v>
      </c>
      <c r="L5079" s="5">
        <f>K5079/$D5079</f>
        <v/>
      </c>
      <c r="M5079" s="4">
        <f>M5078+K5079</f>
        <v/>
      </c>
      <c r="N5079" s="4">
        <f>L5079*$E5078-M5078</f>
        <v/>
      </c>
      <c r="O5079" s="4">
        <f>MAX(0,Resumo!$D$4*$D5079-K5079)</f>
        <v/>
      </c>
      <c r="P5079" s="4" t="n">
        <v>521102.5151189946</v>
      </c>
      <c r="Q5079" s="5">
        <f>P5079/$D5079</f>
        <v/>
      </c>
      <c r="R5079" s="4">
        <f>R5078+P5079</f>
        <v/>
      </c>
      <c r="S5079" s="4">
        <f>Q5079*$E5078-R5078</f>
        <v/>
      </c>
      <c r="T5079" s="4">
        <f>MAX(0,Resumo!$D$5*$D5079-P5079)</f>
        <v/>
      </c>
      <c r="U5079" s="4" t="n">
        <v>732643.450716291</v>
      </c>
      <c r="V5079" s="5">
        <f>U5079/$D5079</f>
        <v/>
      </c>
      <c r="W5079" s="4">
        <f>W5078+U5079</f>
        <v/>
      </c>
      <c r="X5079" s="4">
        <f>V5079*$E5078-W5078</f>
        <v/>
      </c>
      <c r="Y5079" s="4">
        <f>MAX(0,Resumo!$D$6*$D5079-U5079)</f>
        <v/>
      </c>
      <c r="Z5079" s="4" t="n">
        <v>964030.5685387332</v>
      </c>
      <c r="AA5079" s="5">
        <f>Z5079/$D5079</f>
        <v/>
      </c>
      <c r="AB5079" s="4">
        <f>AB5078+Z5079</f>
        <v/>
      </c>
      <c r="AC5079" s="4">
        <f>AA5079*$E5078-AB5078</f>
        <v/>
      </c>
      <c r="AD5079" s="4">
        <f>MAX(0,Resumo!$D$7*$D5079-Z5079)</f>
        <v/>
      </c>
    </row>
    <row r="5080">
      <c r="A5080" t="inlineStr">
        <is>
          <t>Godofredo Viana</t>
        </is>
      </c>
      <c r="B5080" t="inlineStr">
        <is>
          <t>Município</t>
        </is>
      </c>
      <c r="C5080" t="inlineStr">
        <is>
          <t>MA</t>
        </is>
      </c>
      <c r="D5080" s="4" t="n">
        <v>48510618.81658845</v>
      </c>
      <c r="E5080" s="4">
        <f>E5079+D5080</f>
        <v/>
      </c>
      <c r="F5080" s="4" t="n">
        <v>1657820.369851071</v>
      </c>
      <c r="G5080" s="5">
        <f>F5080/$D5080</f>
        <v/>
      </c>
      <c r="H5080" s="4">
        <f>H5079+F5080</f>
        <v/>
      </c>
      <c r="I5080" s="4">
        <f>G5080*$E5079-H5079</f>
        <v/>
      </c>
      <c r="J5080" s="4">
        <f>MAX(0,Resumo!$D$3*$D5080-F5080)</f>
        <v/>
      </c>
      <c r="K5080" s="4" t="n">
        <v>3536039.4996069</v>
      </c>
      <c r="L5080" s="5">
        <f>K5080/$D5080</f>
        <v/>
      </c>
      <c r="M5080" s="4">
        <f>M5079+K5080</f>
        <v/>
      </c>
      <c r="N5080" s="4">
        <f>L5080*$E5079-M5079</f>
        <v/>
      </c>
      <c r="O5080" s="4">
        <f>MAX(0,Resumo!$D$4*$D5080-K5080)</f>
        <v/>
      </c>
      <c r="P5080" s="4" t="n">
        <v>5601982.246182093</v>
      </c>
      <c r="Q5080" s="5">
        <f>P5080/$D5080</f>
        <v/>
      </c>
      <c r="R5080" s="4">
        <f>R5079+P5080</f>
        <v/>
      </c>
      <c r="S5080" s="4">
        <f>Q5080*$E5079-R5079</f>
        <v/>
      </c>
      <c r="T5080" s="4">
        <f>MAX(0,Resumo!$D$5*$D5080-P5080)</f>
        <v/>
      </c>
      <c r="U5080" s="4" t="n">
        <v>7876100.161898153</v>
      </c>
      <c r="V5080" s="5">
        <f>U5080/$D5080</f>
        <v/>
      </c>
      <c r="W5080" s="4">
        <f>W5079+U5080</f>
        <v/>
      </c>
      <c r="X5080" s="4">
        <f>V5080*$E5079-W5079</f>
        <v/>
      </c>
      <c r="Y5080" s="4">
        <f>MAX(0,Resumo!$D$6*$D5080-U5080)</f>
        <v/>
      </c>
      <c r="Z5080" s="4" t="n">
        <v>10363569.49552931</v>
      </c>
      <c r="AA5080" s="5">
        <f>Z5080/$D5080</f>
        <v/>
      </c>
      <c r="AB5080" s="4">
        <f>AB5079+Z5080</f>
        <v/>
      </c>
      <c r="AC5080" s="4">
        <f>AA5080*$E5079-AB5079</f>
        <v/>
      </c>
      <c r="AD5080" s="4">
        <f>MAX(0,Resumo!$D$7*$D5080-Z5080)</f>
        <v/>
      </c>
    </row>
    <row r="5081">
      <c r="A5081" t="inlineStr">
        <is>
          <t>Lago Verde</t>
        </is>
      </c>
      <c r="B5081" t="inlineStr">
        <is>
          <t>Município</t>
        </is>
      </c>
      <c r="C5081" t="inlineStr">
        <is>
          <t>MA</t>
        </is>
      </c>
      <c r="D5081" s="4" t="n">
        <v>6037199.603099644</v>
      </c>
      <c r="E5081" s="4">
        <f>E5080+D5081</f>
        <v/>
      </c>
      <c r="F5081" s="4" t="n">
        <v>206317.5593928499</v>
      </c>
      <c r="G5081" s="5">
        <f>F5081/$D5081</f>
        <v/>
      </c>
      <c r="H5081" s="4">
        <f>H5080+F5081</f>
        <v/>
      </c>
      <c r="I5081" s="4">
        <f>G5081*$E5080-H5080</f>
        <v/>
      </c>
      <c r="J5081" s="4">
        <f>MAX(0,Resumo!$D$3*$D5081-F5081)</f>
        <v/>
      </c>
      <c r="K5081" s="4" t="n">
        <v>440063.9856664012</v>
      </c>
      <c r="L5081" s="5">
        <f>K5081/$D5081</f>
        <v/>
      </c>
      <c r="M5081" s="4">
        <f>M5080+K5081</f>
        <v/>
      </c>
      <c r="N5081" s="4">
        <f>L5081*$E5080-M5080</f>
        <v/>
      </c>
      <c r="O5081" s="4">
        <f>MAX(0,Resumo!$D$4*$D5081-K5081)</f>
        <v/>
      </c>
      <c r="P5081" s="4" t="n">
        <v>697172.8215030883</v>
      </c>
      <c r="Q5081" s="5">
        <f>P5081/$D5081</f>
        <v/>
      </c>
      <c r="R5081" s="4">
        <f>R5080+P5081</f>
        <v/>
      </c>
      <c r="S5081" s="4">
        <f>Q5081*$E5080-R5080</f>
        <v/>
      </c>
      <c r="T5081" s="4">
        <f>MAX(0,Resumo!$D$5*$D5081-P5081)</f>
        <v/>
      </c>
      <c r="U5081" s="4" t="n">
        <v>980189.2849720716</v>
      </c>
      <c r="V5081" s="5">
        <f>U5081/$D5081</f>
        <v/>
      </c>
      <c r="W5081" s="4">
        <f>W5080+U5081</f>
        <v/>
      </c>
      <c r="X5081" s="4">
        <f>V5081*$E5080-W5080</f>
        <v/>
      </c>
      <c r="Y5081" s="4">
        <f>MAX(0,Resumo!$D$6*$D5081-U5081)</f>
        <v/>
      </c>
      <c r="Z5081" s="4" t="n">
        <v>1289757.565898336</v>
      </c>
      <c r="AA5081" s="5">
        <f>Z5081/$D5081</f>
        <v/>
      </c>
      <c r="AB5081" s="4">
        <f>AB5080+Z5081</f>
        <v/>
      </c>
      <c r="AC5081" s="4">
        <f>AA5081*$E5080-AB5080</f>
        <v/>
      </c>
      <c r="AD5081" s="4">
        <f>MAX(0,Resumo!$D$7*$D5081-Z5081)</f>
        <v/>
      </c>
    </row>
    <row r="5082">
      <c r="A5082" t="inlineStr">
        <is>
          <t>Lagoa do Mato</t>
        </is>
      </c>
      <c r="B5082" t="inlineStr">
        <is>
          <t>Município</t>
        </is>
      </c>
      <c r="C5082" t="inlineStr">
        <is>
          <t>MA</t>
        </is>
      </c>
      <c r="D5082" s="4" t="n">
        <v>5171136.921091891</v>
      </c>
      <c r="E5082" s="4">
        <f>E5081+D5082</f>
        <v/>
      </c>
      <c r="F5082" s="4" t="n">
        <v>176720.4033304058</v>
      </c>
      <c r="G5082" s="5">
        <f>F5082/$D5082</f>
        <v/>
      </c>
      <c r="H5082" s="4">
        <f>H5081+F5082</f>
        <v/>
      </c>
      <c r="I5082" s="4">
        <f>G5082*$E5081-H5081</f>
        <v/>
      </c>
      <c r="J5082" s="4">
        <f>MAX(0,Resumo!$D$3*$D5082-F5082)</f>
        <v/>
      </c>
      <c r="K5082" s="4" t="n">
        <v>376934.882648905</v>
      </c>
      <c r="L5082" s="5">
        <f>K5082/$D5082</f>
        <v/>
      </c>
      <c r="M5082" s="4">
        <f>M5081+K5082</f>
        <v/>
      </c>
      <c r="N5082" s="4">
        <f>L5082*$E5081-M5081</f>
        <v/>
      </c>
      <c r="O5082" s="4">
        <f>MAX(0,Resumo!$D$4*$D5082-K5082)</f>
        <v/>
      </c>
      <c r="P5082" s="4" t="n">
        <v>597160.3317215887</v>
      </c>
      <c r="Q5082" s="5">
        <f>P5082/$D5082</f>
        <v/>
      </c>
      <c r="R5082" s="4">
        <f>R5081+P5082</f>
        <v/>
      </c>
      <c r="S5082" s="4">
        <f>Q5082*$E5081-R5081</f>
        <v/>
      </c>
      <c r="T5082" s="4">
        <f>MAX(0,Resumo!$D$5*$D5082-P5082)</f>
        <v/>
      </c>
      <c r="U5082" s="4" t="n">
        <v>839576.8459560872</v>
      </c>
      <c r="V5082" s="5">
        <f>U5082/$D5082</f>
        <v/>
      </c>
      <c r="W5082" s="4">
        <f>W5081+U5082</f>
        <v/>
      </c>
      <c r="X5082" s="4">
        <f>V5082*$E5081-W5081</f>
        <v/>
      </c>
      <c r="Y5082" s="4">
        <f>MAX(0,Resumo!$D$6*$D5082-U5082)</f>
        <v/>
      </c>
      <c r="Z5082" s="4" t="n">
        <v>1104736.203330134</v>
      </c>
      <c r="AA5082" s="5">
        <f>Z5082/$D5082</f>
        <v/>
      </c>
      <c r="AB5082" s="4">
        <f>AB5081+Z5082</f>
        <v/>
      </c>
      <c r="AC5082" s="4">
        <f>AA5082*$E5081-AB5081</f>
        <v/>
      </c>
      <c r="AD5082" s="4">
        <f>MAX(0,Resumo!$D$7*$D5082-Z5082)</f>
        <v/>
      </c>
    </row>
    <row r="5083">
      <c r="A5083" t="inlineStr">
        <is>
          <t>Codó</t>
        </is>
      </c>
      <c r="B5083" t="inlineStr">
        <is>
          <t>Município</t>
        </is>
      </c>
      <c r="C5083" t="inlineStr">
        <is>
          <t>MA</t>
        </is>
      </c>
      <c r="D5083" s="4" t="n">
        <v>37149259.57587294</v>
      </c>
      <c r="E5083" s="4">
        <f>E5082+D5083</f>
        <v/>
      </c>
      <c r="F5083" s="4" t="n">
        <v>1269552.950512089</v>
      </c>
      <c r="G5083" s="5">
        <f>F5083/$D5083</f>
        <v/>
      </c>
      <c r="H5083" s="4">
        <f>H5082+F5083</f>
        <v/>
      </c>
      <c r="I5083" s="4">
        <f>G5083*$E5082-H5082</f>
        <v/>
      </c>
      <c r="J5083" s="4">
        <f>MAX(0,Resumo!$D$3*$D5083-F5083)</f>
        <v/>
      </c>
      <c r="K5083" s="4" t="n">
        <v>2707886.48848398</v>
      </c>
      <c r="L5083" s="5">
        <f>K5083/$D5083</f>
        <v/>
      </c>
      <c r="M5083" s="4">
        <f>M5082+K5083</f>
        <v/>
      </c>
      <c r="N5083" s="4">
        <f>L5083*$E5082-M5082</f>
        <v/>
      </c>
      <c r="O5083" s="4">
        <f>MAX(0,Resumo!$D$4*$D5083-K5083)</f>
        <v/>
      </c>
      <c r="P5083" s="4" t="n">
        <v>4289978.105405785</v>
      </c>
      <c r="Q5083" s="5">
        <f>P5083/$D5083</f>
        <v/>
      </c>
      <c r="R5083" s="4">
        <f>R5082+P5083</f>
        <v/>
      </c>
      <c r="S5083" s="4">
        <f>Q5083*$E5082-R5082</f>
        <v/>
      </c>
      <c r="T5083" s="4">
        <f>MAX(0,Resumo!$D$5*$D5083-P5083)</f>
        <v/>
      </c>
      <c r="U5083" s="4" t="n">
        <v>6031489.527399644</v>
      </c>
      <c r="V5083" s="5">
        <f>U5083/$D5083</f>
        <v/>
      </c>
      <c r="W5083" s="4">
        <f>W5082+U5083</f>
        <v/>
      </c>
      <c r="X5083" s="4">
        <f>V5083*$E5082-W5082</f>
        <v/>
      </c>
      <c r="Y5083" s="4">
        <f>MAX(0,Resumo!$D$6*$D5083-U5083)</f>
        <v/>
      </c>
      <c r="Z5083" s="4" t="n">
        <v>7936384.707390388</v>
      </c>
      <c r="AA5083" s="5">
        <f>Z5083/$D5083</f>
        <v/>
      </c>
      <c r="AB5083" s="4">
        <f>AB5082+Z5083</f>
        <v/>
      </c>
      <c r="AC5083" s="4">
        <f>AA5083*$E5082-AB5082</f>
        <v/>
      </c>
      <c r="AD5083" s="4">
        <f>MAX(0,Resumo!$D$7*$D5083-Z5083)</f>
        <v/>
      </c>
    </row>
    <row r="5084">
      <c r="A5084" t="inlineStr">
        <is>
          <t>Duque Bacelar</t>
        </is>
      </c>
      <c r="B5084" t="inlineStr">
        <is>
          <t>Município</t>
        </is>
      </c>
      <c r="C5084" t="inlineStr">
        <is>
          <t>MA</t>
        </is>
      </c>
      <c r="D5084" s="4" t="n">
        <v>5083990.651537821</v>
      </c>
      <c r="E5084" s="4">
        <f>E5083+D5084</f>
        <v/>
      </c>
      <c r="F5084" s="4" t="n">
        <v>173742.2335121749</v>
      </c>
      <c r="G5084" s="5">
        <f>F5084/$D5084</f>
        <v/>
      </c>
      <c r="H5084" s="4">
        <f>H5083+F5084</f>
        <v/>
      </c>
      <c r="I5084" s="4">
        <f>G5084*$E5083-H5083</f>
        <v/>
      </c>
      <c r="J5084" s="4">
        <f>MAX(0,Resumo!$D$3*$D5084-F5084)</f>
        <v/>
      </c>
      <c r="K5084" s="4" t="n">
        <v>370582.6105298529</v>
      </c>
      <c r="L5084" s="5">
        <f>K5084/$D5084</f>
        <v/>
      </c>
      <c r="M5084" s="4">
        <f>M5083+K5084</f>
        <v/>
      </c>
      <c r="N5084" s="4">
        <f>L5084*$E5083-M5083</f>
        <v/>
      </c>
      <c r="O5084" s="4">
        <f>MAX(0,Resumo!$D$4*$D5084-K5084)</f>
        <v/>
      </c>
      <c r="P5084" s="4" t="n">
        <v>587096.7236544832</v>
      </c>
      <c r="Q5084" s="5">
        <f>P5084/$D5084</f>
        <v/>
      </c>
      <c r="R5084" s="4">
        <f>R5083+P5084</f>
        <v/>
      </c>
      <c r="S5084" s="4">
        <f>Q5084*$E5083-R5083</f>
        <v/>
      </c>
      <c r="T5084" s="4">
        <f>MAX(0,Resumo!$D$5*$D5084-P5084)</f>
        <v/>
      </c>
      <c r="U5084" s="4" t="n">
        <v>825427.9283688121</v>
      </c>
      <c r="V5084" s="5">
        <f>U5084/$D5084</f>
        <v/>
      </c>
      <c r="W5084" s="4">
        <f>W5083+U5084</f>
        <v/>
      </c>
      <c r="X5084" s="4">
        <f>V5084*$E5083-W5083</f>
        <v/>
      </c>
      <c r="Y5084" s="4">
        <f>MAX(0,Resumo!$D$6*$D5084-U5084)</f>
        <v/>
      </c>
      <c r="Z5084" s="4" t="n">
        <v>1086118.703845858</v>
      </c>
      <c r="AA5084" s="5">
        <f>Z5084/$D5084</f>
        <v/>
      </c>
      <c r="AB5084" s="4">
        <f>AB5083+Z5084</f>
        <v/>
      </c>
      <c r="AC5084" s="4">
        <f>AA5084*$E5083-AB5083</f>
        <v/>
      </c>
      <c r="AD5084" s="4">
        <f>MAX(0,Resumo!$D$7*$D5084-Z5084)</f>
        <v/>
      </c>
    </row>
    <row r="5085">
      <c r="A5085" t="inlineStr">
        <is>
          <t>Peritoró</t>
        </is>
      </c>
      <c r="B5085" t="inlineStr">
        <is>
          <t>Município</t>
        </is>
      </c>
      <c r="C5085" t="inlineStr">
        <is>
          <t>MA</t>
        </is>
      </c>
      <c r="D5085" s="4" t="n">
        <v>8010883.414625919</v>
      </c>
      <c r="E5085" s="4">
        <f>E5084+D5085</f>
        <v/>
      </c>
      <c r="F5085" s="4" t="n">
        <v>273766.9819360783</v>
      </c>
      <c r="G5085" s="5">
        <f>F5085/$D5085</f>
        <v/>
      </c>
      <c r="H5085" s="4">
        <f>H5084+F5085</f>
        <v/>
      </c>
      <c r="I5085" s="4">
        <f>G5085*$E5084-H5084</f>
        <v/>
      </c>
      <c r="J5085" s="4">
        <f>MAX(0,Resumo!$D$3*$D5085-F5085)</f>
        <v/>
      </c>
      <c r="K5085" s="4" t="n">
        <v>583929.8873502837</v>
      </c>
      <c r="L5085" s="5">
        <f>K5085/$D5085</f>
        <v/>
      </c>
      <c r="M5085" s="4">
        <f>M5084+K5085</f>
        <v/>
      </c>
      <c r="N5085" s="4">
        <f>L5085*$E5084-M5084</f>
        <v/>
      </c>
      <c r="O5085" s="4">
        <f>MAX(0,Resumo!$D$4*$D5085-K5085)</f>
        <v/>
      </c>
      <c r="P5085" s="4" t="n">
        <v>925092.851003235</v>
      </c>
      <c r="Q5085" s="5">
        <f>P5085/$D5085</f>
        <v/>
      </c>
      <c r="R5085" s="4">
        <f>R5084+P5085</f>
        <v/>
      </c>
      <c r="S5085" s="4">
        <f>Q5085*$E5084-R5084</f>
        <v/>
      </c>
      <c r="T5085" s="4">
        <f>MAX(0,Resumo!$D$5*$D5085-P5085)</f>
        <v/>
      </c>
      <c r="U5085" s="4" t="n">
        <v>1300633.174716521</v>
      </c>
      <c r="V5085" s="5">
        <f>U5085/$D5085</f>
        <v/>
      </c>
      <c r="W5085" s="4">
        <f>W5084+U5085</f>
        <v/>
      </c>
      <c r="X5085" s="4">
        <f>V5085*$E5084-W5084</f>
        <v/>
      </c>
      <c r="Y5085" s="4">
        <f>MAX(0,Resumo!$D$6*$D5085-U5085)</f>
        <v/>
      </c>
      <c r="Z5085" s="4" t="n">
        <v>1711405.647121312</v>
      </c>
      <c r="AA5085" s="5">
        <f>Z5085/$D5085</f>
        <v/>
      </c>
      <c r="AB5085" s="4">
        <f>AB5084+Z5085</f>
        <v/>
      </c>
      <c r="AC5085" s="4">
        <f>AA5085*$E5084-AB5084</f>
        <v/>
      </c>
      <c r="AD5085" s="4">
        <f>MAX(0,Resumo!$D$7*$D5085-Z5085)</f>
        <v/>
      </c>
    </row>
    <row r="5086">
      <c r="A5086" t="inlineStr">
        <is>
          <t>Presidente Sarney</t>
        </is>
      </c>
      <c r="B5086" t="inlineStr">
        <is>
          <t>Município</t>
        </is>
      </c>
      <c r="C5086" t="inlineStr">
        <is>
          <t>MA</t>
        </is>
      </c>
      <c r="D5086" s="4" t="n">
        <v>5207217.503022229</v>
      </c>
      <c r="E5086" s="4">
        <f>E5085+D5086</f>
        <v/>
      </c>
      <c r="F5086" s="4" t="n">
        <v>177953.4348838962</v>
      </c>
      <c r="G5086" s="5">
        <f>F5086/$D5086</f>
        <v/>
      </c>
      <c r="H5086" s="4">
        <f>H5085+F5086</f>
        <v/>
      </c>
      <c r="I5086" s="4">
        <f>G5086*$E5085-H5085</f>
        <v/>
      </c>
      <c r="J5086" s="4">
        <f>MAX(0,Resumo!$D$3*$D5086-F5086)</f>
        <v/>
      </c>
      <c r="K5086" s="4" t="n">
        <v>379564.8710099451</v>
      </c>
      <c r="L5086" s="5">
        <f>K5086/$D5086</f>
        <v/>
      </c>
      <c r="M5086" s="4">
        <f>M5085+K5086</f>
        <v/>
      </c>
      <c r="N5086" s="4">
        <f>L5086*$E5085-M5085</f>
        <v/>
      </c>
      <c r="O5086" s="4">
        <f>MAX(0,Resumo!$D$4*$D5086-K5086)</f>
        <v/>
      </c>
      <c r="P5086" s="4" t="n">
        <v>601326.8994615277</v>
      </c>
      <c r="Q5086" s="5">
        <f>P5086/$D5086</f>
        <v/>
      </c>
      <c r="R5086" s="4">
        <f>R5085+P5086</f>
        <v/>
      </c>
      <c r="S5086" s="4">
        <f>Q5086*$E5085-R5085</f>
        <v/>
      </c>
      <c r="T5086" s="4">
        <f>MAX(0,Resumo!$D$5*$D5086-P5086)</f>
        <v/>
      </c>
      <c r="U5086" s="4" t="n">
        <v>845434.8268294573</v>
      </c>
      <c r="V5086" s="5">
        <f>U5086/$D5086</f>
        <v/>
      </c>
      <c r="W5086" s="4">
        <f>W5085+U5086</f>
        <v/>
      </c>
      <c r="X5086" s="4">
        <f>V5086*$E5085-W5085</f>
        <v/>
      </c>
      <c r="Y5086" s="4">
        <f>MAX(0,Resumo!$D$6*$D5086-U5086)</f>
        <v/>
      </c>
      <c r="Z5086" s="4" t="n">
        <v>1112444.281012836</v>
      </c>
      <c r="AA5086" s="5">
        <f>Z5086/$D5086</f>
        <v/>
      </c>
      <c r="AB5086" s="4">
        <f>AB5085+Z5086</f>
        <v/>
      </c>
      <c r="AC5086" s="4">
        <f>AA5086*$E5085-AB5085</f>
        <v/>
      </c>
      <c r="AD5086" s="4">
        <f>MAX(0,Resumo!$D$7*$D5086-Z5086)</f>
        <v/>
      </c>
    </row>
    <row r="5087">
      <c r="A5087" t="inlineStr">
        <is>
          <t>São João do Paraíso</t>
        </is>
      </c>
      <c r="B5087" t="inlineStr">
        <is>
          <t>Município</t>
        </is>
      </c>
      <c r="C5087" t="inlineStr">
        <is>
          <t>MA</t>
        </is>
      </c>
      <c r="D5087" s="4" t="n">
        <v>8409976.521690715</v>
      </c>
      <c r="E5087" s="4">
        <f>E5086+D5087</f>
        <v/>
      </c>
      <c r="F5087" s="4" t="n">
        <v>287405.7418302919</v>
      </c>
      <c r="G5087" s="5">
        <f>F5087/$D5087</f>
        <v/>
      </c>
      <c r="H5087" s="4">
        <f>H5086+F5087</f>
        <v/>
      </c>
      <c r="I5087" s="4">
        <f>G5087*$E5086-H5086</f>
        <v/>
      </c>
      <c r="J5087" s="4">
        <f>MAX(0,Resumo!$D$3*$D5087-F5087)</f>
        <v/>
      </c>
      <c r="K5087" s="4" t="n">
        <v>613020.610681139</v>
      </c>
      <c r="L5087" s="5">
        <f>K5087/$D5087</f>
        <v/>
      </c>
      <c r="M5087" s="4">
        <f>M5086+K5087</f>
        <v/>
      </c>
      <c r="N5087" s="4">
        <f>L5087*$E5086-M5086</f>
        <v/>
      </c>
      <c r="O5087" s="4">
        <f>MAX(0,Resumo!$D$4*$D5087-K5087)</f>
        <v/>
      </c>
      <c r="P5087" s="4" t="n">
        <v>971179.9254395256</v>
      </c>
      <c r="Q5087" s="5">
        <f>P5087/$D5087</f>
        <v/>
      </c>
      <c r="R5087" s="4">
        <f>R5086+P5087</f>
        <v/>
      </c>
      <c r="S5087" s="4">
        <f>Q5087*$E5086-R5086</f>
        <v/>
      </c>
      <c r="T5087" s="4">
        <f>MAX(0,Resumo!$D$5*$D5087-P5087)</f>
        <v/>
      </c>
      <c r="U5087" s="4" t="n">
        <v>1365429.241265369</v>
      </c>
      <c r="V5087" s="5">
        <f>U5087/$D5087</f>
        <v/>
      </c>
      <c r="W5087" s="4">
        <f>W5086+U5087</f>
        <v/>
      </c>
      <c r="X5087" s="4">
        <f>V5087*$E5086-W5086</f>
        <v/>
      </c>
      <c r="Y5087" s="4">
        <f>MAX(0,Resumo!$D$6*$D5087-U5087)</f>
        <v/>
      </c>
      <c r="Z5087" s="4" t="n">
        <v>1796665.931387948</v>
      </c>
      <c r="AA5087" s="5">
        <f>Z5087/$D5087</f>
        <v/>
      </c>
      <c r="AB5087" s="4">
        <f>AB5086+Z5087</f>
        <v/>
      </c>
      <c r="AC5087" s="4">
        <f>AA5087*$E5086-AB5086</f>
        <v/>
      </c>
      <c r="AD5087" s="4">
        <f>MAX(0,Resumo!$D$7*$D5087-Z5087)</f>
        <v/>
      </c>
    </row>
    <row r="5088">
      <c r="A5088" t="inlineStr">
        <is>
          <t>Maracaçumé</t>
        </is>
      </c>
      <c r="B5088" t="inlineStr">
        <is>
          <t>Município</t>
        </is>
      </c>
      <c r="C5088" t="inlineStr">
        <is>
          <t>MA</t>
        </is>
      </c>
      <c r="D5088" s="4" t="n">
        <v>7239516.743619299</v>
      </c>
      <c r="E5088" s="4">
        <f>E5087+D5088</f>
        <v/>
      </c>
      <c r="F5088" s="4" t="n">
        <v>247406.0034325079</v>
      </c>
      <c r="G5088" s="5">
        <f>F5088/$D5088</f>
        <v/>
      </c>
      <c r="H5088" s="4">
        <f>H5087+F5088</f>
        <v/>
      </c>
      <c r="I5088" s="4">
        <f>G5088*$E5087-H5087</f>
        <v/>
      </c>
      <c r="J5088" s="4">
        <f>MAX(0,Resumo!$D$3*$D5088-F5088)</f>
        <v/>
      </c>
      <c r="K5088" s="4" t="n">
        <v>527703.3727458775</v>
      </c>
      <c r="L5088" s="5">
        <f>K5088/$D5088</f>
        <v/>
      </c>
      <c r="M5088" s="4">
        <f>M5087+K5088</f>
        <v/>
      </c>
      <c r="N5088" s="4">
        <f>L5088*$E5087-M5087</f>
        <v/>
      </c>
      <c r="O5088" s="4">
        <f>MAX(0,Resumo!$D$4*$D5088-K5088)</f>
        <v/>
      </c>
      <c r="P5088" s="4" t="n">
        <v>836015.8096937139</v>
      </c>
      <c r="Q5088" s="5">
        <f>P5088/$D5088</f>
        <v/>
      </c>
      <c r="R5088" s="4">
        <f>R5087+P5088</f>
        <v/>
      </c>
      <c r="S5088" s="4">
        <f>Q5088*$E5087-R5087</f>
        <v/>
      </c>
      <c r="T5088" s="4">
        <f>MAX(0,Resumo!$D$5*$D5088-P5088)</f>
        <v/>
      </c>
      <c r="U5088" s="4" t="n">
        <v>1175395.416250315</v>
      </c>
      <c r="V5088" s="5">
        <f>U5088/$D5088</f>
        <v/>
      </c>
      <c r="W5088" s="4">
        <f>W5087+U5088</f>
        <v/>
      </c>
      <c r="X5088" s="4">
        <f>V5088*$E5087-W5087</f>
        <v/>
      </c>
      <c r="Y5088" s="4">
        <f>MAX(0,Resumo!$D$6*$D5088-U5088)</f>
        <v/>
      </c>
      <c r="Z5088" s="4" t="n">
        <v>1546614.673587522</v>
      </c>
      <c r="AA5088" s="5">
        <f>Z5088/$D5088</f>
        <v/>
      </c>
      <c r="AB5088" s="4">
        <f>AB5087+Z5088</f>
        <v/>
      </c>
      <c r="AC5088" s="4">
        <f>AA5088*$E5087-AB5087</f>
        <v/>
      </c>
      <c r="AD5088" s="4">
        <f>MAX(0,Resumo!$D$7*$D5088-Z5088)</f>
        <v/>
      </c>
    </row>
    <row r="5089">
      <c r="A5089" t="inlineStr">
        <is>
          <t>Passagem Franca</t>
        </is>
      </c>
      <c r="B5089" t="inlineStr">
        <is>
          <t>Município</t>
        </is>
      </c>
      <c r="C5089" t="inlineStr">
        <is>
          <t>MA</t>
        </is>
      </c>
      <c r="D5089" s="4" t="n">
        <v>6394290.289693667</v>
      </c>
      <c r="E5089" s="4">
        <f>E5088+D5089</f>
        <v/>
      </c>
      <c r="F5089" s="4" t="n">
        <v>218520.9125670881</v>
      </c>
      <c r="G5089" s="5">
        <f>F5089/$D5089</f>
        <v/>
      </c>
      <c r="H5089" s="4">
        <f>H5088+F5089</f>
        <v/>
      </c>
      <c r="I5089" s="4">
        <f>G5089*$E5088-H5088</f>
        <v/>
      </c>
      <c r="J5089" s="4">
        <f>MAX(0,Resumo!$D$3*$D5089-F5089)</f>
        <v/>
      </c>
      <c r="K5089" s="4" t="n">
        <v>466093.0655573886</v>
      </c>
      <c r="L5089" s="5">
        <f>K5089/$D5089</f>
        <v/>
      </c>
      <c r="M5089" s="4">
        <f>M5088+K5089</f>
        <v/>
      </c>
      <c r="N5089" s="4">
        <f>L5089*$E5088-M5088</f>
        <v/>
      </c>
      <c r="O5089" s="4">
        <f>MAX(0,Resumo!$D$4*$D5089-K5089)</f>
        <v/>
      </c>
      <c r="P5089" s="4" t="n">
        <v>738409.4772163451</v>
      </c>
      <c r="Q5089" s="5">
        <f>P5089/$D5089</f>
        <v/>
      </c>
      <c r="R5089" s="4">
        <f>R5088+P5089</f>
        <v/>
      </c>
      <c r="S5089" s="4">
        <f>Q5089*$E5088-R5088</f>
        <v/>
      </c>
      <c r="T5089" s="4">
        <f>MAX(0,Resumo!$D$5*$D5089-P5089)</f>
        <v/>
      </c>
      <c r="U5089" s="4" t="n">
        <v>1038165.911185171</v>
      </c>
      <c r="V5089" s="5">
        <f>U5089/$D5089</f>
        <v/>
      </c>
      <c r="W5089" s="4">
        <f>W5088+U5089</f>
        <v/>
      </c>
      <c r="X5089" s="4">
        <f>V5089*$E5088-W5088</f>
        <v/>
      </c>
      <c r="Y5089" s="4">
        <f>MAX(0,Resumo!$D$6*$D5089-U5089)</f>
        <v/>
      </c>
      <c r="Z5089" s="4" t="n">
        <v>1366044.660085185</v>
      </c>
      <c r="AA5089" s="5">
        <f>Z5089/$D5089</f>
        <v/>
      </c>
      <c r="AB5089" s="4">
        <f>AB5088+Z5089</f>
        <v/>
      </c>
      <c r="AC5089" s="4">
        <f>AA5089*$E5088-AB5088</f>
        <v/>
      </c>
      <c r="AD5089" s="4">
        <f>MAX(0,Resumo!$D$7*$D5089-Z5089)</f>
        <v/>
      </c>
    </row>
    <row r="5090">
      <c r="A5090" t="inlineStr">
        <is>
          <t>São José dos Basílios</t>
        </is>
      </c>
      <c r="B5090" t="inlineStr">
        <is>
          <t>Município</t>
        </is>
      </c>
      <c r="C5090" t="inlineStr">
        <is>
          <t>MA</t>
        </is>
      </c>
      <c r="D5090" s="4" t="n">
        <v>4082444.842927609</v>
      </c>
      <c r="E5090" s="4">
        <f>E5089+D5090</f>
        <v/>
      </c>
      <c r="F5090" s="4" t="n">
        <v>139515.025462518</v>
      </c>
      <c r="G5090" s="5">
        <f>F5090/$D5090</f>
        <v/>
      </c>
      <c r="H5090" s="4">
        <f>H5089+F5090</f>
        <v/>
      </c>
      <c r="I5090" s="4">
        <f>G5090*$E5089-H5089</f>
        <v/>
      </c>
      <c r="J5090" s="4">
        <f>MAX(0,Resumo!$D$3*$D5090-F5090)</f>
        <v/>
      </c>
      <c r="K5090" s="4" t="n">
        <v>297577.8617489446</v>
      </c>
      <c r="L5090" s="5">
        <f>K5090/$D5090</f>
        <v/>
      </c>
      <c r="M5090" s="4">
        <f>M5089+K5090</f>
        <v/>
      </c>
      <c r="N5090" s="4">
        <f>L5090*$E5089-M5089</f>
        <v/>
      </c>
      <c r="O5090" s="4">
        <f>MAX(0,Resumo!$D$4*$D5090-K5090)</f>
        <v/>
      </c>
      <c r="P5090" s="4" t="n">
        <v>471438.7094826683</v>
      </c>
      <c r="Q5090" s="5">
        <f>P5090/$D5090</f>
        <v/>
      </c>
      <c r="R5090" s="4">
        <f>R5089+P5090</f>
        <v/>
      </c>
      <c r="S5090" s="4">
        <f>Q5090*$E5089-R5089</f>
        <v/>
      </c>
      <c r="T5090" s="4">
        <f>MAX(0,Resumo!$D$5*$D5090-P5090)</f>
        <v/>
      </c>
      <c r="U5090" s="4" t="n">
        <v>662818.6832637822</v>
      </c>
      <c r="V5090" s="5">
        <f>U5090/$D5090</f>
        <v/>
      </c>
      <c r="W5090" s="4">
        <f>W5089+U5090</f>
        <v/>
      </c>
      <c r="X5090" s="4">
        <f>V5090*$E5089-W5089</f>
        <v/>
      </c>
      <c r="Y5090" s="4">
        <f>MAX(0,Resumo!$D$6*$D5090-U5090)</f>
        <v/>
      </c>
      <c r="Z5090" s="4" t="n">
        <v>872153.3939055388</v>
      </c>
      <c r="AA5090" s="5">
        <f>Z5090/$D5090</f>
        <v/>
      </c>
      <c r="AB5090" s="4">
        <f>AB5089+Z5090</f>
        <v/>
      </c>
      <c r="AC5090" s="4">
        <f>AA5090*$E5089-AB5089</f>
        <v/>
      </c>
      <c r="AD5090" s="4">
        <f>MAX(0,Resumo!$D$7*$D5090-Z5090)</f>
        <v/>
      </c>
    </row>
    <row r="5091">
      <c r="A5091" t="inlineStr">
        <is>
          <t>Esperantinópolis</t>
        </is>
      </c>
      <c r="B5091" t="inlineStr">
        <is>
          <t>Município</t>
        </is>
      </c>
      <c r="C5091" t="inlineStr">
        <is>
          <t>MA</t>
        </is>
      </c>
      <c r="D5091" s="4" t="n">
        <v>6505558.033768439</v>
      </c>
      <c r="E5091" s="4">
        <f>E5090+D5091</f>
        <v/>
      </c>
      <c r="F5091" s="4" t="n">
        <v>222323.4188458053</v>
      </c>
      <c r="G5091" s="5">
        <f>F5091/$D5091</f>
        <v/>
      </c>
      <c r="H5091" s="4">
        <f>H5090+F5091</f>
        <v/>
      </c>
      <c r="I5091" s="4">
        <f>G5091*$E5090-H5090</f>
        <v/>
      </c>
      <c r="J5091" s="4">
        <f>MAX(0,Resumo!$D$3*$D5091-F5091)</f>
        <v/>
      </c>
      <c r="K5091" s="4" t="n">
        <v>474203.6019240367</v>
      </c>
      <c r="L5091" s="5">
        <f>K5091/$D5091</f>
        <v/>
      </c>
      <c r="M5091" s="4">
        <f>M5090+K5091</f>
        <v/>
      </c>
      <c r="N5091" s="4">
        <f>L5091*$E5090-M5090</f>
        <v/>
      </c>
      <c r="O5091" s="4">
        <f>MAX(0,Resumo!$D$4*$D5091-K5091)</f>
        <v/>
      </c>
      <c r="P5091" s="4" t="n">
        <v>751258.6212199763</v>
      </c>
      <c r="Q5091" s="5">
        <f>P5091/$D5091</f>
        <v/>
      </c>
      <c r="R5091" s="4">
        <f>R5090+P5091</f>
        <v/>
      </c>
      <c r="S5091" s="4">
        <f>Q5091*$E5090-R5090</f>
        <v/>
      </c>
      <c r="T5091" s="4">
        <f>MAX(0,Resumo!$D$5*$D5091-P5091)</f>
        <v/>
      </c>
      <c r="U5091" s="4" t="n">
        <v>1056231.149652541</v>
      </c>
      <c r="V5091" s="5">
        <f>U5091/$D5091</f>
        <v/>
      </c>
      <c r="W5091" s="4">
        <f>W5090+U5091</f>
        <v/>
      </c>
      <c r="X5091" s="4">
        <f>V5091*$E5090-W5090</f>
        <v/>
      </c>
      <c r="Y5091" s="4">
        <f>MAX(0,Resumo!$D$6*$D5091-U5091)</f>
        <v/>
      </c>
      <c r="Z5091" s="4" t="n">
        <v>1389815.352491511</v>
      </c>
      <c r="AA5091" s="5">
        <f>Z5091/$D5091</f>
        <v/>
      </c>
      <c r="AB5091" s="4">
        <f>AB5090+Z5091</f>
        <v/>
      </c>
      <c r="AC5091" s="4">
        <f>AA5091*$E5090-AB5090</f>
        <v/>
      </c>
      <c r="AD5091" s="4">
        <f>MAX(0,Resumo!$D$7*$D5091-Z5091)</f>
        <v/>
      </c>
    </row>
    <row r="5092">
      <c r="A5092" t="inlineStr">
        <is>
          <t>Lago da Pedra</t>
        </is>
      </c>
      <c r="B5092" t="inlineStr">
        <is>
          <t>Município</t>
        </is>
      </c>
      <c r="C5092" t="inlineStr">
        <is>
          <t>MA</t>
        </is>
      </c>
      <c r="D5092" s="4" t="n">
        <v>13092195.52996271</v>
      </c>
      <c r="E5092" s="4">
        <f>E5091+D5092</f>
        <v/>
      </c>
      <c r="F5092" s="4" t="n">
        <v>447417.678131604</v>
      </c>
      <c r="G5092" s="5">
        <f>F5092/$D5092</f>
        <v/>
      </c>
      <c r="H5092" s="4">
        <f>H5091+F5092</f>
        <v/>
      </c>
      <c r="I5092" s="4">
        <f>G5092*$E5091-H5091</f>
        <v/>
      </c>
      <c r="J5092" s="4">
        <f>MAX(0,Resumo!$D$3*$D5092-F5092)</f>
        <v/>
      </c>
      <c r="K5092" s="4" t="n">
        <v>954317.2538276168</v>
      </c>
      <c r="L5092" s="5">
        <f>K5092/$D5092</f>
        <v/>
      </c>
      <c r="M5092" s="4">
        <f>M5091+K5092</f>
        <v/>
      </c>
      <c r="N5092" s="4">
        <f>L5092*$E5091-M5091</f>
        <v/>
      </c>
      <c r="O5092" s="4">
        <f>MAX(0,Resumo!$D$4*$D5092-K5092)</f>
        <v/>
      </c>
      <c r="P5092" s="4" t="n">
        <v>1511880.258623208</v>
      </c>
      <c r="Q5092" s="5">
        <f>P5092/$D5092</f>
        <v/>
      </c>
      <c r="R5092" s="4">
        <f>R5091+P5092</f>
        <v/>
      </c>
      <c r="S5092" s="4">
        <f>Q5092*$E5091-R5091</f>
        <v/>
      </c>
      <c r="T5092" s="4">
        <f>MAX(0,Resumo!$D$5*$D5092-P5092)</f>
        <v/>
      </c>
      <c r="U5092" s="4" t="n">
        <v>2125626.220580816</v>
      </c>
      <c r="V5092" s="5">
        <f>U5092/$D5092</f>
        <v/>
      </c>
      <c r="W5092" s="4">
        <f>W5091+U5092</f>
        <v/>
      </c>
      <c r="X5092" s="4">
        <f>V5092*$E5091-W5091</f>
        <v/>
      </c>
      <c r="Y5092" s="4">
        <f>MAX(0,Resumo!$D$6*$D5092-U5092)</f>
        <v/>
      </c>
      <c r="Z5092" s="4" t="n">
        <v>2796952.121695664</v>
      </c>
      <c r="AA5092" s="5">
        <f>Z5092/$D5092</f>
        <v/>
      </c>
      <c r="AB5092" s="4">
        <f>AB5091+Z5092</f>
        <v/>
      </c>
      <c r="AC5092" s="4">
        <f>AA5092*$E5091-AB5091</f>
        <v/>
      </c>
      <c r="AD5092" s="4">
        <f>MAX(0,Resumo!$D$7*$D5092-Z5092)</f>
        <v/>
      </c>
    </row>
    <row r="5093">
      <c r="A5093" t="inlineStr">
        <is>
          <t>Primeira Cruz</t>
        </is>
      </c>
      <c r="B5093" t="inlineStr">
        <is>
          <t>Município</t>
        </is>
      </c>
      <c r="C5093" t="inlineStr">
        <is>
          <t>MA</t>
        </is>
      </c>
      <c r="D5093" s="4" t="n">
        <v>5654950.304558051</v>
      </c>
      <c r="E5093" s="4">
        <f>E5092+D5093</f>
        <v/>
      </c>
      <c r="F5093" s="4" t="n">
        <v>193254.4262285531</v>
      </c>
      <c r="G5093" s="5">
        <f>F5093/$D5093</f>
        <v/>
      </c>
      <c r="H5093" s="4">
        <f>H5092+F5093</f>
        <v/>
      </c>
      <c r="I5093" s="4">
        <f>G5093*$E5092-H5092</f>
        <v/>
      </c>
      <c r="J5093" s="4">
        <f>MAX(0,Resumo!$D$3*$D5093-F5093)</f>
        <v/>
      </c>
      <c r="K5093" s="4" t="n">
        <v>412201.0424322511</v>
      </c>
      <c r="L5093" s="5">
        <f>K5093/$D5093</f>
        <v/>
      </c>
      <c r="M5093" s="4">
        <f>M5092+K5093</f>
        <v/>
      </c>
      <c r="N5093" s="4">
        <f>L5093*$E5092-M5092</f>
        <v/>
      </c>
      <c r="O5093" s="4">
        <f>MAX(0,Resumo!$D$4*$D5093-K5093)</f>
        <v/>
      </c>
      <c r="P5093" s="4" t="n">
        <v>653030.8617366771</v>
      </c>
      <c r="Q5093" s="5">
        <f>P5093/$D5093</f>
        <v/>
      </c>
      <c r="R5093" s="4">
        <f>R5092+P5093</f>
        <v/>
      </c>
      <c r="S5093" s="4">
        <f>Q5093*$E5092-R5092</f>
        <v/>
      </c>
      <c r="T5093" s="4">
        <f>MAX(0,Resumo!$D$5*$D5093-P5093)</f>
        <v/>
      </c>
      <c r="U5093" s="4" t="n">
        <v>918127.9500401951</v>
      </c>
      <c r="V5093" s="5">
        <f>U5093/$D5093</f>
        <v/>
      </c>
      <c r="W5093" s="4">
        <f>W5092+U5093</f>
        <v/>
      </c>
      <c r="X5093" s="4">
        <f>V5093*$E5092-W5092</f>
        <v/>
      </c>
      <c r="Y5093" s="4">
        <f>MAX(0,Resumo!$D$6*$D5093-U5093)</f>
        <v/>
      </c>
      <c r="Z5093" s="4" t="n">
        <v>1208095.709861602</v>
      </c>
      <c r="AA5093" s="5">
        <f>Z5093/$D5093</f>
        <v/>
      </c>
      <c r="AB5093" s="4">
        <f>AB5092+Z5093</f>
        <v/>
      </c>
      <c r="AC5093" s="4">
        <f>AA5093*$E5092-AB5092</f>
        <v/>
      </c>
      <c r="AD5093" s="4">
        <f>MAX(0,Resumo!$D$7*$D5093-Z5093)</f>
        <v/>
      </c>
    </row>
    <row r="5094">
      <c r="A5094" t="inlineStr">
        <is>
          <t>Feira Nova do Maranhão</t>
        </is>
      </c>
      <c r="B5094" t="inlineStr">
        <is>
          <t>Município</t>
        </is>
      </c>
      <c r="C5094" t="inlineStr">
        <is>
          <t>MA</t>
        </is>
      </c>
      <c r="D5094" s="4" t="n">
        <v>6380444.232535256</v>
      </c>
      <c r="E5094" s="4">
        <f>E5093+D5094</f>
        <v/>
      </c>
      <c r="F5094" s="4" t="n">
        <v>218047.7321344467</v>
      </c>
      <c r="G5094" s="5">
        <f>F5094/$D5094</f>
        <v/>
      </c>
      <c r="H5094" s="4">
        <f>H5093+F5094</f>
        <v/>
      </c>
      <c r="I5094" s="4">
        <f>G5094*$E5093-H5093</f>
        <v/>
      </c>
      <c r="J5094" s="4">
        <f>MAX(0,Resumo!$D$3*$D5094-F5094)</f>
        <v/>
      </c>
      <c r="K5094" s="4" t="n">
        <v>465083.7977677719</v>
      </c>
      <c r="L5094" s="5">
        <f>K5094/$D5094</f>
        <v/>
      </c>
      <c r="M5094" s="4">
        <f>M5093+K5094</f>
        <v/>
      </c>
      <c r="N5094" s="4">
        <f>L5094*$E5093-M5093</f>
        <v/>
      </c>
      <c r="O5094" s="4">
        <f>MAX(0,Resumo!$D$4*$D5094-K5094)</f>
        <v/>
      </c>
      <c r="P5094" s="4" t="n">
        <v>736810.5413900614</v>
      </c>
      <c r="Q5094" s="5">
        <f>P5094/$D5094</f>
        <v/>
      </c>
      <c r="R5094" s="4">
        <f>R5093+P5094</f>
        <v/>
      </c>
      <c r="S5094" s="4">
        <f>Q5094*$E5093-R5093</f>
        <v/>
      </c>
      <c r="T5094" s="4">
        <f>MAX(0,Resumo!$D$5*$D5094-P5094)</f>
        <v/>
      </c>
      <c r="U5094" s="4" t="n">
        <v>1035917.889294556</v>
      </c>
      <c r="V5094" s="5">
        <f>U5094/$D5094</f>
        <v/>
      </c>
      <c r="W5094" s="4">
        <f>W5093+U5094</f>
        <v/>
      </c>
      <c r="X5094" s="4">
        <f>V5094*$E5093-W5093</f>
        <v/>
      </c>
      <c r="Y5094" s="4">
        <f>MAX(0,Resumo!$D$6*$D5094-U5094)</f>
        <v/>
      </c>
      <c r="Z5094" s="4" t="n">
        <v>1363086.656680966</v>
      </c>
      <c r="AA5094" s="5">
        <f>Z5094/$D5094</f>
        <v/>
      </c>
      <c r="AB5094" s="4">
        <f>AB5093+Z5094</f>
        <v/>
      </c>
      <c r="AC5094" s="4">
        <f>AA5094*$E5093-AB5093</f>
        <v/>
      </c>
      <c r="AD5094" s="4">
        <f>MAX(0,Resumo!$D$7*$D5094-Z5094)</f>
        <v/>
      </c>
    </row>
    <row r="5095">
      <c r="A5095" t="inlineStr">
        <is>
          <t>Fernando Falcão</t>
        </is>
      </c>
      <c r="B5095" t="inlineStr">
        <is>
          <t>Município</t>
        </is>
      </c>
      <c r="C5095" t="inlineStr">
        <is>
          <t>MA</t>
        </is>
      </c>
      <c r="D5095" s="4" t="n">
        <v>8096739.083692239</v>
      </c>
      <c r="E5095" s="4">
        <f>E5094+D5095</f>
        <v/>
      </c>
      <c r="F5095" s="4" t="n">
        <v>276701.0462815256</v>
      </c>
      <c r="G5095" s="5">
        <f>F5095/$D5095</f>
        <v/>
      </c>
      <c r="H5095" s="4">
        <f>H5094+F5095</f>
        <v/>
      </c>
      <c r="I5095" s="4">
        <f>G5095*$E5094-H5094</f>
        <v/>
      </c>
      <c r="J5095" s="4">
        <f>MAX(0,Resumo!$D$3*$D5095-F5095)</f>
        <v/>
      </c>
      <c r="K5095" s="4" t="n">
        <v>590188.0849261899</v>
      </c>
      <c r="L5095" s="5">
        <f>K5095/$D5095</f>
        <v/>
      </c>
      <c r="M5095" s="4">
        <f>M5094+K5095</f>
        <v/>
      </c>
      <c r="N5095" s="4">
        <f>L5095*$E5094-M5094</f>
        <v/>
      </c>
      <c r="O5095" s="4">
        <f>MAX(0,Resumo!$D$4*$D5095-K5095)</f>
        <v/>
      </c>
      <c r="P5095" s="4" t="n">
        <v>935007.4211649154</v>
      </c>
      <c r="Q5095" s="5">
        <f>P5095/$D5095</f>
        <v/>
      </c>
      <c r="R5095" s="4">
        <f>R5094+P5095</f>
        <v/>
      </c>
      <c r="S5095" s="4">
        <f>Q5095*$E5094-R5094</f>
        <v/>
      </c>
      <c r="T5095" s="4">
        <f>MAX(0,Resumo!$D$5*$D5095-P5095)</f>
        <v/>
      </c>
      <c r="U5095" s="4" t="n">
        <v>1314572.552640965</v>
      </c>
      <c r="V5095" s="5">
        <f>U5095/$D5095</f>
        <v/>
      </c>
      <c r="W5095" s="4">
        <f>W5094+U5095</f>
        <v/>
      </c>
      <c r="X5095" s="4">
        <f>V5095*$E5094-W5094</f>
        <v/>
      </c>
      <c r="Y5095" s="4">
        <f>MAX(0,Resumo!$D$6*$D5095-U5095)</f>
        <v/>
      </c>
      <c r="Z5095" s="4" t="n">
        <v>1729747.429078744</v>
      </c>
      <c r="AA5095" s="5">
        <f>Z5095/$D5095</f>
        <v/>
      </c>
      <c r="AB5095" s="4">
        <f>AB5094+Z5095</f>
        <v/>
      </c>
      <c r="AC5095" s="4">
        <f>AA5095*$E5094-AB5094</f>
        <v/>
      </c>
      <c r="AD5095" s="4">
        <f>MAX(0,Resumo!$D$7*$D5095-Z5095)</f>
        <v/>
      </c>
    </row>
    <row r="5096">
      <c r="A5096" t="inlineStr">
        <is>
          <t>Montes Altos</t>
        </is>
      </c>
      <c r="B5096" t="inlineStr">
        <is>
          <t>Município</t>
        </is>
      </c>
      <c r="C5096" t="inlineStr">
        <is>
          <t>MA</t>
        </is>
      </c>
      <c r="D5096" s="4" t="n">
        <v>6868329.32837336</v>
      </c>
      <c r="E5096" s="4">
        <f>E5095+D5096</f>
        <v/>
      </c>
      <c r="F5096" s="4" t="n">
        <v>234720.903282504</v>
      </c>
      <c r="G5096" s="5">
        <f>F5096/$D5096</f>
        <v/>
      </c>
      <c r="H5096" s="4">
        <f>H5095+F5096</f>
        <v/>
      </c>
      <c r="I5096" s="4">
        <f>G5096*$E5095-H5095</f>
        <v/>
      </c>
      <c r="J5096" s="4">
        <f>MAX(0,Resumo!$D$3*$D5096-F5096)</f>
        <v/>
      </c>
      <c r="K5096" s="4" t="n">
        <v>500646.7531008236</v>
      </c>
      <c r="L5096" s="5">
        <f>K5096/$D5096</f>
        <v/>
      </c>
      <c r="M5096" s="4">
        <f>M5095+K5096</f>
        <v/>
      </c>
      <c r="N5096" s="4">
        <f>L5096*$E5095-M5095</f>
        <v/>
      </c>
      <c r="O5096" s="4">
        <f>MAX(0,Resumo!$D$4*$D5096-K5096)</f>
        <v/>
      </c>
      <c r="P5096" s="4" t="n">
        <v>793151.2707341962</v>
      </c>
      <c r="Q5096" s="5">
        <f>P5096/$D5096</f>
        <v/>
      </c>
      <c r="R5096" s="4">
        <f>R5095+P5096</f>
        <v/>
      </c>
      <c r="S5096" s="4">
        <f>Q5096*$E5095-R5095</f>
        <v/>
      </c>
      <c r="T5096" s="4">
        <f>MAX(0,Resumo!$D$5*$D5096-P5096)</f>
        <v/>
      </c>
      <c r="U5096" s="4" t="n">
        <v>1115130.069556502</v>
      </c>
      <c r="V5096" s="5">
        <f>U5096/$D5096</f>
        <v/>
      </c>
      <c r="W5096" s="4">
        <f>W5095+U5096</f>
        <v/>
      </c>
      <c r="X5096" s="4">
        <f>V5096*$E5095-W5095</f>
        <v/>
      </c>
      <c r="Y5096" s="4">
        <f>MAX(0,Resumo!$D$6*$D5096-U5096)</f>
        <v/>
      </c>
      <c r="Z5096" s="4" t="n">
        <v>1467316.023774138</v>
      </c>
      <c r="AA5096" s="5">
        <f>Z5096/$D5096</f>
        <v/>
      </c>
      <c r="AB5096" s="4">
        <f>AB5095+Z5096</f>
        <v/>
      </c>
      <c r="AC5096" s="4">
        <f>AA5096*$E5095-AB5095</f>
        <v/>
      </c>
      <c r="AD5096" s="4">
        <f>MAX(0,Resumo!$D$7*$D5096-Z5096)</f>
        <v/>
      </c>
    </row>
    <row r="5097">
      <c r="A5097" t="inlineStr">
        <is>
          <t>Nova Olinda do Maranhão</t>
        </is>
      </c>
      <c r="B5097" t="inlineStr">
        <is>
          <t>Município</t>
        </is>
      </c>
      <c r="C5097" t="inlineStr">
        <is>
          <t>MA</t>
        </is>
      </c>
      <c r="D5097" s="4" t="n">
        <v>6320525.133349598</v>
      </c>
      <c r="E5097" s="4">
        <f>E5096+D5097</f>
        <v/>
      </c>
      <c r="F5097" s="4" t="n">
        <v>216000.0340098633</v>
      </c>
      <c r="G5097" s="5">
        <f>F5097/$D5097</f>
        <v/>
      </c>
      <c r="H5097" s="4">
        <f>H5096+F5097</f>
        <v/>
      </c>
      <c r="I5097" s="4">
        <f>G5097*$E5096-H5096</f>
        <v/>
      </c>
      <c r="J5097" s="4">
        <f>MAX(0,Resumo!$D$3*$D5097-F5097)</f>
        <v/>
      </c>
      <c r="K5097" s="4" t="n">
        <v>460716.1705003808</v>
      </c>
      <c r="L5097" s="5">
        <f>K5097/$D5097</f>
        <v/>
      </c>
      <c r="M5097" s="4">
        <f>M5096+K5097</f>
        <v/>
      </c>
      <c r="N5097" s="4">
        <f>L5097*$E5096-M5096</f>
        <v/>
      </c>
      <c r="O5097" s="4">
        <f>MAX(0,Resumo!$D$4*$D5097-K5097)</f>
        <v/>
      </c>
      <c r="P5097" s="4" t="n">
        <v>729891.1134785276</v>
      </c>
      <c r="Q5097" s="5">
        <f>P5097/$D5097</f>
        <v/>
      </c>
      <c r="R5097" s="4">
        <f>R5096+P5097</f>
        <v/>
      </c>
      <c r="S5097" s="4">
        <f>Q5097*$E5096-R5096</f>
        <v/>
      </c>
      <c r="T5097" s="4">
        <f>MAX(0,Resumo!$D$5*$D5097-P5097)</f>
        <v/>
      </c>
      <c r="U5097" s="4" t="n">
        <v>1026189.527993265</v>
      </c>
      <c r="V5097" s="5">
        <f>U5097/$D5097</f>
        <v/>
      </c>
      <c r="W5097" s="4">
        <f>W5096+U5097</f>
        <v/>
      </c>
      <c r="X5097" s="4">
        <f>V5097*$E5096-W5096</f>
        <v/>
      </c>
      <c r="Y5097" s="4">
        <f>MAX(0,Resumo!$D$6*$D5097-U5097)</f>
        <v/>
      </c>
      <c r="Z5097" s="4" t="n">
        <v>1350285.835671696</v>
      </c>
      <c r="AA5097" s="5">
        <f>Z5097/$D5097</f>
        <v/>
      </c>
      <c r="AB5097" s="4">
        <f>AB5096+Z5097</f>
        <v/>
      </c>
      <c r="AC5097" s="4">
        <f>AA5097*$E5096-AB5096</f>
        <v/>
      </c>
      <c r="AD5097" s="4">
        <f>MAX(0,Resumo!$D$7*$D5097-Z5097)</f>
        <v/>
      </c>
    </row>
    <row r="5098">
      <c r="A5098" t="inlineStr">
        <is>
          <t>Vila Nova dos Martírios</t>
        </is>
      </c>
      <c r="B5098" t="inlineStr">
        <is>
          <t>Município</t>
        </is>
      </c>
      <c r="C5098" t="inlineStr">
        <is>
          <t>MA</t>
        </is>
      </c>
      <c r="D5098" s="4" t="n">
        <v>9621090.163616896</v>
      </c>
      <c r="E5098" s="4">
        <f>E5097+D5098</f>
        <v/>
      </c>
      <c r="F5098" s="4" t="n">
        <v>328794.8008604595</v>
      </c>
      <c r="G5098" s="5">
        <f>F5098/$D5098</f>
        <v/>
      </c>
      <c r="H5098" s="4">
        <f>H5097+F5098</f>
        <v/>
      </c>
      <c r="I5098" s="4">
        <f>G5098*$E5097-H5097</f>
        <v/>
      </c>
      <c r="J5098" s="4">
        <f>MAX(0,Resumo!$D$3*$D5098-F5098)</f>
        <v/>
      </c>
      <c r="K5098" s="4" t="n">
        <v>701301.1929708727</v>
      </c>
      <c r="L5098" s="5">
        <f>K5098/$D5098</f>
        <v/>
      </c>
      <c r="M5098" s="4">
        <f>M5097+K5098</f>
        <v/>
      </c>
      <c r="N5098" s="4">
        <f>L5098*$E5097-M5097</f>
        <v/>
      </c>
      <c r="O5098" s="4">
        <f>MAX(0,Resumo!$D$4*$D5098-K5098)</f>
        <v/>
      </c>
      <c r="P5098" s="4" t="n">
        <v>1111038.729257946</v>
      </c>
      <c r="Q5098" s="5">
        <f>P5098/$D5098</f>
        <v/>
      </c>
      <c r="R5098" s="4">
        <f>R5097+P5098</f>
        <v/>
      </c>
      <c r="S5098" s="4">
        <f>Q5098*$E5097-R5097</f>
        <v/>
      </c>
      <c r="T5098" s="4">
        <f>MAX(0,Resumo!$D$5*$D5098-P5098)</f>
        <v/>
      </c>
      <c r="U5098" s="4" t="n">
        <v>1562063.557296604</v>
      </c>
      <c r="V5098" s="5">
        <f>U5098/$D5098</f>
        <v/>
      </c>
      <c r="W5098" s="4">
        <f>W5097+U5098</f>
        <v/>
      </c>
      <c r="X5098" s="4">
        <f>V5098*$E5097-W5097</f>
        <v/>
      </c>
      <c r="Y5098" s="4">
        <f>MAX(0,Resumo!$D$6*$D5098-U5098)</f>
        <v/>
      </c>
      <c r="Z5098" s="4" t="n">
        <v>2055402.28027974</v>
      </c>
      <c r="AA5098" s="5">
        <f>Z5098/$D5098</f>
        <v/>
      </c>
      <c r="AB5098" s="4">
        <f>AB5097+Z5098</f>
        <v/>
      </c>
      <c r="AC5098" s="4">
        <f>AA5098*$E5097-AB5097</f>
        <v/>
      </c>
      <c r="AD5098" s="4">
        <f>MAX(0,Resumo!$D$7*$D5098-Z5098)</f>
        <v/>
      </c>
    </row>
    <row r="5099">
      <c r="A5099" t="inlineStr">
        <is>
          <t>São João dos Patos</t>
        </is>
      </c>
      <c r="B5099" t="inlineStr">
        <is>
          <t>Município</t>
        </is>
      </c>
      <c r="C5099" t="inlineStr">
        <is>
          <t>MA</t>
        </is>
      </c>
      <c r="D5099" s="4" t="n">
        <v>11784795.8460767</v>
      </c>
      <c r="E5099" s="4">
        <f>E5098+D5099</f>
        <v/>
      </c>
      <c r="F5099" s="4" t="n">
        <v>402738.1032187828</v>
      </c>
      <c r="G5099" s="5">
        <f>F5099/$D5099</f>
        <v/>
      </c>
      <c r="H5099" s="4">
        <f>H5098+F5099</f>
        <v/>
      </c>
      <c r="I5099" s="4">
        <f>G5099*$E5098-H5098</f>
        <v/>
      </c>
      <c r="J5099" s="4">
        <f>MAX(0,Resumo!$D$3*$D5099-F5099)</f>
        <v/>
      </c>
      <c r="K5099" s="4" t="n">
        <v>859018.182474323</v>
      </c>
      <c r="L5099" s="5">
        <f>K5099/$D5099</f>
        <v/>
      </c>
      <c r="M5099" s="4">
        <f>M5098+K5099</f>
        <v/>
      </c>
      <c r="N5099" s="4">
        <f>L5099*$E5098-M5098</f>
        <v/>
      </c>
      <c r="O5099" s="4">
        <f>MAX(0,Resumo!$D$4*$D5099-K5099)</f>
        <v/>
      </c>
      <c r="P5099" s="4" t="n">
        <v>1360902.39034483</v>
      </c>
      <c r="Q5099" s="5">
        <f>P5099/$D5099</f>
        <v/>
      </c>
      <c r="R5099" s="4">
        <f>R5098+P5099</f>
        <v/>
      </c>
      <c r="S5099" s="4">
        <f>Q5099*$E5098-R5098</f>
        <v/>
      </c>
      <c r="T5099" s="4">
        <f>MAX(0,Resumo!$D$5*$D5099-P5099)</f>
        <v/>
      </c>
      <c r="U5099" s="4" t="n">
        <v>1913359.069323636</v>
      </c>
      <c r="V5099" s="5">
        <f>U5099/$D5099</f>
        <v/>
      </c>
      <c r="W5099" s="4">
        <f>W5098+U5099</f>
        <v/>
      </c>
      <c r="X5099" s="4">
        <f>V5099*$E5098-W5098</f>
        <v/>
      </c>
      <c r="Y5099" s="4">
        <f>MAX(0,Resumo!$D$6*$D5099-U5099)</f>
        <v/>
      </c>
      <c r="Z5099" s="4" t="n">
        <v>2517645.697392694</v>
      </c>
      <c r="AA5099" s="5">
        <f>Z5099/$D5099</f>
        <v/>
      </c>
      <c r="AB5099" s="4">
        <f>AB5098+Z5099</f>
        <v/>
      </c>
      <c r="AC5099" s="4">
        <f>AA5099*$E5098-AB5098</f>
        <v/>
      </c>
      <c r="AD5099" s="4">
        <f>MAX(0,Resumo!$D$7*$D5099-Z5099)</f>
        <v/>
      </c>
    </row>
    <row r="5100">
      <c r="A5100" t="inlineStr">
        <is>
          <t>Brejo de Areia</t>
        </is>
      </c>
      <c r="B5100" t="inlineStr">
        <is>
          <t>Município</t>
        </is>
      </c>
      <c r="C5100" t="inlineStr">
        <is>
          <t>MA</t>
        </is>
      </c>
      <c r="D5100" s="4" t="n">
        <v>5108499.556870334</v>
      </c>
      <c r="E5100" s="4">
        <f>E5099+D5100</f>
        <v/>
      </c>
      <c r="F5100" s="4" t="n">
        <v>174579.810180834</v>
      </c>
      <c r="G5100" s="5">
        <f>F5100/$D5100</f>
        <v/>
      </c>
      <c r="H5100" s="4">
        <f>H5099+F5100</f>
        <v/>
      </c>
      <c r="I5100" s="4">
        <f>G5100*$E5099-H5099</f>
        <v/>
      </c>
      <c r="J5100" s="4">
        <f>MAX(0,Resumo!$D$3*$D5100-F5100)</f>
        <v/>
      </c>
      <c r="K5100" s="4" t="n">
        <v>372369.1154119192</v>
      </c>
      <c r="L5100" s="5">
        <f>K5100/$D5100</f>
        <v/>
      </c>
      <c r="M5100" s="4">
        <f>M5099+K5100</f>
        <v/>
      </c>
      <c r="N5100" s="4">
        <f>L5100*$E5099-M5099</f>
        <v/>
      </c>
      <c r="O5100" s="4">
        <f>MAX(0,Resumo!$D$4*$D5100-K5100)</f>
        <v/>
      </c>
      <c r="P5100" s="4" t="n">
        <v>589926.9999093626</v>
      </c>
      <c r="Q5100" s="5">
        <f>P5100/$D5100</f>
        <v/>
      </c>
      <c r="R5100" s="4">
        <f>R5099+P5100</f>
        <v/>
      </c>
      <c r="S5100" s="4">
        <f>Q5100*$E5099-R5099</f>
        <v/>
      </c>
      <c r="T5100" s="4">
        <f>MAX(0,Resumo!$D$5*$D5100-P5100)</f>
        <v/>
      </c>
      <c r="U5100" s="4" t="n">
        <v>829407.1518453708</v>
      </c>
      <c r="V5100" s="5">
        <f>U5100/$D5100</f>
        <v/>
      </c>
      <c r="W5100" s="4">
        <f>W5099+U5100</f>
        <v/>
      </c>
      <c r="X5100" s="4">
        <f>V5100*$E5099-W5099</f>
        <v/>
      </c>
      <c r="Y5100" s="4">
        <f>MAX(0,Resumo!$D$6*$D5100-U5100)</f>
        <v/>
      </c>
      <c r="Z5100" s="4" t="n">
        <v>1091354.665576901</v>
      </c>
      <c r="AA5100" s="5">
        <f>Z5100/$D5100</f>
        <v/>
      </c>
      <c r="AB5100" s="4">
        <f>AB5099+Z5100</f>
        <v/>
      </c>
      <c r="AC5100" s="4">
        <f>AA5100*$E5099-AB5099</f>
        <v/>
      </c>
      <c r="AD5100" s="4">
        <f>MAX(0,Resumo!$D$7*$D5100-Z5100)</f>
        <v/>
      </c>
    </row>
    <row r="5101">
      <c r="A5101" t="inlineStr">
        <is>
          <t>Central do Maranhão</t>
        </is>
      </c>
      <c r="B5101" t="inlineStr">
        <is>
          <t>Município</t>
        </is>
      </c>
      <c r="C5101" t="inlineStr">
        <is>
          <t>MA</t>
        </is>
      </c>
      <c r="D5101" s="4" t="n">
        <v>5256652.581796184</v>
      </c>
      <c r="E5101" s="4">
        <f>E5100+D5101</f>
        <v/>
      </c>
      <c r="F5101" s="4" t="n">
        <v>179642.848100547</v>
      </c>
      <c r="G5101" s="5">
        <f>F5101/$D5101</f>
        <v/>
      </c>
      <c r="H5101" s="4">
        <f>H5100+F5101</f>
        <v/>
      </c>
      <c r="I5101" s="4">
        <f>G5101*$E5100-H5100</f>
        <v/>
      </c>
      <c r="J5101" s="4">
        <f>MAX(0,Resumo!$D$3*$D5101-F5101)</f>
        <v/>
      </c>
      <c r="K5101" s="4" t="n">
        <v>383168.2963109456</v>
      </c>
      <c r="L5101" s="5">
        <f>K5101/$D5101</f>
        <v/>
      </c>
      <c r="M5101" s="4">
        <f>M5100+K5101</f>
        <v/>
      </c>
      <c r="N5101" s="4">
        <f>L5101*$E5100-M5100</f>
        <v/>
      </c>
      <c r="O5101" s="4">
        <f>MAX(0,Resumo!$D$4*$D5101-K5101)</f>
        <v/>
      </c>
      <c r="P5101" s="4" t="n">
        <v>607035.6378859407</v>
      </c>
      <c r="Q5101" s="5">
        <f>P5101/$D5101</f>
        <v/>
      </c>
      <c r="R5101" s="4">
        <f>R5100+P5101</f>
        <v/>
      </c>
      <c r="S5101" s="4">
        <f>Q5101*$E5100-R5100</f>
        <v/>
      </c>
      <c r="T5101" s="4">
        <f>MAX(0,Resumo!$D$5*$D5101-P5101)</f>
        <v/>
      </c>
      <c r="U5101" s="4" t="n">
        <v>853461.0207109886</v>
      </c>
      <c r="V5101" s="5">
        <f>U5101/$D5101</f>
        <v/>
      </c>
      <c r="W5101" s="4">
        <f>W5100+U5101</f>
        <v/>
      </c>
      <c r="X5101" s="4">
        <f>V5101*$E5100-W5100</f>
        <v/>
      </c>
      <c r="Y5101" s="4">
        <f>MAX(0,Resumo!$D$6*$D5101-U5101)</f>
        <v/>
      </c>
      <c r="Z5101" s="4" t="n">
        <v>1123005.347577001</v>
      </c>
      <c r="AA5101" s="5">
        <f>Z5101/$D5101</f>
        <v/>
      </c>
      <c r="AB5101" s="4">
        <f>AB5100+Z5101</f>
        <v/>
      </c>
      <c r="AC5101" s="4">
        <f>AA5101*$E5100-AB5100</f>
        <v/>
      </c>
      <c r="AD5101" s="4">
        <f>MAX(0,Resumo!$D$7*$D5101-Z5101)</f>
        <v/>
      </c>
    </row>
    <row r="5102">
      <c r="A5102" t="inlineStr">
        <is>
          <t>Lajeado Novo</t>
        </is>
      </c>
      <c r="B5102" t="inlineStr">
        <is>
          <t>Município</t>
        </is>
      </c>
      <c r="C5102" t="inlineStr">
        <is>
          <t>MA</t>
        </is>
      </c>
      <c r="D5102" s="4" t="n">
        <v>5680120.842211627</v>
      </c>
      <c r="E5102" s="4">
        <f>E5101+D5102</f>
        <v/>
      </c>
      <c r="F5102" s="4" t="n">
        <v>194114.6137722324</v>
      </c>
      <c r="G5102" s="5">
        <f>F5102/$D5102</f>
        <v/>
      </c>
      <c r="H5102" s="4">
        <f>H5101+F5102</f>
        <v/>
      </c>
      <c r="I5102" s="4">
        <f>G5102*$E5101-H5101</f>
        <v/>
      </c>
      <c r="J5102" s="4">
        <f>MAX(0,Resumo!$D$3*$D5102-F5102)</f>
        <v/>
      </c>
      <c r="K5102" s="4" t="n">
        <v>414035.77506483</v>
      </c>
      <c r="L5102" s="5">
        <f>K5102/$D5102</f>
        <v/>
      </c>
      <c r="M5102" s="4">
        <f>M5101+K5102</f>
        <v/>
      </c>
      <c r="N5102" s="4">
        <f>L5102*$E5101-M5101</f>
        <v/>
      </c>
      <c r="O5102" s="4">
        <f>MAX(0,Resumo!$D$4*$D5102-K5102)</f>
        <v/>
      </c>
      <c r="P5102" s="4" t="n">
        <v>655937.5429644577</v>
      </c>
      <c r="Q5102" s="5">
        <f>P5102/$D5102</f>
        <v/>
      </c>
      <c r="R5102" s="4">
        <f>R5101+P5102</f>
        <v/>
      </c>
      <c r="S5102" s="4">
        <f>Q5102*$E5101-R5101</f>
        <v/>
      </c>
      <c r="T5102" s="4">
        <f>MAX(0,Resumo!$D$5*$D5102-P5102)</f>
        <v/>
      </c>
      <c r="U5102" s="4" t="n">
        <v>922214.5949959713</v>
      </c>
      <c r="V5102" s="5">
        <f>U5102/$D5102</f>
        <v/>
      </c>
      <c r="W5102" s="4">
        <f>W5101+U5102</f>
        <v/>
      </c>
      <c r="X5102" s="4">
        <f>V5102*$E5101-W5101</f>
        <v/>
      </c>
      <c r="Y5102" s="4">
        <f>MAX(0,Resumo!$D$6*$D5102-U5102)</f>
        <v/>
      </c>
      <c r="Z5102" s="4" t="n">
        <v>1213473.019460536</v>
      </c>
      <c r="AA5102" s="5">
        <f>Z5102/$D5102</f>
        <v/>
      </c>
      <c r="AB5102" s="4">
        <f>AB5101+Z5102</f>
        <v/>
      </c>
      <c r="AC5102" s="4">
        <f>AA5102*$E5101-AB5101</f>
        <v/>
      </c>
      <c r="AD5102" s="4">
        <f>MAX(0,Resumo!$D$7*$D5102-Z5102)</f>
        <v/>
      </c>
    </row>
    <row r="5103">
      <c r="A5103" t="inlineStr">
        <is>
          <t>Olinda Nova do Maranhão</t>
        </is>
      </c>
      <c r="B5103" t="inlineStr">
        <is>
          <t>Município</t>
        </is>
      </c>
      <c r="C5103" t="inlineStr">
        <is>
          <t>MA</t>
        </is>
      </c>
      <c r="D5103" s="4" t="n">
        <v>5707441.177087807</v>
      </c>
      <c r="E5103" s="4">
        <f>E5102+D5103</f>
        <v/>
      </c>
      <c r="F5103" s="4" t="n">
        <v>195048.2693052637</v>
      </c>
      <c r="G5103" s="5">
        <f>F5103/$D5103</f>
        <v/>
      </c>
      <c r="H5103" s="4">
        <f>H5102+F5103</f>
        <v/>
      </c>
      <c r="I5103" s="4">
        <f>G5103*$E5102-H5102</f>
        <v/>
      </c>
      <c r="J5103" s="4">
        <f>MAX(0,Resumo!$D$3*$D5103-F5103)</f>
        <v/>
      </c>
      <c r="K5103" s="4" t="n">
        <v>416027.2108704607</v>
      </c>
      <c r="L5103" s="5">
        <f>K5103/$D5103</f>
        <v/>
      </c>
      <c r="M5103" s="4">
        <f>M5102+K5103</f>
        <v/>
      </c>
      <c r="N5103" s="4">
        <f>L5103*$E5102-M5102</f>
        <v/>
      </c>
      <c r="O5103" s="4">
        <f>MAX(0,Resumo!$D$4*$D5103-K5103)</f>
        <v/>
      </c>
      <c r="P5103" s="4" t="n">
        <v>659092.4817112661</v>
      </c>
      <c r="Q5103" s="5">
        <f>P5103/$D5103</f>
        <v/>
      </c>
      <c r="R5103" s="4">
        <f>R5102+P5103</f>
        <v/>
      </c>
      <c r="S5103" s="4">
        <f>Q5103*$E5102-R5102</f>
        <v/>
      </c>
      <c r="T5103" s="4">
        <f>MAX(0,Resumo!$D$5*$D5103-P5103)</f>
        <v/>
      </c>
      <c r="U5103" s="4" t="n">
        <v>926650.2773102899</v>
      </c>
      <c r="V5103" s="5">
        <f>U5103/$D5103</f>
        <v/>
      </c>
      <c r="W5103" s="4">
        <f>W5102+U5103</f>
        <v/>
      </c>
      <c r="X5103" s="4">
        <f>V5103*$E5102-W5102</f>
        <v/>
      </c>
      <c r="Y5103" s="4">
        <f>MAX(0,Resumo!$D$6*$D5103-U5103)</f>
        <v/>
      </c>
      <c r="Z5103" s="4" t="n">
        <v>1219309.601141774</v>
      </c>
      <c r="AA5103" s="5">
        <f>Z5103/$D5103</f>
        <v/>
      </c>
      <c r="AB5103" s="4">
        <f>AB5102+Z5103</f>
        <v/>
      </c>
      <c r="AC5103" s="4">
        <f>AA5103*$E5102-AB5102</f>
        <v/>
      </c>
      <c r="AD5103" s="4">
        <f>MAX(0,Resumo!$D$7*$D5103-Z5103)</f>
        <v/>
      </c>
    </row>
    <row r="5104">
      <c r="A5104" t="inlineStr">
        <is>
          <t>Governador Archer</t>
        </is>
      </c>
      <c r="B5104" t="inlineStr">
        <is>
          <t>Município</t>
        </is>
      </c>
      <c r="C5104" t="inlineStr">
        <is>
          <t>MA</t>
        </is>
      </c>
      <c r="D5104" s="4" t="n">
        <v>5127321.689042038</v>
      </c>
      <c r="E5104" s="4">
        <f>E5103+D5104</f>
        <v/>
      </c>
      <c r="F5104" s="4" t="n">
        <v>175223.0448968507</v>
      </c>
      <c r="G5104" s="5">
        <f>F5104/$D5104</f>
        <v/>
      </c>
      <c r="H5104" s="4">
        <f>H5103+F5104</f>
        <v/>
      </c>
      <c r="I5104" s="4">
        <f>G5104*$E5103-H5103</f>
        <v/>
      </c>
      <c r="J5104" s="4">
        <f>MAX(0,Resumo!$D$3*$D5104-F5104)</f>
        <v/>
      </c>
      <c r="K5104" s="4" t="n">
        <v>373741.0996176372</v>
      </c>
      <c r="L5104" s="5">
        <f>K5104/$D5104</f>
        <v/>
      </c>
      <c r="M5104" s="4">
        <f>M5103+K5104</f>
        <v/>
      </c>
      <c r="N5104" s="4">
        <f>L5104*$E5103-M5103</f>
        <v/>
      </c>
      <c r="O5104" s="4">
        <f>MAX(0,Resumo!$D$4*$D5104-K5104)</f>
        <v/>
      </c>
      <c r="P5104" s="4" t="n">
        <v>592100.5704148191</v>
      </c>
      <c r="Q5104" s="5">
        <f>P5104/$D5104</f>
        <v/>
      </c>
      <c r="R5104" s="4">
        <f>R5103+P5104</f>
        <v/>
      </c>
      <c r="S5104" s="4">
        <f>Q5104*$E5103-R5103</f>
        <v/>
      </c>
      <c r="T5104" s="4">
        <f>MAX(0,Resumo!$D$5*$D5104-P5104)</f>
        <v/>
      </c>
      <c r="U5104" s="4" t="n">
        <v>832463.0806679924</v>
      </c>
      <c r="V5104" s="5">
        <f>U5104/$D5104</f>
        <v/>
      </c>
      <c r="W5104" s="4">
        <f>W5103+U5104</f>
        <v/>
      </c>
      <c r="X5104" s="4">
        <f>V5104*$E5103-W5103</f>
        <v/>
      </c>
      <c r="Y5104" s="4">
        <f>MAX(0,Resumo!$D$6*$D5104-U5104)</f>
        <v/>
      </c>
      <c r="Z5104" s="4" t="n">
        <v>1095375.733119927</v>
      </c>
      <c r="AA5104" s="5">
        <f>Z5104/$D5104</f>
        <v/>
      </c>
      <c r="AB5104" s="4">
        <f>AB5103+Z5104</f>
        <v/>
      </c>
      <c r="AC5104" s="4">
        <f>AA5104*$E5103-AB5103</f>
        <v/>
      </c>
      <c r="AD5104" s="4">
        <f>MAX(0,Resumo!$D$7*$D5104-Z5104)</f>
        <v/>
      </c>
    </row>
    <row r="5105">
      <c r="A5105" t="inlineStr">
        <is>
          <t>Loreto</t>
        </is>
      </c>
      <c r="B5105" t="inlineStr">
        <is>
          <t>Município</t>
        </is>
      </c>
      <c r="C5105" t="inlineStr">
        <is>
          <t>MA</t>
        </is>
      </c>
      <c r="D5105" s="4" t="n">
        <v>14567592.30634595</v>
      </c>
      <c r="E5105" s="4">
        <f>E5104+D5105</f>
        <v/>
      </c>
      <c r="F5105" s="4" t="n">
        <v>497838.449689858</v>
      </c>
      <c r="G5105" s="5">
        <f>F5105/$D5105</f>
        <v/>
      </c>
      <c r="H5105" s="4">
        <f>H5104+F5105</f>
        <v/>
      </c>
      <c r="I5105" s="4">
        <f>G5105*$E5104-H5104</f>
        <v/>
      </c>
      <c r="J5105" s="4">
        <f>MAX(0,Resumo!$D$3*$D5105-F5105)</f>
        <v/>
      </c>
      <c r="K5105" s="4" t="n">
        <v>1061861.981273968</v>
      </c>
      <c r="L5105" s="5">
        <f>K5105/$D5105</f>
        <v/>
      </c>
      <c r="M5105" s="4">
        <f>M5104+K5105</f>
        <v/>
      </c>
      <c r="N5105" s="4">
        <f>L5105*$E5104-M5104</f>
        <v/>
      </c>
      <c r="O5105" s="4">
        <f>MAX(0,Resumo!$D$4*$D5105-K5105)</f>
        <v/>
      </c>
      <c r="P5105" s="4" t="n">
        <v>1682258.347977676</v>
      </c>
      <c r="Q5105" s="5">
        <f>P5105/$D5105</f>
        <v/>
      </c>
      <c r="R5105" s="4">
        <f>R5104+P5105</f>
        <v/>
      </c>
      <c r="S5105" s="4">
        <f>Q5105*$E5104-R5104</f>
        <v/>
      </c>
      <c r="T5105" s="4">
        <f>MAX(0,Resumo!$D$5*$D5105-P5105)</f>
        <v/>
      </c>
      <c r="U5105" s="4" t="n">
        <v>2365169.089190078</v>
      </c>
      <c r="V5105" s="5">
        <f>U5105/$D5105</f>
        <v/>
      </c>
      <c r="W5105" s="4">
        <f>W5104+U5105</f>
        <v/>
      </c>
      <c r="X5105" s="4">
        <f>V5105*$E5104-W5104</f>
        <v/>
      </c>
      <c r="Y5105" s="4">
        <f>MAX(0,Resumo!$D$6*$D5105-U5105)</f>
        <v/>
      </c>
      <c r="Z5105" s="4" t="n">
        <v>3112148.616783437</v>
      </c>
      <c r="AA5105" s="5">
        <f>Z5105/$D5105</f>
        <v/>
      </c>
      <c r="AB5105" s="4">
        <f>AB5104+Z5105</f>
        <v/>
      </c>
      <c r="AC5105" s="4">
        <f>AA5105*$E5104-AB5104</f>
        <v/>
      </c>
      <c r="AD5105" s="4">
        <f>MAX(0,Resumo!$D$7*$D5105-Z5105)</f>
        <v/>
      </c>
    </row>
    <row r="5106">
      <c r="A5106" t="inlineStr">
        <is>
          <t>Pirapemas</t>
        </is>
      </c>
      <c r="B5106" t="inlineStr">
        <is>
          <t>Município</t>
        </is>
      </c>
      <c r="C5106" t="inlineStr">
        <is>
          <t>MA</t>
        </is>
      </c>
      <c r="D5106" s="4" t="n">
        <v>5159506.093914963</v>
      </c>
      <c r="E5106" s="4">
        <f>E5105+D5106</f>
        <v/>
      </c>
      <c r="F5106" s="4" t="n">
        <v>176322.9270111482</v>
      </c>
      <c r="G5106" s="5">
        <f>F5106/$D5106</f>
        <v/>
      </c>
      <c r="H5106" s="4">
        <f>H5105+F5106</f>
        <v/>
      </c>
      <c r="I5106" s="4">
        <f>G5106*$E5105-H5105</f>
        <v/>
      </c>
      <c r="J5106" s="4">
        <f>MAX(0,Resumo!$D$3*$D5106-F5106)</f>
        <v/>
      </c>
      <c r="K5106" s="4" t="n">
        <v>376087.0875616848</v>
      </c>
      <c r="L5106" s="5">
        <f>K5106/$D5106</f>
        <v/>
      </c>
      <c r="M5106" s="4">
        <f>M5105+K5106</f>
        <v/>
      </c>
      <c r="N5106" s="4">
        <f>L5106*$E5105-M5105</f>
        <v/>
      </c>
      <c r="O5106" s="4">
        <f>MAX(0,Resumo!$D$4*$D5106-K5106)</f>
        <v/>
      </c>
      <c r="P5106" s="4" t="n">
        <v>595817.2095569364</v>
      </c>
      <c r="Q5106" s="5">
        <f>P5106/$D5106</f>
        <v/>
      </c>
      <c r="R5106" s="4">
        <f>R5105+P5106</f>
        <v/>
      </c>
      <c r="S5106" s="4">
        <f>Q5106*$E5105-R5105</f>
        <v/>
      </c>
      <c r="T5106" s="4">
        <f>MAX(0,Resumo!$D$5*$D5106-P5106)</f>
        <v/>
      </c>
      <c r="U5106" s="4" t="n">
        <v>837688.484973566</v>
      </c>
      <c r="V5106" s="5">
        <f>U5106/$D5106</f>
        <v/>
      </c>
      <c r="W5106" s="4">
        <f>W5105+U5106</f>
        <v/>
      </c>
      <c r="X5106" s="4">
        <f>V5106*$E5105-W5105</f>
        <v/>
      </c>
      <c r="Y5106" s="4">
        <f>MAX(0,Resumo!$D$6*$D5106-U5106)</f>
        <v/>
      </c>
      <c r="Z5106" s="4" t="n">
        <v>1102251.450740308</v>
      </c>
      <c r="AA5106" s="5">
        <f>Z5106/$D5106</f>
        <v/>
      </c>
      <c r="AB5106" s="4">
        <f>AB5105+Z5106</f>
        <v/>
      </c>
      <c r="AC5106" s="4">
        <f>AA5106*$E5105-AB5105</f>
        <v/>
      </c>
      <c r="AD5106" s="4">
        <f>MAX(0,Resumo!$D$7*$D5106-Z5106)</f>
        <v/>
      </c>
    </row>
    <row r="5107">
      <c r="A5107" t="inlineStr">
        <is>
          <t>São Benedito do Rio Preto</t>
        </is>
      </c>
      <c r="B5107" t="inlineStr">
        <is>
          <t>Município</t>
        </is>
      </c>
      <c r="C5107" t="inlineStr">
        <is>
          <t>MA</t>
        </is>
      </c>
      <c r="D5107" s="4" t="n">
        <v>5751401.864820116</v>
      </c>
      <c r="E5107" s="4">
        <f>E5106+D5107</f>
        <v/>
      </c>
      <c r="F5107" s="4" t="n">
        <v>196550.5985967294</v>
      </c>
      <c r="G5107" s="5">
        <f>F5107/$D5107</f>
        <v/>
      </c>
      <c r="H5107" s="4">
        <f>H5106+F5107</f>
        <v/>
      </c>
      <c r="I5107" s="4">
        <f>G5107*$E5106-H5106</f>
        <v/>
      </c>
      <c r="J5107" s="4">
        <f>MAX(0,Resumo!$D$3*$D5107-F5107)</f>
        <v/>
      </c>
      <c r="K5107" s="4" t="n">
        <v>419231.5964677472</v>
      </c>
      <c r="L5107" s="5">
        <f>K5107/$D5107</f>
        <v/>
      </c>
      <c r="M5107" s="4">
        <f>M5106+K5107</f>
        <v/>
      </c>
      <c r="N5107" s="4">
        <f>L5107*$E5106-M5106</f>
        <v/>
      </c>
      <c r="O5107" s="4">
        <f>MAX(0,Resumo!$D$4*$D5107-K5107)</f>
        <v/>
      </c>
      <c r="P5107" s="4" t="n">
        <v>664169.0401682392</v>
      </c>
      <c r="Q5107" s="5">
        <f>P5107/$D5107</f>
        <v/>
      </c>
      <c r="R5107" s="4">
        <f>R5106+P5107</f>
        <v/>
      </c>
      <c r="S5107" s="4">
        <f>Q5107*$E5106-R5106</f>
        <v/>
      </c>
      <c r="T5107" s="4">
        <f>MAX(0,Resumo!$D$5*$D5107-P5107)</f>
        <v/>
      </c>
      <c r="U5107" s="4" t="n">
        <v>933787.6585313927</v>
      </c>
      <c r="V5107" s="5">
        <f>U5107/$D5107</f>
        <v/>
      </c>
      <c r="W5107" s="4">
        <f>W5106+U5107</f>
        <v/>
      </c>
      <c r="X5107" s="4">
        <f>V5107*$E5106-W5106</f>
        <v/>
      </c>
      <c r="Y5107" s="4">
        <f>MAX(0,Resumo!$D$6*$D5107-U5107)</f>
        <v/>
      </c>
      <c r="Z5107" s="4" t="n">
        <v>1228701.145787031</v>
      </c>
      <c r="AA5107" s="5">
        <f>Z5107/$D5107</f>
        <v/>
      </c>
      <c r="AB5107" s="4">
        <f>AB5106+Z5107</f>
        <v/>
      </c>
      <c r="AC5107" s="4">
        <f>AA5107*$E5106-AB5106</f>
        <v/>
      </c>
      <c r="AD5107" s="4">
        <f>MAX(0,Resumo!$D$7*$D5107-Z5107)</f>
        <v/>
      </c>
    </row>
    <row r="5108">
      <c r="A5108" t="inlineStr">
        <is>
          <t>Centro do Guilherme</t>
        </is>
      </c>
      <c r="B5108" t="inlineStr">
        <is>
          <t>Município</t>
        </is>
      </c>
      <c r="C5108" t="inlineStr">
        <is>
          <t>MA</t>
        </is>
      </c>
      <c r="D5108" s="4" t="n">
        <v>7084757.243656862</v>
      </c>
      <c r="E5108" s="4">
        <f>E5107+D5108</f>
        <v/>
      </c>
      <c r="F5108" s="4" t="n">
        <v>242117.1933178457</v>
      </c>
      <c r="G5108" s="5">
        <f>F5108/$D5108</f>
        <v/>
      </c>
      <c r="H5108" s="4">
        <f>H5107+F5108</f>
        <v/>
      </c>
      <c r="I5108" s="4">
        <f>G5108*$E5107-H5107</f>
        <v/>
      </c>
      <c r="J5108" s="4">
        <f>MAX(0,Resumo!$D$3*$D5108-F5108)</f>
        <v/>
      </c>
      <c r="K5108" s="4" t="n">
        <v>516422.6321955331</v>
      </c>
      <c r="L5108" s="5">
        <f>K5108/$D5108</f>
        <v/>
      </c>
      <c r="M5108" s="4">
        <f>M5107+K5108</f>
        <v/>
      </c>
      <c r="N5108" s="4">
        <f>L5108*$E5107-M5107</f>
        <v/>
      </c>
      <c r="O5108" s="4">
        <f>MAX(0,Resumo!$D$4*$D5108-K5108)</f>
        <v/>
      </c>
      <c r="P5108" s="4" t="n">
        <v>818144.2592503886</v>
      </c>
      <c r="Q5108" s="5">
        <f>P5108/$D5108</f>
        <v/>
      </c>
      <c r="R5108" s="4">
        <f>R5107+P5108</f>
        <v/>
      </c>
      <c r="S5108" s="4">
        <f>Q5108*$E5107-R5107</f>
        <v/>
      </c>
      <c r="T5108" s="4">
        <f>MAX(0,Resumo!$D$5*$D5108-P5108)</f>
        <v/>
      </c>
      <c r="U5108" s="4" t="n">
        <v>1150268.931525024</v>
      </c>
      <c r="V5108" s="5">
        <f>U5108/$D5108</f>
        <v/>
      </c>
      <c r="W5108" s="4">
        <f>W5107+U5108</f>
        <v/>
      </c>
      <c r="X5108" s="4">
        <f>V5108*$E5107-W5107</f>
        <v/>
      </c>
      <c r="Y5108" s="4">
        <f>MAX(0,Resumo!$D$6*$D5108-U5108)</f>
        <v/>
      </c>
      <c r="Z5108" s="4" t="n">
        <v>1513552.616823867</v>
      </c>
      <c r="AA5108" s="5">
        <f>Z5108/$D5108</f>
        <v/>
      </c>
      <c r="AB5108" s="4">
        <f>AB5107+Z5108</f>
        <v/>
      </c>
      <c r="AC5108" s="4">
        <f>AA5108*$E5107-AB5107</f>
        <v/>
      </c>
      <c r="AD5108" s="4">
        <f>MAX(0,Resumo!$D$7*$D5108-Z5108)</f>
        <v/>
      </c>
    </row>
    <row r="5109">
      <c r="A5109" t="inlineStr">
        <is>
          <t>Anajatuba</t>
        </is>
      </c>
      <c r="B5109" t="inlineStr">
        <is>
          <t>Município</t>
        </is>
      </c>
      <c r="C5109" t="inlineStr">
        <is>
          <t>MA</t>
        </is>
      </c>
      <c r="D5109" s="4" t="n">
        <v>8068270.206856111</v>
      </c>
      <c r="E5109" s="4">
        <f>E5108+D5109</f>
        <v/>
      </c>
      <c r="F5109" s="4" t="n">
        <v>275728.1400379636</v>
      </c>
      <c r="G5109" s="5">
        <f>F5109/$D5109</f>
        <v/>
      </c>
      <c r="H5109" s="4">
        <f>H5108+F5109</f>
        <v/>
      </c>
      <c r="I5109" s="4">
        <f>G5109*$E5108-H5108</f>
        <v/>
      </c>
      <c r="J5109" s="4">
        <f>MAX(0,Resumo!$D$3*$D5109-F5109)</f>
        <v/>
      </c>
      <c r="K5109" s="4" t="n">
        <v>588112.9295177916</v>
      </c>
      <c r="L5109" s="5">
        <f>K5109/$D5109</f>
        <v/>
      </c>
      <c r="M5109" s="4">
        <f>M5108+K5109</f>
        <v/>
      </c>
      <c r="N5109" s="4">
        <f>L5109*$E5108-M5108</f>
        <v/>
      </c>
      <c r="O5109" s="4">
        <f>MAX(0,Resumo!$D$4*$D5109-K5109)</f>
        <v/>
      </c>
      <c r="P5109" s="4" t="n">
        <v>931719.8493611478</v>
      </c>
      <c r="Q5109" s="5">
        <f>P5109/$D5109</f>
        <v/>
      </c>
      <c r="R5109" s="4">
        <f>R5108+P5109</f>
        <v/>
      </c>
      <c r="S5109" s="4">
        <f>Q5109*$E5108-R5108</f>
        <v/>
      </c>
      <c r="T5109" s="4">
        <f>MAX(0,Resumo!$D$5*$D5109-P5109)</f>
        <v/>
      </c>
      <c r="U5109" s="4" t="n">
        <v>1309950.395040671</v>
      </c>
      <c r="V5109" s="5">
        <f>U5109/$D5109</f>
        <v/>
      </c>
      <c r="W5109" s="4">
        <f>W5108+U5109</f>
        <v/>
      </c>
      <c r="X5109" s="4">
        <f>V5109*$E5108-W5108</f>
        <v/>
      </c>
      <c r="Y5109" s="4">
        <f>MAX(0,Resumo!$D$6*$D5109-U5109)</f>
        <v/>
      </c>
      <c r="Z5109" s="4" t="n">
        <v>1723665.478554337</v>
      </c>
      <c r="AA5109" s="5">
        <f>Z5109/$D5109</f>
        <v/>
      </c>
      <c r="AB5109" s="4">
        <f>AB5108+Z5109</f>
        <v/>
      </c>
      <c r="AC5109" s="4">
        <f>AA5109*$E5108-AB5108</f>
        <v/>
      </c>
      <c r="AD5109" s="4">
        <f>MAX(0,Resumo!$D$7*$D5109-Z5109)</f>
        <v/>
      </c>
    </row>
    <row r="5110">
      <c r="A5110" t="inlineStr">
        <is>
          <t>Zé Doca</t>
        </is>
      </c>
      <c r="B5110" t="inlineStr">
        <is>
          <t>Município</t>
        </is>
      </c>
      <c r="C5110" t="inlineStr">
        <is>
          <t>MA</t>
        </is>
      </c>
      <c r="D5110" s="4" t="n">
        <v>18691747.18384998</v>
      </c>
      <c r="E5110" s="4">
        <f>E5109+D5110</f>
        <v/>
      </c>
      <c r="F5110" s="4" t="n">
        <v>638778.8897653999</v>
      </c>
      <c r="G5110" s="5">
        <f>F5110/$D5110</f>
        <v/>
      </c>
      <c r="H5110" s="4">
        <f>H5109+F5110</f>
        <v/>
      </c>
      <c r="I5110" s="4">
        <f>G5110*$E5109-H5109</f>
        <v/>
      </c>
      <c r="J5110" s="4">
        <f>MAX(0,Resumo!$D$3*$D5110-F5110)</f>
        <v/>
      </c>
      <c r="K5110" s="4" t="n">
        <v>1362480.173849238</v>
      </c>
      <c r="L5110" s="5">
        <f>K5110/$D5110</f>
        <v/>
      </c>
      <c r="M5110" s="4">
        <f>M5109+K5110</f>
        <v/>
      </c>
      <c r="N5110" s="4">
        <f>L5110*$E5109-M5109</f>
        <v/>
      </c>
      <c r="O5110" s="4">
        <f>MAX(0,Resumo!$D$4*$D5110-K5110)</f>
        <v/>
      </c>
      <c r="P5110" s="4" t="n">
        <v>2158513.711605042</v>
      </c>
      <c r="Q5110" s="5">
        <f>P5110/$D5110</f>
        <v/>
      </c>
      <c r="R5110" s="4">
        <f>R5109+P5110</f>
        <v/>
      </c>
      <c r="S5110" s="4">
        <f>Q5110*$E5109-R5109</f>
        <v/>
      </c>
      <c r="T5110" s="4">
        <f>MAX(0,Resumo!$D$5*$D5110-P5110)</f>
        <v/>
      </c>
      <c r="U5110" s="4" t="n">
        <v>3034759.741521545</v>
      </c>
      <c r="V5110" s="5">
        <f>U5110/$D5110</f>
        <v/>
      </c>
      <c r="W5110" s="4">
        <f>W5109+U5110</f>
        <v/>
      </c>
      <c r="X5110" s="4">
        <f>V5110*$E5109-W5109</f>
        <v/>
      </c>
      <c r="Y5110" s="4">
        <f>MAX(0,Resumo!$D$6*$D5110-U5110)</f>
        <v/>
      </c>
      <c r="Z5110" s="4" t="n">
        <v>3993212.736887462</v>
      </c>
      <c r="AA5110" s="5">
        <f>Z5110/$D5110</f>
        <v/>
      </c>
      <c r="AB5110" s="4">
        <f>AB5109+Z5110</f>
        <v/>
      </c>
      <c r="AC5110" s="4">
        <f>AA5110*$E5109-AB5109</f>
        <v/>
      </c>
      <c r="AD5110" s="4">
        <f>MAX(0,Resumo!$D$7*$D5110-Z5110)</f>
        <v/>
      </c>
    </row>
    <row r="5111">
      <c r="A5111" t="inlineStr">
        <is>
          <t>Poção de Pedras</t>
        </is>
      </c>
      <c r="B5111" t="inlineStr">
        <is>
          <t>Município</t>
        </is>
      </c>
      <c r="C5111" t="inlineStr">
        <is>
          <t>MA</t>
        </is>
      </c>
      <c r="D5111" s="4" t="n">
        <v>6704669.430432588</v>
      </c>
      <c r="E5111" s="4">
        <f>E5110+D5111</f>
        <v/>
      </c>
      <c r="F5111" s="4" t="n">
        <v>229127.927576303</v>
      </c>
      <c r="G5111" s="5">
        <f>F5111/$D5111</f>
        <v/>
      </c>
      <c r="H5111" s="4">
        <f>H5110+F5111</f>
        <v/>
      </c>
      <c r="I5111" s="4">
        <f>G5111*$E5110-H5110</f>
        <v/>
      </c>
      <c r="J5111" s="4">
        <f>MAX(0,Resumo!$D$3*$D5111-F5111)</f>
        <v/>
      </c>
      <c r="K5111" s="4" t="n">
        <v>488717.2441038715</v>
      </c>
      <c r="L5111" s="5">
        <f>K5111/$D5111</f>
        <v/>
      </c>
      <c r="M5111" s="4">
        <f>M5110+K5111</f>
        <v/>
      </c>
      <c r="N5111" s="4">
        <f>L5111*$E5110-M5110</f>
        <v/>
      </c>
      <c r="O5111" s="4">
        <f>MAX(0,Resumo!$D$4*$D5111-K5111)</f>
        <v/>
      </c>
      <c r="P5111" s="4" t="n">
        <v>774251.9067383969</v>
      </c>
      <c r="Q5111" s="5">
        <f>P5111/$D5111</f>
        <v/>
      </c>
      <c r="R5111" s="4">
        <f>R5110+P5111</f>
        <v/>
      </c>
      <c r="S5111" s="4">
        <f>Q5111*$E5110-R5110</f>
        <v/>
      </c>
      <c r="T5111" s="4">
        <f>MAX(0,Resumo!$D$5*$D5111-P5111)</f>
        <v/>
      </c>
      <c r="U5111" s="4" t="n">
        <v>1088558.531610531</v>
      </c>
      <c r="V5111" s="5">
        <f>U5111/$D5111</f>
        <v/>
      </c>
      <c r="W5111" s="4">
        <f>W5110+U5111</f>
        <v/>
      </c>
      <c r="X5111" s="4">
        <f>V5111*$E5110-W5110</f>
        <v/>
      </c>
      <c r="Y5111" s="4">
        <f>MAX(0,Resumo!$D$6*$D5111-U5111)</f>
        <v/>
      </c>
      <c r="Z5111" s="4" t="n">
        <v>1432352.529856381</v>
      </c>
      <c r="AA5111" s="5">
        <f>Z5111/$D5111</f>
        <v/>
      </c>
      <c r="AB5111" s="4">
        <f>AB5110+Z5111</f>
        <v/>
      </c>
      <c r="AC5111" s="4">
        <f>AA5111*$E5110-AB5110</f>
        <v/>
      </c>
      <c r="AD5111" s="4">
        <f>MAX(0,Resumo!$D$7*$D5111-Z5111)</f>
        <v/>
      </c>
    </row>
    <row r="5112">
      <c r="A5112" t="inlineStr">
        <is>
          <t>Timon</t>
        </is>
      </c>
      <c r="B5112" t="inlineStr">
        <is>
          <t>Município</t>
        </is>
      </c>
      <c r="C5112" t="inlineStr">
        <is>
          <t>MA</t>
        </is>
      </c>
      <c r="D5112" s="4" t="n">
        <v>64319705.1806101</v>
      </c>
      <c r="E5112" s="4">
        <f>E5111+D5112</f>
        <v/>
      </c>
      <c r="F5112" s="4" t="n">
        <v>2198086.110473776</v>
      </c>
      <c r="G5112" s="5">
        <f>F5112/$D5112</f>
        <v/>
      </c>
      <c r="H5112" s="4">
        <f>H5111+F5112</f>
        <v/>
      </c>
      <c r="I5112" s="4">
        <f>G5112*$E5111-H5111</f>
        <v/>
      </c>
      <c r="J5112" s="4">
        <f>MAX(0,Resumo!$D$3*$D5112-F5112)</f>
        <v/>
      </c>
      <c r="K5112" s="4" t="n">
        <v>4688396.554610319</v>
      </c>
      <c r="L5112" s="5">
        <f>K5112/$D5112</f>
        <v/>
      </c>
      <c r="M5112" s="4">
        <f>M5111+K5112</f>
        <v/>
      </c>
      <c r="N5112" s="4">
        <f>L5112*$E5111-M5111</f>
        <v/>
      </c>
      <c r="O5112" s="4">
        <f>MAX(0,Resumo!$D$4*$D5112-K5112)</f>
        <v/>
      </c>
      <c r="P5112" s="4" t="n">
        <v>7427607.713349384</v>
      </c>
      <c r="Q5112" s="5">
        <f>P5112/$D5112</f>
        <v/>
      </c>
      <c r="R5112" s="4">
        <f>R5111+P5112</f>
        <v/>
      </c>
      <c r="S5112" s="4">
        <f>Q5112*$E5111-R5111</f>
        <v/>
      </c>
      <c r="T5112" s="4">
        <f>MAX(0,Resumo!$D$5*$D5112-P5112)</f>
        <v/>
      </c>
      <c r="U5112" s="4" t="n">
        <v>10442836.07887134</v>
      </c>
      <c r="V5112" s="5">
        <f>U5112/$D5112</f>
        <v/>
      </c>
      <c r="W5112" s="4">
        <f>W5111+U5112</f>
        <v/>
      </c>
      <c r="X5112" s="4">
        <f>V5112*$E5111-W5111</f>
        <v/>
      </c>
      <c r="Y5112" s="4">
        <f>MAX(0,Resumo!$D$6*$D5112-U5112)</f>
        <v/>
      </c>
      <c r="Z5112" s="4" t="n">
        <v>13740944.78348044</v>
      </c>
      <c r="AA5112" s="5">
        <f>Z5112/$D5112</f>
        <v/>
      </c>
      <c r="AB5112" s="4">
        <f>AB5111+Z5112</f>
        <v/>
      </c>
      <c r="AC5112" s="4">
        <f>AA5112*$E5111-AB5111</f>
        <v/>
      </c>
      <c r="AD5112" s="4">
        <f>MAX(0,Resumo!$D$7*$D5112-Z5112)</f>
        <v/>
      </c>
    </row>
    <row r="5113">
      <c r="A5113" t="inlineStr">
        <is>
          <t>Alto Parnaíba</t>
        </is>
      </c>
      <c r="B5113" t="inlineStr">
        <is>
          <t>Município</t>
        </is>
      </c>
      <c r="C5113" t="inlineStr">
        <is>
          <t>MA</t>
        </is>
      </c>
      <c r="D5113" s="4" t="n">
        <v>26518868.63272487</v>
      </c>
      <c r="E5113" s="4">
        <f>E5112+D5113</f>
        <v/>
      </c>
      <c r="F5113" s="4" t="n">
        <v>906265.9202710965</v>
      </c>
      <c r="G5113" s="5">
        <f>F5113/$D5113</f>
        <v/>
      </c>
      <c r="H5113" s="4">
        <f>H5112+F5113</f>
        <v/>
      </c>
      <c r="I5113" s="4">
        <f>G5113*$E5112-H5112</f>
        <v/>
      </c>
      <c r="J5113" s="4">
        <f>MAX(0,Resumo!$D$3*$D5113-F5113)</f>
        <v/>
      </c>
      <c r="K5113" s="4" t="n">
        <v>1933015.270836657</v>
      </c>
      <c r="L5113" s="5">
        <f>K5113/$D5113</f>
        <v/>
      </c>
      <c r="M5113" s="4">
        <f>M5112+K5113</f>
        <v/>
      </c>
      <c r="N5113" s="4">
        <f>L5113*$E5112-M5112</f>
        <v/>
      </c>
      <c r="O5113" s="4">
        <f>MAX(0,Resumo!$D$4*$D5113-K5113)</f>
        <v/>
      </c>
      <c r="P5113" s="4" t="n">
        <v>3062385.821773102</v>
      </c>
      <c r="Q5113" s="5">
        <f>P5113/$D5113</f>
        <v/>
      </c>
      <c r="R5113" s="4">
        <f>R5112+P5113</f>
        <v/>
      </c>
      <c r="S5113" s="4">
        <f>Q5113*$E5112-R5112</f>
        <v/>
      </c>
      <c r="T5113" s="4">
        <f>MAX(0,Resumo!$D$5*$D5113-P5113)</f>
        <v/>
      </c>
      <c r="U5113" s="4" t="n">
        <v>4305557.641333111</v>
      </c>
      <c r="V5113" s="5">
        <f>U5113/$D5113</f>
        <v/>
      </c>
      <c r="W5113" s="4">
        <f>W5112+U5113</f>
        <v/>
      </c>
      <c r="X5113" s="4">
        <f>V5113*$E5112-W5112</f>
        <v/>
      </c>
      <c r="Y5113" s="4">
        <f>MAX(0,Resumo!$D$6*$D5113-U5113)</f>
        <v/>
      </c>
      <c r="Z5113" s="4" t="n">
        <v>5665360.383406962</v>
      </c>
      <c r="AA5113" s="5">
        <f>Z5113/$D5113</f>
        <v/>
      </c>
      <c r="AB5113" s="4">
        <f>AB5112+Z5113</f>
        <v/>
      </c>
      <c r="AC5113" s="4">
        <f>AA5113*$E5112-AB5112</f>
        <v/>
      </c>
      <c r="AD5113" s="4">
        <f>MAX(0,Resumo!$D$7*$D5113-Z5113)</f>
        <v/>
      </c>
    </row>
    <row r="5114">
      <c r="A5114" t="inlineStr">
        <is>
          <t>Coelho Neto</t>
        </is>
      </c>
      <c r="B5114" t="inlineStr">
        <is>
          <t>Município</t>
        </is>
      </c>
      <c r="C5114" t="inlineStr">
        <is>
          <t>MA</t>
        </is>
      </c>
      <c r="D5114" s="4" t="n">
        <v>12101862.7067998</v>
      </c>
      <c r="E5114" s="4">
        <f>E5113+D5114</f>
        <v/>
      </c>
      <c r="F5114" s="4" t="n">
        <v>413573.6669187403</v>
      </c>
      <c r="G5114" s="5">
        <f>F5114/$D5114</f>
        <v/>
      </c>
      <c r="H5114" s="4">
        <f>H5113+F5114</f>
        <v/>
      </c>
      <c r="I5114" s="4">
        <f>G5114*$E5113-H5113</f>
        <v/>
      </c>
      <c r="J5114" s="4">
        <f>MAX(0,Resumo!$D$3*$D5114-F5114)</f>
        <v/>
      </c>
      <c r="K5114" s="4" t="n">
        <v>882129.8427846605</v>
      </c>
      <c r="L5114" s="5">
        <f>K5114/$D5114</f>
        <v/>
      </c>
      <c r="M5114" s="4">
        <f>M5113+K5114</f>
        <v/>
      </c>
      <c r="N5114" s="4">
        <f>L5114*$E5113-M5113</f>
        <v/>
      </c>
      <c r="O5114" s="4">
        <f>MAX(0,Resumo!$D$4*$D5114-K5114)</f>
        <v/>
      </c>
      <c r="P5114" s="4" t="n">
        <v>1397517.114459958</v>
      </c>
      <c r="Q5114" s="5">
        <f>P5114/$D5114</f>
        <v/>
      </c>
      <c r="R5114" s="4">
        <f>R5113+P5114</f>
        <v/>
      </c>
      <c r="S5114" s="4">
        <f>Q5114*$E5113-R5113</f>
        <v/>
      </c>
      <c r="T5114" s="4">
        <f>MAX(0,Resumo!$D$5*$D5114-P5114)</f>
        <v/>
      </c>
      <c r="U5114" s="4" t="n">
        <v>1964837.49639783</v>
      </c>
      <c r="V5114" s="5">
        <f>U5114/$D5114</f>
        <v/>
      </c>
      <c r="W5114" s="4">
        <f>W5113+U5114</f>
        <v/>
      </c>
      <c r="X5114" s="4">
        <f>V5114*$E5113-W5113</f>
        <v/>
      </c>
      <c r="Y5114" s="4">
        <f>MAX(0,Resumo!$D$6*$D5114-U5114)</f>
        <v/>
      </c>
      <c r="Z5114" s="4" t="n">
        <v>2585382.298697594</v>
      </c>
      <c r="AA5114" s="5">
        <f>Z5114/$D5114</f>
        <v/>
      </c>
      <c r="AB5114" s="4">
        <f>AB5113+Z5114</f>
        <v/>
      </c>
      <c r="AC5114" s="4">
        <f>AA5114*$E5113-AB5113</f>
        <v/>
      </c>
      <c r="AD5114" s="4">
        <f>MAX(0,Resumo!$D$7*$D5114-Z5114)</f>
        <v/>
      </c>
    </row>
    <row r="5115">
      <c r="A5115" t="inlineStr">
        <is>
          <t>Monção</t>
        </is>
      </c>
      <c r="B5115" t="inlineStr">
        <is>
          <t>Município</t>
        </is>
      </c>
      <c r="C5115" t="inlineStr">
        <is>
          <t>MA</t>
        </is>
      </c>
      <c r="D5115" s="4" t="n">
        <v>8318048.679337599</v>
      </c>
      <c r="E5115" s="4">
        <f>E5114+D5115</f>
        <v/>
      </c>
      <c r="F5115" s="4" t="n">
        <v>284264.1647214603</v>
      </c>
      <c r="G5115" s="5">
        <f>F5115/$D5115</f>
        <v/>
      </c>
      <c r="H5115" s="4">
        <f>H5114+F5115</f>
        <v/>
      </c>
      <c r="I5115" s="4">
        <f>G5115*$E5114-H5114</f>
        <v/>
      </c>
      <c r="J5115" s="4">
        <f>MAX(0,Resumo!$D$3*$D5115-F5115)</f>
        <v/>
      </c>
      <c r="K5115" s="4" t="n">
        <v>606319.7998153107</v>
      </c>
      <c r="L5115" s="5">
        <f>K5115/$D5115</f>
        <v/>
      </c>
      <c r="M5115" s="4">
        <f>M5114+K5115</f>
        <v/>
      </c>
      <c r="N5115" s="4">
        <f>L5115*$E5114-M5114</f>
        <v/>
      </c>
      <c r="O5115" s="4">
        <f>MAX(0,Resumo!$D$4*$D5115-K5115)</f>
        <v/>
      </c>
      <c r="P5115" s="4" t="n">
        <v>960564.143712662</v>
      </c>
      <c r="Q5115" s="5">
        <f>P5115/$D5115</f>
        <v/>
      </c>
      <c r="R5115" s="4">
        <f>R5114+P5115</f>
        <v/>
      </c>
      <c r="S5115" s="4">
        <f>Q5115*$E5114-R5114</f>
        <v/>
      </c>
      <c r="T5115" s="4">
        <f>MAX(0,Resumo!$D$5*$D5115-P5115)</f>
        <v/>
      </c>
      <c r="U5115" s="4" t="n">
        <v>1350503.995789161</v>
      </c>
      <c r="V5115" s="5">
        <f>U5115/$D5115</f>
        <v/>
      </c>
      <c r="W5115" s="4">
        <f>W5114+U5115</f>
        <v/>
      </c>
      <c r="X5115" s="4">
        <f>V5115*$E5114-W5114</f>
        <v/>
      </c>
      <c r="Y5115" s="4">
        <f>MAX(0,Resumo!$D$6*$D5115-U5115)</f>
        <v/>
      </c>
      <c r="Z5115" s="4" t="n">
        <v>1777026.920259217</v>
      </c>
      <c r="AA5115" s="5">
        <f>Z5115/$D5115</f>
        <v/>
      </c>
      <c r="AB5115" s="4">
        <f>AB5114+Z5115</f>
        <v/>
      </c>
      <c r="AC5115" s="4">
        <f>AA5115*$E5114-AB5114</f>
        <v/>
      </c>
      <c r="AD5115" s="4">
        <f>MAX(0,Resumo!$D$7*$D5115-Z5115)</f>
        <v/>
      </c>
    </row>
    <row r="5116">
      <c r="A5116" t="inlineStr">
        <is>
          <t>Santa Helena</t>
        </is>
      </c>
      <c r="B5116" t="inlineStr">
        <is>
          <t>Município</t>
        </is>
      </c>
      <c r="C5116" t="inlineStr">
        <is>
          <t>MA</t>
        </is>
      </c>
      <c r="D5116" s="4" t="n">
        <v>8833748.498933975</v>
      </c>
      <c r="E5116" s="4">
        <f>E5115+D5116</f>
        <v/>
      </c>
      <c r="F5116" s="4" t="n">
        <v>301887.8868365664</v>
      </c>
      <c r="G5116" s="5">
        <f>F5116/$D5116</f>
        <v/>
      </c>
      <c r="H5116" s="4">
        <f>H5115+F5116</f>
        <v/>
      </c>
      <c r="I5116" s="4">
        <f>G5116*$E5115-H5115</f>
        <v/>
      </c>
      <c r="J5116" s="4">
        <f>MAX(0,Resumo!$D$3*$D5116-F5116)</f>
        <v/>
      </c>
      <c r="K5116" s="4" t="n">
        <v>643910.2279837795</v>
      </c>
      <c r="L5116" s="5">
        <f>K5116/$D5116</f>
        <v/>
      </c>
      <c r="M5116" s="4">
        <f>M5115+K5116</f>
        <v/>
      </c>
      <c r="N5116" s="4">
        <f>L5116*$E5115-M5115</f>
        <v/>
      </c>
      <c r="O5116" s="4">
        <f>MAX(0,Resumo!$D$4*$D5116-K5116)</f>
        <v/>
      </c>
      <c r="P5116" s="4" t="n">
        <v>1020116.903586966</v>
      </c>
      <c r="Q5116" s="5">
        <f>P5116/$D5116</f>
        <v/>
      </c>
      <c r="R5116" s="4">
        <f>R5115+P5116</f>
        <v/>
      </c>
      <c r="S5116" s="4">
        <f>Q5116*$E5115-R5115</f>
        <v/>
      </c>
      <c r="T5116" s="4">
        <f>MAX(0,Resumo!$D$5*$D5116-P5116)</f>
        <v/>
      </c>
      <c r="U5116" s="4" t="n">
        <v>1434232.126489175</v>
      </c>
      <c r="V5116" s="5">
        <f>U5116/$D5116</f>
        <v/>
      </c>
      <c r="W5116" s="4">
        <f>W5115+U5116</f>
        <v/>
      </c>
      <c r="X5116" s="4">
        <f>V5116*$E5115-W5115</f>
        <v/>
      </c>
      <c r="Y5116" s="4">
        <f>MAX(0,Resumo!$D$6*$D5116-U5116)</f>
        <v/>
      </c>
      <c r="Z5116" s="4" t="n">
        <v>1887198.487837559</v>
      </c>
      <c r="AA5116" s="5">
        <f>Z5116/$D5116</f>
        <v/>
      </c>
      <c r="AB5116" s="4">
        <f>AB5115+Z5116</f>
        <v/>
      </c>
      <c r="AC5116" s="4">
        <f>AA5116*$E5115-AB5115</f>
        <v/>
      </c>
      <c r="AD5116" s="4">
        <f>MAX(0,Resumo!$D$7*$D5116-Z5116)</f>
        <v/>
      </c>
    </row>
    <row r="5117">
      <c r="A5117" t="inlineStr">
        <is>
          <t>São Luís Gonzaga do Maranhão</t>
        </is>
      </c>
      <c r="B5117" t="inlineStr">
        <is>
          <t>Município</t>
        </is>
      </c>
      <c r="C5117" t="inlineStr">
        <is>
          <t>MA</t>
        </is>
      </c>
      <c r="D5117" s="4" t="n">
        <v>7809357.123748763</v>
      </c>
      <c r="E5117" s="4">
        <f>E5116+D5117</f>
        <v/>
      </c>
      <c r="F5117" s="4" t="n">
        <v>266879.9456906772</v>
      </c>
      <c r="G5117" s="5">
        <f>F5117/$D5117</f>
        <v/>
      </c>
      <c r="H5117" s="4">
        <f>H5116+F5117</f>
        <v/>
      </c>
      <c r="I5117" s="4">
        <f>G5117*$E5116-H5116</f>
        <v/>
      </c>
      <c r="J5117" s="4">
        <f>MAX(0,Resumo!$D$3*$D5117-F5117)</f>
        <v/>
      </c>
      <c r="K5117" s="4" t="n">
        <v>569240.2185285944</v>
      </c>
      <c r="L5117" s="5">
        <f>K5117/$D5117</f>
        <v/>
      </c>
      <c r="M5117" s="4">
        <f>M5116+K5117</f>
        <v/>
      </c>
      <c r="N5117" s="4">
        <f>L5117*$E5116-M5116</f>
        <v/>
      </c>
      <c r="O5117" s="4">
        <f>MAX(0,Resumo!$D$4*$D5117-K5117)</f>
        <v/>
      </c>
      <c r="P5117" s="4" t="n">
        <v>901820.6946965687</v>
      </c>
      <c r="Q5117" s="5">
        <f>P5117/$D5117</f>
        <v/>
      </c>
      <c r="R5117" s="4">
        <f>R5116+P5117</f>
        <v/>
      </c>
      <c r="S5117" s="4">
        <f>Q5117*$E5116-R5116</f>
        <v/>
      </c>
      <c r="T5117" s="4">
        <f>MAX(0,Resumo!$D$5*$D5117-P5117)</f>
        <v/>
      </c>
      <c r="U5117" s="4" t="n">
        <v>1267913.714711168</v>
      </c>
      <c r="V5117" s="5">
        <f>U5117/$D5117</f>
        <v/>
      </c>
      <c r="W5117" s="4">
        <f>W5116+U5117</f>
        <v/>
      </c>
      <c r="X5117" s="4">
        <f>V5117*$E5116-W5116</f>
        <v/>
      </c>
      <c r="Y5117" s="4">
        <f>MAX(0,Resumo!$D$6*$D5117-U5117)</f>
        <v/>
      </c>
      <c r="Z5117" s="4" t="n">
        <v>1668352.563659769</v>
      </c>
      <c r="AA5117" s="5">
        <f>Z5117/$D5117</f>
        <v/>
      </c>
      <c r="AB5117" s="4">
        <f>AB5116+Z5117</f>
        <v/>
      </c>
      <c r="AC5117" s="4">
        <f>AA5117*$E5116-AB5116</f>
        <v/>
      </c>
      <c r="AD5117" s="4">
        <f>MAX(0,Resumo!$D$7*$D5117-Z5117)</f>
        <v/>
      </c>
    </row>
    <row r="5118">
      <c r="A5118" t="inlineStr">
        <is>
          <t>Sucupira do Riachão</t>
        </is>
      </c>
      <c r="B5118" t="inlineStr">
        <is>
          <t>Município</t>
        </is>
      </c>
      <c r="C5118" t="inlineStr">
        <is>
          <t>MA</t>
        </is>
      </c>
      <c r="D5118" s="4" t="n">
        <v>4439843.146081905</v>
      </c>
      <c r="E5118" s="4">
        <f>E5117+D5118</f>
        <v/>
      </c>
      <c r="F5118" s="4" t="n">
        <v>151728.8912422881</v>
      </c>
      <c r="G5118" s="5">
        <f>F5118/$D5118</f>
        <v/>
      </c>
      <c r="H5118" s="4">
        <f>H5117+F5118</f>
        <v/>
      </c>
      <c r="I5118" s="4">
        <f>G5118*$E5117-H5117</f>
        <v/>
      </c>
      <c r="J5118" s="4">
        <f>MAX(0,Resumo!$D$3*$D5118-F5118)</f>
        <v/>
      </c>
      <c r="K5118" s="4" t="n">
        <v>323629.3644482653</v>
      </c>
      <c r="L5118" s="5">
        <f>K5118/$D5118</f>
        <v/>
      </c>
      <c r="M5118" s="4">
        <f>M5117+K5118</f>
        <v/>
      </c>
      <c r="N5118" s="4">
        <f>L5118*$E5117-M5117</f>
        <v/>
      </c>
      <c r="O5118" s="4">
        <f>MAX(0,Resumo!$D$4*$D5118-K5118)</f>
        <v/>
      </c>
      <c r="P5118" s="4" t="n">
        <v>512710.8886040225</v>
      </c>
      <c r="Q5118" s="5">
        <f>P5118/$D5118</f>
        <v/>
      </c>
      <c r="R5118" s="4">
        <f>R5117+P5118</f>
        <v/>
      </c>
      <c r="S5118" s="4">
        <f>Q5118*$E5117-R5117</f>
        <v/>
      </c>
      <c r="T5118" s="4">
        <f>MAX(0,Resumo!$D$5*$D5118-P5118)</f>
        <v/>
      </c>
      <c r="U5118" s="4" t="n">
        <v>720845.2535695212</v>
      </c>
      <c r="V5118" s="5">
        <f>U5118/$D5118</f>
        <v/>
      </c>
      <c r="W5118" s="4">
        <f>W5117+U5118</f>
        <v/>
      </c>
      <c r="X5118" s="4">
        <f>V5118*$E5117-W5117</f>
        <v/>
      </c>
      <c r="Y5118" s="4">
        <f>MAX(0,Resumo!$D$6*$D5118-U5118)</f>
        <v/>
      </c>
      <c r="Z5118" s="4" t="n">
        <v>948506.2057780855</v>
      </c>
      <c r="AA5118" s="5">
        <f>Z5118/$D5118</f>
        <v/>
      </c>
      <c r="AB5118" s="4">
        <f>AB5117+Z5118</f>
        <v/>
      </c>
      <c r="AC5118" s="4">
        <f>AA5118*$E5117-AB5117</f>
        <v/>
      </c>
      <c r="AD5118" s="4">
        <f>MAX(0,Resumo!$D$7*$D5118-Z5118)</f>
        <v/>
      </c>
    </row>
    <row r="5119">
      <c r="A5119" t="inlineStr">
        <is>
          <t>Cândido Mendes</t>
        </is>
      </c>
      <c r="B5119" t="inlineStr">
        <is>
          <t>Município</t>
        </is>
      </c>
      <c r="C5119" t="inlineStr">
        <is>
          <t>MA</t>
        </is>
      </c>
      <c r="D5119" s="4" t="n">
        <v>6439113.739913664</v>
      </c>
      <c r="E5119" s="4">
        <f>E5118+D5119</f>
        <v/>
      </c>
      <c r="F5119" s="4" t="n">
        <v>220052.7262325181</v>
      </c>
      <c r="G5119" s="5">
        <f>F5119/$D5119</f>
        <v/>
      </c>
      <c r="H5119" s="4">
        <f>H5118+F5119</f>
        <v/>
      </c>
      <c r="I5119" s="4">
        <f>G5119*$E5118-H5118</f>
        <v/>
      </c>
      <c r="J5119" s="4">
        <f>MAX(0,Resumo!$D$3*$D5119-F5119)</f>
        <v/>
      </c>
      <c r="K5119" s="4" t="n">
        <v>469360.3396996919</v>
      </c>
      <c r="L5119" s="5">
        <f>K5119/$D5119</f>
        <v/>
      </c>
      <c r="M5119" s="4">
        <f>M5118+K5119</f>
        <v/>
      </c>
      <c r="N5119" s="4">
        <f>L5119*$E5118-M5118</f>
        <v/>
      </c>
      <c r="O5119" s="4">
        <f>MAX(0,Resumo!$D$4*$D5119-K5119)</f>
        <v/>
      </c>
      <c r="P5119" s="4" t="n">
        <v>743585.6670582934</v>
      </c>
      <c r="Q5119" s="5">
        <f>P5119/$D5119</f>
        <v/>
      </c>
      <c r="R5119" s="4">
        <f>R5118+P5119</f>
        <v/>
      </c>
      <c r="S5119" s="4">
        <f>Q5119*$E5118-R5118</f>
        <v/>
      </c>
      <c r="T5119" s="4">
        <f>MAX(0,Resumo!$D$5*$D5119-P5119)</f>
        <v/>
      </c>
      <c r="U5119" s="4" t="n">
        <v>1045443.369031449</v>
      </c>
      <c r="V5119" s="5">
        <f>U5119/$D5119</f>
        <v/>
      </c>
      <c r="W5119" s="4">
        <f>W5118+U5119</f>
        <v/>
      </c>
      <c r="X5119" s="4">
        <f>V5119*$E5118-W5118</f>
        <v/>
      </c>
      <c r="Y5119" s="4">
        <f>MAX(0,Resumo!$D$6*$D5119-U5119)</f>
        <v/>
      </c>
      <c r="Z5119" s="4" t="n">
        <v>1375620.521055763</v>
      </c>
      <c r="AA5119" s="5">
        <f>Z5119/$D5119</f>
        <v/>
      </c>
      <c r="AB5119" s="4">
        <f>AB5118+Z5119</f>
        <v/>
      </c>
      <c r="AC5119" s="4">
        <f>AA5119*$E5118-AB5118</f>
        <v/>
      </c>
      <c r="AD5119" s="4">
        <f>MAX(0,Resumo!$D$7*$D5119-Z5119)</f>
        <v/>
      </c>
    </row>
    <row r="5120">
      <c r="A5120" t="inlineStr">
        <is>
          <t>Pedro do Rosário</t>
        </is>
      </c>
      <c r="B5120" t="inlineStr">
        <is>
          <t>Município</t>
        </is>
      </c>
      <c r="C5120" t="inlineStr">
        <is>
          <t>MA</t>
        </is>
      </c>
      <c r="D5120" s="4" t="n">
        <v>6936765.360223494</v>
      </c>
      <c r="E5120" s="4">
        <f>E5119+D5120</f>
        <v/>
      </c>
      <c r="F5120" s="4" t="n">
        <v>237059.6623088913</v>
      </c>
      <c r="G5120" s="5">
        <f>F5120/$D5120</f>
        <v/>
      </c>
      <c r="H5120" s="4">
        <f>H5119+F5120</f>
        <v/>
      </c>
      <c r="I5120" s="4">
        <f>G5120*$E5119-H5119</f>
        <v/>
      </c>
      <c r="J5120" s="4">
        <f>MAX(0,Resumo!$D$3*$D5120-F5120)</f>
        <v/>
      </c>
      <c r="K5120" s="4" t="n">
        <v>505635.1972337127</v>
      </c>
      <c r="L5120" s="5">
        <f>K5120/$D5120</f>
        <v/>
      </c>
      <c r="M5120" s="4">
        <f>M5119+K5120</f>
        <v/>
      </c>
      <c r="N5120" s="4">
        <f>L5120*$E5119-M5119</f>
        <v/>
      </c>
      <c r="O5120" s="4">
        <f>MAX(0,Resumo!$D$4*$D5120-K5120)</f>
        <v/>
      </c>
      <c r="P5120" s="4" t="n">
        <v>801054.2298135908</v>
      </c>
      <c r="Q5120" s="5">
        <f>P5120/$D5120</f>
        <v/>
      </c>
      <c r="R5120" s="4">
        <f>R5119+P5120</f>
        <v/>
      </c>
      <c r="S5120" s="4">
        <f>Q5120*$E5119-R5119</f>
        <v/>
      </c>
      <c r="T5120" s="4">
        <f>MAX(0,Resumo!$D$5*$D5120-P5120)</f>
        <v/>
      </c>
      <c r="U5120" s="4" t="n">
        <v>1126241.225313398</v>
      </c>
      <c r="V5120" s="5">
        <f>U5120/$D5120</f>
        <v/>
      </c>
      <c r="W5120" s="4">
        <f>W5119+U5120</f>
        <v/>
      </c>
      <c r="X5120" s="4">
        <f>V5120*$E5119-W5119</f>
        <v/>
      </c>
      <c r="Y5120" s="4">
        <f>MAX(0,Resumo!$D$6*$D5120-U5120)</f>
        <v/>
      </c>
      <c r="Z5120" s="4" t="n">
        <v>1481936.360297955</v>
      </c>
      <c r="AA5120" s="5">
        <f>Z5120/$D5120</f>
        <v/>
      </c>
      <c r="AB5120" s="4">
        <f>AB5119+Z5120</f>
        <v/>
      </c>
      <c r="AC5120" s="4">
        <f>AA5120*$E5119-AB5119</f>
        <v/>
      </c>
      <c r="AD5120" s="4">
        <f>MAX(0,Resumo!$D$7*$D5120-Z5120)</f>
        <v/>
      </c>
    </row>
    <row r="5121">
      <c r="A5121" t="inlineStr">
        <is>
          <t>Buriti Bravo</t>
        </is>
      </c>
      <c r="B5121" t="inlineStr">
        <is>
          <t>Município</t>
        </is>
      </c>
      <c r="C5121" t="inlineStr">
        <is>
          <t>MA</t>
        </is>
      </c>
      <c r="D5121" s="4" t="n">
        <v>8354275.599878249</v>
      </c>
      <c r="E5121" s="4">
        <f>E5120+D5121</f>
        <v/>
      </c>
      <c r="F5121" s="4" t="n">
        <v>285502.197306374</v>
      </c>
      <c r="G5121" s="5">
        <f>F5121/$D5121</f>
        <v/>
      </c>
      <c r="H5121" s="4">
        <f>H5120+F5121</f>
        <v/>
      </c>
      <c r="I5121" s="4">
        <f>G5121*$E5120-H5120</f>
        <v/>
      </c>
      <c r="J5121" s="4">
        <f>MAX(0,Resumo!$D$3*$D5121-F5121)</f>
        <v/>
      </c>
      <c r="K5121" s="4" t="n">
        <v>608960.4551008098</v>
      </c>
      <c r="L5121" s="5">
        <f>K5121/$D5121</f>
        <v/>
      </c>
      <c r="M5121" s="4">
        <f>M5120+K5121</f>
        <v/>
      </c>
      <c r="N5121" s="4">
        <f>L5121*$E5120-M5120</f>
        <v/>
      </c>
      <c r="O5121" s="4">
        <f>MAX(0,Resumo!$D$4*$D5121-K5121)</f>
        <v/>
      </c>
      <c r="P5121" s="4" t="n">
        <v>964747.6105628761</v>
      </c>
      <c r="Q5121" s="5">
        <f>P5121/$D5121</f>
        <v/>
      </c>
      <c r="R5121" s="4">
        <f>R5120+P5121</f>
        <v/>
      </c>
      <c r="S5121" s="4">
        <f>Q5121*$E5120-R5120</f>
        <v/>
      </c>
      <c r="T5121" s="4">
        <f>MAX(0,Resumo!$D$5*$D5121-P5121)</f>
        <v/>
      </c>
      <c r="U5121" s="4" t="n">
        <v>1356385.735946178</v>
      </c>
      <c r="V5121" s="5">
        <f>U5121/$D5121</f>
        <v/>
      </c>
      <c r="W5121" s="4">
        <f>W5120+U5121</f>
        <v/>
      </c>
      <c r="X5121" s="4">
        <f>V5121*$E5120-W5120</f>
        <v/>
      </c>
      <c r="Y5121" s="4">
        <f>MAX(0,Resumo!$D$6*$D5121-U5121)</f>
        <v/>
      </c>
      <c r="Z5121" s="4" t="n">
        <v>1784766.261001324</v>
      </c>
      <c r="AA5121" s="5">
        <f>Z5121/$D5121</f>
        <v/>
      </c>
      <c r="AB5121" s="4">
        <f>AB5120+Z5121</f>
        <v/>
      </c>
      <c r="AC5121" s="4">
        <f>AA5121*$E5120-AB5120</f>
        <v/>
      </c>
      <c r="AD5121" s="4">
        <f>MAX(0,Resumo!$D$7*$D5121-Z5121)</f>
        <v/>
      </c>
    </row>
    <row r="5122">
      <c r="A5122" t="inlineStr">
        <is>
          <t>Bacuri</t>
        </is>
      </c>
      <c r="B5122" t="inlineStr">
        <is>
          <t>Município</t>
        </is>
      </c>
      <c r="C5122" t="inlineStr">
        <is>
          <t>MA</t>
        </is>
      </c>
      <c r="D5122" s="4" t="n">
        <v>4768519.477886882</v>
      </c>
      <c r="E5122" s="4">
        <f>E5121+D5122</f>
        <v/>
      </c>
      <c r="F5122" s="4" t="n">
        <v>162961.2014301741</v>
      </c>
      <c r="G5122" s="5">
        <f>F5122/$D5122</f>
        <v/>
      </c>
      <c r="H5122" s="4">
        <f>H5121+F5122</f>
        <v/>
      </c>
      <c r="I5122" s="4">
        <f>G5122*$E5121-H5121</f>
        <v/>
      </c>
      <c r="J5122" s="4">
        <f>MAX(0,Resumo!$D$3*$D5122-F5122)</f>
        <v/>
      </c>
      <c r="K5122" s="4" t="n">
        <v>347587.2631558133</v>
      </c>
      <c r="L5122" s="5">
        <f>K5122/$D5122</f>
        <v/>
      </c>
      <c r="M5122" s="4">
        <f>M5121+K5122</f>
        <v/>
      </c>
      <c r="N5122" s="4">
        <f>L5122*$E5121-M5121</f>
        <v/>
      </c>
      <c r="O5122" s="4">
        <f>MAX(0,Resumo!$D$4*$D5122-K5122)</f>
        <v/>
      </c>
      <c r="P5122" s="4" t="n">
        <v>550666.268692518</v>
      </c>
      <c r="Q5122" s="5">
        <f>P5122/$D5122</f>
        <v/>
      </c>
      <c r="R5122" s="4">
        <f>R5121+P5122</f>
        <v/>
      </c>
      <c r="S5122" s="4">
        <f>Q5122*$E5121-R5121</f>
        <v/>
      </c>
      <c r="T5122" s="4">
        <f>MAX(0,Resumo!$D$5*$D5122-P5122)</f>
        <v/>
      </c>
      <c r="U5122" s="4" t="n">
        <v>774208.5742875834</v>
      </c>
      <c r="V5122" s="5">
        <f>U5122/$D5122</f>
        <v/>
      </c>
      <c r="W5122" s="4">
        <f>W5121+U5122</f>
        <v/>
      </c>
      <c r="X5122" s="4">
        <f>V5122*$E5121-W5121</f>
        <v/>
      </c>
      <c r="Y5122" s="4">
        <f>MAX(0,Resumo!$D$6*$D5122-U5122)</f>
        <v/>
      </c>
      <c r="Z5122" s="4" t="n">
        <v>1018722.997261927</v>
      </c>
      <c r="AA5122" s="5">
        <f>Z5122/$D5122</f>
        <v/>
      </c>
      <c r="AB5122" s="4">
        <f>AB5121+Z5122</f>
        <v/>
      </c>
      <c r="AC5122" s="4">
        <f>AA5122*$E5121-AB5121</f>
        <v/>
      </c>
      <c r="AD5122" s="4">
        <f>MAX(0,Resumo!$D$7*$D5122-Z5122)</f>
        <v/>
      </c>
    </row>
    <row r="5123">
      <c r="A5123" t="inlineStr">
        <is>
          <t>Bacurituba</t>
        </is>
      </c>
      <c r="B5123" t="inlineStr">
        <is>
          <t>Município</t>
        </is>
      </c>
      <c r="C5123" t="inlineStr">
        <is>
          <t>MA</t>
        </is>
      </c>
      <c r="D5123" s="4" t="n">
        <v>4368804.596114128</v>
      </c>
      <c r="E5123" s="4">
        <f>E5122+D5123</f>
        <v/>
      </c>
      <c r="F5123" s="4" t="n">
        <v>149301.1927701962</v>
      </c>
      <c r="G5123" s="5">
        <f>F5123/$D5123</f>
        <v/>
      </c>
      <c r="H5123" s="4">
        <f>H5122+F5123</f>
        <v/>
      </c>
      <c r="I5123" s="4">
        <f>G5123*$E5122-H5122</f>
        <v/>
      </c>
      <c r="J5123" s="4">
        <f>MAX(0,Resumo!$D$3*$D5123-F5123)</f>
        <v/>
      </c>
      <c r="K5123" s="4" t="n">
        <v>318451.2173784333</v>
      </c>
      <c r="L5123" s="5">
        <f>K5123/$D5123</f>
        <v/>
      </c>
      <c r="M5123" s="4">
        <f>M5122+K5123</f>
        <v/>
      </c>
      <c r="N5123" s="4">
        <f>L5123*$E5122-M5122</f>
        <v/>
      </c>
      <c r="O5123" s="4">
        <f>MAX(0,Resumo!$D$4*$D5123-K5123)</f>
        <v/>
      </c>
      <c r="P5123" s="4" t="n">
        <v>504507.3920207564</v>
      </c>
      <c r="Q5123" s="5">
        <f>P5123/$D5123</f>
        <v/>
      </c>
      <c r="R5123" s="4">
        <f>R5122+P5123</f>
        <v/>
      </c>
      <c r="S5123" s="4">
        <f>Q5123*$E5122-R5122</f>
        <v/>
      </c>
      <c r="T5123" s="4">
        <f>MAX(0,Resumo!$D$5*$D5123-P5123)</f>
        <v/>
      </c>
      <c r="U5123" s="4" t="n">
        <v>709311.5574726393</v>
      </c>
      <c r="V5123" s="5">
        <f>U5123/$D5123</f>
        <v/>
      </c>
      <c r="W5123" s="4">
        <f>W5122+U5123</f>
        <v/>
      </c>
      <c r="X5123" s="4">
        <f>V5123*$E5122-W5122</f>
        <v/>
      </c>
      <c r="Y5123" s="4">
        <f>MAX(0,Resumo!$D$6*$D5123-U5123)</f>
        <v/>
      </c>
      <c r="Z5123" s="4" t="n">
        <v>933329.8801114062</v>
      </c>
      <c r="AA5123" s="5">
        <f>Z5123/$D5123</f>
        <v/>
      </c>
      <c r="AB5123" s="4">
        <f>AB5122+Z5123</f>
        <v/>
      </c>
      <c r="AC5123" s="4">
        <f>AA5123*$E5122-AB5122</f>
        <v/>
      </c>
      <c r="AD5123" s="4">
        <f>MAX(0,Resumo!$D$7*$D5123-Z5123)</f>
        <v/>
      </c>
    </row>
    <row r="5124">
      <c r="A5124" t="inlineStr">
        <is>
          <t>Governador Nunes Freire</t>
        </is>
      </c>
      <c r="B5124" t="inlineStr">
        <is>
          <t>Município</t>
        </is>
      </c>
      <c r="C5124" t="inlineStr">
        <is>
          <t>MA</t>
        </is>
      </c>
      <c r="D5124" s="4" t="n">
        <v>8118420.703537933</v>
      </c>
      <c r="E5124" s="4">
        <f>E5123+D5124</f>
        <v/>
      </c>
      <c r="F5124" s="4" t="n">
        <v>277442.0022187702</v>
      </c>
      <c r="G5124" s="5">
        <f>F5124/$D5124</f>
        <v/>
      </c>
      <c r="H5124" s="4">
        <f>H5123+F5124</f>
        <v/>
      </c>
      <c r="I5124" s="4">
        <f>G5124*$E5123-H5123</f>
        <v/>
      </c>
      <c r="J5124" s="4">
        <f>MAX(0,Resumo!$D$3*$D5124-F5124)</f>
        <v/>
      </c>
      <c r="K5124" s="4" t="n">
        <v>591768.5031121484</v>
      </c>
      <c r="L5124" s="5">
        <f>K5124/$D5124</f>
        <v/>
      </c>
      <c r="M5124" s="4">
        <f>M5123+K5124</f>
        <v/>
      </c>
      <c r="N5124" s="4">
        <f>L5124*$E5123-M5123</f>
        <v/>
      </c>
      <c r="O5124" s="4">
        <f>MAX(0,Resumo!$D$4*$D5124-K5124)</f>
        <v/>
      </c>
      <c r="P5124" s="4" t="n">
        <v>937511.2038913999</v>
      </c>
      <c r="Q5124" s="5">
        <f>P5124/$D5124</f>
        <v/>
      </c>
      <c r="R5124" s="4">
        <f>R5123+P5124</f>
        <v/>
      </c>
      <c r="S5124" s="4">
        <f>Q5124*$E5123-R5123</f>
        <v/>
      </c>
      <c r="T5124" s="4">
        <f>MAX(0,Resumo!$D$5*$D5124-P5124)</f>
        <v/>
      </c>
      <c r="U5124" s="4" t="n">
        <v>1318092.74293626</v>
      </c>
      <c r="V5124" s="5">
        <f>U5124/$D5124</f>
        <v/>
      </c>
      <c r="W5124" s="4">
        <f>W5123+U5124</f>
        <v/>
      </c>
      <c r="X5124" s="4">
        <f>V5124*$E5123-W5123</f>
        <v/>
      </c>
      <c r="Y5124" s="4">
        <f>MAX(0,Resumo!$D$6*$D5124-U5124)</f>
        <v/>
      </c>
      <c r="Z5124" s="4" t="n">
        <v>1734379.38347405</v>
      </c>
      <c r="AA5124" s="5">
        <f>Z5124/$D5124</f>
        <v/>
      </c>
      <c r="AB5124" s="4">
        <f>AB5123+Z5124</f>
        <v/>
      </c>
      <c r="AC5124" s="4">
        <f>AA5124*$E5123-AB5123</f>
        <v/>
      </c>
      <c r="AD5124" s="4">
        <f>MAX(0,Resumo!$D$7*$D5124-Z5124)</f>
        <v/>
      </c>
    </row>
    <row r="5125">
      <c r="A5125" t="inlineStr">
        <is>
          <t>Araguanã</t>
        </is>
      </c>
      <c r="B5125" t="inlineStr">
        <is>
          <t>Município</t>
        </is>
      </c>
      <c r="C5125" t="inlineStr">
        <is>
          <t>MA</t>
        </is>
      </c>
      <c r="D5125" s="4" t="n">
        <v>5618104.092507466</v>
      </c>
      <c r="E5125" s="4">
        <f>E5124+D5125</f>
        <v/>
      </c>
      <c r="F5125" s="4" t="n">
        <v>191995.2297396305</v>
      </c>
      <c r="G5125" s="5">
        <f>F5125/$D5125</f>
        <v/>
      </c>
      <c r="H5125" s="4">
        <f>H5124+F5125</f>
        <v/>
      </c>
      <c r="I5125" s="4">
        <f>G5125*$E5124-H5124</f>
        <v/>
      </c>
      <c r="J5125" s="4">
        <f>MAX(0,Resumo!$D$3*$D5125-F5125)</f>
        <v/>
      </c>
      <c r="K5125" s="4" t="n">
        <v>409515.2457056753</v>
      </c>
      <c r="L5125" s="5">
        <f>K5125/$D5125</f>
        <v/>
      </c>
      <c r="M5125" s="4">
        <f>M5124+K5125</f>
        <v/>
      </c>
      <c r="N5125" s="4">
        <f>L5125*$E5124-M5124</f>
        <v/>
      </c>
      <c r="O5125" s="4">
        <f>MAX(0,Resumo!$D$4*$D5125-K5125)</f>
        <v/>
      </c>
      <c r="P5125" s="4" t="n">
        <v>648775.8794094706</v>
      </c>
      <c r="Q5125" s="5">
        <f>P5125/$D5125</f>
        <v/>
      </c>
      <c r="R5125" s="4">
        <f>R5124+P5125</f>
        <v/>
      </c>
      <c r="S5125" s="4">
        <f>Q5125*$E5124-R5124</f>
        <v/>
      </c>
      <c r="T5125" s="4">
        <f>MAX(0,Resumo!$D$5*$D5125-P5125)</f>
        <v/>
      </c>
      <c r="U5125" s="4" t="n">
        <v>912145.6627848176</v>
      </c>
      <c r="V5125" s="5">
        <f>U5125/$D5125</f>
        <v/>
      </c>
      <c r="W5125" s="4">
        <f>W5124+U5125</f>
        <v/>
      </c>
      <c r="X5125" s="4">
        <f>V5125*$E5124-W5124</f>
        <v/>
      </c>
      <c r="Y5125" s="4">
        <f>MAX(0,Resumo!$D$6*$D5125-U5125)</f>
        <v/>
      </c>
      <c r="Z5125" s="4" t="n">
        <v>1200224.066733795</v>
      </c>
      <c r="AA5125" s="5">
        <f>Z5125/$D5125</f>
        <v/>
      </c>
      <c r="AB5125" s="4">
        <f>AB5124+Z5125</f>
        <v/>
      </c>
      <c r="AC5125" s="4">
        <f>AA5125*$E5124-AB5124</f>
        <v/>
      </c>
      <c r="AD5125" s="4">
        <f>MAX(0,Resumo!$D$7*$D5125-Z5125)</f>
        <v/>
      </c>
    </row>
    <row r="5126">
      <c r="A5126" t="inlineStr">
        <is>
          <t>São Vicente Ferrer</t>
        </is>
      </c>
      <c r="B5126" t="inlineStr">
        <is>
          <t>Município</t>
        </is>
      </c>
      <c r="C5126" t="inlineStr">
        <is>
          <t>MA</t>
        </is>
      </c>
      <c r="D5126" s="4" t="n">
        <v>6277625.389535098</v>
      </c>
      <c r="E5126" s="4">
        <f>E5125+D5126</f>
        <v/>
      </c>
      <c r="F5126" s="4" t="n">
        <v>214533.9618200616</v>
      </c>
      <c r="G5126" s="5">
        <f>F5126/$D5126</f>
        <v/>
      </c>
      <c r="H5126" s="4">
        <f>H5125+F5126</f>
        <v/>
      </c>
      <c r="I5126" s="4">
        <f>G5126*$E5125-H5125</f>
        <v/>
      </c>
      <c r="J5126" s="4">
        <f>MAX(0,Resumo!$D$3*$D5126-F5126)</f>
        <v/>
      </c>
      <c r="K5126" s="4" t="n">
        <v>457589.1193031032</v>
      </c>
      <c r="L5126" s="5">
        <f>K5126/$D5126</f>
        <v/>
      </c>
      <c r="M5126" s="4">
        <f>M5125+K5126</f>
        <v/>
      </c>
      <c r="N5126" s="4">
        <f>L5126*$E5125-M5125</f>
        <v/>
      </c>
      <c r="O5126" s="4">
        <f>MAX(0,Resumo!$D$4*$D5126-K5126)</f>
        <v/>
      </c>
      <c r="P5126" s="4" t="n">
        <v>724937.0722999721</v>
      </c>
      <c r="Q5126" s="5">
        <f>P5126/$D5126</f>
        <v/>
      </c>
      <c r="R5126" s="4">
        <f>R5125+P5126</f>
        <v/>
      </c>
      <c r="S5126" s="4">
        <f>Q5126*$E5125-R5125</f>
        <v/>
      </c>
      <c r="T5126" s="4">
        <f>MAX(0,Resumo!$D$5*$D5126-P5126)</f>
        <v/>
      </c>
      <c r="U5126" s="4" t="n">
        <v>1019224.399791536</v>
      </c>
      <c r="V5126" s="5">
        <f>U5126/$D5126</f>
        <v/>
      </c>
      <c r="W5126" s="4">
        <f>W5125+U5126</f>
        <v/>
      </c>
      <c r="X5126" s="4">
        <f>V5126*$E5125-W5125</f>
        <v/>
      </c>
      <c r="Y5126" s="4">
        <f>MAX(0,Resumo!$D$6*$D5126-U5126)</f>
        <v/>
      </c>
      <c r="Z5126" s="4" t="n">
        <v>1341120.945855655</v>
      </c>
      <c r="AA5126" s="5">
        <f>Z5126/$D5126</f>
        <v/>
      </c>
      <c r="AB5126" s="4">
        <f>AB5125+Z5126</f>
        <v/>
      </c>
      <c r="AC5126" s="4">
        <f>AA5126*$E5125-AB5125</f>
        <v/>
      </c>
      <c r="AD5126" s="4">
        <f>MAX(0,Resumo!$D$7*$D5126-Z5126)</f>
        <v/>
      </c>
    </row>
    <row r="5127">
      <c r="A5127" t="inlineStr">
        <is>
          <t>São Francisco do Brejão</t>
        </is>
      </c>
      <c r="B5127" t="inlineStr">
        <is>
          <t>Município</t>
        </is>
      </c>
      <c r="C5127" t="inlineStr">
        <is>
          <t>MA</t>
        </is>
      </c>
      <c r="D5127" s="4" t="n">
        <v>5858957.518348502</v>
      </c>
      <c r="E5127" s="4">
        <f>E5126+D5127</f>
        <v/>
      </c>
      <c r="F5127" s="4" t="n">
        <v>200226.246478818</v>
      </c>
      <c r="G5127" s="5">
        <f>F5127/$D5127</f>
        <v/>
      </c>
      <c r="H5127" s="4">
        <f>H5126+F5127</f>
        <v/>
      </c>
      <c r="I5127" s="4">
        <f>G5127*$E5126-H5126</f>
        <v/>
      </c>
      <c r="J5127" s="4">
        <f>MAX(0,Resumo!$D$3*$D5127-F5127)</f>
        <v/>
      </c>
      <c r="K5127" s="4" t="n">
        <v>427071.5508645431</v>
      </c>
      <c r="L5127" s="5">
        <f>K5127/$D5127</f>
        <v/>
      </c>
      <c r="M5127" s="4">
        <f>M5126+K5127</f>
        <v/>
      </c>
      <c r="N5127" s="4">
        <f>L5127*$E5126-M5126</f>
        <v/>
      </c>
      <c r="O5127" s="4">
        <f>MAX(0,Resumo!$D$4*$D5127-K5127)</f>
        <v/>
      </c>
      <c r="P5127" s="4" t="n">
        <v>676589.5137932117</v>
      </c>
      <c r="Q5127" s="5">
        <f>P5127/$D5127</f>
        <v/>
      </c>
      <c r="R5127" s="4">
        <f>R5126+P5127</f>
        <v/>
      </c>
      <c r="S5127" s="4">
        <f>Q5127*$E5126-R5126</f>
        <v/>
      </c>
      <c r="T5127" s="4">
        <f>MAX(0,Resumo!$D$5*$D5127-P5127)</f>
        <v/>
      </c>
      <c r="U5127" s="4" t="n">
        <v>951250.2083984809</v>
      </c>
      <c r="V5127" s="5">
        <f>U5127/$D5127</f>
        <v/>
      </c>
      <c r="W5127" s="4">
        <f>W5126+U5127</f>
        <v/>
      </c>
      <c r="X5127" s="4">
        <f>V5127*$E5126-W5126</f>
        <v/>
      </c>
      <c r="Y5127" s="4">
        <f>MAX(0,Resumo!$D$6*$D5127-U5127)</f>
        <v/>
      </c>
      <c r="Z5127" s="4" t="n">
        <v>1251678.805465892</v>
      </c>
      <c r="AA5127" s="5">
        <f>Z5127/$D5127</f>
        <v/>
      </c>
      <c r="AB5127" s="4">
        <f>AB5126+Z5127</f>
        <v/>
      </c>
      <c r="AC5127" s="4">
        <f>AA5127*$E5126-AB5126</f>
        <v/>
      </c>
      <c r="AD5127" s="4">
        <f>MAX(0,Resumo!$D$7*$D5127-Z5127)</f>
        <v/>
      </c>
    </row>
    <row r="5128">
      <c r="A5128" t="inlineStr">
        <is>
          <t>São Mateus do Maranhão</t>
        </is>
      </c>
      <c r="B5128" t="inlineStr">
        <is>
          <t>Município</t>
        </is>
      </c>
      <c r="C5128" t="inlineStr">
        <is>
          <t>MA</t>
        </is>
      </c>
      <c r="D5128" s="4" t="n">
        <v>11470444.41201332</v>
      </c>
      <c r="E5128" s="4">
        <f>E5127+D5128</f>
        <v/>
      </c>
      <c r="F5128" s="4" t="n">
        <v>391995.3375440651</v>
      </c>
      <c r="G5128" s="5">
        <f>F5128/$D5128</f>
        <v/>
      </c>
      <c r="H5128" s="4">
        <f>H5127+F5128</f>
        <v/>
      </c>
      <c r="I5128" s="4">
        <f>G5128*$E5127-H5127</f>
        <v/>
      </c>
      <c r="J5128" s="4">
        <f>MAX(0,Resumo!$D$3*$D5128-F5128)</f>
        <v/>
      </c>
      <c r="K5128" s="4" t="n">
        <v>836104.455238461</v>
      </c>
      <c r="L5128" s="5">
        <f>K5128/$D5128</f>
        <v/>
      </c>
      <c r="M5128" s="4">
        <f>M5127+K5128</f>
        <v/>
      </c>
      <c r="N5128" s="4">
        <f>L5128*$E5127-M5127</f>
        <v/>
      </c>
      <c r="O5128" s="4">
        <f>MAX(0,Resumo!$D$4*$D5128-K5128)</f>
        <v/>
      </c>
      <c r="P5128" s="4" t="n">
        <v>1324601.242356119</v>
      </c>
      <c r="Q5128" s="5">
        <f>P5128/$D5128</f>
        <v/>
      </c>
      <c r="R5128" s="4">
        <f>R5127+P5128</f>
        <v/>
      </c>
      <c r="S5128" s="4">
        <f>Q5128*$E5127-R5127</f>
        <v/>
      </c>
      <c r="T5128" s="4">
        <f>MAX(0,Resumo!$D$5*$D5128-P5128)</f>
        <v/>
      </c>
      <c r="U5128" s="4" t="n">
        <v>1862321.514225022</v>
      </c>
      <c r="V5128" s="5">
        <f>U5128/$D5128</f>
        <v/>
      </c>
      <c r="W5128" s="4">
        <f>W5127+U5128</f>
        <v/>
      </c>
      <c r="X5128" s="4">
        <f>V5128*$E5127-W5127</f>
        <v/>
      </c>
      <c r="Y5128" s="4">
        <f>MAX(0,Resumo!$D$6*$D5128-U5128)</f>
        <v/>
      </c>
      <c r="Z5128" s="4" t="n">
        <v>2450489.206455062</v>
      </c>
      <c r="AA5128" s="5">
        <f>Z5128/$D5128</f>
        <v/>
      </c>
      <c r="AB5128" s="4">
        <f>AB5127+Z5128</f>
        <v/>
      </c>
      <c r="AC5128" s="4">
        <f>AA5128*$E5127-AB5127</f>
        <v/>
      </c>
      <c r="AD5128" s="4">
        <f>MAX(0,Resumo!$D$7*$D5128-Z5128)</f>
        <v/>
      </c>
    </row>
    <row r="5129">
      <c r="A5129" t="inlineStr">
        <is>
          <t>São Raimundo das Mangabeiras</t>
        </is>
      </c>
      <c r="B5129" t="inlineStr">
        <is>
          <t>Município</t>
        </is>
      </c>
      <c r="C5129" t="inlineStr">
        <is>
          <t>MA</t>
        </is>
      </c>
      <c r="D5129" s="4" t="n">
        <v>25636696.97235564</v>
      </c>
      <c r="E5129" s="4">
        <f>E5128+D5129</f>
        <v/>
      </c>
      <c r="F5129" s="4" t="n">
        <v>876118.2498446506</v>
      </c>
      <c r="G5129" s="5">
        <f>F5129/$D5129</f>
        <v/>
      </c>
      <c r="H5129" s="4">
        <f>H5128+F5129</f>
        <v/>
      </c>
      <c r="I5129" s="4">
        <f>G5129*$E5128-H5128</f>
        <v/>
      </c>
      <c r="J5129" s="4">
        <f>MAX(0,Resumo!$D$3*$D5129-F5129)</f>
        <v/>
      </c>
      <c r="K5129" s="4" t="n">
        <v>1868711.95101521</v>
      </c>
      <c r="L5129" s="5">
        <f>K5129/$D5129</f>
        <v/>
      </c>
      <c r="M5129" s="4">
        <f>M5128+K5129</f>
        <v/>
      </c>
      <c r="N5129" s="4">
        <f>L5129*$E5128-M5128</f>
        <v/>
      </c>
      <c r="O5129" s="4">
        <f>MAX(0,Resumo!$D$4*$D5129-K5129)</f>
        <v/>
      </c>
      <c r="P5129" s="4" t="n">
        <v>2960513.075145028</v>
      </c>
      <c r="Q5129" s="5">
        <f>P5129/$D5129</f>
        <v/>
      </c>
      <c r="R5129" s="4">
        <f>R5128+P5129</f>
        <v/>
      </c>
      <c r="S5129" s="4">
        <f>Q5129*$E5128-R5128</f>
        <v/>
      </c>
      <c r="T5129" s="4">
        <f>MAX(0,Resumo!$D$5*$D5129-P5129)</f>
        <v/>
      </c>
      <c r="U5129" s="4" t="n">
        <v>4162329.776454171</v>
      </c>
      <c r="V5129" s="5">
        <f>U5129/$D5129</f>
        <v/>
      </c>
      <c r="W5129" s="4">
        <f>W5128+U5129</f>
        <v/>
      </c>
      <c r="X5129" s="4">
        <f>V5129*$E5128-W5128</f>
        <v/>
      </c>
      <c r="Y5129" s="4">
        <f>MAX(0,Resumo!$D$6*$D5129-U5129)</f>
        <v/>
      </c>
      <c r="Z5129" s="4" t="n">
        <v>5476897.578102638</v>
      </c>
      <c r="AA5129" s="5">
        <f>Z5129/$D5129</f>
        <v/>
      </c>
      <c r="AB5129" s="4">
        <f>AB5128+Z5129</f>
        <v/>
      </c>
      <c r="AC5129" s="4">
        <f>AA5129*$E5128-AB5128</f>
        <v/>
      </c>
      <c r="AD5129" s="4">
        <f>MAX(0,Resumo!$D$7*$D5129-Z5129)</f>
        <v/>
      </c>
    </row>
    <row r="5130">
      <c r="A5130" t="inlineStr">
        <is>
          <t>Tasso Fragoso</t>
        </is>
      </c>
      <c r="B5130" t="inlineStr">
        <is>
          <t>Município</t>
        </is>
      </c>
      <c r="C5130" t="inlineStr">
        <is>
          <t>MA</t>
        </is>
      </c>
      <c r="D5130" s="4" t="n">
        <v>37025206.31191371</v>
      </c>
      <c r="E5130" s="4">
        <f>E5129+D5130</f>
        <v/>
      </c>
      <c r="F5130" s="4" t="n">
        <v>1265313.507005592</v>
      </c>
      <c r="G5130" s="5">
        <f>F5130/$D5130</f>
        <v/>
      </c>
      <c r="H5130" s="4">
        <f>H5129+F5130</f>
        <v/>
      </c>
      <c r="I5130" s="4">
        <f>G5130*$E5129-H5129</f>
        <v/>
      </c>
      <c r="J5130" s="4">
        <f>MAX(0,Resumo!$D$3*$D5130-F5130)</f>
        <v/>
      </c>
      <c r="K5130" s="4" t="n">
        <v>2698843.98908661</v>
      </c>
      <c r="L5130" s="5">
        <f>K5130/$D5130</f>
        <v/>
      </c>
      <c r="M5130" s="4">
        <f>M5129+K5130</f>
        <v/>
      </c>
      <c r="N5130" s="4">
        <f>L5130*$E5129-M5129</f>
        <v/>
      </c>
      <c r="O5130" s="4">
        <f>MAX(0,Resumo!$D$4*$D5130-K5130)</f>
        <v/>
      </c>
      <c r="P5130" s="4" t="n">
        <v>4275652.495895255</v>
      </c>
      <c r="Q5130" s="5">
        <f>P5130/$D5130</f>
        <v/>
      </c>
      <c r="R5130" s="4">
        <f>R5129+P5130</f>
        <v/>
      </c>
      <c r="S5130" s="4">
        <f>Q5130*$E5129-R5129</f>
        <v/>
      </c>
      <c r="T5130" s="4">
        <f>MAX(0,Resumo!$D$5*$D5130-P5130)</f>
        <v/>
      </c>
      <c r="U5130" s="4" t="n">
        <v>6011348.454039037</v>
      </c>
      <c r="V5130" s="5">
        <f>U5130/$D5130</f>
        <v/>
      </c>
      <c r="W5130" s="4">
        <f>W5129+U5130</f>
        <v/>
      </c>
      <c r="X5130" s="4">
        <f>V5130*$E5129-W5129</f>
        <v/>
      </c>
      <c r="Y5130" s="4">
        <f>MAX(0,Resumo!$D$6*$D5130-U5130)</f>
        <v/>
      </c>
      <c r="Z5130" s="4" t="n">
        <v>7909882.579535668</v>
      </c>
      <c r="AA5130" s="5">
        <f>Z5130/$D5130</f>
        <v/>
      </c>
      <c r="AB5130" s="4">
        <f>AB5129+Z5130</f>
        <v/>
      </c>
      <c r="AC5130" s="4">
        <f>AA5130*$E5129-AB5129</f>
        <v/>
      </c>
      <c r="AD5130" s="4">
        <f>MAX(0,Resumo!$D$7*$D5130-Z5130)</f>
        <v/>
      </c>
    </row>
    <row r="5131">
      <c r="A5131" t="inlineStr">
        <is>
          <t>Formosa da Serra Negra</t>
        </is>
      </c>
      <c r="B5131" t="inlineStr">
        <is>
          <t>Município</t>
        </is>
      </c>
      <c r="C5131" t="inlineStr">
        <is>
          <t>MA</t>
        </is>
      </c>
      <c r="D5131" s="4" t="n">
        <v>9267424.274839619</v>
      </c>
      <c r="E5131" s="4">
        <f>E5130+D5131</f>
        <v/>
      </c>
      <c r="F5131" s="4" t="n">
        <v>316708.4880316494</v>
      </c>
      <c r="G5131" s="5">
        <f>F5131/$D5131</f>
        <v/>
      </c>
      <c r="H5131" s="4">
        <f>H5130+F5131</f>
        <v/>
      </c>
      <c r="I5131" s="4">
        <f>G5131*$E5130-H5130</f>
        <v/>
      </c>
      <c r="J5131" s="4">
        <f>MAX(0,Resumo!$D$3*$D5131-F5131)</f>
        <v/>
      </c>
      <c r="K5131" s="4" t="n">
        <v>675521.7536875218</v>
      </c>
      <c r="L5131" s="5">
        <f>K5131/$D5131</f>
        <v/>
      </c>
      <c r="M5131" s="4">
        <f>M5130+K5131</f>
        <v/>
      </c>
      <c r="N5131" s="4">
        <f>L5131*$E5130-M5130</f>
        <v/>
      </c>
      <c r="O5131" s="4">
        <f>MAX(0,Resumo!$D$4*$D5131-K5131)</f>
        <v/>
      </c>
      <c r="P5131" s="4" t="n">
        <v>1070197.567501151</v>
      </c>
      <c r="Q5131" s="5">
        <f>P5131/$D5131</f>
        <v/>
      </c>
      <c r="R5131" s="4">
        <f>R5130+P5131</f>
        <v/>
      </c>
      <c r="S5131" s="4">
        <f>Q5131*$E5130-R5130</f>
        <v/>
      </c>
      <c r="T5131" s="4">
        <f>MAX(0,Resumo!$D$5*$D5131-P5131)</f>
        <v/>
      </c>
      <c r="U5131" s="4" t="n">
        <v>1504642.975333135</v>
      </c>
      <c r="V5131" s="5">
        <f>U5131/$D5131</f>
        <v/>
      </c>
      <c r="W5131" s="4">
        <f>W5130+U5131</f>
        <v/>
      </c>
      <c r="X5131" s="4">
        <f>V5131*$E5130-W5130</f>
        <v/>
      </c>
      <c r="Y5131" s="4">
        <f>MAX(0,Resumo!$D$6*$D5131-U5131)</f>
        <v/>
      </c>
      <c r="Z5131" s="4" t="n">
        <v>1979846.84301766</v>
      </c>
      <c r="AA5131" s="5">
        <f>Z5131/$D5131</f>
        <v/>
      </c>
      <c r="AB5131" s="4">
        <f>AB5130+Z5131</f>
        <v/>
      </c>
      <c r="AC5131" s="4">
        <f>AA5131*$E5130-AB5130</f>
        <v/>
      </c>
      <c r="AD5131" s="4">
        <f>MAX(0,Resumo!$D$7*$D5131-Z5131)</f>
        <v/>
      </c>
    </row>
    <row r="5132">
      <c r="A5132" t="inlineStr">
        <is>
          <t>Santana do Maranhão</t>
        </is>
      </c>
      <c r="B5132" t="inlineStr">
        <is>
          <t>Município</t>
        </is>
      </c>
      <c r="C5132" t="inlineStr">
        <is>
          <t>MA</t>
        </is>
      </c>
      <c r="D5132" s="4" t="n">
        <v>2393239.6499</v>
      </c>
      <c r="E5132" s="4">
        <f>E5131+D5132</f>
        <v/>
      </c>
      <c r="F5132" s="4" t="n">
        <v>81787.48361343799</v>
      </c>
      <c r="G5132" s="5">
        <f>F5132/$D5132</f>
        <v/>
      </c>
      <c r="H5132" s="4">
        <f>H5131+F5132</f>
        <v/>
      </c>
      <c r="I5132" s="4">
        <f>G5132*$E5131-H5131</f>
        <v/>
      </c>
      <c r="J5132" s="4">
        <f>MAX(0,Resumo!$D$3*$D5132-F5132)</f>
        <v/>
      </c>
      <c r="K5132" s="4" t="n">
        <v>174448.1958902153</v>
      </c>
      <c r="L5132" s="5">
        <f>K5132/$D5132</f>
        <v/>
      </c>
      <c r="M5132" s="4">
        <f>M5131+K5132</f>
        <v/>
      </c>
      <c r="N5132" s="4">
        <f>L5132*$E5131-M5131</f>
        <v/>
      </c>
      <c r="O5132" s="4">
        <f>MAX(0,Resumo!$D$4*$D5132-K5132)</f>
        <v/>
      </c>
      <c r="P5132" s="4" t="n">
        <v>276370.1300180961</v>
      </c>
      <c r="Q5132" s="5">
        <f>P5132/$D5132</f>
        <v/>
      </c>
      <c r="R5132" s="4">
        <f>R5131+P5132</f>
        <v/>
      </c>
      <c r="S5132" s="4">
        <f>Q5132*$E5131-R5131</f>
        <v/>
      </c>
      <c r="T5132" s="4">
        <f>MAX(0,Resumo!$D$5*$D5132-P5132)</f>
        <v/>
      </c>
      <c r="U5132" s="4" t="n">
        <v>388562.2499540826</v>
      </c>
      <c r="V5132" s="5">
        <f>U5132/$D5132</f>
        <v/>
      </c>
      <c r="W5132" s="4">
        <f>W5131+U5132</f>
        <v/>
      </c>
      <c r="X5132" s="4">
        <f>V5132*$E5131-W5131</f>
        <v/>
      </c>
      <c r="Y5132" s="4">
        <f>MAX(0,Resumo!$D$6*$D5132-U5132)</f>
        <v/>
      </c>
      <c r="Z5132" s="4" t="n">
        <v>511279.9225458147</v>
      </c>
      <c r="AA5132" s="5">
        <f>Z5132/$D5132</f>
        <v/>
      </c>
      <c r="AB5132" s="4">
        <f>AB5131+Z5132</f>
        <v/>
      </c>
      <c r="AC5132" s="4">
        <f>AA5132*$E5131-AB5131</f>
        <v/>
      </c>
      <c r="AD5132" s="4">
        <f>MAX(0,Resumo!$D$7*$D5132-Z5132)</f>
        <v/>
      </c>
    </row>
    <row r="5133">
      <c r="A5133" t="inlineStr">
        <is>
          <t>Governador Edison Lobão</t>
        </is>
      </c>
      <c r="B5133" t="inlineStr">
        <is>
          <t>Município</t>
        </is>
      </c>
      <c r="C5133" t="inlineStr">
        <is>
          <t>MA</t>
        </is>
      </c>
      <c r="D5133" s="4" t="n">
        <v>11931604.93156603</v>
      </c>
      <c r="E5133" s="4">
        <f>E5132+D5133</f>
        <v/>
      </c>
      <c r="F5133" s="4" t="n">
        <v>407755.2128401549</v>
      </c>
      <c r="G5133" s="5">
        <f>F5133/$D5133</f>
        <v/>
      </c>
      <c r="H5133" s="4">
        <f>H5132+F5133</f>
        <v/>
      </c>
      <c r="I5133" s="4">
        <f>G5133*$E5132-H5132</f>
        <v/>
      </c>
      <c r="J5133" s="4">
        <f>MAX(0,Resumo!$D$3*$D5133-F5133)</f>
        <v/>
      </c>
      <c r="K5133" s="4" t="n">
        <v>869719.4008437312</v>
      </c>
      <c r="L5133" s="5">
        <f>K5133/$D5133</f>
        <v/>
      </c>
      <c r="M5133" s="4">
        <f>M5132+K5133</f>
        <v/>
      </c>
      <c r="N5133" s="4">
        <f>L5133*$E5132-M5132</f>
        <v/>
      </c>
      <c r="O5133" s="4">
        <f>MAX(0,Resumo!$D$4*$D5133-K5133)</f>
        <v/>
      </c>
      <c r="P5133" s="4" t="n">
        <v>1377855.830860585</v>
      </c>
      <c r="Q5133" s="5">
        <f>P5133/$D5133</f>
        <v/>
      </c>
      <c r="R5133" s="4">
        <f>R5132+P5133</f>
        <v/>
      </c>
      <c r="S5133" s="4">
        <f>Q5133*$E5132-R5132</f>
        <v/>
      </c>
      <c r="T5133" s="4">
        <f>MAX(0,Resumo!$D$5*$D5133-P5133)</f>
        <v/>
      </c>
      <c r="U5133" s="4" t="n">
        <v>1937194.738506962</v>
      </c>
      <c r="V5133" s="5">
        <f>U5133/$D5133</f>
        <v/>
      </c>
      <c r="W5133" s="4">
        <f>W5132+U5133</f>
        <v/>
      </c>
      <c r="X5133" s="4">
        <f>V5133*$E5132-W5132</f>
        <v/>
      </c>
      <c r="Y5133" s="4">
        <f>MAX(0,Resumo!$D$6*$D5133-U5133)</f>
        <v/>
      </c>
      <c r="Z5133" s="4" t="n">
        <v>2549009.266795843</v>
      </c>
      <c r="AA5133" s="5">
        <f>Z5133/$D5133</f>
        <v/>
      </c>
      <c r="AB5133" s="4">
        <f>AB5132+Z5133</f>
        <v/>
      </c>
      <c r="AC5133" s="4">
        <f>AA5133*$E5132-AB5132</f>
        <v/>
      </c>
      <c r="AD5133" s="4">
        <f>MAX(0,Resumo!$D$7*$D5133-Z5133)</f>
        <v/>
      </c>
    </row>
    <row r="5134">
      <c r="A5134" t="inlineStr">
        <is>
          <t>Buritirana</t>
        </is>
      </c>
      <c r="B5134" t="inlineStr">
        <is>
          <t>Município</t>
        </is>
      </c>
      <c r="C5134" t="inlineStr">
        <is>
          <t>MA</t>
        </is>
      </c>
      <c r="D5134" s="4" t="n">
        <v>6161143.558187366</v>
      </c>
      <c r="E5134" s="4">
        <f>E5133+D5134</f>
        <v/>
      </c>
      <c r="F5134" s="4" t="n">
        <v>210553.2673363253</v>
      </c>
      <c r="G5134" s="5">
        <f>F5134/$D5134</f>
        <v/>
      </c>
      <c r="H5134" s="4">
        <f>H5133+F5134</f>
        <v/>
      </c>
      <c r="I5134" s="4">
        <f>G5134*$E5133-H5133</f>
        <v/>
      </c>
      <c r="J5134" s="4">
        <f>MAX(0,Resumo!$D$3*$D5134-F5134)</f>
        <v/>
      </c>
      <c r="K5134" s="4" t="n">
        <v>449098.5173136831</v>
      </c>
      <c r="L5134" s="5">
        <f>K5134/$D5134</f>
        <v/>
      </c>
      <c r="M5134" s="4">
        <f>M5133+K5134</f>
        <v/>
      </c>
      <c r="N5134" s="4">
        <f>L5134*$E5133-M5133</f>
        <v/>
      </c>
      <c r="O5134" s="4">
        <f>MAX(0,Resumo!$D$4*$D5134-K5134)</f>
        <v/>
      </c>
      <c r="P5134" s="4" t="n">
        <v>711485.8080792478</v>
      </c>
      <c r="Q5134" s="5">
        <f>P5134/$D5134</f>
        <v/>
      </c>
      <c r="R5134" s="4">
        <f>R5133+P5134</f>
        <v/>
      </c>
      <c r="S5134" s="4">
        <f>Q5134*$E5133-R5133</f>
        <v/>
      </c>
      <c r="T5134" s="4">
        <f>MAX(0,Resumo!$D$5*$D5134-P5134)</f>
        <v/>
      </c>
      <c r="U5134" s="4" t="n">
        <v>1000312.611133372</v>
      </c>
      <c r="V5134" s="5">
        <f>U5134/$D5134</f>
        <v/>
      </c>
      <c r="W5134" s="4">
        <f>W5133+U5134</f>
        <v/>
      </c>
      <c r="X5134" s="4">
        <f>V5134*$E5133-W5133</f>
        <v/>
      </c>
      <c r="Y5134" s="4">
        <f>MAX(0,Resumo!$D$6*$D5134-U5134)</f>
        <v/>
      </c>
      <c r="Z5134" s="4" t="n">
        <v>1316236.341544528</v>
      </c>
      <c r="AA5134" s="5">
        <f>Z5134/$D5134</f>
        <v/>
      </c>
      <c r="AB5134" s="4">
        <f>AB5133+Z5134</f>
        <v/>
      </c>
      <c r="AC5134" s="4">
        <f>AA5134*$E5133-AB5133</f>
        <v/>
      </c>
      <c r="AD5134" s="4">
        <f>MAX(0,Resumo!$D$7*$D5134-Z5134)</f>
        <v/>
      </c>
    </row>
    <row r="5135">
      <c r="A5135" t="inlineStr">
        <is>
          <t>Altamira do Maranhão</t>
        </is>
      </c>
      <c r="B5135" t="inlineStr">
        <is>
          <t>Município</t>
        </is>
      </c>
      <c r="C5135" t="inlineStr">
        <is>
          <t>MA</t>
        </is>
      </c>
      <c r="D5135" s="4" t="n">
        <v>5671126.501443659</v>
      </c>
      <c r="E5135" s="4">
        <f>E5134+D5135</f>
        <v/>
      </c>
      <c r="F5135" s="4" t="n">
        <v>193807.2377440086</v>
      </c>
      <c r="G5135" s="5">
        <f>F5135/$D5135</f>
        <v/>
      </c>
      <c r="H5135" s="4">
        <f>H5134+F5135</f>
        <v/>
      </c>
      <c r="I5135" s="4">
        <f>G5135*$E5134-H5134</f>
        <v/>
      </c>
      <c r="J5135" s="4">
        <f>MAX(0,Resumo!$D$3*$D5135-F5135)</f>
        <v/>
      </c>
      <c r="K5135" s="4" t="n">
        <v>413380.1589336751</v>
      </c>
      <c r="L5135" s="5">
        <f>K5135/$D5135</f>
        <v/>
      </c>
      <c r="M5135" s="4">
        <f>M5134+K5135</f>
        <v/>
      </c>
      <c r="N5135" s="4">
        <f>L5135*$E5134-M5134</f>
        <v/>
      </c>
      <c r="O5135" s="4">
        <f>MAX(0,Resumo!$D$4*$D5135-K5135)</f>
        <v/>
      </c>
      <c r="P5135" s="4" t="n">
        <v>654898.8809451424</v>
      </c>
      <c r="Q5135" s="5">
        <f>P5135/$D5135</f>
        <v/>
      </c>
      <c r="R5135" s="4">
        <f>R5134+P5135</f>
        <v/>
      </c>
      <c r="S5135" s="4">
        <f>Q5135*$E5134-R5134</f>
        <v/>
      </c>
      <c r="T5135" s="4">
        <f>MAX(0,Resumo!$D$5*$D5135-P5135)</f>
        <v/>
      </c>
      <c r="U5135" s="4" t="n">
        <v>920754.2893864594</v>
      </c>
      <c r="V5135" s="5">
        <f>U5135/$D5135</f>
        <v/>
      </c>
      <c r="W5135" s="4">
        <f>W5134+U5135</f>
        <v/>
      </c>
      <c r="X5135" s="4">
        <f>V5135*$E5134-W5134</f>
        <v/>
      </c>
      <c r="Y5135" s="4">
        <f>MAX(0,Resumo!$D$6*$D5135-U5135)</f>
        <v/>
      </c>
      <c r="Z5135" s="4" t="n">
        <v>1211551.5128319</v>
      </c>
      <c r="AA5135" s="5">
        <f>Z5135/$D5135</f>
        <v/>
      </c>
      <c r="AB5135" s="4">
        <f>AB5134+Z5135</f>
        <v/>
      </c>
      <c r="AC5135" s="4">
        <f>AA5135*$E5134-AB5134</f>
        <v/>
      </c>
      <c r="AD5135" s="4">
        <f>MAX(0,Resumo!$D$7*$D5135-Z5135)</f>
        <v/>
      </c>
    </row>
    <row r="5136">
      <c r="A5136" t="inlineStr">
        <is>
          <t>Pindaré-Mirim</t>
        </is>
      </c>
      <c r="B5136" t="inlineStr">
        <is>
          <t>Município</t>
        </is>
      </c>
      <c r="C5136" t="inlineStr">
        <is>
          <t>MA</t>
        </is>
      </c>
      <c r="D5136" s="4" t="n">
        <v>9326669.068694858</v>
      </c>
      <c r="E5136" s="4">
        <f>E5135+D5136</f>
        <v/>
      </c>
      <c r="F5136" s="4" t="n">
        <v>318733.1421889626</v>
      </c>
      <c r="G5136" s="5">
        <f>F5136/$D5136</f>
        <v/>
      </c>
      <c r="H5136" s="4">
        <f>H5135+F5136</f>
        <v/>
      </c>
      <c r="I5136" s="4">
        <f>G5136*$E5135-H5135</f>
        <v/>
      </c>
      <c r="J5136" s="4">
        <f>MAX(0,Resumo!$D$3*$D5136-F5136)</f>
        <v/>
      </c>
      <c r="K5136" s="4" t="n">
        <v>679840.2294424952</v>
      </c>
      <c r="L5136" s="5">
        <f>K5136/$D5136</f>
        <v/>
      </c>
      <c r="M5136" s="4">
        <f>M5135+K5136</f>
        <v/>
      </c>
      <c r="N5136" s="4">
        <f>L5136*$E5135-M5135</f>
        <v/>
      </c>
      <c r="O5136" s="4">
        <f>MAX(0,Resumo!$D$4*$D5136-K5136)</f>
        <v/>
      </c>
      <c r="P5136" s="4" t="n">
        <v>1077039.126966937</v>
      </c>
      <c r="Q5136" s="5">
        <f>P5136/$D5136</f>
        <v/>
      </c>
      <c r="R5136" s="4">
        <f>R5135+P5136</f>
        <v/>
      </c>
      <c r="S5136" s="4">
        <f>Q5136*$E5135-R5135</f>
        <v/>
      </c>
      <c r="T5136" s="4">
        <f>MAX(0,Resumo!$D$5*$D5136-P5136)</f>
        <v/>
      </c>
      <c r="U5136" s="4" t="n">
        <v>1514261.857587329</v>
      </c>
      <c r="V5136" s="5">
        <f>U5136/$D5136</f>
        <v/>
      </c>
      <c r="W5136" s="4">
        <f>W5135+U5136</f>
        <v/>
      </c>
      <c r="X5136" s="4">
        <f>V5136*$E5135-W5135</f>
        <v/>
      </c>
      <c r="Y5136" s="4">
        <f>MAX(0,Resumo!$D$6*$D5136-U5136)</f>
        <v/>
      </c>
      <c r="Z5136" s="4" t="n">
        <v>1992503.608759784</v>
      </c>
      <c r="AA5136" s="5">
        <f>Z5136/$D5136</f>
        <v/>
      </c>
      <c r="AB5136" s="4">
        <f>AB5135+Z5136</f>
        <v/>
      </c>
      <c r="AC5136" s="4">
        <f>AA5136*$E5135-AB5135</f>
        <v/>
      </c>
      <c r="AD5136" s="4">
        <f>MAX(0,Resumo!$D$7*$D5136-Z5136)</f>
        <v/>
      </c>
    </row>
    <row r="5137">
      <c r="A5137" t="inlineStr">
        <is>
          <t>Governador Newton Bello</t>
        </is>
      </c>
      <c r="B5137" t="inlineStr">
        <is>
          <t>Município</t>
        </is>
      </c>
      <c r="C5137" t="inlineStr">
        <is>
          <t>MA</t>
        </is>
      </c>
      <c r="D5137" s="4" t="n">
        <v>5929965.804547817</v>
      </c>
      <c r="E5137" s="4">
        <f>E5136+D5137</f>
        <v/>
      </c>
      <c r="F5137" s="4" t="n">
        <v>202652.910705356</v>
      </c>
      <c r="G5137" s="5">
        <f>F5137/$D5137</f>
        <v/>
      </c>
      <c r="H5137" s="4">
        <f>H5136+F5137</f>
        <v/>
      </c>
      <c r="I5137" s="4">
        <f>G5137*$E5136-H5136</f>
        <v/>
      </c>
      <c r="J5137" s="4">
        <f>MAX(0,Resumo!$D$3*$D5137-F5137)</f>
        <v/>
      </c>
      <c r="K5137" s="4" t="n">
        <v>432247.4919455979</v>
      </c>
      <c r="L5137" s="5">
        <f>K5137/$D5137</f>
        <v/>
      </c>
      <c r="M5137" s="4">
        <f>M5136+K5137</f>
        <v/>
      </c>
      <c r="N5137" s="4">
        <f>L5137*$E5136-M5136</f>
        <v/>
      </c>
      <c r="O5137" s="4">
        <f>MAX(0,Resumo!$D$4*$D5137-K5137)</f>
        <v/>
      </c>
      <c r="P5137" s="4" t="n">
        <v>684789.5155314775</v>
      </c>
      <c r="Q5137" s="5">
        <f>P5137/$D5137</f>
        <v/>
      </c>
      <c r="R5137" s="4">
        <f>R5136+P5137</f>
        <v/>
      </c>
      <c r="S5137" s="4">
        <f>Q5137*$E5136-R5136</f>
        <v/>
      </c>
      <c r="T5137" s="4">
        <f>MAX(0,Resumo!$D$5*$D5137-P5137)</f>
        <v/>
      </c>
      <c r="U5137" s="4" t="n">
        <v>962778.9909222629</v>
      </c>
      <c r="V5137" s="5">
        <f>U5137/$D5137</f>
        <v/>
      </c>
      <c r="W5137" s="4">
        <f>W5136+U5137</f>
        <v/>
      </c>
      <c r="X5137" s="4">
        <f>V5137*$E5136-W5136</f>
        <v/>
      </c>
      <c r="Y5137" s="4">
        <f>MAX(0,Resumo!$D$6*$D5137-U5137)</f>
        <v/>
      </c>
      <c r="Z5137" s="4" t="n">
        <v>1266848.665730247</v>
      </c>
      <c r="AA5137" s="5">
        <f>Z5137/$D5137</f>
        <v/>
      </c>
      <c r="AB5137" s="4">
        <f>AB5136+Z5137</f>
        <v/>
      </c>
      <c r="AC5137" s="4">
        <f>AA5137*$E5136-AB5136</f>
        <v/>
      </c>
      <c r="AD5137" s="4">
        <f>MAX(0,Resumo!$D$7*$D5137-Z5137)</f>
        <v/>
      </c>
    </row>
    <row r="5138">
      <c r="A5138" t="inlineStr">
        <is>
          <t>São João do Soter</t>
        </is>
      </c>
      <c r="B5138" t="inlineStr">
        <is>
          <t>Município</t>
        </is>
      </c>
      <c r="C5138" t="inlineStr">
        <is>
          <t>MA</t>
        </is>
      </c>
      <c r="D5138" s="4" t="n">
        <v>8071348.280938379</v>
      </c>
      <c r="E5138" s="4">
        <f>E5137+D5138</f>
        <v/>
      </c>
      <c r="F5138" s="4" t="n">
        <v>275833.3313143888</v>
      </c>
      <c r="G5138" s="5">
        <f>F5138/$D5138</f>
        <v/>
      </c>
      <c r="H5138" s="4">
        <f>H5137+F5138</f>
        <v/>
      </c>
      <c r="I5138" s="4">
        <f>G5138*$E5137-H5137</f>
        <v/>
      </c>
      <c r="J5138" s="4">
        <f>MAX(0,Resumo!$D$3*$D5138-F5138)</f>
        <v/>
      </c>
      <c r="K5138" s="4" t="n">
        <v>588337.2967141526</v>
      </c>
      <c r="L5138" s="5">
        <f>K5138/$D5138</f>
        <v/>
      </c>
      <c r="M5138" s="4">
        <f>M5137+K5138</f>
        <v/>
      </c>
      <c r="N5138" s="4">
        <f>L5138*$E5137-M5137</f>
        <v/>
      </c>
      <c r="O5138" s="4">
        <f>MAX(0,Resumo!$D$4*$D5138-K5138)</f>
        <v/>
      </c>
      <c r="P5138" s="4" t="n">
        <v>932075.3038323945</v>
      </c>
      <c r="Q5138" s="5">
        <f>P5138/$D5138</f>
        <v/>
      </c>
      <c r="R5138" s="4">
        <f>R5137+P5138</f>
        <v/>
      </c>
      <c r="S5138" s="4">
        <f>Q5138*$E5137-R5137</f>
        <v/>
      </c>
      <c r="T5138" s="4">
        <f>MAX(0,Resumo!$D$5*$D5138-P5138)</f>
        <v/>
      </c>
      <c r="U5138" s="4" t="n">
        <v>1310450.145824501</v>
      </c>
      <c r="V5138" s="5">
        <f>U5138/$D5138</f>
        <v/>
      </c>
      <c r="W5138" s="4">
        <f>W5137+U5138</f>
        <v/>
      </c>
      <c r="X5138" s="4">
        <f>V5138*$E5137-W5137</f>
        <v/>
      </c>
      <c r="Y5138" s="4">
        <f>MAX(0,Resumo!$D$6*$D5138-U5138)</f>
        <v/>
      </c>
      <c r="Z5138" s="4" t="n">
        <v>1724323.06312947</v>
      </c>
      <c r="AA5138" s="5">
        <f>Z5138/$D5138</f>
        <v/>
      </c>
      <c r="AB5138" s="4">
        <f>AB5137+Z5138</f>
        <v/>
      </c>
      <c r="AC5138" s="4">
        <f>AA5138*$E5137-AB5137</f>
        <v/>
      </c>
      <c r="AD5138" s="4">
        <f>MAX(0,Resumo!$D$7*$D5138-Z5138)</f>
        <v/>
      </c>
    </row>
    <row r="5139">
      <c r="A5139" t="inlineStr">
        <is>
          <t>Carolina</t>
        </is>
      </c>
      <c r="B5139" t="inlineStr">
        <is>
          <t>Município</t>
        </is>
      </c>
      <c r="C5139" t="inlineStr">
        <is>
          <t>MA</t>
        </is>
      </c>
      <c r="D5139" s="4" t="n">
        <v>18835604.14249511</v>
      </c>
      <c r="E5139" s="4">
        <f>E5138+D5139</f>
        <v/>
      </c>
      <c r="F5139" s="4" t="n">
        <v>643695.1122792459</v>
      </c>
      <c r="G5139" s="5">
        <f>F5139/$D5139</f>
        <v/>
      </c>
      <c r="H5139" s="4">
        <f>H5138+F5139</f>
        <v/>
      </c>
      <c r="I5139" s="4">
        <f>G5139*$E5138-H5138</f>
        <v/>
      </c>
      <c r="J5139" s="4">
        <f>MAX(0,Resumo!$D$3*$D5139-F5139)</f>
        <v/>
      </c>
      <c r="K5139" s="4" t="n">
        <v>1372966.205577379</v>
      </c>
      <c r="L5139" s="5">
        <f>K5139/$D5139</f>
        <v/>
      </c>
      <c r="M5139" s="4">
        <f>M5138+K5139</f>
        <v/>
      </c>
      <c r="N5139" s="4">
        <f>L5139*$E5138-M5138</f>
        <v/>
      </c>
      <c r="O5139" s="4">
        <f>MAX(0,Resumo!$D$4*$D5139-K5139)</f>
        <v/>
      </c>
      <c r="P5139" s="4" t="n">
        <v>2175126.241974252</v>
      </c>
      <c r="Q5139" s="5">
        <f>P5139/$D5139</f>
        <v/>
      </c>
      <c r="R5139" s="4">
        <f>R5138+P5139</f>
        <v/>
      </c>
      <c r="S5139" s="4">
        <f>Q5139*$E5138-R5138</f>
        <v/>
      </c>
      <c r="T5139" s="4">
        <f>MAX(0,Resumo!$D$5*$D5139-P5139)</f>
        <v/>
      </c>
      <c r="U5139" s="4" t="n">
        <v>3058116.108496761</v>
      </c>
      <c r="V5139" s="5">
        <f>U5139/$D5139</f>
        <v/>
      </c>
      <c r="W5139" s="4">
        <f>W5138+U5139</f>
        <v/>
      </c>
      <c r="X5139" s="4">
        <f>V5139*$E5138-W5138</f>
        <v/>
      </c>
      <c r="Y5139" s="4">
        <f>MAX(0,Resumo!$D$6*$D5139-U5139)</f>
        <v/>
      </c>
      <c r="Z5139" s="4" t="n">
        <v>4023945.628462624</v>
      </c>
      <c r="AA5139" s="5">
        <f>Z5139/$D5139</f>
        <v/>
      </c>
      <c r="AB5139" s="4">
        <f>AB5138+Z5139</f>
        <v/>
      </c>
      <c r="AC5139" s="4">
        <f>AA5139*$E5138-AB5138</f>
        <v/>
      </c>
      <c r="AD5139" s="4">
        <f>MAX(0,Resumo!$D$7*$D5139-Z5139)</f>
        <v/>
      </c>
    </row>
    <row r="5140">
      <c r="A5140" t="inlineStr">
        <is>
          <t>Água Doce do Maranhão</t>
        </is>
      </c>
      <c r="B5140" t="inlineStr">
        <is>
          <t>Município</t>
        </is>
      </c>
      <c r="C5140" t="inlineStr">
        <is>
          <t>MA</t>
        </is>
      </c>
      <c r="D5140" s="4" t="n">
        <v>4566101.946878295</v>
      </c>
      <c r="E5140" s="4">
        <f>E5139+D5140</f>
        <v/>
      </c>
      <c r="F5140" s="4" t="n">
        <v>156043.7076049614</v>
      </c>
      <c r="G5140" s="5">
        <f>F5140/$D5140</f>
        <v/>
      </c>
      <c r="H5140" s="4">
        <f>H5139+F5140</f>
        <v/>
      </c>
      <c r="I5140" s="4">
        <f>G5140*$E5139-H5139</f>
        <v/>
      </c>
      <c r="J5140" s="4">
        <f>MAX(0,Resumo!$D$3*$D5140-F5140)</f>
        <v/>
      </c>
      <c r="K5140" s="4" t="n">
        <v>332832.6299946608</v>
      </c>
      <c r="L5140" s="5">
        <f>K5140/$D5140</f>
        <v/>
      </c>
      <c r="M5140" s="4">
        <f>M5139+K5140</f>
        <v/>
      </c>
      <c r="N5140" s="4">
        <f>L5140*$E5139-M5139</f>
        <v/>
      </c>
      <c r="O5140" s="4">
        <f>MAX(0,Resumo!$D$4*$D5140-K5140)</f>
        <v/>
      </c>
      <c r="P5140" s="4" t="n">
        <v>527291.1924166747</v>
      </c>
      <c r="Q5140" s="5">
        <f>P5140/$D5140</f>
        <v/>
      </c>
      <c r="R5140" s="4">
        <f>R5139+P5140</f>
        <v/>
      </c>
      <c r="S5140" s="4">
        <f>Q5140*$E5139-R5139</f>
        <v/>
      </c>
      <c r="T5140" s="4">
        <f>MAX(0,Resumo!$D$5*$D5140-P5140)</f>
        <v/>
      </c>
      <c r="U5140" s="4" t="n">
        <v>741344.4140760755</v>
      </c>
      <c r="V5140" s="5">
        <f>U5140/$D5140</f>
        <v/>
      </c>
      <c r="W5140" s="4">
        <f>W5139+U5140</f>
        <v/>
      </c>
      <c r="X5140" s="4">
        <f>V5140*$E5139-W5139</f>
        <v/>
      </c>
      <c r="Y5140" s="4">
        <f>MAX(0,Resumo!$D$6*$D5140-U5140)</f>
        <v/>
      </c>
      <c r="Z5140" s="4" t="n">
        <v>975479.5136516214</v>
      </c>
      <c r="AA5140" s="5">
        <f>Z5140/$D5140</f>
        <v/>
      </c>
      <c r="AB5140" s="4">
        <f>AB5139+Z5140</f>
        <v/>
      </c>
      <c r="AC5140" s="4">
        <f>AA5140*$E5139-AB5139</f>
        <v/>
      </c>
      <c r="AD5140" s="4">
        <f>MAX(0,Resumo!$D$7*$D5140-Z5140)</f>
        <v/>
      </c>
    </row>
    <row r="5141">
      <c r="A5141" t="inlineStr">
        <is>
          <t>Porto Franco</t>
        </is>
      </c>
      <c r="B5141" t="inlineStr">
        <is>
          <t>Município</t>
        </is>
      </c>
      <c r="C5141" t="inlineStr">
        <is>
          <t>MA</t>
        </is>
      </c>
      <c r="D5141" s="4" t="n">
        <v>35170386.95977773</v>
      </c>
      <c r="E5141" s="4">
        <f>E5140+D5141</f>
        <v/>
      </c>
      <c r="F5141" s="4" t="n">
        <v>1201926.203784601</v>
      </c>
      <c r="G5141" s="5">
        <f>F5141/$D5141</f>
        <v/>
      </c>
      <c r="H5141" s="4">
        <f>H5140+F5141</f>
        <v/>
      </c>
      <c r="I5141" s="4">
        <f>G5141*$E5140-H5140</f>
        <v/>
      </c>
      <c r="J5141" s="4">
        <f>MAX(0,Resumo!$D$3*$D5141-F5141)</f>
        <v/>
      </c>
      <c r="K5141" s="4" t="n">
        <v>2563642.364085997</v>
      </c>
      <c r="L5141" s="5">
        <f>K5141/$D5141</f>
        <v/>
      </c>
      <c r="M5141" s="4">
        <f>M5140+K5141</f>
        <v/>
      </c>
      <c r="N5141" s="4">
        <f>L5141*$E5140-M5140</f>
        <v/>
      </c>
      <c r="O5141" s="4">
        <f>MAX(0,Resumo!$D$4*$D5141-K5141)</f>
        <v/>
      </c>
      <c r="P5141" s="4" t="n">
        <v>4061458.875322689</v>
      </c>
      <c r="Q5141" s="5">
        <f>P5141/$D5141</f>
        <v/>
      </c>
      <c r="R5141" s="4">
        <f>R5140+P5141</f>
        <v/>
      </c>
      <c r="S5141" s="4">
        <f>Q5141*$E5140-R5140</f>
        <v/>
      </c>
      <c r="T5141" s="4">
        <f>MAX(0,Resumo!$D$5*$D5141-P5141)</f>
        <v/>
      </c>
      <c r="U5141" s="4" t="n">
        <v>5710203.192320494</v>
      </c>
      <c r="V5141" s="5">
        <f>U5141/$D5141</f>
        <v/>
      </c>
      <c r="W5141" s="4">
        <f>W5140+U5141</f>
        <v/>
      </c>
      <c r="X5141" s="4">
        <f>V5141*$E5140-W5140</f>
        <v/>
      </c>
      <c r="Y5141" s="4">
        <f>MAX(0,Resumo!$D$6*$D5141-U5141)</f>
        <v/>
      </c>
      <c r="Z5141" s="4" t="n">
        <v>7513628.115534878</v>
      </c>
      <c r="AA5141" s="5">
        <f>Z5141/$D5141</f>
        <v/>
      </c>
      <c r="AB5141" s="4">
        <f>AB5140+Z5141</f>
        <v/>
      </c>
      <c r="AC5141" s="4">
        <f>AA5141*$E5140-AB5140</f>
        <v/>
      </c>
      <c r="AD5141" s="4">
        <f>MAX(0,Resumo!$D$7*$D5141-Z5141)</f>
        <v/>
      </c>
    </row>
    <row r="5142">
      <c r="A5142" t="inlineStr">
        <is>
          <t>Presidente Juscelino</t>
        </is>
      </c>
      <c r="B5142" t="inlineStr">
        <is>
          <t>Município</t>
        </is>
      </c>
      <c r="C5142" t="inlineStr">
        <is>
          <t>MA</t>
        </is>
      </c>
      <c r="D5142" s="4" t="n">
        <v>4386550.77152649</v>
      </c>
      <c r="E5142" s="4">
        <f>E5141+D5142</f>
        <v/>
      </c>
      <c r="F5142" s="4" t="n">
        <v>149907.6573299826</v>
      </c>
      <c r="G5142" s="5">
        <f>F5142/$D5142</f>
        <v/>
      </c>
      <c r="H5142" s="4">
        <f>H5141+F5142</f>
        <v/>
      </c>
      <c r="I5142" s="4">
        <f>G5142*$E5141-H5141</f>
        <v/>
      </c>
      <c r="J5142" s="4">
        <f>MAX(0,Resumo!$D$3*$D5142-F5142)</f>
        <v/>
      </c>
      <c r="K5142" s="4" t="n">
        <v>319744.7728670227</v>
      </c>
      <c r="L5142" s="5">
        <f>K5142/$D5142</f>
        <v/>
      </c>
      <c r="M5142" s="4">
        <f>M5141+K5142</f>
        <v/>
      </c>
      <c r="N5142" s="4">
        <f>L5142*$E5141-M5141</f>
        <v/>
      </c>
      <c r="O5142" s="4">
        <f>MAX(0,Resumo!$D$4*$D5142-K5142)</f>
        <v/>
      </c>
      <c r="P5142" s="4" t="n">
        <v>506556.7115722871</v>
      </c>
      <c r="Q5142" s="5">
        <f>P5142/$D5142</f>
        <v/>
      </c>
      <c r="R5142" s="4">
        <f>R5141+P5142</f>
        <v/>
      </c>
      <c r="S5142" s="4">
        <f>Q5142*$E5141-R5141</f>
        <v/>
      </c>
      <c r="T5142" s="4">
        <f>MAX(0,Resumo!$D$5*$D5142-P5142)</f>
        <v/>
      </c>
      <c r="U5142" s="4" t="n">
        <v>712192.7958169043</v>
      </c>
      <c r="V5142" s="5">
        <f>U5142/$D5142</f>
        <v/>
      </c>
      <c r="W5142" s="4">
        <f>W5141+U5142</f>
        <v/>
      </c>
      <c r="X5142" s="4">
        <f>V5142*$E5141-W5141</f>
        <v/>
      </c>
      <c r="Y5142" s="4">
        <f>MAX(0,Resumo!$D$6*$D5142-U5142)</f>
        <v/>
      </c>
      <c r="Z5142" s="4" t="n">
        <v>937121.0855557487</v>
      </c>
      <c r="AA5142" s="5">
        <f>Z5142/$D5142</f>
        <v/>
      </c>
      <c r="AB5142" s="4">
        <f>AB5141+Z5142</f>
        <v/>
      </c>
      <c r="AC5142" s="4">
        <f>AA5142*$E5141-AB5141</f>
        <v/>
      </c>
      <c r="AD5142" s="4">
        <f>MAX(0,Resumo!$D$7*$D5142-Z5142)</f>
        <v/>
      </c>
    </row>
    <row r="5143">
      <c r="A5143" t="inlineStr">
        <is>
          <t>São Roberto</t>
        </is>
      </c>
      <c r="B5143" t="inlineStr">
        <is>
          <t>Município</t>
        </is>
      </c>
      <c r="C5143" t="inlineStr">
        <is>
          <t>MA</t>
        </is>
      </c>
      <c r="D5143" s="4" t="n">
        <v>4061047.605583187</v>
      </c>
      <c r="E5143" s="4">
        <f>E5142+D5143</f>
        <v/>
      </c>
      <c r="F5143" s="4" t="n">
        <v>138783.7881212209</v>
      </c>
      <c r="G5143" s="5">
        <f>F5143/$D5143</f>
        <v/>
      </c>
      <c r="H5143" s="4">
        <f>H5142+F5143</f>
        <v/>
      </c>
      <c r="I5143" s="4">
        <f>G5143*$E5142-H5142</f>
        <v/>
      </c>
      <c r="J5143" s="4">
        <f>MAX(0,Resumo!$D$3*$D5143-F5143)</f>
        <v/>
      </c>
      <c r="K5143" s="4" t="n">
        <v>296018.1727926275</v>
      </c>
      <c r="L5143" s="5">
        <f>K5143/$D5143</f>
        <v/>
      </c>
      <c r="M5143" s="4">
        <f>M5142+K5143</f>
        <v/>
      </c>
      <c r="N5143" s="4">
        <f>L5143*$E5142-M5142</f>
        <v/>
      </c>
      <c r="O5143" s="4">
        <f>MAX(0,Resumo!$D$4*$D5143-K5143)</f>
        <v/>
      </c>
      <c r="P5143" s="4" t="n">
        <v>468967.7671066497</v>
      </c>
      <c r="Q5143" s="5">
        <f>P5143/$D5143</f>
        <v/>
      </c>
      <c r="R5143" s="4">
        <f>R5142+P5143</f>
        <v/>
      </c>
      <c r="S5143" s="4">
        <f>Q5143*$E5142-R5142</f>
        <v/>
      </c>
      <c r="T5143" s="4">
        <f>MAX(0,Resumo!$D$5*$D5143-P5143)</f>
        <v/>
      </c>
      <c r="U5143" s="4" t="n">
        <v>659344.6648194959</v>
      </c>
      <c r="V5143" s="5">
        <f>U5143/$D5143</f>
        <v/>
      </c>
      <c r="W5143" s="4">
        <f>W5142+U5143</f>
        <v/>
      </c>
      <c r="X5143" s="4">
        <f>V5143*$E5142-W5142</f>
        <v/>
      </c>
      <c r="Y5143" s="4">
        <f>MAX(0,Resumo!$D$6*$D5143-U5143)</f>
        <v/>
      </c>
      <c r="Z5143" s="4" t="n">
        <v>867582.1935860859</v>
      </c>
      <c r="AA5143" s="5">
        <f>Z5143/$D5143</f>
        <v/>
      </c>
      <c r="AB5143" s="4">
        <f>AB5142+Z5143</f>
        <v/>
      </c>
      <c r="AC5143" s="4">
        <f>AA5143*$E5142-AB5142</f>
        <v/>
      </c>
      <c r="AD5143" s="4">
        <f>MAX(0,Resumo!$D$7*$D5143-Z5143)</f>
        <v/>
      </c>
    </row>
    <row r="5144">
      <c r="A5144" t="inlineStr">
        <is>
          <t>Alcântara</t>
        </is>
      </c>
      <c r="B5144" t="inlineStr">
        <is>
          <t>Município</t>
        </is>
      </c>
      <c r="C5144" t="inlineStr">
        <is>
          <t>MA</t>
        </is>
      </c>
      <c r="D5144" s="4" t="n">
        <v>7039469.414293081</v>
      </c>
      <c r="E5144" s="4">
        <f>E5143+D5144</f>
        <v/>
      </c>
      <c r="F5144" s="4" t="n">
        <v>240569.5097826289</v>
      </c>
      <c r="G5144" s="5">
        <f>F5144/$D5144</f>
        <v/>
      </c>
      <c r="H5144" s="4">
        <f>H5143+F5144</f>
        <v/>
      </c>
      <c r="I5144" s="4">
        <f>G5144*$E5143-H5143</f>
        <v/>
      </c>
      <c r="J5144" s="4">
        <f>MAX(0,Resumo!$D$3*$D5144-F5144)</f>
        <v/>
      </c>
      <c r="K5144" s="4" t="n">
        <v>513121.5084954366</v>
      </c>
      <c r="L5144" s="5">
        <f>K5144/$D5144</f>
        <v/>
      </c>
      <c r="M5144" s="4">
        <f>M5143+K5144</f>
        <v/>
      </c>
      <c r="N5144" s="4">
        <f>L5144*$E5143-M5143</f>
        <v/>
      </c>
      <c r="O5144" s="4">
        <f>MAX(0,Resumo!$D$4*$D5144-K5144)</f>
        <v/>
      </c>
      <c r="P5144" s="4" t="n">
        <v>812914.4431348031</v>
      </c>
      <c r="Q5144" s="5">
        <f>P5144/$D5144</f>
        <v/>
      </c>
      <c r="R5144" s="4">
        <f>R5143+P5144</f>
        <v/>
      </c>
      <c r="S5144" s="4">
        <f>Q5144*$E5143-R5143</f>
        <v/>
      </c>
      <c r="T5144" s="4">
        <f>MAX(0,Resumo!$D$5*$D5144-P5144)</f>
        <v/>
      </c>
      <c r="U5144" s="4" t="n">
        <v>1142916.077884202</v>
      </c>
      <c r="V5144" s="5">
        <f>U5144/$D5144</f>
        <v/>
      </c>
      <c r="W5144" s="4">
        <f>W5143+U5144</f>
        <v/>
      </c>
      <c r="X5144" s="4">
        <f>V5144*$E5143-W5143</f>
        <v/>
      </c>
      <c r="Y5144" s="4">
        <f>MAX(0,Resumo!$D$6*$D5144-U5144)</f>
        <v/>
      </c>
      <c r="Z5144" s="4" t="n">
        <v>1503877.548181932</v>
      </c>
      <c r="AA5144" s="5">
        <f>Z5144/$D5144</f>
        <v/>
      </c>
      <c r="AB5144" s="4">
        <f>AB5143+Z5144</f>
        <v/>
      </c>
      <c r="AC5144" s="4">
        <f>AA5144*$E5143-AB5143</f>
        <v/>
      </c>
      <c r="AD5144" s="4">
        <f>MAX(0,Resumo!$D$7*$D5144-Z5144)</f>
        <v/>
      </c>
    </row>
    <row r="5145">
      <c r="A5145" t="inlineStr">
        <is>
          <t>Bacabeira</t>
        </is>
      </c>
      <c r="B5145" t="inlineStr">
        <is>
          <t>Município</t>
        </is>
      </c>
      <c r="C5145" t="inlineStr">
        <is>
          <t>MA</t>
        </is>
      </c>
      <c r="D5145" s="4" t="n">
        <v>18463566.67317835</v>
      </c>
      <c r="E5145" s="4">
        <f>E5144+D5145</f>
        <v/>
      </c>
      <c r="F5145" s="4" t="n">
        <v>630980.9620575575</v>
      </c>
      <c r="G5145" s="5">
        <f>F5145/$D5145</f>
        <v/>
      </c>
      <c r="H5145" s="4">
        <f>H5144+F5145</f>
        <v/>
      </c>
      <c r="I5145" s="4">
        <f>G5145*$E5144-H5144</f>
        <v/>
      </c>
      <c r="J5145" s="4">
        <f>MAX(0,Resumo!$D$3*$D5145-F5145)</f>
        <v/>
      </c>
      <c r="K5145" s="4" t="n">
        <v>1345847.62373014</v>
      </c>
      <c r="L5145" s="5">
        <f>K5145/$D5145</f>
        <v/>
      </c>
      <c r="M5145" s="4">
        <f>M5144+K5145</f>
        <v/>
      </c>
      <c r="N5145" s="4">
        <f>L5145*$E5144-M5144</f>
        <v/>
      </c>
      <c r="O5145" s="4">
        <f>MAX(0,Resumo!$D$4*$D5145-K5145)</f>
        <v/>
      </c>
      <c r="P5145" s="4" t="n">
        <v>2132163.539191448</v>
      </c>
      <c r="Q5145" s="5">
        <f>P5145/$D5145</f>
        <v/>
      </c>
      <c r="R5145" s="4">
        <f>R5144+P5145</f>
        <v/>
      </c>
      <c r="S5145" s="4">
        <f>Q5145*$E5144-R5144</f>
        <v/>
      </c>
      <c r="T5145" s="4">
        <f>MAX(0,Resumo!$D$5*$D5145-P5145)</f>
        <v/>
      </c>
      <c r="U5145" s="4" t="n">
        <v>2997712.748494355</v>
      </c>
      <c r="V5145" s="5">
        <f>U5145/$D5145</f>
        <v/>
      </c>
      <c r="W5145" s="4">
        <f>W5144+U5145</f>
        <v/>
      </c>
      <c r="X5145" s="4">
        <f>V5145*$E5144-W5144</f>
        <v/>
      </c>
      <c r="Y5145" s="4">
        <f>MAX(0,Resumo!$D$6*$D5145-U5145)</f>
        <v/>
      </c>
      <c r="Z5145" s="4" t="n">
        <v>3944465.37728746</v>
      </c>
      <c r="AA5145" s="5">
        <f>Z5145/$D5145</f>
        <v/>
      </c>
      <c r="AB5145" s="4">
        <f>AB5144+Z5145</f>
        <v/>
      </c>
      <c r="AC5145" s="4">
        <f>AA5145*$E5144-AB5144</f>
        <v/>
      </c>
      <c r="AD5145" s="4">
        <f>MAX(0,Resumo!$D$7*$D5145-Z5145)</f>
        <v/>
      </c>
    </row>
    <row r="5146">
      <c r="A5146" t="inlineStr">
        <is>
          <t>Timbiras</t>
        </is>
      </c>
      <c r="B5146" t="inlineStr">
        <is>
          <t>Município</t>
        </is>
      </c>
      <c r="C5146" t="inlineStr">
        <is>
          <t>MA</t>
        </is>
      </c>
      <c r="D5146" s="4" t="n">
        <v>5906988.982680849</v>
      </c>
      <c r="E5146" s="4">
        <f>E5145+D5146</f>
        <v/>
      </c>
      <c r="F5146" s="4" t="n">
        <v>201867.692040768</v>
      </c>
      <c r="G5146" s="5">
        <f>F5146/$D5146</f>
        <v/>
      </c>
      <c r="H5146" s="4">
        <f>H5145+F5146</f>
        <v/>
      </c>
      <c r="I5146" s="4">
        <f>G5146*$E5145-H5145</f>
        <v/>
      </c>
      <c r="J5146" s="4">
        <f>MAX(0,Resumo!$D$3*$D5146-F5146)</f>
        <v/>
      </c>
      <c r="K5146" s="4" t="n">
        <v>430572.6638011825</v>
      </c>
      <c r="L5146" s="5">
        <f>K5146/$D5146</f>
        <v/>
      </c>
      <c r="M5146" s="4">
        <f>M5145+K5146</f>
        <v/>
      </c>
      <c r="N5146" s="4">
        <f>L5146*$E5145-M5145</f>
        <v/>
      </c>
      <c r="O5146" s="4">
        <f>MAX(0,Resumo!$D$4*$D5146-K5146)</f>
        <v/>
      </c>
      <c r="P5146" s="4" t="n">
        <v>682136.1635167548</v>
      </c>
      <c r="Q5146" s="5">
        <f>P5146/$D5146</f>
        <v/>
      </c>
      <c r="R5146" s="4">
        <f>R5145+P5146</f>
        <v/>
      </c>
      <c r="S5146" s="4">
        <f>Q5146*$E5145-R5145</f>
        <v/>
      </c>
      <c r="T5146" s="4">
        <f>MAX(0,Resumo!$D$5*$D5146-P5146)</f>
        <v/>
      </c>
      <c r="U5146" s="4" t="n">
        <v>959048.5138671144</v>
      </c>
      <c r="V5146" s="5">
        <f>U5146/$D5146</f>
        <v/>
      </c>
      <c r="W5146" s="4">
        <f>W5145+U5146</f>
        <v/>
      </c>
      <c r="X5146" s="4">
        <f>V5146*$E5145-W5145</f>
        <v/>
      </c>
      <c r="Y5146" s="4">
        <f>MAX(0,Resumo!$D$6*$D5146-U5146)</f>
        <v/>
      </c>
      <c r="Z5146" s="4" t="n">
        <v>1261940.010759156</v>
      </c>
      <c r="AA5146" s="5">
        <f>Z5146/$D5146</f>
        <v/>
      </c>
      <c r="AB5146" s="4">
        <f>AB5145+Z5146</f>
        <v/>
      </c>
      <c r="AC5146" s="4">
        <f>AA5146*$E5145-AB5145</f>
        <v/>
      </c>
      <c r="AD5146" s="4">
        <f>MAX(0,Resumo!$D$7*$D5146-Z5146)</f>
        <v/>
      </c>
    </row>
    <row r="5147">
      <c r="A5147" t="inlineStr">
        <is>
          <t>Tufilândia</t>
        </is>
      </c>
      <c r="B5147" t="inlineStr">
        <is>
          <t>Município</t>
        </is>
      </c>
      <c r="C5147" t="inlineStr">
        <is>
          <t>MA</t>
        </is>
      </c>
      <c r="D5147" s="4" t="n">
        <v>4276574.900779002</v>
      </c>
      <c r="E5147" s="4">
        <f>E5146+D5147</f>
        <v/>
      </c>
      <c r="F5147" s="4" t="n">
        <v>146149.3000225522</v>
      </c>
      <c r="G5147" s="5">
        <f>F5147/$D5147</f>
        <v/>
      </c>
      <c r="H5147" s="4">
        <f>H5146+F5147</f>
        <v/>
      </c>
      <c r="I5147" s="4">
        <f>G5147*$E5146-H5146</f>
        <v/>
      </c>
      <c r="J5147" s="4">
        <f>MAX(0,Resumo!$D$3*$D5147-F5147)</f>
        <v/>
      </c>
      <c r="K5147" s="4" t="n">
        <v>311728.4038234309</v>
      </c>
      <c r="L5147" s="5">
        <f>K5147/$D5147</f>
        <v/>
      </c>
      <c r="M5147" s="4">
        <f>M5146+K5147</f>
        <v/>
      </c>
      <c r="N5147" s="4">
        <f>L5147*$E5146-M5146</f>
        <v/>
      </c>
      <c r="O5147" s="4">
        <f>MAX(0,Resumo!$D$4*$D5147-K5147)</f>
        <v/>
      </c>
      <c r="P5147" s="4" t="n">
        <v>493856.7524609601</v>
      </c>
      <c r="Q5147" s="5">
        <f>P5147/$D5147</f>
        <v/>
      </c>
      <c r="R5147" s="4">
        <f>R5146+P5147</f>
        <v/>
      </c>
      <c r="S5147" s="4">
        <f>Q5147*$E5146-R5146</f>
        <v/>
      </c>
      <c r="T5147" s="4">
        <f>MAX(0,Resumo!$D$5*$D5147-P5147)</f>
        <v/>
      </c>
      <c r="U5147" s="4" t="n">
        <v>694337.3036683897</v>
      </c>
      <c r="V5147" s="5">
        <f>U5147/$D5147</f>
        <v/>
      </c>
      <c r="W5147" s="4">
        <f>W5146+U5147</f>
        <v/>
      </c>
      <c r="X5147" s="4">
        <f>V5147*$E5146-W5146</f>
        <v/>
      </c>
      <c r="Y5147" s="4">
        <f>MAX(0,Resumo!$D$6*$D5147-U5147)</f>
        <v/>
      </c>
      <c r="Z5147" s="4" t="n">
        <v>913626.3825994302</v>
      </c>
      <c r="AA5147" s="5">
        <f>Z5147/$D5147</f>
        <v/>
      </c>
      <c r="AB5147" s="4">
        <f>AB5146+Z5147</f>
        <v/>
      </c>
      <c r="AC5147" s="4">
        <f>AA5147*$E5146-AB5146</f>
        <v/>
      </c>
      <c r="AD5147" s="4">
        <f>MAX(0,Resumo!$D$7*$D5147-Z5147)</f>
        <v/>
      </c>
    </row>
    <row r="5148">
      <c r="A5148" t="inlineStr">
        <is>
          <t>Araioses</t>
        </is>
      </c>
      <c r="B5148" t="inlineStr">
        <is>
          <t>Município</t>
        </is>
      </c>
      <c r="C5148" t="inlineStr">
        <is>
          <t>MA</t>
        </is>
      </c>
      <c r="D5148" s="4" t="n">
        <v>7269574.255188514</v>
      </c>
      <c r="E5148" s="4">
        <f>E5147+D5148</f>
        <v/>
      </c>
      <c r="F5148" s="4" t="n">
        <v>248433.2002847039</v>
      </c>
      <c r="G5148" s="5">
        <f>F5148/$D5148</f>
        <v/>
      </c>
      <c r="H5148" s="4">
        <f>H5147+F5148</f>
        <v/>
      </c>
      <c r="I5148" s="4">
        <f>G5148*$E5147-H5147</f>
        <v/>
      </c>
      <c r="J5148" s="4">
        <f>MAX(0,Resumo!$D$3*$D5148-F5148)</f>
        <v/>
      </c>
      <c r="K5148" s="4" t="n">
        <v>529894.3270309689</v>
      </c>
      <c r="L5148" s="5">
        <f>K5148/$D5148</f>
        <v/>
      </c>
      <c r="M5148" s="4">
        <f>M5147+K5148</f>
        <v/>
      </c>
      <c r="N5148" s="4">
        <f>L5148*$E5147-M5147</f>
        <v/>
      </c>
      <c r="O5148" s="4">
        <f>MAX(0,Resumo!$D$4*$D5148-K5148)</f>
        <v/>
      </c>
      <c r="P5148" s="4" t="n">
        <v>839486.8362500188</v>
      </c>
      <c r="Q5148" s="5">
        <f>P5148/$D5148</f>
        <v/>
      </c>
      <c r="R5148" s="4">
        <f>R5147+P5148</f>
        <v/>
      </c>
      <c r="S5148" s="4">
        <f>Q5148*$E5147-R5147</f>
        <v/>
      </c>
      <c r="T5148" s="4">
        <f>MAX(0,Resumo!$D$5*$D5148-P5148)</f>
        <v/>
      </c>
      <c r="U5148" s="4" t="n">
        <v>1180275.501838001</v>
      </c>
      <c r="V5148" s="5">
        <f>U5148/$D5148</f>
        <v/>
      </c>
      <c r="W5148" s="4">
        <f>W5147+U5148</f>
        <v/>
      </c>
      <c r="X5148" s="4">
        <f>V5148*$E5147-W5147</f>
        <v/>
      </c>
      <c r="Y5148" s="4">
        <f>MAX(0,Resumo!$D$6*$D5148-U5148)</f>
        <v/>
      </c>
      <c r="Z5148" s="4" t="n">
        <v>1553036.012205939</v>
      </c>
      <c r="AA5148" s="5">
        <f>Z5148/$D5148</f>
        <v/>
      </c>
      <c r="AB5148" s="4">
        <f>AB5147+Z5148</f>
        <v/>
      </c>
      <c r="AC5148" s="4">
        <f>AA5148*$E5147-AB5147</f>
        <v/>
      </c>
      <c r="AD5148" s="4">
        <f>MAX(0,Resumo!$D$7*$D5148-Z5148)</f>
        <v/>
      </c>
    </row>
    <row r="5149">
      <c r="A5149" t="inlineStr">
        <is>
          <t>Presidente Médici</t>
        </is>
      </c>
      <c r="B5149" t="inlineStr">
        <is>
          <t>Município</t>
        </is>
      </c>
      <c r="C5149" t="inlineStr">
        <is>
          <t>MA</t>
        </is>
      </c>
      <c r="D5149" s="4" t="n">
        <v>4798319.540414524</v>
      </c>
      <c r="E5149" s="4">
        <f>E5148+D5149</f>
        <v/>
      </c>
      <c r="F5149" s="4" t="n">
        <v>163979.600120736</v>
      </c>
      <c r="G5149" s="5">
        <f>F5149/$D5149</f>
        <v/>
      </c>
      <c r="H5149" s="4">
        <f>H5148+F5149</f>
        <v/>
      </c>
      <c r="I5149" s="4">
        <f>G5149*$E5148-H5148</f>
        <v/>
      </c>
      <c r="J5149" s="4">
        <f>MAX(0,Resumo!$D$3*$D5149-F5149)</f>
        <v/>
      </c>
      <c r="K5149" s="4" t="n">
        <v>349759.4514469359</v>
      </c>
      <c r="L5149" s="5">
        <f>K5149/$D5149</f>
        <v/>
      </c>
      <c r="M5149" s="4">
        <f>M5148+K5149</f>
        <v/>
      </c>
      <c r="N5149" s="4">
        <f>L5149*$E5148-M5148</f>
        <v/>
      </c>
      <c r="O5149" s="4">
        <f>MAX(0,Resumo!$D$4*$D5149-K5149)</f>
        <v/>
      </c>
      <c r="P5149" s="4" t="n">
        <v>554107.5651609498</v>
      </c>
      <c r="Q5149" s="5">
        <f>P5149/$D5149</f>
        <v/>
      </c>
      <c r="R5149" s="4">
        <f>R5148+P5149</f>
        <v/>
      </c>
      <c r="S5149" s="4">
        <f>Q5149*$E5148-R5148</f>
        <v/>
      </c>
      <c r="T5149" s="4">
        <f>MAX(0,Resumo!$D$5*$D5149-P5149)</f>
        <v/>
      </c>
      <c r="U5149" s="4" t="n">
        <v>779046.8608941908</v>
      </c>
      <c r="V5149" s="5">
        <f>U5149/$D5149</f>
        <v/>
      </c>
      <c r="W5149" s="4">
        <f>W5148+U5149</f>
        <v/>
      </c>
      <c r="X5149" s="4">
        <f>V5149*$E5148-W5148</f>
        <v/>
      </c>
      <c r="Y5149" s="4">
        <f>MAX(0,Resumo!$D$6*$D5149-U5149)</f>
        <v/>
      </c>
      <c r="Z5149" s="4" t="n">
        <v>1025089.335736066</v>
      </c>
      <c r="AA5149" s="5">
        <f>Z5149/$D5149</f>
        <v/>
      </c>
      <c r="AB5149" s="4">
        <f>AB5148+Z5149</f>
        <v/>
      </c>
      <c r="AC5149" s="4">
        <f>AA5149*$E5148-AB5148</f>
        <v/>
      </c>
      <c r="AD5149" s="4">
        <f>MAX(0,Resumo!$D$7*$D5149-Z5149)</f>
        <v/>
      </c>
    </row>
    <row r="5150">
      <c r="A5150" t="inlineStr">
        <is>
          <t>Campestre do Maranhão</t>
        </is>
      </c>
      <c r="B5150" t="inlineStr">
        <is>
          <t>Município</t>
        </is>
      </c>
      <c r="C5150" t="inlineStr">
        <is>
          <t>MA</t>
        </is>
      </c>
      <c r="D5150" s="4" t="n">
        <v>12426324.76719294</v>
      </c>
      <c r="E5150" s="4">
        <f>E5149+D5150</f>
        <v/>
      </c>
      <c r="F5150" s="4" t="n">
        <v>424661.9569897723</v>
      </c>
      <c r="G5150" s="5">
        <f>F5150/$D5150</f>
        <v/>
      </c>
      <c r="H5150" s="4">
        <f>H5149+F5150</f>
        <v/>
      </c>
      <c r="I5150" s="4">
        <f>G5150*$E5149-H5149</f>
        <v/>
      </c>
      <c r="J5150" s="4">
        <f>MAX(0,Resumo!$D$3*$D5150-F5150)</f>
        <v/>
      </c>
      <c r="K5150" s="4" t="n">
        <v>905780.5545187615</v>
      </c>
      <c r="L5150" s="5">
        <f>K5150/$D5150</f>
        <v/>
      </c>
      <c r="M5150" s="4">
        <f>M5149+K5150</f>
        <v/>
      </c>
      <c r="N5150" s="4">
        <f>L5150*$E5149-M5149</f>
        <v/>
      </c>
      <c r="O5150" s="4">
        <f>MAX(0,Resumo!$D$4*$D5150-K5150)</f>
        <v/>
      </c>
      <c r="P5150" s="4" t="n">
        <v>1434985.832572053</v>
      </c>
      <c r="Q5150" s="5">
        <f>P5150/$D5150</f>
        <v/>
      </c>
      <c r="R5150" s="4">
        <f>R5149+P5150</f>
        <v/>
      </c>
      <c r="S5150" s="4">
        <f>Q5150*$E5149-R5149</f>
        <v/>
      </c>
      <c r="T5150" s="4">
        <f>MAX(0,Resumo!$D$5*$D5150-P5150)</f>
        <v/>
      </c>
      <c r="U5150" s="4" t="n">
        <v>2017516.595298922</v>
      </c>
      <c r="V5150" s="5">
        <f>U5150/$D5150</f>
        <v/>
      </c>
      <c r="W5150" s="4">
        <f>W5149+U5150</f>
        <v/>
      </c>
      <c r="X5150" s="4">
        <f>V5150*$E5149-W5149</f>
        <v/>
      </c>
      <c r="Y5150" s="4">
        <f>MAX(0,Resumo!$D$6*$D5150-U5150)</f>
        <v/>
      </c>
      <c r="Z5150" s="4" t="n">
        <v>2654698.77400912</v>
      </c>
      <c r="AA5150" s="5">
        <f>Z5150/$D5150</f>
        <v/>
      </c>
      <c r="AB5150" s="4">
        <f>AB5149+Z5150</f>
        <v/>
      </c>
      <c r="AC5150" s="4">
        <f>AA5150*$E5149-AB5149</f>
        <v/>
      </c>
      <c r="AD5150" s="4">
        <f>MAX(0,Resumo!$D$7*$D5150-Z5150)</f>
        <v/>
      </c>
    </row>
    <row r="5151">
      <c r="A5151" t="inlineStr">
        <is>
          <t>Vargem Grande</t>
        </is>
      </c>
      <c r="B5151" t="inlineStr">
        <is>
          <t>Município</t>
        </is>
      </c>
      <c r="C5151" t="inlineStr">
        <is>
          <t>MA</t>
        </is>
      </c>
      <c r="D5151" s="4" t="n">
        <v>11669400.38987251</v>
      </c>
      <c r="E5151" s="4">
        <f>E5150+D5151</f>
        <v/>
      </c>
      <c r="F5151" s="4" t="n">
        <v>398794.5349331081</v>
      </c>
      <c r="G5151" s="5">
        <f>F5151/$D5151</f>
        <v/>
      </c>
      <c r="H5151" s="4">
        <f>H5150+F5151</f>
        <v/>
      </c>
      <c r="I5151" s="4">
        <f>G5151*$E5150-H5150</f>
        <v/>
      </c>
      <c r="J5151" s="4">
        <f>MAX(0,Resumo!$D$3*$D5151-F5151)</f>
        <v/>
      </c>
      <c r="K5151" s="4" t="n">
        <v>850606.7686196389</v>
      </c>
      <c r="L5151" s="5">
        <f>K5151/$D5151</f>
        <v/>
      </c>
      <c r="M5151" s="4">
        <f>M5150+K5151</f>
        <v/>
      </c>
      <c r="N5151" s="4">
        <f>L5151*$E5150-M5150</f>
        <v/>
      </c>
      <c r="O5151" s="4">
        <f>MAX(0,Resumo!$D$4*$D5151-K5151)</f>
        <v/>
      </c>
      <c r="P5151" s="4" t="n">
        <v>1347576.580187883</v>
      </c>
      <c r="Q5151" s="5">
        <f>P5151/$D5151</f>
        <v/>
      </c>
      <c r="R5151" s="4">
        <f>R5150+P5151</f>
        <v/>
      </c>
      <c r="S5151" s="4">
        <f>Q5151*$E5150-R5150</f>
        <v/>
      </c>
      <c r="T5151" s="4">
        <f>MAX(0,Resumo!$D$5*$D5151-P5151)</f>
        <v/>
      </c>
      <c r="U5151" s="4" t="n">
        <v>1894623.662654668</v>
      </c>
      <c r="V5151" s="5">
        <f>U5151/$D5151</f>
        <v/>
      </c>
      <c r="W5151" s="4">
        <f>W5150+U5151</f>
        <v/>
      </c>
      <c r="X5151" s="4">
        <f>V5151*$E5150-W5150</f>
        <v/>
      </c>
      <c r="Y5151" s="4">
        <f>MAX(0,Resumo!$D$6*$D5151-U5151)</f>
        <v/>
      </c>
      <c r="Z5151" s="4" t="n">
        <v>2492993.1809125</v>
      </c>
      <c r="AA5151" s="5">
        <f>Z5151/$D5151</f>
        <v/>
      </c>
      <c r="AB5151" s="4">
        <f>AB5150+Z5151</f>
        <v/>
      </c>
      <c r="AC5151" s="4">
        <f>AA5151*$E5150-AB5150</f>
        <v/>
      </c>
      <c r="AD5151" s="4">
        <f>MAX(0,Resumo!$D$7*$D5151-Z5151)</f>
        <v/>
      </c>
    </row>
    <row r="5152">
      <c r="A5152" t="inlineStr">
        <is>
          <t>Axixá</t>
        </is>
      </c>
      <c r="B5152" t="inlineStr">
        <is>
          <t>Município</t>
        </is>
      </c>
      <c r="C5152" t="inlineStr">
        <is>
          <t>MA</t>
        </is>
      </c>
      <c r="D5152" s="4" t="n">
        <v>1643425.791729477</v>
      </c>
      <c r="E5152" s="4">
        <f>E5151+D5152</f>
        <v/>
      </c>
      <c r="F5152" s="4" t="n">
        <v>56163.0591472911</v>
      </c>
      <c r="G5152" s="5">
        <f>F5152/$D5152</f>
        <v/>
      </c>
      <c r="H5152" s="4">
        <f>H5151+F5152</f>
        <v/>
      </c>
      <c r="I5152" s="4">
        <f>G5152*$E5151-H5151</f>
        <v/>
      </c>
      <c r="J5152" s="4">
        <f>MAX(0,Resumo!$D$3*$D5152-F5152)</f>
        <v/>
      </c>
      <c r="K5152" s="4" t="n">
        <v>119792.7104620029</v>
      </c>
      <c r="L5152" s="5">
        <f>K5152/$D5152</f>
        <v/>
      </c>
      <c r="M5152" s="4">
        <f>M5151+K5152</f>
        <v/>
      </c>
      <c r="N5152" s="4">
        <f>L5152*$E5151-M5151</f>
        <v/>
      </c>
      <c r="O5152" s="4">
        <f>MAX(0,Resumo!$D$4*$D5152-K5152)</f>
        <v/>
      </c>
      <c r="P5152" s="4" t="n">
        <v>189781.9968653562</v>
      </c>
      <c r="Q5152" s="5">
        <f>P5152/$D5152</f>
        <v/>
      </c>
      <c r="R5152" s="4">
        <f>R5151+P5152</f>
        <v/>
      </c>
      <c r="S5152" s="4">
        <f>Q5152*$E5151-R5151</f>
        <v/>
      </c>
      <c r="T5152" s="4">
        <f>MAX(0,Resumo!$D$5*$D5152-P5152)</f>
        <v/>
      </c>
      <c r="U5152" s="4" t="n">
        <v>266823.7688998916</v>
      </c>
      <c r="V5152" s="5">
        <f>U5152/$D5152</f>
        <v/>
      </c>
      <c r="W5152" s="4">
        <f>W5151+U5152</f>
        <v/>
      </c>
      <c r="X5152" s="4">
        <f>V5152*$E5151-W5151</f>
        <v/>
      </c>
      <c r="Y5152" s="4">
        <f>MAX(0,Resumo!$D$6*$D5152-U5152)</f>
        <v/>
      </c>
      <c r="Z5152" s="4" t="n">
        <v>351093.3857126888</v>
      </c>
      <c r="AA5152" s="5">
        <f>Z5152/$D5152</f>
        <v/>
      </c>
      <c r="AB5152" s="4">
        <f>AB5151+Z5152</f>
        <v/>
      </c>
      <c r="AC5152" s="4">
        <f>AA5152*$E5151-AB5151</f>
        <v/>
      </c>
      <c r="AD5152" s="4">
        <f>MAX(0,Resumo!$D$7*$D5152-Z5152)</f>
        <v/>
      </c>
    </row>
    <row r="5153">
      <c r="A5153" t="inlineStr">
        <is>
          <t>Pastos Bons</t>
        </is>
      </c>
      <c r="B5153" t="inlineStr">
        <is>
          <t>Município</t>
        </is>
      </c>
      <c r="C5153" t="inlineStr">
        <is>
          <t>MA</t>
        </is>
      </c>
      <c r="D5153" s="4" t="n">
        <v>9372802.469919592</v>
      </c>
      <c r="E5153" s="4">
        <f>E5152+D5153</f>
        <v/>
      </c>
      <c r="F5153" s="4" t="n">
        <v>320309.7226191162</v>
      </c>
      <c r="G5153" s="5">
        <f>F5153/$D5153</f>
        <v/>
      </c>
      <c r="H5153" s="4">
        <f>H5152+F5153</f>
        <v/>
      </c>
      <c r="I5153" s="4">
        <f>G5153*$E5152-H5152</f>
        <v/>
      </c>
      <c r="J5153" s="4">
        <f>MAX(0,Resumo!$D$3*$D5153-F5153)</f>
        <v/>
      </c>
      <c r="K5153" s="4" t="n">
        <v>683202.9886272139</v>
      </c>
      <c r="L5153" s="5">
        <f>K5153/$D5153</f>
        <v/>
      </c>
      <c r="M5153" s="4">
        <f>M5152+K5153</f>
        <v/>
      </c>
      <c r="N5153" s="4">
        <f>L5153*$E5152-M5152</f>
        <v/>
      </c>
      <c r="O5153" s="4">
        <f>MAX(0,Resumo!$D$4*$D5153-K5153)</f>
        <v/>
      </c>
      <c r="P5153" s="4" t="n">
        <v>1082366.589302432</v>
      </c>
      <c r="Q5153" s="5">
        <f>P5153/$D5153</f>
        <v/>
      </c>
      <c r="R5153" s="4">
        <f>R5152+P5153</f>
        <v/>
      </c>
      <c r="S5153" s="4">
        <f>Q5153*$E5152-R5152</f>
        <v/>
      </c>
      <c r="T5153" s="4">
        <f>MAX(0,Resumo!$D$5*$D5153-P5153)</f>
        <v/>
      </c>
      <c r="U5153" s="4" t="n">
        <v>1521751.996812904</v>
      </c>
      <c r="V5153" s="5">
        <f>U5153/$D5153</f>
        <v/>
      </c>
      <c r="W5153" s="4">
        <f>W5152+U5153</f>
        <v/>
      </c>
      <c r="X5153" s="4">
        <f>V5153*$E5152-W5152</f>
        <v/>
      </c>
      <c r="Y5153" s="4">
        <f>MAX(0,Resumo!$D$6*$D5153-U5153)</f>
        <v/>
      </c>
      <c r="Z5153" s="4" t="n">
        <v>2002359.321206276</v>
      </c>
      <c r="AA5153" s="5">
        <f>Z5153/$D5153</f>
        <v/>
      </c>
      <c r="AB5153" s="4">
        <f>AB5152+Z5153</f>
        <v/>
      </c>
      <c r="AC5153" s="4">
        <f>AA5153*$E5152-AB5152</f>
        <v/>
      </c>
      <c r="AD5153" s="4">
        <f>MAX(0,Resumo!$D$7*$D5153-Z5153)</f>
        <v/>
      </c>
    </row>
    <row r="5154">
      <c r="A5154" t="inlineStr">
        <is>
          <t>Bernardo do Mearim</t>
        </is>
      </c>
      <c r="B5154" t="inlineStr">
        <is>
          <t>Município</t>
        </is>
      </c>
      <c r="C5154" t="inlineStr">
        <is>
          <t>MA</t>
        </is>
      </c>
      <c r="D5154" s="4" t="n">
        <v>6308919.645456172</v>
      </c>
      <c r="E5154" s="4">
        <f>E5153+D5154</f>
        <v/>
      </c>
      <c r="F5154" s="4" t="n">
        <v>215603.4236449342</v>
      </c>
      <c r="G5154" s="5">
        <f>F5154/$D5154</f>
        <v/>
      </c>
      <c r="H5154" s="4">
        <f>H5153+F5154</f>
        <v/>
      </c>
      <c r="I5154" s="4">
        <f>G5154*$E5153-H5153</f>
        <v/>
      </c>
      <c r="J5154" s="4">
        <f>MAX(0,Resumo!$D$3*$D5154-F5154)</f>
        <v/>
      </c>
      <c r="K5154" s="4" t="n">
        <v>459870.2224460275</v>
      </c>
      <c r="L5154" s="5">
        <f>K5154/$D5154</f>
        <v/>
      </c>
      <c r="M5154" s="4">
        <f>M5153+K5154</f>
        <v/>
      </c>
      <c r="N5154" s="4">
        <f>L5154*$E5153-M5153</f>
        <v/>
      </c>
      <c r="O5154" s="4">
        <f>MAX(0,Resumo!$D$4*$D5154-K5154)</f>
        <v/>
      </c>
      <c r="P5154" s="4" t="n">
        <v>728550.9174817899</v>
      </c>
      <c r="Q5154" s="5">
        <f>P5154/$D5154</f>
        <v/>
      </c>
      <c r="R5154" s="4">
        <f>R5153+P5154</f>
        <v/>
      </c>
      <c r="S5154" s="4">
        <f>Q5154*$E5153-R5153</f>
        <v/>
      </c>
      <c r="T5154" s="4">
        <f>MAX(0,Resumo!$D$5*$D5154-P5154)</f>
        <v/>
      </c>
      <c r="U5154" s="4" t="n">
        <v>1024305.281052984</v>
      </c>
      <c r="V5154" s="5">
        <f>U5154/$D5154</f>
        <v/>
      </c>
      <c r="W5154" s="4">
        <f>W5153+U5154</f>
        <v/>
      </c>
      <c r="X5154" s="4">
        <f>V5154*$E5153-W5153</f>
        <v/>
      </c>
      <c r="Y5154" s="4">
        <f>MAX(0,Resumo!$D$6*$D5154-U5154)</f>
        <v/>
      </c>
      <c r="Z5154" s="4" t="n">
        <v>1347806.4964415</v>
      </c>
      <c r="AA5154" s="5">
        <f>Z5154/$D5154</f>
        <v/>
      </c>
      <c r="AB5154" s="4">
        <f>AB5153+Z5154</f>
        <v/>
      </c>
      <c r="AC5154" s="4">
        <f>AA5154*$E5153-AB5153</f>
        <v/>
      </c>
      <c r="AD5154" s="4">
        <f>MAX(0,Resumo!$D$7*$D5154-Z5154)</f>
        <v/>
      </c>
    </row>
    <row r="5155">
      <c r="A5155" t="inlineStr">
        <is>
          <t>Paulino Neves</t>
        </is>
      </c>
      <c r="B5155" t="inlineStr">
        <is>
          <t>Município</t>
        </is>
      </c>
      <c r="C5155" t="inlineStr">
        <is>
          <t>MA</t>
        </is>
      </c>
      <c r="D5155" s="4" t="n">
        <v>20692979.19561568</v>
      </c>
      <c r="E5155" s="4">
        <f>E5154+D5155</f>
        <v/>
      </c>
      <c r="F5155" s="4" t="n">
        <v>707169.7549993992</v>
      </c>
      <c r="G5155" s="5">
        <f>F5155/$D5155</f>
        <v/>
      </c>
      <c r="H5155" s="4">
        <f>H5154+F5155</f>
        <v/>
      </c>
      <c r="I5155" s="4">
        <f>G5155*$E5154-H5154</f>
        <v/>
      </c>
      <c r="J5155" s="4">
        <f>MAX(0,Resumo!$D$3*$D5155-F5155)</f>
        <v/>
      </c>
      <c r="K5155" s="4" t="n">
        <v>1508354.120917122</v>
      </c>
      <c r="L5155" s="5">
        <f>K5155/$D5155</f>
        <v/>
      </c>
      <c r="M5155" s="4">
        <f>M5154+K5155</f>
        <v/>
      </c>
      <c r="N5155" s="4">
        <f>L5155*$E5154-M5154</f>
        <v/>
      </c>
      <c r="O5155" s="4">
        <f>MAX(0,Resumo!$D$4*$D5155-K5155)</f>
        <v/>
      </c>
      <c r="P5155" s="4" t="n">
        <v>2389614.993631342</v>
      </c>
      <c r="Q5155" s="5">
        <f>P5155/$D5155</f>
        <v/>
      </c>
      <c r="R5155" s="4">
        <f>R5154+P5155</f>
        <v/>
      </c>
      <c r="S5155" s="4">
        <f>Q5155*$E5154-R5154</f>
        <v/>
      </c>
      <c r="T5155" s="4">
        <f>MAX(0,Resumo!$D$5*$D5155-P5155)</f>
        <v/>
      </c>
      <c r="U5155" s="4" t="n">
        <v>3359676.309406549</v>
      </c>
      <c r="V5155" s="5">
        <f>U5155/$D5155</f>
        <v/>
      </c>
      <c r="W5155" s="4">
        <f>W5154+U5155</f>
        <v/>
      </c>
      <c r="X5155" s="4">
        <f>V5155*$E5154-W5154</f>
        <v/>
      </c>
      <c r="Y5155" s="4">
        <f>MAX(0,Resumo!$D$6*$D5155-U5155)</f>
        <v/>
      </c>
      <c r="Z5155" s="4" t="n">
        <v>4420746.079824733</v>
      </c>
      <c r="AA5155" s="5">
        <f>Z5155/$D5155</f>
        <v/>
      </c>
      <c r="AB5155" s="4">
        <f>AB5154+Z5155</f>
        <v/>
      </c>
      <c r="AC5155" s="4">
        <f>AA5155*$E5154-AB5154</f>
        <v/>
      </c>
      <c r="AD5155" s="4">
        <f>MAX(0,Resumo!$D$7*$D5155-Z5155)</f>
        <v/>
      </c>
    </row>
    <row r="5156">
      <c r="A5156" t="inlineStr">
        <is>
          <t>Itinga do Maranhão</t>
        </is>
      </c>
      <c r="B5156" t="inlineStr">
        <is>
          <t>Município</t>
        </is>
      </c>
      <c r="C5156" t="inlineStr">
        <is>
          <t>MA</t>
        </is>
      </c>
      <c r="D5156" s="4" t="n">
        <v>6378640.164645527</v>
      </c>
      <c r="E5156" s="4">
        <f>E5155+D5156</f>
        <v/>
      </c>
      <c r="F5156" s="4" t="n">
        <v>217986.0792310382</v>
      </c>
      <c r="G5156" s="5">
        <f>F5156/$D5156</f>
        <v/>
      </c>
      <c r="H5156" s="4">
        <f>H5155+F5156</f>
        <v/>
      </c>
      <c r="I5156" s="4">
        <f>G5156*$E5155-H5155</f>
        <v/>
      </c>
      <c r="J5156" s="4">
        <f>MAX(0,Resumo!$D$3*$D5156-F5156)</f>
        <v/>
      </c>
      <c r="K5156" s="4" t="n">
        <v>464952.2955220024</v>
      </c>
      <c r="L5156" s="5">
        <f>K5156/$D5156</f>
        <v/>
      </c>
      <c r="M5156" s="4">
        <f>M5155+K5156</f>
        <v/>
      </c>
      <c r="N5156" s="4">
        <f>L5156*$E5155-M5155</f>
        <v/>
      </c>
      <c r="O5156" s="4">
        <f>MAX(0,Resumo!$D$4*$D5156-K5156)</f>
        <v/>
      </c>
      <c r="P5156" s="4" t="n">
        <v>736602.2085232437</v>
      </c>
      <c r="Q5156" s="5">
        <f>P5156/$D5156</f>
        <v/>
      </c>
      <c r="R5156" s="4">
        <f>R5155+P5156</f>
        <v/>
      </c>
      <c r="S5156" s="4">
        <f>Q5156*$E5155-R5155</f>
        <v/>
      </c>
      <c r="T5156" s="4">
        <f>MAX(0,Resumo!$D$5*$D5156-P5156)</f>
        <v/>
      </c>
      <c r="U5156" s="4" t="n">
        <v>1035624.983952488</v>
      </c>
      <c r="V5156" s="5">
        <f>U5156/$D5156</f>
        <v/>
      </c>
      <c r="W5156" s="4">
        <f>W5155+U5156</f>
        <v/>
      </c>
      <c r="X5156" s="4">
        <f>V5156*$E5155-W5155</f>
        <v/>
      </c>
      <c r="Y5156" s="4">
        <f>MAX(0,Resumo!$D$6*$D5156-U5156)</f>
        <v/>
      </c>
      <c r="Z5156" s="4" t="n">
        <v>1362701.24450924</v>
      </c>
      <c r="AA5156" s="5">
        <f>Z5156/$D5156</f>
        <v/>
      </c>
      <c r="AB5156" s="4">
        <f>AB5155+Z5156</f>
        <v/>
      </c>
      <c r="AC5156" s="4">
        <f>AA5156*$E5155-AB5155</f>
        <v/>
      </c>
      <c r="AD5156" s="4">
        <f>MAX(0,Resumo!$D$7*$D5156-Z5156)</f>
        <v/>
      </c>
    </row>
    <row r="5157">
      <c r="A5157" t="inlineStr">
        <is>
          <t>Rosário</t>
        </is>
      </c>
      <c r="B5157" t="inlineStr">
        <is>
          <t>Município</t>
        </is>
      </c>
      <c r="C5157" t="inlineStr">
        <is>
          <t>MA</t>
        </is>
      </c>
      <c r="D5157" s="4" t="n">
        <v>9541103.720845429</v>
      </c>
      <c r="E5157" s="4">
        <f>E5156+D5157</f>
        <v/>
      </c>
      <c r="F5157" s="4" t="n">
        <v>326061.3136905717</v>
      </c>
      <c r="G5157" s="5">
        <f>F5157/$D5157</f>
        <v/>
      </c>
      <c r="H5157" s="4">
        <f>H5156+F5157</f>
        <v/>
      </c>
      <c r="I5157" s="4">
        <f>G5157*$E5156-H5156</f>
        <v/>
      </c>
      <c r="J5157" s="4">
        <f>MAX(0,Resumo!$D$3*$D5157-F5157)</f>
        <v/>
      </c>
      <c r="K5157" s="4" t="n">
        <v>695470.8154582232</v>
      </c>
      <c r="L5157" s="5">
        <f>K5157/$D5157</f>
        <v/>
      </c>
      <c r="M5157" s="4">
        <f>M5156+K5157</f>
        <v/>
      </c>
      <c r="N5157" s="4">
        <f>L5157*$E5156-M5156</f>
        <v/>
      </c>
      <c r="O5157" s="4">
        <f>MAX(0,Resumo!$D$4*$D5157-K5157)</f>
        <v/>
      </c>
      <c r="P5157" s="4" t="n">
        <v>1101801.934443286</v>
      </c>
      <c r="Q5157" s="5">
        <f>P5157/$D5157</f>
        <v/>
      </c>
      <c r="R5157" s="4">
        <f>R5156+P5157</f>
        <v/>
      </c>
      <c r="S5157" s="4">
        <f>Q5157*$E5156-R5156</f>
        <v/>
      </c>
      <c r="T5157" s="4">
        <f>MAX(0,Resumo!$D$5*$D5157-P5157)</f>
        <v/>
      </c>
      <c r="U5157" s="4" t="n">
        <v>1549077.096801349</v>
      </c>
      <c r="V5157" s="5">
        <f>U5157/$D5157</f>
        <v/>
      </c>
      <c r="W5157" s="4">
        <f>W5156+U5157</f>
        <v/>
      </c>
      <c r="X5157" s="4">
        <f>V5157*$E5156-W5156</f>
        <v/>
      </c>
      <c r="Y5157" s="4">
        <f>MAX(0,Resumo!$D$6*$D5157-U5157)</f>
        <v/>
      </c>
      <c r="Z5157" s="4" t="n">
        <v>2038314.370898572</v>
      </c>
      <c r="AA5157" s="5">
        <f>Z5157/$D5157</f>
        <v/>
      </c>
      <c r="AB5157" s="4">
        <f>AB5156+Z5157</f>
        <v/>
      </c>
      <c r="AC5157" s="4">
        <f>AA5157*$E5156-AB5156</f>
        <v/>
      </c>
      <c r="AD5157" s="4">
        <f>MAX(0,Resumo!$D$7*$D5157-Z5157)</f>
        <v/>
      </c>
    </row>
    <row r="5158">
      <c r="A5158" t="inlineStr">
        <is>
          <t>São Pedro dos Crentes</t>
        </is>
      </c>
      <c r="B5158" t="inlineStr">
        <is>
          <t>Município</t>
        </is>
      </c>
      <c r="C5158" t="inlineStr">
        <is>
          <t>MA</t>
        </is>
      </c>
      <c r="D5158" s="4" t="n">
        <v>5436387.563361724</v>
      </c>
      <c r="E5158" s="4">
        <f>E5157+D5158</f>
        <v/>
      </c>
      <c r="F5158" s="4" t="n">
        <v>185785.1798391037</v>
      </c>
      <c r="G5158" s="5">
        <f>F5158/$D5158</f>
        <v/>
      </c>
      <c r="H5158" s="4">
        <f>H5157+F5158</f>
        <v/>
      </c>
      <c r="I5158" s="4">
        <f>G5158*$E5157-H5157</f>
        <v/>
      </c>
      <c r="J5158" s="4">
        <f>MAX(0,Resumo!$D$3*$D5158-F5158)</f>
        <v/>
      </c>
      <c r="K5158" s="4" t="n">
        <v>396269.5514542739</v>
      </c>
      <c r="L5158" s="5">
        <f>K5158/$D5158</f>
        <v/>
      </c>
      <c r="M5158" s="4">
        <f>M5157+K5158</f>
        <v/>
      </c>
      <c r="N5158" s="4">
        <f>L5158*$E5157-M5157</f>
        <v/>
      </c>
      <c r="O5158" s="4">
        <f>MAX(0,Resumo!$D$4*$D5158-K5158)</f>
        <v/>
      </c>
      <c r="P5158" s="4" t="n">
        <v>627791.3445808988</v>
      </c>
      <c r="Q5158" s="5">
        <f>P5158/$D5158</f>
        <v/>
      </c>
      <c r="R5158" s="4">
        <f>R5157+P5158</f>
        <v/>
      </c>
      <c r="S5158" s="4">
        <f>Q5158*$E5157-R5157</f>
        <v/>
      </c>
      <c r="T5158" s="4">
        <f>MAX(0,Resumo!$D$5*$D5158-P5158)</f>
        <v/>
      </c>
      <c r="U5158" s="4" t="n">
        <v>882642.4814290908</v>
      </c>
      <c r="V5158" s="5">
        <f>U5158/$D5158</f>
        <v/>
      </c>
      <c r="W5158" s="4">
        <f>W5157+U5158</f>
        <v/>
      </c>
      <c r="X5158" s="4">
        <f>V5158*$E5157-W5157</f>
        <v/>
      </c>
      <c r="Y5158" s="4">
        <f>MAX(0,Resumo!$D$6*$D5158-U5158)</f>
        <v/>
      </c>
      <c r="Z5158" s="4" t="n">
        <v>1161403.043126397</v>
      </c>
      <c r="AA5158" s="5">
        <f>Z5158/$D5158</f>
        <v/>
      </c>
      <c r="AB5158" s="4">
        <f>AB5157+Z5158</f>
        <v/>
      </c>
      <c r="AC5158" s="4">
        <f>AA5158*$E5157-AB5157</f>
        <v/>
      </c>
      <c r="AD5158" s="4">
        <f>MAX(0,Resumo!$D$7*$D5158-Z5158)</f>
        <v/>
      </c>
    </row>
    <row r="5159">
      <c r="A5159" t="inlineStr">
        <is>
          <t>Marajá do Sena</t>
        </is>
      </c>
      <c r="B5159" t="inlineStr">
        <is>
          <t>Município</t>
        </is>
      </c>
      <c r="C5159" t="inlineStr">
        <is>
          <t>MA</t>
        </is>
      </c>
      <c r="D5159" s="4" t="n">
        <v>5870781.828792696</v>
      </c>
      <c r="E5159" s="4">
        <f>E5158+D5159</f>
        <v/>
      </c>
      <c r="F5159" s="4" t="n">
        <v>200630.3349689678</v>
      </c>
      <c r="G5159" s="5">
        <f>F5159/$D5159</f>
        <v/>
      </c>
      <c r="H5159" s="4">
        <f>H5158+F5159</f>
        <v/>
      </c>
      <c r="I5159" s="4">
        <f>G5159*$E5158-H5158</f>
        <v/>
      </c>
      <c r="J5159" s="4">
        <f>MAX(0,Resumo!$D$3*$D5159-F5159)</f>
        <v/>
      </c>
      <c r="K5159" s="4" t="n">
        <v>427933.4493479322</v>
      </c>
      <c r="L5159" s="5">
        <f>K5159/$D5159</f>
        <v/>
      </c>
      <c r="M5159" s="4">
        <f>M5158+K5159</f>
        <v/>
      </c>
      <c r="N5159" s="4">
        <f>L5159*$E5158-M5158</f>
        <v/>
      </c>
      <c r="O5159" s="4">
        <f>MAX(0,Resumo!$D$4*$D5159-K5159)</f>
        <v/>
      </c>
      <c r="P5159" s="4" t="n">
        <v>677954.9793097858</v>
      </c>
      <c r="Q5159" s="5">
        <f>P5159/$D5159</f>
        <v/>
      </c>
      <c r="R5159" s="4">
        <f>R5158+P5159</f>
        <v/>
      </c>
      <c r="S5159" s="4">
        <f>Q5159*$E5158-R5158</f>
        <v/>
      </c>
      <c r="T5159" s="4">
        <f>MAX(0,Resumo!$D$5*$D5159-P5159)</f>
        <v/>
      </c>
      <c r="U5159" s="4" t="n">
        <v>953169.9829896062</v>
      </c>
      <c r="V5159" s="5">
        <f>U5159/$D5159</f>
        <v/>
      </c>
      <c r="W5159" s="4">
        <f>W5158+U5159</f>
        <v/>
      </c>
      <c r="X5159" s="4">
        <f>V5159*$E5158-W5158</f>
        <v/>
      </c>
      <c r="Y5159" s="4">
        <f>MAX(0,Resumo!$D$6*$D5159-U5159)</f>
        <v/>
      </c>
      <c r="Z5159" s="4" t="n">
        <v>1254204.892867259</v>
      </c>
      <c r="AA5159" s="5">
        <f>Z5159/$D5159</f>
        <v/>
      </c>
      <c r="AB5159" s="4">
        <f>AB5158+Z5159</f>
        <v/>
      </c>
      <c r="AC5159" s="4">
        <f>AA5159*$E5158-AB5158</f>
        <v/>
      </c>
      <c r="AD5159" s="4">
        <f>MAX(0,Resumo!$D$7*$D5159-Z5159)</f>
        <v/>
      </c>
    </row>
    <row r="5160">
      <c r="A5160" t="inlineStr">
        <is>
          <t>Arame</t>
        </is>
      </c>
      <c r="B5160" t="inlineStr">
        <is>
          <t>Município</t>
        </is>
      </c>
      <c r="C5160" t="inlineStr">
        <is>
          <t>MA</t>
        </is>
      </c>
      <c r="D5160" s="4" t="n">
        <v>9850775.437942056</v>
      </c>
      <c r="E5160" s="4">
        <f>E5159+D5160</f>
        <v/>
      </c>
      <c r="F5160" s="4" t="n">
        <v>336644.1529347083</v>
      </c>
      <c r="G5160" s="5">
        <f>F5160/$D5160</f>
        <v/>
      </c>
      <c r="H5160" s="4">
        <f>H5159+F5160</f>
        <v/>
      </c>
      <c r="I5160" s="4">
        <f>G5160*$E5159-H5159</f>
        <v/>
      </c>
      <c r="J5160" s="4">
        <f>MAX(0,Resumo!$D$3*$D5160-F5160)</f>
        <v/>
      </c>
      <c r="K5160" s="4" t="n">
        <v>718043.4284299284</v>
      </c>
      <c r="L5160" s="5">
        <f>K5160/$D5160</f>
        <v/>
      </c>
      <c r="M5160" s="4">
        <f>M5159+K5160</f>
        <v/>
      </c>
      <c r="N5160" s="4">
        <f>L5160*$E5159-M5159</f>
        <v/>
      </c>
      <c r="O5160" s="4">
        <f>MAX(0,Resumo!$D$4*$D5160-K5160)</f>
        <v/>
      </c>
      <c r="P5160" s="4" t="n">
        <v>1137562.671033329</v>
      </c>
      <c r="Q5160" s="5">
        <f>P5160/$D5160</f>
        <v/>
      </c>
      <c r="R5160" s="4">
        <f>R5159+P5160</f>
        <v/>
      </c>
      <c r="S5160" s="4">
        <f>Q5160*$E5159-R5159</f>
        <v/>
      </c>
      <c r="T5160" s="4">
        <f>MAX(0,Resumo!$D$5*$D5160-P5160)</f>
        <v/>
      </c>
      <c r="U5160" s="4" t="n">
        <v>1599354.861147781</v>
      </c>
      <c r="V5160" s="5">
        <f>U5160/$D5160</f>
        <v/>
      </c>
      <c r="W5160" s="4">
        <f>W5159+U5160</f>
        <v/>
      </c>
      <c r="X5160" s="4">
        <f>V5160*$E5159-W5159</f>
        <v/>
      </c>
      <c r="Y5160" s="4">
        <f>MAX(0,Resumo!$D$6*$D5160-U5160)</f>
        <v/>
      </c>
      <c r="Z5160" s="4" t="n">
        <v>2104471.110169713</v>
      </c>
      <c r="AA5160" s="5">
        <f>Z5160/$D5160</f>
        <v/>
      </c>
      <c r="AB5160" s="4">
        <f>AB5159+Z5160</f>
        <v/>
      </c>
      <c r="AC5160" s="4">
        <f>AA5160*$E5159-AB5159</f>
        <v/>
      </c>
      <c r="AD5160" s="4">
        <f>MAX(0,Resumo!$D$7*$D5160-Z5160)</f>
        <v/>
      </c>
    </row>
    <row r="5161">
      <c r="A5161" t="inlineStr">
        <is>
          <t>Barão de Grajaú</t>
        </is>
      </c>
      <c r="B5161" t="inlineStr">
        <is>
          <t>Município</t>
        </is>
      </c>
      <c r="C5161" t="inlineStr">
        <is>
          <t>MA</t>
        </is>
      </c>
      <c r="D5161" s="4" t="n">
        <v>10570065.46738521</v>
      </c>
      <c r="E5161" s="4">
        <f>E5160+D5161</f>
        <v/>
      </c>
      <c r="F5161" s="4" t="n">
        <v>361225.444448431</v>
      </c>
      <c r="G5161" s="5">
        <f>F5161/$D5161</f>
        <v/>
      </c>
      <c r="H5161" s="4">
        <f>H5160+F5161</f>
        <v/>
      </c>
      <c r="I5161" s="4">
        <f>G5161*$E5160-H5160</f>
        <v/>
      </c>
      <c r="J5161" s="4">
        <f>MAX(0,Resumo!$D$3*$D5161-F5161)</f>
        <v/>
      </c>
      <c r="K5161" s="4" t="n">
        <v>770473.9687493742</v>
      </c>
      <c r="L5161" s="5">
        <f>K5161/$D5161</f>
        <v/>
      </c>
      <c r="M5161" s="4">
        <f>M5160+K5161</f>
        <v/>
      </c>
      <c r="N5161" s="4">
        <f>L5161*$E5160-M5160</f>
        <v/>
      </c>
      <c r="O5161" s="4">
        <f>MAX(0,Resumo!$D$4*$D5161-K5161)</f>
        <v/>
      </c>
      <c r="P5161" s="4" t="n">
        <v>1220625.927555187</v>
      </c>
      <c r="Q5161" s="5">
        <f>P5161/$D5161</f>
        <v/>
      </c>
      <c r="R5161" s="4">
        <f>R5160+P5161</f>
        <v/>
      </c>
      <c r="S5161" s="4">
        <f>Q5161*$E5160-R5160</f>
        <v/>
      </c>
      <c r="T5161" s="4">
        <f>MAX(0,Resumo!$D$5*$D5161-P5161)</f>
        <v/>
      </c>
      <c r="U5161" s="4" t="n">
        <v>1716137.546167081</v>
      </c>
      <c r="V5161" s="5">
        <f>U5161/$D5161</f>
        <v/>
      </c>
      <c r="W5161" s="4">
        <f>W5160+U5161</f>
        <v/>
      </c>
      <c r="X5161" s="4">
        <f>V5161*$E5160-W5160</f>
        <v/>
      </c>
      <c r="Y5161" s="4">
        <f>MAX(0,Resumo!$D$6*$D5161-U5161)</f>
        <v/>
      </c>
      <c r="Z5161" s="4" t="n">
        <v>2258136.686685229</v>
      </c>
      <c r="AA5161" s="5">
        <f>Z5161/$D5161</f>
        <v/>
      </c>
      <c r="AB5161" s="4">
        <f>AB5160+Z5161</f>
        <v/>
      </c>
      <c r="AC5161" s="4">
        <f>AA5161*$E5160-AB5160</f>
        <v/>
      </c>
      <c r="AD5161" s="4">
        <f>MAX(0,Resumo!$D$7*$D5161-Z5161)</f>
        <v/>
      </c>
    </row>
    <row r="5162">
      <c r="A5162" t="inlineStr">
        <is>
          <t>Conceição do Lago-Açu</t>
        </is>
      </c>
      <c r="B5162" t="inlineStr">
        <is>
          <t>Município</t>
        </is>
      </c>
      <c r="C5162" t="inlineStr">
        <is>
          <t>MA</t>
        </is>
      </c>
      <c r="D5162" s="4" t="n">
        <v>5483491.902347976</v>
      </c>
      <c r="E5162" s="4">
        <f>E5161+D5162</f>
        <v/>
      </c>
      <c r="F5162" s="4" t="n">
        <v>187394.9414662441</v>
      </c>
      <c r="G5162" s="5">
        <f>F5162/$D5162</f>
        <v/>
      </c>
      <c r="H5162" s="4">
        <f>H5161+F5162</f>
        <v/>
      </c>
      <c r="I5162" s="4">
        <f>G5162*$E5161-H5161</f>
        <v/>
      </c>
      <c r="J5162" s="4">
        <f>MAX(0,Resumo!$D$3*$D5162-F5162)</f>
        <v/>
      </c>
      <c r="K5162" s="4" t="n">
        <v>399703.0843038137</v>
      </c>
      <c r="L5162" s="5">
        <f>K5162/$D5162</f>
        <v/>
      </c>
      <c r="M5162" s="4">
        <f>M5161+K5162</f>
        <v/>
      </c>
      <c r="N5162" s="4">
        <f>L5162*$E5161-M5161</f>
        <v/>
      </c>
      <c r="O5162" s="4">
        <f>MAX(0,Resumo!$D$4*$D5162-K5162)</f>
        <v/>
      </c>
      <c r="P5162" s="4" t="n">
        <v>633230.93032844</v>
      </c>
      <c r="Q5162" s="5">
        <f>P5162/$D5162</f>
        <v/>
      </c>
      <c r="R5162" s="4">
        <f>R5161+P5162</f>
        <v/>
      </c>
      <c r="S5162" s="4">
        <f>Q5162*$E5161-R5161</f>
        <v/>
      </c>
      <c r="T5162" s="4">
        <f>MAX(0,Resumo!$D$5*$D5162-P5162)</f>
        <v/>
      </c>
      <c r="U5162" s="4" t="n">
        <v>890290.2604301878</v>
      </c>
      <c r="V5162" s="5">
        <f>U5162/$D5162</f>
        <v/>
      </c>
      <c r="W5162" s="4">
        <f>W5161+U5162</f>
        <v/>
      </c>
      <c r="X5162" s="4">
        <f>V5162*$E5161-W5161</f>
        <v/>
      </c>
      <c r="Y5162" s="4">
        <f>MAX(0,Resumo!$D$6*$D5162-U5162)</f>
        <v/>
      </c>
      <c r="Z5162" s="4" t="n">
        <v>1171466.181930515</v>
      </c>
      <c r="AA5162" s="5">
        <f>Z5162/$D5162</f>
        <v/>
      </c>
      <c r="AB5162" s="4">
        <f>AB5161+Z5162</f>
        <v/>
      </c>
      <c r="AC5162" s="4">
        <f>AA5162*$E5161-AB5161</f>
        <v/>
      </c>
      <c r="AD5162" s="4">
        <f>MAX(0,Resumo!$D$7*$D5162-Z5162)</f>
        <v/>
      </c>
    </row>
    <row r="5163">
      <c r="A5163" t="inlineStr">
        <is>
          <t>São Francisco do Maranhão</t>
        </is>
      </c>
      <c r="B5163" t="inlineStr">
        <is>
          <t>Município</t>
        </is>
      </c>
      <c r="C5163" t="inlineStr">
        <is>
          <t>MA</t>
        </is>
      </c>
      <c r="D5163" s="4" t="n">
        <v>5382171.763105593</v>
      </c>
      <c r="E5163" s="4">
        <f>E5162+D5163</f>
        <v/>
      </c>
      <c r="F5163" s="4" t="n">
        <v>183932.3884250792</v>
      </c>
      <c r="G5163" s="5">
        <f>F5163/$D5163</f>
        <v/>
      </c>
      <c r="H5163" s="4">
        <f>H5162+F5163</f>
        <v/>
      </c>
      <c r="I5163" s="4">
        <f>G5163*$E5162-H5162</f>
        <v/>
      </c>
      <c r="J5163" s="4">
        <f>MAX(0,Resumo!$D$3*$D5163-F5163)</f>
        <v/>
      </c>
      <c r="K5163" s="4" t="n">
        <v>392317.6494607474</v>
      </c>
      <c r="L5163" s="5">
        <f>K5163/$D5163</f>
        <v/>
      </c>
      <c r="M5163" s="4">
        <f>M5162+K5163</f>
        <v/>
      </c>
      <c r="N5163" s="4">
        <f>L5163*$E5162-M5162</f>
        <v/>
      </c>
      <c r="O5163" s="4">
        <f>MAX(0,Resumo!$D$4*$D5163-K5163)</f>
        <v/>
      </c>
      <c r="P5163" s="4" t="n">
        <v>621530.5308063783</v>
      </c>
      <c r="Q5163" s="5">
        <f>P5163/$D5163</f>
        <v/>
      </c>
      <c r="R5163" s="4">
        <f>R5162+P5163</f>
        <v/>
      </c>
      <c r="S5163" s="4">
        <f>Q5163*$E5162-R5162</f>
        <v/>
      </c>
      <c r="T5163" s="4">
        <f>MAX(0,Resumo!$D$5*$D5163-P5163)</f>
        <v/>
      </c>
      <c r="U5163" s="4" t="n">
        <v>873840.0978769615</v>
      </c>
      <c r="V5163" s="5">
        <f>U5163/$D5163</f>
        <v/>
      </c>
      <c r="W5163" s="4">
        <f>W5162+U5163</f>
        <v/>
      </c>
      <c r="X5163" s="4">
        <f>V5163*$E5162-W5162</f>
        <v/>
      </c>
      <c r="Y5163" s="4">
        <f>MAX(0,Resumo!$D$6*$D5163-U5163)</f>
        <v/>
      </c>
      <c r="Z5163" s="4" t="n">
        <v>1149820.646788917</v>
      </c>
      <c r="AA5163" s="5">
        <f>Z5163/$D5163</f>
        <v/>
      </c>
      <c r="AB5163" s="4">
        <f>AB5162+Z5163</f>
        <v/>
      </c>
      <c r="AC5163" s="4">
        <f>AA5163*$E5162-AB5162</f>
        <v/>
      </c>
      <c r="AD5163" s="4">
        <f>MAX(0,Resumo!$D$7*$D5163-Z5163)</f>
        <v/>
      </c>
    </row>
    <row r="5164">
      <c r="A5164" t="inlineStr">
        <is>
          <t>Santo Amaro do Maranhão</t>
        </is>
      </c>
      <c r="B5164" t="inlineStr">
        <is>
          <t>Município</t>
        </is>
      </c>
      <c r="C5164" t="inlineStr">
        <is>
          <t>MA</t>
        </is>
      </c>
      <c r="D5164" s="4" t="n">
        <v>9763417.41293628</v>
      </c>
      <c r="E5164" s="4">
        <f>E5163+D5164</f>
        <v/>
      </c>
      <c r="F5164" s="4" t="n">
        <v>333658.7465049925</v>
      </c>
      <c r="G5164" s="5">
        <f>F5164/$D5164</f>
        <v/>
      </c>
      <c r="H5164" s="4">
        <f>H5163+F5164</f>
        <v/>
      </c>
      <c r="I5164" s="4">
        <f>G5164*$E5163-H5163</f>
        <v/>
      </c>
      <c r="J5164" s="4">
        <f>MAX(0,Resumo!$D$3*$D5164-F5164)</f>
        <v/>
      </c>
      <c r="K5164" s="4" t="n">
        <v>711675.721017331</v>
      </c>
      <c r="L5164" s="5">
        <f>K5164/$D5164</f>
        <v/>
      </c>
      <c r="M5164" s="4">
        <f>M5163+K5164</f>
        <v/>
      </c>
      <c r="N5164" s="4">
        <f>L5164*$E5163-M5163</f>
        <v/>
      </c>
      <c r="O5164" s="4">
        <f>MAX(0,Resumo!$D$4*$D5164-K5164)</f>
        <v/>
      </c>
      <c r="P5164" s="4" t="n">
        <v>1127474.609551488</v>
      </c>
      <c r="Q5164" s="5">
        <f>P5164/$D5164</f>
        <v/>
      </c>
      <c r="R5164" s="4">
        <f>R5163+P5164</f>
        <v/>
      </c>
      <c r="S5164" s="4">
        <f>Q5164*$E5163-R5163</f>
        <v/>
      </c>
      <c r="T5164" s="4">
        <f>MAX(0,Resumo!$D$5*$D5164-P5164)</f>
        <v/>
      </c>
      <c r="U5164" s="4" t="n">
        <v>1585171.563311642</v>
      </c>
      <c r="V5164" s="5">
        <f>U5164/$D5164</f>
        <v/>
      </c>
      <c r="W5164" s="4">
        <f>W5163+U5164</f>
        <v/>
      </c>
      <c r="X5164" s="4">
        <f>V5164*$E5163-W5163</f>
        <v/>
      </c>
      <c r="Y5164" s="4">
        <f>MAX(0,Resumo!$D$6*$D5164-U5164)</f>
        <v/>
      </c>
      <c r="Z5164" s="4" t="n">
        <v>2085808.372294476</v>
      </c>
      <c r="AA5164" s="5">
        <f>Z5164/$D5164</f>
        <v/>
      </c>
      <c r="AB5164" s="4">
        <f>AB5163+Z5164</f>
        <v/>
      </c>
      <c r="AC5164" s="4">
        <f>AA5164*$E5163-AB5163</f>
        <v/>
      </c>
      <c r="AD5164" s="4">
        <f>MAX(0,Resumo!$D$7*$D5164-Z5164)</f>
        <v/>
      </c>
    </row>
    <row r="5165">
      <c r="A5165" t="inlineStr">
        <is>
          <t>Gonçalves Dias</t>
        </is>
      </c>
      <c r="B5165" t="inlineStr">
        <is>
          <t>Município</t>
        </is>
      </c>
      <c r="C5165" t="inlineStr">
        <is>
          <t>MA</t>
        </is>
      </c>
      <c r="D5165" s="4" t="n">
        <v>7081173.966870171</v>
      </c>
      <c r="E5165" s="4">
        <f>E5164+D5165</f>
        <v/>
      </c>
      <c r="F5165" s="4" t="n">
        <v>241994.7370517187</v>
      </c>
      <c r="G5165" s="5">
        <f>F5165/$D5165</f>
        <v/>
      </c>
      <c r="H5165" s="4">
        <f>H5164+F5165</f>
        <v/>
      </c>
      <c r="I5165" s="4">
        <f>G5165*$E5164-H5164</f>
        <v/>
      </c>
      <c r="J5165" s="4">
        <f>MAX(0,Resumo!$D$3*$D5165-F5165)</f>
        <v/>
      </c>
      <c r="K5165" s="4" t="n">
        <v>516161.4397274744</v>
      </c>
      <c r="L5165" s="5">
        <f>K5165/$D5165</f>
        <v/>
      </c>
      <c r="M5165" s="4">
        <f>M5164+K5165</f>
        <v/>
      </c>
      <c r="N5165" s="4">
        <f>L5165*$E5164-M5164</f>
        <v/>
      </c>
      <c r="O5165" s="4">
        <f>MAX(0,Resumo!$D$4*$D5165-K5165)</f>
        <v/>
      </c>
      <c r="P5165" s="4" t="n">
        <v>817730.4642209314</v>
      </c>
      <c r="Q5165" s="5">
        <f>P5165/$D5165</f>
        <v/>
      </c>
      <c r="R5165" s="4">
        <f>R5164+P5165</f>
        <v/>
      </c>
      <c r="S5165" s="4">
        <f>Q5165*$E5164-R5164</f>
        <v/>
      </c>
      <c r="T5165" s="4">
        <f>MAX(0,Resumo!$D$5*$D5165-P5165)</f>
        <v/>
      </c>
      <c r="U5165" s="4" t="n">
        <v>1149687.156903956</v>
      </c>
      <c r="V5165" s="5">
        <f>U5165/$D5165</f>
        <v/>
      </c>
      <c r="W5165" s="4">
        <f>W5164+U5165</f>
        <v/>
      </c>
      <c r="X5165" s="4">
        <f>V5165*$E5164-W5164</f>
        <v/>
      </c>
      <c r="Y5165" s="4">
        <f>MAX(0,Resumo!$D$6*$D5165-U5165)</f>
        <v/>
      </c>
      <c r="Z5165" s="4" t="n">
        <v>1512787.103233101</v>
      </c>
      <c r="AA5165" s="5">
        <f>Z5165/$D5165</f>
        <v/>
      </c>
      <c r="AB5165" s="4">
        <f>AB5164+Z5165</f>
        <v/>
      </c>
      <c r="AC5165" s="4">
        <f>AA5165*$E5164-AB5164</f>
        <v/>
      </c>
      <c r="AD5165" s="4">
        <f>MAX(0,Resumo!$D$7*$D5165-Z5165)</f>
        <v/>
      </c>
    </row>
    <row r="5166">
      <c r="A5166" t="inlineStr">
        <is>
          <t>Belágua</t>
        </is>
      </c>
      <c r="B5166" t="inlineStr">
        <is>
          <t>Município</t>
        </is>
      </c>
      <c r="C5166" t="inlineStr">
        <is>
          <t>MA</t>
        </is>
      </c>
      <c r="D5166" s="4" t="n">
        <v>4585796.631956479</v>
      </c>
      <c r="E5166" s="4">
        <f>E5165+D5166</f>
        <v/>
      </c>
      <c r="F5166" s="4" t="n">
        <v>156716.7612764444</v>
      </c>
      <c r="G5166" s="5">
        <f>F5166/$D5166</f>
        <v/>
      </c>
      <c r="H5166" s="4">
        <f>H5165+F5166</f>
        <v/>
      </c>
      <c r="I5166" s="4">
        <f>G5166*$E5165-H5165</f>
        <v/>
      </c>
      <c r="J5166" s="4">
        <f>MAX(0,Resumo!$D$3*$D5166-F5166)</f>
        <v/>
      </c>
      <c r="K5166" s="4" t="n">
        <v>334268.2163893032</v>
      </c>
      <c r="L5166" s="5">
        <f>K5166/$D5166</f>
        <v/>
      </c>
      <c r="M5166" s="4">
        <f>M5165+K5166</f>
        <v/>
      </c>
      <c r="N5166" s="4">
        <f>L5166*$E5165-M5165</f>
        <v/>
      </c>
      <c r="O5166" s="4">
        <f>MAX(0,Resumo!$D$4*$D5166-K5166)</f>
        <v/>
      </c>
      <c r="P5166" s="4" t="n">
        <v>529565.5248998218</v>
      </c>
      <c r="Q5166" s="5">
        <f>P5166/$D5166</f>
        <v/>
      </c>
      <c r="R5166" s="4">
        <f>R5165+P5166</f>
        <v/>
      </c>
      <c r="S5166" s="4">
        <f>Q5166*$E5165-R5165</f>
        <v/>
      </c>
      <c r="T5166" s="4">
        <f>MAX(0,Resumo!$D$5*$D5166-P5166)</f>
        <v/>
      </c>
      <c r="U5166" s="4" t="n">
        <v>744542.0090793322</v>
      </c>
      <c r="V5166" s="5">
        <f>U5166/$D5166</f>
        <v/>
      </c>
      <c r="W5166" s="4">
        <f>W5165+U5166</f>
        <v/>
      </c>
      <c r="X5166" s="4">
        <f>V5166*$E5165-W5165</f>
        <v/>
      </c>
      <c r="Y5166" s="4">
        <f>MAX(0,Resumo!$D$6*$D5166-U5166)</f>
        <v/>
      </c>
      <c r="Z5166" s="4" t="n">
        <v>979686.9890967816</v>
      </c>
      <c r="AA5166" s="5">
        <f>Z5166/$D5166</f>
        <v/>
      </c>
      <c r="AB5166" s="4">
        <f>AB5165+Z5166</f>
        <v/>
      </c>
      <c r="AC5166" s="4">
        <f>AA5166*$E5165-AB5165</f>
        <v/>
      </c>
      <c r="AD5166" s="4">
        <f>MAX(0,Resumo!$D$7*$D5166-Z5166)</f>
        <v/>
      </c>
    </row>
    <row r="5167">
      <c r="A5167" t="inlineStr">
        <is>
          <t>Guimarães</t>
        </is>
      </c>
      <c r="B5167" t="inlineStr">
        <is>
          <t>Município</t>
        </is>
      </c>
      <c r="C5167" t="inlineStr">
        <is>
          <t>MA</t>
        </is>
      </c>
      <c r="D5167" s="4" t="n">
        <v>5068382.608831538</v>
      </c>
      <c r="E5167" s="4">
        <f>E5166+D5167</f>
        <v/>
      </c>
      <c r="F5167" s="4" t="n">
        <v>173208.8383141088</v>
      </c>
      <c r="G5167" s="5">
        <f>F5167/$D5167</f>
        <v/>
      </c>
      <c r="H5167" s="4">
        <f>H5166+F5167</f>
        <v/>
      </c>
      <c r="I5167" s="4">
        <f>G5167*$E5166-H5166</f>
        <v/>
      </c>
      <c r="J5167" s="4">
        <f>MAX(0,Resumo!$D$3*$D5167-F5167)</f>
        <v/>
      </c>
      <c r="K5167" s="4" t="n">
        <v>369444.9079635419</v>
      </c>
      <c r="L5167" s="5">
        <f>K5167/$D5167</f>
        <v/>
      </c>
      <c r="M5167" s="4">
        <f>M5166+K5167</f>
        <v/>
      </c>
      <c r="N5167" s="4">
        <f>L5167*$E5166-M5166</f>
        <v/>
      </c>
      <c r="O5167" s="4">
        <f>MAX(0,Resumo!$D$4*$D5167-K5167)</f>
        <v/>
      </c>
      <c r="P5167" s="4" t="n">
        <v>585294.3146093867</v>
      </c>
      <c r="Q5167" s="5">
        <f>P5167/$D5167</f>
        <v/>
      </c>
      <c r="R5167" s="4">
        <f>R5166+P5167</f>
        <v/>
      </c>
      <c r="S5167" s="4">
        <f>Q5167*$E5166-R5166</f>
        <v/>
      </c>
      <c r="T5167" s="4">
        <f>MAX(0,Resumo!$D$5*$D5167-P5167)</f>
        <v/>
      </c>
      <c r="U5167" s="4" t="n">
        <v>822893.8335523627</v>
      </c>
      <c r="V5167" s="5">
        <f>U5167/$D5167</f>
        <v/>
      </c>
      <c r="W5167" s="4">
        <f>W5166+U5167</f>
        <v/>
      </c>
      <c r="X5167" s="4">
        <f>V5167*$E5166-W5166</f>
        <v/>
      </c>
      <c r="Y5167" s="4">
        <f>MAX(0,Resumo!$D$6*$D5167-U5167)</f>
        <v/>
      </c>
      <c r="Z5167" s="4" t="n">
        <v>1082784.278534004</v>
      </c>
      <c r="AA5167" s="5">
        <f>Z5167/$D5167</f>
        <v/>
      </c>
      <c r="AB5167" s="4">
        <f>AB5166+Z5167</f>
        <v/>
      </c>
      <c r="AC5167" s="4">
        <f>AA5167*$E5166-AB5166</f>
        <v/>
      </c>
      <c r="AD5167" s="4">
        <f>MAX(0,Resumo!$D$7*$D5167-Z5167)</f>
        <v/>
      </c>
    </row>
    <row r="5168">
      <c r="A5168" t="inlineStr">
        <is>
          <t>Tutóia</t>
        </is>
      </c>
      <c r="B5168" t="inlineStr">
        <is>
          <t>Município</t>
        </is>
      </c>
      <c r="C5168" t="inlineStr">
        <is>
          <t>MA</t>
        </is>
      </c>
      <c r="D5168" s="4" t="n">
        <v>13880144.89254417</v>
      </c>
      <c r="E5168" s="4">
        <f>E5167+D5168</f>
        <v/>
      </c>
      <c r="F5168" s="4" t="n">
        <v>474345.3598550131</v>
      </c>
      <c r="G5168" s="5">
        <f>F5168/$D5168</f>
        <v/>
      </c>
      <c r="H5168" s="4">
        <f>H5167+F5168</f>
        <v/>
      </c>
      <c r="I5168" s="4">
        <f>G5168*$E5167-H5167</f>
        <v/>
      </c>
      <c r="J5168" s="4">
        <f>MAX(0,Resumo!$D$3*$D5168-F5168)</f>
        <v/>
      </c>
      <c r="K5168" s="4" t="n">
        <v>1011752.515173435</v>
      </c>
      <c r="L5168" s="5">
        <f>K5168/$D5168</f>
        <v/>
      </c>
      <c r="M5168" s="4">
        <f>M5167+K5168</f>
        <v/>
      </c>
      <c r="N5168" s="4">
        <f>L5168*$E5167-M5167</f>
        <v/>
      </c>
      <c r="O5168" s="4">
        <f>MAX(0,Resumo!$D$4*$D5168-K5168)</f>
        <v/>
      </c>
      <c r="P5168" s="4" t="n">
        <v>1602872.260946676</v>
      </c>
      <c r="Q5168" s="5">
        <f>P5168/$D5168</f>
        <v/>
      </c>
      <c r="R5168" s="4">
        <f>R5167+P5168</f>
        <v/>
      </c>
      <c r="S5168" s="4">
        <f>Q5168*$E5167-R5167</f>
        <v/>
      </c>
      <c r="T5168" s="4">
        <f>MAX(0,Resumo!$D$5*$D5168-P5168)</f>
        <v/>
      </c>
      <c r="U5168" s="4" t="n">
        <v>2253556.316167913</v>
      </c>
      <c r="V5168" s="5">
        <f>U5168/$D5168</f>
        <v/>
      </c>
      <c r="W5168" s="4">
        <f>W5167+U5168</f>
        <v/>
      </c>
      <c r="X5168" s="4">
        <f>V5168*$E5167-W5167</f>
        <v/>
      </c>
      <c r="Y5168" s="4">
        <f>MAX(0,Resumo!$D$6*$D5168-U5168)</f>
        <v/>
      </c>
      <c r="Z5168" s="4" t="n">
        <v>2965285.739721552</v>
      </c>
      <c r="AA5168" s="5">
        <f>Z5168/$D5168</f>
        <v/>
      </c>
      <c r="AB5168" s="4">
        <f>AB5167+Z5168</f>
        <v/>
      </c>
      <c r="AC5168" s="4">
        <f>AA5168*$E5167-AB5167</f>
        <v/>
      </c>
      <c r="AD5168" s="4">
        <f>MAX(0,Resumo!$D$7*$D5168-Z5168)</f>
        <v/>
      </c>
    </row>
    <row r="5169">
      <c r="A5169" t="inlineStr">
        <is>
          <t>Barra do Corda</t>
        </is>
      </c>
      <c r="B5169" t="inlineStr">
        <is>
          <t>Município</t>
        </is>
      </c>
      <c r="C5169" t="inlineStr">
        <is>
          <t>MA</t>
        </is>
      </c>
      <c r="D5169" s="4" t="n">
        <v>22780578.91582964</v>
      </c>
      <c r="E5169" s="4">
        <f>E5168+D5169</f>
        <v/>
      </c>
      <c r="F5169" s="4" t="n">
        <v>778512.1832077699</v>
      </c>
      <c r="G5169" s="5">
        <f>F5169/$D5169</f>
        <v/>
      </c>
      <c r="H5169" s="4">
        <f>H5168+F5169</f>
        <v/>
      </c>
      <c r="I5169" s="4">
        <f>G5169*$E5168-H5168</f>
        <v/>
      </c>
      <c r="J5169" s="4">
        <f>MAX(0,Resumo!$D$3*$D5169-F5169)</f>
        <v/>
      </c>
      <c r="K5169" s="4" t="n">
        <v>1660523.589172196</v>
      </c>
      <c r="L5169" s="5">
        <f>K5169/$D5169</f>
        <v/>
      </c>
      <c r="M5169" s="4">
        <f>M5168+K5169</f>
        <v/>
      </c>
      <c r="N5169" s="4">
        <f>L5169*$E5168-M5168</f>
        <v/>
      </c>
      <c r="O5169" s="4">
        <f>MAX(0,Resumo!$D$4*$D5169-K5169)</f>
        <v/>
      </c>
      <c r="P5169" s="4" t="n">
        <v>2630689.975873668</v>
      </c>
      <c r="Q5169" s="5">
        <f>P5169/$D5169</f>
        <v/>
      </c>
      <c r="R5169" s="4">
        <f>R5168+P5169</f>
        <v/>
      </c>
      <c r="S5169" s="4">
        <f>Q5169*$E5168-R5168</f>
        <v/>
      </c>
      <c r="T5169" s="4">
        <f>MAX(0,Resumo!$D$5*$D5169-P5169)</f>
        <v/>
      </c>
      <c r="U5169" s="4" t="n">
        <v>3698615.389044371</v>
      </c>
      <c r="V5169" s="5">
        <f>U5169/$D5169</f>
        <v/>
      </c>
      <c r="W5169" s="4">
        <f>W5168+U5169</f>
        <v/>
      </c>
      <c r="X5169" s="4">
        <f>V5169*$E5168-W5168</f>
        <v/>
      </c>
      <c r="Y5169" s="4">
        <f>MAX(0,Resumo!$D$6*$D5169-U5169)</f>
        <v/>
      </c>
      <c r="Z5169" s="4" t="n">
        <v>4866730.594289157</v>
      </c>
      <c r="AA5169" s="5">
        <f>Z5169/$D5169</f>
        <v/>
      </c>
      <c r="AB5169" s="4">
        <f>AB5168+Z5169</f>
        <v/>
      </c>
      <c r="AC5169" s="4">
        <f>AA5169*$E5168-AB5168</f>
        <v/>
      </c>
      <c r="AD5169" s="4">
        <f>MAX(0,Resumo!$D$7*$D5169-Z5169)</f>
        <v/>
      </c>
    </row>
    <row r="5170">
      <c r="A5170" t="inlineStr">
        <is>
          <t>Mirador</t>
        </is>
      </c>
      <c r="B5170" t="inlineStr">
        <is>
          <t>Município</t>
        </is>
      </c>
      <c r="C5170" t="inlineStr">
        <is>
          <t>MA</t>
        </is>
      </c>
      <c r="D5170" s="4" t="n">
        <v>12994605.81019796</v>
      </c>
      <c r="E5170" s="4">
        <f>E5169+D5170</f>
        <v/>
      </c>
      <c r="F5170" s="4" t="n">
        <v>444082.6098669477</v>
      </c>
      <c r="G5170" s="5">
        <f>F5170/$D5170</f>
        <v/>
      </c>
      <c r="H5170" s="4">
        <f>H5169+F5170</f>
        <v/>
      </c>
      <c r="I5170" s="4">
        <f>G5170*$E5169-H5169</f>
        <v/>
      </c>
      <c r="J5170" s="4">
        <f>MAX(0,Resumo!$D$3*$D5170-F5170)</f>
        <v/>
      </c>
      <c r="K5170" s="4" t="n">
        <v>947203.7369881721</v>
      </c>
      <c r="L5170" s="5">
        <f>K5170/$D5170</f>
        <v/>
      </c>
      <c r="M5170" s="4">
        <f>M5169+K5170</f>
        <v/>
      </c>
      <c r="N5170" s="4">
        <f>L5170*$E5169-M5169</f>
        <v/>
      </c>
      <c r="O5170" s="4">
        <f>MAX(0,Resumo!$D$4*$D5170-K5170)</f>
        <v/>
      </c>
      <c r="P5170" s="4" t="n">
        <v>1500610.646095714</v>
      </c>
      <c r="Q5170" s="5">
        <f>P5170/$D5170</f>
        <v/>
      </c>
      <c r="R5170" s="4">
        <f>R5169+P5170</f>
        <v/>
      </c>
      <c r="S5170" s="4">
        <f>Q5170*$E5169-R5169</f>
        <v/>
      </c>
      <c r="T5170" s="4">
        <f>MAX(0,Resumo!$D$5*$D5170-P5170)</f>
        <v/>
      </c>
      <c r="U5170" s="4" t="n">
        <v>2109781.722481447</v>
      </c>
      <c r="V5170" s="5">
        <f>U5170/$D5170</f>
        <v/>
      </c>
      <c r="W5170" s="4">
        <f>W5169+U5170</f>
        <v/>
      </c>
      <c r="X5170" s="4">
        <f>V5170*$E5169-W5169</f>
        <v/>
      </c>
      <c r="Y5170" s="4">
        <f>MAX(0,Resumo!$D$6*$D5170-U5170)</f>
        <v/>
      </c>
      <c r="Z5170" s="4" t="n">
        <v>2776103.534984062</v>
      </c>
      <c r="AA5170" s="5">
        <f>Z5170/$D5170</f>
        <v/>
      </c>
      <c r="AB5170" s="4">
        <f>AB5169+Z5170</f>
        <v/>
      </c>
      <c r="AC5170" s="4">
        <f>AA5170*$E5169-AB5169</f>
        <v/>
      </c>
      <c r="AD5170" s="4">
        <f>MAX(0,Resumo!$D$7*$D5170-Z5170)</f>
        <v/>
      </c>
    </row>
    <row r="5171">
      <c r="A5171" t="inlineStr">
        <is>
          <t>Santa Filomena do Maranhão</t>
        </is>
      </c>
      <c r="B5171" t="inlineStr">
        <is>
          <t>Município</t>
        </is>
      </c>
      <c r="C5171" t="inlineStr">
        <is>
          <t>MA</t>
        </is>
      </c>
      <c r="D5171" s="4" t="n">
        <v>4097385.768927764</v>
      </c>
      <c r="E5171" s="4">
        <f>E5170+D5171</f>
        <v/>
      </c>
      <c r="F5171" s="4" t="n">
        <v>140025.6223600993</v>
      </c>
      <c r="G5171" s="5">
        <f>F5171/$D5171</f>
        <v/>
      </c>
      <c r="H5171" s="4">
        <f>H5170+F5171</f>
        <v/>
      </c>
      <c r="I5171" s="4">
        <f>G5171*$E5170-H5170</f>
        <v/>
      </c>
      <c r="J5171" s="4">
        <f>MAX(0,Resumo!$D$3*$D5171-F5171)</f>
        <v/>
      </c>
      <c r="K5171" s="4" t="n">
        <v>298666.9367965543</v>
      </c>
      <c r="L5171" s="5">
        <f>K5171/$D5171</f>
        <v/>
      </c>
      <c r="M5171" s="4">
        <f>M5170+K5171</f>
        <v/>
      </c>
      <c r="N5171" s="4">
        <f>L5171*$E5170-M5170</f>
        <v/>
      </c>
      <c r="O5171" s="4">
        <f>MAX(0,Resumo!$D$4*$D5171-K5171)</f>
        <v/>
      </c>
      <c r="P5171" s="4" t="n">
        <v>473164.0802207916</v>
      </c>
      <c r="Q5171" s="5">
        <f>P5171/$D5171</f>
        <v/>
      </c>
      <c r="R5171" s="4">
        <f>R5170+P5171</f>
        <v/>
      </c>
      <c r="S5171" s="4">
        <f>Q5171*$E5170-R5170</f>
        <v/>
      </c>
      <c r="T5171" s="4">
        <f>MAX(0,Resumo!$D$5*$D5171-P5171)</f>
        <v/>
      </c>
      <c r="U5171" s="4" t="n">
        <v>665244.4661657412</v>
      </c>
      <c r="V5171" s="5">
        <f>U5171/$D5171</f>
        <v/>
      </c>
      <c r="W5171" s="4">
        <f>W5170+U5171</f>
        <v/>
      </c>
      <c r="X5171" s="4">
        <f>V5171*$E5170-W5170</f>
        <v/>
      </c>
      <c r="Y5171" s="4">
        <f>MAX(0,Resumo!$D$6*$D5171-U5171)</f>
        <v/>
      </c>
      <c r="Z5171" s="4" t="n">
        <v>875345.299692509</v>
      </c>
      <c r="AA5171" s="5">
        <f>Z5171/$D5171</f>
        <v/>
      </c>
      <c r="AB5171" s="4">
        <f>AB5170+Z5171</f>
        <v/>
      </c>
      <c r="AC5171" s="4">
        <f>AA5171*$E5170-AB5170</f>
        <v/>
      </c>
      <c r="AD5171" s="4">
        <f>MAX(0,Resumo!$D$7*$D5171-Z5171)</f>
        <v/>
      </c>
    </row>
    <row r="5172">
      <c r="A5172" t="inlineStr">
        <is>
          <t>Matões</t>
        </is>
      </c>
      <c r="B5172" t="inlineStr">
        <is>
          <t>Município</t>
        </is>
      </c>
      <c r="C5172" t="inlineStr">
        <is>
          <t>MA</t>
        </is>
      </c>
      <c r="D5172" s="4" t="n">
        <v>8661766.488091569</v>
      </c>
      <c r="E5172" s="4">
        <f>E5171+D5172</f>
        <v/>
      </c>
      <c r="F5172" s="4" t="n">
        <v>296010.5080733627</v>
      </c>
      <c r="G5172" s="5">
        <f>F5172/$D5172</f>
        <v/>
      </c>
      <c r="H5172" s="4">
        <f>H5171+F5172</f>
        <v/>
      </c>
      <c r="I5172" s="4">
        <f>G5172*$E5171-H5171</f>
        <v/>
      </c>
      <c r="J5172" s="4">
        <f>MAX(0,Resumo!$D$3*$D5172-F5172)</f>
        <v/>
      </c>
      <c r="K5172" s="4" t="n">
        <v>631374.1029374296</v>
      </c>
      <c r="L5172" s="5">
        <f>K5172/$D5172</f>
        <v/>
      </c>
      <c r="M5172" s="4">
        <f>M5171+K5172</f>
        <v/>
      </c>
      <c r="N5172" s="4">
        <f>L5172*$E5171-M5171</f>
        <v/>
      </c>
      <c r="O5172" s="4">
        <f>MAX(0,Resumo!$D$4*$D5172-K5172)</f>
        <v/>
      </c>
      <c r="P5172" s="4" t="n">
        <v>1000256.506113076</v>
      </c>
      <c r="Q5172" s="5">
        <f>P5172/$D5172</f>
        <v/>
      </c>
      <c r="R5172" s="4">
        <f>R5171+P5172</f>
        <v/>
      </c>
      <c r="S5172" s="4">
        <f>Q5172*$E5171-R5171</f>
        <v/>
      </c>
      <c r="T5172" s="4">
        <f>MAX(0,Resumo!$D$5*$D5172-P5172)</f>
        <v/>
      </c>
      <c r="U5172" s="4" t="n">
        <v>1406309.424687312</v>
      </c>
      <c r="V5172" s="5">
        <f>U5172/$D5172</f>
        <v/>
      </c>
      <c r="W5172" s="4">
        <f>W5171+U5172</f>
        <v/>
      </c>
      <c r="X5172" s="4">
        <f>V5172*$E5171-W5171</f>
        <v/>
      </c>
      <c r="Y5172" s="4">
        <f>MAX(0,Resumo!$D$6*$D5172-U5172)</f>
        <v/>
      </c>
      <c r="Z5172" s="4" t="n">
        <v>1850457.098739124</v>
      </c>
      <c r="AA5172" s="5">
        <f>Z5172/$D5172</f>
        <v/>
      </c>
      <c r="AB5172" s="4">
        <f>AB5171+Z5172</f>
        <v/>
      </c>
      <c r="AC5172" s="4">
        <f>AA5172*$E5171-AB5171</f>
        <v/>
      </c>
      <c r="AD5172" s="4">
        <f>MAX(0,Resumo!$D$7*$D5172-Z5172)</f>
        <v/>
      </c>
    </row>
    <row r="5173">
      <c r="A5173" t="inlineStr">
        <is>
          <t>Benedito Leite</t>
        </is>
      </c>
      <c r="B5173" t="inlineStr">
        <is>
          <t>Município</t>
        </is>
      </c>
      <c r="C5173" t="inlineStr">
        <is>
          <t>MA</t>
        </is>
      </c>
      <c r="D5173" s="4" t="n">
        <v>5239533.76919116</v>
      </c>
      <c r="E5173" s="4">
        <f>E5172+D5173</f>
        <v/>
      </c>
      <c r="F5173" s="4" t="n">
        <v>179057.8232763622</v>
      </c>
      <c r="G5173" s="5">
        <f>F5173/$D5173</f>
        <v/>
      </c>
      <c r="H5173" s="4">
        <f>H5172+F5173</f>
        <v/>
      </c>
      <c r="I5173" s="4">
        <f>G5173*$E5172-H5172</f>
        <v/>
      </c>
      <c r="J5173" s="4">
        <f>MAX(0,Resumo!$D$3*$D5173-F5173)</f>
        <v/>
      </c>
      <c r="K5173" s="4" t="n">
        <v>381920.470597021</v>
      </c>
      <c r="L5173" s="5">
        <f>K5173/$D5173</f>
        <v/>
      </c>
      <c r="M5173" s="4">
        <f>M5172+K5173</f>
        <v/>
      </c>
      <c r="N5173" s="4">
        <f>L5173*$E5172-M5172</f>
        <v/>
      </c>
      <c r="O5173" s="4">
        <f>MAX(0,Resumo!$D$4*$D5173-K5173)</f>
        <v/>
      </c>
      <c r="P5173" s="4" t="n">
        <v>605058.7658808309</v>
      </c>
      <c r="Q5173" s="5">
        <f>P5173/$D5173</f>
        <v/>
      </c>
      <c r="R5173" s="4">
        <f>R5172+P5173</f>
        <v/>
      </c>
      <c r="S5173" s="4">
        <f>Q5173*$E5172-R5172</f>
        <v/>
      </c>
      <c r="T5173" s="4">
        <f>MAX(0,Resumo!$D$5*$D5173-P5173)</f>
        <v/>
      </c>
      <c r="U5173" s="4" t="n">
        <v>850681.639906969</v>
      </c>
      <c r="V5173" s="5">
        <f>U5173/$D5173</f>
        <v/>
      </c>
      <c r="W5173" s="4">
        <f>W5172+U5173</f>
        <v/>
      </c>
      <c r="X5173" s="4">
        <f>V5173*$E5172-W5172</f>
        <v/>
      </c>
      <c r="Y5173" s="4">
        <f>MAX(0,Resumo!$D$6*$D5173-U5173)</f>
        <v/>
      </c>
      <c r="Z5173" s="4" t="n">
        <v>1119348.168830552</v>
      </c>
      <c r="AA5173" s="5">
        <f>Z5173/$D5173</f>
        <v/>
      </c>
      <c r="AB5173" s="4">
        <f>AB5172+Z5173</f>
        <v/>
      </c>
      <c r="AC5173" s="4">
        <f>AA5173*$E5172-AB5172</f>
        <v/>
      </c>
      <c r="AD5173" s="4">
        <f>MAX(0,Resumo!$D$7*$D5173-Z5173)</f>
        <v/>
      </c>
    </row>
    <row r="5174">
      <c r="A5174" t="inlineStr">
        <is>
          <t>Penalva</t>
        </is>
      </c>
      <c r="B5174" t="inlineStr">
        <is>
          <t>Município</t>
        </is>
      </c>
      <c r="C5174" t="inlineStr">
        <is>
          <t>MA</t>
        </is>
      </c>
      <c r="D5174" s="4" t="n">
        <v>6894713.721118568</v>
      </c>
      <c r="E5174" s="4">
        <f>E5173+D5174</f>
        <v/>
      </c>
      <c r="F5174" s="4" t="n">
        <v>235622.5735725602</v>
      </c>
      <c r="G5174" s="5">
        <f>F5174/$D5174</f>
        <v/>
      </c>
      <c r="H5174" s="4">
        <f>H5173+F5174</f>
        <v/>
      </c>
      <c r="I5174" s="4">
        <f>G5174*$E5173-H5173</f>
        <v/>
      </c>
      <c r="J5174" s="4">
        <f>MAX(0,Resumo!$D$3*$D5174-F5174)</f>
        <v/>
      </c>
      <c r="K5174" s="4" t="n">
        <v>502569.9661456404</v>
      </c>
      <c r="L5174" s="5">
        <f>K5174/$D5174</f>
        <v/>
      </c>
      <c r="M5174" s="4">
        <f>M5173+K5174</f>
        <v/>
      </c>
      <c r="N5174" s="4">
        <f>L5174*$E5173-M5173</f>
        <v/>
      </c>
      <c r="O5174" s="4">
        <f>MAX(0,Resumo!$D$4*$D5174-K5174)</f>
        <v/>
      </c>
      <c r="P5174" s="4" t="n">
        <v>796198.12734705</v>
      </c>
      <c r="Q5174" s="5">
        <f>P5174/$D5174</f>
        <v/>
      </c>
      <c r="R5174" s="4">
        <f>R5173+P5174</f>
        <v/>
      </c>
      <c r="S5174" s="4">
        <f>Q5174*$E5173-R5173</f>
        <v/>
      </c>
      <c r="T5174" s="4">
        <f>MAX(0,Resumo!$D$5*$D5174-P5174)</f>
        <v/>
      </c>
      <c r="U5174" s="4" t="n">
        <v>1119413.793925342</v>
      </c>
      <c r="V5174" s="5">
        <f>U5174/$D5174</f>
        <v/>
      </c>
      <c r="W5174" s="4">
        <f>W5173+U5174</f>
        <v/>
      </c>
      <c r="X5174" s="4">
        <f>V5174*$E5173-W5173</f>
        <v/>
      </c>
      <c r="Y5174" s="4">
        <f>MAX(0,Resumo!$D$6*$D5174-U5174)</f>
        <v/>
      </c>
      <c r="Z5174" s="4" t="n">
        <v>1472952.655391767</v>
      </c>
      <c r="AA5174" s="5">
        <f>Z5174/$D5174</f>
        <v/>
      </c>
      <c r="AB5174" s="4">
        <f>AB5173+Z5174</f>
        <v/>
      </c>
      <c r="AC5174" s="4">
        <f>AA5174*$E5173-AB5173</f>
        <v/>
      </c>
      <c r="AD5174" s="4">
        <f>MAX(0,Resumo!$D$7*$D5174-Z5174)</f>
        <v/>
      </c>
    </row>
    <row r="5175">
      <c r="A5175" t="inlineStr">
        <is>
          <t>Cururupu</t>
        </is>
      </c>
      <c r="B5175" t="inlineStr">
        <is>
          <t>Município</t>
        </is>
      </c>
      <c r="C5175" t="inlineStr">
        <is>
          <t>MA</t>
        </is>
      </c>
      <c r="D5175" s="4" t="n">
        <v>7847976.4775428</v>
      </c>
      <c r="E5175" s="4">
        <f>E5174+D5175</f>
        <v/>
      </c>
      <c r="F5175" s="4" t="n">
        <v>268199.7382011027</v>
      </c>
      <c r="G5175" s="5">
        <f>F5175/$D5175</f>
        <v/>
      </c>
      <c r="H5175" s="4">
        <f>H5174+F5175</f>
        <v/>
      </c>
      <c r="I5175" s="4">
        <f>G5175*$E5174-H5174</f>
        <v/>
      </c>
      <c r="J5175" s="4">
        <f>MAX(0,Resumo!$D$3*$D5175-F5175)</f>
        <v/>
      </c>
      <c r="K5175" s="4" t="n">
        <v>572055.2632300714</v>
      </c>
      <c r="L5175" s="5">
        <f>K5175/$D5175</f>
        <v/>
      </c>
      <c r="M5175" s="4">
        <f>M5174+K5175</f>
        <v/>
      </c>
      <c r="N5175" s="4">
        <f>L5175*$E5174-M5174</f>
        <v/>
      </c>
      <c r="O5175" s="4">
        <f>MAX(0,Resumo!$D$4*$D5175-K5175)</f>
        <v/>
      </c>
      <c r="P5175" s="4" t="n">
        <v>906280.4385545307</v>
      </c>
      <c r="Q5175" s="5">
        <f>P5175/$D5175</f>
        <v/>
      </c>
      <c r="R5175" s="4">
        <f>R5174+P5175</f>
        <v/>
      </c>
      <c r="S5175" s="4">
        <f>Q5175*$E5174-R5174</f>
        <v/>
      </c>
      <c r="T5175" s="4">
        <f>MAX(0,Resumo!$D$5*$D5175-P5175)</f>
        <v/>
      </c>
      <c r="U5175" s="4" t="n">
        <v>1274183.886192996</v>
      </c>
      <c r="V5175" s="5">
        <f>U5175/$D5175</f>
        <v/>
      </c>
      <c r="W5175" s="4">
        <f>W5174+U5175</f>
        <v/>
      </c>
      <c r="X5175" s="4">
        <f>V5175*$E5174-W5174</f>
        <v/>
      </c>
      <c r="Y5175" s="4">
        <f>MAX(0,Resumo!$D$6*$D5175-U5175)</f>
        <v/>
      </c>
      <c r="Z5175" s="4" t="n">
        <v>1676603.012049846</v>
      </c>
      <c r="AA5175" s="5">
        <f>Z5175/$D5175</f>
        <v/>
      </c>
      <c r="AB5175" s="4">
        <f>AB5174+Z5175</f>
        <v/>
      </c>
      <c r="AC5175" s="4">
        <f>AA5175*$E5174-AB5174</f>
        <v/>
      </c>
      <c r="AD5175" s="4">
        <f>MAX(0,Resumo!$D$7*$D5175-Z5175)</f>
        <v/>
      </c>
    </row>
    <row r="5176">
      <c r="A5176" t="inlineStr">
        <is>
          <t>Cachoeira Grande</t>
        </is>
      </c>
      <c r="B5176" t="inlineStr">
        <is>
          <t>Município</t>
        </is>
      </c>
      <c r="C5176" t="inlineStr">
        <is>
          <t>MA</t>
        </is>
      </c>
      <c r="D5176" s="4" t="n">
        <v>3332975.978874358</v>
      </c>
      <c r="E5176" s="4">
        <f>E5175+D5176</f>
        <v/>
      </c>
      <c r="F5176" s="4" t="n">
        <v>113902.3909567766</v>
      </c>
      <c r="G5176" s="5">
        <f>F5176/$D5176</f>
        <v/>
      </c>
      <c r="H5176" s="4">
        <f>H5175+F5176</f>
        <v/>
      </c>
      <c r="I5176" s="4">
        <f>G5176*$E5175-H5175</f>
        <v/>
      </c>
      <c r="J5176" s="4">
        <f>MAX(0,Resumo!$D$3*$D5176-F5176)</f>
        <v/>
      </c>
      <c r="K5176" s="4" t="n">
        <v>242947.5236566263</v>
      </c>
      <c r="L5176" s="5">
        <f>K5176/$D5176</f>
        <v/>
      </c>
      <c r="M5176" s="4">
        <f>M5175+K5176</f>
        <v/>
      </c>
      <c r="N5176" s="4">
        <f>L5176*$E5175-M5175</f>
        <v/>
      </c>
      <c r="O5176" s="4">
        <f>MAX(0,Resumo!$D$4*$D5176-K5176)</f>
        <v/>
      </c>
      <c r="P5176" s="4" t="n">
        <v>384890.4160798048</v>
      </c>
      <c r="Q5176" s="5">
        <f>P5176/$D5176</f>
        <v/>
      </c>
      <c r="R5176" s="4">
        <f>R5175+P5176</f>
        <v/>
      </c>
      <c r="S5176" s="4">
        <f>Q5176*$E5175-R5175</f>
        <v/>
      </c>
      <c r="T5176" s="4">
        <f>MAX(0,Resumo!$D$5*$D5176-P5176)</f>
        <v/>
      </c>
      <c r="U5176" s="4" t="n">
        <v>541136.2148577329</v>
      </c>
      <c r="V5176" s="5">
        <f>U5176/$D5176</f>
        <v/>
      </c>
      <c r="W5176" s="4">
        <f>W5175+U5176</f>
        <v/>
      </c>
      <c r="X5176" s="4">
        <f>V5176*$E5175-W5175</f>
        <v/>
      </c>
      <c r="Y5176" s="4">
        <f>MAX(0,Resumo!$D$6*$D5176-U5176)</f>
        <v/>
      </c>
      <c r="Z5176" s="4" t="n">
        <v>712040.5599151539</v>
      </c>
      <c r="AA5176" s="5">
        <f>Z5176/$D5176</f>
        <v/>
      </c>
      <c r="AB5176" s="4">
        <f>AB5175+Z5176</f>
        <v/>
      </c>
      <c r="AC5176" s="4">
        <f>AA5176*$E5175-AB5175</f>
        <v/>
      </c>
      <c r="AD5176" s="4">
        <f>MAX(0,Resumo!$D$7*$D5176-Z5176)</f>
        <v/>
      </c>
    </row>
    <row r="5177">
      <c r="A5177" t="inlineStr">
        <is>
          <t>Dom Pedro</t>
        </is>
      </c>
      <c r="B5177" t="inlineStr">
        <is>
          <t>Município</t>
        </is>
      </c>
      <c r="C5177" t="inlineStr">
        <is>
          <t>MA</t>
        </is>
      </c>
      <c r="D5177" s="4" t="n">
        <v>8381677.709268295</v>
      </c>
      <c r="E5177" s="4">
        <f>E5176+D5177</f>
        <v/>
      </c>
      <c r="F5177" s="4" t="n">
        <v>286438.6474327981</v>
      </c>
      <c r="G5177" s="5">
        <f>F5177/$D5177</f>
        <v/>
      </c>
      <c r="H5177" s="4">
        <f>H5176+F5177</f>
        <v/>
      </c>
      <c r="I5177" s="4">
        <f>G5177*$E5176-H5176</f>
        <v/>
      </c>
      <c r="J5177" s="4">
        <f>MAX(0,Resumo!$D$3*$D5177-F5177)</f>
        <v/>
      </c>
      <c r="K5177" s="4" t="n">
        <v>610957.8516201596</v>
      </c>
      <c r="L5177" s="5">
        <f>K5177/$D5177</f>
        <v/>
      </c>
      <c r="M5177" s="4">
        <f>M5176+K5177</f>
        <v/>
      </c>
      <c r="N5177" s="4">
        <f>L5177*$E5176-M5176</f>
        <v/>
      </c>
      <c r="O5177" s="4">
        <f>MAX(0,Resumo!$D$4*$D5177-K5177)</f>
        <v/>
      </c>
      <c r="P5177" s="4" t="n">
        <v>967911.9925900642</v>
      </c>
      <c r="Q5177" s="5">
        <f>P5177/$D5177</f>
        <v/>
      </c>
      <c r="R5177" s="4">
        <f>R5176+P5177</f>
        <v/>
      </c>
      <c r="S5177" s="4">
        <f>Q5177*$E5176-R5176</f>
        <v/>
      </c>
      <c r="T5177" s="4">
        <f>MAX(0,Resumo!$D$5*$D5177-P5177)</f>
        <v/>
      </c>
      <c r="U5177" s="4" t="n">
        <v>1360834.695029123</v>
      </c>
      <c r="V5177" s="5">
        <f>U5177/$D5177</f>
        <v/>
      </c>
      <c r="W5177" s="4">
        <f>W5176+U5177</f>
        <v/>
      </c>
      <c r="X5177" s="4">
        <f>V5177*$E5176-W5176</f>
        <v/>
      </c>
      <c r="Y5177" s="4">
        <f>MAX(0,Resumo!$D$6*$D5177-U5177)</f>
        <v/>
      </c>
      <c r="Z5177" s="4" t="n">
        <v>1790620.312586639</v>
      </c>
      <c r="AA5177" s="5">
        <f>Z5177/$D5177</f>
        <v/>
      </c>
      <c r="AB5177" s="4">
        <f>AB5176+Z5177</f>
        <v/>
      </c>
      <c r="AC5177" s="4">
        <f>AA5177*$E5176-AB5176</f>
        <v/>
      </c>
      <c r="AD5177" s="4">
        <f>MAX(0,Resumo!$D$7*$D5177-Z5177)</f>
        <v/>
      </c>
    </row>
    <row r="5178">
      <c r="A5178" t="inlineStr">
        <is>
          <t>Igarapé Grande</t>
        </is>
      </c>
      <c r="B5178" t="inlineStr">
        <is>
          <t>Município</t>
        </is>
      </c>
      <c r="C5178" t="inlineStr">
        <is>
          <t>MA</t>
        </is>
      </c>
      <c r="D5178" s="4" t="n">
        <v>4960217.970733089</v>
      </c>
      <c r="E5178" s="4">
        <f>E5177+D5178</f>
        <v/>
      </c>
      <c r="F5178" s="4" t="n">
        <v>169512.3787613014</v>
      </c>
      <c r="G5178" s="5">
        <f>F5178/$D5178</f>
        <v/>
      </c>
      <c r="H5178" s="4">
        <f>H5177+F5178</f>
        <v/>
      </c>
      <c r="I5178" s="4">
        <f>G5178*$E5177-H5177</f>
        <v/>
      </c>
      <c r="J5178" s="4">
        <f>MAX(0,Resumo!$D$3*$D5178-F5178)</f>
        <v/>
      </c>
      <c r="K5178" s="4" t="n">
        <v>361560.5634198683</v>
      </c>
      <c r="L5178" s="5">
        <f>K5178/$D5178</f>
        <v/>
      </c>
      <c r="M5178" s="4">
        <f>M5177+K5178</f>
        <v/>
      </c>
      <c r="N5178" s="4">
        <f>L5178*$E5177-M5177</f>
        <v/>
      </c>
      <c r="O5178" s="4">
        <f>MAX(0,Resumo!$D$4*$D5178-K5178)</f>
        <v/>
      </c>
      <c r="P5178" s="4" t="n">
        <v>572803.5157477359</v>
      </c>
      <c r="Q5178" s="5">
        <f>P5178/$D5178</f>
        <v/>
      </c>
      <c r="R5178" s="4">
        <f>R5177+P5178</f>
        <v/>
      </c>
      <c r="S5178" s="4">
        <f>Q5178*$E5177-R5177</f>
        <v/>
      </c>
      <c r="T5178" s="4">
        <f>MAX(0,Resumo!$D$5*$D5178-P5178)</f>
        <v/>
      </c>
      <c r="U5178" s="4" t="n">
        <v>805332.4100038442</v>
      </c>
      <c r="V5178" s="5">
        <f>U5178/$D5178</f>
        <v/>
      </c>
      <c r="W5178" s="4">
        <f>W5177+U5178</f>
        <v/>
      </c>
      <c r="X5178" s="4">
        <f>V5178*$E5177-W5177</f>
        <v/>
      </c>
      <c r="Y5178" s="4">
        <f>MAX(0,Resumo!$D$6*$D5178-U5178)</f>
        <v/>
      </c>
      <c r="Z5178" s="4" t="n">
        <v>1059676.518393275</v>
      </c>
      <c r="AA5178" s="5">
        <f>Z5178/$D5178</f>
        <v/>
      </c>
      <c r="AB5178" s="4">
        <f>AB5177+Z5178</f>
        <v/>
      </c>
      <c r="AC5178" s="4">
        <f>AA5178*$E5177-AB5177</f>
        <v/>
      </c>
      <c r="AD5178" s="4">
        <f>MAX(0,Resumo!$D$7*$D5178-Z5178)</f>
        <v/>
      </c>
    </row>
    <row r="5179">
      <c r="A5179" t="inlineStr">
        <is>
          <t>Afonso Cunha</t>
        </is>
      </c>
      <c r="B5179" t="inlineStr">
        <is>
          <t>Município</t>
        </is>
      </c>
      <c r="C5179" t="inlineStr">
        <is>
          <t>MA</t>
        </is>
      </c>
      <c r="D5179" s="4" t="n">
        <v>4892760.376389118</v>
      </c>
      <c r="E5179" s="4">
        <f>E5178+D5179</f>
        <v/>
      </c>
      <c r="F5179" s="4" t="n">
        <v>167207.0572310318</v>
      </c>
      <c r="G5179" s="5">
        <f>F5179/$D5179</f>
        <v/>
      </c>
      <c r="H5179" s="4">
        <f>H5178+F5179</f>
        <v/>
      </c>
      <c r="I5179" s="4">
        <f>G5179*$E5178-H5178</f>
        <v/>
      </c>
      <c r="J5179" s="4">
        <f>MAX(0,Resumo!$D$3*$D5179-F5179)</f>
        <v/>
      </c>
      <c r="K5179" s="4" t="n">
        <v>356643.4396237238</v>
      </c>
      <c r="L5179" s="5">
        <f>K5179/$D5179</f>
        <v/>
      </c>
      <c r="M5179" s="4">
        <f>M5178+K5179</f>
        <v/>
      </c>
      <c r="N5179" s="4">
        <f>L5179*$E5178-M5178</f>
        <v/>
      </c>
      <c r="O5179" s="4">
        <f>MAX(0,Resumo!$D$4*$D5179-K5179)</f>
        <v/>
      </c>
      <c r="P5179" s="4" t="n">
        <v>565013.5461471862</v>
      </c>
      <c r="Q5179" s="5">
        <f>P5179/$D5179</f>
        <v/>
      </c>
      <c r="R5179" s="4">
        <f>R5178+P5179</f>
        <v/>
      </c>
      <c r="S5179" s="4">
        <f>Q5179*$E5178-R5178</f>
        <v/>
      </c>
      <c r="T5179" s="4">
        <f>MAX(0,Resumo!$D$5*$D5179-P5179)</f>
        <v/>
      </c>
      <c r="U5179" s="4" t="n">
        <v>794380.1116680388</v>
      </c>
      <c r="V5179" s="5">
        <f>U5179/$D5179</f>
        <v/>
      </c>
      <c r="W5179" s="4">
        <f>W5178+U5179</f>
        <v/>
      </c>
      <c r="X5179" s="4">
        <f>V5179*$E5178-W5178</f>
        <v/>
      </c>
      <c r="Y5179" s="4">
        <f>MAX(0,Resumo!$D$6*$D5179-U5179)</f>
        <v/>
      </c>
      <c r="Z5179" s="4" t="n">
        <v>1045265.210435564</v>
      </c>
      <c r="AA5179" s="5">
        <f>Z5179/$D5179</f>
        <v/>
      </c>
      <c r="AB5179" s="4">
        <f>AB5178+Z5179</f>
        <v/>
      </c>
      <c r="AC5179" s="4">
        <f>AA5179*$E5178-AB5178</f>
        <v/>
      </c>
      <c r="AD5179" s="4">
        <f>MAX(0,Resumo!$D$7*$D5179-Z5179)</f>
        <v/>
      </c>
    </row>
    <row r="5180">
      <c r="A5180" t="inlineStr">
        <is>
          <t>Turilândia</t>
        </is>
      </c>
      <c r="B5180" t="inlineStr">
        <is>
          <t>Município</t>
        </is>
      </c>
      <c r="C5180" t="inlineStr">
        <is>
          <t>MA</t>
        </is>
      </c>
      <c r="D5180" s="4" t="n">
        <v>5685855.615916735</v>
      </c>
      <c r="E5180" s="4">
        <f>E5179+D5180</f>
        <v/>
      </c>
      <c r="F5180" s="4" t="n">
        <v>194310.5961137638</v>
      </c>
      <c r="G5180" s="5">
        <f>F5180/$D5180</f>
        <v/>
      </c>
      <c r="H5180" s="4">
        <f>H5179+F5180</f>
        <v/>
      </c>
      <c r="I5180" s="4">
        <f>G5180*$E5179-H5179</f>
        <v/>
      </c>
      <c r="J5180" s="4">
        <f>MAX(0,Resumo!$D$3*$D5180-F5180)</f>
        <v/>
      </c>
      <c r="K5180" s="4" t="n">
        <v>414453.7946002895</v>
      </c>
      <c r="L5180" s="5">
        <f>K5180/$D5180</f>
        <v/>
      </c>
      <c r="M5180" s="4">
        <f>M5179+K5180</f>
        <v/>
      </c>
      <c r="N5180" s="4">
        <f>L5180*$E5179-M5179</f>
        <v/>
      </c>
      <c r="O5180" s="4">
        <f>MAX(0,Resumo!$D$4*$D5180-K5180)</f>
        <v/>
      </c>
      <c r="P5180" s="4" t="n">
        <v>656599.791792974</v>
      </c>
      <c r="Q5180" s="5">
        <f>P5180/$D5180</f>
        <v/>
      </c>
      <c r="R5180" s="4">
        <f>R5179+P5180</f>
        <v/>
      </c>
      <c r="S5180" s="4">
        <f>Q5180*$E5179-R5179</f>
        <v/>
      </c>
      <c r="T5180" s="4">
        <f>MAX(0,Resumo!$D$5*$D5180-P5180)</f>
        <v/>
      </c>
      <c r="U5180" s="4" t="n">
        <v>923145.6829352537</v>
      </c>
      <c r="V5180" s="5">
        <f>U5180/$D5180</f>
        <v/>
      </c>
      <c r="W5180" s="4">
        <f>W5179+U5180</f>
        <v/>
      </c>
      <c r="X5180" s="4">
        <f>V5180*$E5179-W5179</f>
        <v/>
      </c>
      <c r="Y5180" s="4">
        <f>MAX(0,Resumo!$D$6*$D5180-U5180)</f>
        <v/>
      </c>
      <c r="Z5180" s="4" t="n">
        <v>1214698.168248242</v>
      </c>
      <c r="AA5180" s="5">
        <f>Z5180/$D5180</f>
        <v/>
      </c>
      <c r="AB5180" s="4">
        <f>AB5179+Z5180</f>
        <v/>
      </c>
      <c r="AC5180" s="4">
        <f>AA5180*$E5179-AB5179</f>
        <v/>
      </c>
      <c r="AD5180" s="4">
        <f>MAX(0,Resumo!$D$7*$D5180-Z5180)</f>
        <v/>
      </c>
    </row>
    <row r="5181">
      <c r="A5181" t="inlineStr">
        <is>
          <t>Viana</t>
        </is>
      </c>
      <c r="B5181" t="inlineStr">
        <is>
          <t>Município</t>
        </is>
      </c>
      <c r="C5181" t="inlineStr">
        <is>
          <t>MA</t>
        </is>
      </c>
      <c r="D5181" s="4" t="n">
        <v>4069765.48749298</v>
      </c>
      <c r="E5181" s="4">
        <f>E5180+D5181</f>
        <v/>
      </c>
      <c r="F5181" s="4" t="n">
        <v>139081.7163390954</v>
      </c>
      <c r="G5181" s="5">
        <f>F5181/$D5181</f>
        <v/>
      </c>
      <c r="H5181" s="4">
        <f>H5180+F5181</f>
        <v/>
      </c>
      <c r="I5181" s="4">
        <f>G5181*$E5180-H5180</f>
        <v/>
      </c>
      <c r="J5181" s="4">
        <f>MAX(0,Resumo!$D$3*$D5181-F5181)</f>
        <v/>
      </c>
      <c r="K5181" s="4" t="n">
        <v>296653.637264901</v>
      </c>
      <c r="L5181" s="5">
        <f>K5181/$D5181</f>
        <v/>
      </c>
      <c r="M5181" s="4">
        <f>M5180+K5181</f>
        <v/>
      </c>
      <c r="N5181" s="4">
        <f>L5181*$E5180-M5180</f>
        <v/>
      </c>
      <c r="O5181" s="4">
        <f>MAX(0,Resumo!$D$4*$D5181-K5181)</f>
        <v/>
      </c>
      <c r="P5181" s="4" t="n">
        <v>469974.5037938815</v>
      </c>
      <c r="Q5181" s="5">
        <f>P5181/$D5181</f>
        <v/>
      </c>
      <c r="R5181" s="4">
        <f>R5180+P5181</f>
        <v/>
      </c>
      <c r="S5181" s="4">
        <f>Q5181*$E5180-R5180</f>
        <v/>
      </c>
      <c r="T5181" s="4">
        <f>MAX(0,Resumo!$D$5*$D5181-P5181)</f>
        <v/>
      </c>
      <c r="U5181" s="4" t="n">
        <v>660760.0850469875</v>
      </c>
      <c r="V5181" s="5">
        <f>U5181/$D5181</f>
        <v/>
      </c>
      <c r="W5181" s="4">
        <f>W5180+U5181</f>
        <v/>
      </c>
      <c r="X5181" s="4">
        <f>V5181*$E5180-W5180</f>
        <v/>
      </c>
      <c r="Y5181" s="4">
        <f>MAX(0,Resumo!$D$6*$D5181-U5181)</f>
        <v/>
      </c>
      <c r="Z5181" s="4" t="n">
        <v>869444.638906925</v>
      </c>
      <c r="AA5181" s="5">
        <f>Z5181/$D5181</f>
        <v/>
      </c>
      <c r="AB5181" s="4">
        <f>AB5180+Z5181</f>
        <v/>
      </c>
      <c r="AC5181" s="4">
        <f>AA5181*$E5180-AB5180</f>
        <v/>
      </c>
      <c r="AD5181" s="4">
        <f>MAX(0,Resumo!$D$7*$D5181-Z5181)</f>
        <v/>
      </c>
    </row>
    <row r="5182">
      <c r="A5182" t="inlineStr">
        <is>
          <t>Santa Luzia</t>
        </is>
      </c>
      <c r="B5182" t="inlineStr">
        <is>
          <t>Município</t>
        </is>
      </c>
      <c r="C5182" t="inlineStr">
        <is>
          <t>MA</t>
        </is>
      </c>
      <c r="D5182" s="4" t="n">
        <v>21214404.35866201</v>
      </c>
      <c r="E5182" s="4">
        <f>E5181+D5182</f>
        <v/>
      </c>
      <c r="F5182" s="4" t="n">
        <v>724989.1371829043</v>
      </c>
      <c r="G5182" s="5">
        <f>F5182/$D5182</f>
        <v/>
      </c>
      <c r="H5182" s="4">
        <f>H5181+F5182</f>
        <v/>
      </c>
      <c r="I5182" s="4">
        <f>G5182*$E5181-H5181</f>
        <v/>
      </c>
      <c r="J5182" s="4">
        <f>MAX(0,Resumo!$D$3*$D5182-F5182)</f>
        <v/>
      </c>
      <c r="K5182" s="4" t="n">
        <v>1546361.881230216</v>
      </c>
      <c r="L5182" s="5">
        <f>K5182/$D5182</f>
        <v/>
      </c>
      <c r="M5182" s="4">
        <f>M5181+K5182</f>
        <v/>
      </c>
      <c r="N5182" s="4">
        <f>L5182*$E5181-M5181</f>
        <v/>
      </c>
      <c r="O5182" s="4">
        <f>MAX(0,Resumo!$D$4*$D5182-K5182)</f>
        <v/>
      </c>
      <c r="P5182" s="4" t="n">
        <v>2449828.913332966</v>
      </c>
      <c r="Q5182" s="5">
        <f>P5182/$D5182</f>
        <v/>
      </c>
      <c r="R5182" s="4">
        <f>R5181+P5182</f>
        <v/>
      </c>
      <c r="S5182" s="4">
        <f>Q5182*$E5181-R5181</f>
        <v/>
      </c>
      <c r="T5182" s="4">
        <f>MAX(0,Resumo!$D$5*$D5182-P5182)</f>
        <v/>
      </c>
      <c r="U5182" s="4" t="n">
        <v>3444333.99696593</v>
      </c>
      <c r="V5182" s="5">
        <f>U5182/$D5182</f>
        <v/>
      </c>
      <c r="W5182" s="4">
        <f>W5181+U5182</f>
        <v/>
      </c>
      <c r="X5182" s="4">
        <f>V5182*$E5181-W5181</f>
        <v/>
      </c>
      <c r="Y5182" s="4">
        <f>MAX(0,Resumo!$D$6*$D5182-U5182)</f>
        <v/>
      </c>
      <c r="Z5182" s="4" t="n">
        <v>4532140.781557553</v>
      </c>
      <c r="AA5182" s="5">
        <f>Z5182/$D5182</f>
        <v/>
      </c>
      <c r="AB5182" s="4">
        <f>AB5181+Z5182</f>
        <v/>
      </c>
      <c r="AC5182" s="4">
        <f>AA5182*$E5181-AB5181</f>
        <v/>
      </c>
      <c r="AD5182" s="4">
        <f>MAX(0,Resumo!$D$7*$D5182-Z5182)</f>
        <v/>
      </c>
    </row>
    <row r="5183">
      <c r="A5183" t="inlineStr">
        <is>
          <t>Anapurus</t>
        </is>
      </c>
      <c r="B5183" t="inlineStr">
        <is>
          <t>Município</t>
        </is>
      </c>
      <c r="C5183" t="inlineStr">
        <is>
          <t>MA</t>
        </is>
      </c>
      <c r="D5183" s="4" t="n">
        <v>10231197.54030907</v>
      </c>
      <c r="E5183" s="4">
        <f>E5182+D5183</f>
        <v/>
      </c>
      <c r="F5183" s="4" t="n">
        <v>349644.8428007784</v>
      </c>
      <c r="G5183" s="5">
        <f>F5183/$D5183</f>
        <v/>
      </c>
      <c r="H5183" s="4">
        <f>H5182+F5183</f>
        <v/>
      </c>
      <c r="I5183" s="4">
        <f>G5183*$E5182-H5182</f>
        <v/>
      </c>
      <c r="J5183" s="4">
        <f>MAX(0,Resumo!$D$3*$D5183-F5183)</f>
        <v/>
      </c>
      <c r="K5183" s="4" t="n">
        <v>745773.183549714</v>
      </c>
      <c r="L5183" s="5">
        <f>K5183/$D5183</f>
        <v/>
      </c>
      <c r="M5183" s="4">
        <f>M5182+K5183</f>
        <v/>
      </c>
      <c r="N5183" s="4">
        <f>L5183*$E5182-M5182</f>
        <v/>
      </c>
      <c r="O5183" s="4">
        <f>MAX(0,Resumo!$D$4*$D5183-K5183)</f>
        <v/>
      </c>
      <c r="P5183" s="4" t="n">
        <v>1181493.627090038</v>
      </c>
      <c r="Q5183" s="5">
        <f>P5183/$D5183</f>
        <v/>
      </c>
      <c r="R5183" s="4">
        <f>R5182+P5183</f>
        <v/>
      </c>
      <c r="S5183" s="4">
        <f>Q5183*$E5182-R5182</f>
        <v/>
      </c>
      <c r="T5183" s="4">
        <f>MAX(0,Resumo!$D$5*$D5183-P5183)</f>
        <v/>
      </c>
      <c r="U5183" s="4" t="n">
        <v>1661119.535669268</v>
      </c>
      <c r="V5183" s="5">
        <f>U5183/$D5183</f>
        <v/>
      </c>
      <c r="W5183" s="4">
        <f>W5182+U5183</f>
        <v/>
      </c>
      <c r="X5183" s="4">
        <f>V5183*$E5182-W5182</f>
        <v/>
      </c>
      <c r="Y5183" s="4">
        <f>MAX(0,Resumo!$D$6*$D5183-U5183)</f>
        <v/>
      </c>
      <c r="Z5183" s="4" t="n">
        <v>2185742.613021946</v>
      </c>
      <c r="AA5183" s="5">
        <f>Z5183/$D5183</f>
        <v/>
      </c>
      <c r="AB5183" s="4">
        <f>AB5182+Z5183</f>
        <v/>
      </c>
      <c r="AC5183" s="4">
        <f>AA5183*$E5182-AB5182</f>
        <v/>
      </c>
      <c r="AD5183" s="4">
        <f>MAX(0,Resumo!$D$7*$D5183-Z5183)</f>
        <v/>
      </c>
    </row>
    <row r="5184">
      <c r="A5184" t="inlineStr">
        <is>
          <t>Junco do Maranhão</t>
        </is>
      </c>
      <c r="B5184" t="inlineStr">
        <is>
          <t>Município</t>
        </is>
      </c>
      <c r="C5184" t="inlineStr">
        <is>
          <t>MA</t>
        </is>
      </c>
      <c r="D5184" s="4" t="n">
        <v>4404399.280181808</v>
      </c>
      <c r="E5184" s="4">
        <f>E5183+D5184</f>
        <v/>
      </c>
      <c r="F5184" s="4" t="n">
        <v>150517.6190650024</v>
      </c>
      <c r="G5184" s="5">
        <f>F5184/$D5184</f>
        <v/>
      </c>
      <c r="H5184" s="4">
        <f>H5183+F5184</f>
        <v/>
      </c>
      <c r="I5184" s="4">
        <f>G5184*$E5183-H5183</f>
        <v/>
      </c>
      <c r="J5184" s="4">
        <f>MAX(0,Resumo!$D$3*$D5184-F5184)</f>
        <v/>
      </c>
      <c r="K5184" s="4" t="n">
        <v>321045.7876376836</v>
      </c>
      <c r="L5184" s="5">
        <f>K5184/$D5184</f>
        <v/>
      </c>
      <c r="M5184" s="4">
        <f>M5183+K5184</f>
        <v/>
      </c>
      <c r="N5184" s="4">
        <f>L5184*$E5183-M5183</f>
        <v/>
      </c>
      <c r="O5184" s="4">
        <f>MAX(0,Resumo!$D$4*$D5184-K5184)</f>
        <v/>
      </c>
      <c r="P5184" s="4" t="n">
        <v>508617.8485160553</v>
      </c>
      <c r="Q5184" s="5">
        <f>P5184/$D5184</f>
        <v/>
      </c>
      <c r="R5184" s="4">
        <f>R5183+P5184</f>
        <v/>
      </c>
      <c r="S5184" s="4">
        <f>Q5184*$E5183-R5183</f>
        <v/>
      </c>
      <c r="T5184" s="4">
        <f>MAX(0,Resumo!$D$5*$D5184-P5184)</f>
        <v/>
      </c>
      <c r="U5184" s="4" t="n">
        <v>715090.6488094892</v>
      </c>
      <c r="V5184" s="5">
        <f>U5184/$D5184</f>
        <v/>
      </c>
      <c r="W5184" s="4">
        <f>W5183+U5184</f>
        <v/>
      </c>
      <c r="X5184" s="4">
        <f>V5184*$E5183-W5183</f>
        <v/>
      </c>
      <c r="Y5184" s="4">
        <f>MAX(0,Resumo!$D$6*$D5184-U5184)</f>
        <v/>
      </c>
      <c r="Z5184" s="4" t="n">
        <v>940934.1529697166</v>
      </c>
      <c r="AA5184" s="5">
        <f>Z5184/$D5184</f>
        <v/>
      </c>
      <c r="AB5184" s="4">
        <f>AB5183+Z5184</f>
        <v/>
      </c>
      <c r="AC5184" s="4">
        <f>AA5184*$E5183-AB5183</f>
        <v/>
      </c>
      <c r="AD5184" s="4">
        <f>MAX(0,Resumo!$D$7*$D5184-Z5184)</f>
        <v/>
      </c>
    </row>
    <row r="5185">
      <c r="A5185" t="inlineStr">
        <is>
          <t>PI</t>
        </is>
      </c>
      <c r="B5185" t="inlineStr">
        <is>
          <t>Estado</t>
        </is>
      </c>
      <c r="C5185" t="inlineStr">
        <is>
          <t>PI</t>
        </is>
      </c>
      <c r="D5185" s="4" t="n">
        <v>6092191719.010196</v>
      </c>
      <c r="E5185" s="4">
        <f>E5184+D5185</f>
        <v/>
      </c>
      <c r="F5185" s="4" t="n">
        <v>208292817.9035957</v>
      </c>
      <c r="G5185" s="5">
        <f>F5185/$D5185</f>
        <v/>
      </c>
      <c r="H5185" s="4">
        <f>H5184+F5185</f>
        <v/>
      </c>
      <c r="I5185" s="4">
        <f>G5185*$E5184-H5184</f>
        <v/>
      </c>
      <c r="J5185" s="4">
        <f>MAX(0,Resumo!$D$3*$D5185-F5185)</f>
        <v/>
      </c>
      <c r="K5185" s="4" t="n">
        <v>444277103.2290474</v>
      </c>
      <c r="L5185" s="5">
        <f>K5185/$D5185</f>
        <v/>
      </c>
      <c r="M5185" s="4">
        <f>M5184+K5185</f>
        <v/>
      </c>
      <c r="N5185" s="4">
        <f>L5185*$E5184-M5184</f>
        <v/>
      </c>
      <c r="O5185" s="4">
        <f>MAX(0,Resumo!$D$4*$D5185-K5185)</f>
        <v/>
      </c>
      <c r="P5185" s="4" t="n">
        <v>703847466.9049979</v>
      </c>
      <c r="Q5185" s="5">
        <f>P5185/$D5185</f>
        <v/>
      </c>
      <c r="R5185" s="4">
        <f>R5184+P5185</f>
        <v/>
      </c>
      <c r="S5185" s="4">
        <f>Q5185*$E5184-R5184</f>
        <v/>
      </c>
      <c r="T5185" s="4">
        <f>MAX(0,Resumo!$D$5*$D5185-P5185)</f>
        <v/>
      </c>
      <c r="U5185" s="4" t="n">
        <v>989573494.600087</v>
      </c>
      <c r="V5185" s="5">
        <f>U5185/$D5185</f>
        <v/>
      </c>
      <c r="W5185" s="4">
        <f>W5184+U5185</f>
        <v/>
      </c>
      <c r="X5185" s="4">
        <f>V5185*$E5184-W5184</f>
        <v/>
      </c>
      <c r="Y5185" s="4">
        <f>MAX(0,Resumo!$D$6*$D5185-U5185)</f>
        <v/>
      </c>
      <c r="Z5185" s="4" t="n">
        <v>1302105543.532119</v>
      </c>
      <c r="AA5185" s="5">
        <f>Z5185/$D5185</f>
        <v/>
      </c>
      <c r="AB5185" s="4">
        <f>AB5184+Z5185</f>
        <v/>
      </c>
      <c r="AC5185" s="4">
        <f>AA5185*$E5184-AB5184</f>
        <v/>
      </c>
      <c r="AD5185" s="4">
        <f>MAX(0,Resumo!$D$7*$D5185-Z5185)</f>
        <v/>
      </c>
    </row>
    <row r="5186">
      <c r="A5186" t="inlineStr">
        <is>
          <t>Xavantina</t>
        </is>
      </c>
      <c r="B5186" t="inlineStr">
        <is>
          <t>Município</t>
        </is>
      </c>
      <c r="C5186" t="inlineStr">
        <is>
          <t>SC</t>
        </is>
      </c>
      <c r="D5186" s="4" t="n">
        <v>18768481.00597326</v>
      </c>
      <c r="E5186" s="4">
        <f>E5185+D5186</f>
        <v/>
      </c>
      <c r="F5186" s="4" t="n">
        <v>642510.8656172541</v>
      </c>
      <c r="G5186" s="5">
        <f>F5186/$D5186</f>
        <v/>
      </c>
      <c r="H5186" s="4">
        <f>H5185+F5186</f>
        <v/>
      </c>
      <c r="I5186" s="4">
        <f>G5186*$E5185-H5185</f>
        <v/>
      </c>
      <c r="J5186" s="4">
        <f>MAX(0,Resumo!$D$3*$D5186-F5186)</f>
        <v/>
      </c>
      <c r="K5186" s="4" t="n">
        <v>1370440.272701758</v>
      </c>
      <c r="L5186" s="5">
        <f>K5186/$D5186</f>
        <v/>
      </c>
      <c r="M5186" s="4">
        <f>M5185+K5186</f>
        <v/>
      </c>
      <c r="N5186" s="4">
        <f>L5186*$E5185-M5185</f>
        <v/>
      </c>
      <c r="O5186" s="4">
        <f>MAX(0,Resumo!$D$4*$D5186-K5186)</f>
        <v/>
      </c>
      <c r="P5186" s="4" t="n">
        <v>2171124.524480472</v>
      </c>
      <c r="Q5186" s="5">
        <f>P5186/$D5186</f>
        <v/>
      </c>
      <c r="R5186" s="4">
        <f>R5185+P5186</f>
        <v/>
      </c>
      <c r="S5186" s="4">
        <f>Q5186*$E5185-R5185</f>
        <v/>
      </c>
      <c r="T5186" s="4">
        <f>MAX(0,Resumo!$D$5*$D5186-P5186)</f>
        <v/>
      </c>
      <c r="U5186" s="4" t="n">
        <v>3052489.898627547</v>
      </c>
      <c r="V5186" s="5">
        <f>U5186/$D5186</f>
        <v/>
      </c>
      <c r="W5186" s="4">
        <f>W5185+U5186</f>
        <v/>
      </c>
      <c r="X5186" s="4">
        <f>V5186*$E5185-W5185</f>
        <v/>
      </c>
      <c r="Y5186" s="4">
        <f>MAX(0,Resumo!$D$6*$D5186-U5186)</f>
        <v/>
      </c>
      <c r="Z5186" s="4" t="n">
        <v>4016542.520861465</v>
      </c>
      <c r="AA5186" s="5">
        <f>Z5186/$D5186</f>
        <v/>
      </c>
      <c r="AB5186" s="4">
        <f>AB5185+Z5186</f>
        <v/>
      </c>
      <c r="AC5186" s="4">
        <f>AA5186*$E5185-AB5185</f>
        <v/>
      </c>
      <c r="AD5186" s="4">
        <f>MAX(0,Resumo!$D$7*$D5186-Z5186)</f>
        <v/>
      </c>
    </row>
    <row r="5187">
      <c r="A5187" t="inlineStr">
        <is>
          <t>Capão Alto</t>
        </is>
      </c>
      <c r="B5187" t="inlineStr">
        <is>
          <t>Município</t>
        </is>
      </c>
      <c r="C5187" t="inlineStr">
        <is>
          <t>SC</t>
        </is>
      </c>
      <c r="D5187" s="4" t="n">
        <v>12669394.30875228</v>
      </c>
      <c r="E5187" s="4">
        <f>E5186+D5187</f>
        <v/>
      </c>
      <c r="F5187" s="4" t="n">
        <v>436544.4193496923</v>
      </c>
      <c r="G5187" s="5">
        <f>F5187/$D5187</f>
        <v/>
      </c>
      <c r="H5187" s="4">
        <f>H5186+F5187</f>
        <v/>
      </c>
      <c r="I5187" s="4">
        <f>G5187*$E5186-H5186</f>
        <v/>
      </c>
      <c r="J5187" s="4">
        <f>MAX(0,Resumo!$D$3*$D5187-F5187)</f>
        <v/>
      </c>
      <c r="K5187" s="4" t="n">
        <v>931125.1919845467</v>
      </c>
      <c r="L5187" s="5">
        <f>K5187/$D5187</f>
        <v/>
      </c>
      <c r="M5187" s="4">
        <f>M5186+K5187</f>
        <v/>
      </c>
      <c r="N5187" s="4">
        <f>L5187*$E5186-M5186</f>
        <v/>
      </c>
      <c r="O5187" s="4">
        <f>MAX(0,Resumo!$D$4*$D5187-K5187)</f>
        <v/>
      </c>
      <c r="P5187" s="4" t="n">
        <v>1475138.158114524</v>
      </c>
      <c r="Q5187" s="5">
        <f>P5187/$D5187</f>
        <v/>
      </c>
      <c r="R5187" s="4">
        <f>R5186+P5187</f>
        <v/>
      </c>
      <c r="S5187" s="4">
        <f>Q5187*$E5186-R5186</f>
        <v/>
      </c>
      <c r="T5187" s="4">
        <f>MAX(0,Resumo!$D$5*$D5187-P5187)</f>
        <v/>
      </c>
      <c r="U5187" s="4" t="n">
        <v>2073968.708820197</v>
      </c>
      <c r="V5187" s="5">
        <f>U5187/$D5187</f>
        <v/>
      </c>
      <c r="W5187" s="4">
        <f>W5186+U5187</f>
        <v/>
      </c>
      <c r="X5187" s="4">
        <f>V5187*$E5186-W5186</f>
        <v/>
      </c>
      <c r="Y5187" s="4">
        <f>MAX(0,Resumo!$D$6*$D5187-U5187)</f>
        <v/>
      </c>
      <c r="Z5187" s="4" t="n">
        <v>2728979.87628325</v>
      </c>
      <c r="AA5187" s="5">
        <f>Z5187/$D5187</f>
        <v/>
      </c>
      <c r="AB5187" s="4">
        <f>AB5186+Z5187</f>
        <v/>
      </c>
      <c r="AC5187" s="4">
        <f>AA5187*$E5186-AB5186</f>
        <v/>
      </c>
      <c r="AD5187" s="4">
        <f>MAX(0,Resumo!$D$7*$D5187-Z5187)</f>
        <v/>
      </c>
    </row>
    <row r="5188">
      <c r="A5188" t="inlineStr">
        <is>
          <t>Calçoene</t>
        </is>
      </c>
      <c r="B5188" t="inlineStr">
        <is>
          <t>Município</t>
        </is>
      </c>
      <c r="C5188" t="inlineStr">
        <is>
          <t>AP</t>
        </is>
      </c>
      <c r="D5188" s="4" t="n">
        <v>4528415.89858911</v>
      </c>
      <c r="E5188" s="4">
        <f>E5187+D5188</f>
        <v/>
      </c>
      <c r="F5188" s="4" t="n">
        <v>156519.9122609971</v>
      </c>
      <c r="G5188" s="5">
        <f>F5188/$D5188</f>
        <v/>
      </c>
      <c r="H5188" s="4">
        <f>H5187+F5188</f>
        <v/>
      </c>
      <c r="I5188" s="4">
        <f>G5188*$E5187-H5187</f>
        <v/>
      </c>
      <c r="J5188" s="4">
        <f>MAX(0,Resumo!$D$3*$D5188-F5188)</f>
        <v/>
      </c>
      <c r="K5188" s="4" t="n">
        <v>333848.3482861366</v>
      </c>
      <c r="L5188" s="5">
        <f>K5188/$D5188</f>
        <v/>
      </c>
      <c r="M5188" s="4">
        <f>M5187+K5188</f>
        <v/>
      </c>
      <c r="N5188" s="4">
        <f>L5188*$E5187-M5187</f>
        <v/>
      </c>
      <c r="O5188" s="4">
        <f>MAX(0,Resumo!$D$4*$D5188-K5188)</f>
        <v/>
      </c>
      <c r="P5188" s="4" t="n">
        <v>528900.3474718153</v>
      </c>
      <c r="Q5188" s="5">
        <f>P5188/$D5188</f>
        <v/>
      </c>
      <c r="R5188" s="4">
        <f>R5187+P5188</f>
        <v/>
      </c>
      <c r="S5188" s="4">
        <f>Q5188*$E5187-R5187</f>
        <v/>
      </c>
      <c r="T5188" s="4">
        <f>MAX(0,Resumo!$D$5*$D5188-P5188)</f>
        <v/>
      </c>
      <c r="U5188" s="4" t="n">
        <v>743606.8036791397</v>
      </c>
      <c r="V5188" s="5">
        <f>U5188/$D5188</f>
        <v/>
      </c>
      <c r="W5188" s="4">
        <f>W5187+U5188</f>
        <v/>
      </c>
      <c r="X5188" s="4">
        <f>V5188*$E5187-W5187</f>
        <v/>
      </c>
      <c r="Y5188" s="4">
        <f>MAX(0,Resumo!$D$6*$D5188-U5188)</f>
        <v/>
      </c>
      <c r="Z5188" s="4" t="n">
        <v>978456.4224510732</v>
      </c>
      <c r="AA5188" s="5">
        <f>Z5188/$D5188</f>
        <v/>
      </c>
      <c r="AB5188" s="4">
        <f>AB5187+Z5188</f>
        <v/>
      </c>
      <c r="AC5188" s="4">
        <f>AA5188*$E5187-AB5187</f>
        <v/>
      </c>
      <c r="AD5188" s="4">
        <f>MAX(0,Resumo!$D$7*$D5188-Z5188)</f>
        <v/>
      </c>
    </row>
    <row r="5189">
      <c r="A5189" t="inlineStr">
        <is>
          <t>Porto Grande</t>
        </is>
      </c>
      <c r="B5189" t="inlineStr">
        <is>
          <t>Município</t>
        </is>
      </c>
      <c r="C5189" t="inlineStr">
        <is>
          <t>AP</t>
        </is>
      </c>
      <c r="D5189" s="4" t="n">
        <v>12954370.61588256</v>
      </c>
      <c r="E5189" s="4">
        <f>E5188+D5189</f>
        <v/>
      </c>
      <c r="F5189" s="4" t="n">
        <v>447754.1368994198</v>
      </c>
      <c r="G5189" s="5">
        <f>F5189/$D5189</f>
        <v/>
      </c>
      <c r="H5189" s="4">
        <f>H5188+F5189</f>
        <v/>
      </c>
      <c r="I5189" s="4">
        <f>G5189*$E5188-H5188</f>
        <v/>
      </c>
      <c r="J5189" s="4">
        <f>MAX(0,Resumo!$D$3*$D5189-F5189)</f>
        <v/>
      </c>
      <c r="K5189" s="4" t="n">
        <v>955034.9018398033</v>
      </c>
      <c r="L5189" s="5">
        <f>K5189/$D5189</f>
        <v/>
      </c>
      <c r="M5189" s="4">
        <f>M5188+K5189</f>
        <v/>
      </c>
      <c r="N5189" s="4">
        <f>L5189*$E5188-M5188</f>
        <v/>
      </c>
      <c r="O5189" s="4">
        <f>MAX(0,Resumo!$D$4*$D5189-K5189)</f>
        <v/>
      </c>
      <c r="P5189" s="4" t="n">
        <v>1513017.194854753</v>
      </c>
      <c r="Q5189" s="5">
        <f>P5189/$D5189</f>
        <v/>
      </c>
      <c r="R5189" s="4">
        <f>R5188+P5189</f>
        <v/>
      </c>
      <c r="S5189" s="4">
        <f>Q5189*$E5188-R5188</f>
        <v/>
      </c>
      <c r="T5189" s="4">
        <f>MAX(0,Resumo!$D$5*$D5189-P5189)</f>
        <v/>
      </c>
      <c r="U5189" s="4" t="n">
        <v>2127224.694700122</v>
      </c>
      <c r="V5189" s="5">
        <f>U5189/$D5189</f>
        <v/>
      </c>
      <c r="W5189" s="4">
        <f>W5188+U5189</f>
        <v/>
      </c>
      <c r="X5189" s="4">
        <f>V5189*$E5188-W5188</f>
        <v/>
      </c>
      <c r="Y5189" s="4">
        <f>MAX(0,Resumo!$D$6*$D5189-U5189)</f>
        <v/>
      </c>
      <c r="Z5189" s="4" t="n">
        <v>2799055.433903701</v>
      </c>
      <c r="AA5189" s="5">
        <f>Z5189/$D5189</f>
        <v/>
      </c>
      <c r="AB5189" s="4">
        <f>AB5188+Z5189</f>
        <v/>
      </c>
      <c r="AC5189" s="4">
        <f>AA5189*$E5188-AB5188</f>
        <v/>
      </c>
      <c r="AD5189" s="4">
        <f>MAX(0,Resumo!$D$7*$D5189-Z5189)</f>
        <v/>
      </c>
    </row>
    <row r="5190">
      <c r="A5190" t="inlineStr">
        <is>
          <t>Serra do Navio</t>
        </is>
      </c>
      <c r="B5190" t="inlineStr">
        <is>
          <t>Município</t>
        </is>
      </c>
      <c r="C5190" t="inlineStr">
        <is>
          <t>AP</t>
        </is>
      </c>
      <c r="D5190" s="4" t="n">
        <v>9745799.63450731</v>
      </c>
      <c r="E5190" s="4">
        <f>E5189+D5190</f>
        <v/>
      </c>
      <c r="F5190" s="4" t="n">
        <v>336853.2700765415</v>
      </c>
      <c r="G5190" s="5">
        <f>F5190/$D5190</f>
        <v/>
      </c>
      <c r="H5190" s="4">
        <f>H5189+F5190</f>
        <v/>
      </c>
      <c r="I5190" s="4">
        <f>G5190*$E5189-H5189</f>
        <v/>
      </c>
      <c r="J5190" s="4">
        <f>MAX(0,Resumo!$D$3*$D5190-F5190)</f>
        <v/>
      </c>
      <c r="K5190" s="4" t="n">
        <v>718489.4637706772</v>
      </c>
      <c r="L5190" s="5">
        <f>K5190/$D5190</f>
        <v/>
      </c>
      <c r="M5190" s="4">
        <f>M5189+K5190</f>
        <v/>
      </c>
      <c r="N5190" s="4">
        <f>L5190*$E5189-M5189</f>
        <v/>
      </c>
      <c r="O5190" s="4">
        <f>MAX(0,Resumo!$D$4*$D5190-K5190)</f>
        <v/>
      </c>
      <c r="P5190" s="4" t="n">
        <v>1138269.303993827</v>
      </c>
      <c r="Q5190" s="5">
        <f>P5190/$D5190</f>
        <v/>
      </c>
      <c r="R5190" s="4">
        <f>R5189+P5190</f>
        <v/>
      </c>
      <c r="S5190" s="4">
        <f>Q5190*$E5189-R5189</f>
        <v/>
      </c>
      <c r="T5190" s="4">
        <f>MAX(0,Resumo!$D$5*$D5190-P5190)</f>
        <v/>
      </c>
      <c r="U5190" s="4" t="n">
        <v>1600348.350903729</v>
      </c>
      <c r="V5190" s="5">
        <f>U5190/$D5190</f>
        <v/>
      </c>
      <c r="W5190" s="4">
        <f>W5189+U5190</f>
        <v/>
      </c>
      <c r="X5190" s="4">
        <f>V5190*$E5189-W5189</f>
        <v/>
      </c>
      <c r="Y5190" s="4">
        <f>MAX(0,Resumo!$D$6*$D5190-U5190)</f>
        <v/>
      </c>
      <c r="Z5190" s="4" t="n">
        <v>2105778.368827832</v>
      </c>
      <c r="AA5190" s="5">
        <f>Z5190/$D5190</f>
        <v/>
      </c>
      <c r="AB5190" s="4">
        <f>AB5189+Z5190</f>
        <v/>
      </c>
      <c r="AC5190" s="4">
        <f>AA5190*$E5189-AB5189</f>
        <v/>
      </c>
      <c r="AD5190" s="4">
        <f>MAX(0,Resumo!$D$7*$D5190-Z5190)</f>
        <v/>
      </c>
    </row>
    <row r="5191">
      <c r="A5191" t="inlineStr">
        <is>
          <t>Macapá</t>
        </is>
      </c>
      <c r="B5191" t="inlineStr">
        <is>
          <t>Município</t>
        </is>
      </c>
      <c r="C5191" t="inlineStr">
        <is>
          <t>AP</t>
        </is>
      </c>
      <c r="D5191" s="4" t="n">
        <v>387905462.4259852</v>
      </c>
      <c r="E5191" s="4">
        <f>E5190+D5191</f>
        <v/>
      </c>
      <c r="F5191" s="4" t="n">
        <v>13407542.5720931</v>
      </c>
      <c r="G5191" s="5">
        <f>F5191/$D5191</f>
        <v/>
      </c>
      <c r="H5191" s="4">
        <f>H5190+F5191</f>
        <v/>
      </c>
      <c r="I5191" s="4">
        <f>G5191*$E5190-H5190</f>
        <v/>
      </c>
      <c r="J5191" s="4">
        <f>MAX(0,Resumo!$D$3*$D5191-F5191)</f>
        <v/>
      </c>
      <c r="K5191" s="4" t="n">
        <v>28597549.52331856</v>
      </c>
      <c r="L5191" s="5">
        <f>K5191/$D5191</f>
        <v/>
      </c>
      <c r="M5191" s="4">
        <f>M5190+K5191</f>
        <v/>
      </c>
      <c r="N5191" s="4">
        <f>L5191*$E5190-M5190</f>
        <v/>
      </c>
      <c r="O5191" s="4">
        <f>MAX(0,Resumo!$D$4*$D5191-K5191)</f>
        <v/>
      </c>
      <c r="P5191" s="4" t="n">
        <v>45305762.20422692</v>
      </c>
      <c r="Q5191" s="5">
        <f>P5191/$D5191</f>
        <v/>
      </c>
      <c r="R5191" s="4">
        <f>R5190+P5191</f>
        <v/>
      </c>
      <c r="S5191" s="4">
        <f>Q5191*$E5190-R5190</f>
        <v/>
      </c>
      <c r="T5191" s="4">
        <f>MAX(0,Resumo!$D$5*$D5191-P5191)</f>
        <v/>
      </c>
      <c r="U5191" s="4" t="n">
        <v>63697581.56138789</v>
      </c>
      <c r="V5191" s="5">
        <f>U5191/$D5191</f>
        <v/>
      </c>
      <c r="W5191" s="4">
        <f>W5190+U5191</f>
        <v/>
      </c>
      <c r="X5191" s="4">
        <f>V5191*$E5190-W5190</f>
        <v/>
      </c>
      <c r="Y5191" s="4">
        <f>MAX(0,Resumo!$D$6*$D5191-U5191)</f>
        <v/>
      </c>
      <c r="Z5191" s="4" t="n">
        <v>83814870.25801058</v>
      </c>
      <c r="AA5191" s="5">
        <f>Z5191/$D5191</f>
        <v/>
      </c>
      <c r="AB5191" s="4">
        <f>AB5190+Z5191</f>
        <v/>
      </c>
      <c r="AC5191" s="4">
        <f>AA5191*$E5190-AB5190</f>
        <v/>
      </c>
      <c r="AD5191" s="4">
        <f>MAX(0,Resumo!$D$7*$D5191-Z5191)</f>
        <v/>
      </c>
    </row>
    <row r="5192">
      <c r="A5192" t="inlineStr">
        <is>
          <t>Pracuúba</t>
        </is>
      </c>
      <c r="B5192" t="inlineStr">
        <is>
          <t>Município</t>
        </is>
      </c>
      <c r="C5192" t="inlineStr">
        <is>
          <t>AP</t>
        </is>
      </c>
      <c r="D5192" s="4" t="n">
        <v>5716937.683011099</v>
      </c>
      <c r="E5192" s="4">
        <f>E5191+D5192</f>
        <v/>
      </c>
      <c r="F5192" s="4" t="n">
        <v>197599.9123281227</v>
      </c>
      <c r="G5192" s="5">
        <f>F5192/$D5192</f>
        <v/>
      </c>
      <c r="H5192" s="4">
        <f>H5191+F5192</f>
        <v/>
      </c>
      <c r="I5192" s="4">
        <f>G5192*$E5191-H5191</f>
        <v/>
      </c>
      <c r="J5192" s="4">
        <f>MAX(0,Resumo!$D$3*$D5192-F5192)</f>
        <v/>
      </c>
      <c r="K5192" s="4" t="n">
        <v>421469.7248374813</v>
      </c>
      <c r="L5192" s="5">
        <f>K5192/$D5192</f>
        <v/>
      </c>
      <c r="M5192" s="4">
        <f>M5191+K5192</f>
        <v/>
      </c>
      <c r="N5192" s="4">
        <f>L5192*$E5191-M5191</f>
        <v/>
      </c>
      <c r="O5192" s="4">
        <f>MAX(0,Resumo!$D$4*$D5192-K5192)</f>
        <v/>
      </c>
      <c r="P5192" s="4" t="n">
        <v>667714.8024238138</v>
      </c>
      <c r="Q5192" s="5">
        <f>P5192/$D5192</f>
        <v/>
      </c>
      <c r="R5192" s="4">
        <f>R5191+P5192</f>
        <v/>
      </c>
      <c r="S5192" s="4">
        <f>Q5192*$E5191-R5191</f>
        <v/>
      </c>
      <c r="T5192" s="4">
        <f>MAX(0,Resumo!$D$5*$D5192-P5192)</f>
        <v/>
      </c>
      <c r="U5192" s="4" t="n">
        <v>938772.8186850538</v>
      </c>
      <c r="V5192" s="5">
        <f>U5192/$D5192</f>
        <v/>
      </c>
      <c r="W5192" s="4">
        <f>W5191+U5192</f>
        <v/>
      </c>
      <c r="X5192" s="4">
        <f>V5192*$E5191-W5191</f>
        <v/>
      </c>
      <c r="Y5192" s="4">
        <f>MAX(0,Resumo!$D$6*$D5192-U5192)</f>
        <v/>
      </c>
      <c r="Z5192" s="4" t="n">
        <v>1235260.744146222</v>
      </c>
      <c r="AA5192" s="5">
        <f>Z5192/$D5192</f>
        <v/>
      </c>
      <c r="AB5192" s="4">
        <f>AB5191+Z5192</f>
        <v/>
      </c>
      <c r="AC5192" s="4">
        <f>AA5192*$E5191-AB5191</f>
        <v/>
      </c>
      <c r="AD5192" s="4">
        <f>MAX(0,Resumo!$D$7*$D5192-Z5192)</f>
        <v/>
      </c>
    </row>
    <row r="5193">
      <c r="A5193" t="inlineStr">
        <is>
          <t>Mazagão</t>
        </is>
      </c>
      <c r="B5193" t="inlineStr">
        <is>
          <t>Município</t>
        </is>
      </c>
      <c r="C5193" t="inlineStr">
        <is>
          <t>AP</t>
        </is>
      </c>
      <c r="D5193" s="4" t="n">
        <v>8115576.278910475</v>
      </c>
      <c r="E5193" s="4">
        <f>E5192+D5193</f>
        <v/>
      </c>
      <c r="F5193" s="4" t="n">
        <v>280506.3217621554</v>
      </c>
      <c r="G5193" s="5">
        <f>F5193/$D5193</f>
        <v/>
      </c>
      <c r="H5193" s="4">
        <f>H5192+F5193</f>
        <v/>
      </c>
      <c r="I5193" s="4">
        <f>G5193*$E5192-H5192</f>
        <v/>
      </c>
      <c r="J5193" s="4">
        <f>MAX(0,Resumo!$D$3*$D5193-F5193)</f>
        <v/>
      </c>
      <c r="K5193" s="4" t="n">
        <v>598304.527847929</v>
      </c>
      <c r="L5193" s="5">
        <f>K5193/$D5193</f>
        <v/>
      </c>
      <c r="M5193" s="4">
        <f>M5192+K5193</f>
        <v/>
      </c>
      <c r="N5193" s="4">
        <f>L5193*$E5192-M5192</f>
        <v/>
      </c>
      <c r="O5193" s="4">
        <f>MAX(0,Resumo!$D$4*$D5193-K5193)</f>
        <v/>
      </c>
      <c r="P5193" s="4" t="n">
        <v>947865.9226479413</v>
      </c>
      <c r="Q5193" s="5">
        <f>P5193/$D5193</f>
        <v/>
      </c>
      <c r="R5193" s="4">
        <f>R5192+P5193</f>
        <v/>
      </c>
      <c r="S5193" s="4">
        <f>Q5193*$E5192-R5192</f>
        <v/>
      </c>
      <c r="T5193" s="4">
        <f>MAX(0,Resumo!$D$5*$D5193-P5193)</f>
        <v/>
      </c>
      <c r="U5193" s="4" t="n">
        <v>1332650.94724517</v>
      </c>
      <c r="V5193" s="5">
        <f>U5193/$D5193</f>
        <v/>
      </c>
      <c r="W5193" s="4">
        <f>W5192+U5193</f>
        <v/>
      </c>
      <c r="X5193" s="4">
        <f>V5193*$E5192-W5192</f>
        <v/>
      </c>
      <c r="Y5193" s="4">
        <f>MAX(0,Resumo!$D$6*$D5193-U5193)</f>
        <v/>
      </c>
      <c r="Z5193" s="4" t="n">
        <v>1753535.432658821</v>
      </c>
      <c r="AA5193" s="5">
        <f>Z5193/$D5193</f>
        <v/>
      </c>
      <c r="AB5193" s="4">
        <f>AB5192+Z5193</f>
        <v/>
      </c>
      <c r="AC5193" s="4">
        <f>AA5193*$E5192-AB5192</f>
        <v/>
      </c>
      <c r="AD5193" s="4">
        <f>MAX(0,Resumo!$D$7*$D5193-Z5193)</f>
        <v/>
      </c>
    </row>
    <row r="5194">
      <c r="A5194" t="inlineStr">
        <is>
          <t>Tartarugalzinho</t>
        </is>
      </c>
      <c r="B5194" t="inlineStr">
        <is>
          <t>Município</t>
        </is>
      </c>
      <c r="C5194" t="inlineStr">
        <is>
          <t>AP</t>
        </is>
      </c>
      <c r="D5194" s="4" t="n">
        <v>1109580.380472829</v>
      </c>
      <c r="E5194" s="4">
        <f>E5193+D5194</f>
        <v/>
      </c>
      <c r="F5194" s="4" t="n">
        <v>38351.4738238245</v>
      </c>
      <c r="G5194" s="5">
        <f>F5194/$D5194</f>
        <v/>
      </c>
      <c r="H5194" s="4">
        <f>H5193+F5194</f>
        <v/>
      </c>
      <c r="I5194" s="4">
        <f>G5194*$E5193-H5193</f>
        <v/>
      </c>
      <c r="J5194" s="4">
        <f>MAX(0,Resumo!$D$3*$D5194-F5194)</f>
        <v/>
      </c>
      <c r="K5194" s="4" t="n">
        <v>81801.58042174747</v>
      </c>
      <c r="L5194" s="5">
        <f>K5194/$D5194</f>
        <v/>
      </c>
      <c r="M5194" s="4">
        <f>M5193+K5194</f>
        <v/>
      </c>
      <c r="N5194" s="4">
        <f>L5194*$E5193-M5193</f>
        <v/>
      </c>
      <c r="O5194" s="4">
        <f>MAX(0,Resumo!$D$4*$D5194-K5194)</f>
        <v/>
      </c>
      <c r="P5194" s="4" t="n">
        <v>129594.4237283576</v>
      </c>
      <c r="Q5194" s="5">
        <f>P5194/$D5194</f>
        <v/>
      </c>
      <c r="R5194" s="4">
        <f>R5193+P5194</f>
        <v/>
      </c>
      <c r="S5194" s="4">
        <f>Q5194*$E5193-R5193</f>
        <v/>
      </c>
      <c r="T5194" s="4">
        <f>MAX(0,Resumo!$D$5*$D5194-P5194)</f>
        <v/>
      </c>
      <c r="U5194" s="4" t="n">
        <v>182203.1232611723</v>
      </c>
      <c r="V5194" s="5">
        <f>U5194/$D5194</f>
        <v/>
      </c>
      <c r="W5194" s="4">
        <f>W5193+U5194</f>
        <v/>
      </c>
      <c r="X5194" s="4">
        <f>V5194*$E5193-W5193</f>
        <v/>
      </c>
      <c r="Y5194" s="4">
        <f>MAX(0,Resumo!$D$6*$D5194-U5194)</f>
        <v/>
      </c>
      <c r="Z5194" s="4" t="n">
        <v>239747.4246651245</v>
      </c>
      <c r="AA5194" s="5">
        <f>Z5194/$D5194</f>
        <v/>
      </c>
      <c r="AB5194" s="4">
        <f>AB5193+Z5194</f>
        <v/>
      </c>
      <c r="AC5194" s="4">
        <f>AA5194*$E5193-AB5193</f>
        <v/>
      </c>
      <c r="AD5194" s="4">
        <f>MAX(0,Resumo!$D$7*$D5194-Z5194)</f>
        <v/>
      </c>
    </row>
    <row r="5195">
      <c r="A5195" t="inlineStr">
        <is>
          <t>Oiapoque</t>
        </is>
      </c>
      <c r="B5195" t="inlineStr">
        <is>
          <t>Município</t>
        </is>
      </c>
      <c r="C5195" t="inlineStr">
        <is>
          <t>AP</t>
        </is>
      </c>
      <c r="D5195" s="4" t="n">
        <v>2861705.417542835</v>
      </c>
      <c r="E5195" s="4">
        <f>E5194+D5195</f>
        <v/>
      </c>
      <c r="F5195" s="4" t="n">
        <v>98911.82499606062</v>
      </c>
      <c r="G5195" s="5">
        <f>F5195/$D5195</f>
        <v/>
      </c>
      <c r="H5195" s="4">
        <f>H5194+F5195</f>
        <v/>
      </c>
      <c r="I5195" s="4">
        <f>G5195*$E5194-H5194</f>
        <v/>
      </c>
      <c r="J5195" s="4">
        <f>MAX(0,Resumo!$D$3*$D5195-F5195)</f>
        <v/>
      </c>
      <c r="K5195" s="4" t="n">
        <v>210973.4724731942</v>
      </c>
      <c r="L5195" s="5">
        <f>K5195/$D5195</f>
        <v/>
      </c>
      <c r="M5195" s="4">
        <f>M5194+K5195</f>
        <v/>
      </c>
      <c r="N5195" s="4">
        <f>L5195*$E5194-M5194</f>
        <v/>
      </c>
      <c r="O5195" s="4">
        <f>MAX(0,Resumo!$D$4*$D5195-K5195)</f>
        <v/>
      </c>
      <c r="P5195" s="4" t="n">
        <v>334235.419978088</v>
      </c>
      <c r="Q5195" s="5">
        <f>P5195/$D5195</f>
        <v/>
      </c>
      <c r="R5195" s="4">
        <f>R5194+P5195</f>
        <v/>
      </c>
      <c r="S5195" s="4">
        <f>Q5195*$E5194-R5194</f>
        <v/>
      </c>
      <c r="T5195" s="4">
        <f>MAX(0,Resumo!$D$5*$D5195-P5195)</f>
        <v/>
      </c>
      <c r="U5195" s="4" t="n">
        <v>469917.8843695227</v>
      </c>
      <c r="V5195" s="5">
        <f>U5195/$D5195</f>
        <v/>
      </c>
      <c r="W5195" s="4">
        <f>W5194+U5195</f>
        <v/>
      </c>
      <c r="X5195" s="4">
        <f>V5195*$E5194-W5194</f>
        <v/>
      </c>
      <c r="Y5195" s="4">
        <f>MAX(0,Resumo!$D$6*$D5195-U5195)</f>
        <v/>
      </c>
      <c r="Z5195" s="4" t="n">
        <v>618329.7002005078</v>
      </c>
      <c r="AA5195" s="5">
        <f>Z5195/$D5195</f>
        <v/>
      </c>
      <c r="AB5195" s="4">
        <f>AB5194+Z5195</f>
        <v/>
      </c>
      <c r="AC5195" s="4">
        <f>AA5195*$E5194-AB5194</f>
        <v/>
      </c>
      <c r="AD5195" s="4">
        <f>MAX(0,Resumo!$D$7*$D5195-Z5195)</f>
        <v/>
      </c>
    </row>
    <row r="5196">
      <c r="A5196" t="inlineStr">
        <is>
          <t>Vitória do Jari</t>
        </is>
      </c>
      <c r="B5196" t="inlineStr">
        <is>
          <t>Município</t>
        </is>
      </c>
      <c r="C5196" t="inlineStr">
        <is>
          <t>AP</t>
        </is>
      </c>
      <c r="D5196" s="4" t="n">
        <v>4573311.89845551</v>
      </c>
      <c r="E5196" s="4">
        <f>E5195+D5196</f>
        <v/>
      </c>
      <c r="F5196" s="4" t="n">
        <v>158071.6950736465</v>
      </c>
      <c r="G5196" s="5">
        <f>F5196/$D5196</f>
        <v/>
      </c>
      <c r="H5196" s="4">
        <f>H5195+F5196</f>
        <v/>
      </c>
      <c r="I5196" s="4">
        <f>G5196*$E5195-H5195</f>
        <v/>
      </c>
      <c r="J5196" s="4">
        <f>MAX(0,Resumo!$D$3*$D5196-F5196)</f>
        <v/>
      </c>
      <c r="K5196" s="4" t="n">
        <v>337158.215519118</v>
      </c>
      <c r="L5196" s="5">
        <f>K5196/$D5196</f>
        <v/>
      </c>
      <c r="M5196" s="4">
        <f>M5195+K5196</f>
        <v/>
      </c>
      <c r="N5196" s="4">
        <f>L5196*$E5195-M5195</f>
        <v/>
      </c>
      <c r="O5196" s="4">
        <f>MAX(0,Resumo!$D$4*$D5196-K5196)</f>
        <v/>
      </c>
      <c r="P5196" s="4" t="n">
        <v>534144.0155582275</v>
      </c>
      <c r="Q5196" s="5">
        <f>P5196/$D5196</f>
        <v/>
      </c>
      <c r="R5196" s="4">
        <f>R5195+P5196</f>
        <v/>
      </c>
      <c r="S5196" s="4">
        <f>Q5196*$E5195-R5195</f>
        <v/>
      </c>
      <c r="T5196" s="4">
        <f>MAX(0,Resumo!$D$5*$D5196-P5196)</f>
        <v/>
      </c>
      <c r="U5196" s="4" t="n">
        <v>750979.1324815878</v>
      </c>
      <c r="V5196" s="5">
        <f>U5196/$D5196</f>
        <v/>
      </c>
      <c r="W5196" s="4">
        <f>W5195+U5196</f>
        <v/>
      </c>
      <c r="X5196" s="4">
        <f>V5196*$E5195-W5195</f>
        <v/>
      </c>
      <c r="Y5196" s="4">
        <f>MAX(0,Resumo!$D$6*$D5196-U5196)</f>
        <v/>
      </c>
      <c r="Z5196" s="4" t="n">
        <v>988157.1169975543</v>
      </c>
      <c r="AA5196" s="5">
        <f>Z5196/$D5196</f>
        <v/>
      </c>
      <c r="AB5196" s="4">
        <f>AB5195+Z5196</f>
        <v/>
      </c>
      <c r="AC5196" s="4">
        <f>AA5196*$E5195-AB5195</f>
        <v/>
      </c>
      <c r="AD5196" s="4">
        <f>MAX(0,Resumo!$D$7*$D5196-Z5196)</f>
        <v/>
      </c>
    </row>
    <row r="5197">
      <c r="A5197" t="inlineStr">
        <is>
          <t>Itaubal</t>
        </is>
      </c>
      <c r="B5197" t="inlineStr">
        <is>
          <t>Município</t>
        </is>
      </c>
      <c r="C5197" t="inlineStr">
        <is>
          <t>AP</t>
        </is>
      </c>
      <c r="D5197" s="4" t="n">
        <v>1916345.857010141</v>
      </c>
      <c r="E5197" s="4">
        <f>E5196+D5197</f>
        <v/>
      </c>
      <c r="F5197" s="4" t="n">
        <v>66236.47035035033</v>
      </c>
      <c r="G5197" s="5">
        <f>F5197/$D5197</f>
        <v/>
      </c>
      <c r="H5197" s="4">
        <f>H5196+F5197</f>
        <v/>
      </c>
      <c r="I5197" s="4">
        <f>G5197*$E5196-H5196</f>
        <v/>
      </c>
      <c r="J5197" s="4">
        <f>MAX(0,Resumo!$D$3*$D5197-F5197)</f>
        <v/>
      </c>
      <c r="K5197" s="4" t="n">
        <v>141278.7414926145</v>
      </c>
      <c r="L5197" s="5">
        <f>K5197/$D5197</f>
        <v/>
      </c>
      <c r="M5197" s="4">
        <f>M5196+K5197</f>
        <v/>
      </c>
      <c r="N5197" s="4">
        <f>L5197*$E5196-M5196</f>
        <v/>
      </c>
      <c r="O5197" s="4">
        <f>MAX(0,Resumo!$D$4*$D5197-K5197)</f>
        <v/>
      </c>
      <c r="P5197" s="4" t="n">
        <v>223821.3124295021</v>
      </c>
      <c r="Q5197" s="5">
        <f>P5197/$D5197</f>
        <v/>
      </c>
      <c r="R5197" s="4">
        <f>R5196+P5197</f>
        <v/>
      </c>
      <c r="S5197" s="4">
        <f>Q5197*$E5196-R5196</f>
        <v/>
      </c>
      <c r="T5197" s="4">
        <f>MAX(0,Resumo!$D$5*$D5197-P5197)</f>
        <v/>
      </c>
      <c r="U5197" s="4" t="n">
        <v>314681.3034374898</v>
      </c>
      <c r="V5197" s="5">
        <f>U5197/$D5197</f>
        <v/>
      </c>
      <c r="W5197" s="4">
        <f>W5196+U5197</f>
        <v/>
      </c>
      <c r="X5197" s="4">
        <f>V5197*$E5196-W5196</f>
        <v/>
      </c>
      <c r="Y5197" s="4">
        <f>MAX(0,Resumo!$D$6*$D5197-U5197)</f>
        <v/>
      </c>
      <c r="Z5197" s="4" t="n">
        <v>414065.526095622</v>
      </c>
      <c r="AA5197" s="5">
        <f>Z5197/$D5197</f>
        <v/>
      </c>
      <c r="AB5197" s="4">
        <f>AB5196+Z5197</f>
        <v/>
      </c>
      <c r="AC5197" s="4">
        <f>AA5197*$E5196-AB5196</f>
        <v/>
      </c>
      <c r="AD5197" s="4">
        <f>MAX(0,Resumo!$D$7*$D5197-Z5197)</f>
        <v/>
      </c>
    </row>
    <row r="5198">
      <c r="A5198" t="inlineStr">
        <is>
          <t>Cutias</t>
        </is>
      </c>
      <c r="B5198" t="inlineStr">
        <is>
          <t>Município</t>
        </is>
      </c>
      <c r="C5198" t="inlineStr">
        <is>
          <t>AP</t>
        </is>
      </c>
      <c r="D5198" s="4" t="n">
        <v>1532863.39274529</v>
      </c>
      <c r="E5198" s="4">
        <f>E5197+D5198</f>
        <v/>
      </c>
      <c r="F5198" s="4" t="n">
        <v>52981.80403777371</v>
      </c>
      <c r="G5198" s="5">
        <f>F5198/$D5198</f>
        <v/>
      </c>
      <c r="H5198" s="4">
        <f>H5197+F5198</f>
        <v/>
      </c>
      <c r="I5198" s="4">
        <f>G5198*$E5197-H5197</f>
        <v/>
      </c>
      <c r="J5198" s="4">
        <f>MAX(0,Resumo!$D$3*$D5198-F5198)</f>
        <v/>
      </c>
      <c r="K5198" s="4" t="n">
        <v>113007.2686070507</v>
      </c>
      <c r="L5198" s="5">
        <f>K5198/$D5198</f>
        <v/>
      </c>
      <c r="M5198" s="4">
        <f>M5197+K5198</f>
        <v/>
      </c>
      <c r="N5198" s="4">
        <f>L5198*$E5197-M5197</f>
        <v/>
      </c>
      <c r="O5198" s="4">
        <f>MAX(0,Resumo!$D$4*$D5198-K5198)</f>
        <v/>
      </c>
      <c r="P5198" s="4" t="n">
        <v>179032.138214691</v>
      </c>
      <c r="Q5198" s="5">
        <f>P5198/$D5198</f>
        <v/>
      </c>
      <c r="R5198" s="4">
        <f>R5197+P5198</f>
        <v/>
      </c>
      <c r="S5198" s="4">
        <f>Q5198*$E5197-R5197</f>
        <v/>
      </c>
      <c r="T5198" s="4">
        <f>MAX(0,Resumo!$D$5*$D5198-P5198)</f>
        <v/>
      </c>
      <c r="U5198" s="4" t="n">
        <v>251710.0181348675</v>
      </c>
      <c r="V5198" s="5">
        <f>U5198/$D5198</f>
        <v/>
      </c>
      <c r="W5198" s="4">
        <f>W5197+U5198</f>
        <v/>
      </c>
      <c r="X5198" s="4">
        <f>V5198*$E5197-W5197</f>
        <v/>
      </c>
      <c r="Y5198" s="4">
        <f>MAX(0,Resumo!$D$6*$D5198-U5198)</f>
        <v/>
      </c>
      <c r="Z5198" s="4" t="n">
        <v>331206.3346123016</v>
      </c>
      <c r="AA5198" s="5">
        <f>Z5198/$D5198</f>
        <v/>
      </c>
      <c r="AB5198" s="4">
        <f>AB5197+Z5198</f>
        <v/>
      </c>
      <c r="AC5198" s="4">
        <f>AA5198*$E5197-AB5197</f>
        <v/>
      </c>
      <c r="AD5198" s="4">
        <f>MAX(0,Resumo!$D$7*$D5198-Z5198)</f>
        <v/>
      </c>
    </row>
    <row r="5199">
      <c r="A5199" t="inlineStr">
        <is>
          <t>Laranjal do Jari</t>
        </is>
      </c>
      <c r="B5199" t="inlineStr">
        <is>
          <t>Município</t>
        </is>
      </c>
      <c r="C5199" t="inlineStr">
        <is>
          <t>AP</t>
        </is>
      </c>
      <c r="D5199" s="4" t="n">
        <v>33863846.48877108</v>
      </c>
      <c r="E5199" s="4">
        <f>E5198+D5199</f>
        <v/>
      </c>
      <c r="F5199" s="4" t="n">
        <v>1170468.084191147</v>
      </c>
      <c r="G5199" s="5">
        <f>F5199/$D5199</f>
        <v/>
      </c>
      <c r="H5199" s="4">
        <f>H5198+F5199</f>
        <v/>
      </c>
      <c r="I5199" s="4">
        <f>G5199*$E5198-H5198</f>
        <v/>
      </c>
      <c r="J5199" s="4">
        <f>MAX(0,Resumo!$D$3*$D5199-F5199)</f>
        <v/>
      </c>
      <c r="K5199" s="4" t="n">
        <v>2496543.928399744</v>
      </c>
      <c r="L5199" s="5">
        <f>K5199/$D5199</f>
        <v/>
      </c>
      <c r="M5199" s="4">
        <f>M5198+K5199</f>
        <v/>
      </c>
      <c r="N5199" s="4">
        <f>L5199*$E5198-M5198</f>
        <v/>
      </c>
      <c r="O5199" s="4">
        <f>MAX(0,Resumo!$D$4*$D5199-K5199)</f>
        <v/>
      </c>
      <c r="P5199" s="4" t="n">
        <v>3955157.957161915</v>
      </c>
      <c r="Q5199" s="5">
        <f>P5199/$D5199</f>
        <v/>
      </c>
      <c r="R5199" s="4">
        <f>R5198+P5199</f>
        <v/>
      </c>
      <c r="S5199" s="4">
        <f>Q5199*$E5198-R5198</f>
        <v/>
      </c>
      <c r="T5199" s="4">
        <f>MAX(0,Resumo!$D$5*$D5199-P5199)</f>
        <v/>
      </c>
      <c r="U5199" s="4" t="n">
        <v>5560749.545032233</v>
      </c>
      <c r="V5199" s="5">
        <f>U5199/$D5199</f>
        <v/>
      </c>
      <c r="W5199" s="4">
        <f>W5198+U5199</f>
        <v/>
      </c>
      <c r="X5199" s="4">
        <f>V5199*$E5198-W5198</f>
        <v/>
      </c>
      <c r="Y5199" s="4">
        <f>MAX(0,Resumo!$D$6*$D5199-U5199)</f>
        <v/>
      </c>
      <c r="Z5199" s="4" t="n">
        <v>7316973.270091808</v>
      </c>
      <c r="AA5199" s="5">
        <f>Z5199/$D5199</f>
        <v/>
      </c>
      <c r="AB5199" s="4">
        <f>AB5198+Z5199</f>
        <v/>
      </c>
      <c r="AC5199" s="4">
        <f>AA5199*$E5198-AB5198</f>
        <v/>
      </c>
      <c r="AD5199" s="4">
        <f>MAX(0,Resumo!$D$7*$D5199-Z5199)</f>
        <v/>
      </c>
    </row>
    <row r="5200">
      <c r="A5200" t="inlineStr">
        <is>
          <t>Pedra Branca do Amapari</t>
        </is>
      </c>
      <c r="B5200" t="inlineStr">
        <is>
          <t>Município</t>
        </is>
      </c>
      <c r="C5200" t="inlineStr">
        <is>
          <t>AP</t>
        </is>
      </c>
      <c r="D5200" s="4" t="n">
        <v>33809928.50042738</v>
      </c>
      <c r="E5200" s="4">
        <f>E5199+D5200</f>
        <v/>
      </c>
      <c r="F5200" s="4" t="n">
        <v>1168604.465876522</v>
      </c>
      <c r="G5200" s="5">
        <f>F5200/$D5200</f>
        <v/>
      </c>
      <c r="H5200" s="4">
        <f>H5199+F5200</f>
        <v/>
      </c>
      <c r="I5200" s="4">
        <f>G5200*$E5199-H5199</f>
        <v/>
      </c>
      <c r="J5200" s="4">
        <f>MAX(0,Resumo!$D$3*$D5200-F5200)</f>
        <v/>
      </c>
      <c r="K5200" s="4" t="n">
        <v>2492568.933223823</v>
      </c>
      <c r="L5200" s="5">
        <f>K5200/$D5200</f>
        <v/>
      </c>
      <c r="M5200" s="4">
        <f>M5199+K5200</f>
        <v/>
      </c>
      <c r="N5200" s="4">
        <f>L5200*$E5199-M5199</f>
        <v/>
      </c>
      <c r="O5200" s="4">
        <f>MAX(0,Resumo!$D$4*$D5200-K5200)</f>
        <v/>
      </c>
      <c r="P5200" s="4" t="n">
        <v>3948860.557936978</v>
      </c>
      <c r="Q5200" s="5">
        <f>P5200/$D5200</f>
        <v/>
      </c>
      <c r="R5200" s="4">
        <f>R5199+P5200</f>
        <v/>
      </c>
      <c r="S5200" s="4">
        <f>Q5200*$E5199-R5199</f>
        <v/>
      </c>
      <c r="T5200" s="4">
        <f>MAX(0,Resumo!$D$5*$D5200-P5200)</f>
        <v/>
      </c>
      <c r="U5200" s="4" t="n">
        <v>5551895.724210351</v>
      </c>
      <c r="V5200" s="5">
        <f>U5200/$D5200</f>
        <v/>
      </c>
      <c r="W5200" s="4">
        <f>W5199+U5200</f>
        <v/>
      </c>
      <c r="X5200" s="4">
        <f>V5200*$E5199-W5199</f>
        <v/>
      </c>
      <c r="Y5200" s="4">
        <f>MAX(0,Resumo!$D$6*$D5200-U5200)</f>
        <v/>
      </c>
      <c r="Z5200" s="4" t="n">
        <v>7305323.191308856</v>
      </c>
      <c r="AA5200" s="5">
        <f>Z5200/$D5200</f>
        <v/>
      </c>
      <c r="AB5200" s="4">
        <f>AB5199+Z5200</f>
        <v/>
      </c>
      <c r="AC5200" s="4">
        <f>AA5200*$E5199-AB5199</f>
        <v/>
      </c>
      <c r="AD5200" s="4">
        <f>MAX(0,Resumo!$D$7*$D5200-Z5200)</f>
        <v/>
      </c>
    </row>
    <row r="5201">
      <c r="A5201" t="inlineStr">
        <is>
          <t>Amapá</t>
        </is>
      </c>
      <c r="B5201" t="inlineStr">
        <is>
          <t>Município</t>
        </is>
      </c>
      <c r="C5201" t="inlineStr">
        <is>
          <t>AP</t>
        </is>
      </c>
      <c r="D5201" s="4" t="n">
        <v>2169355.22226024</v>
      </c>
      <c r="E5201" s="4">
        <f>E5200+D5201</f>
        <v/>
      </c>
      <c r="F5201" s="4" t="n">
        <v>74981.47181156646</v>
      </c>
      <c r="G5201" s="5">
        <f>F5201/$D5201</f>
        <v/>
      </c>
      <c r="H5201" s="4">
        <f>H5200+F5201</f>
        <v/>
      </c>
      <c r="I5201" s="4">
        <f>G5201*$E5200-H5200</f>
        <v/>
      </c>
      <c r="J5201" s="4">
        <f>MAX(0,Resumo!$D$3*$D5201-F5201)</f>
        <v/>
      </c>
      <c r="K5201" s="4" t="n">
        <v>159931.3477419624</v>
      </c>
      <c r="L5201" s="5">
        <f>K5201/$D5201</f>
        <v/>
      </c>
      <c r="M5201" s="4">
        <f>M5200+K5201</f>
        <v/>
      </c>
      <c r="N5201" s="4">
        <f>L5201*$E5200-M5200</f>
        <v/>
      </c>
      <c r="O5201" s="4">
        <f>MAX(0,Resumo!$D$4*$D5201-K5201)</f>
        <v/>
      </c>
      <c r="P5201" s="4" t="n">
        <v>253371.7654336295</v>
      </c>
      <c r="Q5201" s="5">
        <f>P5201/$D5201</f>
        <v/>
      </c>
      <c r="R5201" s="4">
        <f>R5200+P5201</f>
        <v/>
      </c>
      <c r="S5201" s="4">
        <f>Q5201*$E5200-R5200</f>
        <v/>
      </c>
      <c r="T5201" s="4">
        <f>MAX(0,Resumo!$D$5*$D5201-P5201)</f>
        <v/>
      </c>
      <c r="U5201" s="4" t="n">
        <v>356227.7270893306</v>
      </c>
      <c r="V5201" s="5">
        <f>U5201/$D5201</f>
        <v/>
      </c>
      <c r="W5201" s="4">
        <f>W5200+U5201</f>
        <v/>
      </c>
      <c r="X5201" s="4">
        <f>V5201*$E5200-W5200</f>
        <v/>
      </c>
      <c r="Y5201" s="4">
        <f>MAX(0,Resumo!$D$6*$D5201-U5201)</f>
        <v/>
      </c>
      <c r="Z5201" s="4" t="n">
        <v>468733.3489973037</v>
      </c>
      <c r="AA5201" s="5">
        <f>Z5201/$D5201</f>
        <v/>
      </c>
      <c r="AB5201" s="4">
        <f>AB5200+Z5201</f>
        <v/>
      </c>
      <c r="AC5201" s="4">
        <f>AA5201*$E5200-AB5200</f>
        <v/>
      </c>
      <c r="AD5201" s="4">
        <f>MAX(0,Resumo!$D$7*$D5201-Z5201)</f>
        <v/>
      </c>
    </row>
    <row r="5202">
      <c r="A5202" t="inlineStr">
        <is>
          <t>Santana</t>
        </is>
      </c>
      <c r="B5202" t="inlineStr">
        <is>
          <t>Município</t>
        </is>
      </c>
      <c r="C5202" t="inlineStr">
        <is>
          <t>AP</t>
        </is>
      </c>
      <c r="D5202" s="4" t="n">
        <v>26701277.56473952</v>
      </c>
      <c r="E5202" s="4">
        <f>E5201+D5202</f>
        <v/>
      </c>
      <c r="F5202" s="4" t="n">
        <v>922901.4550080688</v>
      </c>
      <c r="G5202" s="5">
        <f>F5202/$D5202</f>
        <v/>
      </c>
      <c r="H5202" s="4">
        <f>H5201+F5202</f>
        <v/>
      </c>
      <c r="I5202" s="4">
        <f>G5202*$E5201-H5201</f>
        <v/>
      </c>
      <c r="J5202" s="4">
        <f>MAX(0,Resumo!$D$3*$D5202-F5202)</f>
        <v/>
      </c>
      <c r="K5202" s="4" t="n">
        <v>1968497.949778707</v>
      </c>
      <c r="L5202" s="5">
        <f>K5202/$D5202</f>
        <v/>
      </c>
      <c r="M5202" s="4">
        <f>M5201+K5202</f>
        <v/>
      </c>
      <c r="N5202" s="4">
        <f>L5202*$E5201-M5201</f>
        <v/>
      </c>
      <c r="O5202" s="4">
        <f>MAX(0,Resumo!$D$4*$D5202-K5202)</f>
        <v/>
      </c>
      <c r="P5202" s="4" t="n">
        <v>3118599.372979881</v>
      </c>
      <c r="Q5202" s="5">
        <f>P5202/$D5202</f>
        <v/>
      </c>
      <c r="R5202" s="4">
        <f>R5201+P5202</f>
        <v/>
      </c>
      <c r="S5202" s="4">
        <f>Q5202*$E5201-R5201</f>
        <v/>
      </c>
      <c r="T5202" s="4">
        <f>MAX(0,Resumo!$D$5*$D5202-P5202)</f>
        <v/>
      </c>
      <c r="U5202" s="4" t="n">
        <v>4384591.015646698</v>
      </c>
      <c r="V5202" s="5">
        <f>U5202/$D5202</f>
        <v/>
      </c>
      <c r="W5202" s="4">
        <f>W5201+U5202</f>
        <v/>
      </c>
      <c r="X5202" s="4">
        <f>V5202*$E5201-W5201</f>
        <v/>
      </c>
      <c r="Y5202" s="4">
        <f>MAX(0,Resumo!$D$6*$D5202-U5202)</f>
        <v/>
      </c>
      <c r="Z5202" s="4" t="n">
        <v>5769354.473163135</v>
      </c>
      <c r="AA5202" s="5">
        <f>Z5202/$D5202</f>
        <v/>
      </c>
      <c r="AB5202" s="4">
        <f>AB5201+Z5202</f>
        <v/>
      </c>
      <c r="AC5202" s="4">
        <f>AA5202*$E5201-AB5201</f>
        <v/>
      </c>
      <c r="AD5202" s="4">
        <f>MAX(0,Resumo!$D$7*$D5202-Z5202)</f>
        <v/>
      </c>
    </row>
    <row r="5203">
      <c r="A5203" t="inlineStr">
        <is>
          <t>União da Serra</t>
        </is>
      </c>
      <c r="B5203" t="inlineStr">
        <is>
          <t>Município</t>
        </is>
      </c>
      <c r="C5203" t="inlineStr">
        <is>
          <t>RS</t>
        </is>
      </c>
      <c r="D5203" s="4" t="n">
        <v>5679452.07247724</v>
      </c>
      <c r="E5203" s="4">
        <f>E5202+D5203</f>
        <v/>
      </c>
      <c r="F5203" s="4" t="n">
        <v>197745.2870153095</v>
      </c>
      <c r="G5203" s="5">
        <f>F5203/$D5203</f>
        <v/>
      </c>
      <c r="H5203" s="4">
        <f>H5202+F5203</f>
        <v/>
      </c>
      <c r="I5203" s="4">
        <f>G5203*$E5202-H5202</f>
        <v/>
      </c>
      <c r="J5203" s="4">
        <f>MAX(0,Resumo!$D$3*$D5203-F5203)</f>
        <v/>
      </c>
      <c r="K5203" s="4" t="n">
        <v>421779.8010348088</v>
      </c>
      <c r="L5203" s="5">
        <f>K5203/$D5203</f>
        <v/>
      </c>
      <c r="M5203" s="4">
        <f>M5202+K5203</f>
        <v/>
      </c>
      <c r="N5203" s="4">
        <f>L5203*$E5202-M5202</f>
        <v/>
      </c>
      <c r="O5203" s="4">
        <f>MAX(0,Resumo!$D$4*$D5203-K5203)</f>
        <v/>
      </c>
      <c r="P5203" s="4" t="n">
        <v>668206.0416626813</v>
      </c>
      <c r="Q5203" s="5">
        <f>P5203/$D5203</f>
        <v/>
      </c>
      <c r="R5203" s="4">
        <f>R5202+P5203</f>
        <v/>
      </c>
      <c r="S5203" s="4">
        <f>Q5203*$E5202-R5202</f>
        <v/>
      </c>
      <c r="T5203" s="4">
        <f>MAX(0,Resumo!$D$5*$D5203-P5203)</f>
        <v/>
      </c>
      <c r="U5203" s="4" t="n">
        <v>939463.475898652</v>
      </c>
      <c r="V5203" s="5">
        <f>U5203/$D5203</f>
        <v/>
      </c>
      <c r="W5203" s="4">
        <f>W5202+U5203</f>
        <v/>
      </c>
      <c r="X5203" s="4">
        <f>V5203*$E5202-W5202</f>
        <v/>
      </c>
      <c r="Y5203" s="4">
        <f>MAX(0,Resumo!$D$6*$D5203-U5203)</f>
        <v/>
      </c>
      <c r="Z5203" s="4" t="n">
        <v>1236169.528174305</v>
      </c>
      <c r="AA5203" s="5">
        <f>Z5203/$D5203</f>
        <v/>
      </c>
      <c r="AB5203" s="4">
        <f>AB5202+Z5203</f>
        <v/>
      </c>
      <c r="AC5203" s="4">
        <f>AA5203*$E5202-AB5202</f>
        <v/>
      </c>
      <c r="AD5203" s="4">
        <f>MAX(0,Resumo!$D$7*$D5203-Z5203)</f>
        <v/>
      </c>
    </row>
    <row r="5204">
      <c r="A5204" t="inlineStr">
        <is>
          <t>Santa Cruz do Xingu</t>
        </is>
      </c>
      <c r="B5204" t="inlineStr">
        <is>
          <t>Município</t>
        </is>
      </c>
      <c r="C5204" t="inlineStr">
        <is>
          <t>MT</t>
        </is>
      </c>
      <c r="D5204" s="4" t="n">
        <v>13526520.35078204</v>
      </c>
      <c r="E5204" s="4">
        <f>E5203+D5204</f>
        <v/>
      </c>
      <c r="F5204" s="4" t="n">
        <v>471294.9076412517</v>
      </c>
      <c r="G5204" s="5">
        <f>F5204/$D5204</f>
        <v/>
      </c>
      <c r="H5204" s="4">
        <f>H5203+F5204</f>
        <v/>
      </c>
      <c r="I5204" s="4">
        <f>G5204*$E5203-H5203</f>
        <v/>
      </c>
      <c r="J5204" s="4">
        <f>MAX(0,Resumo!$D$3*$D5204-F5204)</f>
        <v/>
      </c>
      <c r="K5204" s="4" t="n">
        <v>1005246.068687624</v>
      </c>
      <c r="L5204" s="5">
        <f>K5204/$D5204</f>
        <v/>
      </c>
      <c r="M5204" s="4">
        <f>M5203+K5204</f>
        <v/>
      </c>
      <c r="N5204" s="4">
        <f>L5204*$E5203-M5203</f>
        <v/>
      </c>
      <c r="O5204" s="4">
        <f>MAX(0,Resumo!$D$4*$D5204-K5204)</f>
        <v/>
      </c>
      <c r="P5204" s="4" t="n">
        <v>1592564.401630257</v>
      </c>
      <c r="Q5204" s="5">
        <f>P5204/$D5204</f>
        <v/>
      </c>
      <c r="R5204" s="4">
        <f>R5203+P5204</f>
        <v/>
      </c>
      <c r="S5204" s="4">
        <f>Q5204*$E5203-R5203</f>
        <v/>
      </c>
      <c r="T5204" s="4">
        <f>MAX(0,Resumo!$D$5*$D5204-P5204)</f>
        <v/>
      </c>
      <c r="U5204" s="4" t="n">
        <v>2239063.993832154</v>
      </c>
      <c r="V5204" s="5">
        <f>U5204/$D5204</f>
        <v/>
      </c>
      <c r="W5204" s="4">
        <f>W5203+U5204</f>
        <v/>
      </c>
      <c r="X5204" s="4">
        <f>V5204*$E5203-W5203</f>
        <v/>
      </c>
      <c r="Y5204" s="4">
        <f>MAX(0,Resumo!$D$6*$D5204-U5204)</f>
        <v/>
      </c>
      <c r="Z5204" s="4" t="n">
        <v>2946216.379684102</v>
      </c>
      <c r="AA5204" s="5">
        <f>Z5204/$D5204</f>
        <v/>
      </c>
      <c r="AB5204" s="4">
        <f>AB5203+Z5204</f>
        <v/>
      </c>
      <c r="AC5204" s="4">
        <f>AA5204*$E5203-AB5203</f>
        <v/>
      </c>
      <c r="AD5204" s="4">
        <f>MAX(0,Resumo!$D$7*$D5204-Z5204)</f>
        <v/>
      </c>
    </row>
    <row r="5205">
      <c r="A5205" t="inlineStr">
        <is>
          <t>Carneirinho</t>
        </is>
      </c>
      <c r="B5205" t="inlineStr">
        <is>
          <t>Município</t>
        </is>
      </c>
      <c r="C5205" t="inlineStr">
        <is>
          <t>MG</t>
        </is>
      </c>
      <c r="D5205" s="4" t="n">
        <v>49065505.68605271</v>
      </c>
      <c r="E5205" s="4">
        <f>E5204+D5205</f>
        <v/>
      </c>
      <c r="F5205" s="4" t="n">
        <v>1712927.174065574</v>
      </c>
      <c r="G5205" s="5">
        <f>F5205/$D5205</f>
        <v/>
      </c>
      <c r="H5205" s="4">
        <f>H5204+F5205</f>
        <v/>
      </c>
      <c r="I5205" s="4">
        <f>G5205*$E5204-H5204</f>
        <v/>
      </c>
      <c r="J5205" s="4">
        <f>MAX(0,Resumo!$D$3*$D5205-F5205)</f>
        <v/>
      </c>
      <c r="K5205" s="4" t="n">
        <v>3653579.276499067</v>
      </c>
      <c r="L5205" s="5">
        <f>K5205/$D5205</f>
        <v/>
      </c>
      <c r="M5205" s="4">
        <f>M5204+K5205</f>
        <v/>
      </c>
      <c r="N5205" s="4">
        <f>L5205*$E5204-M5204</f>
        <v/>
      </c>
      <c r="O5205" s="4">
        <f>MAX(0,Resumo!$D$4*$D5205-K5205)</f>
        <v/>
      </c>
      <c r="P5205" s="4" t="n">
        <v>5788195.025604758</v>
      </c>
      <c r="Q5205" s="5">
        <f>P5205/$D5205</f>
        <v/>
      </c>
      <c r="R5205" s="4">
        <f>R5204+P5205</f>
        <v/>
      </c>
      <c r="S5205" s="4">
        <f>Q5205*$E5204-R5204</f>
        <v/>
      </c>
      <c r="T5205" s="4">
        <f>MAX(0,Resumo!$D$5*$D5205-P5205)</f>
        <v/>
      </c>
      <c r="U5205" s="4" t="n">
        <v>8137905.793852432</v>
      </c>
      <c r="V5205" s="5">
        <f>U5205/$D5205</f>
        <v/>
      </c>
      <c r="W5205" s="4">
        <f>W5204+U5205</f>
        <v/>
      </c>
      <c r="X5205" s="4">
        <f>V5205*$E5204-W5204</f>
        <v/>
      </c>
      <c r="Y5205" s="4">
        <f>MAX(0,Resumo!$D$6*$D5205-U5205)</f>
        <v/>
      </c>
      <c r="Z5205" s="4" t="n">
        <v>10708059.89119554</v>
      </c>
      <c r="AA5205" s="5">
        <f>Z5205/$D5205</f>
        <v/>
      </c>
      <c r="AB5205" s="4">
        <f>AB5204+Z5205</f>
        <v/>
      </c>
      <c r="AC5205" s="4">
        <f>AA5205*$E5204-AB5204</f>
        <v/>
      </c>
      <c r="AD5205" s="4">
        <f>MAX(0,Resumo!$D$7*$D5205-Z5205)</f>
        <v/>
      </c>
    </row>
    <row r="5206">
      <c r="A5206" t="inlineStr">
        <is>
          <t>Taquarussu</t>
        </is>
      </c>
      <c r="B5206" t="inlineStr">
        <is>
          <t>Município</t>
        </is>
      </c>
      <c r="C5206" t="inlineStr">
        <is>
          <t>MS</t>
        </is>
      </c>
      <c r="D5206" s="4" t="n">
        <v>18088930.84533624</v>
      </c>
      <c r="E5206" s="4">
        <f>E5205+D5206</f>
        <v/>
      </c>
      <c r="F5206" s="4" t="n">
        <v>641952.8582305867</v>
      </c>
      <c r="G5206" s="5">
        <f>F5206/$D5206</f>
        <v/>
      </c>
      <c r="H5206" s="4">
        <f>H5205+F5206</f>
        <v/>
      </c>
      <c r="I5206" s="4">
        <f>G5206*$E5205-H5205</f>
        <v/>
      </c>
      <c r="J5206" s="4">
        <f>MAX(0,Resumo!$D$3*$D5206-F5206)</f>
        <v/>
      </c>
      <c r="K5206" s="4" t="n">
        <v>1369250.073693343</v>
      </c>
      <c r="L5206" s="5">
        <f>K5206/$D5206</f>
        <v/>
      </c>
      <c r="M5206" s="4">
        <f>M5205+K5206</f>
        <v/>
      </c>
      <c r="N5206" s="4">
        <f>L5206*$E5205-M5205</f>
        <v/>
      </c>
      <c r="O5206" s="4">
        <f>MAX(0,Resumo!$D$4*$D5206-K5206)</f>
        <v/>
      </c>
      <c r="P5206" s="4" t="n">
        <v>2169238.947773733</v>
      </c>
      <c r="Q5206" s="5">
        <f>P5206/$D5206</f>
        <v/>
      </c>
      <c r="R5206" s="4">
        <f>R5205+P5206</f>
        <v/>
      </c>
      <c r="S5206" s="4">
        <f>Q5206*$E5205-R5205</f>
        <v/>
      </c>
      <c r="T5206" s="4">
        <f>MAX(0,Resumo!$D$5*$D5206-P5206)</f>
        <v/>
      </c>
      <c r="U5206" s="4" t="n">
        <v>3049838.874337825</v>
      </c>
      <c r="V5206" s="5">
        <f>U5206/$D5206</f>
        <v/>
      </c>
      <c r="W5206" s="4">
        <f>W5205+U5206</f>
        <v/>
      </c>
      <c r="X5206" s="4">
        <f>V5206*$E5205-W5205</f>
        <v/>
      </c>
      <c r="Y5206" s="4">
        <f>MAX(0,Resumo!$D$6*$D5206-U5206)</f>
        <v/>
      </c>
      <c r="Z5206" s="4" t="n">
        <v>4013054.236825442</v>
      </c>
      <c r="AA5206" s="5">
        <f>Z5206/$D5206</f>
        <v/>
      </c>
      <c r="AB5206" s="4">
        <f>AB5205+Z5206</f>
        <v/>
      </c>
      <c r="AC5206" s="4">
        <f>AA5206*$E5205-AB5205</f>
        <v/>
      </c>
      <c r="AD5206" s="4">
        <f>MAX(0,Resumo!$D$7*$D5206-Z5206)</f>
        <v/>
      </c>
    </row>
    <row r="5207">
      <c r="A5207" t="inlineStr">
        <is>
          <t>Catas Altas</t>
        </is>
      </c>
      <c r="B5207" t="inlineStr">
        <is>
          <t>Município</t>
        </is>
      </c>
      <c r="C5207" t="inlineStr">
        <is>
          <t>MG</t>
        </is>
      </c>
      <c r="D5207" s="4" t="n">
        <v>27416128.81659057</v>
      </c>
      <c r="E5207" s="4">
        <f>E5206+D5207</f>
        <v/>
      </c>
      <c r="F5207" s="4" t="n">
        <v>980194.0057625849</v>
      </c>
      <c r="G5207" s="5">
        <f>F5207/$D5207</f>
        <v/>
      </c>
      <c r="H5207" s="4">
        <f>H5206+F5207</f>
        <v/>
      </c>
      <c r="I5207" s="4">
        <f>G5207*$E5206-H5206</f>
        <v/>
      </c>
      <c r="J5207" s="4">
        <f>MAX(0,Resumo!$D$3*$D5207-F5207)</f>
        <v/>
      </c>
      <c r="K5207" s="4" t="n">
        <v>2090699.803601629</v>
      </c>
      <c r="L5207" s="5">
        <f>K5207/$D5207</f>
        <v/>
      </c>
      <c r="M5207" s="4">
        <f>M5206+K5207</f>
        <v/>
      </c>
      <c r="N5207" s="4">
        <f>L5207*$E5206-M5206</f>
        <v/>
      </c>
      <c r="O5207" s="4">
        <f>MAX(0,Resumo!$D$4*$D5207-K5207)</f>
        <v/>
      </c>
      <c r="P5207" s="4" t="n">
        <v>3312198.063164945</v>
      </c>
      <c r="Q5207" s="5">
        <f>P5207/$D5207</f>
        <v/>
      </c>
      <c r="R5207" s="4">
        <f>R5206+P5207</f>
        <v/>
      </c>
      <c r="S5207" s="4">
        <f>Q5207*$E5206-R5206</f>
        <v/>
      </c>
      <c r="T5207" s="4">
        <f>MAX(0,Resumo!$D$5*$D5207-P5207)</f>
        <v/>
      </c>
      <c r="U5207" s="4" t="n">
        <v>4656780.859902104</v>
      </c>
      <c r="V5207" s="5">
        <f>U5207/$D5207</f>
        <v/>
      </c>
      <c r="W5207" s="4">
        <f>W5206+U5207</f>
        <v/>
      </c>
      <c r="X5207" s="4">
        <f>V5207*$E5206-W5206</f>
        <v/>
      </c>
      <c r="Y5207" s="4">
        <f>MAX(0,Resumo!$D$6*$D5207-U5207)</f>
        <v/>
      </c>
      <c r="Z5207" s="4" t="n">
        <v>6127508.674980493</v>
      </c>
      <c r="AA5207" s="5">
        <f>Z5207/$D5207</f>
        <v/>
      </c>
      <c r="AB5207" s="4">
        <f>AB5206+Z5207</f>
        <v/>
      </c>
      <c r="AC5207" s="4">
        <f>AA5207*$E5206-AB5206</f>
        <v/>
      </c>
      <c r="AD5207" s="4">
        <f>MAX(0,Resumo!$D$7*$D5207-Z5207)</f>
        <v/>
      </c>
    </row>
    <row r="5208">
      <c r="A5208" t="inlineStr">
        <is>
          <t>Bodó</t>
        </is>
      </c>
      <c r="B5208" t="inlineStr">
        <is>
          <t>Município</t>
        </is>
      </c>
      <c r="C5208" t="inlineStr">
        <is>
          <t>RN</t>
        </is>
      </c>
      <c r="D5208" s="4" t="n">
        <v>11223986.1568572</v>
      </c>
      <c r="E5208" s="4">
        <f>E5207+D5208</f>
        <v/>
      </c>
      <c r="F5208" s="4" t="n">
        <v>403603.2513548736</v>
      </c>
      <c r="G5208" s="5">
        <f>F5208/$D5208</f>
        <v/>
      </c>
      <c r="H5208" s="4">
        <f>H5207+F5208</f>
        <v/>
      </c>
      <c r="I5208" s="4">
        <f>G5208*$E5207-H5207</f>
        <v/>
      </c>
      <c r="J5208" s="4">
        <f>MAX(0,Resumo!$D$3*$D5208-F5208)</f>
        <v/>
      </c>
      <c r="K5208" s="4" t="n">
        <v>860863.4957771769</v>
      </c>
      <c r="L5208" s="5">
        <f>K5208/$D5208</f>
        <v/>
      </c>
      <c r="M5208" s="4">
        <f>M5207+K5208</f>
        <v/>
      </c>
      <c r="N5208" s="4">
        <f>L5208*$E5207-M5207</f>
        <v/>
      </c>
      <c r="O5208" s="4">
        <f>MAX(0,Resumo!$D$4*$D5208-K5208)</f>
        <v/>
      </c>
      <c r="P5208" s="4" t="n">
        <v>1363825.83403441</v>
      </c>
      <c r="Q5208" s="5">
        <f>P5208/$D5208</f>
        <v/>
      </c>
      <c r="R5208" s="4">
        <f>R5207+P5208</f>
        <v/>
      </c>
      <c r="S5208" s="4">
        <f>Q5208*$E5207-R5207</f>
        <v/>
      </c>
      <c r="T5208" s="4">
        <f>MAX(0,Resumo!$D$5*$D5208-P5208)</f>
        <v/>
      </c>
      <c r="U5208" s="4" t="n">
        <v>1917469.2814423</v>
      </c>
      <c r="V5208" s="5">
        <f>U5208/$D5208</f>
        <v/>
      </c>
      <c r="W5208" s="4">
        <f>W5207+U5208</f>
        <v/>
      </c>
      <c r="X5208" s="4">
        <f>V5208*$E5207-W5207</f>
        <v/>
      </c>
      <c r="Y5208" s="4">
        <f>MAX(0,Resumo!$D$6*$D5208-U5208)</f>
        <v/>
      </c>
      <c r="Z5208" s="4" t="n">
        <v>2523054.017253736</v>
      </c>
      <c r="AA5208" s="5">
        <f>Z5208/$D5208</f>
        <v/>
      </c>
      <c r="AB5208" s="4">
        <f>AB5207+Z5208</f>
        <v/>
      </c>
      <c r="AC5208" s="4">
        <f>AA5208*$E5207-AB5207</f>
        <v/>
      </c>
      <c r="AD5208" s="4">
        <f>MAX(0,Resumo!$D$7*$D5208-Z5208)</f>
        <v/>
      </c>
    </row>
    <row r="5209">
      <c r="A5209" t="inlineStr">
        <is>
          <t>Alpestre</t>
        </is>
      </c>
      <c r="B5209" t="inlineStr">
        <is>
          <t>Município</t>
        </is>
      </c>
      <c r="C5209" t="inlineStr">
        <is>
          <t>RS</t>
        </is>
      </c>
      <c r="D5209" s="4" t="n">
        <v>32427935.25679232</v>
      </c>
      <c r="E5209" s="4">
        <f>E5208+D5209</f>
        <v/>
      </c>
      <c r="F5209" s="4" t="n">
        <v>1170549.56759651</v>
      </c>
      <c r="G5209" s="5">
        <f>F5209/$D5209</f>
        <v/>
      </c>
      <c r="H5209" s="4">
        <f>H5208+F5209</f>
        <v/>
      </c>
      <c r="I5209" s="4">
        <f>G5209*$E5208-H5208</f>
        <v/>
      </c>
      <c r="J5209" s="4">
        <f>MAX(0,Resumo!$D$3*$D5209-F5209)</f>
        <v/>
      </c>
      <c r="K5209" s="4" t="n">
        <v>2496717.728013481</v>
      </c>
      <c r="L5209" s="5">
        <f>K5209/$D5209</f>
        <v/>
      </c>
      <c r="M5209" s="4">
        <f>M5208+K5209</f>
        <v/>
      </c>
      <c r="N5209" s="4">
        <f>L5209*$E5208-M5208</f>
        <v/>
      </c>
      <c r="O5209" s="4">
        <f>MAX(0,Resumo!$D$4*$D5209-K5209)</f>
        <v/>
      </c>
      <c r="P5209" s="4" t="n">
        <v>3955433.299773518</v>
      </c>
      <c r="Q5209" s="5">
        <f>P5209/$D5209</f>
        <v/>
      </c>
      <c r="R5209" s="4">
        <f>R5208+P5209</f>
        <v/>
      </c>
      <c r="S5209" s="4">
        <f>Q5209*$E5208-R5208</f>
        <v/>
      </c>
      <c r="T5209" s="4">
        <f>MAX(0,Resumo!$D$5*$D5209-P5209)</f>
        <v/>
      </c>
      <c r="U5209" s="4" t="n">
        <v>5561136.662643914</v>
      </c>
      <c r="V5209" s="5">
        <f>U5209/$D5209</f>
        <v/>
      </c>
      <c r="W5209" s="4">
        <f>W5208+U5209</f>
        <v/>
      </c>
      <c r="X5209" s="4">
        <f>V5209*$E5208-W5208</f>
        <v/>
      </c>
      <c r="Y5209" s="4">
        <f>MAX(0,Resumo!$D$6*$D5209-U5209)</f>
        <v/>
      </c>
      <c r="Z5209" s="4" t="n">
        <v>7317482.649123198</v>
      </c>
      <c r="AA5209" s="5">
        <f>Z5209/$D5209</f>
        <v/>
      </c>
      <c r="AB5209" s="4">
        <f>AB5208+Z5209</f>
        <v/>
      </c>
      <c r="AC5209" s="4">
        <f>AA5209*$E5208-AB5208</f>
        <v/>
      </c>
      <c r="AD5209" s="4">
        <f>MAX(0,Resumo!$D$7*$D5209-Z5209)</f>
        <v/>
      </c>
    </row>
    <row r="5210">
      <c r="A5210" t="inlineStr">
        <is>
          <t>Taquarana</t>
        </is>
      </c>
      <c r="B5210" t="inlineStr">
        <is>
          <t>Município</t>
        </is>
      </c>
      <c r="C5210" t="inlineStr">
        <is>
          <t>AL</t>
        </is>
      </c>
      <c r="D5210" s="4" t="n">
        <v>3331750.834063907</v>
      </c>
      <c r="E5210" s="4">
        <f>E5209+D5210</f>
        <v/>
      </c>
      <c r="F5210" s="4" t="n">
        <v>120627.0162533797</v>
      </c>
      <c r="G5210" s="5">
        <f>F5210/$D5210</f>
        <v/>
      </c>
      <c r="H5210" s="4">
        <f>H5209+F5210</f>
        <v/>
      </c>
      <c r="I5210" s="4">
        <f>G5210*$E5209-H5209</f>
        <v/>
      </c>
      <c r="J5210" s="4">
        <f>MAX(0,Resumo!$D$3*$D5210-F5210)</f>
        <v/>
      </c>
      <c r="K5210" s="4" t="n">
        <v>257290.7788737039</v>
      </c>
      <c r="L5210" s="5">
        <f>K5210/$D5210</f>
        <v/>
      </c>
      <c r="M5210" s="4">
        <f>M5209+K5210</f>
        <v/>
      </c>
      <c r="N5210" s="4">
        <f>L5210*$E5209-M5209</f>
        <v/>
      </c>
      <c r="O5210" s="4">
        <f>MAX(0,Resumo!$D$4*$D5210-K5210)</f>
        <v/>
      </c>
      <c r="P5210" s="4" t="n">
        <v>407613.7654902004</v>
      </c>
      <c r="Q5210" s="5">
        <f>P5210/$D5210</f>
        <v/>
      </c>
      <c r="R5210" s="4">
        <f>R5209+P5210</f>
        <v/>
      </c>
      <c r="S5210" s="4">
        <f>Q5210*$E5209-R5209</f>
        <v/>
      </c>
      <c r="T5210" s="4">
        <f>MAX(0,Resumo!$D$5*$D5210-P5210)</f>
        <v/>
      </c>
      <c r="U5210" s="4" t="n">
        <v>573084.0804712054</v>
      </c>
      <c r="V5210" s="5">
        <f>U5210/$D5210</f>
        <v/>
      </c>
      <c r="W5210" s="4">
        <f>W5209+U5210</f>
        <v/>
      </c>
      <c r="X5210" s="4">
        <f>V5210*$E5209-W5209</f>
        <v/>
      </c>
      <c r="Y5210" s="4">
        <f>MAX(0,Resumo!$D$6*$D5210-U5210)</f>
        <v/>
      </c>
      <c r="Z5210" s="4" t="n">
        <v>754078.3601860001</v>
      </c>
      <c r="AA5210" s="5">
        <f>Z5210/$D5210</f>
        <v/>
      </c>
      <c r="AB5210" s="4">
        <f>AB5209+Z5210</f>
        <v/>
      </c>
      <c r="AC5210" s="4">
        <f>AA5210*$E5209-AB5209</f>
        <v/>
      </c>
      <c r="AD5210" s="4">
        <f>MAX(0,Resumo!$D$7*$D5210-Z5210)</f>
        <v/>
      </c>
    </row>
    <row r="5211">
      <c r="A5211" t="inlineStr">
        <is>
          <t>Campestre</t>
        </is>
      </c>
      <c r="B5211" t="inlineStr">
        <is>
          <t>Município</t>
        </is>
      </c>
      <c r="C5211" t="inlineStr">
        <is>
          <t>AL</t>
        </is>
      </c>
      <c r="D5211" s="4" t="n">
        <v>1689938.288490426</v>
      </c>
      <c r="E5211" s="4">
        <f>E5210+D5211</f>
        <v/>
      </c>
      <c r="F5211" s="4" t="n">
        <v>61184.71144623208</v>
      </c>
      <c r="G5211" s="5">
        <f>F5211/$D5211</f>
        <v/>
      </c>
      <c r="H5211" s="4">
        <f>H5210+F5211</f>
        <v/>
      </c>
      <c r="I5211" s="4">
        <f>G5211*$E5210-H5210</f>
        <v/>
      </c>
      <c r="J5211" s="4">
        <f>MAX(0,Resumo!$D$3*$D5211-F5211)</f>
        <v/>
      </c>
      <c r="K5211" s="4" t="n">
        <v>130503.6181123549</v>
      </c>
      <c r="L5211" s="5">
        <f>K5211/$D5211</f>
        <v/>
      </c>
      <c r="M5211" s="4">
        <f>M5210+K5211</f>
        <v/>
      </c>
      <c r="N5211" s="4">
        <f>L5211*$E5210-M5210</f>
        <v/>
      </c>
      <c r="O5211" s="4">
        <f>MAX(0,Resumo!$D$4*$D5211-K5211)</f>
        <v/>
      </c>
      <c r="P5211" s="4" t="n">
        <v>206750.78765642</v>
      </c>
      <c r="Q5211" s="5">
        <f>P5211/$D5211</f>
        <v/>
      </c>
      <c r="R5211" s="4">
        <f>R5210+P5211</f>
        <v/>
      </c>
      <c r="S5211" s="4">
        <f>Q5211*$E5210-R5210</f>
        <v/>
      </c>
      <c r="T5211" s="4">
        <f>MAX(0,Resumo!$D$5*$D5211-P5211)</f>
        <v/>
      </c>
      <c r="U5211" s="4" t="n">
        <v>290681.0197842189</v>
      </c>
      <c r="V5211" s="5">
        <f>U5211/$D5211</f>
        <v/>
      </c>
      <c r="W5211" s="4">
        <f>W5210+U5211</f>
        <v/>
      </c>
      <c r="X5211" s="4">
        <f>V5211*$E5210-W5210</f>
        <v/>
      </c>
      <c r="Y5211" s="4">
        <f>MAX(0,Resumo!$D$6*$D5211-U5211)</f>
        <v/>
      </c>
      <c r="Z5211" s="4" t="n">
        <v>382485.3528575578</v>
      </c>
      <c r="AA5211" s="5">
        <f>Z5211/$D5211</f>
        <v/>
      </c>
      <c r="AB5211" s="4">
        <f>AB5210+Z5211</f>
        <v/>
      </c>
      <c r="AC5211" s="4">
        <f>AA5211*$E5210-AB5210</f>
        <v/>
      </c>
      <c r="AD5211" s="4">
        <f>MAX(0,Resumo!$D$7*$D5211-Z5211)</f>
        <v/>
      </c>
    </row>
    <row r="5212">
      <c r="A5212" t="inlineStr">
        <is>
          <t>Ouro Branco</t>
        </is>
      </c>
      <c r="B5212" t="inlineStr">
        <is>
          <t>Município</t>
        </is>
      </c>
      <c r="C5212" t="inlineStr">
        <is>
          <t>AL</t>
        </is>
      </c>
      <c r="D5212" s="4" t="n">
        <v>2340062.512187546</v>
      </c>
      <c r="E5212" s="4">
        <f>E5211+D5212</f>
        <v/>
      </c>
      <c r="F5212" s="4" t="n">
        <v>84722.64966683195</v>
      </c>
      <c r="G5212" s="5">
        <f>F5212/$D5212</f>
        <v/>
      </c>
      <c r="H5212" s="4">
        <f>H5211+F5212</f>
        <v/>
      </c>
      <c r="I5212" s="4">
        <f>G5212*$E5211-H5211</f>
        <v/>
      </c>
      <c r="J5212" s="4">
        <f>MAX(0,Resumo!$D$3*$D5212-F5212)</f>
        <v/>
      </c>
      <c r="K5212" s="4" t="n">
        <v>180708.7433484654</v>
      </c>
      <c r="L5212" s="5">
        <f>K5212/$D5212</f>
        <v/>
      </c>
      <c r="M5212" s="4">
        <f>M5211+K5212</f>
        <v/>
      </c>
      <c r="N5212" s="4">
        <f>L5212*$E5211-M5211</f>
        <v/>
      </c>
      <c r="O5212" s="4">
        <f>MAX(0,Resumo!$D$4*$D5212-K5212)</f>
        <v/>
      </c>
      <c r="P5212" s="4" t="n">
        <v>286288.4229886345</v>
      </c>
      <c r="Q5212" s="5">
        <f>P5212/$D5212</f>
        <v/>
      </c>
      <c r="R5212" s="4">
        <f>R5211+P5212</f>
        <v/>
      </c>
      <c r="S5212" s="4">
        <f>Q5212*$E5211-R5211</f>
        <v/>
      </c>
      <c r="T5212" s="4">
        <f>MAX(0,Resumo!$D$5*$D5212-P5212)</f>
        <v/>
      </c>
      <c r="U5212" s="4" t="n">
        <v>402506.8619571375</v>
      </c>
      <c r="V5212" s="5">
        <f>U5212/$D5212</f>
        <v/>
      </c>
      <c r="W5212" s="4">
        <f>W5211+U5212</f>
        <v/>
      </c>
      <c r="X5212" s="4">
        <f>V5212*$E5211-W5211</f>
        <v/>
      </c>
      <c r="Y5212" s="4">
        <f>MAX(0,Resumo!$D$6*$D5212-U5212)</f>
        <v/>
      </c>
      <c r="Z5212" s="4" t="n">
        <v>529628.5916347337</v>
      </c>
      <c r="AA5212" s="5">
        <f>Z5212/$D5212</f>
        <v/>
      </c>
      <c r="AB5212" s="4">
        <f>AB5211+Z5212</f>
        <v/>
      </c>
      <c r="AC5212" s="4">
        <f>AA5212*$E5211-AB5211</f>
        <v/>
      </c>
      <c r="AD5212" s="4">
        <f>MAX(0,Resumo!$D$7*$D5212-Z5212)</f>
        <v/>
      </c>
    </row>
    <row r="5213">
      <c r="A5213" t="inlineStr">
        <is>
          <t>Pindoba</t>
        </is>
      </c>
      <c r="B5213" t="inlineStr">
        <is>
          <t>Município</t>
        </is>
      </c>
      <c r="C5213" t="inlineStr">
        <is>
          <t>AL</t>
        </is>
      </c>
      <c r="D5213" s="4" t="n">
        <v>5829277.651110907</v>
      </c>
      <c r="E5213" s="4">
        <f>E5212+D5213</f>
        <v/>
      </c>
      <c r="F5213" s="4" t="n">
        <v>211050.7072668239</v>
      </c>
      <c r="G5213" s="5">
        <f>F5213/$D5213</f>
        <v/>
      </c>
      <c r="H5213" s="4">
        <f>H5212+F5213</f>
        <v/>
      </c>
      <c r="I5213" s="4">
        <f>G5213*$E5212-H5212</f>
        <v/>
      </c>
      <c r="J5213" s="4">
        <f>MAX(0,Resumo!$D$3*$D5213-F5213)</f>
        <v/>
      </c>
      <c r="K5213" s="4" t="n">
        <v>450159.5292754814</v>
      </c>
      <c r="L5213" s="5">
        <f>K5213/$D5213</f>
        <v/>
      </c>
      <c r="M5213" s="4">
        <f>M5212+K5213</f>
        <v/>
      </c>
      <c r="N5213" s="4">
        <f>L5213*$E5212-M5212</f>
        <v/>
      </c>
      <c r="O5213" s="4">
        <f>MAX(0,Resumo!$D$4*$D5213-K5213)</f>
        <v/>
      </c>
      <c r="P5213" s="4" t="n">
        <v>713166.7197810661</v>
      </c>
      <c r="Q5213" s="5">
        <f>P5213/$D5213</f>
        <v/>
      </c>
      <c r="R5213" s="4">
        <f>R5212+P5213</f>
        <v/>
      </c>
      <c r="S5213" s="4">
        <f>Q5213*$E5212-R5212</f>
        <v/>
      </c>
      <c r="T5213" s="4">
        <f>MAX(0,Resumo!$D$5*$D5213-P5213)</f>
        <v/>
      </c>
      <c r="U5213" s="4" t="n">
        <v>1002675.886907023</v>
      </c>
      <c r="V5213" s="5">
        <f>U5213/$D5213</f>
        <v/>
      </c>
      <c r="W5213" s="4">
        <f>W5212+U5213</f>
        <v/>
      </c>
      <c r="X5213" s="4">
        <f>V5213*$E5212-W5212</f>
        <v/>
      </c>
      <c r="Y5213" s="4">
        <f>MAX(0,Resumo!$D$6*$D5213-U5213)</f>
        <v/>
      </c>
      <c r="Z5213" s="4" t="n">
        <v>1319345.998889392</v>
      </c>
      <c r="AA5213" s="5">
        <f>Z5213/$D5213</f>
        <v/>
      </c>
      <c r="AB5213" s="4">
        <f>AB5212+Z5213</f>
        <v/>
      </c>
      <c r="AC5213" s="4">
        <f>AA5213*$E5212-AB5212</f>
        <v/>
      </c>
      <c r="AD5213" s="4">
        <f>MAX(0,Resumo!$D$7*$D5213-Z5213)</f>
        <v/>
      </c>
    </row>
    <row r="5214">
      <c r="A5214" t="inlineStr">
        <is>
          <t>Novo Lino</t>
        </is>
      </c>
      <c r="B5214" t="inlineStr">
        <is>
          <t>Município</t>
        </is>
      </c>
      <c r="C5214" t="inlineStr">
        <is>
          <t>AL</t>
        </is>
      </c>
      <c r="D5214" s="4" t="n">
        <v>8890901.005334115</v>
      </c>
      <c r="E5214" s="4">
        <f>E5213+D5214</f>
        <v/>
      </c>
      <c r="F5214" s="4" t="n">
        <v>321897.6788757837</v>
      </c>
      <c r="G5214" s="5">
        <f>F5214/$D5214</f>
        <v/>
      </c>
      <c r="H5214" s="4">
        <f>H5213+F5214</f>
        <v/>
      </c>
      <c r="I5214" s="4">
        <f>G5214*$E5213-H5213</f>
        <v/>
      </c>
      <c r="J5214" s="4">
        <f>MAX(0,Resumo!$D$3*$D5214-F5214)</f>
        <v/>
      </c>
      <c r="K5214" s="4" t="n">
        <v>686590.0118230552</v>
      </c>
      <c r="L5214" s="5">
        <f>K5214/$D5214</f>
        <v/>
      </c>
      <c r="M5214" s="4">
        <f>M5213+K5214</f>
        <v/>
      </c>
      <c r="N5214" s="4">
        <f>L5214*$E5213-M5213</f>
        <v/>
      </c>
      <c r="O5214" s="4">
        <f>MAX(0,Resumo!$D$4*$D5214-K5214)</f>
        <v/>
      </c>
      <c r="P5214" s="4" t="n">
        <v>1087732.49197762</v>
      </c>
      <c r="Q5214" s="5">
        <f>P5214/$D5214</f>
        <v/>
      </c>
      <c r="R5214" s="4">
        <f>R5213+P5214</f>
        <v/>
      </c>
      <c r="S5214" s="4">
        <f>Q5214*$E5213-R5213</f>
        <v/>
      </c>
      <c r="T5214" s="4">
        <f>MAX(0,Resumo!$D$5*$D5214-P5214)</f>
        <v/>
      </c>
      <c r="U5214" s="4" t="n">
        <v>1529296.181187565</v>
      </c>
      <c r="V5214" s="5">
        <f>U5214/$D5214</f>
        <v/>
      </c>
      <c r="W5214" s="4">
        <f>W5213+U5214</f>
        <v/>
      </c>
      <c r="X5214" s="4">
        <f>V5214*$E5213-W5213</f>
        <v/>
      </c>
      <c r="Y5214" s="4">
        <f>MAX(0,Resumo!$D$6*$D5214-U5214)</f>
        <v/>
      </c>
      <c r="Z5214" s="4" t="n">
        <v>2012286.147611065</v>
      </c>
      <c r="AA5214" s="5">
        <f>Z5214/$D5214</f>
        <v/>
      </c>
      <c r="AB5214" s="4">
        <f>AB5213+Z5214</f>
        <v/>
      </c>
      <c r="AC5214" s="4">
        <f>AA5214*$E5213-AB5213</f>
        <v/>
      </c>
      <c r="AD5214" s="4">
        <f>MAX(0,Resumo!$D$7*$D5214-Z5214)</f>
        <v/>
      </c>
    </row>
    <row r="5215">
      <c r="A5215" t="inlineStr">
        <is>
          <t>Igaci</t>
        </is>
      </c>
      <c r="B5215" t="inlineStr">
        <is>
          <t>Município</t>
        </is>
      </c>
      <c r="C5215" t="inlineStr">
        <is>
          <t>AL</t>
        </is>
      </c>
      <c r="D5215" s="4" t="n">
        <v>10621923.53330132</v>
      </c>
      <c r="E5215" s="4">
        <f>E5214+D5215</f>
        <v/>
      </c>
      <c r="F5215" s="4" t="n">
        <v>384569.8572635574</v>
      </c>
      <c r="G5215" s="5">
        <f>F5215/$D5215</f>
        <v/>
      </c>
      <c r="H5215" s="4">
        <f>H5214+F5215</f>
        <v/>
      </c>
      <c r="I5215" s="4">
        <f>G5215*$E5214-H5214</f>
        <v/>
      </c>
      <c r="J5215" s="4">
        <f>MAX(0,Resumo!$D$3*$D5215-F5215)</f>
        <v/>
      </c>
      <c r="K5215" s="4" t="n">
        <v>820266.3149592545</v>
      </c>
      <c r="L5215" s="5">
        <f>K5215/$D5215</f>
        <v/>
      </c>
      <c r="M5215" s="4">
        <f>M5214+K5215</f>
        <v/>
      </c>
      <c r="N5215" s="4">
        <f>L5215*$E5214-M5214</f>
        <v/>
      </c>
      <c r="O5215" s="4">
        <f>MAX(0,Resumo!$D$4*$D5215-K5215)</f>
        <v/>
      </c>
      <c r="P5215" s="4" t="n">
        <v>1299509.616352926</v>
      </c>
      <c r="Q5215" s="5">
        <f>P5215/$D5215</f>
        <v/>
      </c>
      <c r="R5215" s="4">
        <f>R5214+P5215</f>
        <v/>
      </c>
      <c r="S5215" s="4">
        <f>Q5215*$E5214-R5214</f>
        <v/>
      </c>
      <c r="T5215" s="4">
        <f>MAX(0,Resumo!$D$5*$D5215-P5215)</f>
        <v/>
      </c>
      <c r="U5215" s="4" t="n">
        <v>1827043.973000979</v>
      </c>
      <c r="V5215" s="5">
        <f>U5215/$D5215</f>
        <v/>
      </c>
      <c r="W5215" s="4">
        <f>W5214+U5215</f>
        <v/>
      </c>
      <c r="X5215" s="4">
        <f>V5215*$E5214-W5214</f>
        <v/>
      </c>
      <c r="Y5215" s="4">
        <f>MAX(0,Resumo!$D$6*$D5215-U5215)</f>
        <v/>
      </c>
      <c r="Z5215" s="4" t="n">
        <v>2404070.135773938</v>
      </c>
      <c r="AA5215" s="5">
        <f>Z5215/$D5215</f>
        <v/>
      </c>
      <c r="AB5215" s="4">
        <f>AB5214+Z5215</f>
        <v/>
      </c>
      <c r="AC5215" s="4">
        <f>AA5215*$E5214-AB5214</f>
        <v/>
      </c>
      <c r="AD5215" s="4">
        <f>MAX(0,Resumo!$D$7*$D5215-Z5215)</f>
        <v/>
      </c>
    </row>
    <row r="5216">
      <c r="A5216" t="inlineStr">
        <is>
          <t>Santa Luzia do Norte</t>
        </is>
      </c>
      <c r="B5216" t="inlineStr">
        <is>
          <t>Município</t>
        </is>
      </c>
      <c r="C5216" t="inlineStr">
        <is>
          <t>AL</t>
        </is>
      </c>
      <c r="D5216" s="4" t="n">
        <v>9181897.098748812</v>
      </c>
      <c r="E5216" s="4">
        <f>E5215+D5216</f>
        <v/>
      </c>
      <c r="F5216" s="4" t="n">
        <v>332433.2777960634</v>
      </c>
      <c r="G5216" s="5">
        <f>F5216/$D5216</f>
        <v/>
      </c>
      <c r="H5216" s="4">
        <f>H5215+F5216</f>
        <v/>
      </c>
      <c r="I5216" s="4">
        <f>G5216*$E5215-H5215</f>
        <v/>
      </c>
      <c r="J5216" s="4">
        <f>MAX(0,Resumo!$D$3*$D5216-F5216)</f>
        <v/>
      </c>
      <c r="K5216" s="4" t="n">
        <v>709061.8637870117</v>
      </c>
      <c r="L5216" s="5">
        <f>K5216/$D5216</f>
        <v/>
      </c>
      <c r="M5216" s="4">
        <f>M5215+K5216</f>
        <v/>
      </c>
      <c r="N5216" s="4">
        <f>L5216*$E5215-M5215</f>
        <v/>
      </c>
      <c r="O5216" s="4">
        <f>MAX(0,Resumo!$D$4*$D5216-K5216)</f>
        <v/>
      </c>
      <c r="P5216" s="4" t="n">
        <v>1123333.597608626</v>
      </c>
      <c r="Q5216" s="5">
        <f>P5216/$D5216</f>
        <v/>
      </c>
      <c r="R5216" s="4">
        <f>R5215+P5216</f>
        <v/>
      </c>
      <c r="S5216" s="4">
        <f>Q5216*$E5215-R5215</f>
        <v/>
      </c>
      <c r="T5216" s="4">
        <f>MAX(0,Resumo!$D$5*$D5216-P5216)</f>
        <v/>
      </c>
      <c r="U5216" s="4" t="n">
        <v>1579349.512580256</v>
      </c>
      <c r="V5216" s="5">
        <f>U5216/$D5216</f>
        <v/>
      </c>
      <c r="W5216" s="4">
        <f>W5215+U5216</f>
        <v/>
      </c>
      <c r="X5216" s="4">
        <f>V5216*$E5215-W5215</f>
        <v/>
      </c>
      <c r="Y5216" s="4">
        <f>MAX(0,Resumo!$D$6*$D5216-U5216)</f>
        <v/>
      </c>
      <c r="Z5216" s="4" t="n">
        <v>2078147.57239085</v>
      </c>
      <c r="AA5216" s="5">
        <f>Z5216/$D5216</f>
        <v/>
      </c>
      <c r="AB5216" s="4">
        <f>AB5215+Z5216</f>
        <v/>
      </c>
      <c r="AC5216" s="4">
        <f>AA5216*$E5215-AB5215</f>
        <v/>
      </c>
      <c r="AD5216" s="4">
        <f>MAX(0,Resumo!$D$7*$D5216-Z5216)</f>
        <v/>
      </c>
    </row>
    <row r="5217">
      <c r="A5217" t="inlineStr">
        <is>
          <t>Santana do Ipanema</t>
        </is>
      </c>
      <c r="B5217" t="inlineStr">
        <is>
          <t>Município</t>
        </is>
      </c>
      <c r="C5217" t="inlineStr">
        <is>
          <t>AL</t>
        </is>
      </c>
      <c r="D5217" s="4" t="n">
        <v>24686095.1975732</v>
      </c>
      <c r="E5217" s="4">
        <f>E5216+D5217</f>
        <v/>
      </c>
      <c r="F5217" s="4" t="n">
        <v>893767.3178272919</v>
      </c>
      <c r="G5217" s="5">
        <f>F5217/$D5217</f>
        <v/>
      </c>
      <c r="H5217" s="4">
        <f>H5216+F5217</f>
        <v/>
      </c>
      <c r="I5217" s="4">
        <f>G5217*$E5216-H5216</f>
        <v/>
      </c>
      <c r="J5217" s="4">
        <f>MAX(0,Resumo!$D$3*$D5217-F5217)</f>
        <v/>
      </c>
      <c r="K5217" s="4" t="n">
        <v>1906356.440522522</v>
      </c>
      <c r="L5217" s="5">
        <f>K5217/$D5217</f>
        <v/>
      </c>
      <c r="M5217" s="4">
        <f>M5216+K5217</f>
        <v/>
      </c>
      <c r="N5217" s="4">
        <f>L5217*$E5216-M5216</f>
        <v/>
      </c>
      <c r="O5217" s="4">
        <f>MAX(0,Resumo!$D$4*$D5217-K5217)</f>
        <v/>
      </c>
      <c r="P5217" s="4" t="n">
        <v>3020151.481873797</v>
      </c>
      <c r="Q5217" s="5">
        <f>P5217/$D5217</f>
        <v/>
      </c>
      <c r="R5217" s="4">
        <f>R5216+P5217</f>
        <v/>
      </c>
      <c r="S5217" s="4">
        <f>Q5217*$E5216-R5216</f>
        <v/>
      </c>
      <c r="T5217" s="4">
        <f>MAX(0,Resumo!$D$5*$D5217-P5217)</f>
        <v/>
      </c>
      <c r="U5217" s="4" t="n">
        <v>4246178.322245607</v>
      </c>
      <c r="V5217" s="5">
        <f>U5217/$D5217</f>
        <v/>
      </c>
      <c r="W5217" s="4">
        <f>W5216+U5217</f>
        <v/>
      </c>
      <c r="X5217" s="4">
        <f>V5217*$E5216-W5216</f>
        <v/>
      </c>
      <c r="Y5217" s="4">
        <f>MAX(0,Resumo!$D$6*$D5217-U5217)</f>
        <v/>
      </c>
      <c r="Z5217" s="4" t="n">
        <v>5587227.59086865</v>
      </c>
      <c r="AA5217" s="5">
        <f>Z5217/$D5217</f>
        <v/>
      </c>
      <c r="AB5217" s="4">
        <f>AB5216+Z5217</f>
        <v/>
      </c>
      <c r="AC5217" s="4">
        <f>AA5217*$E5216-AB5216</f>
        <v/>
      </c>
      <c r="AD5217" s="4">
        <f>MAX(0,Resumo!$D$7*$D5217-Z5217)</f>
        <v/>
      </c>
    </row>
    <row r="5218">
      <c r="A5218" t="inlineStr">
        <is>
          <t>Batalha</t>
        </is>
      </c>
      <c r="B5218" t="inlineStr">
        <is>
          <t>Município</t>
        </is>
      </c>
      <c r="C5218" t="inlineStr">
        <is>
          <t>AL</t>
        </is>
      </c>
      <c r="D5218" s="4" t="n">
        <v>14214276.27611271</v>
      </c>
      <c r="E5218" s="4">
        <f>E5217+D5218</f>
        <v/>
      </c>
      <c r="F5218" s="4" t="n">
        <v>514632.0420657808</v>
      </c>
      <c r="G5218" s="5">
        <f>F5218/$D5218</f>
        <v/>
      </c>
      <c r="H5218" s="4">
        <f>H5217+F5218</f>
        <v/>
      </c>
      <c r="I5218" s="4">
        <f>G5218*$E5217-H5217</f>
        <v/>
      </c>
      <c r="J5218" s="4">
        <f>MAX(0,Resumo!$D$3*$D5218-F5218)</f>
        <v/>
      </c>
      <c r="K5218" s="4" t="n">
        <v>1097681.788450601</v>
      </c>
      <c r="L5218" s="5">
        <f>K5218/$D5218</f>
        <v/>
      </c>
      <c r="M5218" s="4">
        <f>M5217+K5218</f>
        <v/>
      </c>
      <c r="N5218" s="4">
        <f>L5218*$E5217-M5217</f>
        <v/>
      </c>
      <c r="O5218" s="4">
        <f>MAX(0,Resumo!$D$4*$D5218-K5218)</f>
        <v/>
      </c>
      <c r="P5218" s="4" t="n">
        <v>1739005.995702616</v>
      </c>
      <c r="Q5218" s="5">
        <f>P5218/$D5218</f>
        <v/>
      </c>
      <c r="R5218" s="4">
        <f>R5217+P5218</f>
        <v/>
      </c>
      <c r="S5218" s="4">
        <f>Q5218*$E5217-R5217</f>
        <v/>
      </c>
      <c r="T5218" s="4">
        <f>MAX(0,Resumo!$D$5*$D5218-P5218)</f>
        <v/>
      </c>
      <c r="U5218" s="4" t="n">
        <v>2444953.37585724</v>
      </c>
      <c r="V5218" s="5">
        <f>U5218/$D5218</f>
        <v/>
      </c>
      <c r="W5218" s="4">
        <f>W5217+U5218</f>
        <v/>
      </c>
      <c r="X5218" s="4">
        <f>V5218*$E5217-W5217</f>
        <v/>
      </c>
      <c r="Y5218" s="4">
        <f>MAX(0,Resumo!$D$6*$D5218-U5218)</f>
        <v/>
      </c>
      <c r="Z5218" s="4" t="n">
        <v>3217130.775787251</v>
      </c>
      <c r="AA5218" s="5">
        <f>Z5218/$D5218</f>
        <v/>
      </c>
      <c r="AB5218" s="4">
        <f>AB5217+Z5218</f>
        <v/>
      </c>
      <c r="AC5218" s="4">
        <f>AA5218*$E5217-AB5217</f>
        <v/>
      </c>
      <c r="AD5218" s="4">
        <f>MAX(0,Resumo!$D$7*$D5218-Z5218)</f>
        <v/>
      </c>
    </row>
    <row r="5219">
      <c r="A5219" t="inlineStr">
        <is>
          <t>Belém</t>
        </is>
      </c>
      <c r="B5219" t="inlineStr">
        <is>
          <t>Município</t>
        </is>
      </c>
      <c r="C5219" t="inlineStr">
        <is>
          <t>AL</t>
        </is>
      </c>
      <c r="D5219" s="4" t="n">
        <v>5794874.780971953</v>
      </c>
      <c r="E5219" s="4">
        <f>E5218+D5219</f>
        <v/>
      </c>
      <c r="F5219" s="4" t="n">
        <v>209805.1412620118</v>
      </c>
      <c r="G5219" s="5">
        <f>F5219/$D5219</f>
        <v/>
      </c>
      <c r="H5219" s="4">
        <f>H5218+F5219</f>
        <v/>
      </c>
      <c r="I5219" s="4">
        <f>G5219*$E5218-H5218</f>
        <v/>
      </c>
      <c r="J5219" s="4">
        <f>MAX(0,Resumo!$D$3*$D5219-F5219)</f>
        <v/>
      </c>
      <c r="K5219" s="4" t="n">
        <v>447502.8056204458</v>
      </c>
      <c r="L5219" s="5">
        <f>K5219/$D5219</f>
        <v/>
      </c>
      <c r="M5219" s="4">
        <f>M5218+K5219</f>
        <v/>
      </c>
      <c r="N5219" s="4">
        <f>L5219*$E5218-M5218</f>
        <v/>
      </c>
      <c r="O5219" s="4">
        <f>MAX(0,Resumo!$D$4*$D5219-K5219)</f>
        <v/>
      </c>
      <c r="P5219" s="4" t="n">
        <v>708957.7965633882</v>
      </c>
      <c r="Q5219" s="5">
        <f>P5219/$D5219</f>
        <v/>
      </c>
      <c r="R5219" s="4">
        <f>R5218+P5219</f>
        <v/>
      </c>
      <c r="S5219" s="4">
        <f>Q5219*$E5218-R5218</f>
        <v/>
      </c>
      <c r="T5219" s="4">
        <f>MAX(0,Resumo!$D$5*$D5219-P5219)</f>
        <v/>
      </c>
      <c r="U5219" s="4" t="n">
        <v>996758.3564009668</v>
      </c>
      <c r="V5219" s="5">
        <f>U5219/$D5219</f>
        <v/>
      </c>
      <c r="W5219" s="4">
        <f>W5218+U5219</f>
        <v/>
      </c>
      <c r="X5219" s="4">
        <f>V5219*$E5218-W5218</f>
        <v/>
      </c>
      <c r="Y5219" s="4">
        <f>MAX(0,Resumo!$D$6*$D5219-U5219)</f>
        <v/>
      </c>
      <c r="Z5219" s="4" t="n">
        <v>1311559.564311261</v>
      </c>
      <c r="AA5219" s="5">
        <f>Z5219/$D5219</f>
        <v/>
      </c>
      <c r="AB5219" s="4">
        <f>AB5218+Z5219</f>
        <v/>
      </c>
      <c r="AC5219" s="4">
        <f>AA5219*$E5218-AB5218</f>
        <v/>
      </c>
      <c r="AD5219" s="4">
        <f>MAX(0,Resumo!$D$7*$D5219-Z5219)</f>
        <v/>
      </c>
    </row>
    <row r="5220">
      <c r="A5220" t="inlineStr">
        <is>
          <t>Canapi</t>
        </is>
      </c>
      <c r="B5220" t="inlineStr">
        <is>
          <t>Município</t>
        </is>
      </c>
      <c r="C5220" t="inlineStr">
        <is>
          <t>AL</t>
        </is>
      </c>
      <c r="D5220" s="4" t="n">
        <v>11820705.2158864</v>
      </c>
      <c r="E5220" s="4">
        <f>E5219+D5220</f>
        <v/>
      </c>
      <c r="F5220" s="4" t="n">
        <v>427972.0997214848</v>
      </c>
      <c r="G5220" s="5">
        <f>F5220/$D5220</f>
        <v/>
      </c>
      <c r="H5220" s="4">
        <f>H5219+F5220</f>
        <v/>
      </c>
      <c r="I5220" s="4">
        <f>G5220*$E5219-H5219</f>
        <v/>
      </c>
      <c r="J5220" s="4">
        <f>MAX(0,Resumo!$D$3*$D5220-F5220)</f>
        <v/>
      </c>
      <c r="K5220" s="4" t="n">
        <v>912840.9065698849</v>
      </c>
      <c r="L5220" s="5">
        <f>K5220/$D5220</f>
        <v/>
      </c>
      <c r="M5220" s="4">
        <f>M5219+K5220</f>
        <v/>
      </c>
      <c r="N5220" s="4">
        <f>L5220*$E5219-M5219</f>
        <v/>
      </c>
      <c r="O5220" s="4">
        <f>MAX(0,Resumo!$D$4*$D5220-K5220)</f>
        <v/>
      </c>
      <c r="P5220" s="4" t="n">
        <v>1446171.218608206</v>
      </c>
      <c r="Q5220" s="5">
        <f>P5220/$D5220</f>
        <v/>
      </c>
      <c r="R5220" s="4">
        <f>R5219+P5220</f>
        <v/>
      </c>
      <c r="S5220" s="4">
        <f>Q5220*$E5219-R5219</f>
        <v/>
      </c>
      <c r="T5220" s="4">
        <f>MAX(0,Resumo!$D$5*$D5220-P5220)</f>
        <v/>
      </c>
      <c r="U5220" s="4" t="n">
        <v>2033242.675264684</v>
      </c>
      <c r="V5220" s="5">
        <f>U5220/$D5220</f>
        <v/>
      </c>
      <c r="W5220" s="4">
        <f>W5219+U5220</f>
        <v/>
      </c>
      <c r="X5220" s="4">
        <f>V5220*$E5219-W5219</f>
        <v/>
      </c>
      <c r="Y5220" s="4">
        <f>MAX(0,Resumo!$D$6*$D5220-U5220)</f>
        <v/>
      </c>
      <c r="Z5220" s="4" t="n">
        <v>2675391.543180068</v>
      </c>
      <c r="AA5220" s="5">
        <f>Z5220/$D5220</f>
        <v/>
      </c>
      <c r="AB5220" s="4">
        <f>AB5219+Z5220</f>
        <v/>
      </c>
      <c r="AC5220" s="4">
        <f>AA5220*$E5219-AB5219</f>
        <v/>
      </c>
      <c r="AD5220" s="4">
        <f>MAX(0,Resumo!$D$7*$D5220-Z5220)</f>
        <v/>
      </c>
    </row>
    <row r="5221">
      <c r="A5221" t="inlineStr">
        <is>
          <t>São José da Laje</t>
        </is>
      </c>
      <c r="B5221" t="inlineStr">
        <is>
          <t>Município</t>
        </is>
      </c>
      <c r="C5221" t="inlineStr">
        <is>
          <t>AL</t>
        </is>
      </c>
      <c r="D5221" s="4" t="n">
        <v>16961473.75090285</v>
      </c>
      <c r="E5221" s="4">
        <f>E5220+D5221</f>
        <v/>
      </c>
      <c r="F5221" s="4" t="n">
        <v>614095.1324789812</v>
      </c>
      <c r="G5221" s="5">
        <f>F5221/$D5221</f>
        <v/>
      </c>
      <c r="H5221" s="4">
        <f>H5220+F5221</f>
        <v/>
      </c>
      <c r="I5221" s="4">
        <f>G5221*$E5220-H5220</f>
        <v/>
      </c>
      <c r="J5221" s="4">
        <f>MAX(0,Resumo!$D$3*$D5221-F5221)</f>
        <v/>
      </c>
      <c r="K5221" s="4" t="n">
        <v>1309831.079682705</v>
      </c>
      <c r="L5221" s="5">
        <f>K5221/$D5221</f>
        <v/>
      </c>
      <c r="M5221" s="4">
        <f>M5220+K5221</f>
        <v/>
      </c>
      <c r="N5221" s="4">
        <f>L5221*$E5220-M5220</f>
        <v/>
      </c>
      <c r="O5221" s="4">
        <f>MAX(0,Resumo!$D$4*$D5221-K5221)</f>
        <v/>
      </c>
      <c r="P5221" s="4" t="n">
        <v>2075104.210429708</v>
      </c>
      <c r="Q5221" s="5">
        <f>P5221/$D5221</f>
        <v/>
      </c>
      <c r="R5221" s="4">
        <f>R5220+P5221</f>
        <v/>
      </c>
      <c r="S5221" s="4">
        <f>Q5221*$E5220-R5220</f>
        <v/>
      </c>
      <c r="T5221" s="4">
        <f>MAX(0,Resumo!$D$5*$D5221-P5221)</f>
        <v/>
      </c>
      <c r="U5221" s="4" t="n">
        <v>2917490.254250567</v>
      </c>
      <c r="V5221" s="5">
        <f>U5221/$D5221</f>
        <v/>
      </c>
      <c r="W5221" s="4">
        <f>W5220+U5221</f>
        <v/>
      </c>
      <c r="X5221" s="4">
        <f>V5221*$E5220-W5220</f>
        <v/>
      </c>
      <c r="Y5221" s="4">
        <f>MAX(0,Resumo!$D$6*$D5221-U5221)</f>
        <v/>
      </c>
      <c r="Z5221" s="4" t="n">
        <v>3838906.613799132</v>
      </c>
      <c r="AA5221" s="5">
        <f>Z5221/$D5221</f>
        <v/>
      </c>
      <c r="AB5221" s="4">
        <f>AB5220+Z5221</f>
        <v/>
      </c>
      <c r="AC5221" s="4">
        <f>AA5221*$E5220-AB5220</f>
        <v/>
      </c>
      <c r="AD5221" s="4">
        <f>MAX(0,Resumo!$D$7*$D5221-Z5221)</f>
        <v/>
      </c>
    </row>
    <row r="5222">
      <c r="A5222" t="inlineStr">
        <is>
          <t>Jacaré dos Homens</t>
        </is>
      </c>
      <c r="B5222" t="inlineStr">
        <is>
          <t>Município</t>
        </is>
      </c>
      <c r="C5222" t="inlineStr">
        <is>
          <t>AL</t>
        </is>
      </c>
      <c r="D5222" s="4" t="n">
        <v>2474409.038756615</v>
      </c>
      <c r="E5222" s="4">
        <f>E5221+D5222</f>
        <v/>
      </c>
      <c r="F5222" s="4" t="n">
        <v>89586.70506927786</v>
      </c>
      <c r="G5222" s="5">
        <f>F5222/$D5222</f>
        <v/>
      </c>
      <c r="H5222" s="4">
        <f>H5221+F5222</f>
        <v/>
      </c>
      <c r="I5222" s="4">
        <f>G5222*$E5221-H5221</f>
        <v/>
      </c>
      <c r="J5222" s="4">
        <f>MAX(0,Resumo!$D$3*$D5222-F5222)</f>
        <v/>
      </c>
      <c r="K5222" s="4" t="n">
        <v>191083.5055025039</v>
      </c>
      <c r="L5222" s="5">
        <f>K5222/$D5222</f>
        <v/>
      </c>
      <c r="M5222" s="4">
        <f>M5221+K5222</f>
        <v/>
      </c>
      <c r="N5222" s="4">
        <f>L5222*$E5221-M5221</f>
        <v/>
      </c>
      <c r="O5222" s="4">
        <f>MAX(0,Resumo!$D$4*$D5222-K5222)</f>
        <v/>
      </c>
      <c r="P5222" s="4" t="n">
        <v>302724.6741678838</v>
      </c>
      <c r="Q5222" s="5">
        <f>P5222/$D5222</f>
        <v/>
      </c>
      <c r="R5222" s="4">
        <f>R5221+P5222</f>
        <v/>
      </c>
      <c r="S5222" s="4">
        <f>Q5222*$E5221-R5221</f>
        <v/>
      </c>
      <c r="T5222" s="4">
        <f>MAX(0,Resumo!$D$5*$D5222-P5222)</f>
        <v/>
      </c>
      <c r="U5222" s="4" t="n">
        <v>425615.3894184856</v>
      </c>
      <c r="V5222" s="5">
        <f>U5222/$D5222</f>
        <v/>
      </c>
      <c r="W5222" s="4">
        <f>W5221+U5222</f>
        <v/>
      </c>
      <c r="X5222" s="4">
        <f>V5222*$E5221-W5221</f>
        <v/>
      </c>
      <c r="Y5222" s="4">
        <f>MAX(0,Resumo!$D$6*$D5222-U5222)</f>
        <v/>
      </c>
      <c r="Z5222" s="4" t="n">
        <v>560035.3697815613</v>
      </c>
      <c r="AA5222" s="5">
        <f>Z5222/$D5222</f>
        <v/>
      </c>
      <c r="AB5222" s="4">
        <f>AB5221+Z5222</f>
        <v/>
      </c>
      <c r="AC5222" s="4">
        <f>AA5222*$E5221-AB5221</f>
        <v/>
      </c>
      <c r="AD5222" s="4">
        <f>MAX(0,Resumo!$D$7*$D5222-Z5222)</f>
        <v/>
      </c>
    </row>
    <row r="5223">
      <c r="A5223" t="inlineStr">
        <is>
          <t>Ibateguara</t>
        </is>
      </c>
      <c r="B5223" t="inlineStr">
        <is>
          <t>Município</t>
        </is>
      </c>
      <c r="C5223" t="inlineStr">
        <is>
          <t>AL</t>
        </is>
      </c>
      <c r="D5223" s="4" t="n">
        <v>3135069.051161175</v>
      </c>
      <c r="E5223" s="4">
        <f>E5222+D5223</f>
        <v/>
      </c>
      <c r="F5223" s="4" t="n">
        <v>113506.094610505</v>
      </c>
      <c r="G5223" s="5">
        <f>F5223/$D5223</f>
        <v/>
      </c>
      <c r="H5223" s="4">
        <f>H5222+F5223</f>
        <v/>
      </c>
      <c r="I5223" s="4">
        <f>G5223*$E5222-H5222</f>
        <v/>
      </c>
      <c r="J5223" s="4">
        <f>MAX(0,Resumo!$D$3*$D5223-F5223)</f>
        <v/>
      </c>
      <c r="K5223" s="4" t="n">
        <v>242102.2453867662</v>
      </c>
      <c r="L5223" s="5">
        <f>K5223/$D5223</f>
        <v/>
      </c>
      <c r="M5223" s="4">
        <f>M5222+K5223</f>
        <v/>
      </c>
      <c r="N5223" s="4">
        <f>L5223*$E5222-M5222</f>
        <v/>
      </c>
      <c r="O5223" s="4">
        <f>MAX(0,Resumo!$D$4*$D5223-K5223)</f>
        <v/>
      </c>
      <c r="P5223" s="4" t="n">
        <v>383551.2811913608</v>
      </c>
      <c r="Q5223" s="5">
        <f>P5223/$D5223</f>
        <v/>
      </c>
      <c r="R5223" s="4">
        <f>R5222+P5223</f>
        <v/>
      </c>
      <c r="S5223" s="4">
        <f>Q5223*$E5222-R5222</f>
        <v/>
      </c>
      <c r="T5223" s="4">
        <f>MAX(0,Resumo!$D$5*$D5223-P5223)</f>
        <v/>
      </c>
      <c r="U5223" s="4" t="n">
        <v>539253.4597813729</v>
      </c>
      <c r="V5223" s="5">
        <f>U5223/$D5223</f>
        <v/>
      </c>
      <c r="W5223" s="4">
        <f>W5222+U5223</f>
        <v/>
      </c>
      <c r="X5223" s="4">
        <f>V5223*$E5222-W5222</f>
        <v/>
      </c>
      <c r="Y5223" s="4">
        <f>MAX(0,Resumo!$D$6*$D5223-U5223)</f>
        <v/>
      </c>
      <c r="Z5223" s="4" t="n">
        <v>709563.1837168027</v>
      </c>
      <c r="AA5223" s="5">
        <f>Z5223/$D5223</f>
        <v/>
      </c>
      <c r="AB5223" s="4">
        <f>AB5222+Z5223</f>
        <v/>
      </c>
      <c r="AC5223" s="4">
        <f>AA5223*$E5222-AB5222</f>
        <v/>
      </c>
      <c r="AD5223" s="4">
        <f>MAX(0,Resumo!$D$7*$D5223-Z5223)</f>
        <v/>
      </c>
    </row>
    <row r="5224">
      <c r="A5224" t="inlineStr">
        <is>
          <t>Belo Monte</t>
        </is>
      </c>
      <c r="B5224" t="inlineStr">
        <is>
          <t>Município</t>
        </is>
      </c>
      <c r="C5224" t="inlineStr">
        <is>
          <t>AL</t>
        </is>
      </c>
      <c r="D5224" s="4" t="n">
        <v>8845013.251811525</v>
      </c>
      <c r="E5224" s="4">
        <f>E5223+D5224</f>
        <v/>
      </c>
      <c r="F5224" s="4" t="n">
        <v>320236.2992991937</v>
      </c>
      <c r="G5224" s="5">
        <f>F5224/$D5224</f>
        <v/>
      </c>
      <c r="H5224" s="4">
        <f>H5223+F5224</f>
        <v/>
      </c>
      <c r="I5224" s="4">
        <f>G5224*$E5223-H5223</f>
        <v/>
      </c>
      <c r="J5224" s="4">
        <f>MAX(0,Resumo!$D$3*$D5224-F5224)</f>
        <v/>
      </c>
      <c r="K5224" s="4" t="n">
        <v>683046.3807315937</v>
      </c>
      <c r="L5224" s="5">
        <f>K5224/$D5224</f>
        <v/>
      </c>
      <c r="M5224" s="4">
        <f>M5223+K5224</f>
        <v/>
      </c>
      <c r="N5224" s="4">
        <f>L5224*$E5223-M5223</f>
        <v/>
      </c>
      <c r="O5224" s="4">
        <f>MAX(0,Resumo!$D$4*$D5224-K5224)</f>
        <v/>
      </c>
      <c r="P5224" s="4" t="n">
        <v>1082118.48272699</v>
      </c>
      <c r="Q5224" s="5">
        <f>P5224/$D5224</f>
        <v/>
      </c>
      <c r="R5224" s="4">
        <f>R5223+P5224</f>
        <v/>
      </c>
      <c r="S5224" s="4">
        <f>Q5224*$E5223-R5223</f>
        <v/>
      </c>
      <c r="T5224" s="4">
        <f>MAX(0,Resumo!$D$5*$D5224-P5224)</f>
        <v/>
      </c>
      <c r="U5224" s="4" t="n">
        <v>1521403.171673313</v>
      </c>
      <c r="V5224" s="5">
        <f>U5224/$D5224</f>
        <v/>
      </c>
      <c r="W5224" s="4">
        <f>W5223+U5224</f>
        <v/>
      </c>
      <c r="X5224" s="4">
        <f>V5224*$E5223-W5223</f>
        <v/>
      </c>
      <c r="Y5224" s="4">
        <f>MAX(0,Resumo!$D$6*$D5224-U5224)</f>
        <v/>
      </c>
      <c r="Z5224" s="4" t="n">
        <v>2001900.328366974</v>
      </c>
      <c r="AA5224" s="5">
        <f>Z5224/$D5224</f>
        <v/>
      </c>
      <c r="AB5224" s="4">
        <f>AB5223+Z5224</f>
        <v/>
      </c>
      <c r="AC5224" s="4">
        <f>AA5224*$E5223-AB5223</f>
        <v/>
      </c>
      <c r="AD5224" s="4">
        <f>MAX(0,Resumo!$D$7*$D5224-Z5224)</f>
        <v/>
      </c>
    </row>
    <row r="5225">
      <c r="A5225" t="inlineStr">
        <is>
          <t>Inhapi</t>
        </is>
      </c>
      <c r="B5225" t="inlineStr">
        <is>
          <t>Município</t>
        </is>
      </c>
      <c r="C5225" t="inlineStr">
        <is>
          <t>AL</t>
        </is>
      </c>
      <c r="D5225" s="4" t="n">
        <v>11113460.26928296</v>
      </c>
      <c r="E5225" s="4">
        <f>E5224+D5225</f>
        <v/>
      </c>
      <c r="F5225" s="4" t="n">
        <v>402366.088972778</v>
      </c>
      <c r="G5225" s="5">
        <f>F5225/$D5225</f>
        <v/>
      </c>
      <c r="H5225" s="4">
        <f>H5224+F5225</f>
        <v/>
      </c>
      <c r="I5225" s="4">
        <f>G5225*$E5224-H5224</f>
        <v/>
      </c>
      <c r="J5225" s="4">
        <f>MAX(0,Resumo!$D$3*$D5225-F5225)</f>
        <v/>
      </c>
      <c r="K5225" s="4" t="n">
        <v>858224.6965863388</v>
      </c>
      <c r="L5225" s="5">
        <f>K5225/$D5225</f>
        <v/>
      </c>
      <c r="M5225" s="4">
        <f>M5224+K5225</f>
        <v/>
      </c>
      <c r="N5225" s="4">
        <f>L5225*$E5224-M5224</f>
        <v/>
      </c>
      <c r="O5225" s="4">
        <f>MAX(0,Resumo!$D$4*$D5225-K5225)</f>
        <v/>
      </c>
      <c r="P5225" s="4" t="n">
        <v>1359645.307708288</v>
      </c>
      <c r="Q5225" s="5">
        <f>P5225/$D5225</f>
        <v/>
      </c>
      <c r="R5225" s="4">
        <f>R5224+P5225</f>
        <v/>
      </c>
      <c r="S5225" s="4">
        <f>Q5225*$E5224-R5224</f>
        <v/>
      </c>
      <c r="T5225" s="4">
        <f>MAX(0,Resumo!$D$5*$D5225-P5225)</f>
        <v/>
      </c>
      <c r="U5225" s="4" t="n">
        <v>1911591.675511573</v>
      </c>
      <c r="V5225" s="5">
        <f>U5225/$D5225</f>
        <v/>
      </c>
      <c r="W5225" s="4">
        <f>W5224+U5225</f>
        <v/>
      </c>
      <c r="X5225" s="4">
        <f>V5225*$E5224-W5224</f>
        <v/>
      </c>
      <c r="Y5225" s="4">
        <f>MAX(0,Resumo!$D$6*$D5225-U5225)</f>
        <v/>
      </c>
      <c r="Z5225" s="4" t="n">
        <v>2515320.116429936</v>
      </c>
      <c r="AA5225" s="5">
        <f>Z5225/$D5225</f>
        <v/>
      </c>
      <c r="AB5225" s="4">
        <f>AB5224+Z5225</f>
        <v/>
      </c>
      <c r="AC5225" s="4">
        <f>AA5225*$E5224-AB5224</f>
        <v/>
      </c>
      <c r="AD5225" s="4">
        <f>MAX(0,Resumo!$D$7*$D5225-Z5225)</f>
        <v/>
      </c>
    </row>
    <row r="5226">
      <c r="A5226" t="inlineStr">
        <is>
          <t>Maravilha</t>
        </is>
      </c>
      <c r="B5226" t="inlineStr">
        <is>
          <t>Município</t>
        </is>
      </c>
      <c r="C5226" t="inlineStr">
        <is>
          <t>AL</t>
        </is>
      </c>
      <c r="D5226" s="4" t="n">
        <v>8647876.749989206</v>
      </c>
      <c r="E5226" s="4">
        <f>E5225+D5226</f>
        <v/>
      </c>
      <c r="F5226" s="4" t="n">
        <v>313098.9144244521</v>
      </c>
      <c r="G5226" s="5">
        <f>F5226/$D5226</f>
        <v/>
      </c>
      <c r="H5226" s="4">
        <f>H5225+F5226</f>
        <v/>
      </c>
      <c r="I5226" s="4">
        <f>G5226*$E5225-H5225</f>
        <v/>
      </c>
      <c r="J5226" s="4">
        <f>MAX(0,Resumo!$D$3*$D5226-F5226)</f>
        <v/>
      </c>
      <c r="K5226" s="4" t="n">
        <v>667822.7320782417</v>
      </c>
      <c r="L5226" s="5">
        <f>K5226/$D5226</f>
        <v/>
      </c>
      <c r="M5226" s="4">
        <f>M5225+K5226</f>
        <v/>
      </c>
      <c r="N5226" s="4">
        <f>L5226*$E5225-M5225</f>
        <v/>
      </c>
      <c r="O5226" s="4">
        <f>MAX(0,Resumo!$D$4*$D5226-K5226)</f>
        <v/>
      </c>
      <c r="P5226" s="4" t="n">
        <v>1058000.367109878</v>
      </c>
      <c r="Q5226" s="5">
        <f>P5226/$D5226</f>
        <v/>
      </c>
      <c r="R5226" s="4">
        <f>R5225+P5226</f>
        <v/>
      </c>
      <c r="S5226" s="4">
        <f>Q5226*$E5225-R5225</f>
        <v/>
      </c>
      <c r="T5226" s="4">
        <f>MAX(0,Resumo!$D$5*$D5226-P5226)</f>
        <v/>
      </c>
      <c r="U5226" s="4" t="n">
        <v>1487494.336198858</v>
      </c>
      <c r="V5226" s="5">
        <f>U5226/$D5226</f>
        <v/>
      </c>
      <c r="W5226" s="4">
        <f>W5225+U5226</f>
        <v/>
      </c>
      <c r="X5226" s="4">
        <f>V5226*$E5225-W5225</f>
        <v/>
      </c>
      <c r="Y5226" s="4">
        <f>MAX(0,Resumo!$D$6*$D5226-U5226)</f>
        <v/>
      </c>
      <c r="Z5226" s="4" t="n">
        <v>1957282.2349288</v>
      </c>
      <c r="AA5226" s="5">
        <f>Z5226/$D5226</f>
        <v/>
      </c>
      <c r="AB5226" s="4">
        <f>AB5225+Z5226</f>
        <v/>
      </c>
      <c r="AC5226" s="4">
        <f>AA5226*$E5225-AB5225</f>
        <v/>
      </c>
      <c r="AD5226" s="4">
        <f>MAX(0,Resumo!$D$7*$D5226-Z5226)</f>
        <v/>
      </c>
    </row>
    <row r="5227">
      <c r="A5227" t="inlineStr">
        <is>
          <t>Maribondo</t>
        </is>
      </c>
      <c r="B5227" t="inlineStr">
        <is>
          <t>Município</t>
        </is>
      </c>
      <c r="C5227" t="inlineStr">
        <is>
          <t>AL</t>
        </is>
      </c>
      <c r="D5227" s="4" t="n">
        <v>8951160.842978889</v>
      </c>
      <c r="E5227" s="4">
        <f>E5226+D5227</f>
        <v/>
      </c>
      <c r="F5227" s="4" t="n">
        <v>324079.4039737965</v>
      </c>
      <c r="G5227" s="5">
        <f>F5227/$D5227</f>
        <v/>
      </c>
      <c r="H5227" s="4">
        <f>H5226+F5227</f>
        <v/>
      </c>
      <c r="I5227" s="4">
        <f>G5227*$E5226-H5226</f>
        <v/>
      </c>
      <c r="J5227" s="4">
        <f>MAX(0,Resumo!$D$3*$D5227-F5227)</f>
        <v/>
      </c>
      <c r="K5227" s="4" t="n">
        <v>691243.5112396114</v>
      </c>
      <c r="L5227" s="5">
        <f>K5227/$D5227</f>
        <v/>
      </c>
      <c r="M5227" s="4">
        <f>M5226+K5227</f>
        <v/>
      </c>
      <c r="N5227" s="4">
        <f>L5227*$E5226-M5226</f>
        <v/>
      </c>
      <c r="O5227" s="4">
        <f>MAX(0,Resumo!$D$4*$D5227-K5227)</f>
        <v/>
      </c>
      <c r="P5227" s="4" t="n">
        <v>1095104.813784847</v>
      </c>
      <c r="Q5227" s="5">
        <f>P5227/$D5227</f>
        <v/>
      </c>
      <c r="R5227" s="4">
        <f>R5226+P5227</f>
        <v/>
      </c>
      <c r="S5227" s="4">
        <f>Q5227*$E5226-R5226</f>
        <v/>
      </c>
      <c r="T5227" s="4">
        <f>MAX(0,Resumo!$D$5*$D5227-P5227)</f>
        <v/>
      </c>
      <c r="U5227" s="4" t="n">
        <v>1539661.288113606</v>
      </c>
      <c r="V5227" s="5">
        <f>U5227/$D5227</f>
        <v/>
      </c>
      <c r="W5227" s="4">
        <f>W5226+U5227</f>
        <v/>
      </c>
      <c r="X5227" s="4">
        <f>V5227*$E5226-W5226</f>
        <v/>
      </c>
      <c r="Y5227" s="4">
        <f>MAX(0,Resumo!$D$6*$D5227-U5227)</f>
        <v/>
      </c>
      <c r="Z5227" s="4" t="n">
        <v>2025924.814432022</v>
      </c>
      <c r="AA5227" s="5">
        <f>Z5227/$D5227</f>
        <v/>
      </c>
      <c r="AB5227" s="4">
        <f>AB5226+Z5227</f>
        <v/>
      </c>
      <c r="AC5227" s="4">
        <f>AA5227*$E5226-AB5226</f>
        <v/>
      </c>
      <c r="AD5227" s="4">
        <f>MAX(0,Resumo!$D$7*$D5227-Z5227)</f>
        <v/>
      </c>
    </row>
    <row r="5228">
      <c r="A5228" t="inlineStr">
        <is>
          <t>Penedo</t>
        </is>
      </c>
      <c r="B5228" t="inlineStr">
        <is>
          <t>Município</t>
        </is>
      </c>
      <c r="C5228" t="inlineStr">
        <is>
          <t>AL</t>
        </is>
      </c>
      <c r="D5228" s="4" t="n">
        <v>38277285.68742353</v>
      </c>
      <c r="E5228" s="4">
        <f>E5227+D5228</f>
        <v/>
      </c>
      <c r="F5228" s="4" t="n">
        <v>1385840.356231012</v>
      </c>
      <c r="G5228" s="5">
        <f>F5228/$D5228</f>
        <v/>
      </c>
      <c r="H5228" s="4">
        <f>H5227+F5228</f>
        <v/>
      </c>
      <c r="I5228" s="4">
        <f>G5228*$E5227-H5227</f>
        <v/>
      </c>
      <c r="J5228" s="4">
        <f>MAX(0,Resumo!$D$3*$D5228-F5228)</f>
        <v/>
      </c>
      <c r="K5228" s="4" t="n">
        <v>2955921.117209085</v>
      </c>
      <c r="L5228" s="5">
        <f>K5228/$D5228</f>
        <v/>
      </c>
      <c r="M5228" s="4">
        <f>M5227+K5228</f>
        <v/>
      </c>
      <c r="N5228" s="4">
        <f>L5228*$E5227-M5227</f>
        <v/>
      </c>
      <c r="O5228" s="4">
        <f>MAX(0,Resumo!$D$4*$D5228-K5228)</f>
        <v/>
      </c>
      <c r="P5228" s="4" t="n">
        <v>4682927.784477773</v>
      </c>
      <c r="Q5228" s="5">
        <f>P5228/$D5228</f>
        <v/>
      </c>
      <c r="R5228" s="4">
        <f>R5227+P5228</f>
        <v/>
      </c>
      <c r="S5228" s="4">
        <f>Q5228*$E5227-R5227</f>
        <v/>
      </c>
      <c r="T5228" s="4">
        <f>MAX(0,Resumo!$D$5*$D5228-P5228)</f>
        <v/>
      </c>
      <c r="U5228" s="4" t="n">
        <v>6583956.653311365</v>
      </c>
      <c r="V5228" s="5">
        <f>U5228/$D5228</f>
        <v/>
      </c>
      <c r="W5228" s="4">
        <f>W5227+U5228</f>
        <v/>
      </c>
      <c r="X5228" s="4">
        <f>V5228*$E5227-W5227</f>
        <v/>
      </c>
      <c r="Y5228" s="4">
        <f>MAX(0,Resumo!$D$6*$D5228-U5228)</f>
        <v/>
      </c>
      <c r="Z5228" s="4" t="n">
        <v>8663334.763343155</v>
      </c>
      <c r="AA5228" s="5">
        <f>Z5228/$D5228</f>
        <v/>
      </c>
      <c r="AB5228" s="4">
        <f>AB5227+Z5228</f>
        <v/>
      </c>
      <c r="AC5228" s="4">
        <f>AA5228*$E5227-AB5227</f>
        <v/>
      </c>
      <c r="AD5228" s="4">
        <f>MAX(0,Resumo!$D$7*$D5228-Z5228)</f>
        <v/>
      </c>
    </row>
    <row r="5229">
      <c r="A5229" t="inlineStr">
        <is>
          <t>Traipu</t>
        </is>
      </c>
      <c r="B5229" t="inlineStr">
        <is>
          <t>Município</t>
        </is>
      </c>
      <c r="C5229" t="inlineStr">
        <is>
          <t>AL</t>
        </is>
      </c>
      <c r="D5229" s="4" t="n">
        <v>17693115.12613824</v>
      </c>
      <c r="E5229" s="4">
        <f>E5228+D5229</f>
        <v/>
      </c>
      <c r="F5229" s="4" t="n">
        <v>640584.4230825386</v>
      </c>
      <c r="G5229" s="5">
        <f>F5229/$D5229</f>
        <v/>
      </c>
      <c r="H5229" s="4">
        <f>H5228+F5229</f>
        <v/>
      </c>
      <c r="I5229" s="4">
        <f>G5229*$E5228-H5228</f>
        <v/>
      </c>
      <c r="J5229" s="4">
        <f>MAX(0,Resumo!$D$3*$D5229-F5229)</f>
        <v/>
      </c>
      <c r="K5229" s="4" t="n">
        <v>1366331.276926125</v>
      </c>
      <c r="L5229" s="5">
        <f>K5229/$D5229</f>
        <v/>
      </c>
      <c r="M5229" s="4">
        <f>M5228+K5229</f>
        <v/>
      </c>
      <c r="N5229" s="4">
        <f>L5229*$E5228-M5228</f>
        <v/>
      </c>
      <c r="O5229" s="4">
        <f>MAX(0,Resumo!$D$4*$D5229-K5229)</f>
        <v/>
      </c>
      <c r="P5229" s="4" t="n">
        <v>2164614.83436324</v>
      </c>
      <c r="Q5229" s="5">
        <f>P5229/$D5229</f>
        <v/>
      </c>
      <c r="R5229" s="4">
        <f>R5228+P5229</f>
        <v/>
      </c>
      <c r="S5229" s="4">
        <f>Q5229*$E5228-R5228</f>
        <v/>
      </c>
      <c r="T5229" s="4">
        <f>MAX(0,Resumo!$D$5*$D5229-P5229)</f>
        <v/>
      </c>
      <c r="U5229" s="4" t="n">
        <v>3043337.607682465</v>
      </c>
      <c r="V5229" s="5">
        <f>U5229/$D5229</f>
        <v/>
      </c>
      <c r="W5229" s="4">
        <f>W5228+U5229</f>
        <v/>
      </c>
      <c r="X5229" s="4">
        <f>V5229*$E5228-W5228</f>
        <v/>
      </c>
      <c r="Y5229" s="4">
        <f>MAX(0,Resumo!$D$6*$D5229-U5229)</f>
        <v/>
      </c>
      <c r="Z5229" s="4" t="n">
        <v>4004499.707628654</v>
      </c>
      <c r="AA5229" s="5">
        <f>Z5229/$D5229</f>
        <v/>
      </c>
      <c r="AB5229" s="4">
        <f>AB5228+Z5229</f>
        <v/>
      </c>
      <c r="AC5229" s="4">
        <f>AA5229*$E5228-AB5228</f>
        <v/>
      </c>
      <c r="AD5229" s="4">
        <f>MAX(0,Resumo!$D$7*$D5229-Z5229)</f>
        <v/>
      </c>
    </row>
    <row r="5230">
      <c r="A5230" t="inlineStr">
        <is>
          <t>Porto Real do Colégio</t>
        </is>
      </c>
      <c r="B5230" t="inlineStr">
        <is>
          <t>Município</t>
        </is>
      </c>
      <c r="C5230" t="inlineStr">
        <is>
          <t>AL</t>
        </is>
      </c>
      <c r="D5230" s="4" t="n">
        <v>7663282.913091759</v>
      </c>
      <c r="E5230" s="4">
        <f>E5229+D5230</f>
        <v/>
      </c>
      <c r="F5230" s="4" t="n">
        <v>277451.405747599</v>
      </c>
      <c r="G5230" s="5">
        <f>F5230/$D5230</f>
        <v/>
      </c>
      <c r="H5230" s="4">
        <f>H5229+F5230</f>
        <v/>
      </c>
      <c r="I5230" s="4">
        <f>G5230*$E5229-H5229</f>
        <v/>
      </c>
      <c r="J5230" s="4">
        <f>MAX(0,Resumo!$D$3*$D5230-F5230)</f>
        <v/>
      </c>
      <c r="K5230" s="4" t="n">
        <v>591788.5603209867</v>
      </c>
      <c r="L5230" s="5">
        <f>K5230/$D5230</f>
        <v/>
      </c>
      <c r="M5230" s="4">
        <f>M5229+K5230</f>
        <v/>
      </c>
      <c r="N5230" s="4">
        <f>L5230*$E5229-M5229</f>
        <v/>
      </c>
      <c r="O5230" s="4">
        <f>MAX(0,Resumo!$D$4*$D5230-K5230)</f>
        <v/>
      </c>
      <c r="P5230" s="4" t="n">
        <v>937542.9795906908</v>
      </c>
      <c r="Q5230" s="5">
        <f>P5230/$D5230</f>
        <v/>
      </c>
      <c r="R5230" s="4">
        <f>R5229+P5230</f>
        <v/>
      </c>
      <c r="S5230" s="4">
        <f>Q5230*$E5229-R5229</f>
        <v/>
      </c>
      <c r="T5230" s="4">
        <f>MAX(0,Resumo!$D$5*$D5230-P5230)</f>
        <v/>
      </c>
      <c r="U5230" s="4" t="n">
        <v>1318137.417942237</v>
      </c>
      <c r="V5230" s="5">
        <f>U5230/$D5230</f>
        <v/>
      </c>
      <c r="W5230" s="4">
        <f>W5229+U5230</f>
        <v/>
      </c>
      <c r="X5230" s="4">
        <f>V5230*$E5229-W5229</f>
        <v/>
      </c>
      <c r="Y5230" s="4">
        <f>MAX(0,Resumo!$D$6*$D5230-U5230)</f>
        <v/>
      </c>
      <c r="Z5230" s="4" t="n">
        <v>1734438.167963789</v>
      </c>
      <c r="AA5230" s="5">
        <f>Z5230/$D5230</f>
        <v/>
      </c>
      <c r="AB5230" s="4">
        <f>AB5229+Z5230</f>
        <v/>
      </c>
      <c r="AC5230" s="4">
        <f>AA5230*$E5229-AB5229</f>
        <v/>
      </c>
      <c r="AD5230" s="4">
        <f>MAX(0,Resumo!$D$7*$D5230-Z5230)</f>
        <v/>
      </c>
    </row>
    <row r="5231">
      <c r="A5231" t="inlineStr">
        <is>
          <t>Japaratinga</t>
        </is>
      </c>
      <c r="B5231" t="inlineStr">
        <is>
          <t>Município</t>
        </is>
      </c>
      <c r="C5231" t="inlineStr">
        <is>
          <t>AL</t>
        </is>
      </c>
      <c r="D5231" s="4" t="n">
        <v>12508970.04261599</v>
      </c>
      <c r="E5231" s="4">
        <f>E5230+D5231</f>
        <v/>
      </c>
      <c r="F5231" s="4" t="n">
        <v>452890.9296626998</v>
      </c>
      <c r="G5231" s="5">
        <f>F5231/$D5231</f>
        <v/>
      </c>
      <c r="H5231" s="4">
        <f>H5230+F5231</f>
        <v/>
      </c>
      <c r="I5231" s="4">
        <f>G5231*$E5230-H5230</f>
        <v/>
      </c>
      <c r="J5231" s="4">
        <f>MAX(0,Resumo!$D$3*$D5231-F5231)</f>
        <v/>
      </c>
      <c r="K5231" s="4" t="n">
        <v>965991.3977561158</v>
      </c>
      <c r="L5231" s="5">
        <f>K5231/$D5231</f>
        <v/>
      </c>
      <c r="M5231" s="4">
        <f>M5230+K5231</f>
        <v/>
      </c>
      <c r="N5231" s="4">
        <f>L5231*$E5230-M5230</f>
        <v/>
      </c>
      <c r="O5231" s="4">
        <f>MAX(0,Resumo!$D$4*$D5231-K5231)</f>
        <v/>
      </c>
      <c r="P5231" s="4" t="n">
        <v>1530375.059666606</v>
      </c>
      <c r="Q5231" s="5">
        <f>P5231/$D5231</f>
        <v/>
      </c>
      <c r="R5231" s="4">
        <f>R5230+P5231</f>
        <v/>
      </c>
      <c r="S5231" s="4">
        <f>Q5231*$E5230-R5230</f>
        <v/>
      </c>
      <c r="T5231" s="4">
        <f>MAX(0,Resumo!$D$5*$D5231-P5231)</f>
        <v/>
      </c>
      <c r="U5231" s="4" t="n">
        <v>2151628.963733288</v>
      </c>
      <c r="V5231" s="5">
        <f>U5231/$D5231</f>
        <v/>
      </c>
      <c r="W5231" s="4">
        <f>W5230+U5231</f>
        <v/>
      </c>
      <c r="X5231" s="4">
        <f>V5231*$E5230-W5230</f>
        <v/>
      </c>
      <c r="Y5231" s="4">
        <f>MAX(0,Resumo!$D$6*$D5231-U5231)</f>
        <v/>
      </c>
      <c r="Z5231" s="4" t="n">
        <v>2831167.181204264</v>
      </c>
      <c r="AA5231" s="5">
        <f>Z5231/$D5231</f>
        <v/>
      </c>
      <c r="AB5231" s="4">
        <f>AB5230+Z5231</f>
        <v/>
      </c>
      <c r="AC5231" s="4">
        <f>AA5231*$E5230-AB5230</f>
        <v/>
      </c>
      <c r="AD5231" s="4">
        <f>MAX(0,Resumo!$D$7*$D5231-Z5231)</f>
        <v/>
      </c>
    </row>
    <row r="5232">
      <c r="A5232" t="inlineStr">
        <is>
          <t>Quebrangulo</t>
        </is>
      </c>
      <c r="B5232" t="inlineStr">
        <is>
          <t>Município</t>
        </is>
      </c>
      <c r="C5232" t="inlineStr">
        <is>
          <t>AL</t>
        </is>
      </c>
      <c r="D5232" s="4" t="n">
        <v>17214404.48088393</v>
      </c>
      <c r="E5232" s="4">
        <f>E5231+D5232</f>
        <v/>
      </c>
      <c r="F5232" s="4" t="n">
        <v>623252.5637503923</v>
      </c>
      <c r="G5232" s="5">
        <f>F5232/$D5232</f>
        <v/>
      </c>
      <c r="H5232" s="4">
        <f>H5231+F5232</f>
        <v/>
      </c>
      <c r="I5232" s="4">
        <f>G5232*$E5231-H5231</f>
        <v/>
      </c>
      <c r="J5232" s="4">
        <f>MAX(0,Resumo!$D$3*$D5232-F5232)</f>
        <v/>
      </c>
      <c r="K5232" s="4" t="n">
        <v>1329363.375991475</v>
      </c>
      <c r="L5232" s="5">
        <f>K5232/$D5232</f>
        <v/>
      </c>
      <c r="M5232" s="4">
        <f>M5231+K5232</f>
        <v/>
      </c>
      <c r="N5232" s="4">
        <f>L5232*$E5231-M5231</f>
        <v/>
      </c>
      <c r="O5232" s="4">
        <f>MAX(0,Resumo!$D$4*$D5232-K5232)</f>
        <v/>
      </c>
      <c r="P5232" s="4" t="n">
        <v>2106048.315313452</v>
      </c>
      <c r="Q5232" s="5">
        <f>P5232/$D5232</f>
        <v/>
      </c>
      <c r="R5232" s="4">
        <f>R5231+P5232</f>
        <v/>
      </c>
      <c r="S5232" s="4">
        <f>Q5232*$E5231-R5231</f>
        <v/>
      </c>
      <c r="T5232" s="4">
        <f>MAX(0,Resumo!$D$5*$D5232-P5232)</f>
        <v/>
      </c>
      <c r="U5232" s="4" t="n">
        <v>2960996.081076554</v>
      </c>
      <c r="V5232" s="5">
        <f>U5232/$D5232</f>
        <v/>
      </c>
      <c r="W5232" s="4">
        <f>W5231+U5232</f>
        <v/>
      </c>
      <c r="X5232" s="4">
        <f>V5232*$E5231-W5231</f>
        <v/>
      </c>
      <c r="Y5232" s="4">
        <f>MAX(0,Resumo!$D$6*$D5232-U5232)</f>
        <v/>
      </c>
      <c r="Z5232" s="4" t="n">
        <v>3896152.668382434</v>
      </c>
      <c r="AA5232" s="5">
        <f>Z5232/$D5232</f>
        <v/>
      </c>
      <c r="AB5232" s="4">
        <f>AB5231+Z5232</f>
        <v/>
      </c>
      <c r="AC5232" s="4">
        <f>AA5232*$E5231-AB5231</f>
        <v/>
      </c>
      <c r="AD5232" s="4">
        <f>MAX(0,Resumo!$D$7*$D5232-Z5232)</f>
        <v/>
      </c>
    </row>
    <row r="5233">
      <c r="A5233" t="inlineStr">
        <is>
          <t>Olho d'Água Grande</t>
        </is>
      </c>
      <c r="B5233" t="inlineStr">
        <is>
          <t>Município</t>
        </is>
      </c>
      <c r="C5233" t="inlineStr">
        <is>
          <t>AL</t>
        </is>
      </c>
      <c r="D5233" s="4" t="n">
        <v>3598083.512656405</v>
      </c>
      <c r="E5233" s="4">
        <f>E5232+D5233</f>
        <v/>
      </c>
      <c r="F5233" s="4" t="n">
        <v>130269.6690054753</v>
      </c>
      <c r="G5233" s="5">
        <f>F5233/$D5233</f>
        <v/>
      </c>
      <c r="H5233" s="4">
        <f>H5232+F5233</f>
        <v/>
      </c>
      <c r="I5233" s="4">
        <f>G5233*$E5232-H5232</f>
        <v/>
      </c>
      <c r="J5233" s="4">
        <f>MAX(0,Resumo!$D$3*$D5233-F5233)</f>
        <v/>
      </c>
      <c r="K5233" s="4" t="n">
        <v>277858.0258640799</v>
      </c>
      <c r="L5233" s="5">
        <f>K5233/$D5233</f>
        <v/>
      </c>
      <c r="M5233" s="4">
        <f>M5232+K5233</f>
        <v/>
      </c>
      <c r="N5233" s="4">
        <f>L5233*$E5232-M5232</f>
        <v/>
      </c>
      <c r="O5233" s="4">
        <f>MAX(0,Resumo!$D$4*$D5233-K5233)</f>
        <v/>
      </c>
      <c r="P5233" s="4" t="n">
        <v>440197.4944066158</v>
      </c>
      <c r="Q5233" s="5">
        <f>P5233/$D5233</f>
        <v/>
      </c>
      <c r="R5233" s="4">
        <f>R5232+P5233</f>
        <v/>
      </c>
      <c r="S5233" s="4">
        <f>Q5233*$E5232-R5232</f>
        <v/>
      </c>
      <c r="T5233" s="4">
        <f>MAX(0,Resumo!$D$5*$D5233-P5233)</f>
        <v/>
      </c>
      <c r="U5233" s="4" t="n">
        <v>618895.1347223551</v>
      </c>
      <c r="V5233" s="5">
        <f>U5233/$D5233</f>
        <v/>
      </c>
      <c r="W5233" s="4">
        <f>W5232+U5233</f>
        <v/>
      </c>
      <c r="X5233" s="4">
        <f>V5233*$E5232-W5232</f>
        <v/>
      </c>
      <c r="Y5233" s="4">
        <f>MAX(0,Resumo!$D$6*$D5233-U5233)</f>
        <v/>
      </c>
      <c r="Z5233" s="4" t="n">
        <v>814357.6906460173</v>
      </c>
      <c r="AA5233" s="5">
        <f>Z5233/$D5233</f>
        <v/>
      </c>
      <c r="AB5233" s="4">
        <f>AB5232+Z5233</f>
        <v/>
      </c>
      <c r="AC5233" s="4">
        <f>AA5233*$E5232-AB5232</f>
        <v/>
      </c>
      <c r="AD5233" s="4">
        <f>MAX(0,Resumo!$D$7*$D5233-Z5233)</f>
        <v/>
      </c>
    </row>
    <row r="5234">
      <c r="A5234" t="inlineStr">
        <is>
          <t>Monteirópolis</t>
        </is>
      </c>
      <c r="B5234" t="inlineStr">
        <is>
          <t>Município</t>
        </is>
      </c>
      <c r="C5234" t="inlineStr">
        <is>
          <t>AL</t>
        </is>
      </c>
      <c r="D5234" s="4" t="n">
        <v>6258683.867786142</v>
      </c>
      <c r="E5234" s="4">
        <f>E5233+D5234</f>
        <v/>
      </c>
      <c r="F5234" s="4" t="n">
        <v>226597.4852997435</v>
      </c>
      <c r="G5234" s="5">
        <f>F5234/$D5234</f>
        <v/>
      </c>
      <c r="H5234" s="4">
        <f>H5233+F5234</f>
        <v/>
      </c>
      <c r="I5234" s="4">
        <f>G5234*$E5233-H5233</f>
        <v/>
      </c>
      <c r="J5234" s="4">
        <f>MAX(0,Resumo!$D$3*$D5234-F5234)</f>
        <v/>
      </c>
      <c r="K5234" s="4" t="n">
        <v>483319.9501605033</v>
      </c>
      <c r="L5234" s="5">
        <f>K5234/$D5234</f>
        <v/>
      </c>
      <c r="M5234" s="4">
        <f>M5233+K5234</f>
        <v/>
      </c>
      <c r="N5234" s="4">
        <f>L5234*$E5233-M5233</f>
        <v/>
      </c>
      <c r="O5234" s="4">
        <f>MAX(0,Resumo!$D$4*$D5234-K5234)</f>
        <v/>
      </c>
      <c r="P5234" s="4" t="n">
        <v>765701.2259975465</v>
      </c>
      <c r="Q5234" s="5">
        <f>P5234/$D5234</f>
        <v/>
      </c>
      <c r="R5234" s="4">
        <f>R5233+P5234</f>
        <v/>
      </c>
      <c r="S5234" s="4">
        <f>Q5234*$E5233-R5233</f>
        <v/>
      </c>
      <c r="T5234" s="4">
        <f>MAX(0,Resumo!$D$5*$D5234-P5234)</f>
        <v/>
      </c>
      <c r="U5234" s="4" t="n">
        <v>1076536.712367306</v>
      </c>
      <c r="V5234" s="5">
        <f>U5234/$D5234</f>
        <v/>
      </c>
      <c r="W5234" s="4">
        <f>W5233+U5234</f>
        <v/>
      </c>
      <c r="X5234" s="4">
        <f>V5234*$E5233-W5233</f>
        <v/>
      </c>
      <c r="Y5234" s="4">
        <f>MAX(0,Resumo!$D$6*$D5234-U5234)</f>
        <v/>
      </c>
      <c r="Z5234" s="4" t="n">
        <v>1416533.919550666</v>
      </c>
      <c r="AA5234" s="5">
        <f>Z5234/$D5234</f>
        <v/>
      </c>
      <c r="AB5234" s="4">
        <f>AB5233+Z5234</f>
        <v/>
      </c>
      <c r="AC5234" s="4">
        <f>AA5234*$E5233-AB5233</f>
        <v/>
      </c>
      <c r="AD5234" s="4">
        <f>MAX(0,Resumo!$D$7*$D5234-Z5234)</f>
        <v/>
      </c>
    </row>
    <row r="5235">
      <c r="A5235" t="inlineStr">
        <is>
          <t>Viçosa</t>
        </is>
      </c>
      <c r="B5235" t="inlineStr">
        <is>
          <t>Município</t>
        </is>
      </c>
      <c r="C5235" t="inlineStr">
        <is>
          <t>AL</t>
        </is>
      </c>
      <c r="D5235" s="4" t="n">
        <v>14889114.69387824</v>
      </c>
      <c r="E5235" s="4">
        <f>E5234+D5235</f>
        <v/>
      </c>
      <c r="F5235" s="4" t="n">
        <v>539064.7649320689</v>
      </c>
      <c r="G5235" s="5">
        <f>F5235/$D5235</f>
        <v/>
      </c>
      <c r="H5235" s="4">
        <f>H5234+F5235</f>
        <v/>
      </c>
      <c r="I5235" s="4">
        <f>G5235*$E5234-H5234</f>
        <v/>
      </c>
      <c r="J5235" s="4">
        <f>MAX(0,Resumo!$D$3*$D5235-F5235)</f>
        <v/>
      </c>
      <c r="K5235" s="4" t="n">
        <v>1149795.440031505</v>
      </c>
      <c r="L5235" s="5">
        <f>K5235/$D5235</f>
        <v/>
      </c>
      <c r="M5235" s="4">
        <f>M5234+K5235</f>
        <v/>
      </c>
      <c r="N5235" s="4">
        <f>L5235*$E5234-M5234</f>
        <v/>
      </c>
      <c r="O5235" s="4">
        <f>MAX(0,Resumo!$D$4*$D5235-K5235)</f>
        <v/>
      </c>
      <c r="P5235" s="4" t="n">
        <v>1821567.220194705</v>
      </c>
      <c r="Q5235" s="5">
        <f>P5235/$D5235</f>
        <v/>
      </c>
      <c r="R5235" s="4">
        <f>R5234+P5235</f>
        <v/>
      </c>
      <c r="S5235" s="4">
        <f>Q5235*$E5234-R5234</f>
        <v/>
      </c>
      <c r="T5235" s="4">
        <f>MAX(0,Resumo!$D$5*$D5235-P5235)</f>
        <v/>
      </c>
      <c r="U5235" s="4" t="n">
        <v>2561030.229551631</v>
      </c>
      <c r="V5235" s="5">
        <f>U5235/$D5235</f>
        <v/>
      </c>
      <c r="W5235" s="4">
        <f>W5234+U5235</f>
        <v/>
      </c>
      <c r="X5235" s="4">
        <f>V5235*$E5234-W5234</f>
        <v/>
      </c>
      <c r="Y5235" s="4">
        <f>MAX(0,Resumo!$D$6*$D5235-U5235)</f>
        <v/>
      </c>
      <c r="Z5235" s="4" t="n">
        <v>3369867.601799668</v>
      </c>
      <c r="AA5235" s="5">
        <f>Z5235/$D5235</f>
        <v/>
      </c>
      <c r="AB5235" s="4">
        <f>AB5234+Z5235</f>
        <v/>
      </c>
      <c r="AC5235" s="4">
        <f>AA5235*$E5234-AB5234</f>
        <v/>
      </c>
      <c r="AD5235" s="4">
        <f>MAX(0,Resumo!$D$7*$D5235-Z5235)</f>
        <v/>
      </c>
    </row>
    <row r="5236">
      <c r="A5236" t="inlineStr">
        <is>
          <t>Campo Alegre</t>
        </is>
      </c>
      <c r="B5236" t="inlineStr">
        <is>
          <t>Município</t>
        </is>
      </c>
      <c r="C5236" t="inlineStr">
        <is>
          <t>AL</t>
        </is>
      </c>
      <c r="D5236" s="4" t="n">
        <v>27792171.82666075</v>
      </c>
      <c r="E5236" s="4">
        <f>E5235+D5236</f>
        <v/>
      </c>
      <c r="F5236" s="4" t="n">
        <v>1006223.733292243</v>
      </c>
      <c r="G5236" s="5">
        <f>F5236/$D5236</f>
        <v/>
      </c>
      <c r="H5236" s="4">
        <f>H5235+F5236</f>
        <v/>
      </c>
      <c r="I5236" s="4">
        <f>G5236*$E5235-H5235</f>
        <v/>
      </c>
      <c r="J5236" s="4">
        <f>MAX(0,Resumo!$D$3*$D5236-F5236)</f>
        <v/>
      </c>
      <c r="K5236" s="4" t="n">
        <v>2146219.778131283</v>
      </c>
      <c r="L5236" s="5">
        <f>K5236/$D5236</f>
        <v/>
      </c>
      <c r="M5236" s="4">
        <f>M5235+K5236</f>
        <v/>
      </c>
      <c r="N5236" s="4">
        <f>L5236*$E5235-M5235</f>
        <v/>
      </c>
      <c r="O5236" s="4">
        <f>MAX(0,Resumo!$D$4*$D5236-K5236)</f>
        <v/>
      </c>
      <c r="P5236" s="4" t="n">
        <v>3400155.766029459</v>
      </c>
      <c r="Q5236" s="5">
        <f>P5236/$D5236</f>
        <v/>
      </c>
      <c r="R5236" s="4">
        <f>R5235+P5236</f>
        <v/>
      </c>
      <c r="S5236" s="4">
        <f>Q5236*$E5235-R5235</f>
        <v/>
      </c>
      <c r="T5236" s="4">
        <f>MAX(0,Resumo!$D$5*$D5236-P5236)</f>
        <v/>
      </c>
      <c r="U5236" s="4" t="n">
        <v>4780444.885835697</v>
      </c>
      <c r="V5236" s="5">
        <f>U5236/$D5236</f>
        <v/>
      </c>
      <c r="W5236" s="4">
        <f>W5235+U5236</f>
        <v/>
      </c>
      <c r="X5236" s="4">
        <f>V5236*$E5235-W5235</f>
        <v/>
      </c>
      <c r="Y5236" s="4">
        <f>MAX(0,Resumo!$D$6*$D5236-U5236)</f>
        <v/>
      </c>
      <c r="Z5236" s="4" t="n">
        <v>6290228.891904558</v>
      </c>
      <c r="AA5236" s="5">
        <f>Z5236/$D5236</f>
        <v/>
      </c>
      <c r="AB5236" s="4">
        <f>AB5235+Z5236</f>
        <v/>
      </c>
      <c r="AC5236" s="4">
        <f>AA5236*$E5235-AB5235</f>
        <v/>
      </c>
      <c r="AD5236" s="4">
        <f>MAX(0,Resumo!$D$7*$D5236-Z5236)</f>
        <v/>
      </c>
    </row>
    <row r="5237">
      <c r="A5237" t="inlineStr">
        <is>
          <t>Pariconha</t>
        </is>
      </c>
      <c r="B5237" t="inlineStr">
        <is>
          <t>Município</t>
        </is>
      </c>
      <c r="C5237" t="inlineStr">
        <is>
          <t>AL</t>
        </is>
      </c>
      <c r="D5237" s="4" t="n">
        <v>8327791.203909999</v>
      </c>
      <c r="E5237" s="4">
        <f>E5236+D5237</f>
        <v/>
      </c>
      <c r="F5237" s="4" t="n">
        <v>301510.1233376131</v>
      </c>
      <c r="G5237" s="5">
        <f>F5237/$D5237</f>
        <v/>
      </c>
      <c r="H5237" s="4">
        <f>H5236+F5237</f>
        <v/>
      </c>
      <c r="I5237" s="4">
        <f>G5237*$E5236-H5236</f>
        <v/>
      </c>
      <c r="J5237" s="4">
        <f>MAX(0,Resumo!$D$3*$D5237-F5237)</f>
        <v/>
      </c>
      <c r="K5237" s="4" t="n">
        <v>643104.4792560516</v>
      </c>
      <c r="L5237" s="5">
        <f>K5237/$D5237</f>
        <v/>
      </c>
      <c r="M5237" s="4">
        <f>M5236+K5237</f>
        <v/>
      </c>
      <c r="N5237" s="4">
        <f>L5237*$E5236-M5236</f>
        <v/>
      </c>
      <c r="O5237" s="4">
        <f>MAX(0,Resumo!$D$4*$D5237-K5237)</f>
        <v/>
      </c>
      <c r="P5237" s="4" t="n">
        <v>1018840.393506093</v>
      </c>
      <c r="Q5237" s="5">
        <f>P5237/$D5237</f>
        <v/>
      </c>
      <c r="R5237" s="4">
        <f>R5236+P5237</f>
        <v/>
      </c>
      <c r="S5237" s="4">
        <f>Q5237*$E5236-R5236</f>
        <v/>
      </c>
      <c r="T5237" s="4">
        <f>MAX(0,Resumo!$D$5*$D5237-P5237)</f>
        <v/>
      </c>
      <c r="U5237" s="4" t="n">
        <v>1432437.418685257</v>
      </c>
      <c r="V5237" s="5">
        <f>U5237/$D5237</f>
        <v/>
      </c>
      <c r="W5237" s="4">
        <f>W5236+U5237</f>
        <v/>
      </c>
      <c r="X5237" s="4">
        <f>V5237*$E5236-W5236</f>
        <v/>
      </c>
      <c r="Y5237" s="4">
        <f>MAX(0,Resumo!$D$6*$D5237-U5237)</f>
        <v/>
      </c>
      <c r="Z5237" s="4" t="n">
        <v>1884836.966441469</v>
      </c>
      <c r="AA5237" s="5">
        <f>Z5237/$D5237</f>
        <v/>
      </c>
      <c r="AB5237" s="4">
        <f>AB5236+Z5237</f>
        <v/>
      </c>
      <c r="AC5237" s="4">
        <f>AA5237*$E5236-AB5236</f>
        <v/>
      </c>
      <c r="AD5237" s="4">
        <f>MAX(0,Resumo!$D$7*$D5237-Z5237)</f>
        <v/>
      </c>
    </row>
    <row r="5238">
      <c r="A5238" t="inlineStr">
        <is>
          <t>Coqueiro Seco</t>
        </is>
      </c>
      <c r="B5238" t="inlineStr">
        <is>
          <t>Município</t>
        </is>
      </c>
      <c r="C5238" t="inlineStr">
        <is>
          <t>AL</t>
        </is>
      </c>
      <c r="D5238" s="4" t="n">
        <v>6690516.931409687</v>
      </c>
      <c r="E5238" s="4">
        <f>E5237+D5238</f>
        <v/>
      </c>
      <c r="F5238" s="4" t="n">
        <v>242232.1280382962</v>
      </c>
      <c r="G5238" s="5">
        <f>F5238/$D5238</f>
        <v/>
      </c>
      <c r="H5238" s="4">
        <f>H5237+F5238</f>
        <v/>
      </c>
      <c r="I5238" s="4">
        <f>G5238*$E5237-H5237</f>
        <v/>
      </c>
      <c r="J5238" s="4">
        <f>MAX(0,Resumo!$D$3*$D5238-F5238)</f>
        <v/>
      </c>
      <c r="K5238" s="4" t="n">
        <v>516667.7816211162</v>
      </c>
      <c r="L5238" s="5">
        <f>K5238/$D5238</f>
        <v/>
      </c>
      <c r="M5238" s="4">
        <f>M5237+K5238</f>
        <v/>
      </c>
      <c r="N5238" s="4">
        <f>L5238*$E5237-M5237</f>
        <v/>
      </c>
      <c r="O5238" s="4">
        <f>MAX(0,Resumo!$D$4*$D5238-K5238)</f>
        <v/>
      </c>
      <c r="P5238" s="4" t="n">
        <v>818532.6380368617</v>
      </c>
      <c r="Q5238" s="5">
        <f>P5238/$D5238</f>
        <v/>
      </c>
      <c r="R5238" s="4">
        <f>R5237+P5238</f>
        <v/>
      </c>
      <c r="S5238" s="4">
        <f>Q5238*$E5237-R5237</f>
        <v/>
      </c>
      <c r="T5238" s="4">
        <f>MAX(0,Resumo!$D$5*$D5238-P5238)</f>
        <v/>
      </c>
      <c r="U5238" s="4" t="n">
        <v>1150814.972210016</v>
      </c>
      <c r="V5238" s="5">
        <f>U5238/$D5238</f>
        <v/>
      </c>
      <c r="W5238" s="4">
        <f>W5237+U5238</f>
        <v/>
      </c>
      <c r="X5238" s="4">
        <f>V5238*$E5237-W5237</f>
        <v/>
      </c>
      <c r="Y5238" s="4">
        <f>MAX(0,Resumo!$D$6*$D5238-U5238)</f>
        <v/>
      </c>
      <c r="Z5238" s="4" t="n">
        <v>1514271.110808196</v>
      </c>
      <c r="AA5238" s="5">
        <f>Z5238/$D5238</f>
        <v/>
      </c>
      <c r="AB5238" s="4">
        <f>AB5237+Z5238</f>
        <v/>
      </c>
      <c r="AC5238" s="4">
        <f>AA5238*$E5237-AB5237</f>
        <v/>
      </c>
      <c r="AD5238" s="4">
        <f>MAX(0,Resumo!$D$7*$D5238-Z5238)</f>
        <v/>
      </c>
    </row>
    <row r="5239">
      <c r="A5239" t="inlineStr">
        <is>
          <t>Carneiros</t>
        </is>
      </c>
      <c r="B5239" t="inlineStr">
        <is>
          <t>Município</t>
        </is>
      </c>
      <c r="C5239" t="inlineStr">
        <is>
          <t>AL</t>
        </is>
      </c>
      <c r="D5239" s="4" t="n">
        <v>1889133.430530353</v>
      </c>
      <c r="E5239" s="4">
        <f>E5238+D5239</f>
        <v/>
      </c>
      <c r="F5239" s="4" t="n">
        <v>68396.62999391533</v>
      </c>
      <c r="G5239" s="5">
        <f>F5239/$D5239</f>
        <v/>
      </c>
      <c r="H5239" s="4">
        <f>H5238+F5239</f>
        <v/>
      </c>
      <c r="I5239" s="4">
        <f>G5239*$E5238-H5238</f>
        <v/>
      </c>
      <c r="J5239" s="4">
        <f>MAX(0,Resumo!$D$3*$D5239-F5239)</f>
        <v/>
      </c>
      <c r="K5239" s="4" t="n">
        <v>145886.2429831341</v>
      </c>
      <c r="L5239" s="5">
        <f>K5239/$D5239</f>
        <v/>
      </c>
      <c r="M5239" s="4">
        <f>M5238+K5239</f>
        <v/>
      </c>
      <c r="N5239" s="4">
        <f>L5239*$E5238-M5238</f>
        <v/>
      </c>
      <c r="O5239" s="4">
        <f>MAX(0,Resumo!$D$4*$D5239-K5239)</f>
        <v/>
      </c>
      <c r="P5239" s="4" t="n">
        <v>231120.761870612</v>
      </c>
      <c r="Q5239" s="5">
        <f>P5239/$D5239</f>
        <v/>
      </c>
      <c r="R5239" s="4">
        <f>R5238+P5239</f>
        <v/>
      </c>
      <c r="S5239" s="4">
        <f>Q5239*$E5238-R5238</f>
        <v/>
      </c>
      <c r="T5239" s="4">
        <f>MAX(0,Resumo!$D$5*$D5239-P5239)</f>
        <v/>
      </c>
      <c r="U5239" s="4" t="n">
        <v>324943.9555485485</v>
      </c>
      <c r="V5239" s="5">
        <f>U5239/$D5239</f>
        <v/>
      </c>
      <c r="W5239" s="4">
        <f>W5238+U5239</f>
        <v/>
      </c>
      <c r="X5239" s="4">
        <f>V5239*$E5238-W5238</f>
        <v/>
      </c>
      <c r="Y5239" s="4">
        <f>MAX(0,Resumo!$D$6*$D5239-U5239)</f>
        <v/>
      </c>
      <c r="Z5239" s="4" t="n">
        <v>427569.3803096554</v>
      </c>
      <c r="AA5239" s="5">
        <f>Z5239/$D5239</f>
        <v/>
      </c>
      <c r="AB5239" s="4">
        <f>AB5238+Z5239</f>
        <v/>
      </c>
      <c r="AC5239" s="4">
        <f>AA5239*$E5238-AB5238</f>
        <v/>
      </c>
      <c r="AD5239" s="4">
        <f>MAX(0,Resumo!$D$7*$D5239-Z5239)</f>
        <v/>
      </c>
    </row>
    <row r="5240">
      <c r="A5240" t="inlineStr">
        <is>
          <t>Olho d'Água das Flores</t>
        </is>
      </c>
      <c r="B5240" t="inlineStr">
        <is>
          <t>Município</t>
        </is>
      </c>
      <c r="C5240" t="inlineStr">
        <is>
          <t>AL</t>
        </is>
      </c>
      <c r="D5240" s="4" t="n">
        <v>3782996.39420746</v>
      </c>
      <c r="E5240" s="4">
        <f>E5239+D5240</f>
        <v/>
      </c>
      <c r="F5240" s="4" t="n">
        <v>136964.494122728</v>
      </c>
      <c r="G5240" s="5">
        <f>F5240/$D5240</f>
        <v/>
      </c>
      <c r="H5240" s="4">
        <f>H5239+F5240</f>
        <v/>
      </c>
      <c r="I5240" s="4">
        <f>G5240*$E5239-H5239</f>
        <v/>
      </c>
      <c r="J5240" s="4">
        <f>MAX(0,Resumo!$D$3*$D5240-F5240)</f>
        <v/>
      </c>
      <c r="K5240" s="4" t="n">
        <v>292137.718940654</v>
      </c>
      <c r="L5240" s="5">
        <f>K5240/$D5240</f>
        <v/>
      </c>
      <c r="M5240" s="4">
        <f>M5239+K5240</f>
        <v/>
      </c>
      <c r="N5240" s="4">
        <f>L5240*$E5239-M5239</f>
        <v/>
      </c>
      <c r="O5240" s="4">
        <f>MAX(0,Resumo!$D$4*$D5240-K5240)</f>
        <v/>
      </c>
      <c r="P5240" s="4" t="n">
        <v>462820.1452861635</v>
      </c>
      <c r="Q5240" s="5">
        <f>P5240/$D5240</f>
        <v/>
      </c>
      <c r="R5240" s="4">
        <f>R5239+P5240</f>
        <v/>
      </c>
      <c r="S5240" s="4">
        <f>Q5240*$E5239-R5239</f>
        <v/>
      </c>
      <c r="T5240" s="4">
        <f>MAX(0,Resumo!$D$5*$D5240-P5240)</f>
        <v/>
      </c>
      <c r="U5240" s="4" t="n">
        <v>650701.4233582043</v>
      </c>
      <c r="V5240" s="5">
        <f>U5240/$D5240</f>
        <v/>
      </c>
      <c r="W5240" s="4">
        <f>W5239+U5240</f>
        <v/>
      </c>
      <c r="X5240" s="4">
        <f>V5240*$E5239-W5239</f>
        <v/>
      </c>
      <c r="Y5240" s="4">
        <f>MAX(0,Resumo!$D$6*$D5240-U5240)</f>
        <v/>
      </c>
      <c r="Z5240" s="4" t="n">
        <v>856209.2003902823</v>
      </c>
      <c r="AA5240" s="5">
        <f>Z5240/$D5240</f>
        <v/>
      </c>
      <c r="AB5240" s="4">
        <f>AB5239+Z5240</f>
        <v/>
      </c>
      <c r="AC5240" s="4">
        <f>AA5240*$E5239-AB5239</f>
        <v/>
      </c>
      <c r="AD5240" s="4">
        <f>MAX(0,Resumo!$D$7*$D5240-Z5240)</f>
        <v/>
      </c>
    </row>
    <row r="5241">
      <c r="A5241" t="inlineStr">
        <is>
          <t>Junqueiro</t>
        </is>
      </c>
      <c r="B5241" t="inlineStr">
        <is>
          <t>Município</t>
        </is>
      </c>
      <c r="C5241" t="inlineStr">
        <is>
          <t>AL</t>
        </is>
      </c>
      <c r="D5241" s="4" t="n">
        <v>13745448.80502134</v>
      </c>
      <c r="E5241" s="4">
        <f>E5240+D5241</f>
        <v/>
      </c>
      <c r="F5241" s="4" t="n">
        <v>497658.0059532457</v>
      </c>
      <c r="G5241" s="5">
        <f>F5241/$D5241</f>
        <v/>
      </c>
      <c r="H5241" s="4">
        <f>H5240+F5241</f>
        <v/>
      </c>
      <c r="I5241" s="4">
        <f>G5241*$E5240-H5240</f>
        <v/>
      </c>
      <c r="J5241" s="4">
        <f>MAX(0,Resumo!$D$3*$D5241-F5241)</f>
        <v/>
      </c>
      <c r="K5241" s="4" t="n">
        <v>1061477.104726592</v>
      </c>
      <c r="L5241" s="5">
        <f>K5241/$D5241</f>
        <v/>
      </c>
      <c r="M5241" s="4">
        <f>M5240+K5241</f>
        <v/>
      </c>
      <c r="N5241" s="4">
        <f>L5241*$E5240-M5240</f>
        <v/>
      </c>
      <c r="O5241" s="4">
        <f>MAX(0,Resumo!$D$4*$D5241-K5241)</f>
        <v/>
      </c>
      <c r="P5241" s="4" t="n">
        <v>1681648.606037403</v>
      </c>
      <c r="Q5241" s="5">
        <f>P5241/$D5241</f>
        <v/>
      </c>
      <c r="R5241" s="4">
        <f>R5240+P5241</f>
        <v/>
      </c>
      <c r="S5241" s="4">
        <f>Q5241*$E5240-R5240</f>
        <v/>
      </c>
      <c r="T5241" s="4">
        <f>MAX(0,Resumo!$D$5*$D5241-P5241)</f>
        <v/>
      </c>
      <c r="U5241" s="4" t="n">
        <v>2364311.8232468</v>
      </c>
      <c r="V5241" s="5">
        <f>U5241/$D5241</f>
        <v/>
      </c>
      <c r="W5241" s="4">
        <f>W5240+U5241</f>
        <v/>
      </c>
      <c r="X5241" s="4">
        <f>V5241*$E5240-W5240</f>
        <v/>
      </c>
      <c r="Y5241" s="4">
        <f>MAX(0,Resumo!$D$6*$D5241-U5241)</f>
        <v/>
      </c>
      <c r="Z5241" s="4" t="n">
        <v>3111020.604823623</v>
      </c>
      <c r="AA5241" s="5">
        <f>Z5241/$D5241</f>
        <v/>
      </c>
      <c r="AB5241" s="4">
        <f>AB5240+Z5241</f>
        <v/>
      </c>
      <c r="AC5241" s="4">
        <f>AA5241*$E5240-AB5240</f>
        <v/>
      </c>
      <c r="AD5241" s="4">
        <f>MAX(0,Resumo!$D$7*$D5241-Z5241)</f>
        <v/>
      </c>
    </row>
    <row r="5242">
      <c r="A5242" t="inlineStr">
        <is>
          <t>Passo de Camaragibe</t>
        </is>
      </c>
      <c r="B5242" t="inlineStr">
        <is>
          <t>Município</t>
        </is>
      </c>
      <c r="C5242" t="inlineStr">
        <is>
          <t>AL</t>
        </is>
      </c>
      <c r="D5242" s="4" t="n">
        <v>11234936.51018379</v>
      </c>
      <c r="E5242" s="4">
        <f>E5241+D5242</f>
        <v/>
      </c>
      <c r="F5242" s="4" t="n">
        <v>406764.1719073502</v>
      </c>
      <c r="G5242" s="5">
        <f>F5242/$D5242</f>
        <v/>
      </c>
      <c r="H5242" s="4">
        <f>H5241+F5242</f>
        <v/>
      </c>
      <c r="I5242" s="4">
        <f>G5242*$E5241-H5241</f>
        <v/>
      </c>
      <c r="J5242" s="4">
        <f>MAX(0,Resumo!$D$3*$D5242-F5242)</f>
        <v/>
      </c>
      <c r="K5242" s="4" t="n">
        <v>867605.5651424367</v>
      </c>
      <c r="L5242" s="5">
        <f>K5242/$D5242</f>
        <v/>
      </c>
      <c r="M5242" s="4">
        <f>M5241+K5242</f>
        <v/>
      </c>
      <c r="N5242" s="4">
        <f>L5242*$E5241-M5241</f>
        <v/>
      </c>
      <c r="O5242" s="4">
        <f>MAX(0,Resumo!$D$4*$D5242-K5242)</f>
        <v/>
      </c>
      <c r="P5242" s="4" t="n">
        <v>1374506.979675151</v>
      </c>
      <c r="Q5242" s="5">
        <f>P5242/$D5242</f>
        <v/>
      </c>
      <c r="R5242" s="4">
        <f>R5241+P5242</f>
        <v/>
      </c>
      <c r="S5242" s="4">
        <f>Q5242*$E5241-R5241</f>
        <v/>
      </c>
      <c r="T5242" s="4">
        <f>MAX(0,Resumo!$D$5*$D5242-P5242)</f>
        <v/>
      </c>
      <c r="U5242" s="4" t="n">
        <v>1932486.425234148</v>
      </c>
      <c r="V5242" s="5">
        <f>U5242/$D5242</f>
        <v/>
      </c>
      <c r="W5242" s="4">
        <f>W5241+U5242</f>
        <v/>
      </c>
      <c r="X5242" s="4">
        <f>V5242*$E5241-W5241</f>
        <v/>
      </c>
      <c r="Y5242" s="4">
        <f>MAX(0,Resumo!$D$6*$D5242-U5242)</f>
        <v/>
      </c>
      <c r="Z5242" s="4" t="n">
        <v>2542813.950483643</v>
      </c>
      <c r="AA5242" s="5">
        <f>Z5242/$D5242</f>
        <v/>
      </c>
      <c r="AB5242" s="4">
        <f>AB5241+Z5242</f>
        <v/>
      </c>
      <c r="AC5242" s="4">
        <f>AA5242*$E5241-AB5241</f>
        <v/>
      </c>
      <c r="AD5242" s="4">
        <f>MAX(0,Resumo!$D$7*$D5242-Z5242)</f>
        <v/>
      </c>
    </row>
    <row r="5243">
      <c r="A5243" t="inlineStr">
        <is>
          <t>Delmiro Gouveia</t>
        </is>
      </c>
      <c r="B5243" t="inlineStr">
        <is>
          <t>Município</t>
        </is>
      </c>
      <c r="C5243" t="inlineStr">
        <is>
          <t>AL</t>
        </is>
      </c>
      <c r="D5243" s="4" t="n">
        <v>52051712.50193419</v>
      </c>
      <c r="E5243" s="4">
        <f>E5242+D5243</f>
        <v/>
      </c>
      <c r="F5243" s="4" t="n">
        <v>1884547.519517969</v>
      </c>
      <c r="G5243" s="5">
        <f>F5243/$D5243</f>
        <v/>
      </c>
      <c r="H5243" s="4">
        <f>H5242+F5243</f>
        <v/>
      </c>
      <c r="I5243" s="4">
        <f>G5243*$E5242-H5242</f>
        <v/>
      </c>
      <c r="J5243" s="4">
        <f>MAX(0,Resumo!$D$3*$D5243-F5243)</f>
        <v/>
      </c>
      <c r="K5243" s="4" t="n">
        <v>4019636.016717773</v>
      </c>
      <c r="L5243" s="5">
        <f>K5243/$D5243</f>
        <v/>
      </c>
      <c r="M5243" s="4">
        <f>M5242+K5243</f>
        <v/>
      </c>
      <c r="N5243" s="4">
        <f>L5243*$E5242-M5242</f>
        <v/>
      </c>
      <c r="O5243" s="4">
        <f>MAX(0,Resumo!$D$4*$D5243-K5243)</f>
        <v/>
      </c>
      <c r="P5243" s="4" t="n">
        <v>6368121.624283436</v>
      </c>
      <c r="Q5243" s="5">
        <f>P5243/$D5243</f>
        <v/>
      </c>
      <c r="R5243" s="4">
        <f>R5242+P5243</f>
        <v/>
      </c>
      <c r="S5243" s="4">
        <f>Q5243*$E5242-R5242</f>
        <v/>
      </c>
      <c r="T5243" s="4">
        <f>MAX(0,Resumo!$D$5*$D5243-P5243)</f>
        <v/>
      </c>
      <c r="U5243" s="4" t="n">
        <v>8953252.893685726</v>
      </c>
      <c r="V5243" s="5">
        <f>U5243/$D5243</f>
        <v/>
      </c>
      <c r="W5243" s="4">
        <f>W5242+U5243</f>
        <v/>
      </c>
      <c r="X5243" s="4">
        <f>V5243*$E5242-W5242</f>
        <v/>
      </c>
      <c r="Y5243" s="4">
        <f>MAX(0,Resumo!$D$6*$D5243-U5243)</f>
        <v/>
      </c>
      <c r="Z5243" s="4" t="n">
        <v>11780913.98883365</v>
      </c>
      <c r="AA5243" s="5">
        <f>Z5243/$D5243</f>
        <v/>
      </c>
      <c r="AB5243" s="4">
        <f>AB5242+Z5243</f>
        <v/>
      </c>
      <c r="AC5243" s="4">
        <f>AA5243*$E5242-AB5242</f>
        <v/>
      </c>
      <c r="AD5243" s="4">
        <f>MAX(0,Resumo!$D$7*$D5243-Z5243)</f>
        <v/>
      </c>
    </row>
    <row r="5244">
      <c r="A5244" t="inlineStr">
        <is>
          <t>Porto Calvo</t>
        </is>
      </c>
      <c r="B5244" t="inlineStr">
        <is>
          <t>Município</t>
        </is>
      </c>
      <c r="C5244" t="inlineStr">
        <is>
          <t>AL</t>
        </is>
      </c>
      <c r="D5244" s="4" t="n">
        <v>10189335.78620042</v>
      </c>
      <c r="E5244" s="4">
        <f>E5243+D5244</f>
        <v/>
      </c>
      <c r="F5244" s="4" t="n">
        <v>368907.8909883348</v>
      </c>
      <c r="G5244" s="5">
        <f>F5244/$D5244</f>
        <v/>
      </c>
      <c r="H5244" s="4">
        <f>H5243+F5244</f>
        <v/>
      </c>
      <c r="I5244" s="4">
        <f>G5244*$E5243-H5243</f>
        <v/>
      </c>
      <c r="J5244" s="4">
        <f>MAX(0,Resumo!$D$3*$D5244-F5244)</f>
        <v/>
      </c>
      <c r="K5244" s="4" t="n">
        <v>786860.2039005074</v>
      </c>
      <c r="L5244" s="5">
        <f>K5244/$D5244</f>
        <v/>
      </c>
      <c r="M5244" s="4">
        <f>M5243+K5244</f>
        <v/>
      </c>
      <c r="N5244" s="4">
        <f>L5244*$E5243-M5243</f>
        <v/>
      </c>
      <c r="O5244" s="4">
        <f>MAX(0,Resumo!$D$4*$D5244-K5244)</f>
        <v/>
      </c>
      <c r="P5244" s="4" t="n">
        <v>1246585.874667944</v>
      </c>
      <c r="Q5244" s="5">
        <f>P5244/$D5244</f>
        <v/>
      </c>
      <c r="R5244" s="4">
        <f>R5243+P5244</f>
        <v/>
      </c>
      <c r="S5244" s="4">
        <f>Q5244*$E5243-R5243</f>
        <v/>
      </c>
      <c r="T5244" s="4">
        <f>MAX(0,Resumo!$D$5*$D5244-P5244)</f>
        <v/>
      </c>
      <c r="U5244" s="4" t="n">
        <v>1752635.902404643</v>
      </c>
      <c r="V5244" s="5">
        <f>U5244/$D5244</f>
        <v/>
      </c>
      <c r="W5244" s="4">
        <f>W5243+U5244</f>
        <v/>
      </c>
      <c r="X5244" s="4">
        <f>V5244*$E5243-W5243</f>
        <v/>
      </c>
      <c r="Y5244" s="4">
        <f>MAX(0,Resumo!$D$6*$D5244-U5244)</f>
        <v/>
      </c>
      <c r="Z5244" s="4" t="n">
        <v>2306162.136281516</v>
      </c>
      <c r="AA5244" s="5">
        <f>Z5244/$D5244</f>
        <v/>
      </c>
      <c r="AB5244" s="4">
        <f>AB5243+Z5244</f>
        <v/>
      </c>
      <c r="AC5244" s="4">
        <f>AA5244*$E5243-AB5243</f>
        <v/>
      </c>
      <c r="AD5244" s="4">
        <f>MAX(0,Resumo!$D$7*$D5244-Z5244)</f>
        <v/>
      </c>
    </row>
    <row r="5245">
      <c r="A5245" t="inlineStr">
        <is>
          <t>São Miguel dos Campos</t>
        </is>
      </c>
      <c r="B5245" t="inlineStr">
        <is>
          <t>Município</t>
        </is>
      </c>
      <c r="C5245" t="inlineStr">
        <is>
          <t>AL</t>
        </is>
      </c>
      <c r="D5245" s="4" t="n">
        <v>59809038.18356953</v>
      </c>
      <c r="E5245" s="4">
        <f>E5244+D5245</f>
        <v/>
      </c>
      <c r="F5245" s="4" t="n">
        <v>2165403.771286356</v>
      </c>
      <c r="G5245" s="5">
        <f>F5245/$D5245</f>
        <v/>
      </c>
      <c r="H5245" s="4">
        <f>H5244+F5245</f>
        <v/>
      </c>
      <c r="I5245" s="4">
        <f>G5245*$E5244-H5244</f>
        <v/>
      </c>
      <c r="J5245" s="4">
        <f>MAX(0,Resumo!$D$3*$D5245-F5245)</f>
        <v/>
      </c>
      <c r="K5245" s="4" t="n">
        <v>4618686.925987137</v>
      </c>
      <c r="L5245" s="5">
        <f>K5245/$D5245</f>
        <v/>
      </c>
      <c r="M5245" s="4">
        <f>M5244+K5245</f>
        <v/>
      </c>
      <c r="N5245" s="4">
        <f>L5245*$E5244-M5244</f>
        <v/>
      </c>
      <c r="O5245" s="4">
        <f>MAX(0,Resumo!$D$4*$D5245-K5245)</f>
        <v/>
      </c>
      <c r="P5245" s="4" t="n">
        <v>7317170.004161343</v>
      </c>
      <c r="Q5245" s="5">
        <f>P5245/$D5245</f>
        <v/>
      </c>
      <c r="R5245" s="4">
        <f>R5244+P5245</f>
        <v/>
      </c>
      <c r="S5245" s="4">
        <f>Q5245*$E5244-R5244</f>
        <v/>
      </c>
      <c r="T5245" s="4">
        <f>MAX(0,Resumo!$D$5*$D5245-P5245)</f>
        <v/>
      </c>
      <c r="U5245" s="4" t="n">
        <v>10287566.31524286</v>
      </c>
      <c r="V5245" s="5">
        <f>U5245/$D5245</f>
        <v/>
      </c>
      <c r="W5245" s="4">
        <f>W5244+U5245</f>
        <v/>
      </c>
      <c r="X5245" s="4">
        <f>V5245*$E5244-W5244</f>
        <v/>
      </c>
      <c r="Y5245" s="4">
        <f>MAX(0,Resumo!$D$6*$D5245-U5245)</f>
        <v/>
      </c>
      <c r="Z5245" s="4" t="n">
        <v>13536636.94675402</v>
      </c>
      <c r="AA5245" s="5">
        <f>Z5245/$D5245</f>
        <v/>
      </c>
      <c r="AB5245" s="4">
        <f>AB5244+Z5245</f>
        <v/>
      </c>
      <c r="AC5245" s="4">
        <f>AA5245*$E5244-AB5244</f>
        <v/>
      </c>
      <c r="AD5245" s="4">
        <f>MAX(0,Resumo!$D$7*$D5245-Z5245)</f>
        <v/>
      </c>
    </row>
    <row r="5246">
      <c r="A5246" t="inlineStr">
        <is>
          <t>Tanque d'Arca</t>
        </is>
      </c>
      <c r="B5246" t="inlineStr">
        <is>
          <t>Município</t>
        </is>
      </c>
      <c r="C5246" t="inlineStr">
        <is>
          <t>AL</t>
        </is>
      </c>
      <c r="D5246" s="4" t="n">
        <v>6907769.620433169</v>
      </c>
      <c r="E5246" s="4">
        <f>E5245+D5246</f>
        <v/>
      </c>
      <c r="F5246" s="4" t="n">
        <v>250097.8253713589</v>
      </c>
      <c r="G5246" s="5">
        <f>F5246/$D5246</f>
        <v/>
      </c>
      <c r="H5246" s="4">
        <f>H5245+F5246</f>
        <v/>
      </c>
      <c r="I5246" s="4">
        <f>G5246*$E5245-H5245</f>
        <v/>
      </c>
      <c r="J5246" s="4">
        <f>MAX(0,Resumo!$D$3*$D5246-F5246)</f>
        <v/>
      </c>
      <c r="K5246" s="4" t="n">
        <v>533444.8806165648</v>
      </c>
      <c r="L5246" s="5">
        <f>K5246/$D5246</f>
        <v/>
      </c>
      <c r="M5246" s="4">
        <f>M5245+K5246</f>
        <v/>
      </c>
      <c r="N5246" s="4">
        <f>L5246*$E5245-M5245</f>
        <v/>
      </c>
      <c r="O5246" s="4">
        <f>MAX(0,Resumo!$D$4*$D5246-K5246)</f>
        <v/>
      </c>
      <c r="P5246" s="4" t="n">
        <v>845111.8124848254</v>
      </c>
      <c r="Q5246" s="5">
        <f>P5246/$D5246</f>
        <v/>
      </c>
      <c r="R5246" s="4">
        <f>R5245+P5246</f>
        <v/>
      </c>
      <c r="S5246" s="4">
        <f>Q5246*$E5245-R5245</f>
        <v/>
      </c>
      <c r="T5246" s="4">
        <f>MAX(0,Resumo!$D$5*$D5246-P5246)</f>
        <v/>
      </c>
      <c r="U5246" s="4" t="n">
        <v>1188183.930370388</v>
      </c>
      <c r="V5246" s="5">
        <f>U5246/$D5246</f>
        <v/>
      </c>
      <c r="W5246" s="4">
        <f>W5245+U5246</f>
        <v/>
      </c>
      <c r="X5246" s="4">
        <f>V5246*$E5245-W5245</f>
        <v/>
      </c>
      <c r="Y5246" s="4">
        <f>MAX(0,Resumo!$D$6*$D5246-U5246)</f>
        <v/>
      </c>
      <c r="Z5246" s="4" t="n">
        <v>1563442.120179567</v>
      </c>
      <c r="AA5246" s="5">
        <f>Z5246/$D5246</f>
        <v/>
      </c>
      <c r="AB5246" s="4">
        <f>AB5245+Z5246</f>
        <v/>
      </c>
      <c r="AC5246" s="4">
        <f>AA5246*$E5245-AB5245</f>
        <v/>
      </c>
      <c r="AD5246" s="4">
        <f>MAX(0,Resumo!$D$7*$D5246-Z5246)</f>
        <v/>
      </c>
    </row>
    <row r="5247">
      <c r="A5247" t="inlineStr">
        <is>
          <t>Igreja Nova</t>
        </is>
      </c>
      <c r="B5247" t="inlineStr">
        <is>
          <t>Município</t>
        </is>
      </c>
      <c r="C5247" t="inlineStr">
        <is>
          <t>AL</t>
        </is>
      </c>
      <c r="D5247" s="4" t="n">
        <v>18982816.18112325</v>
      </c>
      <c r="E5247" s="4">
        <f>E5246+D5247</f>
        <v/>
      </c>
      <c r="F5247" s="4" t="n">
        <v>687278.4280876842</v>
      </c>
      <c r="G5247" s="5">
        <f>F5247/$D5247</f>
        <v/>
      </c>
      <c r="H5247" s="4">
        <f>H5246+F5247</f>
        <v/>
      </c>
      <c r="I5247" s="4">
        <f>G5247*$E5246-H5246</f>
        <v/>
      </c>
      <c r="J5247" s="4">
        <f>MAX(0,Resumo!$D$3*$D5247-F5247)</f>
        <v/>
      </c>
      <c r="K5247" s="4" t="n">
        <v>1465927.016667138</v>
      </c>
      <c r="L5247" s="5">
        <f>K5247/$D5247</f>
        <v/>
      </c>
      <c r="M5247" s="4">
        <f>M5246+K5247</f>
        <v/>
      </c>
      <c r="N5247" s="4">
        <f>L5247*$E5246-M5246</f>
        <v/>
      </c>
      <c r="O5247" s="4">
        <f>MAX(0,Resumo!$D$4*$D5247-K5247)</f>
        <v/>
      </c>
      <c r="P5247" s="4" t="n">
        <v>2322399.713713867</v>
      </c>
      <c r="Q5247" s="5">
        <f>P5247/$D5247</f>
        <v/>
      </c>
      <c r="R5247" s="4">
        <f>R5246+P5247</f>
        <v/>
      </c>
      <c r="S5247" s="4">
        <f>Q5247*$E5246-R5246</f>
        <v/>
      </c>
      <c r="T5247" s="4">
        <f>MAX(0,Resumo!$D$5*$D5247-P5247)</f>
        <v/>
      </c>
      <c r="U5247" s="4" t="n">
        <v>3265175.067921742</v>
      </c>
      <c r="V5247" s="5">
        <f>U5247/$D5247</f>
        <v/>
      </c>
      <c r="W5247" s="4">
        <f>W5246+U5247</f>
        <v/>
      </c>
      <c r="X5247" s="4">
        <f>V5247*$E5246-W5246</f>
        <v/>
      </c>
      <c r="Y5247" s="4">
        <f>MAX(0,Resumo!$D$6*$D5247-U5247)</f>
        <v/>
      </c>
      <c r="Z5247" s="4" t="n">
        <v>4296398.983747991</v>
      </c>
      <c r="AA5247" s="5">
        <f>Z5247/$D5247</f>
        <v/>
      </c>
      <c r="AB5247" s="4">
        <f>AB5246+Z5247</f>
        <v/>
      </c>
      <c r="AC5247" s="4">
        <f>AA5247*$E5246-AB5246</f>
        <v/>
      </c>
      <c r="AD5247" s="4">
        <f>MAX(0,Resumo!$D$7*$D5247-Z5247)</f>
        <v/>
      </c>
    </row>
    <row r="5248">
      <c r="A5248" t="inlineStr">
        <is>
          <t>Olho d'Água do Casado</t>
        </is>
      </c>
      <c r="B5248" t="inlineStr">
        <is>
          <t>Município</t>
        </is>
      </c>
      <c r="C5248" t="inlineStr">
        <is>
          <t>AL</t>
        </is>
      </c>
      <c r="D5248" s="4" t="n">
        <v>6871497.870947496</v>
      </c>
      <c r="E5248" s="4">
        <f>E5247+D5248</f>
        <v/>
      </c>
      <c r="F5248" s="4" t="n">
        <v>248784.5960415984</v>
      </c>
      <c r="G5248" s="5">
        <f>F5248/$D5248</f>
        <v/>
      </c>
      <c r="H5248" s="4">
        <f>H5247+F5248</f>
        <v/>
      </c>
      <c r="I5248" s="4">
        <f>G5248*$E5247-H5247</f>
        <v/>
      </c>
      <c r="J5248" s="4">
        <f>MAX(0,Resumo!$D$3*$D5248-F5248)</f>
        <v/>
      </c>
      <c r="K5248" s="4" t="n">
        <v>530643.8348178015</v>
      </c>
      <c r="L5248" s="5">
        <f>K5248/$D5248</f>
        <v/>
      </c>
      <c r="M5248" s="4">
        <f>M5247+K5248</f>
        <v/>
      </c>
      <c r="N5248" s="4">
        <f>L5248*$E5247-M5247</f>
        <v/>
      </c>
      <c r="O5248" s="4">
        <f>MAX(0,Resumo!$D$4*$D5248-K5248)</f>
        <v/>
      </c>
      <c r="P5248" s="4" t="n">
        <v>840674.2464346839</v>
      </c>
      <c r="Q5248" s="5">
        <f>P5248/$D5248</f>
        <v/>
      </c>
      <c r="R5248" s="4">
        <f>R5247+P5248</f>
        <v/>
      </c>
      <c r="S5248" s="4">
        <f>Q5248*$E5247-R5247</f>
        <v/>
      </c>
      <c r="T5248" s="4">
        <f>MAX(0,Resumo!$D$5*$D5248-P5248)</f>
        <v/>
      </c>
      <c r="U5248" s="4" t="n">
        <v>1181944.939750635</v>
      </c>
      <c r="V5248" s="5">
        <f>U5248/$D5248</f>
        <v/>
      </c>
      <c r="W5248" s="4">
        <f>W5247+U5248</f>
        <v/>
      </c>
      <c r="X5248" s="4">
        <f>V5248*$E5247-W5247</f>
        <v/>
      </c>
      <c r="Y5248" s="4">
        <f>MAX(0,Resumo!$D$6*$D5248-U5248)</f>
        <v/>
      </c>
      <c r="Z5248" s="4" t="n">
        <v>1555232.70034733</v>
      </c>
      <c r="AA5248" s="5">
        <f>Z5248/$D5248</f>
        <v/>
      </c>
      <c r="AB5248" s="4">
        <f>AB5247+Z5248</f>
        <v/>
      </c>
      <c r="AC5248" s="4">
        <f>AA5248*$E5247-AB5247</f>
        <v/>
      </c>
      <c r="AD5248" s="4">
        <f>MAX(0,Resumo!$D$7*$D5248-Z5248)</f>
        <v/>
      </c>
    </row>
    <row r="5249">
      <c r="A5249" t="inlineStr">
        <is>
          <t>Rio Largo</t>
        </is>
      </c>
      <c r="B5249" t="inlineStr">
        <is>
          <t>Município</t>
        </is>
      </c>
      <c r="C5249" t="inlineStr">
        <is>
          <t>AL</t>
        </is>
      </c>
      <c r="D5249" s="4" t="n">
        <v>59158959.66866953</v>
      </c>
      <c r="E5249" s="4">
        <f>E5248+D5249</f>
        <v/>
      </c>
      <c r="F5249" s="4" t="n">
        <v>2141867.487966164</v>
      </c>
      <c r="G5249" s="5">
        <f>F5249/$D5249</f>
        <v/>
      </c>
      <c r="H5249" s="4">
        <f>H5248+F5249</f>
        <v/>
      </c>
      <c r="I5249" s="4">
        <f>G5249*$E5248-H5248</f>
        <v/>
      </c>
      <c r="J5249" s="4">
        <f>MAX(0,Resumo!$D$3*$D5249-F5249)</f>
        <v/>
      </c>
      <c r="K5249" s="4" t="n">
        <v>4568485.330562408</v>
      </c>
      <c r="L5249" s="5">
        <f>K5249/$D5249</f>
        <v/>
      </c>
      <c r="M5249" s="4">
        <f>M5248+K5249</f>
        <v/>
      </c>
      <c r="N5249" s="4">
        <f>L5249*$E5248-M5248</f>
        <v/>
      </c>
      <c r="O5249" s="4">
        <f>MAX(0,Resumo!$D$4*$D5249-K5249)</f>
        <v/>
      </c>
      <c r="P5249" s="4" t="n">
        <v>7237637.960944458</v>
      </c>
      <c r="Q5249" s="5">
        <f>P5249/$D5249</f>
        <v/>
      </c>
      <c r="R5249" s="4">
        <f>R5248+P5249</f>
        <v/>
      </c>
      <c r="S5249" s="4">
        <f>Q5249*$E5248-R5248</f>
        <v/>
      </c>
      <c r="T5249" s="4">
        <f>MAX(0,Resumo!$D$5*$D5249-P5249)</f>
        <v/>
      </c>
      <c r="U5249" s="4" t="n">
        <v>10175748.33529773</v>
      </c>
      <c r="V5249" s="5">
        <f>U5249/$D5249</f>
        <v/>
      </c>
      <c r="W5249" s="4">
        <f>W5248+U5249</f>
        <v/>
      </c>
      <c r="X5249" s="4">
        <f>V5249*$E5248-W5248</f>
        <v/>
      </c>
      <c r="Y5249" s="4">
        <f>MAX(0,Resumo!$D$6*$D5249-U5249)</f>
        <v/>
      </c>
      <c r="Z5249" s="4" t="n">
        <v>13389504.05329271</v>
      </c>
      <c r="AA5249" s="5">
        <f>Z5249/$D5249</f>
        <v/>
      </c>
      <c r="AB5249" s="4">
        <f>AB5248+Z5249</f>
        <v/>
      </c>
      <c r="AC5249" s="4">
        <f>AA5249*$E5248-AB5248</f>
        <v/>
      </c>
      <c r="AD5249" s="4">
        <f>MAX(0,Resumo!$D$7*$D5249-Z5249)</f>
        <v/>
      </c>
    </row>
    <row r="5250">
      <c r="A5250" t="inlineStr">
        <is>
          <t>Olivença</t>
        </is>
      </c>
      <c r="B5250" t="inlineStr">
        <is>
          <t>Município</t>
        </is>
      </c>
      <c r="C5250" t="inlineStr">
        <is>
          <t>AL</t>
        </is>
      </c>
      <c r="D5250" s="4" t="n">
        <v>7587242.261704681</v>
      </c>
      <c r="E5250" s="4">
        <f>E5249+D5250</f>
        <v/>
      </c>
      <c r="F5250" s="4" t="n">
        <v>274698.3316590429</v>
      </c>
      <c r="G5250" s="5">
        <f>F5250/$D5250</f>
        <v/>
      </c>
      <c r="H5250" s="4">
        <f>H5249+F5250</f>
        <v/>
      </c>
      <c r="I5250" s="4">
        <f>G5250*$E5249-H5249</f>
        <v/>
      </c>
      <c r="J5250" s="4">
        <f>MAX(0,Resumo!$D$3*$D5250-F5250)</f>
        <v/>
      </c>
      <c r="K5250" s="4" t="n">
        <v>585916.4049900969</v>
      </c>
      <c r="L5250" s="5">
        <f>K5250/$D5250</f>
        <v/>
      </c>
      <c r="M5250" s="4">
        <f>M5249+K5250</f>
        <v/>
      </c>
      <c r="N5250" s="4">
        <f>L5250*$E5249-M5249</f>
        <v/>
      </c>
      <c r="O5250" s="4">
        <f>MAX(0,Resumo!$D$4*$D5250-K5250)</f>
        <v/>
      </c>
      <c r="P5250" s="4" t="n">
        <v>928239.998129617</v>
      </c>
      <c r="Q5250" s="5">
        <f>P5250/$D5250</f>
        <v/>
      </c>
      <c r="R5250" s="4">
        <f>R5249+P5250</f>
        <v/>
      </c>
      <c r="S5250" s="4">
        <f>Q5250*$E5249-R5249</f>
        <v/>
      </c>
      <c r="T5250" s="4">
        <f>MAX(0,Resumo!$D$5*$D5250-P5250)</f>
        <v/>
      </c>
      <c r="U5250" s="4" t="n">
        <v>1305057.902411527</v>
      </c>
      <c r="V5250" s="5">
        <f>U5250/$D5250</f>
        <v/>
      </c>
      <c r="W5250" s="4">
        <f>W5249+U5250</f>
        <v/>
      </c>
      <c r="X5250" s="4">
        <f>V5250*$E5249-W5249</f>
        <v/>
      </c>
      <c r="Y5250" s="4">
        <f>MAX(0,Resumo!$D$6*$D5250-U5250)</f>
        <v/>
      </c>
      <c r="Z5250" s="4" t="n">
        <v>1717227.814440593</v>
      </c>
      <c r="AA5250" s="5">
        <f>Z5250/$D5250</f>
        <v/>
      </c>
      <c r="AB5250" s="4">
        <f>AB5249+Z5250</f>
        <v/>
      </c>
      <c r="AC5250" s="4">
        <f>AA5250*$E5249-AB5249</f>
        <v/>
      </c>
      <c r="AD5250" s="4">
        <f>MAX(0,Resumo!$D$7*$D5250-Z5250)</f>
        <v/>
      </c>
    </row>
    <row r="5251">
      <c r="A5251" t="inlineStr">
        <is>
          <t>Água Branca</t>
        </is>
      </c>
      <c r="B5251" t="inlineStr">
        <is>
          <t>Município</t>
        </is>
      </c>
      <c r="C5251" t="inlineStr">
        <is>
          <t>AL</t>
        </is>
      </c>
      <c r="D5251" s="4" t="n">
        <v>3989844.817928182</v>
      </c>
      <c r="E5251" s="4">
        <f>E5250+D5251</f>
        <v/>
      </c>
      <c r="F5251" s="4" t="n">
        <v>144453.5019786098</v>
      </c>
      <c r="G5251" s="5">
        <f>F5251/$D5251</f>
        <v/>
      </c>
      <c r="H5251" s="4">
        <f>H5250+F5251</f>
        <v/>
      </c>
      <c r="I5251" s="4">
        <f>G5251*$E5250-H5250</f>
        <v/>
      </c>
      <c r="J5251" s="4">
        <f>MAX(0,Resumo!$D$3*$D5251-F5251)</f>
        <v/>
      </c>
      <c r="K5251" s="4" t="n">
        <v>308111.3600376346</v>
      </c>
      <c r="L5251" s="5">
        <f>K5251/$D5251</f>
        <v/>
      </c>
      <c r="M5251" s="4">
        <f>M5250+K5251</f>
        <v/>
      </c>
      <c r="N5251" s="4">
        <f>L5251*$E5250-M5250</f>
        <v/>
      </c>
      <c r="O5251" s="4">
        <f>MAX(0,Resumo!$D$4*$D5251-K5251)</f>
        <v/>
      </c>
      <c r="P5251" s="4" t="n">
        <v>488126.4389070684</v>
      </c>
      <c r="Q5251" s="5">
        <f>P5251/$D5251</f>
        <v/>
      </c>
      <c r="R5251" s="4">
        <f>R5250+P5251</f>
        <v/>
      </c>
      <c r="S5251" s="4">
        <f>Q5251*$E5250-R5250</f>
        <v/>
      </c>
      <c r="T5251" s="4">
        <f>MAX(0,Resumo!$D$5*$D5251-P5251)</f>
        <v/>
      </c>
      <c r="U5251" s="4" t="n">
        <v>686280.7762596688</v>
      </c>
      <c r="V5251" s="5">
        <f>U5251/$D5251</f>
        <v/>
      </c>
      <c r="W5251" s="4">
        <f>W5250+U5251</f>
        <v/>
      </c>
      <c r="X5251" s="4">
        <f>V5251*$E5250-W5250</f>
        <v/>
      </c>
      <c r="Y5251" s="4">
        <f>MAX(0,Resumo!$D$6*$D5251-U5251)</f>
        <v/>
      </c>
      <c r="Z5251" s="4" t="n">
        <v>903025.4024218502</v>
      </c>
      <c r="AA5251" s="5">
        <f>Z5251/$D5251</f>
        <v/>
      </c>
      <c r="AB5251" s="4">
        <f>AB5250+Z5251</f>
        <v/>
      </c>
      <c r="AC5251" s="4">
        <f>AA5251*$E5250-AB5250</f>
        <v/>
      </c>
      <c r="AD5251" s="4">
        <f>MAX(0,Resumo!$D$7*$D5251-Z5251)</f>
        <v/>
      </c>
    </row>
    <row r="5252">
      <c r="A5252" t="inlineStr">
        <is>
          <t>Atalaia</t>
        </is>
      </c>
      <c r="B5252" t="inlineStr">
        <is>
          <t>Município</t>
        </is>
      </c>
      <c r="C5252" t="inlineStr">
        <is>
          <t>AL</t>
        </is>
      </c>
      <c r="D5252" s="4" t="n">
        <v>7535433.326780418</v>
      </c>
      <c r="E5252" s="4">
        <f>E5251+D5252</f>
        <v/>
      </c>
      <c r="F5252" s="4" t="n">
        <v>272822.5739729387</v>
      </c>
      <c r="G5252" s="5">
        <f>F5252/$D5252</f>
        <v/>
      </c>
      <c r="H5252" s="4">
        <f>H5251+F5252</f>
        <v/>
      </c>
      <c r="I5252" s="4">
        <f>G5252*$E5251-H5251</f>
        <v/>
      </c>
      <c r="J5252" s="4">
        <f>MAX(0,Resumo!$D$3*$D5252-F5252)</f>
        <v/>
      </c>
      <c r="K5252" s="4" t="n">
        <v>581915.5172037128</v>
      </c>
      <c r="L5252" s="5">
        <f>K5252/$D5252</f>
        <v/>
      </c>
      <c r="M5252" s="4">
        <f>M5251+K5252</f>
        <v/>
      </c>
      <c r="N5252" s="4">
        <f>L5252*$E5251-M5251</f>
        <v/>
      </c>
      <c r="O5252" s="4">
        <f>MAX(0,Resumo!$D$4*$D5252-K5252)</f>
        <v/>
      </c>
      <c r="P5252" s="4" t="n">
        <v>921901.5784511089</v>
      </c>
      <c r="Q5252" s="5">
        <f>P5252/$D5252</f>
        <v/>
      </c>
      <c r="R5252" s="4">
        <f>R5251+P5252</f>
        <v/>
      </c>
      <c r="S5252" s="4">
        <f>Q5252*$E5251-R5251</f>
        <v/>
      </c>
      <c r="T5252" s="4">
        <f>MAX(0,Resumo!$D$5*$D5252-P5252)</f>
        <v/>
      </c>
      <c r="U5252" s="4" t="n">
        <v>1296146.408932572</v>
      </c>
      <c r="V5252" s="5">
        <f>U5252/$D5252</f>
        <v/>
      </c>
      <c r="W5252" s="4">
        <f>W5251+U5252</f>
        <v/>
      </c>
      <c r="X5252" s="4">
        <f>V5252*$E5251-W5251</f>
        <v/>
      </c>
      <c r="Y5252" s="4">
        <f>MAX(0,Resumo!$D$6*$D5252-U5252)</f>
        <v/>
      </c>
      <c r="Z5252" s="4" t="n">
        <v>1705501.848533647</v>
      </c>
      <c r="AA5252" s="5">
        <f>Z5252/$D5252</f>
        <v/>
      </c>
      <c r="AB5252" s="4">
        <f>AB5251+Z5252</f>
        <v/>
      </c>
      <c r="AC5252" s="4">
        <f>AA5252*$E5251-AB5251</f>
        <v/>
      </c>
      <c r="AD5252" s="4">
        <f>MAX(0,Resumo!$D$7*$D5252-Z5252)</f>
        <v/>
      </c>
    </row>
    <row r="5253">
      <c r="A5253" t="inlineStr">
        <is>
          <t>Barra de São Miguel</t>
        </is>
      </c>
      <c r="B5253" t="inlineStr">
        <is>
          <t>Município</t>
        </is>
      </c>
      <c r="C5253" t="inlineStr">
        <is>
          <t>AL</t>
        </is>
      </c>
      <c r="D5253" s="4" t="n">
        <v>3321508.02651507</v>
      </c>
      <c r="E5253" s="4">
        <f>E5252+D5253</f>
        <v/>
      </c>
      <c r="F5253" s="4" t="n">
        <v>120256.1724015402</v>
      </c>
      <c r="G5253" s="5">
        <f>F5253/$D5253</f>
        <v/>
      </c>
      <c r="H5253" s="4">
        <f>H5252+F5253</f>
        <v/>
      </c>
      <c r="I5253" s="4">
        <f>G5253*$E5252-H5252</f>
        <v/>
      </c>
      <c r="J5253" s="4">
        <f>MAX(0,Resumo!$D$3*$D5253-F5253)</f>
        <v/>
      </c>
      <c r="K5253" s="4" t="n">
        <v>256499.7893719834</v>
      </c>
      <c r="L5253" s="5">
        <f>K5253/$D5253</f>
        <v/>
      </c>
      <c r="M5253" s="4">
        <f>M5252+K5253</f>
        <v/>
      </c>
      <c r="N5253" s="4">
        <f>L5253*$E5252-M5252</f>
        <v/>
      </c>
      <c r="O5253" s="4">
        <f>MAX(0,Resumo!$D$4*$D5253-K5253)</f>
        <v/>
      </c>
      <c r="P5253" s="4" t="n">
        <v>406360.6377618343</v>
      </c>
      <c r="Q5253" s="5">
        <f>P5253/$D5253</f>
        <v/>
      </c>
      <c r="R5253" s="4">
        <f>R5252+P5253</f>
        <v/>
      </c>
      <c r="S5253" s="4">
        <f>Q5253*$E5252-R5252</f>
        <v/>
      </c>
      <c r="T5253" s="4">
        <f>MAX(0,Resumo!$D$5*$D5253-P5253)</f>
        <v/>
      </c>
      <c r="U5253" s="4" t="n">
        <v>571322.2470575081</v>
      </c>
      <c r="V5253" s="5">
        <f>U5253/$D5253</f>
        <v/>
      </c>
      <c r="W5253" s="4">
        <f>W5252+U5253</f>
        <v/>
      </c>
      <c r="X5253" s="4">
        <f>V5253*$E5252-W5252</f>
        <v/>
      </c>
      <c r="Y5253" s="4">
        <f>MAX(0,Resumo!$D$6*$D5253-U5253)</f>
        <v/>
      </c>
      <c r="Z5253" s="4" t="n">
        <v>751760.0957344219</v>
      </c>
      <c r="AA5253" s="5">
        <f>Z5253/$D5253</f>
        <v/>
      </c>
      <c r="AB5253" s="4">
        <f>AB5252+Z5253</f>
        <v/>
      </c>
      <c r="AC5253" s="4">
        <f>AA5253*$E5252-AB5252</f>
        <v/>
      </c>
      <c r="AD5253" s="4">
        <f>MAX(0,Resumo!$D$7*$D5253-Z5253)</f>
        <v/>
      </c>
    </row>
    <row r="5254">
      <c r="A5254" t="inlineStr">
        <is>
          <t>Messias</t>
        </is>
      </c>
      <c r="B5254" t="inlineStr">
        <is>
          <t>Município</t>
        </is>
      </c>
      <c r="C5254" t="inlineStr">
        <is>
          <t>AL</t>
        </is>
      </c>
      <c r="D5254" s="4" t="n">
        <v>12042287.58509219</v>
      </c>
      <c r="E5254" s="4">
        <f>E5253+D5254</f>
        <v/>
      </c>
      <c r="F5254" s="4" t="n">
        <v>435994.5543955777</v>
      </c>
      <c r="G5254" s="5">
        <f>F5254/$D5254</f>
        <v/>
      </c>
      <c r="H5254" s="4">
        <f>H5253+F5254</f>
        <v/>
      </c>
      <c r="I5254" s="4">
        <f>G5254*$E5253-H5253</f>
        <v/>
      </c>
      <c r="J5254" s="4">
        <f>MAX(0,Resumo!$D$3*$D5254-F5254)</f>
        <v/>
      </c>
      <c r="K5254" s="4" t="n">
        <v>929952.3603361014</v>
      </c>
      <c r="L5254" s="5">
        <f>K5254/$D5254</f>
        <v/>
      </c>
      <c r="M5254" s="4">
        <f>M5253+K5254</f>
        <v/>
      </c>
      <c r="N5254" s="4">
        <f>L5254*$E5253-M5253</f>
        <v/>
      </c>
      <c r="O5254" s="4">
        <f>MAX(0,Resumo!$D$4*$D5254-K5254)</f>
        <v/>
      </c>
      <c r="P5254" s="4" t="n">
        <v>1473280.09570513</v>
      </c>
      <c r="Q5254" s="5">
        <f>P5254/$D5254</f>
        <v/>
      </c>
      <c r="R5254" s="4">
        <f>R5253+P5254</f>
        <v/>
      </c>
      <c r="S5254" s="4">
        <f>Q5254*$E5253-R5253</f>
        <v/>
      </c>
      <c r="T5254" s="4">
        <f>MAX(0,Resumo!$D$5*$D5254-P5254)</f>
        <v/>
      </c>
      <c r="U5254" s="4" t="n">
        <v>2071356.368223542</v>
      </c>
      <c r="V5254" s="5">
        <f>U5254/$D5254</f>
        <v/>
      </c>
      <c r="W5254" s="4">
        <f>W5253+U5254</f>
        <v/>
      </c>
      <c r="X5254" s="4">
        <f>V5254*$E5253-W5253</f>
        <v/>
      </c>
      <c r="Y5254" s="4">
        <f>MAX(0,Resumo!$D$6*$D5254-U5254)</f>
        <v/>
      </c>
      <c r="Z5254" s="4" t="n">
        <v>2725542.493217656</v>
      </c>
      <c r="AA5254" s="5">
        <f>Z5254/$D5254</f>
        <v/>
      </c>
      <c r="AB5254" s="4">
        <f>AB5253+Z5254</f>
        <v/>
      </c>
      <c r="AC5254" s="4">
        <f>AA5254*$E5253-AB5253</f>
        <v/>
      </c>
      <c r="AD5254" s="4">
        <f>MAX(0,Resumo!$D$7*$D5254-Z5254)</f>
        <v/>
      </c>
    </row>
    <row r="5255">
      <c r="A5255" t="inlineStr">
        <is>
          <t>Palmeira dos Índios</t>
        </is>
      </c>
      <c r="B5255" t="inlineStr">
        <is>
          <t>Município</t>
        </is>
      </c>
      <c r="C5255" t="inlineStr">
        <is>
          <t>AL</t>
        </is>
      </c>
      <c r="D5255" s="4" t="n">
        <v>31663764.67232383</v>
      </c>
      <c r="E5255" s="4">
        <f>E5254+D5255</f>
        <v/>
      </c>
      <c r="F5255" s="4" t="n">
        <v>1146395.887928015</v>
      </c>
      <c r="G5255" s="5">
        <f>F5255/$D5255</f>
        <v/>
      </c>
      <c r="H5255" s="4">
        <f>H5254+F5255</f>
        <v/>
      </c>
      <c r="I5255" s="4">
        <f>G5255*$E5254-H5254</f>
        <v/>
      </c>
      <c r="J5255" s="4">
        <f>MAX(0,Resumo!$D$3*$D5255-F5255)</f>
        <v/>
      </c>
      <c r="K5255" s="4" t="n">
        <v>2445199.260197621</v>
      </c>
      <c r="L5255" s="5">
        <f>K5255/$D5255</f>
        <v/>
      </c>
      <c r="M5255" s="4">
        <f>M5254+K5255</f>
        <v/>
      </c>
      <c r="N5255" s="4">
        <f>L5255*$E5254-M5254</f>
        <v/>
      </c>
      <c r="O5255" s="4">
        <f>MAX(0,Resumo!$D$4*$D5255-K5255)</f>
        <v/>
      </c>
      <c r="P5255" s="4" t="n">
        <v>3873814.997125303</v>
      </c>
      <c r="Q5255" s="5">
        <f>P5255/$D5255</f>
        <v/>
      </c>
      <c r="R5255" s="4">
        <f>R5254+P5255</f>
        <v/>
      </c>
      <c r="S5255" s="4">
        <f>Q5255*$E5254-R5254</f>
        <v/>
      </c>
      <c r="T5255" s="4">
        <f>MAX(0,Resumo!$D$5*$D5255-P5255)</f>
        <v/>
      </c>
      <c r="U5255" s="4" t="n">
        <v>5446385.508775199</v>
      </c>
      <c r="V5255" s="5">
        <f>U5255/$D5255</f>
        <v/>
      </c>
      <c r="W5255" s="4">
        <f>W5254+U5255</f>
        <v/>
      </c>
      <c r="X5255" s="4">
        <f>V5255*$E5254-W5254</f>
        <v/>
      </c>
      <c r="Y5255" s="4">
        <f>MAX(0,Resumo!$D$6*$D5255-U5255)</f>
        <v/>
      </c>
      <c r="Z5255" s="4" t="n">
        <v>7166490.212083901</v>
      </c>
      <c r="AA5255" s="5">
        <f>Z5255/$D5255</f>
        <v/>
      </c>
      <c r="AB5255" s="4">
        <f>AB5254+Z5255</f>
        <v/>
      </c>
      <c r="AC5255" s="4">
        <f>AA5255*$E5254-AB5254</f>
        <v/>
      </c>
      <c r="AD5255" s="4">
        <f>MAX(0,Resumo!$D$7*$D5255-Z5255)</f>
        <v/>
      </c>
    </row>
    <row r="5256">
      <c r="A5256" t="inlineStr">
        <is>
          <t>Piaçabuçu</t>
        </is>
      </c>
      <c r="B5256" t="inlineStr">
        <is>
          <t>Município</t>
        </is>
      </c>
      <c r="C5256" t="inlineStr">
        <is>
          <t>AL</t>
        </is>
      </c>
      <c r="D5256" s="4" t="n">
        <v>12341399.57296872</v>
      </c>
      <c r="E5256" s="4">
        <f>E5255+D5256</f>
        <v/>
      </c>
      <c r="F5256" s="4" t="n">
        <v>446823.9916554925</v>
      </c>
      <c r="G5256" s="5">
        <f>F5256/$D5256</f>
        <v/>
      </c>
      <c r="H5256" s="4">
        <f>H5255+F5256</f>
        <v/>
      </c>
      <c r="I5256" s="4">
        <f>G5256*$E5255-H5255</f>
        <v/>
      </c>
      <c r="J5256" s="4">
        <f>MAX(0,Resumo!$D$3*$D5256-F5256)</f>
        <v/>
      </c>
      <c r="K5256" s="4" t="n">
        <v>953050.9532874072</v>
      </c>
      <c r="L5256" s="5">
        <f>K5256/$D5256</f>
        <v/>
      </c>
      <c r="M5256" s="4">
        <f>M5255+K5256</f>
        <v/>
      </c>
      <c r="N5256" s="4">
        <f>L5256*$E5255-M5255</f>
        <v/>
      </c>
      <c r="O5256" s="4">
        <f>MAX(0,Resumo!$D$4*$D5256-K5256)</f>
        <v/>
      </c>
      <c r="P5256" s="4" t="n">
        <v>1509874.11781359</v>
      </c>
      <c r="Q5256" s="5">
        <f>P5256/$D5256</f>
        <v/>
      </c>
      <c r="R5256" s="4">
        <f>R5255+P5256</f>
        <v/>
      </c>
      <c r="S5256" s="4">
        <f>Q5256*$E5255-R5255</f>
        <v/>
      </c>
      <c r="T5256" s="4">
        <f>MAX(0,Resumo!$D$5*$D5256-P5256)</f>
        <v/>
      </c>
      <c r="U5256" s="4" t="n">
        <v>2122805.689336505</v>
      </c>
      <c r="V5256" s="5">
        <f>U5256/$D5256</f>
        <v/>
      </c>
      <c r="W5256" s="4">
        <f>W5255+U5256</f>
        <v/>
      </c>
      <c r="X5256" s="4">
        <f>V5256*$E5255-W5255</f>
        <v/>
      </c>
      <c r="Y5256" s="4">
        <f>MAX(0,Resumo!$D$6*$D5256-U5256)</f>
        <v/>
      </c>
      <c r="Z5256" s="4" t="n">
        <v>2793240.796171119</v>
      </c>
      <c r="AA5256" s="5">
        <f>Z5256/$D5256</f>
        <v/>
      </c>
      <c r="AB5256" s="4">
        <f>AB5255+Z5256</f>
        <v/>
      </c>
      <c r="AC5256" s="4">
        <f>AA5256*$E5255-AB5255</f>
        <v/>
      </c>
      <c r="AD5256" s="4">
        <f>MAX(0,Resumo!$D$7*$D5256-Z5256)</f>
        <v/>
      </c>
    </row>
    <row r="5257">
      <c r="A5257" t="inlineStr">
        <is>
          <t>São Sebastião</t>
        </is>
      </c>
      <c r="B5257" t="inlineStr">
        <is>
          <t>Município</t>
        </is>
      </c>
      <c r="C5257" t="inlineStr">
        <is>
          <t>AL</t>
        </is>
      </c>
      <c r="D5257" s="4" t="n">
        <v>17013825.42730397</v>
      </c>
      <c r="E5257" s="4">
        <f>E5256+D5257</f>
        <v/>
      </c>
      <c r="F5257" s="4" t="n">
        <v>615990.5402794577</v>
      </c>
      <c r="G5257" s="5">
        <f>F5257/$D5257</f>
        <v/>
      </c>
      <c r="H5257" s="4">
        <f>H5256+F5257</f>
        <v/>
      </c>
      <c r="I5257" s="4">
        <f>G5257*$E5256-H5256</f>
        <v/>
      </c>
      <c r="J5257" s="4">
        <f>MAX(0,Resumo!$D$3*$D5257-F5257)</f>
        <v/>
      </c>
      <c r="K5257" s="4" t="n">
        <v>1313873.880080284</v>
      </c>
      <c r="L5257" s="5">
        <f>K5257/$D5257</f>
        <v/>
      </c>
      <c r="M5257" s="4">
        <f>M5256+K5257</f>
        <v/>
      </c>
      <c r="N5257" s="4">
        <f>L5257*$E5256-M5256</f>
        <v/>
      </c>
      <c r="O5257" s="4">
        <f>MAX(0,Resumo!$D$4*$D5257-K5257)</f>
        <v/>
      </c>
      <c r="P5257" s="4" t="n">
        <v>2081509.030300813</v>
      </c>
      <c r="Q5257" s="5">
        <f>P5257/$D5257</f>
        <v/>
      </c>
      <c r="R5257" s="4">
        <f>R5256+P5257</f>
        <v/>
      </c>
      <c r="S5257" s="4">
        <f>Q5257*$E5256-R5256</f>
        <v/>
      </c>
      <c r="T5257" s="4">
        <f>MAX(0,Resumo!$D$5*$D5257-P5257)</f>
        <v/>
      </c>
      <c r="U5257" s="4" t="n">
        <v>2926495.102999976</v>
      </c>
      <c r="V5257" s="5">
        <f>U5257/$D5257</f>
        <v/>
      </c>
      <c r="W5257" s="4">
        <f>W5256+U5257</f>
        <v/>
      </c>
      <c r="X5257" s="4">
        <f>V5257*$E5256-W5256</f>
        <v/>
      </c>
      <c r="Y5257" s="4">
        <f>MAX(0,Resumo!$D$6*$D5257-U5257)</f>
        <v/>
      </c>
      <c r="Z5257" s="4" t="n">
        <v>3850755.418904822</v>
      </c>
      <c r="AA5257" s="5">
        <f>Z5257/$D5257</f>
        <v/>
      </c>
      <c r="AB5257" s="4">
        <f>AB5256+Z5257</f>
        <v/>
      </c>
      <c r="AC5257" s="4">
        <f>AA5257*$E5256-AB5256</f>
        <v/>
      </c>
      <c r="AD5257" s="4">
        <f>MAX(0,Resumo!$D$7*$D5257-Z5257)</f>
        <v/>
      </c>
    </row>
    <row r="5258">
      <c r="A5258" t="inlineStr">
        <is>
          <t>Maragogi</t>
        </is>
      </c>
      <c r="B5258" t="inlineStr">
        <is>
          <t>Município</t>
        </is>
      </c>
      <c r="C5258" t="inlineStr">
        <is>
          <t>AL</t>
        </is>
      </c>
      <c r="D5258" s="4" t="n">
        <v>42925958.78706576</v>
      </c>
      <c r="E5258" s="4">
        <f>E5257+D5258</f>
        <v/>
      </c>
      <c r="F5258" s="4" t="n">
        <v>1554146.929403895</v>
      </c>
      <c r="G5258" s="5">
        <f>F5258/$D5258</f>
        <v/>
      </c>
      <c r="H5258" s="4">
        <f>H5257+F5258</f>
        <v/>
      </c>
      <c r="I5258" s="4">
        <f>G5258*$E5257-H5257</f>
        <v/>
      </c>
      <c r="J5258" s="4">
        <f>MAX(0,Resumo!$D$3*$D5258-F5258)</f>
        <v/>
      </c>
      <c r="K5258" s="4" t="n">
        <v>3314909.763751206</v>
      </c>
      <c r="L5258" s="5">
        <f>K5258/$D5258</f>
        <v/>
      </c>
      <c r="M5258" s="4">
        <f>M5257+K5258</f>
        <v/>
      </c>
      <c r="N5258" s="4">
        <f>L5258*$E5257-M5257</f>
        <v/>
      </c>
      <c r="O5258" s="4">
        <f>MAX(0,Resumo!$D$4*$D5258-K5258)</f>
        <v/>
      </c>
      <c r="P5258" s="4" t="n">
        <v>5251656.732424612</v>
      </c>
      <c r="Q5258" s="5">
        <f>P5258/$D5258</f>
        <v/>
      </c>
      <c r="R5258" s="4">
        <f>R5257+P5258</f>
        <v/>
      </c>
      <c r="S5258" s="4">
        <f>Q5258*$E5257-R5257</f>
        <v/>
      </c>
      <c r="T5258" s="4">
        <f>MAX(0,Resumo!$D$5*$D5258-P5258)</f>
        <v/>
      </c>
      <c r="U5258" s="4" t="n">
        <v>7383560.429644838</v>
      </c>
      <c r="V5258" s="5">
        <f>U5258/$D5258</f>
        <v/>
      </c>
      <c r="W5258" s="4">
        <f>W5257+U5258</f>
        <v/>
      </c>
      <c r="X5258" s="4">
        <f>V5258*$E5257-W5257</f>
        <v/>
      </c>
      <c r="Y5258" s="4">
        <f>MAX(0,Resumo!$D$6*$D5258-U5258)</f>
        <v/>
      </c>
      <c r="Z5258" s="4" t="n">
        <v>9715473.402337113</v>
      </c>
      <c r="AA5258" s="5">
        <f>Z5258/$D5258</f>
        <v/>
      </c>
      <c r="AB5258" s="4">
        <f>AB5257+Z5258</f>
        <v/>
      </c>
      <c r="AC5258" s="4">
        <f>AA5258*$E5257-AB5257</f>
        <v/>
      </c>
      <c r="AD5258" s="4">
        <f>MAX(0,Resumo!$D$7*$D5258-Z5258)</f>
        <v/>
      </c>
    </row>
    <row r="5259">
      <c r="A5259" t="inlineStr">
        <is>
          <t>Jequiá da Praia</t>
        </is>
      </c>
      <c r="B5259" t="inlineStr">
        <is>
          <t>Município</t>
        </is>
      </c>
      <c r="C5259" t="inlineStr">
        <is>
          <t>AL</t>
        </is>
      </c>
      <c r="D5259" s="4" t="n">
        <v>27277074.70671952</v>
      </c>
      <c r="E5259" s="4">
        <f>E5258+D5259</f>
        <v/>
      </c>
      <c r="F5259" s="4" t="n">
        <v>987574.490970772</v>
      </c>
      <c r="G5259" s="5">
        <f>F5259/$D5259</f>
        <v/>
      </c>
      <c r="H5259" s="4">
        <f>H5258+F5259</f>
        <v/>
      </c>
      <c r="I5259" s="4">
        <f>G5259*$E5258-H5258</f>
        <v/>
      </c>
      <c r="J5259" s="4">
        <f>MAX(0,Resumo!$D$3*$D5259-F5259)</f>
        <v/>
      </c>
      <c r="K5259" s="4" t="n">
        <v>2106441.971870895</v>
      </c>
      <c r="L5259" s="5">
        <f>K5259/$D5259</f>
        <v/>
      </c>
      <c r="M5259" s="4">
        <f>M5258+K5259</f>
        <v/>
      </c>
      <c r="N5259" s="4">
        <f>L5259*$E5258-M5258</f>
        <v/>
      </c>
      <c r="O5259" s="4">
        <f>MAX(0,Resumo!$D$4*$D5259-K5259)</f>
        <v/>
      </c>
      <c r="P5259" s="4" t="n">
        <v>3337137.645194684</v>
      </c>
      <c r="Q5259" s="5">
        <f>P5259/$D5259</f>
        <v/>
      </c>
      <c r="R5259" s="4">
        <f>R5258+P5259</f>
        <v/>
      </c>
      <c r="S5259" s="4">
        <f>Q5259*$E5258-R5258</f>
        <v/>
      </c>
      <c r="T5259" s="4">
        <f>MAX(0,Resumo!$D$5*$D5259-P5259)</f>
        <v/>
      </c>
      <c r="U5259" s="4" t="n">
        <v>4691844.635085607</v>
      </c>
      <c r="V5259" s="5">
        <f>U5259/$D5259</f>
        <v/>
      </c>
      <c r="W5259" s="4">
        <f>W5258+U5259</f>
        <v/>
      </c>
      <c r="X5259" s="4">
        <f>V5259*$E5258-W5258</f>
        <v/>
      </c>
      <c r="Y5259" s="4">
        <f>MAX(0,Resumo!$D$6*$D5259-U5259)</f>
        <v/>
      </c>
      <c r="Z5259" s="4" t="n">
        <v>6173646.466961324</v>
      </c>
      <c r="AA5259" s="5">
        <f>Z5259/$D5259</f>
        <v/>
      </c>
      <c r="AB5259" s="4">
        <f>AB5258+Z5259</f>
        <v/>
      </c>
      <c r="AC5259" s="4">
        <f>AA5259*$E5258-AB5258</f>
        <v/>
      </c>
      <c r="AD5259" s="4">
        <f>MAX(0,Resumo!$D$7*$D5259-Z5259)</f>
        <v/>
      </c>
    </row>
    <row r="5260">
      <c r="A5260" t="inlineStr">
        <is>
          <t>Campo Grande</t>
        </is>
      </c>
      <c r="B5260" t="inlineStr">
        <is>
          <t>Município</t>
        </is>
      </c>
      <c r="C5260" t="inlineStr">
        <is>
          <t>AL</t>
        </is>
      </c>
      <c r="D5260" s="4" t="n">
        <v>6096979.352994981</v>
      </c>
      <c r="E5260" s="4">
        <f>E5259+D5260</f>
        <v/>
      </c>
      <c r="F5260" s="4" t="n">
        <v>220742.9259087683</v>
      </c>
      <c r="G5260" s="5">
        <f>F5260/$D5260</f>
        <v/>
      </c>
      <c r="H5260" s="4">
        <f>H5259+F5260</f>
        <v/>
      </c>
      <c r="I5260" s="4">
        <f>G5260*$E5259-H5259</f>
        <v/>
      </c>
      <c r="J5260" s="4">
        <f>MAX(0,Resumo!$D$3*$D5260-F5260)</f>
        <v/>
      </c>
      <c r="K5260" s="4" t="n">
        <v>470832.4975777229</v>
      </c>
      <c r="L5260" s="5">
        <f>K5260/$D5260</f>
        <v/>
      </c>
      <c r="M5260" s="4">
        <f>M5259+K5260</f>
        <v/>
      </c>
      <c r="N5260" s="4">
        <f>L5260*$E5259-M5259</f>
        <v/>
      </c>
      <c r="O5260" s="4">
        <f>MAX(0,Resumo!$D$4*$D5260-K5260)</f>
        <v/>
      </c>
      <c r="P5260" s="4" t="n">
        <v>745917.9380346849</v>
      </c>
      <c r="Q5260" s="5">
        <f>P5260/$D5260</f>
        <v/>
      </c>
      <c r="R5260" s="4">
        <f>R5259+P5260</f>
        <v/>
      </c>
      <c r="S5260" s="4">
        <f>Q5260*$E5259-R5259</f>
        <v/>
      </c>
      <c r="T5260" s="4">
        <f>MAX(0,Resumo!$D$5*$D5260-P5260)</f>
        <v/>
      </c>
      <c r="U5260" s="4" t="n">
        <v>1048722.42258919</v>
      </c>
      <c r="V5260" s="5">
        <f>U5260/$D5260</f>
        <v/>
      </c>
      <c r="W5260" s="4">
        <f>W5259+U5260</f>
        <v/>
      </c>
      <c r="X5260" s="4">
        <f>V5260*$E5259-W5259</f>
        <v/>
      </c>
      <c r="Y5260" s="4">
        <f>MAX(0,Resumo!$D$6*$D5260-U5260)</f>
        <v/>
      </c>
      <c r="Z5260" s="4" t="n">
        <v>1379935.181703378</v>
      </c>
      <c r="AA5260" s="5">
        <f>Z5260/$D5260</f>
        <v/>
      </c>
      <c r="AB5260" s="4">
        <f>AB5259+Z5260</f>
        <v/>
      </c>
      <c r="AC5260" s="4">
        <f>AA5260*$E5259-AB5259</f>
        <v/>
      </c>
      <c r="AD5260" s="4">
        <f>MAX(0,Resumo!$D$7*$D5260-Z5260)</f>
        <v/>
      </c>
    </row>
    <row r="5261">
      <c r="A5261" t="inlineStr">
        <is>
          <t>Chã Preta</t>
        </is>
      </c>
      <c r="B5261" t="inlineStr">
        <is>
          <t>Município</t>
        </is>
      </c>
      <c r="C5261" t="inlineStr">
        <is>
          <t>AL</t>
        </is>
      </c>
      <c r="D5261" s="4" t="n">
        <v>8008236.079672857</v>
      </c>
      <c r="E5261" s="4">
        <f>E5260+D5261</f>
        <v/>
      </c>
      <c r="F5261" s="4" t="n">
        <v>289940.5363291552</v>
      </c>
      <c r="G5261" s="5">
        <f>F5261/$D5261</f>
        <v/>
      </c>
      <c r="H5261" s="4">
        <f>H5260+F5261</f>
        <v/>
      </c>
      <c r="I5261" s="4">
        <f>G5261*$E5260-H5260</f>
        <v/>
      </c>
      <c r="J5261" s="4">
        <f>MAX(0,Resumo!$D$3*$D5261-F5261)</f>
        <v/>
      </c>
      <c r="K5261" s="4" t="n">
        <v>618427.1876748649</v>
      </c>
      <c r="L5261" s="5">
        <f>K5261/$D5261</f>
        <v/>
      </c>
      <c r="M5261" s="4">
        <f>M5260+K5261</f>
        <v/>
      </c>
      <c r="N5261" s="4">
        <f>L5261*$E5260-M5260</f>
        <v/>
      </c>
      <c r="O5261" s="4">
        <f>MAX(0,Resumo!$D$4*$D5261-K5261)</f>
        <v/>
      </c>
      <c r="P5261" s="4" t="n">
        <v>979745.312883539</v>
      </c>
      <c r="Q5261" s="5">
        <f>P5261/$D5261</f>
        <v/>
      </c>
      <c r="R5261" s="4">
        <f>R5260+P5261</f>
        <v/>
      </c>
      <c r="S5261" s="4">
        <f>Q5261*$E5260-R5260</f>
        <v/>
      </c>
      <c r="T5261" s="4">
        <f>MAX(0,Resumo!$D$5*$D5261-P5261)</f>
        <v/>
      </c>
      <c r="U5261" s="4" t="n">
        <v>1377471.737380113</v>
      </c>
      <c r="V5261" s="5">
        <f>U5261/$D5261</f>
        <v/>
      </c>
      <c r="W5261" s="4">
        <f>W5260+U5261</f>
        <v/>
      </c>
      <c r="X5261" s="4">
        <f>V5261*$E5260-W5260</f>
        <v/>
      </c>
      <c r="Y5261" s="4">
        <f>MAX(0,Resumo!$D$6*$D5261-U5261)</f>
        <v/>
      </c>
      <c r="Z5261" s="4" t="n">
        <v>1812511.748838131</v>
      </c>
      <c r="AA5261" s="5">
        <f>Z5261/$D5261</f>
        <v/>
      </c>
      <c r="AB5261" s="4">
        <f>AB5260+Z5261</f>
        <v/>
      </c>
      <c r="AC5261" s="4">
        <f>AA5261*$E5260-AB5260</f>
        <v/>
      </c>
      <c r="AD5261" s="4">
        <f>MAX(0,Resumo!$D$7*$D5261-Z5261)</f>
        <v/>
      </c>
    </row>
    <row r="5262">
      <c r="A5262" t="inlineStr">
        <is>
          <t>Jacuípe</t>
        </is>
      </c>
      <c r="B5262" t="inlineStr">
        <is>
          <t>Município</t>
        </is>
      </c>
      <c r="C5262" t="inlineStr">
        <is>
          <t>AL</t>
        </is>
      </c>
      <c r="D5262" s="4" t="n">
        <v>9806033.849641774</v>
      </c>
      <c r="E5262" s="4">
        <f>E5261+D5262</f>
        <v/>
      </c>
      <c r="F5262" s="4" t="n">
        <v>355030.3319408551</v>
      </c>
      <c r="G5262" s="5">
        <f>F5262/$D5262</f>
        <v/>
      </c>
      <c r="H5262" s="4">
        <f>H5261+F5262</f>
        <v/>
      </c>
      <c r="I5262" s="4">
        <f>G5262*$E5261-H5261</f>
        <v/>
      </c>
      <c r="J5262" s="4">
        <f>MAX(0,Resumo!$D$3*$D5262-F5262)</f>
        <v/>
      </c>
      <c r="K5262" s="4" t="n">
        <v>757260.135134056</v>
      </c>
      <c r="L5262" s="5">
        <f>K5262/$D5262</f>
        <v/>
      </c>
      <c r="M5262" s="4">
        <f>M5261+K5262</f>
        <v/>
      </c>
      <c r="N5262" s="4">
        <f>L5262*$E5261-M5261</f>
        <v/>
      </c>
      <c r="O5262" s="4">
        <f>MAX(0,Resumo!$D$4*$D5262-K5262)</f>
        <v/>
      </c>
      <c r="P5262" s="4" t="n">
        <v>1199691.86804447</v>
      </c>
      <c r="Q5262" s="5">
        <f>P5262/$D5262</f>
        <v/>
      </c>
      <c r="R5262" s="4">
        <f>R5261+P5262</f>
        <v/>
      </c>
      <c r="S5262" s="4">
        <f>Q5262*$E5261-R5261</f>
        <v/>
      </c>
      <c r="T5262" s="4">
        <f>MAX(0,Resumo!$D$5*$D5262-P5262)</f>
        <v/>
      </c>
      <c r="U5262" s="4" t="n">
        <v>1686705.330523429</v>
      </c>
      <c r="V5262" s="5">
        <f>U5262/$D5262</f>
        <v/>
      </c>
      <c r="W5262" s="4">
        <f>W5261+U5262</f>
        <v/>
      </c>
      <c r="X5262" s="4">
        <f>V5262*$E5261-W5261</f>
        <v/>
      </c>
      <c r="Y5262" s="4">
        <f>MAX(0,Resumo!$D$6*$D5262-U5262)</f>
        <v/>
      </c>
      <c r="Z5262" s="4" t="n">
        <v>2219409.041535921</v>
      </c>
      <c r="AA5262" s="5">
        <f>Z5262/$D5262</f>
        <v/>
      </c>
      <c r="AB5262" s="4">
        <f>AB5261+Z5262</f>
        <v/>
      </c>
      <c r="AC5262" s="4">
        <f>AA5262*$E5261-AB5261</f>
        <v/>
      </c>
      <c r="AD5262" s="4">
        <f>MAX(0,Resumo!$D$7*$D5262-Z5262)</f>
        <v/>
      </c>
    </row>
    <row r="5263">
      <c r="A5263" t="inlineStr">
        <is>
          <t>Roteiro</t>
        </is>
      </c>
      <c r="B5263" t="inlineStr">
        <is>
          <t>Município</t>
        </is>
      </c>
      <c r="C5263" t="inlineStr">
        <is>
          <t>AL</t>
        </is>
      </c>
      <c r="D5263" s="4" t="n">
        <v>8258624.030830749</v>
      </c>
      <c r="E5263" s="4">
        <f>E5262+D5263</f>
        <v/>
      </c>
      <c r="F5263" s="4" t="n">
        <v>299005.9055473967</v>
      </c>
      <c r="G5263" s="5">
        <f>F5263/$D5263</f>
        <v/>
      </c>
      <c r="H5263" s="4">
        <f>H5262+F5263</f>
        <v/>
      </c>
      <c r="I5263" s="4">
        <f>G5263*$E5262-H5262</f>
        <v/>
      </c>
      <c r="J5263" s="4">
        <f>MAX(0,Resumo!$D$3*$D5263-F5263)</f>
        <v/>
      </c>
      <c r="K5263" s="4" t="n">
        <v>637763.1206970307</v>
      </c>
      <c r="L5263" s="5">
        <f>K5263/$D5263</f>
        <v/>
      </c>
      <c r="M5263" s="4">
        <f>M5262+K5263</f>
        <v/>
      </c>
      <c r="N5263" s="4">
        <f>L5263*$E5262-M5262</f>
        <v/>
      </c>
      <c r="O5263" s="4">
        <f>MAX(0,Resumo!$D$4*$D5263-K5263)</f>
        <v/>
      </c>
      <c r="P5263" s="4" t="n">
        <v>1010378.328582482</v>
      </c>
      <c r="Q5263" s="5">
        <f>P5263/$D5263</f>
        <v/>
      </c>
      <c r="R5263" s="4">
        <f>R5262+P5263</f>
        <v/>
      </c>
      <c r="S5263" s="4">
        <f>Q5263*$E5262-R5262</f>
        <v/>
      </c>
      <c r="T5263" s="4">
        <f>MAX(0,Resumo!$D$5*$D5263-P5263)</f>
        <v/>
      </c>
      <c r="U5263" s="4" t="n">
        <v>1420540.188743075</v>
      </c>
      <c r="V5263" s="5">
        <f>U5263/$D5263</f>
        <v/>
      </c>
      <c r="W5263" s="4">
        <f>W5262+U5263</f>
        <v/>
      </c>
      <c r="X5263" s="4">
        <f>V5263*$E5262-W5262</f>
        <v/>
      </c>
      <c r="Y5263" s="4">
        <f>MAX(0,Resumo!$D$6*$D5263-U5263)</f>
        <v/>
      </c>
      <c r="Z5263" s="4" t="n">
        <v>1869182.293852798</v>
      </c>
      <c r="AA5263" s="5">
        <f>Z5263/$D5263</f>
        <v/>
      </c>
      <c r="AB5263" s="4">
        <f>AB5262+Z5263</f>
        <v/>
      </c>
      <c r="AC5263" s="4">
        <f>AA5263*$E5262-AB5262</f>
        <v/>
      </c>
      <c r="AD5263" s="4">
        <f>MAX(0,Resumo!$D$7*$D5263-Z5263)</f>
        <v/>
      </c>
    </row>
    <row r="5264">
      <c r="A5264" t="inlineStr">
        <is>
          <t>Pão de Açúcar</t>
        </is>
      </c>
      <c r="B5264" t="inlineStr">
        <is>
          <t>Município</t>
        </is>
      </c>
      <c r="C5264" t="inlineStr">
        <is>
          <t>AL</t>
        </is>
      </c>
      <c r="D5264" s="4" t="n">
        <v>15689937.14522557</v>
      </c>
      <c r="E5264" s="4">
        <f>E5263+D5264</f>
        <v/>
      </c>
      <c r="F5264" s="4" t="n">
        <v>568058.7766892196</v>
      </c>
      <c r="G5264" s="5">
        <f>F5264/$D5264</f>
        <v/>
      </c>
      <c r="H5264" s="4">
        <f>H5263+F5264</f>
        <v/>
      </c>
      <c r="I5264" s="4">
        <f>G5264*$E5263-H5263</f>
        <v/>
      </c>
      <c r="J5264" s="4">
        <f>MAX(0,Resumo!$D$3*$D5264-F5264)</f>
        <v/>
      </c>
      <c r="K5264" s="4" t="n">
        <v>1211638.069480292</v>
      </c>
      <c r="L5264" s="5">
        <f>K5264/$D5264</f>
        <v/>
      </c>
      <c r="M5264" s="4">
        <f>M5263+K5264</f>
        <v/>
      </c>
      <c r="N5264" s="4">
        <f>L5264*$E5263-M5263</f>
        <v/>
      </c>
      <c r="O5264" s="4">
        <f>MAX(0,Resumo!$D$4*$D5264-K5264)</f>
        <v/>
      </c>
      <c r="P5264" s="4" t="n">
        <v>1919541.609979616</v>
      </c>
      <c r="Q5264" s="5">
        <f>P5264/$D5264</f>
        <v/>
      </c>
      <c r="R5264" s="4">
        <f>R5263+P5264</f>
        <v/>
      </c>
      <c r="S5264" s="4">
        <f>Q5264*$E5263-R5263</f>
        <v/>
      </c>
      <c r="T5264" s="4">
        <f>MAX(0,Resumo!$D$5*$D5264-P5264)</f>
        <v/>
      </c>
      <c r="U5264" s="4" t="n">
        <v>2698777.204343047</v>
      </c>
      <c r="V5264" s="5">
        <f>U5264/$D5264</f>
        <v/>
      </c>
      <c r="W5264" s="4">
        <f>W5263+U5264</f>
        <v/>
      </c>
      <c r="X5264" s="4">
        <f>V5264*$E5263-W5263</f>
        <v/>
      </c>
      <c r="Y5264" s="4">
        <f>MAX(0,Resumo!$D$6*$D5264-U5264)</f>
        <v/>
      </c>
      <c r="Z5264" s="4" t="n">
        <v>3551118.514904578</v>
      </c>
      <c r="AA5264" s="5">
        <f>Z5264/$D5264</f>
        <v/>
      </c>
      <c r="AB5264" s="4">
        <f>AB5263+Z5264</f>
        <v/>
      </c>
      <c r="AC5264" s="4">
        <f>AA5264*$E5263-AB5263</f>
        <v/>
      </c>
      <c r="AD5264" s="4">
        <f>MAX(0,Resumo!$D$7*$D5264-Z5264)</f>
        <v/>
      </c>
    </row>
    <row r="5265">
      <c r="A5265" t="inlineStr">
        <is>
          <t>Pilar</t>
        </is>
      </c>
      <c r="B5265" t="inlineStr">
        <is>
          <t>Município</t>
        </is>
      </c>
      <c r="C5265" t="inlineStr">
        <is>
          <t>AL</t>
        </is>
      </c>
      <c r="D5265" s="4" t="n">
        <v>126139558.7013776</v>
      </c>
      <c r="E5265" s="4">
        <f>E5264+D5265</f>
        <v/>
      </c>
      <c r="F5265" s="4" t="n">
        <v>4566919.723437324</v>
      </c>
      <c r="G5265" s="5">
        <f>F5265/$D5265</f>
        <v/>
      </c>
      <c r="H5265" s="4">
        <f>H5264+F5265</f>
        <v/>
      </c>
      <c r="I5265" s="4">
        <f>G5265*$E5264-H5264</f>
        <v/>
      </c>
      <c r="J5265" s="4">
        <f>MAX(0,Resumo!$D$3*$D5265-F5265)</f>
        <v/>
      </c>
      <c r="K5265" s="4" t="n">
        <v>9740988.123495499</v>
      </c>
      <c r="L5265" s="5">
        <f>K5265/$D5265</f>
        <v/>
      </c>
      <c r="M5265" s="4">
        <f>M5264+K5265</f>
        <v/>
      </c>
      <c r="N5265" s="4">
        <f>L5265*$E5264-M5264</f>
        <v/>
      </c>
      <c r="O5265" s="4">
        <f>MAX(0,Resumo!$D$4*$D5265-K5265)</f>
        <v/>
      </c>
      <c r="P5265" s="4" t="n">
        <v>15432192.57990721</v>
      </c>
      <c r="Q5265" s="5">
        <f>P5265/$D5265</f>
        <v/>
      </c>
      <c r="R5265" s="4">
        <f>R5264+P5265</f>
        <v/>
      </c>
      <c r="S5265" s="4">
        <f>Q5265*$E5264-R5264</f>
        <v/>
      </c>
      <c r="T5265" s="4">
        <f>MAX(0,Resumo!$D$5*$D5265-P5265)</f>
        <v/>
      </c>
      <c r="U5265" s="4" t="n">
        <v>21696872.48828525</v>
      </c>
      <c r="V5265" s="5">
        <f>U5265/$D5265</f>
        <v/>
      </c>
      <c r="W5265" s="4">
        <f>W5264+U5265</f>
        <v/>
      </c>
      <c r="X5265" s="4">
        <f>V5265*$E5264-W5264</f>
        <v/>
      </c>
      <c r="Y5265" s="4">
        <f>MAX(0,Resumo!$D$6*$D5265-U5265)</f>
        <v/>
      </c>
      <c r="Z5265" s="4" t="n">
        <v>28549287.24189704</v>
      </c>
      <c r="AA5265" s="5">
        <f>Z5265/$D5265</f>
        <v/>
      </c>
      <c r="AB5265" s="4">
        <f>AB5264+Z5265</f>
        <v/>
      </c>
      <c r="AC5265" s="4">
        <f>AA5265*$E5264-AB5264</f>
        <v/>
      </c>
      <c r="AD5265" s="4">
        <f>MAX(0,Resumo!$D$7*$D5265-Z5265)</f>
        <v/>
      </c>
    </row>
    <row r="5266">
      <c r="A5266" t="inlineStr">
        <is>
          <t>Feliz Deserto</t>
        </is>
      </c>
      <c r="B5266" t="inlineStr">
        <is>
          <t>Município</t>
        </is>
      </c>
      <c r="C5266" t="inlineStr">
        <is>
          <t>AL</t>
        </is>
      </c>
      <c r="D5266" s="4" t="n">
        <v>11218936.76759251</v>
      </c>
      <c r="E5266" s="4">
        <f>E5265+D5266</f>
        <v/>
      </c>
      <c r="F5266" s="4" t="n">
        <v>406184.8965336111</v>
      </c>
      <c r="G5266" s="5">
        <f>F5266/$D5266</f>
        <v/>
      </c>
      <c r="H5266" s="4">
        <f>H5265+F5266</f>
        <v/>
      </c>
      <c r="I5266" s="4">
        <f>G5266*$E5265-H5265</f>
        <v/>
      </c>
      <c r="J5266" s="4">
        <f>MAX(0,Resumo!$D$3*$D5266-F5266)</f>
        <v/>
      </c>
      <c r="K5266" s="4" t="n">
        <v>866370.0026895063</v>
      </c>
      <c r="L5266" s="5">
        <f>K5266/$D5266</f>
        <v/>
      </c>
      <c r="M5266" s="4">
        <f>M5265+K5266</f>
        <v/>
      </c>
      <c r="N5266" s="4">
        <f>L5266*$E5265-M5265</f>
        <v/>
      </c>
      <c r="O5266" s="4">
        <f>MAX(0,Resumo!$D$4*$D5266-K5266)</f>
        <v/>
      </c>
      <c r="P5266" s="4" t="n">
        <v>1372549.53578174</v>
      </c>
      <c r="Q5266" s="5">
        <f>P5266/$D5266</f>
        <v/>
      </c>
      <c r="R5266" s="4">
        <f>R5265+P5266</f>
        <v/>
      </c>
      <c r="S5266" s="4">
        <f>Q5266*$E5265-R5265</f>
        <v/>
      </c>
      <c r="T5266" s="4">
        <f>MAX(0,Resumo!$D$5*$D5266-P5266)</f>
        <v/>
      </c>
      <c r="U5266" s="4" t="n">
        <v>1929734.359360268</v>
      </c>
      <c r="V5266" s="5">
        <f>U5266/$D5266</f>
        <v/>
      </c>
      <c r="W5266" s="4">
        <f>W5265+U5266</f>
        <v/>
      </c>
      <c r="X5266" s="4">
        <f>V5266*$E5265-W5265</f>
        <v/>
      </c>
      <c r="Y5266" s="4">
        <f>MAX(0,Resumo!$D$6*$D5266-U5266)</f>
        <v/>
      </c>
      <c r="Z5266" s="4" t="n">
        <v>2539192.713405145</v>
      </c>
      <c r="AA5266" s="5">
        <f>Z5266/$D5266</f>
        <v/>
      </c>
      <c r="AB5266" s="4">
        <f>AB5265+Z5266</f>
        <v/>
      </c>
      <c r="AC5266" s="4">
        <f>AA5266*$E5265-AB5265</f>
        <v/>
      </c>
      <c r="AD5266" s="4">
        <f>MAX(0,Resumo!$D$7*$D5266-Z5266)</f>
        <v/>
      </c>
    </row>
    <row r="5267">
      <c r="A5267" t="inlineStr">
        <is>
          <t>Arapiraca</t>
        </is>
      </c>
      <c r="B5267" t="inlineStr">
        <is>
          <t>Município</t>
        </is>
      </c>
      <c r="C5267" t="inlineStr">
        <is>
          <t>AL</t>
        </is>
      </c>
      <c r="D5267" s="4" t="n">
        <v>146919052.3744227</v>
      </c>
      <c r="E5267" s="4">
        <f>E5266+D5267</f>
        <v/>
      </c>
      <c r="F5267" s="4" t="n">
        <v>5319247.387141403</v>
      </c>
      <c r="G5267" s="5">
        <f>F5267/$D5267</f>
        <v/>
      </c>
      <c r="H5267" s="4">
        <f>H5266+F5267</f>
        <v/>
      </c>
      <c r="I5267" s="4">
        <f>G5267*$E5266-H5266</f>
        <v/>
      </c>
      <c r="J5267" s="4">
        <f>MAX(0,Resumo!$D$3*$D5267-F5267)</f>
        <v/>
      </c>
      <c r="K5267" s="4" t="n">
        <v>11345661.57538678</v>
      </c>
      <c r="L5267" s="5">
        <f>K5267/$D5267</f>
        <v/>
      </c>
      <c r="M5267" s="4">
        <f>M5266+K5267</f>
        <v/>
      </c>
      <c r="N5267" s="4">
        <f>L5267*$E5266-M5266</f>
        <v/>
      </c>
      <c r="O5267" s="4">
        <f>MAX(0,Resumo!$D$4*$D5267-K5267)</f>
        <v/>
      </c>
      <c r="P5267" s="4" t="n">
        <v>17974401.79148815</v>
      </c>
      <c r="Q5267" s="5">
        <f>P5267/$D5267</f>
        <v/>
      </c>
      <c r="R5267" s="4">
        <f>R5266+P5267</f>
        <v/>
      </c>
      <c r="S5267" s="4">
        <f>Q5267*$E5266-R5266</f>
        <v/>
      </c>
      <c r="T5267" s="4">
        <f>MAX(0,Resumo!$D$5*$D5267-P5267)</f>
        <v/>
      </c>
      <c r="U5267" s="4" t="n">
        <v>25271088.45381381</v>
      </c>
      <c r="V5267" s="5">
        <f>U5267/$D5267</f>
        <v/>
      </c>
      <c r="W5267" s="4">
        <f>W5266+U5267</f>
        <v/>
      </c>
      <c r="X5267" s="4">
        <f>V5267*$E5266-W5266</f>
        <v/>
      </c>
      <c r="Y5267" s="4">
        <f>MAX(0,Resumo!$D$6*$D5267-U5267)</f>
        <v/>
      </c>
      <c r="Z5267" s="4" t="n">
        <v>33252329.96473851</v>
      </c>
      <c r="AA5267" s="5">
        <f>Z5267/$D5267</f>
        <v/>
      </c>
      <c r="AB5267" s="4">
        <f>AB5266+Z5267</f>
        <v/>
      </c>
      <c r="AC5267" s="4">
        <f>AA5267*$E5266-AB5266</f>
        <v/>
      </c>
      <c r="AD5267" s="4">
        <f>MAX(0,Resumo!$D$7*$D5267-Z5267)</f>
        <v/>
      </c>
    </row>
    <row r="5268">
      <c r="A5268" t="inlineStr">
        <is>
          <t>Colônia Leopoldina</t>
        </is>
      </c>
      <c r="B5268" t="inlineStr">
        <is>
          <t>Município</t>
        </is>
      </c>
      <c r="C5268" t="inlineStr">
        <is>
          <t>AL</t>
        </is>
      </c>
      <c r="D5268" s="4" t="n">
        <v>15435349.8574452</v>
      </c>
      <c r="E5268" s="4">
        <f>E5267+D5268</f>
        <v/>
      </c>
      <c r="F5268" s="4" t="n">
        <v>558841.3692567652</v>
      </c>
      <c r="G5268" s="5">
        <f>F5268/$D5268</f>
        <v/>
      </c>
      <c r="H5268" s="4">
        <f>H5267+F5268</f>
        <v/>
      </c>
      <c r="I5268" s="4">
        <f>G5268*$E5267-H5267</f>
        <v/>
      </c>
      <c r="J5268" s="4">
        <f>MAX(0,Resumo!$D$3*$D5268-F5268)</f>
        <v/>
      </c>
      <c r="K5268" s="4" t="n">
        <v>1191977.847324826</v>
      </c>
      <c r="L5268" s="5">
        <f>K5268/$D5268</f>
        <v/>
      </c>
      <c r="M5268" s="4">
        <f>M5267+K5268</f>
        <v/>
      </c>
      <c r="N5268" s="4">
        <f>L5268*$E5267-M5267</f>
        <v/>
      </c>
      <c r="O5268" s="4">
        <f>MAX(0,Resumo!$D$4*$D5268-K5268)</f>
        <v/>
      </c>
      <c r="P5268" s="4" t="n">
        <v>1888394.838151088</v>
      </c>
      <c r="Q5268" s="5">
        <f>P5268/$D5268</f>
        <v/>
      </c>
      <c r="R5268" s="4">
        <f>R5267+P5268</f>
        <v/>
      </c>
      <c r="S5268" s="4">
        <f>Q5268*$E5267-R5267</f>
        <v/>
      </c>
      <c r="T5268" s="4">
        <f>MAX(0,Resumo!$D$5*$D5268-P5268)</f>
        <v/>
      </c>
      <c r="U5268" s="4" t="n">
        <v>2654986.438171223</v>
      </c>
      <c r="V5268" s="5">
        <f>U5268/$D5268</f>
        <v/>
      </c>
      <c r="W5268" s="4">
        <f>W5267+U5268</f>
        <v/>
      </c>
      <c r="X5268" s="4">
        <f>V5268*$E5267-W5267</f>
        <v/>
      </c>
      <c r="Y5268" s="4">
        <f>MAX(0,Resumo!$D$6*$D5268-U5268)</f>
        <v/>
      </c>
      <c r="Z5268" s="4" t="n">
        <v>3493497.53000654</v>
      </c>
      <c r="AA5268" s="5">
        <f>Z5268/$D5268</f>
        <v/>
      </c>
      <c r="AB5268" s="4">
        <f>AB5267+Z5268</f>
        <v/>
      </c>
      <c r="AC5268" s="4">
        <f>AA5268*$E5267-AB5267</f>
        <v/>
      </c>
      <c r="AD5268" s="4">
        <f>MAX(0,Resumo!$D$7*$D5268-Z5268)</f>
        <v/>
      </c>
    </row>
    <row r="5269">
      <c r="A5269" t="inlineStr">
        <is>
          <t>Paripueira</t>
        </is>
      </c>
      <c r="B5269" t="inlineStr">
        <is>
          <t>Município</t>
        </is>
      </c>
      <c r="C5269" t="inlineStr">
        <is>
          <t>AL</t>
        </is>
      </c>
      <c r="D5269" s="4" t="n">
        <v>10700797.3512673</v>
      </c>
      <c r="E5269" s="4">
        <f>E5268+D5269</f>
        <v/>
      </c>
      <c r="F5269" s="4" t="n">
        <v>387425.5069791583</v>
      </c>
      <c r="G5269" s="5">
        <f>F5269/$D5269</f>
        <v/>
      </c>
      <c r="H5269" s="4">
        <f>H5268+F5269</f>
        <v/>
      </c>
      <c r="I5269" s="4">
        <f>G5269*$E5268-H5268</f>
        <v/>
      </c>
      <c r="J5269" s="4">
        <f>MAX(0,Resumo!$D$3*$D5269-F5269)</f>
        <v/>
      </c>
      <c r="K5269" s="4" t="n">
        <v>826357.2584505046</v>
      </c>
      <c r="L5269" s="5">
        <f>K5269/$D5269</f>
        <v/>
      </c>
      <c r="M5269" s="4">
        <f>M5268+K5269</f>
        <v/>
      </c>
      <c r="N5269" s="4">
        <f>L5269*$E5268-M5268</f>
        <v/>
      </c>
      <c r="O5269" s="4">
        <f>MAX(0,Resumo!$D$4*$D5269-K5269)</f>
        <v/>
      </c>
      <c r="P5269" s="4" t="n">
        <v>1309159.213679051</v>
      </c>
      <c r="Q5269" s="5">
        <f>P5269/$D5269</f>
        <v/>
      </c>
      <c r="R5269" s="4">
        <f>R5268+P5269</f>
        <v/>
      </c>
      <c r="S5269" s="4">
        <f>Q5269*$E5268-R5268</f>
        <v/>
      </c>
      <c r="T5269" s="4">
        <f>MAX(0,Resumo!$D$5*$D5269-P5269)</f>
        <v/>
      </c>
      <c r="U5269" s="4" t="n">
        <v>1840610.812687833</v>
      </c>
      <c r="V5269" s="5">
        <f>U5269/$D5269</f>
        <v/>
      </c>
      <c r="W5269" s="4">
        <f>W5268+U5269</f>
        <v/>
      </c>
      <c r="X5269" s="4">
        <f>V5269*$E5268-W5268</f>
        <v/>
      </c>
      <c r="Y5269" s="4">
        <f>MAX(0,Resumo!$D$6*$D5269-U5269)</f>
        <v/>
      </c>
      <c r="Z5269" s="4" t="n">
        <v>2421921.722604891</v>
      </c>
      <c r="AA5269" s="5">
        <f>Z5269/$D5269</f>
        <v/>
      </c>
      <c r="AB5269" s="4">
        <f>AB5268+Z5269</f>
        <v/>
      </c>
      <c r="AC5269" s="4">
        <f>AA5269*$E5268-AB5268</f>
        <v/>
      </c>
      <c r="AD5269" s="4">
        <f>MAX(0,Resumo!$D$7*$D5269-Z5269)</f>
        <v/>
      </c>
    </row>
    <row r="5270">
      <c r="A5270" t="inlineStr">
        <is>
          <t>Santana do Mundaú</t>
        </is>
      </c>
      <c r="B5270" t="inlineStr">
        <is>
          <t>Município</t>
        </is>
      </c>
      <c r="C5270" t="inlineStr">
        <is>
          <t>AL</t>
        </is>
      </c>
      <c r="D5270" s="4" t="n">
        <v>13804793.62188947</v>
      </c>
      <c r="E5270" s="4">
        <f>E5269+D5270</f>
        <v/>
      </c>
      <c r="F5270" s="4" t="n">
        <v>499806.6024556363</v>
      </c>
      <c r="G5270" s="5">
        <f>F5270/$D5270</f>
        <v/>
      </c>
      <c r="H5270" s="4">
        <f>H5269+F5270</f>
        <v/>
      </c>
      <c r="I5270" s="4">
        <f>G5270*$E5269-H5269</f>
        <v/>
      </c>
      <c r="J5270" s="4">
        <f>MAX(0,Resumo!$D$3*$D5270-F5270)</f>
        <v/>
      </c>
      <c r="K5270" s="4" t="n">
        <v>1066059.942674139</v>
      </c>
      <c r="L5270" s="5">
        <f>K5270/$D5270</f>
        <v/>
      </c>
      <c r="M5270" s="4">
        <f>M5269+K5270</f>
        <v/>
      </c>
      <c r="N5270" s="4">
        <f>L5270*$E5269-M5269</f>
        <v/>
      </c>
      <c r="O5270" s="4">
        <f>MAX(0,Resumo!$D$4*$D5270-K5270)</f>
        <v/>
      </c>
      <c r="P5270" s="4" t="n">
        <v>1688908.982179169</v>
      </c>
      <c r="Q5270" s="5">
        <f>P5270/$D5270</f>
        <v/>
      </c>
      <c r="R5270" s="4">
        <f>R5269+P5270</f>
        <v/>
      </c>
      <c r="S5270" s="4">
        <f>Q5270*$E5269-R5269</f>
        <v/>
      </c>
      <c r="T5270" s="4">
        <f>MAX(0,Resumo!$D$5*$D5270-P5270)</f>
        <v/>
      </c>
      <c r="U5270" s="4" t="n">
        <v>2374519.540299917</v>
      </c>
      <c r="V5270" s="5">
        <f>U5270/$D5270</f>
        <v/>
      </c>
      <c r="W5270" s="4">
        <f>W5269+U5270</f>
        <v/>
      </c>
      <c r="X5270" s="4">
        <f>V5270*$E5269-W5269</f>
        <v/>
      </c>
      <c r="Y5270" s="4">
        <f>MAX(0,Resumo!$D$6*$D5270-U5270)</f>
        <v/>
      </c>
      <c r="Z5270" s="4" t="n">
        <v>3124452.174115039</v>
      </c>
      <c r="AA5270" s="5">
        <f>Z5270/$D5270</f>
        <v/>
      </c>
      <c r="AB5270" s="4">
        <f>AB5269+Z5270</f>
        <v/>
      </c>
      <c r="AC5270" s="4">
        <f>AA5270*$E5269-AB5269</f>
        <v/>
      </c>
      <c r="AD5270" s="4">
        <f>MAX(0,Resumo!$D$7*$D5270-Z5270)</f>
        <v/>
      </c>
    </row>
    <row r="5271">
      <c r="A5271" t="inlineStr">
        <is>
          <t>Paulo Jacinto</t>
        </is>
      </c>
      <c r="B5271" t="inlineStr">
        <is>
          <t>Município</t>
        </is>
      </c>
      <c r="C5271" t="inlineStr">
        <is>
          <t>AL</t>
        </is>
      </c>
      <c r="D5271" s="4" t="n">
        <v>6290634.641159622</v>
      </c>
      <c r="E5271" s="4">
        <f>E5270+D5271</f>
        <v/>
      </c>
      <c r="F5271" s="4" t="n">
        <v>227754.2724218854</v>
      </c>
      <c r="G5271" s="5">
        <f>F5271/$D5271</f>
        <v/>
      </c>
      <c r="H5271" s="4">
        <f>H5270+F5271</f>
        <v/>
      </c>
      <c r="I5271" s="4">
        <f>G5271*$E5270-H5270</f>
        <v/>
      </c>
      <c r="J5271" s="4">
        <f>MAX(0,Resumo!$D$3*$D5271-F5271)</f>
        <v/>
      </c>
      <c r="K5271" s="4" t="n">
        <v>485787.313350701</v>
      </c>
      <c r="L5271" s="5">
        <f>K5271/$D5271</f>
        <v/>
      </c>
      <c r="M5271" s="4">
        <f>M5270+K5271</f>
        <v/>
      </c>
      <c r="N5271" s="4">
        <f>L5271*$E5270-M5270</f>
        <v/>
      </c>
      <c r="O5271" s="4">
        <f>MAX(0,Resumo!$D$4*$D5271-K5271)</f>
        <v/>
      </c>
      <c r="P5271" s="4" t="n">
        <v>769610.1542739155</v>
      </c>
      <c r="Q5271" s="5">
        <f>P5271/$D5271</f>
        <v/>
      </c>
      <c r="R5271" s="4">
        <f>R5270+P5271</f>
        <v/>
      </c>
      <c r="S5271" s="4">
        <f>Q5271*$E5270-R5270</f>
        <v/>
      </c>
      <c r="T5271" s="4">
        <f>MAX(0,Resumo!$D$5*$D5271-P5271)</f>
        <v/>
      </c>
      <c r="U5271" s="4" t="n">
        <v>1082032.465348555</v>
      </c>
      <c r="V5271" s="5">
        <f>U5271/$D5271</f>
        <v/>
      </c>
      <c r="W5271" s="4">
        <f>W5270+U5271</f>
        <v/>
      </c>
      <c r="X5271" s="4">
        <f>V5271*$E5270-W5270</f>
        <v/>
      </c>
      <c r="Y5271" s="4">
        <f>MAX(0,Resumo!$D$6*$D5271-U5271)</f>
        <v/>
      </c>
      <c r="Z5271" s="4" t="n">
        <v>1423765.368717218</v>
      </c>
      <c r="AA5271" s="5">
        <f>Z5271/$D5271</f>
        <v/>
      </c>
      <c r="AB5271" s="4">
        <f>AB5270+Z5271</f>
        <v/>
      </c>
      <c r="AC5271" s="4">
        <f>AA5271*$E5270-AB5270</f>
        <v/>
      </c>
      <c r="AD5271" s="4">
        <f>MAX(0,Resumo!$D$7*$D5271-Z5271)</f>
        <v/>
      </c>
    </row>
    <row r="5272">
      <c r="A5272" t="inlineStr">
        <is>
          <t>Teotônio Vilela</t>
        </is>
      </c>
      <c r="B5272" t="inlineStr">
        <is>
          <t>Município</t>
        </is>
      </c>
      <c r="C5272" t="inlineStr">
        <is>
          <t>AL</t>
        </is>
      </c>
      <c r="D5272" s="4" t="n">
        <v>30292545.96930808</v>
      </c>
      <c r="E5272" s="4">
        <f>E5271+D5272</f>
        <v/>
      </c>
      <c r="F5272" s="4" t="n">
        <v>1096750.512564256</v>
      </c>
      <c r="G5272" s="5">
        <f>F5272/$D5272</f>
        <v/>
      </c>
      <c r="H5272" s="4">
        <f>H5271+F5272</f>
        <v/>
      </c>
      <c r="I5272" s="4">
        <f>G5272*$E5271-H5271</f>
        <v/>
      </c>
      <c r="J5272" s="4">
        <f>MAX(0,Resumo!$D$3*$D5272-F5272)</f>
        <v/>
      </c>
      <c r="K5272" s="4" t="n">
        <v>2339308.410108216</v>
      </c>
      <c r="L5272" s="5">
        <f>K5272/$D5272</f>
        <v/>
      </c>
      <c r="M5272" s="4">
        <f>M5271+K5272</f>
        <v/>
      </c>
      <c r="N5272" s="4">
        <f>L5272*$E5271-M5271</f>
        <v/>
      </c>
      <c r="O5272" s="4">
        <f>MAX(0,Resumo!$D$4*$D5272-K5272)</f>
        <v/>
      </c>
      <c r="P5272" s="4" t="n">
        <v>3706057.068431372</v>
      </c>
      <c r="Q5272" s="5">
        <f>P5272/$D5272</f>
        <v/>
      </c>
      <c r="R5272" s="4">
        <f>R5271+P5272</f>
        <v/>
      </c>
      <c r="S5272" s="4">
        <f>Q5272*$E5271-R5271</f>
        <v/>
      </c>
      <c r="T5272" s="4">
        <f>MAX(0,Resumo!$D$5*$D5272-P5272)</f>
        <v/>
      </c>
      <c r="U5272" s="4" t="n">
        <v>5210526.45187682</v>
      </c>
      <c r="V5272" s="5">
        <f>U5272/$D5272</f>
        <v/>
      </c>
      <c r="W5272" s="4">
        <f>W5271+U5272</f>
        <v/>
      </c>
      <c r="X5272" s="4">
        <f>V5272*$E5271-W5271</f>
        <v/>
      </c>
      <c r="Y5272" s="4">
        <f>MAX(0,Resumo!$D$6*$D5272-U5272)</f>
        <v/>
      </c>
      <c r="Z5272" s="4" t="n">
        <v>6856140.968540601</v>
      </c>
      <c r="AA5272" s="5">
        <f>Z5272/$D5272</f>
        <v/>
      </c>
      <c r="AB5272" s="4">
        <f>AB5271+Z5272</f>
        <v/>
      </c>
      <c r="AC5272" s="4">
        <f>AA5272*$E5271-AB5271</f>
        <v/>
      </c>
      <c r="AD5272" s="4">
        <f>MAX(0,Resumo!$D$7*$D5272-Z5272)</f>
        <v/>
      </c>
    </row>
    <row r="5273">
      <c r="A5273" t="inlineStr">
        <is>
          <t>Estrela de Alagoas</t>
        </is>
      </c>
      <c r="B5273" t="inlineStr">
        <is>
          <t>Município</t>
        </is>
      </c>
      <c r="C5273" t="inlineStr">
        <is>
          <t>AL</t>
        </is>
      </c>
      <c r="D5273" s="4" t="n">
        <v>8011485.840991646</v>
      </c>
      <c r="E5273" s="4">
        <f>E5272+D5273</f>
        <v/>
      </c>
      <c r="F5273" s="4" t="n">
        <v>290058.194890958</v>
      </c>
      <c r="G5273" s="5">
        <f>F5273/$D5273</f>
        <v/>
      </c>
      <c r="H5273" s="4">
        <f>H5272+F5273</f>
        <v/>
      </c>
      <c r="I5273" s="4">
        <f>G5273*$E5272-H5272</f>
        <v/>
      </c>
      <c r="J5273" s="4">
        <f>MAX(0,Resumo!$D$3*$D5273-F5273)</f>
        <v/>
      </c>
      <c r="K5273" s="4" t="n">
        <v>618678.1469039633</v>
      </c>
      <c r="L5273" s="5">
        <f>K5273/$D5273</f>
        <v/>
      </c>
      <c r="M5273" s="4">
        <f>M5272+K5273</f>
        <v/>
      </c>
      <c r="N5273" s="4">
        <f>L5273*$E5272-M5272</f>
        <v/>
      </c>
      <c r="O5273" s="4">
        <f>MAX(0,Resumo!$D$4*$D5273-K5273)</f>
        <v/>
      </c>
      <c r="P5273" s="4" t="n">
        <v>980142.8958704037</v>
      </c>
      <c r="Q5273" s="5">
        <f>P5273/$D5273</f>
        <v/>
      </c>
      <c r="R5273" s="4">
        <f>R5272+P5273</f>
        <v/>
      </c>
      <c r="S5273" s="4">
        <f>Q5273*$E5272-R5272</f>
        <v/>
      </c>
      <c r="T5273" s="4">
        <f>MAX(0,Resumo!$D$5*$D5273-P5273)</f>
        <v/>
      </c>
      <c r="U5273" s="4" t="n">
        <v>1378030.718699511</v>
      </c>
      <c r="V5273" s="5">
        <f>U5273/$D5273</f>
        <v/>
      </c>
      <c r="W5273" s="4">
        <f>W5272+U5273</f>
        <v/>
      </c>
      <c r="X5273" s="4">
        <f>V5273*$E5272-W5272</f>
        <v/>
      </c>
      <c r="Y5273" s="4">
        <f>MAX(0,Resumo!$D$6*$D5273-U5273)</f>
        <v/>
      </c>
      <c r="Z5273" s="4" t="n">
        <v>1813247.270432727</v>
      </c>
      <c r="AA5273" s="5">
        <f>Z5273/$D5273</f>
        <v/>
      </c>
      <c r="AB5273" s="4">
        <f>AB5272+Z5273</f>
        <v/>
      </c>
      <c r="AC5273" s="4">
        <f>AA5273*$E5272-AB5272</f>
        <v/>
      </c>
      <c r="AD5273" s="4">
        <f>MAX(0,Resumo!$D$7*$D5273-Z5273)</f>
        <v/>
      </c>
    </row>
    <row r="5274">
      <c r="A5274" t="inlineStr">
        <is>
          <t>Joaquim Gomes</t>
        </is>
      </c>
      <c r="B5274" t="inlineStr">
        <is>
          <t>Município</t>
        </is>
      </c>
      <c r="C5274" t="inlineStr">
        <is>
          <t>AL</t>
        </is>
      </c>
      <c r="D5274" s="4" t="n">
        <v>10355072.22443049</v>
      </c>
      <c r="E5274" s="4">
        <f>E5273+D5274</f>
        <v/>
      </c>
      <c r="F5274" s="4" t="n">
        <v>374908.4273501041</v>
      </c>
      <c r="G5274" s="5">
        <f>F5274/$D5274</f>
        <v/>
      </c>
      <c r="H5274" s="4">
        <f>H5273+F5274</f>
        <v/>
      </c>
      <c r="I5274" s="4">
        <f>G5274*$E5273-H5273</f>
        <v/>
      </c>
      <c r="J5274" s="4">
        <f>MAX(0,Resumo!$D$3*$D5274-F5274)</f>
        <v/>
      </c>
      <c r="K5274" s="4" t="n">
        <v>799659.0173183626</v>
      </c>
      <c r="L5274" s="5">
        <f>K5274/$D5274</f>
        <v/>
      </c>
      <c r="M5274" s="4">
        <f>M5273+K5274</f>
        <v/>
      </c>
      <c r="N5274" s="4">
        <f>L5274*$E5273-M5273</f>
        <v/>
      </c>
      <c r="O5274" s="4">
        <f>MAX(0,Resumo!$D$4*$D5274-K5274)</f>
        <v/>
      </c>
      <c r="P5274" s="4" t="n">
        <v>1266862.437061263</v>
      </c>
      <c r="Q5274" s="5">
        <f>P5274/$D5274</f>
        <v/>
      </c>
      <c r="R5274" s="4">
        <f>R5273+P5274</f>
        <v/>
      </c>
      <c r="S5274" s="4">
        <f>Q5274*$E5273-R5273</f>
        <v/>
      </c>
      <c r="T5274" s="4">
        <f>MAX(0,Resumo!$D$5*$D5274-P5274)</f>
        <v/>
      </c>
      <c r="U5274" s="4" t="n">
        <v>1781143.710771512</v>
      </c>
      <c r="V5274" s="5">
        <f>U5274/$D5274</f>
        <v/>
      </c>
      <c r="W5274" s="4">
        <f>W5273+U5274</f>
        <v/>
      </c>
      <c r="X5274" s="4">
        <f>V5274*$E5273-W5273</f>
        <v/>
      </c>
      <c r="Y5274" s="4">
        <f>MAX(0,Resumo!$D$6*$D5274-U5274)</f>
        <v/>
      </c>
      <c r="Z5274" s="4" t="n">
        <v>2343673.423225851</v>
      </c>
      <c r="AA5274" s="5">
        <f>Z5274/$D5274</f>
        <v/>
      </c>
      <c r="AB5274" s="4">
        <f>AB5273+Z5274</f>
        <v/>
      </c>
      <c r="AC5274" s="4">
        <f>AA5274*$E5273-AB5273</f>
        <v/>
      </c>
      <c r="AD5274" s="4">
        <f>MAX(0,Resumo!$D$7*$D5274-Z5274)</f>
        <v/>
      </c>
    </row>
    <row r="5275">
      <c r="A5275" t="inlineStr">
        <is>
          <t>Capela</t>
        </is>
      </c>
      <c r="B5275" t="inlineStr">
        <is>
          <t>Município</t>
        </is>
      </c>
      <c r="C5275" t="inlineStr">
        <is>
          <t>AL</t>
        </is>
      </c>
      <c r="D5275" s="4" t="n">
        <v>10953672.8406206</v>
      </c>
      <c r="E5275" s="4">
        <f>E5274+D5275</f>
        <v/>
      </c>
      <c r="F5275" s="4" t="n">
        <v>396580.9382474369</v>
      </c>
      <c r="G5275" s="5">
        <f>F5275/$D5275</f>
        <v/>
      </c>
      <c r="H5275" s="4">
        <f>H5274+F5275</f>
        <v/>
      </c>
      <c r="I5275" s="4">
        <f>G5275*$E5274-H5274</f>
        <v/>
      </c>
      <c r="J5275" s="4">
        <f>MAX(0,Resumo!$D$3*$D5275-F5275)</f>
        <v/>
      </c>
      <c r="K5275" s="4" t="n">
        <v>845885.2888627968</v>
      </c>
      <c r="L5275" s="5">
        <f>K5275/$D5275</f>
        <v/>
      </c>
      <c r="M5275" s="4">
        <f>M5274+K5275</f>
        <v/>
      </c>
      <c r="N5275" s="4">
        <f>L5275*$E5274-M5274</f>
        <v/>
      </c>
      <c r="O5275" s="4">
        <f>MAX(0,Resumo!$D$4*$D5275-K5275)</f>
        <v/>
      </c>
      <c r="P5275" s="4" t="n">
        <v>1340096.560302223</v>
      </c>
      <c r="Q5275" s="5">
        <f>P5275/$D5275</f>
        <v/>
      </c>
      <c r="R5275" s="4">
        <f>R5274+P5275</f>
        <v/>
      </c>
      <c r="S5275" s="4">
        <f>Q5275*$E5274-R5274</f>
        <v/>
      </c>
      <c r="T5275" s="4">
        <f>MAX(0,Resumo!$D$5*$D5275-P5275)</f>
        <v/>
      </c>
      <c r="U5275" s="4" t="n">
        <v>1884107.137745544</v>
      </c>
      <c r="V5275" s="5">
        <f>U5275/$D5275</f>
        <v/>
      </c>
      <c r="W5275" s="4">
        <f>W5274+U5275</f>
        <v/>
      </c>
      <c r="X5275" s="4">
        <f>V5275*$E5274-W5274</f>
        <v/>
      </c>
      <c r="Y5275" s="4">
        <f>MAX(0,Resumo!$D$6*$D5275-U5275)</f>
        <v/>
      </c>
      <c r="Z5275" s="4" t="n">
        <v>2479155.274523952</v>
      </c>
      <c r="AA5275" s="5">
        <f>Z5275/$D5275</f>
        <v/>
      </c>
      <c r="AB5275" s="4">
        <f>AB5274+Z5275</f>
        <v/>
      </c>
      <c r="AC5275" s="4">
        <f>AA5275*$E5274-AB5274</f>
        <v/>
      </c>
      <c r="AD5275" s="4">
        <f>MAX(0,Resumo!$D$7*$D5275-Z5275)</f>
        <v/>
      </c>
    </row>
    <row r="5276">
      <c r="A5276" t="inlineStr">
        <is>
          <t>Piranhas</t>
        </is>
      </c>
      <c r="B5276" t="inlineStr">
        <is>
          <t>Município</t>
        </is>
      </c>
      <c r="C5276" t="inlineStr">
        <is>
          <t>AL</t>
        </is>
      </c>
      <c r="D5276" s="4" t="n">
        <v>48078206.56507827</v>
      </c>
      <c r="E5276" s="4">
        <f>E5275+D5276</f>
        <v/>
      </c>
      <c r="F5276" s="4" t="n">
        <v>1740685.571521283</v>
      </c>
      <c r="G5276" s="5">
        <f>F5276/$D5276</f>
        <v/>
      </c>
      <c r="H5276" s="4">
        <f>H5275+F5276</f>
        <v/>
      </c>
      <c r="I5276" s="4">
        <f>G5276*$E5275-H5275</f>
        <v/>
      </c>
      <c r="J5276" s="4">
        <f>MAX(0,Resumo!$D$3*$D5276-F5276)</f>
        <v/>
      </c>
      <c r="K5276" s="4" t="n">
        <v>3712786.40872775</v>
      </c>
      <c r="L5276" s="5">
        <f>K5276/$D5276</f>
        <v/>
      </c>
      <c r="M5276" s="4">
        <f>M5275+K5276</f>
        <v/>
      </c>
      <c r="N5276" s="4">
        <f>L5276*$E5275-M5275</f>
        <v/>
      </c>
      <c r="O5276" s="4">
        <f>MAX(0,Resumo!$D$4*$D5276-K5276)</f>
        <v/>
      </c>
      <c r="P5276" s="4" t="n">
        <v>5881994.120221576</v>
      </c>
      <c r="Q5276" s="5">
        <f>P5276/$D5276</f>
        <v/>
      </c>
      <c r="R5276" s="4">
        <f>R5275+P5276</f>
        <v/>
      </c>
      <c r="S5276" s="4">
        <f>Q5276*$E5275-R5275</f>
        <v/>
      </c>
      <c r="T5276" s="4">
        <f>MAX(0,Resumo!$D$5*$D5276-P5276)</f>
        <v/>
      </c>
      <c r="U5276" s="4" t="n">
        <v>8269782.517453424</v>
      </c>
      <c r="V5276" s="5">
        <f>U5276/$D5276</f>
        <v/>
      </c>
      <c r="W5276" s="4">
        <f>W5275+U5276</f>
        <v/>
      </c>
      <c r="X5276" s="4">
        <f>V5276*$E5275-W5275</f>
        <v/>
      </c>
      <c r="Y5276" s="4">
        <f>MAX(0,Resumo!$D$6*$D5276-U5276)</f>
        <v/>
      </c>
      <c r="Z5276" s="4" t="n">
        <v>10881586.58102781</v>
      </c>
      <c r="AA5276" s="5">
        <f>Z5276/$D5276</f>
        <v/>
      </c>
      <c r="AB5276" s="4">
        <f>AB5275+Z5276</f>
        <v/>
      </c>
      <c r="AC5276" s="4">
        <f>AA5276*$E5275-AB5275</f>
        <v/>
      </c>
      <c r="AD5276" s="4">
        <f>MAX(0,Resumo!$D$7*$D5276-Z5276)</f>
        <v/>
      </c>
    </row>
    <row r="5277">
      <c r="A5277" t="inlineStr">
        <is>
          <t>Barra de Santo Antônio</t>
        </is>
      </c>
      <c r="B5277" t="inlineStr">
        <is>
          <t>Município</t>
        </is>
      </c>
      <c r="C5277" t="inlineStr">
        <is>
          <t>AL</t>
        </is>
      </c>
      <c r="D5277" s="4" t="n">
        <v>10725606.43479752</v>
      </c>
      <c r="E5277" s="4">
        <f>E5276+D5277</f>
        <v/>
      </c>
      <c r="F5277" s="4" t="n">
        <v>388323.7271256454</v>
      </c>
      <c r="G5277" s="5">
        <f>F5277/$D5277</f>
        <v/>
      </c>
      <c r="H5277" s="4">
        <f>H5276+F5277</f>
        <v/>
      </c>
      <c r="I5277" s="4">
        <f>G5277*$E5276-H5276</f>
        <v/>
      </c>
      <c r="J5277" s="4">
        <f>MAX(0,Resumo!$D$3*$D5277-F5277)</f>
        <v/>
      </c>
      <c r="K5277" s="4" t="n">
        <v>828273.1125291985</v>
      </c>
      <c r="L5277" s="5">
        <f>K5277/$D5277</f>
        <v/>
      </c>
      <c r="M5277" s="4">
        <f>M5276+K5277</f>
        <v/>
      </c>
      <c r="N5277" s="4">
        <f>L5277*$E5276-M5276</f>
        <v/>
      </c>
      <c r="O5277" s="4">
        <f>MAX(0,Resumo!$D$4*$D5277-K5277)</f>
        <v/>
      </c>
      <c r="P5277" s="4" t="n">
        <v>1312194.41182554</v>
      </c>
      <c r="Q5277" s="5">
        <f>P5277/$D5277</f>
        <v/>
      </c>
      <c r="R5277" s="4">
        <f>R5276+P5277</f>
        <v/>
      </c>
      <c r="S5277" s="4">
        <f>Q5277*$E5276-R5276</f>
        <v/>
      </c>
      <c r="T5277" s="4">
        <f>MAX(0,Resumo!$D$5*$D5277-P5277)</f>
        <v/>
      </c>
      <c r="U5277" s="4" t="n">
        <v>1844878.145849991</v>
      </c>
      <c r="V5277" s="5">
        <f>U5277/$D5277</f>
        <v/>
      </c>
      <c r="W5277" s="4">
        <f>W5276+U5277</f>
        <v/>
      </c>
      <c r="X5277" s="4">
        <f>V5277*$E5276-W5276</f>
        <v/>
      </c>
      <c r="Y5277" s="4">
        <f>MAX(0,Resumo!$D$6*$D5277-U5277)</f>
        <v/>
      </c>
      <c r="Z5277" s="4" t="n">
        <v>2427536.786262988</v>
      </c>
      <c r="AA5277" s="5">
        <f>Z5277/$D5277</f>
        <v/>
      </c>
      <c r="AB5277" s="4">
        <f>AB5276+Z5277</f>
        <v/>
      </c>
      <c r="AC5277" s="4">
        <f>AA5277*$E5276-AB5276</f>
        <v/>
      </c>
      <c r="AD5277" s="4">
        <f>MAX(0,Resumo!$D$7*$D5277-Z5277)</f>
        <v/>
      </c>
    </row>
    <row r="5278">
      <c r="A5278" t="inlineStr">
        <is>
          <t>Limoeiro de Anadia</t>
        </is>
      </c>
      <c r="B5278" t="inlineStr">
        <is>
          <t>Município</t>
        </is>
      </c>
      <c r="C5278" t="inlineStr">
        <is>
          <t>AL</t>
        </is>
      </c>
      <c r="D5278" s="4" t="n">
        <v>17294312.38106048</v>
      </c>
      <c r="E5278" s="4">
        <f>E5277+D5278</f>
        <v/>
      </c>
      <c r="F5278" s="4" t="n">
        <v>626145.6527157555</v>
      </c>
      <c r="G5278" s="5">
        <f>F5278/$D5278</f>
        <v/>
      </c>
      <c r="H5278" s="4">
        <f>H5277+F5278</f>
        <v/>
      </c>
      <c r="I5278" s="4">
        <f>G5278*$E5277-H5277</f>
        <v/>
      </c>
      <c r="J5278" s="4">
        <f>MAX(0,Resumo!$D$3*$D5278-F5278)</f>
        <v/>
      </c>
      <c r="K5278" s="4" t="n">
        <v>1335534.175339489</v>
      </c>
      <c r="L5278" s="5">
        <f>K5278/$D5278</f>
        <v/>
      </c>
      <c r="M5278" s="4">
        <f>M5277+K5278</f>
        <v/>
      </c>
      <c r="N5278" s="4">
        <f>L5278*$E5277-M5277</f>
        <v/>
      </c>
      <c r="O5278" s="4">
        <f>MAX(0,Resumo!$D$4*$D5278-K5278)</f>
        <v/>
      </c>
      <c r="P5278" s="4" t="n">
        <v>2115824.42454418</v>
      </c>
      <c r="Q5278" s="5">
        <f>P5278/$D5278</f>
        <v/>
      </c>
      <c r="R5278" s="4">
        <f>R5277+P5278</f>
        <v/>
      </c>
      <c r="S5278" s="4">
        <f>Q5278*$E5277-R5277</f>
        <v/>
      </c>
      <c r="T5278" s="4">
        <f>MAX(0,Resumo!$D$5*$D5278-P5278)</f>
        <v/>
      </c>
      <c r="U5278" s="4" t="n">
        <v>2974740.790022632</v>
      </c>
      <c r="V5278" s="5">
        <f>U5278/$D5278</f>
        <v/>
      </c>
      <c r="W5278" s="4">
        <f>W5277+U5278</f>
        <v/>
      </c>
      <c r="X5278" s="4">
        <f>V5278*$E5277-W5277</f>
        <v/>
      </c>
      <c r="Y5278" s="4">
        <f>MAX(0,Resumo!$D$6*$D5278-U5278)</f>
        <v/>
      </c>
      <c r="Z5278" s="4" t="n">
        <v>3914238.300031407</v>
      </c>
      <c r="AA5278" s="5">
        <f>Z5278/$D5278</f>
        <v/>
      </c>
      <c r="AB5278" s="4">
        <f>AB5277+Z5278</f>
        <v/>
      </c>
      <c r="AC5278" s="4">
        <f>AA5278*$E5277-AB5277</f>
        <v/>
      </c>
      <c r="AD5278" s="4">
        <f>MAX(0,Resumo!$D$7*$D5278-Z5278)</f>
        <v/>
      </c>
    </row>
    <row r="5279">
      <c r="A5279" t="inlineStr">
        <is>
          <t>Anadia</t>
        </is>
      </c>
      <c r="B5279" t="inlineStr">
        <is>
          <t>Município</t>
        </is>
      </c>
      <c r="C5279" t="inlineStr">
        <is>
          <t>AL</t>
        </is>
      </c>
      <c r="D5279" s="4" t="n">
        <v>9719739.78928116</v>
      </c>
      <c r="E5279" s="4">
        <f>E5278+D5279</f>
        <v/>
      </c>
      <c r="F5279" s="4" t="n">
        <v>351906.0301727685</v>
      </c>
      <c r="G5279" s="5">
        <f>F5279/$D5279</f>
        <v/>
      </c>
      <c r="H5279" s="4">
        <f>H5278+F5279</f>
        <v/>
      </c>
      <c r="I5279" s="4">
        <f>G5279*$E5278-H5278</f>
        <v/>
      </c>
      <c r="J5279" s="4">
        <f>MAX(0,Resumo!$D$3*$D5279-F5279)</f>
        <v/>
      </c>
      <c r="K5279" s="4" t="n">
        <v>750596.1716181305</v>
      </c>
      <c r="L5279" s="5">
        <f>K5279/$D5279</f>
        <v/>
      </c>
      <c r="M5279" s="4">
        <f>M5278+K5279</f>
        <v/>
      </c>
      <c r="N5279" s="4">
        <f>L5279*$E5278-M5278</f>
        <v/>
      </c>
      <c r="O5279" s="4">
        <f>MAX(0,Resumo!$D$4*$D5279-K5279)</f>
        <v/>
      </c>
      <c r="P5279" s="4" t="n">
        <v>1189134.461853286</v>
      </c>
      <c r="Q5279" s="5">
        <f>P5279/$D5279</f>
        <v/>
      </c>
      <c r="R5279" s="4">
        <f>R5278+P5279</f>
        <v/>
      </c>
      <c r="S5279" s="4">
        <f>Q5279*$E5278-R5278</f>
        <v/>
      </c>
      <c r="T5279" s="4">
        <f>MAX(0,Resumo!$D$5*$D5279-P5279)</f>
        <v/>
      </c>
      <c r="U5279" s="4" t="n">
        <v>1671862.158060989</v>
      </c>
      <c r="V5279" s="5">
        <f>U5279/$D5279</f>
        <v/>
      </c>
      <c r="W5279" s="4">
        <f>W5278+U5279</f>
        <v/>
      </c>
      <c r="X5279" s="4">
        <f>V5279*$E5278-W5278</f>
        <v/>
      </c>
      <c r="Y5279" s="4">
        <f>MAX(0,Resumo!$D$6*$D5279-U5279)</f>
        <v/>
      </c>
      <c r="Z5279" s="4" t="n">
        <v>2199878.024130532</v>
      </c>
      <c r="AA5279" s="5">
        <f>Z5279/$D5279</f>
        <v/>
      </c>
      <c r="AB5279" s="4">
        <f>AB5278+Z5279</f>
        <v/>
      </c>
      <c r="AC5279" s="4">
        <f>AA5279*$E5278-AB5278</f>
        <v/>
      </c>
      <c r="AD5279" s="4">
        <f>MAX(0,Resumo!$D$7*$D5279-Z5279)</f>
        <v/>
      </c>
    </row>
    <row r="5280">
      <c r="A5280" t="inlineStr">
        <is>
          <t>Poço das Trincheiras</t>
        </is>
      </c>
      <c r="B5280" t="inlineStr">
        <is>
          <t>Município</t>
        </is>
      </c>
      <c r="C5280" t="inlineStr">
        <is>
          <t>AL</t>
        </is>
      </c>
      <c r="D5280" s="4" t="n">
        <v>9847396.043362975</v>
      </c>
      <c r="E5280" s="4">
        <f>E5279+D5280</f>
        <v/>
      </c>
      <c r="F5280" s="4" t="n">
        <v>356527.8622973484</v>
      </c>
      <c r="G5280" s="5">
        <f>F5280/$D5280</f>
        <v/>
      </c>
      <c r="H5280" s="4">
        <f>H5279+F5280</f>
        <v/>
      </c>
      <c r="I5280" s="4">
        <f>G5280*$E5279-H5279</f>
        <v/>
      </c>
      <c r="J5280" s="4">
        <f>MAX(0,Resumo!$D$3*$D5280-F5280)</f>
        <v/>
      </c>
      <c r="K5280" s="4" t="n">
        <v>760454.2848674778</v>
      </c>
      <c r="L5280" s="5">
        <f>K5280/$D5280</f>
        <v/>
      </c>
      <c r="M5280" s="4">
        <f>M5279+K5280</f>
        <v/>
      </c>
      <c r="N5280" s="4">
        <f>L5280*$E5279-M5279</f>
        <v/>
      </c>
      <c r="O5280" s="4">
        <f>MAX(0,Resumo!$D$4*$D5280-K5280)</f>
        <v/>
      </c>
      <c r="P5280" s="4" t="n">
        <v>1204752.210300337</v>
      </c>
      <c r="Q5280" s="5">
        <f>P5280/$D5280</f>
        <v/>
      </c>
      <c r="R5280" s="4">
        <f>R5279+P5280</f>
        <v/>
      </c>
      <c r="S5280" s="4">
        <f>Q5280*$E5279-R5279</f>
        <v/>
      </c>
      <c r="T5280" s="4">
        <f>MAX(0,Resumo!$D$5*$D5280-P5280)</f>
        <v/>
      </c>
      <c r="U5280" s="4" t="n">
        <v>1693819.912596205</v>
      </c>
      <c r="V5280" s="5">
        <f>U5280/$D5280</f>
        <v/>
      </c>
      <c r="W5280" s="4">
        <f>W5279+U5280</f>
        <v/>
      </c>
      <c r="X5280" s="4">
        <f>V5280*$E5279-W5279</f>
        <v/>
      </c>
      <c r="Y5280" s="4">
        <f>MAX(0,Resumo!$D$6*$D5280-U5280)</f>
        <v/>
      </c>
      <c r="Z5280" s="4" t="n">
        <v>2228770.586491831</v>
      </c>
      <c r="AA5280" s="5">
        <f>Z5280/$D5280</f>
        <v/>
      </c>
      <c r="AB5280" s="4">
        <f>AB5279+Z5280</f>
        <v/>
      </c>
      <c r="AC5280" s="4">
        <f>AA5280*$E5279-AB5279</f>
        <v/>
      </c>
      <c r="AD5280" s="4">
        <f>MAX(0,Resumo!$D$7*$D5280-Z5280)</f>
        <v/>
      </c>
    </row>
    <row r="5281">
      <c r="A5281" t="inlineStr">
        <is>
          <t>São Luís do Quitunde</t>
        </is>
      </c>
      <c r="B5281" t="inlineStr">
        <is>
          <t>Município</t>
        </is>
      </c>
      <c r="C5281" t="inlineStr">
        <is>
          <t>AL</t>
        </is>
      </c>
      <c r="D5281" s="4" t="n">
        <v>13892918.89675518</v>
      </c>
      <c r="E5281" s="4">
        <f>E5280+D5281</f>
        <v/>
      </c>
      <c r="F5281" s="4" t="n">
        <v>502997.2038820322</v>
      </c>
      <c r="G5281" s="5">
        <f>F5281/$D5281</f>
        <v/>
      </c>
      <c r="H5281" s="4">
        <f>H5280+F5281</f>
        <v/>
      </c>
      <c r="I5281" s="4">
        <f>G5281*$E5280-H5280</f>
        <v/>
      </c>
      <c r="J5281" s="4">
        <f>MAX(0,Resumo!$D$3*$D5281-F5281)</f>
        <v/>
      </c>
      <c r="K5281" s="4" t="n">
        <v>1072865.319707992</v>
      </c>
      <c r="L5281" s="5">
        <f>K5281/$D5281</f>
        <v/>
      </c>
      <c r="M5281" s="4">
        <f>M5280+K5281</f>
        <v/>
      </c>
      <c r="N5281" s="4">
        <f>L5281*$E5280-M5280</f>
        <v/>
      </c>
      <c r="O5281" s="4">
        <f>MAX(0,Resumo!$D$4*$D5281-K5281)</f>
        <v/>
      </c>
      <c r="P5281" s="4" t="n">
        <v>1699690.423202794</v>
      </c>
      <c r="Q5281" s="5">
        <f>P5281/$D5281</f>
        <v/>
      </c>
      <c r="R5281" s="4">
        <f>R5280+P5281</f>
        <v/>
      </c>
      <c r="S5281" s="4">
        <f>Q5281*$E5280-R5280</f>
        <v/>
      </c>
      <c r="T5281" s="4">
        <f>MAX(0,Resumo!$D$5*$D5281-P5281)</f>
        <v/>
      </c>
      <c r="U5281" s="4" t="n">
        <v>2389677.694263996</v>
      </c>
      <c r="V5281" s="5">
        <f>U5281/$D5281</f>
        <v/>
      </c>
      <c r="W5281" s="4">
        <f>W5280+U5281</f>
        <v/>
      </c>
      <c r="X5281" s="4">
        <f>V5281*$E5280-W5280</f>
        <v/>
      </c>
      <c r="Y5281" s="4">
        <f>MAX(0,Resumo!$D$6*$D5281-U5281)</f>
        <v/>
      </c>
      <c r="Z5281" s="4" t="n">
        <v>3144397.652054823</v>
      </c>
      <c r="AA5281" s="5">
        <f>Z5281/$D5281</f>
        <v/>
      </c>
      <c r="AB5281" s="4">
        <f>AB5280+Z5281</f>
        <v/>
      </c>
      <c r="AC5281" s="4">
        <f>AA5281*$E5280-AB5280</f>
        <v/>
      </c>
      <c r="AD5281" s="4">
        <f>MAX(0,Resumo!$D$7*$D5281-Z5281)</f>
        <v/>
      </c>
    </row>
    <row r="5282">
      <c r="A5282" t="inlineStr">
        <is>
          <t>Satuba</t>
        </is>
      </c>
      <c r="B5282" t="inlineStr">
        <is>
          <t>Município</t>
        </is>
      </c>
      <c r="C5282" t="inlineStr">
        <is>
          <t>AL</t>
        </is>
      </c>
      <c r="D5282" s="4" t="n">
        <v>7357543.502083994</v>
      </c>
      <c r="E5282" s="4">
        <f>E5281+D5282</f>
        <v/>
      </c>
      <c r="F5282" s="4" t="n">
        <v>266382.0206891889</v>
      </c>
      <c r="G5282" s="5">
        <f>F5282/$D5282</f>
        <v/>
      </c>
      <c r="H5282" s="4">
        <f>H5281+F5282</f>
        <v/>
      </c>
      <c r="I5282" s="4">
        <f>G5282*$E5281-H5281</f>
        <v/>
      </c>
      <c r="J5282" s="4">
        <f>MAX(0,Resumo!$D$3*$D5282-F5282)</f>
        <v/>
      </c>
      <c r="K5282" s="4" t="n">
        <v>568178.1719371036</v>
      </c>
      <c r="L5282" s="5">
        <f>K5282/$D5282</f>
        <v/>
      </c>
      <c r="M5282" s="4">
        <f>M5281+K5282</f>
        <v/>
      </c>
      <c r="N5282" s="4">
        <f>L5282*$E5281-M5281</f>
        <v/>
      </c>
      <c r="O5282" s="4">
        <f>MAX(0,Resumo!$D$4*$D5282-K5282)</f>
        <v/>
      </c>
      <c r="P5282" s="4" t="n">
        <v>900138.1438792457</v>
      </c>
      <c r="Q5282" s="5">
        <f>P5282/$D5282</f>
        <v/>
      </c>
      <c r="R5282" s="4">
        <f>R5281+P5282</f>
        <v/>
      </c>
      <c r="S5282" s="4">
        <f>Q5282*$E5281-R5281</f>
        <v/>
      </c>
      <c r="T5282" s="4">
        <f>MAX(0,Resumo!$D$5*$D5282-P5282)</f>
        <v/>
      </c>
      <c r="U5282" s="4" t="n">
        <v>1265548.134425055</v>
      </c>
      <c r="V5282" s="5">
        <f>U5282/$D5282</f>
        <v/>
      </c>
      <c r="W5282" s="4">
        <f>W5281+U5282</f>
        <v/>
      </c>
      <c r="X5282" s="4">
        <f>V5282*$E5281-W5281</f>
        <v/>
      </c>
      <c r="Y5282" s="4">
        <f>MAX(0,Resumo!$D$6*$D5282-U5282)</f>
        <v/>
      </c>
      <c r="Z5282" s="4" t="n">
        <v>1665239.873979796</v>
      </c>
      <c r="AA5282" s="5">
        <f>Z5282/$D5282</f>
        <v/>
      </c>
      <c r="AB5282" s="4">
        <f>AB5281+Z5282</f>
        <v/>
      </c>
      <c r="AC5282" s="4">
        <f>AA5282*$E5281-AB5281</f>
        <v/>
      </c>
      <c r="AD5282" s="4">
        <f>MAX(0,Resumo!$D$7*$D5282-Z5282)</f>
        <v/>
      </c>
    </row>
    <row r="5283">
      <c r="A5283" t="inlineStr">
        <is>
          <t>Dois Riachos</t>
        </is>
      </c>
      <c r="B5283" t="inlineStr">
        <is>
          <t>Município</t>
        </is>
      </c>
      <c r="C5283" t="inlineStr">
        <is>
          <t>AL</t>
        </is>
      </c>
      <c r="D5283" s="4" t="n">
        <v>4657560.448040622</v>
      </c>
      <c r="E5283" s="4">
        <f>E5282+D5283</f>
        <v/>
      </c>
      <c r="F5283" s="4" t="n">
        <v>168628.3422285828</v>
      </c>
      <c r="G5283" s="5">
        <f>F5283/$D5283</f>
        <v/>
      </c>
      <c r="H5283" s="4">
        <f>H5282+F5283</f>
        <v/>
      </c>
      <c r="I5283" s="4">
        <f>G5283*$E5282-H5282</f>
        <v/>
      </c>
      <c r="J5283" s="4">
        <f>MAX(0,Resumo!$D$3*$D5283-F5283)</f>
        <v/>
      </c>
      <c r="K5283" s="4" t="n">
        <v>359674.9622077963</v>
      </c>
      <c r="L5283" s="5">
        <f>K5283/$D5283</f>
        <v/>
      </c>
      <c r="M5283" s="4">
        <f>M5282+K5283</f>
        <v/>
      </c>
      <c r="N5283" s="4">
        <f>L5283*$E5282-M5282</f>
        <v/>
      </c>
      <c r="O5283" s="4">
        <f>MAX(0,Resumo!$D$4*$D5283-K5283)</f>
        <v/>
      </c>
      <c r="P5283" s="4" t="n">
        <v>569816.2458050272</v>
      </c>
      <c r="Q5283" s="5">
        <f>P5283/$D5283</f>
        <v/>
      </c>
      <c r="R5283" s="4">
        <f>R5282+P5283</f>
        <v/>
      </c>
      <c r="S5283" s="4">
        <f>Q5283*$E5282-R5282</f>
        <v/>
      </c>
      <c r="T5283" s="4">
        <f>MAX(0,Resumo!$D$5*$D5283-P5283)</f>
        <v/>
      </c>
      <c r="U5283" s="4" t="n">
        <v>801132.4614418085</v>
      </c>
      <c r="V5283" s="5">
        <f>U5283/$D5283</f>
        <v/>
      </c>
      <c r="W5283" s="4">
        <f>W5282+U5283</f>
        <v/>
      </c>
      <c r="X5283" s="4">
        <f>V5283*$E5282-W5282</f>
        <v/>
      </c>
      <c r="Y5283" s="4">
        <f>MAX(0,Resumo!$D$6*$D5283-U5283)</f>
        <v/>
      </c>
      <c r="Z5283" s="4" t="n">
        <v>1054150.121076635</v>
      </c>
      <c r="AA5283" s="5">
        <f>Z5283/$D5283</f>
        <v/>
      </c>
      <c r="AB5283" s="4">
        <f>AB5282+Z5283</f>
        <v/>
      </c>
      <c r="AC5283" s="4">
        <f>AA5283*$E5282-AB5282</f>
        <v/>
      </c>
      <c r="AD5283" s="4">
        <f>MAX(0,Resumo!$D$7*$D5283-Z5283)</f>
        <v/>
      </c>
    </row>
    <row r="5284">
      <c r="A5284" t="inlineStr">
        <is>
          <t>Coité do Nóia</t>
        </is>
      </c>
      <c r="B5284" t="inlineStr">
        <is>
          <t>Município</t>
        </is>
      </c>
      <c r="C5284" t="inlineStr">
        <is>
          <t>AL</t>
        </is>
      </c>
      <c r="D5284" s="4" t="n">
        <v>7593605.374753652</v>
      </c>
      <c r="E5284" s="4">
        <f>E5283+D5284</f>
        <v/>
      </c>
      <c r="F5284" s="4" t="n">
        <v>274928.7100334798</v>
      </c>
      <c r="G5284" s="5">
        <f>F5284/$D5284</f>
        <v/>
      </c>
      <c r="H5284" s="4">
        <f>H5283+F5284</f>
        <v/>
      </c>
      <c r="I5284" s="4">
        <f>G5284*$E5283-H5283</f>
        <v/>
      </c>
      <c r="J5284" s="4">
        <f>MAX(0,Resumo!$D$3*$D5284-F5284)</f>
        <v/>
      </c>
      <c r="K5284" s="4" t="n">
        <v>586407.7893684522</v>
      </c>
      <c r="L5284" s="5">
        <f>K5284/$D5284</f>
        <v/>
      </c>
      <c r="M5284" s="4">
        <f>M5283+K5284</f>
        <v/>
      </c>
      <c r="N5284" s="4">
        <f>L5284*$E5283-M5283</f>
        <v/>
      </c>
      <c r="O5284" s="4">
        <f>MAX(0,Resumo!$D$4*$D5284-K5284)</f>
        <v/>
      </c>
      <c r="P5284" s="4" t="n">
        <v>929018.4754525947</v>
      </c>
      <c r="Q5284" s="5">
        <f>P5284/$D5284</f>
        <v/>
      </c>
      <c r="R5284" s="4">
        <f>R5283+P5284</f>
        <v/>
      </c>
      <c r="S5284" s="4">
        <f>Q5284*$E5283-R5283</f>
        <v/>
      </c>
      <c r="T5284" s="4">
        <f>MAX(0,Resumo!$D$5*$D5284-P5284)</f>
        <v/>
      </c>
      <c r="U5284" s="4" t="n">
        <v>1306152.401661987</v>
      </c>
      <c r="V5284" s="5">
        <f>U5284/$D5284</f>
        <v/>
      </c>
      <c r="W5284" s="4">
        <f>W5283+U5284</f>
        <v/>
      </c>
      <c r="X5284" s="4">
        <f>V5284*$E5283-W5283</f>
        <v/>
      </c>
      <c r="Y5284" s="4">
        <f>MAX(0,Resumo!$D$6*$D5284-U5284)</f>
        <v/>
      </c>
      <c r="Z5284" s="4" t="n">
        <v>1718667.983916831</v>
      </c>
      <c r="AA5284" s="5">
        <f>Z5284/$D5284</f>
        <v/>
      </c>
      <c r="AB5284" s="4">
        <f>AB5283+Z5284</f>
        <v/>
      </c>
      <c r="AC5284" s="4">
        <f>AA5284*$E5283-AB5283</f>
        <v/>
      </c>
      <c r="AD5284" s="4">
        <f>MAX(0,Resumo!$D$7*$D5284-Z5284)</f>
        <v/>
      </c>
    </row>
    <row r="5285">
      <c r="A5285" t="inlineStr">
        <is>
          <t>Coruripe</t>
        </is>
      </c>
      <c r="B5285" t="inlineStr">
        <is>
          <t>Município</t>
        </is>
      </c>
      <c r="C5285" t="inlineStr">
        <is>
          <t>AL</t>
        </is>
      </c>
      <c r="D5285" s="4" t="n">
        <v>65617380.01332384</v>
      </c>
      <c r="E5285" s="4">
        <f>E5284+D5285</f>
        <v/>
      </c>
      <c r="F5285" s="4" t="n">
        <v>2375696.490999837</v>
      </c>
      <c r="G5285" s="5">
        <f>F5285/$D5285</f>
        <v/>
      </c>
      <c r="H5285" s="4">
        <f>H5284+F5285</f>
        <v/>
      </c>
      <c r="I5285" s="4">
        <f>G5285*$E5284-H5284</f>
        <v/>
      </c>
      <c r="J5285" s="4">
        <f>MAX(0,Resumo!$D$3*$D5285-F5285)</f>
        <v/>
      </c>
      <c r="K5285" s="4" t="n">
        <v>5067229.709577999</v>
      </c>
      <c r="L5285" s="5">
        <f>K5285/$D5285</f>
        <v/>
      </c>
      <c r="M5285" s="4">
        <f>M5284+K5285</f>
        <v/>
      </c>
      <c r="N5285" s="4">
        <f>L5285*$E5284-M5284</f>
        <v/>
      </c>
      <c r="O5285" s="4">
        <f>MAX(0,Resumo!$D$4*$D5285-K5285)</f>
        <v/>
      </c>
      <c r="P5285" s="4" t="n">
        <v>8027775.389256291</v>
      </c>
      <c r="Q5285" s="5">
        <f>P5285/$D5285</f>
        <v/>
      </c>
      <c r="R5285" s="4">
        <f>R5284+P5285</f>
        <v/>
      </c>
      <c r="S5285" s="4">
        <f>Q5285*$E5284-R5284</f>
        <v/>
      </c>
      <c r="T5285" s="4">
        <f>MAX(0,Resumo!$D$5*$D5285-P5285)</f>
        <v/>
      </c>
      <c r="U5285" s="4" t="n">
        <v>11286641.09674657</v>
      </c>
      <c r="V5285" s="5">
        <f>U5285/$D5285</f>
        <v/>
      </c>
      <c r="W5285" s="4">
        <f>W5284+U5285</f>
        <v/>
      </c>
      <c r="X5285" s="4">
        <f>V5285*$E5284-W5284</f>
        <v/>
      </c>
      <c r="Y5285" s="4">
        <f>MAX(0,Resumo!$D$6*$D5285-U5285)</f>
        <v/>
      </c>
      <c r="Z5285" s="4" t="n">
        <v>14851244.52112609</v>
      </c>
      <c r="AA5285" s="5">
        <f>Z5285/$D5285</f>
        <v/>
      </c>
      <c r="AB5285" s="4">
        <f>AB5284+Z5285</f>
        <v/>
      </c>
      <c r="AC5285" s="4">
        <f>AA5285*$E5284-AB5284</f>
        <v/>
      </c>
      <c r="AD5285" s="4">
        <f>MAX(0,Resumo!$D$7*$D5285-Z5285)</f>
        <v/>
      </c>
    </row>
    <row r="5286">
      <c r="A5286" t="inlineStr">
        <is>
          <t>Cajueiro</t>
        </is>
      </c>
      <c r="B5286" t="inlineStr">
        <is>
          <t>Município</t>
        </is>
      </c>
      <c r="C5286" t="inlineStr">
        <is>
          <t>AL</t>
        </is>
      </c>
      <c r="D5286" s="4" t="n">
        <v>3518882.252094391</v>
      </c>
      <c r="E5286" s="4">
        <f>E5285+D5286</f>
        <v/>
      </c>
      <c r="F5286" s="4" t="n">
        <v>127402.1641346358</v>
      </c>
      <c r="G5286" s="5">
        <f>F5286/$D5286</f>
        <v/>
      </c>
      <c r="H5286" s="4">
        <f>H5285+F5286</f>
        <v/>
      </c>
      <c r="I5286" s="4">
        <f>G5286*$E5285-H5285</f>
        <v/>
      </c>
      <c r="J5286" s="4">
        <f>MAX(0,Resumo!$D$3*$D5286-F5286)</f>
        <v/>
      </c>
      <c r="K5286" s="4" t="n">
        <v>271741.7959799491</v>
      </c>
      <c r="L5286" s="5">
        <f>K5286/$D5286</f>
        <v/>
      </c>
      <c r="M5286" s="4">
        <f>M5285+K5286</f>
        <v/>
      </c>
      <c r="N5286" s="4">
        <f>L5286*$E5285-M5285</f>
        <v/>
      </c>
      <c r="O5286" s="4">
        <f>MAX(0,Resumo!$D$4*$D5286-K5286)</f>
        <v/>
      </c>
      <c r="P5286" s="4" t="n">
        <v>430507.8370291238</v>
      </c>
      <c r="Q5286" s="5">
        <f>P5286/$D5286</f>
        <v/>
      </c>
      <c r="R5286" s="4">
        <f>R5285+P5286</f>
        <v/>
      </c>
      <c r="S5286" s="4">
        <f>Q5286*$E5285-R5285</f>
        <v/>
      </c>
      <c r="T5286" s="4">
        <f>MAX(0,Resumo!$D$5*$D5286-P5286)</f>
        <v/>
      </c>
      <c r="U5286" s="4" t="n">
        <v>605271.9726547468</v>
      </c>
      <c r="V5286" s="5">
        <f>U5286/$D5286</f>
        <v/>
      </c>
      <c r="W5286" s="4">
        <f>W5285+U5286</f>
        <v/>
      </c>
      <c r="X5286" s="4">
        <f>V5286*$E5285-W5285</f>
        <v/>
      </c>
      <c r="Y5286" s="4">
        <f>MAX(0,Resumo!$D$6*$D5286-U5286)</f>
        <v/>
      </c>
      <c r="Z5286" s="4" t="n">
        <v>796431.9934184073</v>
      </c>
      <c r="AA5286" s="5">
        <f>Z5286/$D5286</f>
        <v/>
      </c>
      <c r="AB5286" s="4">
        <f>AB5285+Z5286</f>
        <v/>
      </c>
      <c r="AC5286" s="4">
        <f>AA5286*$E5285-AB5285</f>
        <v/>
      </c>
      <c r="AD5286" s="4">
        <f>MAX(0,Resumo!$D$7*$D5286-Z5286)</f>
        <v/>
      </c>
    </row>
    <row r="5287">
      <c r="A5287" t="inlineStr">
        <is>
          <t>Porto de Pedras</t>
        </is>
      </c>
      <c r="B5287" t="inlineStr">
        <is>
          <t>Município</t>
        </is>
      </c>
      <c r="C5287" t="inlineStr">
        <is>
          <t>AL</t>
        </is>
      </c>
      <c r="D5287" s="4" t="n">
        <v>18872152.13291956</v>
      </c>
      <c r="E5287" s="4">
        <f>E5286+D5287</f>
        <v/>
      </c>
      <c r="F5287" s="4" t="n">
        <v>683271.8037612642</v>
      </c>
      <c r="G5287" s="5">
        <f>F5287/$D5287</f>
        <v/>
      </c>
      <c r="H5287" s="4">
        <f>H5286+F5287</f>
        <v/>
      </c>
      <c r="I5287" s="4">
        <f>G5287*$E5286-H5286</f>
        <v/>
      </c>
      <c r="J5287" s="4">
        <f>MAX(0,Resumo!$D$3*$D5287-F5287)</f>
        <v/>
      </c>
      <c r="K5287" s="4" t="n">
        <v>1457381.107752061</v>
      </c>
      <c r="L5287" s="5">
        <f>K5287/$D5287</f>
        <v/>
      </c>
      <c r="M5287" s="4">
        <f>M5286+K5287</f>
        <v/>
      </c>
      <c r="N5287" s="4">
        <f>L5287*$E5286-M5286</f>
        <v/>
      </c>
      <c r="O5287" s="4">
        <f>MAX(0,Resumo!$D$4*$D5287-K5287)</f>
        <v/>
      </c>
      <c r="P5287" s="4" t="n">
        <v>2308860.829313657</v>
      </c>
      <c r="Q5287" s="5">
        <f>P5287/$D5287</f>
        <v/>
      </c>
      <c r="R5287" s="4">
        <f>R5286+P5287</f>
        <v/>
      </c>
      <c r="S5287" s="4">
        <f>Q5287*$E5286-R5286</f>
        <v/>
      </c>
      <c r="T5287" s="4">
        <f>MAX(0,Resumo!$D$5*$D5287-P5287)</f>
        <v/>
      </c>
      <c r="U5287" s="4" t="n">
        <v>3246140.089778231</v>
      </c>
      <c r="V5287" s="5">
        <f>U5287/$D5287</f>
        <v/>
      </c>
      <c r="W5287" s="4">
        <f>W5286+U5287</f>
        <v/>
      </c>
      <c r="X5287" s="4">
        <f>V5287*$E5286-W5286</f>
        <v/>
      </c>
      <c r="Y5287" s="4">
        <f>MAX(0,Resumo!$D$6*$D5287-U5287)</f>
        <v/>
      </c>
      <c r="Z5287" s="4" t="n">
        <v>4271352.283632307</v>
      </c>
      <c r="AA5287" s="5">
        <f>Z5287/$D5287</f>
        <v/>
      </c>
      <c r="AB5287" s="4">
        <f>AB5286+Z5287</f>
        <v/>
      </c>
      <c r="AC5287" s="4">
        <f>AA5287*$E5286-AB5286</f>
        <v/>
      </c>
      <c r="AD5287" s="4">
        <f>MAX(0,Resumo!$D$7*$D5287-Z5287)</f>
        <v/>
      </c>
    </row>
    <row r="5288">
      <c r="A5288" t="inlineStr">
        <is>
          <t>Girau do Ponciano</t>
        </is>
      </c>
      <c r="B5288" t="inlineStr">
        <is>
          <t>Município</t>
        </is>
      </c>
      <c r="C5288" t="inlineStr">
        <is>
          <t>AL</t>
        </is>
      </c>
      <c r="D5288" s="4" t="n">
        <v>18922656.24104633</v>
      </c>
      <c r="E5288" s="4">
        <f>E5287+D5288</f>
        <v/>
      </c>
      <c r="F5288" s="4" t="n">
        <v>685100.3198104189</v>
      </c>
      <c r="G5288" s="5">
        <f>F5288/$D5288</f>
        <v/>
      </c>
      <c r="H5288" s="4">
        <f>H5287+F5288</f>
        <v/>
      </c>
      <c r="I5288" s="4">
        <f>G5288*$E5287-H5287</f>
        <v/>
      </c>
      <c r="J5288" s="4">
        <f>MAX(0,Resumo!$D$3*$D5288-F5288)</f>
        <v/>
      </c>
      <c r="K5288" s="4" t="n">
        <v>1461281.231729942</v>
      </c>
      <c r="L5288" s="5">
        <f>K5288/$D5288</f>
        <v/>
      </c>
      <c r="M5288" s="4">
        <f>M5287+K5288</f>
        <v/>
      </c>
      <c r="N5288" s="4">
        <f>L5288*$E5287-M5287</f>
        <v/>
      </c>
      <c r="O5288" s="4">
        <f>MAX(0,Resumo!$D$4*$D5288-K5288)</f>
        <v/>
      </c>
      <c r="P5288" s="4" t="n">
        <v>2315039.613596024</v>
      </c>
      <c r="Q5288" s="5">
        <f>P5288/$D5288</f>
        <v/>
      </c>
      <c r="R5288" s="4">
        <f>R5287+P5288</f>
        <v/>
      </c>
      <c r="S5288" s="4">
        <f>Q5288*$E5287-R5287</f>
        <v/>
      </c>
      <c r="T5288" s="4">
        <f>MAX(0,Resumo!$D$5*$D5288-P5288)</f>
        <v/>
      </c>
      <c r="U5288" s="4" t="n">
        <v>3254827.144065104</v>
      </c>
      <c r="V5288" s="5">
        <f>U5288/$D5288</f>
        <v/>
      </c>
      <c r="W5288" s="4">
        <f>W5287+U5288</f>
        <v/>
      </c>
      <c r="X5288" s="4">
        <f>V5288*$E5287-W5287</f>
        <v/>
      </c>
      <c r="Y5288" s="4">
        <f>MAX(0,Resumo!$D$6*$D5288-U5288)</f>
        <v/>
      </c>
      <c r="Z5288" s="4" t="n">
        <v>4282782.926839331</v>
      </c>
      <c r="AA5288" s="5">
        <f>Z5288/$D5288</f>
        <v/>
      </c>
      <c r="AB5288" s="4">
        <f>AB5287+Z5288</f>
        <v/>
      </c>
      <c r="AC5288" s="4">
        <f>AA5288*$E5287-AB5287</f>
        <v/>
      </c>
      <c r="AD5288" s="4">
        <f>MAX(0,Resumo!$D$7*$D5288-Z5288)</f>
        <v/>
      </c>
    </row>
    <row r="5289">
      <c r="A5289" t="inlineStr">
        <is>
          <t>Mar Vermelho</t>
        </is>
      </c>
      <c r="B5289" t="inlineStr">
        <is>
          <t>Município</t>
        </is>
      </c>
      <c r="C5289" t="inlineStr">
        <is>
          <t>AL</t>
        </is>
      </c>
      <c r="D5289" s="4" t="n">
        <v>5596673.780857362</v>
      </c>
      <c r="E5289" s="4">
        <f>E5288+D5289</f>
        <v/>
      </c>
      <c r="F5289" s="4" t="n">
        <v>202629.2159143482</v>
      </c>
      <c r="G5289" s="5">
        <f>F5289/$D5289</f>
        <v/>
      </c>
      <c r="H5289" s="4">
        <f>H5288+F5289</f>
        <v/>
      </c>
      <c r="I5289" s="4">
        <f>G5289*$E5288-H5288</f>
        <v/>
      </c>
      <c r="J5289" s="4">
        <f>MAX(0,Resumo!$D$3*$D5289-F5289)</f>
        <v/>
      </c>
      <c r="K5289" s="4" t="n">
        <v>432196.9522620095</v>
      </c>
      <c r="L5289" s="5">
        <f>K5289/$D5289</f>
        <v/>
      </c>
      <c r="M5289" s="4">
        <f>M5288+K5289</f>
        <v/>
      </c>
      <c r="N5289" s="4">
        <f>L5289*$E5288-M5288</f>
        <v/>
      </c>
      <c r="O5289" s="4">
        <f>MAX(0,Resumo!$D$4*$D5289-K5289)</f>
        <v/>
      </c>
      <c r="P5289" s="4" t="n">
        <v>684709.4478709715</v>
      </c>
      <c r="Q5289" s="5">
        <f>P5289/$D5289</f>
        <v/>
      </c>
      <c r="R5289" s="4">
        <f>R5288+P5289</f>
        <v/>
      </c>
      <c r="S5289" s="4">
        <f>Q5289*$E5288-R5288</f>
        <v/>
      </c>
      <c r="T5289" s="4">
        <f>MAX(0,Resumo!$D$5*$D5289-P5289)</f>
        <v/>
      </c>
      <c r="U5289" s="4" t="n">
        <v>962666.4198918381</v>
      </c>
      <c r="V5289" s="5">
        <f>U5289/$D5289</f>
        <v/>
      </c>
      <c r="W5289" s="4">
        <f>W5288+U5289</f>
        <v/>
      </c>
      <c r="X5289" s="4">
        <f>V5289*$E5288-W5288</f>
        <v/>
      </c>
      <c r="Y5289" s="4">
        <f>MAX(0,Resumo!$D$6*$D5289-U5289)</f>
        <v/>
      </c>
      <c r="Z5289" s="4" t="n">
        <v>1266700.541954138</v>
      </c>
      <c r="AA5289" s="5">
        <f>Z5289/$D5289</f>
        <v/>
      </c>
      <c r="AB5289" s="4">
        <f>AB5288+Z5289</f>
        <v/>
      </c>
      <c r="AC5289" s="4">
        <f>AA5289*$E5288-AB5288</f>
        <v/>
      </c>
      <c r="AD5289" s="4">
        <f>MAX(0,Resumo!$D$7*$D5289-Z5289)</f>
        <v/>
      </c>
    </row>
    <row r="5290">
      <c r="A5290" t="inlineStr">
        <is>
          <t>São Brás</t>
        </is>
      </c>
      <c r="B5290" t="inlineStr">
        <is>
          <t>Município</t>
        </is>
      </c>
      <c r="C5290" t="inlineStr">
        <is>
          <t>AL</t>
        </is>
      </c>
      <c r="D5290" s="4" t="n">
        <v>11509069.78493661</v>
      </c>
      <c r="E5290" s="4">
        <f>E5289+D5290</f>
        <v/>
      </c>
      <c r="F5290" s="4" t="n">
        <v>416689.2475315877</v>
      </c>
      <c r="G5290" s="5">
        <f>F5290/$D5290</f>
        <v/>
      </c>
      <c r="H5290" s="4">
        <f>H5289+F5290</f>
        <v/>
      </c>
      <c r="I5290" s="4">
        <f>G5290*$E5289-H5289</f>
        <v/>
      </c>
      <c r="J5290" s="4">
        <f>MAX(0,Resumo!$D$3*$D5290-F5290)</f>
        <v/>
      </c>
      <c r="K5290" s="4" t="n">
        <v>888775.2045570146</v>
      </c>
      <c r="L5290" s="5">
        <f>K5290/$D5290</f>
        <v/>
      </c>
      <c r="M5290" s="4">
        <f>M5289+K5290</f>
        <v/>
      </c>
      <c r="N5290" s="4">
        <f>L5290*$E5289-M5289</f>
        <v/>
      </c>
      <c r="O5290" s="4">
        <f>MAX(0,Resumo!$D$4*$D5290-K5290)</f>
        <v/>
      </c>
      <c r="P5290" s="4" t="n">
        <v>1408045.050777503</v>
      </c>
      <c r="Q5290" s="5">
        <f>P5290/$D5290</f>
        <v/>
      </c>
      <c r="R5290" s="4">
        <f>R5289+P5290</f>
        <v/>
      </c>
      <c r="S5290" s="4">
        <f>Q5290*$E5289-R5289</f>
        <v/>
      </c>
      <c r="T5290" s="4">
        <f>MAX(0,Resumo!$D$5*$D5290-P5290)</f>
        <v/>
      </c>
      <c r="U5290" s="4" t="n">
        <v>1979639.235727079</v>
      </c>
      <c r="V5290" s="5">
        <f>U5290/$D5290</f>
        <v/>
      </c>
      <c r="W5290" s="4">
        <f>W5289+U5290</f>
        <v/>
      </c>
      <c r="X5290" s="4">
        <f>V5290*$E5289-W5289</f>
        <v/>
      </c>
      <c r="Y5290" s="4">
        <f>MAX(0,Resumo!$D$6*$D5290-U5290)</f>
        <v/>
      </c>
      <c r="Z5290" s="4" t="n">
        <v>2604858.797350502</v>
      </c>
      <c r="AA5290" s="5">
        <f>Z5290/$D5290</f>
        <v/>
      </c>
      <c r="AB5290" s="4">
        <f>AB5289+Z5290</f>
        <v/>
      </c>
      <c r="AC5290" s="4">
        <f>AA5290*$E5289-AB5289</f>
        <v/>
      </c>
      <c r="AD5290" s="4">
        <f>MAX(0,Resumo!$D$7*$D5290-Z5290)</f>
        <v/>
      </c>
    </row>
    <row r="5291">
      <c r="A5291" t="inlineStr">
        <is>
          <t>Jaramataia</t>
        </is>
      </c>
      <c r="B5291" t="inlineStr">
        <is>
          <t>Município</t>
        </is>
      </c>
      <c r="C5291" t="inlineStr">
        <is>
          <t>AL</t>
        </is>
      </c>
      <c r="D5291" s="4" t="n">
        <v>6189028.45863606</v>
      </c>
      <c r="E5291" s="4">
        <f>E5290+D5291</f>
        <v/>
      </c>
      <c r="F5291" s="4" t="n">
        <v>224075.5907793679</v>
      </c>
      <c r="G5291" s="5">
        <f>F5291/$D5291</f>
        <v/>
      </c>
      <c r="H5291" s="4">
        <f>H5290+F5291</f>
        <v/>
      </c>
      <c r="I5291" s="4">
        <f>G5291*$E5290-H5290</f>
        <v/>
      </c>
      <c r="J5291" s="4">
        <f>MAX(0,Resumo!$D$3*$D5291-F5291)</f>
        <v/>
      </c>
      <c r="K5291" s="4" t="n">
        <v>477940.8881100766</v>
      </c>
      <c r="L5291" s="5">
        <f>K5291/$D5291</f>
        <v/>
      </c>
      <c r="M5291" s="4">
        <f>M5290+K5291</f>
        <v/>
      </c>
      <c r="N5291" s="4">
        <f>L5291*$E5290-M5290</f>
        <v/>
      </c>
      <c r="O5291" s="4">
        <f>MAX(0,Resumo!$D$4*$D5291-K5291)</f>
        <v/>
      </c>
      <c r="P5291" s="4" t="n">
        <v>757179.4291932539</v>
      </c>
      <c r="Q5291" s="5">
        <f>P5291/$D5291</f>
        <v/>
      </c>
      <c r="R5291" s="4">
        <f>R5290+P5291</f>
        <v/>
      </c>
      <c r="S5291" s="4">
        <f>Q5291*$E5290-R5290</f>
        <v/>
      </c>
      <c r="T5291" s="4">
        <f>MAX(0,Resumo!$D$5*$D5291-P5291)</f>
        <v/>
      </c>
      <c r="U5291" s="4" t="n">
        <v>1064555.502459743</v>
      </c>
      <c r="V5291" s="5">
        <f>U5291/$D5291</f>
        <v/>
      </c>
      <c r="W5291" s="4">
        <f>W5290+U5291</f>
        <v/>
      </c>
      <c r="X5291" s="4">
        <f>V5291*$E5290-W5290</f>
        <v/>
      </c>
      <c r="Y5291" s="4">
        <f>MAX(0,Resumo!$D$6*$D5291-U5291)</f>
        <v/>
      </c>
      <c r="Z5291" s="4" t="n">
        <v>1400768.744024047</v>
      </c>
      <c r="AA5291" s="5">
        <f>Z5291/$D5291</f>
        <v/>
      </c>
      <c r="AB5291" s="4">
        <f>AB5290+Z5291</f>
        <v/>
      </c>
      <c r="AC5291" s="4">
        <f>AA5291*$E5290-AB5290</f>
        <v/>
      </c>
      <c r="AD5291" s="4">
        <f>MAX(0,Resumo!$D$7*$D5291-Z5291)</f>
        <v/>
      </c>
    </row>
    <row r="5292">
      <c r="A5292" t="inlineStr">
        <is>
          <t>Murici</t>
        </is>
      </c>
      <c r="B5292" t="inlineStr">
        <is>
          <t>Município</t>
        </is>
      </c>
      <c r="C5292" t="inlineStr">
        <is>
          <t>AL</t>
        </is>
      </c>
      <c r="D5292" s="4" t="n">
        <v>31169020.84616775</v>
      </c>
      <c r="E5292" s="4">
        <f>E5291+D5292</f>
        <v/>
      </c>
      <c r="F5292" s="4" t="n">
        <v>1128483.542578289</v>
      </c>
      <c r="G5292" s="5">
        <f>F5292/$D5292</f>
        <v/>
      </c>
      <c r="H5292" s="4">
        <f>H5291+F5292</f>
        <v/>
      </c>
      <c r="I5292" s="4">
        <f>G5292*$E5291-H5291</f>
        <v/>
      </c>
      <c r="J5292" s="4">
        <f>MAX(0,Resumo!$D$3*$D5292-F5292)</f>
        <v/>
      </c>
      <c r="K5292" s="4" t="n">
        <v>2406993.214573439</v>
      </c>
      <c r="L5292" s="5">
        <f>K5292/$D5292</f>
        <v/>
      </c>
      <c r="M5292" s="4">
        <f>M5291+K5292</f>
        <v/>
      </c>
      <c r="N5292" s="4">
        <f>L5292*$E5291-M5291</f>
        <v/>
      </c>
      <c r="O5292" s="4">
        <f>MAX(0,Resumo!$D$4*$D5292-K5292)</f>
        <v/>
      </c>
      <c r="P5292" s="4" t="n">
        <v>3813286.943265248</v>
      </c>
      <c r="Q5292" s="5">
        <f>P5292/$D5292</f>
        <v/>
      </c>
      <c r="R5292" s="4">
        <f>R5291+P5292</f>
        <v/>
      </c>
      <c r="S5292" s="4">
        <f>Q5292*$E5291-R5291</f>
        <v/>
      </c>
      <c r="T5292" s="4">
        <f>MAX(0,Resumo!$D$5*$D5292-P5292)</f>
        <v/>
      </c>
      <c r="U5292" s="4" t="n">
        <v>5361286.164675801</v>
      </c>
      <c r="V5292" s="5">
        <f>U5292/$D5292</f>
        <v/>
      </c>
      <c r="W5292" s="4">
        <f>W5291+U5292</f>
        <v/>
      </c>
      <c r="X5292" s="4">
        <f>V5292*$E5291-W5291</f>
        <v/>
      </c>
      <c r="Y5292" s="4">
        <f>MAX(0,Resumo!$D$6*$D5292-U5292)</f>
        <v/>
      </c>
      <c r="Z5292" s="4" t="n">
        <v>7054514.367634315</v>
      </c>
      <c r="AA5292" s="5">
        <f>Z5292/$D5292</f>
        <v/>
      </c>
      <c r="AB5292" s="4">
        <f>AB5291+Z5292</f>
        <v/>
      </c>
      <c r="AC5292" s="4">
        <f>AA5292*$E5291-AB5291</f>
        <v/>
      </c>
      <c r="AD5292" s="4">
        <f>MAX(0,Resumo!$D$7*$D5292-Z5292)</f>
        <v/>
      </c>
    </row>
    <row r="5293">
      <c r="A5293" t="inlineStr">
        <is>
          <t>São José da Tapera</t>
        </is>
      </c>
      <c r="B5293" t="inlineStr">
        <is>
          <t>Município</t>
        </is>
      </c>
      <c r="C5293" t="inlineStr">
        <is>
          <t>AL</t>
        </is>
      </c>
      <c r="D5293" s="4" t="n">
        <v>16483171.50098968</v>
      </c>
      <c r="E5293" s="4">
        <f>E5292+D5293</f>
        <v/>
      </c>
      <c r="F5293" s="4" t="n">
        <v>596778.0592199556</v>
      </c>
      <c r="G5293" s="5">
        <f>F5293/$D5293</f>
        <v/>
      </c>
      <c r="H5293" s="4">
        <f>H5292+F5293</f>
        <v/>
      </c>
      <c r="I5293" s="4">
        <f>G5293*$E5292-H5292</f>
        <v/>
      </c>
      <c r="J5293" s="4">
        <f>MAX(0,Resumo!$D$3*$D5293-F5293)</f>
        <v/>
      </c>
      <c r="K5293" s="4" t="n">
        <v>1272894.716627278</v>
      </c>
      <c r="L5293" s="5">
        <f>K5293/$D5293</f>
        <v/>
      </c>
      <c r="M5293" s="4">
        <f>M5292+K5293</f>
        <v/>
      </c>
      <c r="N5293" s="4">
        <f>L5293*$E5292-M5292</f>
        <v/>
      </c>
      <c r="O5293" s="4">
        <f>MAX(0,Resumo!$D$4*$D5293-K5293)</f>
        <v/>
      </c>
      <c r="P5293" s="4" t="n">
        <v>2016587.655369156</v>
      </c>
      <c r="Q5293" s="5">
        <f>P5293/$D5293</f>
        <v/>
      </c>
      <c r="R5293" s="4">
        <f>R5292+P5293</f>
        <v/>
      </c>
      <c r="S5293" s="4">
        <f>Q5293*$E5292-R5292</f>
        <v/>
      </c>
      <c r="T5293" s="4">
        <f>MAX(0,Resumo!$D$5*$D5293-P5293)</f>
        <v/>
      </c>
      <c r="U5293" s="4" t="n">
        <v>2835218.974454877</v>
      </c>
      <c r="V5293" s="5">
        <f>U5293/$D5293</f>
        <v/>
      </c>
      <c r="W5293" s="4">
        <f>W5292+U5293</f>
        <v/>
      </c>
      <c r="X5293" s="4">
        <f>V5293*$E5292-W5292</f>
        <v/>
      </c>
      <c r="Y5293" s="4">
        <f>MAX(0,Resumo!$D$6*$D5293-U5293)</f>
        <v/>
      </c>
      <c r="Z5293" s="4" t="n">
        <v>3730652.007061971</v>
      </c>
      <c r="AA5293" s="5">
        <f>Z5293/$D5293</f>
        <v/>
      </c>
      <c r="AB5293" s="4">
        <f>AB5292+Z5293</f>
        <v/>
      </c>
      <c r="AC5293" s="4">
        <f>AA5293*$E5292-AB5292</f>
        <v/>
      </c>
      <c r="AD5293" s="4">
        <f>MAX(0,Resumo!$D$7*$D5293-Z5293)</f>
        <v/>
      </c>
    </row>
    <row r="5294">
      <c r="A5294" t="inlineStr">
        <is>
          <t>Lagoa da Canoa</t>
        </is>
      </c>
      <c r="B5294" t="inlineStr">
        <is>
          <t>Município</t>
        </is>
      </c>
      <c r="C5294" t="inlineStr">
        <is>
          <t>AL</t>
        </is>
      </c>
      <c r="D5294" s="4" t="n">
        <v>7954878.665634649</v>
      </c>
      <c r="E5294" s="4">
        <f>E5293+D5294</f>
        <v/>
      </c>
      <c r="F5294" s="4" t="n">
        <v>288008.7155025136</v>
      </c>
      <c r="G5294" s="5">
        <f>F5294/$D5294</f>
        <v/>
      </c>
      <c r="H5294" s="4">
        <f>H5293+F5294</f>
        <v/>
      </c>
      <c r="I5294" s="4">
        <f>G5294*$E5293-H5293</f>
        <v/>
      </c>
      <c r="J5294" s="4">
        <f>MAX(0,Resumo!$D$3*$D5294-F5294)</f>
        <v/>
      </c>
      <c r="K5294" s="4" t="n">
        <v>614306.7202989081</v>
      </c>
      <c r="L5294" s="5">
        <f>K5294/$D5294</f>
        <v/>
      </c>
      <c r="M5294" s="4">
        <f>M5293+K5294</f>
        <v/>
      </c>
      <c r="N5294" s="4">
        <f>L5294*$E5293-M5293</f>
        <v/>
      </c>
      <c r="O5294" s="4">
        <f>MAX(0,Resumo!$D$4*$D5294-K5294)</f>
        <v/>
      </c>
      <c r="P5294" s="4" t="n">
        <v>973217.4488456377</v>
      </c>
      <c r="Q5294" s="5">
        <f>P5294/$D5294</f>
        <v/>
      </c>
      <c r="R5294" s="4">
        <f>R5293+P5294</f>
        <v/>
      </c>
      <c r="S5294" s="4">
        <f>Q5294*$E5293-R5293</f>
        <v/>
      </c>
      <c r="T5294" s="4">
        <f>MAX(0,Resumo!$D$5*$D5294-P5294)</f>
        <v/>
      </c>
      <c r="U5294" s="4" t="n">
        <v>1368293.894833253</v>
      </c>
      <c r="V5294" s="5">
        <f>U5294/$D5294</f>
        <v/>
      </c>
      <c r="W5294" s="4">
        <f>W5293+U5294</f>
        <v/>
      </c>
      <c r="X5294" s="4">
        <f>V5294*$E5293-W5293</f>
        <v/>
      </c>
      <c r="Y5294" s="4">
        <f>MAX(0,Resumo!$D$6*$D5294-U5294)</f>
        <v/>
      </c>
      <c r="Z5294" s="4" t="n">
        <v>1800435.314168909</v>
      </c>
      <c r="AA5294" s="5">
        <f>Z5294/$D5294</f>
        <v/>
      </c>
      <c r="AB5294" s="4">
        <f>AB5293+Z5294</f>
        <v/>
      </c>
      <c r="AC5294" s="4">
        <f>AA5294*$E5293-AB5293</f>
        <v/>
      </c>
      <c r="AD5294" s="4">
        <f>MAX(0,Resumo!$D$7*$D5294-Z5294)</f>
        <v/>
      </c>
    </row>
    <row r="5295">
      <c r="A5295" t="inlineStr">
        <is>
          <t>Marechal Deodoro</t>
        </is>
      </c>
      <c r="B5295" t="inlineStr">
        <is>
          <t>Município</t>
        </is>
      </c>
      <c r="C5295" t="inlineStr">
        <is>
          <t>AL</t>
        </is>
      </c>
      <c r="D5295" s="4" t="n">
        <v>137752403.8903522</v>
      </c>
      <c r="E5295" s="4">
        <f>E5294+D5295</f>
        <v/>
      </c>
      <c r="F5295" s="4" t="n">
        <v>4987366.189912661</v>
      </c>
      <c r="G5295" s="5">
        <f>F5295/$D5295</f>
        <v/>
      </c>
      <c r="H5295" s="4">
        <f>H5294+F5295</f>
        <v/>
      </c>
      <c r="I5295" s="4">
        <f>G5295*$E5294-H5294</f>
        <v/>
      </c>
      <c r="J5295" s="4">
        <f>MAX(0,Resumo!$D$3*$D5295-F5295)</f>
        <v/>
      </c>
      <c r="K5295" s="4" t="n">
        <v>10637777.2690291</v>
      </c>
      <c r="L5295" s="5">
        <f>K5295/$D5295</f>
        <v/>
      </c>
      <c r="M5295" s="4">
        <f>M5294+K5295</f>
        <v/>
      </c>
      <c r="N5295" s="4">
        <f>L5295*$E5294-M5294</f>
        <v/>
      </c>
      <c r="O5295" s="4">
        <f>MAX(0,Resumo!$D$4*$D5295-K5295)</f>
        <v/>
      </c>
      <c r="P5295" s="4" t="n">
        <v>16852933.74312288</v>
      </c>
      <c r="Q5295" s="5">
        <f>P5295/$D5295</f>
        <v/>
      </c>
      <c r="R5295" s="4">
        <f>R5294+P5295</f>
        <v/>
      </c>
      <c r="S5295" s="4">
        <f>Q5295*$E5294-R5294</f>
        <v/>
      </c>
      <c r="T5295" s="4">
        <f>MAX(0,Resumo!$D$5*$D5295-P5295)</f>
        <v/>
      </c>
      <c r="U5295" s="4" t="n">
        <v>23694361.80793536</v>
      </c>
      <c r="V5295" s="5">
        <f>U5295/$D5295</f>
        <v/>
      </c>
      <c r="W5295" s="4">
        <f>W5294+U5295</f>
        <v/>
      </c>
      <c r="X5295" s="4">
        <f>V5295*$E5294-W5294</f>
        <v/>
      </c>
      <c r="Y5295" s="4">
        <f>MAX(0,Resumo!$D$6*$D5295-U5295)</f>
        <v/>
      </c>
      <c r="Z5295" s="4" t="n">
        <v>31177633.62592556</v>
      </c>
      <c r="AA5295" s="5">
        <f>Z5295/$D5295</f>
        <v/>
      </c>
      <c r="AB5295" s="4">
        <f>AB5294+Z5295</f>
        <v/>
      </c>
      <c r="AC5295" s="4">
        <f>AA5295*$E5294-AB5294</f>
        <v/>
      </c>
      <c r="AD5295" s="4">
        <f>MAX(0,Resumo!$D$7*$D5295-Z5295)</f>
        <v/>
      </c>
    </row>
    <row r="5296">
      <c r="A5296" t="inlineStr">
        <is>
          <t>União dos Palmares</t>
        </is>
      </c>
      <c r="B5296" t="inlineStr">
        <is>
          <t>Município</t>
        </is>
      </c>
      <c r="C5296" t="inlineStr">
        <is>
          <t>AL</t>
        </is>
      </c>
      <c r="D5296" s="4" t="n">
        <v>37656872.79543158</v>
      </c>
      <c r="E5296" s="4">
        <f>E5295+D5296</f>
        <v/>
      </c>
      <c r="F5296" s="4" t="n">
        <v>1363378.125490055</v>
      </c>
      <c r="G5296" s="5">
        <f>F5296/$D5296</f>
        <v/>
      </c>
      <c r="H5296" s="4">
        <f>H5295+F5296</f>
        <v/>
      </c>
      <c r="I5296" s="4">
        <f>G5296*$E5295-H5295</f>
        <v/>
      </c>
      <c r="J5296" s="4">
        <f>MAX(0,Resumo!$D$3*$D5296-F5296)</f>
        <v/>
      </c>
      <c r="K5296" s="4" t="n">
        <v>2908010.416753375</v>
      </c>
      <c r="L5296" s="5">
        <f>K5296/$D5296</f>
        <v/>
      </c>
      <c r="M5296" s="4">
        <f>M5295+K5296</f>
        <v/>
      </c>
      <c r="N5296" s="4">
        <f>L5296*$E5295-M5295</f>
        <v/>
      </c>
      <c r="O5296" s="4">
        <f>MAX(0,Resumo!$D$4*$D5296-K5296)</f>
        <v/>
      </c>
      <c r="P5296" s="4" t="n">
        <v>4607025.09917551</v>
      </c>
      <c r="Q5296" s="5">
        <f>P5296/$D5296</f>
        <v/>
      </c>
      <c r="R5296" s="4">
        <f>R5295+P5296</f>
        <v/>
      </c>
      <c r="S5296" s="4">
        <f>Q5296*$E5295-R5295</f>
        <v/>
      </c>
      <c r="T5296" s="4">
        <f>MAX(0,Resumo!$D$5*$D5296-P5296)</f>
        <v/>
      </c>
      <c r="U5296" s="4" t="n">
        <v>6477241.364735596</v>
      </c>
      <c r="V5296" s="5">
        <f>U5296/$D5296</f>
        <v/>
      </c>
      <c r="W5296" s="4">
        <f>W5295+U5296</f>
        <v/>
      </c>
      <c r="X5296" s="4">
        <f>V5296*$E5295-W5295</f>
        <v/>
      </c>
      <c r="Y5296" s="4">
        <f>MAX(0,Resumo!$D$6*$D5296-U5296)</f>
        <v/>
      </c>
      <c r="Z5296" s="4" t="n">
        <v>8522916.118752949</v>
      </c>
      <c r="AA5296" s="5">
        <f>Z5296/$D5296</f>
        <v/>
      </c>
      <c r="AB5296" s="4">
        <f>AB5295+Z5296</f>
        <v/>
      </c>
      <c r="AC5296" s="4">
        <f>AA5296*$E5295-AB5295</f>
        <v/>
      </c>
      <c r="AD5296" s="4">
        <f>MAX(0,Resumo!$D$7*$D5296-Z5296)</f>
        <v/>
      </c>
    </row>
    <row r="5297">
      <c r="A5297" t="inlineStr">
        <is>
          <t>Boca da Mata</t>
        </is>
      </c>
      <c r="B5297" t="inlineStr">
        <is>
          <t>Município</t>
        </is>
      </c>
      <c r="C5297" t="inlineStr">
        <is>
          <t>AL</t>
        </is>
      </c>
      <c r="D5297" s="4" t="n">
        <v>18839580.42897495</v>
      </c>
      <c r="E5297" s="4">
        <f>E5296+D5297</f>
        <v/>
      </c>
      <c r="F5297" s="4" t="n">
        <v>682092.5356656563</v>
      </c>
      <c r="G5297" s="5">
        <f>F5297/$D5297</f>
        <v/>
      </c>
      <c r="H5297" s="4">
        <f>H5296+F5297</f>
        <v/>
      </c>
      <c r="I5297" s="4">
        <f>G5297*$E5296-H5296</f>
        <v/>
      </c>
      <c r="J5297" s="4">
        <f>MAX(0,Resumo!$D$3*$D5297-F5297)</f>
        <v/>
      </c>
      <c r="K5297" s="4" t="n">
        <v>1454865.793884207</v>
      </c>
      <c r="L5297" s="5">
        <f>K5297/$D5297</f>
        <v/>
      </c>
      <c r="M5297" s="4">
        <f>M5296+K5297</f>
        <v/>
      </c>
      <c r="N5297" s="4">
        <f>L5297*$E5296-M5296</f>
        <v/>
      </c>
      <c r="O5297" s="4">
        <f>MAX(0,Resumo!$D$4*$D5297-K5297)</f>
        <v/>
      </c>
      <c r="P5297" s="4" t="n">
        <v>2304875.935017976</v>
      </c>
      <c r="Q5297" s="5">
        <f>P5297/$D5297</f>
        <v/>
      </c>
      <c r="R5297" s="4">
        <f>R5296+P5297</f>
        <v/>
      </c>
      <c r="S5297" s="4">
        <f>Q5297*$E5296-R5296</f>
        <v/>
      </c>
      <c r="T5297" s="4">
        <f>MAX(0,Resumo!$D$5*$D5297-P5297)</f>
        <v/>
      </c>
      <c r="U5297" s="4" t="n">
        <v>3240537.532464032</v>
      </c>
      <c r="V5297" s="5">
        <f>U5297/$D5297</f>
        <v/>
      </c>
      <c r="W5297" s="4">
        <f>W5296+U5297</f>
        <v/>
      </c>
      <c r="X5297" s="4">
        <f>V5297*$E5296-W5296</f>
        <v/>
      </c>
      <c r="Y5297" s="4">
        <f>MAX(0,Resumo!$D$6*$D5297-U5297)</f>
        <v/>
      </c>
      <c r="Z5297" s="4" t="n">
        <v>4263980.29865435</v>
      </c>
      <c r="AA5297" s="5">
        <f>Z5297/$D5297</f>
        <v/>
      </c>
      <c r="AB5297" s="4">
        <f>AB5296+Z5297</f>
        <v/>
      </c>
      <c r="AC5297" s="4">
        <f>AA5297*$E5296-AB5296</f>
        <v/>
      </c>
      <c r="AD5297" s="4">
        <f>MAX(0,Resumo!$D$7*$D5297-Z5297)</f>
        <v/>
      </c>
    </row>
    <row r="5298">
      <c r="A5298" t="inlineStr">
        <is>
          <t>Branquinha</t>
        </is>
      </c>
      <c r="B5298" t="inlineStr">
        <is>
          <t>Município</t>
        </is>
      </c>
      <c r="C5298" t="inlineStr">
        <is>
          <t>AL</t>
        </is>
      </c>
      <c r="D5298" s="4" t="n">
        <v>9697084.872686263</v>
      </c>
      <c r="E5298" s="4">
        <f>E5297+D5298</f>
        <v/>
      </c>
      <c r="F5298" s="4" t="n">
        <v>351085.802272059</v>
      </c>
      <c r="G5298" s="5">
        <f>F5298/$D5298</f>
        <v/>
      </c>
      <c r="H5298" s="4">
        <f>H5297+F5298</f>
        <v/>
      </c>
      <c r="I5298" s="4">
        <f>G5298*$E5297-H5297</f>
        <v/>
      </c>
      <c r="J5298" s="4">
        <f>MAX(0,Resumo!$D$3*$D5298-F5298)</f>
        <v/>
      </c>
      <c r="K5298" s="4" t="n">
        <v>748846.6707021482</v>
      </c>
      <c r="L5298" s="5">
        <f>K5298/$D5298</f>
        <v/>
      </c>
      <c r="M5298" s="4">
        <f>M5297+K5298</f>
        <v/>
      </c>
      <c r="N5298" s="4">
        <f>L5298*$E5297-M5297</f>
        <v/>
      </c>
      <c r="O5298" s="4">
        <f>MAX(0,Resumo!$D$4*$D5298-K5298)</f>
        <v/>
      </c>
      <c r="P5298" s="4" t="n">
        <v>1186362.809253789</v>
      </c>
      <c r="Q5298" s="5">
        <f>P5298/$D5298</f>
        <v/>
      </c>
      <c r="R5298" s="4">
        <f>R5297+P5298</f>
        <v/>
      </c>
      <c r="S5298" s="4">
        <f>Q5298*$E5297-R5297</f>
        <v/>
      </c>
      <c r="T5298" s="4">
        <f>MAX(0,Resumo!$D$5*$D5298-P5298)</f>
        <v/>
      </c>
      <c r="U5298" s="4" t="n">
        <v>1667965.356441793</v>
      </c>
      <c r="V5298" s="5">
        <f>U5298/$D5298</f>
        <v/>
      </c>
      <c r="W5298" s="4">
        <f>W5297+U5298</f>
        <v/>
      </c>
      <c r="X5298" s="4">
        <f>V5298*$E5297-W5297</f>
        <v/>
      </c>
      <c r="Y5298" s="4">
        <f>MAX(0,Resumo!$D$6*$D5298-U5298)</f>
        <v/>
      </c>
      <c r="Z5298" s="4" t="n">
        <v>2194750.515139953</v>
      </c>
      <c r="AA5298" s="5">
        <f>Z5298/$D5298</f>
        <v/>
      </c>
      <c r="AB5298" s="4">
        <f>AB5297+Z5298</f>
        <v/>
      </c>
      <c r="AC5298" s="4">
        <f>AA5298*$E5297-AB5297</f>
        <v/>
      </c>
      <c r="AD5298" s="4">
        <f>MAX(0,Resumo!$D$7*$D5298-Z5298)</f>
        <v/>
      </c>
    </row>
    <row r="5299">
      <c r="A5299" t="inlineStr">
        <is>
          <t>Craíbas</t>
        </is>
      </c>
      <c r="B5299" t="inlineStr">
        <is>
          <t>Município</t>
        </is>
      </c>
      <c r="C5299" t="inlineStr">
        <is>
          <t>AL</t>
        </is>
      </c>
      <c r="D5299" s="4" t="n">
        <v>25629301.57747639</v>
      </c>
      <c r="E5299" s="4">
        <f>E5298+D5299</f>
        <v/>
      </c>
      <c r="F5299" s="4" t="n">
        <v>927916.3814834401</v>
      </c>
      <c r="G5299" s="5">
        <f>F5299/$D5299</f>
        <v/>
      </c>
      <c r="H5299" s="4">
        <f>H5298+F5299</f>
        <v/>
      </c>
      <c r="I5299" s="4">
        <f>G5299*$E5298-H5298</f>
        <v/>
      </c>
      <c r="J5299" s="4">
        <f>MAX(0,Resumo!$D$3*$D5299-F5299)</f>
        <v/>
      </c>
      <c r="K5299" s="4" t="n">
        <v>1979194.511617992</v>
      </c>
      <c r="L5299" s="5">
        <f>K5299/$D5299</f>
        <v/>
      </c>
      <c r="M5299" s="4">
        <f>M5298+K5299</f>
        <v/>
      </c>
      <c r="N5299" s="4">
        <f>L5299*$E5298-M5298</f>
        <v/>
      </c>
      <c r="O5299" s="4">
        <f>MAX(0,Resumo!$D$4*$D5299-K5299)</f>
        <v/>
      </c>
      <c r="P5299" s="4" t="n">
        <v>3135545.436372419</v>
      </c>
      <c r="Q5299" s="5">
        <f>P5299/$D5299</f>
        <v/>
      </c>
      <c r="R5299" s="4">
        <f>R5298+P5299</f>
        <v/>
      </c>
      <c r="S5299" s="4">
        <f>Q5299*$E5298-R5298</f>
        <v/>
      </c>
      <c r="T5299" s="4">
        <f>MAX(0,Resumo!$D$5*$D5299-P5299)</f>
        <v/>
      </c>
      <c r="U5299" s="4" t="n">
        <v>4408416.312972564</v>
      </c>
      <c r="V5299" s="5">
        <f>U5299/$D5299</f>
        <v/>
      </c>
      <c r="W5299" s="4">
        <f>W5298+U5299</f>
        <v/>
      </c>
      <c r="X5299" s="4">
        <f>V5299*$E5298-W5298</f>
        <v/>
      </c>
      <c r="Y5299" s="4">
        <f>MAX(0,Resumo!$D$6*$D5299-U5299)</f>
        <v/>
      </c>
      <c r="Z5299" s="4" t="n">
        <v>5800704.395016942</v>
      </c>
      <c r="AA5299" s="5">
        <f>Z5299/$D5299</f>
        <v/>
      </c>
      <c r="AB5299" s="4">
        <f>AB5298+Z5299</f>
        <v/>
      </c>
      <c r="AC5299" s="4">
        <f>AA5299*$E5298-AB5298</f>
        <v/>
      </c>
      <c r="AD5299" s="4">
        <f>MAX(0,Resumo!$D$7*$D5299-Z5299)</f>
        <v/>
      </c>
    </row>
    <row r="5300">
      <c r="A5300" t="inlineStr">
        <is>
          <t>Maceió</t>
        </is>
      </c>
      <c r="B5300" t="inlineStr">
        <is>
          <t>Município</t>
        </is>
      </c>
      <c r="C5300" t="inlineStr">
        <is>
          <t>AL</t>
        </is>
      </c>
      <c r="D5300" s="4" t="n">
        <v>979904508.2366488</v>
      </c>
      <c r="E5300" s="4">
        <f>E5299+D5300</f>
        <v/>
      </c>
      <c r="F5300" s="4" t="n">
        <v>35477730.15716307</v>
      </c>
      <c r="G5300" s="5">
        <f>F5300/$D5300</f>
        <v/>
      </c>
      <c r="H5300" s="4">
        <f>H5299+F5300</f>
        <v/>
      </c>
      <c r="I5300" s="4">
        <f>G5300*$E5299-H5299</f>
        <v/>
      </c>
      <c r="J5300" s="4">
        <f>MAX(0,Resumo!$D$3*$D5300-F5300)</f>
        <v/>
      </c>
      <c r="K5300" s="4" t="n">
        <v>75672043.529899</v>
      </c>
      <c r="L5300" s="5">
        <f>K5300/$D5300</f>
        <v/>
      </c>
      <c r="M5300" s="4">
        <f>M5299+K5300</f>
        <v/>
      </c>
      <c r="N5300" s="4">
        <f>L5300*$E5299-M5299</f>
        <v/>
      </c>
      <c r="O5300" s="4">
        <f>MAX(0,Resumo!$D$4*$D5300-K5300)</f>
        <v/>
      </c>
      <c r="P5300" s="4" t="n">
        <v>119883684.6799757</v>
      </c>
      <c r="Q5300" s="5">
        <f>P5300/$D5300</f>
        <v/>
      </c>
      <c r="R5300" s="4">
        <f>R5299+P5300</f>
        <v/>
      </c>
      <c r="S5300" s="4">
        <f>Q5300*$E5299-R5299</f>
        <v/>
      </c>
      <c r="T5300" s="4">
        <f>MAX(0,Resumo!$D$5*$D5300-P5300)</f>
        <v/>
      </c>
      <c r="U5300" s="4" t="n">
        <v>168550321.4438806</v>
      </c>
      <c r="V5300" s="5">
        <f>U5300/$D5300</f>
        <v/>
      </c>
      <c r="W5300" s="4">
        <f>W5299+U5300</f>
        <v/>
      </c>
      <c r="X5300" s="4">
        <f>V5300*$E5299-W5299</f>
        <v/>
      </c>
      <c r="Y5300" s="4">
        <f>MAX(0,Resumo!$D$6*$D5300-U5300)</f>
        <v/>
      </c>
      <c r="Z5300" s="4" t="n">
        <v>221782726.7138872</v>
      </c>
      <c r="AA5300" s="5">
        <f>Z5300/$D5300</f>
        <v/>
      </c>
      <c r="AB5300" s="4">
        <f>AB5299+Z5300</f>
        <v/>
      </c>
      <c r="AC5300" s="4">
        <f>AA5300*$E5299-AB5299</f>
        <v/>
      </c>
      <c r="AD5300" s="4">
        <f>MAX(0,Resumo!$D$7*$D5300-Z5300)</f>
        <v/>
      </c>
    </row>
    <row r="5301">
      <c r="A5301" t="inlineStr">
        <is>
          <t>São Miguel dos Milagres</t>
        </is>
      </c>
      <c r="B5301" t="inlineStr">
        <is>
          <t>Município</t>
        </is>
      </c>
      <c r="C5301" t="inlineStr">
        <is>
          <t>AL</t>
        </is>
      </c>
      <c r="D5301" s="4" t="n">
        <v>9005289.06790361</v>
      </c>
      <c r="E5301" s="4">
        <f>E5300+D5301</f>
        <v/>
      </c>
      <c r="F5301" s="4" t="n">
        <v>326039.1322346871</v>
      </c>
      <c r="G5301" s="5">
        <f>F5301/$D5301</f>
        <v/>
      </c>
      <c r="H5301" s="4">
        <f>H5300+F5301</f>
        <v/>
      </c>
      <c r="I5301" s="4">
        <f>G5301*$E5300-H5300</f>
        <v/>
      </c>
      <c r="J5301" s="4">
        <f>MAX(0,Resumo!$D$3*$D5301-F5301)</f>
        <v/>
      </c>
      <c r="K5301" s="4" t="n">
        <v>695423.5036350649</v>
      </c>
      <c r="L5301" s="5">
        <f>K5301/$D5301</f>
        <v/>
      </c>
      <c r="M5301" s="4">
        <f>M5300+K5301</f>
        <v/>
      </c>
      <c r="N5301" s="4">
        <f>L5301*$E5300-M5300</f>
        <v/>
      </c>
      <c r="O5301" s="4">
        <f>MAX(0,Resumo!$D$4*$D5301-K5301)</f>
        <v/>
      </c>
      <c r="P5301" s="4" t="n">
        <v>1101726.980531318</v>
      </c>
      <c r="Q5301" s="5">
        <f>P5301/$D5301</f>
        <v/>
      </c>
      <c r="R5301" s="4">
        <f>R5300+P5301</f>
        <v/>
      </c>
      <c r="S5301" s="4">
        <f>Q5301*$E5300-R5300</f>
        <v/>
      </c>
      <c r="T5301" s="4">
        <f>MAX(0,Resumo!$D$5*$D5301-P5301)</f>
        <v/>
      </c>
      <c r="U5301" s="4" t="n">
        <v>1548971.715439496</v>
      </c>
      <c r="V5301" s="5">
        <f>U5301/$D5301</f>
        <v/>
      </c>
      <c r="W5301" s="4">
        <f>W5300+U5301</f>
        <v/>
      </c>
      <c r="X5301" s="4">
        <f>V5301*$E5300-W5300</f>
        <v/>
      </c>
      <c r="Y5301" s="4">
        <f>MAX(0,Resumo!$D$6*$D5301-U5301)</f>
        <v/>
      </c>
      <c r="Z5301" s="4" t="n">
        <v>2038175.70746811</v>
      </c>
      <c r="AA5301" s="5">
        <f>Z5301/$D5301</f>
        <v/>
      </c>
      <c r="AB5301" s="4">
        <f>AB5300+Z5301</f>
        <v/>
      </c>
      <c r="AC5301" s="4">
        <f>AA5301*$E5300-AB5300</f>
        <v/>
      </c>
      <c r="AD5301" s="4">
        <f>MAX(0,Resumo!$D$7*$D5301-Z5301)</f>
        <v/>
      </c>
    </row>
    <row r="5302">
      <c r="A5302" t="inlineStr">
        <is>
          <t>Major Isidoro</t>
        </is>
      </c>
      <c r="B5302" t="inlineStr">
        <is>
          <t>Município</t>
        </is>
      </c>
      <c r="C5302" t="inlineStr">
        <is>
          <t>AL</t>
        </is>
      </c>
      <c r="D5302" s="4" t="n">
        <v>14720830.58458367</v>
      </c>
      <c r="E5302" s="4">
        <f>E5301+D5302</f>
        <v/>
      </c>
      <c r="F5302" s="4" t="n">
        <v>532971.9893920983</v>
      </c>
      <c r="G5302" s="5">
        <f>F5302/$D5302</f>
        <v/>
      </c>
      <c r="H5302" s="4">
        <f>H5301+F5302</f>
        <v/>
      </c>
      <c r="I5302" s="4">
        <f>G5302*$E5301-H5301</f>
        <v/>
      </c>
      <c r="J5302" s="4">
        <f>MAX(0,Resumo!$D$3*$D5302-F5302)</f>
        <v/>
      </c>
      <c r="K5302" s="4" t="n">
        <v>1136799.885529113</v>
      </c>
      <c r="L5302" s="5">
        <f>K5302/$D5302</f>
        <v/>
      </c>
      <c r="M5302" s="4">
        <f>M5301+K5302</f>
        <v/>
      </c>
      <c r="N5302" s="4">
        <f>L5302*$E5301-M5301</f>
        <v/>
      </c>
      <c r="O5302" s="4">
        <f>MAX(0,Resumo!$D$4*$D5302-K5302)</f>
        <v/>
      </c>
      <c r="P5302" s="4" t="n">
        <v>1800978.970088963</v>
      </c>
      <c r="Q5302" s="5">
        <f>P5302/$D5302</f>
        <v/>
      </c>
      <c r="R5302" s="4">
        <f>R5301+P5302</f>
        <v/>
      </c>
      <c r="S5302" s="4">
        <f>Q5302*$E5301-R5301</f>
        <v/>
      </c>
      <c r="T5302" s="4">
        <f>MAX(0,Resumo!$D$5*$D5302-P5302)</f>
        <v/>
      </c>
      <c r="U5302" s="4" t="n">
        <v>2532084.204222552</v>
      </c>
      <c r="V5302" s="5">
        <f>U5302/$D5302</f>
        <v/>
      </c>
      <c r="W5302" s="4">
        <f>W5301+U5302</f>
        <v/>
      </c>
      <c r="X5302" s="4">
        <f>V5302*$E5301-W5301</f>
        <v/>
      </c>
      <c r="Y5302" s="4">
        <f>MAX(0,Resumo!$D$6*$D5302-U5302)</f>
        <v/>
      </c>
      <c r="Z5302" s="4" t="n">
        <v>3331779.698021035</v>
      </c>
      <c r="AA5302" s="5">
        <f>Z5302/$D5302</f>
        <v/>
      </c>
      <c r="AB5302" s="4">
        <f>AB5301+Z5302</f>
        <v/>
      </c>
      <c r="AC5302" s="4">
        <f>AA5302*$E5301-AB5301</f>
        <v/>
      </c>
      <c r="AD5302" s="4">
        <f>MAX(0,Resumo!$D$7*$D5302-Z5302)</f>
        <v/>
      </c>
    </row>
    <row r="5303">
      <c r="A5303" t="inlineStr">
        <is>
          <t>Matriz de Camaragibe</t>
        </is>
      </c>
      <c r="B5303" t="inlineStr">
        <is>
          <t>Município</t>
        </is>
      </c>
      <c r="C5303" t="inlineStr">
        <is>
          <t>AL</t>
        </is>
      </c>
      <c r="D5303" s="4" t="n">
        <v>10451654.22659734</v>
      </c>
      <c r="E5303" s="4">
        <f>E5302+D5303</f>
        <v/>
      </c>
      <c r="F5303" s="4" t="n">
        <v>378405.2070690589</v>
      </c>
      <c r="G5303" s="5">
        <f>F5303/$D5303</f>
        <v/>
      </c>
      <c r="H5303" s="4">
        <f>H5302+F5303</f>
        <v/>
      </c>
      <c r="I5303" s="4">
        <f>G5303*$E5302-H5302</f>
        <v/>
      </c>
      <c r="J5303" s="4">
        <f>MAX(0,Resumo!$D$3*$D5303-F5303)</f>
        <v/>
      </c>
      <c r="K5303" s="4" t="n">
        <v>807117.4557791949</v>
      </c>
      <c r="L5303" s="5">
        <f>K5303/$D5303</f>
        <v/>
      </c>
      <c r="M5303" s="4">
        <f>M5302+K5303</f>
        <v/>
      </c>
      <c r="N5303" s="4">
        <f>L5303*$E5302-M5302</f>
        <v/>
      </c>
      <c r="O5303" s="4">
        <f>MAX(0,Resumo!$D$4*$D5303-K5303)</f>
        <v/>
      </c>
      <c r="P5303" s="4" t="n">
        <v>1278678.492805683</v>
      </c>
      <c r="Q5303" s="5">
        <f>P5303/$D5303</f>
        <v/>
      </c>
      <c r="R5303" s="4">
        <f>R5302+P5303</f>
        <v/>
      </c>
      <c r="S5303" s="4">
        <f>Q5303*$E5302-R5302</f>
        <v/>
      </c>
      <c r="T5303" s="4">
        <f>MAX(0,Resumo!$D$5*$D5303-P5303)</f>
        <v/>
      </c>
      <c r="U5303" s="4" t="n">
        <v>1797756.480050645</v>
      </c>
      <c r="V5303" s="5">
        <f>U5303/$D5303</f>
        <v/>
      </c>
      <c r="W5303" s="4">
        <f>W5302+U5303</f>
        <v/>
      </c>
      <c r="X5303" s="4">
        <f>V5303*$E5302-W5302</f>
        <v/>
      </c>
      <c r="Y5303" s="4">
        <f>MAX(0,Resumo!$D$6*$D5303-U5303)</f>
        <v/>
      </c>
      <c r="Z5303" s="4" t="n">
        <v>2365532.920362565</v>
      </c>
      <c r="AA5303" s="5">
        <f>Z5303/$D5303</f>
        <v/>
      </c>
      <c r="AB5303" s="4">
        <f>AB5302+Z5303</f>
        <v/>
      </c>
      <c r="AC5303" s="4">
        <f>AA5303*$E5302-AB5302</f>
        <v/>
      </c>
      <c r="AD5303" s="4">
        <f>MAX(0,Resumo!$D$7*$D5303-Z5303)</f>
        <v/>
      </c>
    </row>
    <row r="5304">
      <c r="A5304" t="inlineStr">
        <is>
          <t>Jundiá</t>
        </is>
      </c>
      <c r="B5304" t="inlineStr">
        <is>
          <t>Município</t>
        </is>
      </c>
      <c r="C5304" t="inlineStr">
        <is>
          <t>AL</t>
        </is>
      </c>
      <c r="D5304" s="4" t="n">
        <v>8510833.618153231</v>
      </c>
      <c r="E5304" s="4">
        <f>E5303+D5304</f>
        <v/>
      </c>
      <c r="F5304" s="4" t="n">
        <v>308137.2276373198</v>
      </c>
      <c r="G5304" s="5">
        <f>F5304/$D5304</f>
        <v/>
      </c>
      <c r="H5304" s="4">
        <f>H5303+F5304</f>
        <v/>
      </c>
      <c r="I5304" s="4">
        <f>G5304*$E5303-H5303</f>
        <v/>
      </c>
      <c r="J5304" s="4">
        <f>MAX(0,Resumo!$D$3*$D5304-F5304)</f>
        <v/>
      </c>
      <c r="K5304" s="4" t="n">
        <v>657239.7275603554</v>
      </c>
      <c r="L5304" s="5">
        <f>K5304/$D5304</f>
        <v/>
      </c>
      <c r="M5304" s="4">
        <f>M5303+K5304</f>
        <v/>
      </c>
      <c r="N5304" s="4">
        <f>L5304*$E5303-M5303</f>
        <v/>
      </c>
      <c r="O5304" s="4">
        <f>MAX(0,Resumo!$D$4*$D5304-K5304)</f>
        <v/>
      </c>
      <c r="P5304" s="4" t="n">
        <v>1041234.207278504</v>
      </c>
      <c r="Q5304" s="5">
        <f>P5304/$D5304</f>
        <v/>
      </c>
      <c r="R5304" s="4">
        <f>R5303+P5304</f>
        <v/>
      </c>
      <c r="S5304" s="4">
        <f>Q5304*$E5303-R5303</f>
        <v/>
      </c>
      <c r="T5304" s="4">
        <f>MAX(0,Resumo!$D$5*$D5304-P5304)</f>
        <v/>
      </c>
      <c r="U5304" s="4" t="n">
        <v>1463921.974067168</v>
      </c>
      <c r="V5304" s="5">
        <f>U5304/$D5304</f>
        <v/>
      </c>
      <c r="W5304" s="4">
        <f>W5303+U5304</f>
        <v/>
      </c>
      <c r="X5304" s="4">
        <f>V5304*$E5303-W5303</f>
        <v/>
      </c>
      <c r="Y5304" s="4">
        <f>MAX(0,Resumo!$D$6*$D5304-U5304)</f>
        <v/>
      </c>
      <c r="Z5304" s="4" t="n">
        <v>1926265.131526871</v>
      </c>
      <c r="AA5304" s="5">
        <f>Z5304/$D5304</f>
        <v/>
      </c>
      <c r="AB5304" s="4">
        <f>AB5303+Z5304</f>
        <v/>
      </c>
      <c r="AC5304" s="4">
        <f>AA5304*$E5303-AB5303</f>
        <v/>
      </c>
      <c r="AD5304" s="4">
        <f>MAX(0,Resumo!$D$7*$D5304-Z5304)</f>
        <v/>
      </c>
    </row>
    <row r="5305">
      <c r="A5305" t="inlineStr">
        <is>
          <t>Mata Grande</t>
        </is>
      </c>
      <c r="B5305" t="inlineStr">
        <is>
          <t>Município</t>
        </is>
      </c>
      <c r="C5305" t="inlineStr">
        <is>
          <t>AL</t>
        </is>
      </c>
      <c r="D5305" s="4" t="n">
        <v>9663990.694261611</v>
      </c>
      <c r="E5305" s="4">
        <f>E5304+D5305</f>
        <v/>
      </c>
      <c r="F5305" s="4" t="n">
        <v>349887.617834643</v>
      </c>
      <c r="G5305" s="5">
        <f>F5305/$D5305</f>
        <v/>
      </c>
      <c r="H5305" s="4">
        <f>H5304+F5305</f>
        <v/>
      </c>
      <c r="I5305" s="4">
        <f>G5305*$E5304-H5304</f>
        <v/>
      </c>
      <c r="J5305" s="4">
        <f>MAX(0,Resumo!$D$3*$D5305-F5305)</f>
        <v/>
      </c>
      <c r="K5305" s="4" t="n">
        <v>746291.0093195476</v>
      </c>
      <c r="L5305" s="5">
        <f>K5305/$D5305</f>
        <v/>
      </c>
      <c r="M5305" s="4">
        <f>M5304+K5305</f>
        <v/>
      </c>
      <c r="N5305" s="4">
        <f>L5305*$E5304-M5304</f>
        <v/>
      </c>
      <c r="O5305" s="4">
        <f>MAX(0,Resumo!$D$4*$D5305-K5305)</f>
        <v/>
      </c>
      <c r="P5305" s="4" t="n">
        <v>1182313.994274721</v>
      </c>
      <c r="Q5305" s="5">
        <f>P5305/$D5305</f>
        <v/>
      </c>
      <c r="R5305" s="4">
        <f>R5304+P5305</f>
        <v/>
      </c>
      <c r="S5305" s="4">
        <f>Q5305*$E5304-R5304</f>
        <v/>
      </c>
      <c r="T5305" s="4">
        <f>MAX(0,Resumo!$D$5*$D5305-P5305)</f>
        <v/>
      </c>
      <c r="U5305" s="4" t="n">
        <v>1662272.929920117</v>
      </c>
      <c r="V5305" s="5">
        <f>U5305/$D5305</f>
        <v/>
      </c>
      <c r="W5305" s="4">
        <f>W5304+U5305</f>
        <v/>
      </c>
      <c r="X5305" s="4">
        <f>V5305*$E5304-W5304</f>
        <v/>
      </c>
      <c r="Y5305" s="4">
        <f>MAX(0,Resumo!$D$6*$D5305-U5305)</f>
        <v/>
      </c>
      <c r="Z5305" s="4" t="n">
        <v>2187260.278012069</v>
      </c>
      <c r="AA5305" s="5">
        <f>Z5305/$D5305</f>
        <v/>
      </c>
      <c r="AB5305" s="4">
        <f>AB5304+Z5305</f>
        <v/>
      </c>
      <c r="AC5305" s="4">
        <f>AA5305*$E5304-AB5304</f>
        <v/>
      </c>
      <c r="AD5305" s="4">
        <f>MAX(0,Resumo!$D$7*$D5305-Z5305)</f>
        <v/>
      </c>
    </row>
    <row r="5306">
      <c r="A5306" t="inlineStr">
        <is>
          <t>Feira Grande</t>
        </is>
      </c>
      <c r="B5306" t="inlineStr">
        <is>
          <t>Município</t>
        </is>
      </c>
      <c r="C5306" t="inlineStr">
        <is>
          <t>AL</t>
        </is>
      </c>
      <c r="D5306" s="4" t="n">
        <v>5928544.597599936</v>
      </c>
      <c r="E5306" s="4">
        <f>E5305+D5306</f>
        <v/>
      </c>
      <c r="F5306" s="4" t="n">
        <v>214644.6961825407</v>
      </c>
      <c r="G5306" s="5">
        <f>F5306/$D5306</f>
        <v/>
      </c>
      <c r="H5306" s="4">
        <f>H5305+F5306</f>
        <v/>
      </c>
      <c r="I5306" s="4">
        <f>G5306*$E5305-H5305</f>
        <v/>
      </c>
      <c r="J5306" s="4">
        <f>MAX(0,Resumo!$D$3*$D5306-F5306)</f>
        <v/>
      </c>
      <c r="K5306" s="4" t="n">
        <v>457825.3095965819</v>
      </c>
      <c r="L5306" s="5">
        <f>K5306/$D5306</f>
        <v/>
      </c>
      <c r="M5306" s="4">
        <f>M5305+K5306</f>
        <v/>
      </c>
      <c r="N5306" s="4">
        <f>L5306*$E5305-M5305</f>
        <v/>
      </c>
      <c r="O5306" s="4">
        <f>MAX(0,Resumo!$D$4*$D5306-K5306)</f>
        <v/>
      </c>
      <c r="P5306" s="4" t="n">
        <v>725311.2575518435</v>
      </c>
      <c r="Q5306" s="5">
        <f>P5306/$D5306</f>
        <v/>
      </c>
      <c r="R5306" s="4">
        <f>R5305+P5306</f>
        <v/>
      </c>
      <c r="S5306" s="4">
        <f>Q5306*$E5305-R5305</f>
        <v/>
      </c>
      <c r="T5306" s="4">
        <f>MAX(0,Resumo!$D$5*$D5306-P5306)</f>
        <v/>
      </c>
      <c r="U5306" s="4" t="n">
        <v>1019750.485093725</v>
      </c>
      <c r="V5306" s="5">
        <f>U5306/$D5306</f>
        <v/>
      </c>
      <c r="W5306" s="4">
        <f>W5305+U5306</f>
        <v/>
      </c>
      <c r="X5306" s="4">
        <f>V5306*$E5305-W5305</f>
        <v/>
      </c>
      <c r="Y5306" s="4">
        <f>MAX(0,Resumo!$D$6*$D5306-U5306)</f>
        <v/>
      </c>
      <c r="Z5306" s="4" t="n">
        <v>1341813.182048409</v>
      </c>
      <c r="AA5306" s="5">
        <f>Z5306/$D5306</f>
        <v/>
      </c>
      <c r="AB5306" s="4">
        <f>AB5305+Z5306</f>
        <v/>
      </c>
      <c r="AC5306" s="4">
        <f>AA5306*$E5305-AB5305</f>
        <v/>
      </c>
      <c r="AD5306" s="4">
        <f>MAX(0,Resumo!$D$7*$D5306-Z5306)</f>
        <v/>
      </c>
    </row>
    <row r="5307">
      <c r="A5307" t="inlineStr">
        <is>
          <t>Senador Rui Palmeira</t>
        </is>
      </c>
      <c r="B5307" t="inlineStr">
        <is>
          <t>Município</t>
        </is>
      </c>
      <c r="C5307" t="inlineStr">
        <is>
          <t>AL</t>
        </is>
      </c>
      <c r="D5307" s="4" t="n">
        <v>8333494.694405696</v>
      </c>
      <c r="E5307" s="4">
        <f>E5306+D5307</f>
        <v/>
      </c>
      <c r="F5307" s="4" t="n">
        <v>301716.6198840209</v>
      </c>
      <c r="G5307" s="5">
        <f>F5307/$D5307</f>
        <v/>
      </c>
      <c r="H5307" s="4">
        <f>H5306+F5307</f>
        <v/>
      </c>
      <c r="I5307" s="4">
        <f>G5307*$E5306-H5306</f>
        <v/>
      </c>
      <c r="J5307" s="4">
        <f>MAX(0,Resumo!$D$3*$D5307-F5307)</f>
        <v/>
      </c>
      <c r="K5307" s="4" t="n">
        <v>643544.9250111586</v>
      </c>
      <c r="L5307" s="5">
        <f>K5307/$D5307</f>
        <v/>
      </c>
      <c r="M5307" s="4">
        <f>M5306+K5307</f>
        <v/>
      </c>
      <c r="N5307" s="4">
        <f>L5307*$E5306-M5306</f>
        <v/>
      </c>
      <c r="O5307" s="4">
        <f>MAX(0,Resumo!$D$4*$D5307-K5307)</f>
        <v/>
      </c>
      <c r="P5307" s="4" t="n">
        <v>1019538.171147092</v>
      </c>
      <c r="Q5307" s="5">
        <f>P5307/$D5307</f>
        <v/>
      </c>
      <c r="R5307" s="4">
        <f>R5306+P5307</f>
        <v/>
      </c>
      <c r="S5307" s="4">
        <f>Q5307*$E5306-R5306</f>
        <v/>
      </c>
      <c r="T5307" s="4">
        <f>MAX(0,Resumo!$D$5*$D5307-P5307)</f>
        <v/>
      </c>
      <c r="U5307" s="4" t="n">
        <v>1433418.458315468</v>
      </c>
      <c r="V5307" s="5">
        <f>U5307/$D5307</f>
        <v/>
      </c>
      <c r="W5307" s="4">
        <f>W5306+U5307</f>
        <v/>
      </c>
      <c r="X5307" s="4">
        <f>V5307*$E5306-W5306</f>
        <v/>
      </c>
      <c r="Y5307" s="4">
        <f>MAX(0,Resumo!$D$6*$D5307-U5307)</f>
        <v/>
      </c>
      <c r="Z5307" s="4" t="n">
        <v>1886127.842912891</v>
      </c>
      <c r="AA5307" s="5">
        <f>Z5307/$D5307</f>
        <v/>
      </c>
      <c r="AB5307" s="4">
        <f>AB5306+Z5307</f>
        <v/>
      </c>
      <c r="AC5307" s="4">
        <f>AA5307*$E5306-AB5306</f>
        <v/>
      </c>
      <c r="AD5307" s="4">
        <f>MAX(0,Resumo!$D$7*$D5307-Z5307)</f>
        <v/>
      </c>
    </row>
    <row r="5308">
      <c r="A5308" t="inlineStr">
        <is>
          <t>Palestina</t>
        </is>
      </c>
      <c r="B5308" t="inlineStr">
        <is>
          <t>Município</t>
        </is>
      </c>
      <c r="C5308" t="inlineStr">
        <is>
          <t>AL</t>
        </is>
      </c>
      <c r="D5308" s="4" t="n">
        <v>4371037.497505159</v>
      </c>
      <c r="E5308" s="4">
        <f>E5307+D5308</f>
        <v/>
      </c>
      <c r="F5308" s="4" t="n">
        <v>158254.6947583576</v>
      </c>
      <c r="G5308" s="5">
        <f>F5308/$D5308</f>
        <v/>
      </c>
      <c r="H5308" s="4">
        <f>H5307+F5308</f>
        <v/>
      </c>
      <c r="I5308" s="4">
        <f>G5308*$E5307-H5307</f>
        <v/>
      </c>
      <c r="J5308" s="4">
        <f>MAX(0,Resumo!$D$3*$D5308-F5308)</f>
        <v/>
      </c>
      <c r="K5308" s="4" t="n">
        <v>337548.5437629508</v>
      </c>
      <c r="L5308" s="5">
        <f>K5308/$D5308</f>
        <v/>
      </c>
      <c r="M5308" s="4">
        <f>M5307+K5308</f>
        <v/>
      </c>
      <c r="N5308" s="4">
        <f>L5308*$E5307-M5307</f>
        <v/>
      </c>
      <c r="O5308" s="4">
        <f>MAX(0,Resumo!$D$4*$D5308-K5308)</f>
        <v/>
      </c>
      <c r="P5308" s="4" t="n">
        <v>534762.3943666029</v>
      </c>
      <c r="Q5308" s="5">
        <f>P5308/$D5308</f>
        <v/>
      </c>
      <c r="R5308" s="4">
        <f>R5307+P5308</f>
        <v/>
      </c>
      <c r="S5308" s="4">
        <f>Q5308*$E5307-R5307</f>
        <v/>
      </c>
      <c r="T5308" s="4">
        <f>MAX(0,Resumo!$D$5*$D5308-P5308)</f>
        <v/>
      </c>
      <c r="U5308" s="4" t="n">
        <v>751848.5414191257</v>
      </c>
      <c r="V5308" s="5">
        <f>U5308/$D5308</f>
        <v/>
      </c>
      <c r="W5308" s="4">
        <f>W5307+U5308</f>
        <v/>
      </c>
      <c r="X5308" s="4">
        <f>V5308*$E5307-W5307</f>
        <v/>
      </c>
      <c r="Y5308" s="4">
        <f>MAX(0,Resumo!$D$6*$D5308-U5308)</f>
        <v/>
      </c>
      <c r="Z5308" s="4" t="n">
        <v>989301.10701279</v>
      </c>
      <c r="AA5308" s="5">
        <f>Z5308/$D5308</f>
        <v/>
      </c>
      <c r="AB5308" s="4">
        <f>AB5307+Z5308</f>
        <v/>
      </c>
      <c r="AC5308" s="4">
        <f>AA5308*$E5307-AB5307</f>
        <v/>
      </c>
      <c r="AD5308" s="4">
        <f>MAX(0,Resumo!$D$7*$D5308-Z5308)</f>
        <v/>
      </c>
    </row>
    <row r="5309">
      <c r="A5309" t="inlineStr">
        <is>
          <t>Cacimbinhas</t>
        </is>
      </c>
      <c r="B5309" t="inlineStr">
        <is>
          <t>Município</t>
        </is>
      </c>
      <c r="C5309" t="inlineStr">
        <is>
          <t>AL</t>
        </is>
      </c>
      <c r="D5309" s="4" t="n">
        <v>11813189.61739882</v>
      </c>
      <c r="E5309" s="4">
        <f>E5308+D5309</f>
        <v/>
      </c>
      <c r="F5309" s="4" t="n">
        <v>427699.9952736833</v>
      </c>
      <c r="G5309" s="5">
        <f>F5309/$D5309</f>
        <v/>
      </c>
      <c r="H5309" s="4">
        <f>H5308+F5309</f>
        <v/>
      </c>
      <c r="I5309" s="4">
        <f>G5309*$E5308-H5308</f>
        <v/>
      </c>
      <c r="J5309" s="4">
        <f>MAX(0,Resumo!$D$3*$D5309-F5309)</f>
        <v/>
      </c>
      <c r="K5309" s="4" t="n">
        <v>912260.5227762345</v>
      </c>
      <c r="L5309" s="5">
        <f>K5309/$D5309</f>
        <v/>
      </c>
      <c r="M5309" s="4">
        <f>M5308+K5309</f>
        <v/>
      </c>
      <c r="N5309" s="4">
        <f>L5309*$E5308-M5308</f>
        <v/>
      </c>
      <c r="O5309" s="4">
        <f>MAX(0,Resumo!$D$4*$D5309-K5309)</f>
        <v/>
      </c>
      <c r="P5309" s="4" t="n">
        <v>1445251.743667849</v>
      </c>
      <c r="Q5309" s="5">
        <f>P5309/$D5309</f>
        <v/>
      </c>
      <c r="R5309" s="4">
        <f>R5308+P5309</f>
        <v/>
      </c>
      <c r="S5309" s="4">
        <f>Q5309*$E5308-R5308</f>
        <v/>
      </c>
      <c r="T5309" s="4">
        <f>MAX(0,Resumo!$D$5*$D5309-P5309)</f>
        <v/>
      </c>
      <c r="U5309" s="4" t="n">
        <v>2031949.940584644</v>
      </c>
      <c r="V5309" s="5">
        <f>U5309/$D5309</f>
        <v/>
      </c>
      <c r="W5309" s="4">
        <f>W5308+U5309</f>
        <v/>
      </c>
      <c r="X5309" s="4">
        <f>V5309*$E5308-W5308</f>
        <v/>
      </c>
      <c r="Y5309" s="4">
        <f>MAX(0,Resumo!$D$6*$D5309-U5309)</f>
        <v/>
      </c>
      <c r="Z5309" s="4" t="n">
        <v>2673690.530569705</v>
      </c>
      <c r="AA5309" s="5">
        <f>Z5309/$D5309</f>
        <v/>
      </c>
      <c r="AB5309" s="4">
        <f>AB5308+Z5309</f>
        <v/>
      </c>
      <c r="AC5309" s="4">
        <f>AA5309*$E5308-AB5308</f>
        <v/>
      </c>
      <c r="AD5309" s="4">
        <f>MAX(0,Resumo!$D$7*$D5309-Z5309)</f>
        <v/>
      </c>
    </row>
    <row r="5310">
      <c r="A5310" t="inlineStr">
        <is>
          <t>Minador do Negrão</t>
        </is>
      </c>
      <c r="B5310" t="inlineStr">
        <is>
          <t>Município</t>
        </is>
      </c>
      <c r="C5310" t="inlineStr">
        <is>
          <t>AL</t>
        </is>
      </c>
      <c r="D5310" s="4" t="n">
        <v>7436676.229801285</v>
      </c>
      <c r="E5310" s="4">
        <f>E5309+D5310</f>
        <v/>
      </c>
      <c r="F5310" s="4" t="n">
        <v>269247.0443082826</v>
      </c>
      <c r="G5310" s="5">
        <f>F5310/$D5310</f>
        <v/>
      </c>
      <c r="H5310" s="4">
        <f>H5309+F5310</f>
        <v/>
      </c>
      <c r="I5310" s="4">
        <f>G5310*$E5309-H5309</f>
        <v/>
      </c>
      <c r="J5310" s="4">
        <f>MAX(0,Resumo!$D$3*$D5310-F5310)</f>
        <v/>
      </c>
      <c r="K5310" s="4" t="n">
        <v>574289.1094479824</v>
      </c>
      <c r="L5310" s="5">
        <f>K5310/$D5310</f>
        <v/>
      </c>
      <c r="M5310" s="4">
        <f>M5309+K5310</f>
        <v/>
      </c>
      <c r="N5310" s="4">
        <f>L5310*$E5309-M5309</f>
        <v/>
      </c>
      <c r="O5310" s="4">
        <f>MAX(0,Resumo!$D$4*$D5310-K5310)</f>
        <v/>
      </c>
      <c r="P5310" s="4" t="n">
        <v>909819.4167969483</v>
      </c>
      <c r="Q5310" s="5">
        <f>P5310/$D5310</f>
        <v/>
      </c>
      <c r="R5310" s="4">
        <f>R5309+P5310</f>
        <v/>
      </c>
      <c r="S5310" s="4">
        <f>Q5310*$E5309-R5309</f>
        <v/>
      </c>
      <c r="T5310" s="4">
        <f>MAX(0,Resumo!$D$5*$D5310-P5310)</f>
        <v/>
      </c>
      <c r="U5310" s="4" t="n">
        <v>1279159.508371566</v>
      </c>
      <c r="V5310" s="5">
        <f>U5310/$D5310</f>
        <v/>
      </c>
      <c r="W5310" s="4">
        <f>W5309+U5310</f>
        <v/>
      </c>
      <c r="X5310" s="4">
        <f>V5310*$E5309-W5309</f>
        <v/>
      </c>
      <c r="Y5310" s="4">
        <f>MAX(0,Resumo!$D$6*$D5310-U5310)</f>
        <v/>
      </c>
      <c r="Z5310" s="4" t="n">
        <v>1683150.060102963</v>
      </c>
      <c r="AA5310" s="5">
        <f>Z5310/$D5310</f>
        <v/>
      </c>
      <c r="AB5310" s="4">
        <f>AB5309+Z5310</f>
        <v/>
      </c>
      <c r="AC5310" s="4">
        <f>AA5310*$E5309-AB5309</f>
        <v/>
      </c>
      <c r="AD5310" s="4">
        <f>MAX(0,Resumo!$D$7*$D5310-Z5310)</f>
        <v/>
      </c>
    </row>
    <row r="5311">
      <c r="A5311" t="inlineStr">
        <is>
          <t>Flexeiras</t>
        </is>
      </c>
      <c r="B5311" t="inlineStr">
        <is>
          <t>Município</t>
        </is>
      </c>
      <c r="C5311" t="inlineStr">
        <is>
          <t>AL</t>
        </is>
      </c>
      <c r="D5311" s="4" t="n">
        <v>14173210.075866</v>
      </c>
      <c r="E5311" s="4">
        <f>E5310+D5311</f>
        <v/>
      </c>
      <c r="F5311" s="4" t="n">
        <v>513145.2282398558</v>
      </c>
      <c r="G5311" s="5">
        <f>F5311/$D5311</f>
        <v/>
      </c>
      <c r="H5311" s="4">
        <f>H5310+F5311</f>
        <v/>
      </c>
      <c r="I5311" s="4">
        <f>G5311*$E5310-H5310</f>
        <v/>
      </c>
      <c r="J5311" s="4">
        <f>MAX(0,Resumo!$D$3*$D5311-F5311)</f>
        <v/>
      </c>
      <c r="K5311" s="4" t="n">
        <v>1094510.496486379</v>
      </c>
      <c r="L5311" s="5">
        <f>K5311/$D5311</f>
        <v/>
      </c>
      <c r="M5311" s="4">
        <f>M5310+K5311</f>
        <v/>
      </c>
      <c r="N5311" s="4">
        <f>L5311*$E5310-M5310</f>
        <v/>
      </c>
      <c r="O5311" s="4">
        <f>MAX(0,Resumo!$D$4*$D5311-K5311)</f>
        <v/>
      </c>
      <c r="P5311" s="4" t="n">
        <v>1733981.865943034</v>
      </c>
      <c r="Q5311" s="5">
        <f>P5311/$D5311</f>
        <v/>
      </c>
      <c r="R5311" s="4">
        <f>R5310+P5311</f>
        <v/>
      </c>
      <c r="S5311" s="4">
        <f>Q5311*$E5310-R5310</f>
        <v/>
      </c>
      <c r="T5311" s="4">
        <f>MAX(0,Resumo!$D$5*$D5311-P5311)</f>
        <v/>
      </c>
      <c r="U5311" s="4" t="n">
        <v>2437889.706699807</v>
      </c>
      <c r="V5311" s="5">
        <f>U5311/$D5311</f>
        <v/>
      </c>
      <c r="W5311" s="4">
        <f>W5310+U5311</f>
        <v/>
      </c>
      <c r="X5311" s="4">
        <f>V5311*$E5310-W5310</f>
        <v/>
      </c>
      <c r="Y5311" s="4">
        <f>MAX(0,Resumo!$D$6*$D5311-U5311)</f>
        <v/>
      </c>
      <c r="Z5311" s="4" t="n">
        <v>3207836.223318173</v>
      </c>
      <c r="AA5311" s="5">
        <f>Z5311/$D5311</f>
        <v/>
      </c>
      <c r="AB5311" s="4">
        <f>AB5310+Z5311</f>
        <v/>
      </c>
      <c r="AC5311" s="4">
        <f>AA5311*$E5310-AB5310</f>
        <v/>
      </c>
      <c r="AD5311" s="4">
        <f>MAX(0,Resumo!$D$7*$D5311-Z5311)</f>
        <v/>
      </c>
    </row>
    <row r="5312">
      <c r="A5312" t="inlineStr">
        <is>
          <t>Lajeado Grande</t>
        </is>
      </c>
      <c r="B5312" t="inlineStr">
        <is>
          <t>Município</t>
        </is>
      </c>
      <c r="C5312" t="inlineStr">
        <is>
          <t>SC</t>
        </is>
      </c>
      <c r="D5312" s="4" t="n">
        <v>7752824.09544273</v>
      </c>
      <c r="E5312" s="4">
        <f>E5311+D5312</f>
        <v/>
      </c>
      <c r="F5312" s="4" t="n">
        <v>285504.2927228658</v>
      </c>
      <c r="G5312" s="5">
        <f>F5312/$D5312</f>
        <v/>
      </c>
      <c r="H5312" s="4">
        <f>H5311+F5312</f>
        <v/>
      </c>
      <c r="I5312" s="4">
        <f>G5312*$E5311-H5311</f>
        <v/>
      </c>
      <c r="J5312" s="4">
        <f>MAX(0,Resumo!$D$3*$D5312-F5312)</f>
        <v/>
      </c>
      <c r="K5312" s="4" t="n">
        <v>608964.9245087251</v>
      </c>
      <c r="L5312" s="5">
        <f>K5312/$D5312</f>
        <v/>
      </c>
      <c r="M5312" s="4">
        <f>M5311+K5312</f>
        <v/>
      </c>
      <c r="N5312" s="4">
        <f>L5312*$E5311-M5311</f>
        <v/>
      </c>
      <c r="O5312" s="4">
        <f>MAX(0,Resumo!$D$4*$D5312-K5312)</f>
        <v/>
      </c>
      <c r="P5312" s="4" t="n">
        <v>964754.6912371148</v>
      </c>
      <c r="Q5312" s="5">
        <f>P5312/$D5312</f>
        <v/>
      </c>
      <c r="R5312" s="4">
        <f>R5311+P5312</f>
        <v/>
      </c>
      <c r="S5312" s="4">
        <f>Q5312*$E5311-R5311</f>
        <v/>
      </c>
      <c r="T5312" s="4">
        <f>MAX(0,Resumo!$D$5*$D5312-P5312)</f>
        <v/>
      </c>
      <c r="U5312" s="4" t="n">
        <v>1356395.691011558</v>
      </c>
      <c r="V5312" s="5">
        <f>U5312/$D5312</f>
        <v/>
      </c>
      <c r="W5312" s="4">
        <f>W5311+U5312</f>
        <v/>
      </c>
      <c r="X5312" s="4">
        <f>V5312*$E5311-W5311</f>
        <v/>
      </c>
      <c r="Y5312" s="4">
        <f>MAX(0,Resumo!$D$6*$D5312-U5312)</f>
        <v/>
      </c>
      <c r="Z5312" s="4" t="n">
        <v>1784779.360125228</v>
      </c>
      <c r="AA5312" s="5">
        <f>Z5312/$D5312</f>
        <v/>
      </c>
      <c r="AB5312" s="4">
        <f>AB5311+Z5312</f>
        <v/>
      </c>
      <c r="AC5312" s="4">
        <f>AA5312*$E5311-AB5311</f>
        <v/>
      </c>
      <c r="AD5312" s="4">
        <f>MAX(0,Resumo!$D$7*$D5312-Z5312)</f>
        <v/>
      </c>
    </row>
    <row r="5313">
      <c r="A5313" t="inlineStr">
        <is>
          <t>Pedra Grande</t>
        </is>
      </c>
      <c r="B5313" t="inlineStr">
        <is>
          <t>Município</t>
        </is>
      </c>
      <c r="C5313" t="inlineStr">
        <is>
          <t>RN</t>
        </is>
      </c>
      <c r="D5313" s="4" t="n">
        <v>16928239.33008762</v>
      </c>
      <c r="E5313" s="4">
        <f>E5312+D5313</f>
        <v/>
      </c>
      <c r="F5313" s="4" t="n">
        <v>627732.1497033148</v>
      </c>
      <c r="G5313" s="5">
        <f>F5313/$D5313</f>
        <v/>
      </c>
      <c r="H5313" s="4">
        <f>H5312+F5313</f>
        <v/>
      </c>
      <c r="I5313" s="4">
        <f>G5313*$E5312-H5312</f>
        <v/>
      </c>
      <c r="J5313" s="4">
        <f>MAX(0,Resumo!$D$3*$D5313-F5313)</f>
        <v/>
      </c>
      <c r="K5313" s="4" t="n">
        <v>1338918.085994731</v>
      </c>
      <c r="L5313" s="5">
        <f>K5313/$D5313</f>
        <v/>
      </c>
      <c r="M5313" s="4">
        <f>M5312+K5313</f>
        <v/>
      </c>
      <c r="N5313" s="4">
        <f>L5313*$E5312-M5312</f>
        <v/>
      </c>
      <c r="O5313" s="4">
        <f>MAX(0,Resumo!$D$4*$D5313-K5313)</f>
        <v/>
      </c>
      <c r="P5313" s="4" t="n">
        <v>2121185.396166652</v>
      </c>
      <c r="Q5313" s="5">
        <f>P5313/$D5313</f>
        <v/>
      </c>
      <c r="R5313" s="4">
        <f>R5312+P5313</f>
        <v/>
      </c>
      <c r="S5313" s="4">
        <f>Q5313*$E5312-R5312</f>
        <v/>
      </c>
      <c r="T5313" s="4">
        <f>MAX(0,Resumo!$D$5*$D5313-P5313)</f>
        <v/>
      </c>
      <c r="U5313" s="4" t="n">
        <v>2982278.041589693</v>
      </c>
      <c r="V5313" s="5">
        <f>U5313/$D5313</f>
        <v/>
      </c>
      <c r="W5313" s="4">
        <f>W5312+U5313</f>
        <v/>
      </c>
      <c r="X5313" s="4">
        <f>V5313*$E5312-W5312</f>
        <v/>
      </c>
      <c r="Y5313" s="4">
        <f>MAX(0,Resumo!$D$6*$D5313-U5313)</f>
        <v/>
      </c>
      <c r="Z5313" s="4" t="n">
        <v>3924156.004074635</v>
      </c>
      <c r="AA5313" s="5">
        <f>Z5313/$D5313</f>
        <v/>
      </c>
      <c r="AB5313" s="4">
        <f>AB5312+Z5313</f>
        <v/>
      </c>
      <c r="AC5313" s="4">
        <f>AA5313*$E5312-AB5312</f>
        <v/>
      </c>
      <c r="AD5313" s="4">
        <f>MAX(0,Resumo!$D$7*$D5313-Z5313)</f>
        <v/>
      </c>
    </row>
    <row r="5314">
      <c r="A5314" t="inlineStr">
        <is>
          <t>Capão Bonito do Sul</t>
        </is>
      </c>
      <c r="B5314" t="inlineStr">
        <is>
          <t>Município</t>
        </is>
      </c>
      <c r="C5314" t="inlineStr">
        <is>
          <t>RS</t>
        </is>
      </c>
      <c r="D5314" s="4" t="n">
        <v>8393684.53890479</v>
      </c>
      <c r="E5314" s="4">
        <f>E5313+D5314</f>
        <v/>
      </c>
      <c r="F5314" s="4" t="n">
        <v>315786.829896883</v>
      </c>
      <c r="G5314" s="5">
        <f>F5314/$D5314</f>
        <v/>
      </c>
      <c r="H5314" s="4">
        <f>H5313+F5314</f>
        <v/>
      </c>
      <c r="I5314" s="4">
        <f>G5314*$E5313-H5313</f>
        <v/>
      </c>
      <c r="J5314" s="4">
        <f>MAX(0,Resumo!$D$3*$D5314-F5314)</f>
        <v/>
      </c>
      <c r="K5314" s="4" t="n">
        <v>673555.9076713092</v>
      </c>
      <c r="L5314" s="5">
        <f>K5314/$D5314</f>
        <v/>
      </c>
      <c r="M5314" s="4">
        <f>M5313+K5314</f>
        <v/>
      </c>
      <c r="N5314" s="4">
        <f>L5314*$E5313-M5313</f>
        <v/>
      </c>
      <c r="O5314" s="4">
        <f>MAX(0,Resumo!$D$4*$D5314-K5314)</f>
        <v/>
      </c>
      <c r="P5314" s="4" t="n">
        <v>1067083.169462674</v>
      </c>
      <c r="Q5314" s="5">
        <f>P5314/$D5314</f>
        <v/>
      </c>
      <c r="R5314" s="4">
        <f>R5313+P5314</f>
        <v/>
      </c>
      <c r="S5314" s="4">
        <f>Q5314*$E5313-R5313</f>
        <v/>
      </c>
      <c r="T5314" s="4">
        <f>MAX(0,Resumo!$D$5*$D5314-P5314)</f>
        <v/>
      </c>
      <c r="U5314" s="4" t="n">
        <v>1500264.29117865</v>
      </c>
      <c r="V5314" s="5">
        <f>U5314/$D5314</f>
        <v/>
      </c>
      <c r="W5314" s="4">
        <f>W5313+U5314</f>
        <v/>
      </c>
      <c r="X5314" s="4">
        <f>V5314*$E5313-W5313</f>
        <v/>
      </c>
      <c r="Y5314" s="4">
        <f>MAX(0,Resumo!$D$6*$D5314-U5314)</f>
        <v/>
      </c>
      <c r="Z5314" s="4" t="n">
        <v>1974085.260940086</v>
      </c>
      <c r="AA5314" s="5">
        <f>Z5314/$D5314</f>
        <v/>
      </c>
      <c r="AB5314" s="4">
        <f>AB5313+Z5314</f>
        <v/>
      </c>
      <c r="AC5314" s="4">
        <f>AA5314*$E5313-AB5313</f>
        <v/>
      </c>
      <c r="AD5314" s="4">
        <f>MAX(0,Resumo!$D$7*$D5314-Z5314)</f>
        <v/>
      </c>
    </row>
    <row r="5315">
      <c r="A5315" t="inlineStr">
        <is>
          <t>Araguainha</t>
        </is>
      </c>
      <c r="B5315" t="inlineStr">
        <is>
          <t>Município</t>
        </is>
      </c>
      <c r="C5315" t="inlineStr">
        <is>
          <t>MT</t>
        </is>
      </c>
      <c r="D5315" s="4" t="n">
        <v>4754867.036398849</v>
      </c>
      <c r="E5315" s="4">
        <f>E5314+D5315</f>
        <v/>
      </c>
      <c r="F5315" s="4" t="n">
        <v>180467.6981755779</v>
      </c>
      <c r="G5315" s="5">
        <f>F5315/$D5315</f>
        <v/>
      </c>
      <c r="H5315" s="4">
        <f>H5314+F5315</f>
        <v/>
      </c>
      <c r="I5315" s="4">
        <f>G5315*$E5314-H5314</f>
        <v/>
      </c>
      <c r="J5315" s="4">
        <f>MAX(0,Resumo!$D$3*$D5315-F5315)</f>
        <v/>
      </c>
      <c r="K5315" s="4" t="n">
        <v>384927.6560700642</v>
      </c>
      <c r="L5315" s="5">
        <f>K5315/$D5315</f>
        <v/>
      </c>
      <c r="M5315" s="4">
        <f>M5314+K5315</f>
        <v/>
      </c>
      <c r="N5315" s="4">
        <f>L5315*$E5314-M5314</f>
        <v/>
      </c>
      <c r="O5315" s="4">
        <f>MAX(0,Resumo!$D$4*$D5315-K5315)</f>
        <v/>
      </c>
      <c r="P5315" s="4" t="n">
        <v>609822.9093902113</v>
      </c>
      <c r="Q5315" s="5">
        <f>P5315/$D5315</f>
        <v/>
      </c>
      <c r="R5315" s="4">
        <f>R5314+P5315</f>
        <v/>
      </c>
      <c r="S5315" s="4">
        <f>Q5315*$E5314-R5314</f>
        <v/>
      </c>
      <c r="T5315" s="4">
        <f>MAX(0,Resumo!$D$5*$D5315-P5315)</f>
        <v/>
      </c>
      <c r="U5315" s="4" t="n">
        <v>857379.7817104547</v>
      </c>
      <c r="V5315" s="5">
        <f>U5315/$D5315</f>
        <v/>
      </c>
      <c r="W5315" s="4">
        <f>W5314+U5315</f>
        <v/>
      </c>
      <c r="X5315" s="4">
        <f>V5315*$E5314-W5314</f>
        <v/>
      </c>
      <c r="Y5315" s="4">
        <f>MAX(0,Resumo!$D$6*$D5315-U5315)</f>
        <v/>
      </c>
      <c r="Z5315" s="4" t="n">
        <v>1128161.751269124</v>
      </c>
      <c r="AA5315" s="5">
        <f>Z5315/$D5315</f>
        <v/>
      </c>
      <c r="AB5315" s="4">
        <f>AB5314+Z5315</f>
        <v/>
      </c>
      <c r="AC5315" s="4">
        <f>AA5315*$E5314-AB5314</f>
        <v/>
      </c>
      <c r="AD5315" s="4">
        <f>MAX(0,Resumo!$D$7*$D5315-Z5315)</f>
        <v/>
      </c>
    </row>
    <row r="5316">
      <c r="A5316" t="inlineStr">
        <is>
          <t>Congonhas</t>
        </is>
      </c>
      <c r="B5316" t="inlineStr">
        <is>
          <t>Município</t>
        </is>
      </c>
      <c r="C5316" t="inlineStr">
        <is>
          <t>MG</t>
        </is>
      </c>
      <c r="D5316" s="4" t="n">
        <v>273967839.5800309</v>
      </c>
      <c r="E5316" s="4">
        <f>E5315+D5316</f>
        <v/>
      </c>
      <c r="F5316" s="4" t="n">
        <v>10428675.6151443</v>
      </c>
      <c r="G5316" s="5">
        <f>F5316/$D5316</f>
        <v/>
      </c>
      <c r="H5316" s="4">
        <f>H5315+F5316</f>
        <v/>
      </c>
      <c r="I5316" s="4">
        <f>G5316*$E5315-H5315</f>
        <v/>
      </c>
      <c r="J5316" s="4">
        <f>MAX(0,Resumo!$D$3*$D5316-F5316)</f>
        <v/>
      </c>
      <c r="K5316" s="4" t="n">
        <v>22243790.44579498</v>
      </c>
      <c r="L5316" s="5">
        <f>K5316/$D5316</f>
        <v/>
      </c>
      <c r="M5316" s="4">
        <f>M5315+K5316</f>
        <v/>
      </c>
      <c r="N5316" s="4">
        <f>L5316*$E5315-M5315</f>
        <v/>
      </c>
      <c r="O5316" s="4">
        <f>MAX(0,Resumo!$D$4*$D5316-K5316)</f>
        <v/>
      </c>
      <c r="P5316" s="4" t="n">
        <v>35239798.4182561</v>
      </c>
      <c r="Q5316" s="5">
        <f>P5316/$D5316</f>
        <v/>
      </c>
      <c r="R5316" s="4">
        <f>R5315+P5316</f>
        <v/>
      </c>
      <c r="S5316" s="4">
        <f>Q5316*$E5315-R5315</f>
        <v/>
      </c>
      <c r="T5316" s="4">
        <f>MAX(0,Resumo!$D$5*$D5316-P5316)</f>
        <v/>
      </c>
      <c r="U5316" s="4" t="n">
        <v>49545351.9540239</v>
      </c>
      <c r="V5316" s="5">
        <f>U5316/$D5316</f>
        <v/>
      </c>
      <c r="W5316" s="4">
        <f>W5315+U5316</f>
        <v/>
      </c>
      <c r="X5316" s="4">
        <f>V5316*$E5315-W5315</f>
        <v/>
      </c>
      <c r="Y5316" s="4">
        <f>MAX(0,Resumo!$D$6*$D5316-U5316)</f>
        <v/>
      </c>
      <c r="Z5316" s="4" t="n">
        <v>65193012.73490145</v>
      </c>
      <c r="AA5316" s="5">
        <f>Z5316/$D5316</f>
        <v/>
      </c>
      <c r="AB5316" s="4">
        <f>AB5315+Z5316</f>
        <v/>
      </c>
      <c r="AC5316" s="4">
        <f>AA5316*$E5315-AB5315</f>
        <v/>
      </c>
      <c r="AD5316" s="4">
        <f>MAX(0,Resumo!$D$7*$D5316-Z5316)</f>
        <v/>
      </c>
    </row>
    <row r="5317">
      <c r="A5317" t="inlineStr">
        <is>
          <t>Pedras Altas</t>
        </is>
      </c>
      <c r="B5317" t="inlineStr">
        <is>
          <t>Município</t>
        </is>
      </c>
      <c r="C5317" t="inlineStr">
        <is>
          <t>RS</t>
        </is>
      </c>
      <c r="D5317" s="4" t="n">
        <v>9982939.075168291</v>
      </c>
      <c r="E5317" s="4">
        <f>E5316+D5317</f>
        <v/>
      </c>
      <c r="F5317" s="4" t="n">
        <v>380035.5899365545</v>
      </c>
      <c r="G5317" s="5">
        <f>F5317/$D5317</f>
        <v/>
      </c>
      <c r="H5317" s="4">
        <f>H5316+F5317</f>
        <v/>
      </c>
      <c r="I5317" s="4">
        <f>G5317*$E5316-H5316</f>
        <v/>
      </c>
      <c r="J5317" s="4">
        <f>MAX(0,Resumo!$D$3*$D5317-F5317)</f>
        <v/>
      </c>
      <c r="K5317" s="4" t="n">
        <v>810594.9725981402</v>
      </c>
      <c r="L5317" s="5">
        <f>K5317/$D5317</f>
        <v/>
      </c>
      <c r="M5317" s="4">
        <f>M5316+K5317</f>
        <v/>
      </c>
      <c r="N5317" s="4">
        <f>L5317*$E5316-M5316</f>
        <v/>
      </c>
      <c r="O5317" s="4">
        <f>MAX(0,Resumo!$D$4*$D5317-K5317)</f>
        <v/>
      </c>
      <c r="P5317" s="4" t="n">
        <v>1284187.760301902</v>
      </c>
      <c r="Q5317" s="5">
        <f>P5317/$D5317</f>
        <v/>
      </c>
      <c r="R5317" s="4">
        <f>R5316+P5317</f>
        <v/>
      </c>
      <c r="S5317" s="4">
        <f>Q5317*$E5316-R5316</f>
        <v/>
      </c>
      <c r="T5317" s="4">
        <f>MAX(0,Resumo!$D$5*$D5317-P5317)</f>
        <v/>
      </c>
      <c r="U5317" s="4" t="n">
        <v>1805502.228021996</v>
      </c>
      <c r="V5317" s="5">
        <f>U5317/$D5317</f>
        <v/>
      </c>
      <c r="W5317" s="4">
        <f>W5316+U5317</f>
        <v/>
      </c>
      <c r="X5317" s="4">
        <f>V5317*$E5316-W5316</f>
        <v/>
      </c>
      <c r="Y5317" s="4">
        <f>MAX(0,Resumo!$D$6*$D5317-U5317)</f>
        <v/>
      </c>
      <c r="Z5317" s="4" t="n">
        <v>2375724.969186968</v>
      </c>
      <c r="AA5317" s="5">
        <f>Z5317/$D5317</f>
        <v/>
      </c>
      <c r="AB5317" s="4">
        <f>AB5316+Z5317</f>
        <v/>
      </c>
      <c r="AC5317" s="4">
        <f>AA5317*$E5316-AB5316</f>
        <v/>
      </c>
      <c r="AD5317" s="4">
        <f>MAX(0,Resumo!$D$7*$D5317-Z5317)</f>
        <v/>
      </c>
    </row>
    <row r="5318">
      <c r="A5318" t="inlineStr">
        <is>
          <t>Pilar de Goiás</t>
        </is>
      </c>
      <c r="B5318" t="inlineStr">
        <is>
          <t>Município</t>
        </is>
      </c>
      <c r="C5318" t="inlineStr">
        <is>
          <t>GO</t>
        </is>
      </c>
      <c r="D5318" s="4" t="n">
        <v>11035497.79113307</v>
      </c>
      <c r="E5318" s="4">
        <f>E5317+D5318</f>
        <v/>
      </c>
      <c r="F5318" s="4" t="n">
        <v>422671.8164194376</v>
      </c>
      <c r="G5318" s="5">
        <f>F5318/$D5318</f>
        <v/>
      </c>
      <c r="H5318" s="4">
        <f>H5317+F5318</f>
        <v/>
      </c>
      <c r="I5318" s="4">
        <f>G5318*$E5317-H5317</f>
        <v/>
      </c>
      <c r="J5318" s="4">
        <f>MAX(0,Resumo!$D$3*$D5318-F5318)</f>
        <v/>
      </c>
      <c r="K5318" s="4" t="n">
        <v>901535.6943430442</v>
      </c>
      <c r="L5318" s="5">
        <f>K5318/$D5318</f>
        <v/>
      </c>
      <c r="M5318" s="4">
        <f>M5317+K5318</f>
        <v/>
      </c>
      <c r="N5318" s="4">
        <f>L5318*$E5317-M5317</f>
        <v/>
      </c>
      <c r="O5318" s="4">
        <f>MAX(0,Resumo!$D$4*$D5318-K5318)</f>
        <v/>
      </c>
      <c r="P5318" s="4" t="n">
        <v>1428260.898830635</v>
      </c>
      <c r="Q5318" s="5">
        <f>P5318/$D5318</f>
        <v/>
      </c>
      <c r="R5318" s="4">
        <f>R5317+P5318</f>
        <v/>
      </c>
      <c r="S5318" s="4">
        <f>Q5318*$E5317-R5317</f>
        <v/>
      </c>
      <c r="T5318" s="4">
        <f>MAX(0,Resumo!$D$5*$D5318-P5318)</f>
        <v/>
      </c>
      <c r="U5318" s="4" t="n">
        <v>2008061.682840812</v>
      </c>
      <c r="V5318" s="5">
        <f>U5318/$D5318</f>
        <v/>
      </c>
      <c r="W5318" s="4">
        <f>W5317+U5318</f>
        <v/>
      </c>
      <c r="X5318" s="4">
        <f>V5318*$E5317-W5317</f>
        <v/>
      </c>
      <c r="Y5318" s="4">
        <f>MAX(0,Resumo!$D$6*$D5318-U5318)</f>
        <v/>
      </c>
      <c r="Z5318" s="4" t="n">
        <v>2642257.763823928</v>
      </c>
      <c r="AA5318" s="5">
        <f>Z5318/$D5318</f>
        <v/>
      </c>
      <c r="AB5318" s="4">
        <f>AB5317+Z5318</f>
        <v/>
      </c>
      <c r="AC5318" s="4">
        <f>AA5318*$E5317-AB5317</f>
        <v/>
      </c>
      <c r="AD5318" s="4">
        <f>MAX(0,Resumo!$D$7*$D5318-Z5318)</f>
        <v/>
      </c>
    </row>
    <row r="5319">
      <c r="A5319" t="inlineStr">
        <is>
          <t>Alcinópolis</t>
        </is>
      </c>
      <c r="B5319" t="inlineStr">
        <is>
          <t>Município</t>
        </is>
      </c>
      <c r="C5319" t="inlineStr">
        <is>
          <t>MS</t>
        </is>
      </c>
      <c r="D5319" s="4" t="n">
        <v>25342756.79362508</v>
      </c>
      <c r="E5319" s="4">
        <f>E5318+D5319</f>
        <v/>
      </c>
      <c r="F5319" s="4" t="n">
        <v>979938.3011950022</v>
      </c>
      <c r="G5319" s="5">
        <f>F5319/$D5319</f>
        <v/>
      </c>
      <c r="H5319" s="4">
        <f>H5318+F5319</f>
        <v/>
      </c>
      <c r="I5319" s="4">
        <f>G5319*$E5318-H5318</f>
        <v/>
      </c>
      <c r="J5319" s="4">
        <f>MAX(0,Resumo!$D$3*$D5319-F5319)</f>
        <v/>
      </c>
      <c r="K5319" s="4" t="n">
        <v>2090154.399848818</v>
      </c>
      <c r="L5319" s="5">
        <f>K5319/$D5319</f>
        <v/>
      </c>
      <c r="M5319" s="4">
        <f>M5318+K5319</f>
        <v/>
      </c>
      <c r="N5319" s="4">
        <f>L5319*$E5318-M5318</f>
        <v/>
      </c>
      <c r="O5319" s="4">
        <f>MAX(0,Resumo!$D$4*$D5319-K5319)</f>
        <v/>
      </c>
      <c r="P5319" s="4" t="n">
        <v>3311334.005469723</v>
      </c>
      <c r="Q5319" s="5">
        <f>P5319/$D5319</f>
        <v/>
      </c>
      <c r="R5319" s="4">
        <f>R5318+P5319</f>
        <v/>
      </c>
      <c r="S5319" s="4">
        <f>Q5319*$E5318-R5318</f>
        <v/>
      </c>
      <c r="T5319" s="4">
        <f>MAX(0,Resumo!$D$5*$D5319-P5319)</f>
        <v/>
      </c>
      <c r="U5319" s="4" t="n">
        <v>4655566.039030819</v>
      </c>
      <c r="V5319" s="5">
        <f>U5319/$D5319</f>
        <v/>
      </c>
      <c r="W5319" s="4">
        <f>W5318+U5319</f>
        <v/>
      </c>
      <c r="X5319" s="4">
        <f>V5319*$E5318-W5318</f>
        <v/>
      </c>
      <c r="Y5319" s="4">
        <f>MAX(0,Resumo!$D$6*$D5319-U5319)</f>
        <v/>
      </c>
      <c r="Z5319" s="4" t="n">
        <v>6125910.183307535</v>
      </c>
      <c r="AA5319" s="5">
        <f>Z5319/$D5319</f>
        <v/>
      </c>
      <c r="AB5319" s="4">
        <f>AB5318+Z5319</f>
        <v/>
      </c>
      <c r="AC5319" s="4">
        <f>AA5319*$E5318-AB5318</f>
        <v/>
      </c>
      <c r="AD5319" s="4">
        <f>MAX(0,Resumo!$D$7*$D5319-Z5319)</f>
        <v/>
      </c>
    </row>
    <row r="5320">
      <c r="A5320" t="inlineStr">
        <is>
          <t>Alhandra</t>
        </is>
      </c>
      <c r="B5320" t="inlineStr">
        <is>
          <t>Município</t>
        </is>
      </c>
      <c r="C5320" t="inlineStr">
        <is>
          <t>PB</t>
        </is>
      </c>
      <c r="D5320" s="4" t="n">
        <v>104206289.0126034</v>
      </c>
      <c r="E5320" s="4">
        <f>E5319+D5320</f>
        <v/>
      </c>
      <c r="F5320" s="4" t="n">
        <v>4036238.536890678</v>
      </c>
      <c r="G5320" s="5">
        <f>F5320/$D5320</f>
        <v/>
      </c>
      <c r="H5320" s="4">
        <f>H5319+F5320</f>
        <v/>
      </c>
      <c r="I5320" s="4">
        <f>G5320*$E5319-H5319</f>
        <v/>
      </c>
      <c r="J5320" s="4">
        <f>MAX(0,Resumo!$D$3*$D5320-F5320)</f>
        <v/>
      </c>
      <c r="K5320" s="4" t="n">
        <v>8609074.394207824</v>
      </c>
      <c r="L5320" s="5">
        <f>K5320/$D5320</f>
        <v/>
      </c>
      <c r="M5320" s="4">
        <f>M5319+K5320</f>
        <v/>
      </c>
      <c r="N5320" s="4">
        <f>L5320*$E5319-M5319</f>
        <v/>
      </c>
      <c r="O5320" s="4">
        <f>MAX(0,Resumo!$D$4*$D5320-K5320)</f>
        <v/>
      </c>
      <c r="P5320" s="4" t="n">
        <v>13638954.51896806</v>
      </c>
      <c r="Q5320" s="5">
        <f>P5320/$D5320</f>
        <v/>
      </c>
      <c r="R5320" s="4">
        <f>R5319+P5320</f>
        <v/>
      </c>
      <c r="S5320" s="4">
        <f>Q5320*$E5319-R5319</f>
        <v/>
      </c>
      <c r="T5320" s="4">
        <f>MAX(0,Resumo!$D$5*$D5320-P5320)</f>
        <v/>
      </c>
      <c r="U5320" s="4" t="n">
        <v>19175671.60591714</v>
      </c>
      <c r="V5320" s="5">
        <f>U5320/$D5320</f>
        <v/>
      </c>
      <c r="W5320" s="4">
        <f>W5319+U5320</f>
        <v/>
      </c>
      <c r="X5320" s="4">
        <f>V5320*$E5319-W5319</f>
        <v/>
      </c>
      <c r="Y5320" s="4">
        <f>MAX(0,Resumo!$D$6*$D5320-U5320)</f>
        <v/>
      </c>
      <c r="Z5320" s="4" t="n">
        <v>25231828.09085513</v>
      </c>
      <c r="AA5320" s="5">
        <f>Z5320/$D5320</f>
        <v/>
      </c>
      <c r="AB5320" s="4">
        <f>AB5319+Z5320</f>
        <v/>
      </c>
      <c r="AC5320" s="4">
        <f>AA5320*$E5319-AB5319</f>
        <v/>
      </c>
      <c r="AD5320" s="4">
        <f>MAX(0,Resumo!$D$7*$D5320-Z5320)</f>
        <v/>
      </c>
    </row>
    <row r="5321">
      <c r="A5321" t="inlineStr">
        <is>
          <t>Parazinho</t>
        </is>
      </c>
      <c r="B5321" t="inlineStr">
        <is>
          <t>Município</t>
        </is>
      </c>
      <c r="C5321" t="inlineStr">
        <is>
          <t>RN</t>
        </is>
      </c>
      <c r="D5321" s="4" t="n">
        <v>25496523.61829476</v>
      </c>
      <c r="E5321" s="4">
        <f>E5320+D5321</f>
        <v/>
      </c>
      <c r="F5321" s="4" t="n">
        <v>990487.9719278757</v>
      </c>
      <c r="G5321" s="5">
        <f>F5321/$D5321</f>
        <v/>
      </c>
      <c r="H5321" s="4">
        <f>H5320+F5321</f>
        <v/>
      </c>
      <c r="I5321" s="4">
        <f>G5321*$E5320-H5320</f>
        <v/>
      </c>
      <c r="J5321" s="4">
        <f>MAX(0,Resumo!$D$3*$D5321-F5321)</f>
        <v/>
      </c>
      <c r="K5321" s="4" t="n">
        <v>2112656.266213652</v>
      </c>
      <c r="L5321" s="5">
        <f>K5321/$D5321</f>
        <v/>
      </c>
      <c r="M5321" s="4">
        <f>M5320+K5321</f>
        <v/>
      </c>
      <c r="N5321" s="4">
        <f>L5321*$E5320-M5320</f>
        <v/>
      </c>
      <c r="O5321" s="4">
        <f>MAX(0,Resumo!$D$4*$D5321-K5321)</f>
        <v/>
      </c>
      <c r="P5321" s="4" t="n">
        <v>3346982.661514366</v>
      </c>
      <c r="Q5321" s="5">
        <f>P5321/$D5321</f>
        <v/>
      </c>
      <c r="R5321" s="4">
        <f>R5320+P5321</f>
        <v/>
      </c>
      <c r="S5321" s="4">
        <f>Q5321*$E5320-R5320</f>
        <v/>
      </c>
      <c r="T5321" s="4">
        <f>MAX(0,Resumo!$D$5*$D5321-P5321)</f>
        <v/>
      </c>
      <c r="U5321" s="4" t="n">
        <v>4705686.223870037</v>
      </c>
      <c r="V5321" s="5">
        <f>U5321/$D5321</f>
        <v/>
      </c>
      <c r="W5321" s="4">
        <f>W5320+U5321</f>
        <v/>
      </c>
      <c r="X5321" s="4">
        <f>V5321*$E5320-W5320</f>
        <v/>
      </c>
      <c r="Y5321" s="4">
        <f>MAX(0,Resumo!$D$6*$D5321-U5321)</f>
        <v/>
      </c>
      <c r="Z5321" s="4" t="n">
        <v>6191859.575523597</v>
      </c>
      <c r="AA5321" s="5">
        <f>Z5321/$D5321</f>
        <v/>
      </c>
      <c r="AB5321" s="4">
        <f>AB5320+Z5321</f>
        <v/>
      </c>
      <c r="AC5321" s="4">
        <f>AA5321*$E5320-AB5320</f>
        <v/>
      </c>
      <c r="AD5321" s="4">
        <f>MAX(0,Resumo!$D$7*$D5321-Z5321)</f>
        <v/>
      </c>
    </row>
    <row r="5322">
      <c r="A5322" t="inlineStr">
        <is>
          <t>Gavião Peixoto</t>
        </is>
      </c>
      <c r="B5322" t="inlineStr">
        <is>
          <t>Município</t>
        </is>
      </c>
      <c r="C5322" t="inlineStr">
        <is>
          <t>SP</t>
        </is>
      </c>
      <c r="D5322" s="4" t="n">
        <v>23856674.83649479</v>
      </c>
      <c r="E5322" s="4">
        <f>E5321+D5322</f>
        <v/>
      </c>
      <c r="F5322" s="4" t="n">
        <v>933334.0272926787</v>
      </c>
      <c r="G5322" s="5">
        <f>F5322/$D5322</f>
        <v/>
      </c>
      <c r="H5322" s="4">
        <f>H5321+F5322</f>
        <v/>
      </c>
      <c r="I5322" s="4">
        <f>G5322*$E5321-H5321</f>
        <v/>
      </c>
      <c r="J5322" s="4">
        <f>MAX(0,Resumo!$D$3*$D5322-F5322)</f>
        <v/>
      </c>
      <c r="K5322" s="4" t="n">
        <v>1990750.051605758</v>
      </c>
      <c r="L5322" s="5">
        <f>K5322/$D5322</f>
        <v/>
      </c>
      <c r="M5322" s="4">
        <f>M5321+K5322</f>
        <v/>
      </c>
      <c r="N5322" s="4">
        <f>L5322*$E5321-M5321</f>
        <v/>
      </c>
      <c r="O5322" s="4">
        <f>MAX(0,Resumo!$D$4*$D5322-K5322)</f>
        <v/>
      </c>
      <c r="P5322" s="4" t="n">
        <v>3153852.338731319</v>
      </c>
      <c r="Q5322" s="5">
        <f>P5322/$D5322</f>
        <v/>
      </c>
      <c r="R5322" s="4">
        <f>R5321+P5322</f>
        <v/>
      </c>
      <c r="S5322" s="4">
        <f>Q5322*$E5321-R5321</f>
        <v/>
      </c>
      <c r="T5322" s="4">
        <f>MAX(0,Resumo!$D$5*$D5322-P5322)</f>
        <v/>
      </c>
      <c r="U5322" s="4" t="n">
        <v>4434154.88019688</v>
      </c>
      <c r="V5322" s="5">
        <f>U5322/$D5322</f>
        <v/>
      </c>
      <c r="W5322" s="4">
        <f>W5321+U5322</f>
        <v/>
      </c>
      <c r="X5322" s="4">
        <f>V5322*$E5321-W5321</f>
        <v/>
      </c>
      <c r="Y5322" s="4">
        <f>MAX(0,Resumo!$D$6*$D5322-U5322)</f>
        <v/>
      </c>
      <c r="Z5322" s="4" t="n">
        <v>5834571.845234876</v>
      </c>
      <c r="AA5322" s="5">
        <f>Z5322/$D5322</f>
        <v/>
      </c>
      <c r="AB5322" s="4">
        <f>AB5321+Z5322</f>
        <v/>
      </c>
      <c r="AC5322" s="4">
        <f>AA5322*$E5321-AB5321</f>
        <v/>
      </c>
      <c r="AD5322" s="4">
        <f>MAX(0,Resumo!$D$7*$D5322-Z5322)</f>
        <v/>
      </c>
    </row>
    <row r="5323">
      <c r="A5323" t="inlineStr">
        <is>
          <t>Cariri do Tocantins</t>
        </is>
      </c>
      <c r="B5323" t="inlineStr">
        <is>
          <t>Município</t>
        </is>
      </c>
      <c r="C5323" t="inlineStr">
        <is>
          <t>TO</t>
        </is>
      </c>
      <c r="D5323" s="4" t="n">
        <v>21462872.59179827</v>
      </c>
      <c r="E5323" s="4">
        <f>E5322+D5323</f>
        <v/>
      </c>
      <c r="F5323" s="4" t="n">
        <v>841285.5069097157</v>
      </c>
      <c r="G5323" s="5">
        <f>F5323/$D5323</f>
        <v/>
      </c>
      <c r="H5323" s="4">
        <f>H5322+F5323</f>
        <v/>
      </c>
      <c r="I5323" s="4">
        <f>G5323*$E5322-H5322</f>
        <v/>
      </c>
      <c r="J5323" s="4">
        <f>MAX(0,Resumo!$D$3*$D5323-F5323)</f>
        <v/>
      </c>
      <c r="K5323" s="4" t="n">
        <v>1794415.629690211</v>
      </c>
      <c r="L5323" s="5">
        <f>K5323/$D5323</f>
        <v/>
      </c>
      <c r="M5323" s="4">
        <f>M5322+K5323</f>
        <v/>
      </c>
      <c r="N5323" s="4">
        <f>L5323*$E5322-M5322</f>
        <v/>
      </c>
      <c r="O5323" s="4">
        <f>MAX(0,Resumo!$D$4*$D5323-K5323)</f>
        <v/>
      </c>
      <c r="P5323" s="4" t="n">
        <v>2842808.882908049</v>
      </c>
      <c r="Q5323" s="5">
        <f>P5323/$D5323</f>
        <v/>
      </c>
      <c r="R5323" s="4">
        <f>R5322+P5323</f>
        <v/>
      </c>
      <c r="S5323" s="4">
        <f>Q5323*$E5322-R5322</f>
        <v/>
      </c>
      <c r="T5323" s="4">
        <f>MAX(0,Resumo!$D$5*$D5323-P5323)</f>
        <v/>
      </c>
      <c r="U5323" s="4" t="n">
        <v>3996843.709773832</v>
      </c>
      <c r="V5323" s="5">
        <f>U5323/$D5323</f>
        <v/>
      </c>
      <c r="W5323" s="4">
        <f>W5322+U5323</f>
        <v/>
      </c>
      <c r="X5323" s="4">
        <f>V5323*$E5322-W5322</f>
        <v/>
      </c>
      <c r="Y5323" s="4">
        <f>MAX(0,Resumo!$D$6*$D5323-U5323)</f>
        <v/>
      </c>
      <c r="Z5323" s="4" t="n">
        <v>5259146.874412988</v>
      </c>
      <c r="AA5323" s="5">
        <f>Z5323/$D5323</f>
        <v/>
      </c>
      <c r="AB5323" s="4">
        <f>AB5322+Z5323</f>
        <v/>
      </c>
      <c r="AC5323" s="4">
        <f>AA5323*$E5322-AB5322</f>
        <v/>
      </c>
      <c r="AD5323" s="4">
        <f>MAX(0,Resumo!$D$7*$D5323-Z5323)</f>
        <v/>
      </c>
    </row>
    <row r="5324">
      <c r="A5324" t="inlineStr">
        <is>
          <t>Marema</t>
        </is>
      </c>
      <c r="B5324" t="inlineStr">
        <is>
          <t>Município</t>
        </is>
      </c>
      <c r="C5324" t="inlineStr">
        <is>
          <t>SC</t>
        </is>
      </c>
      <c r="D5324" s="4" t="n">
        <v>9609930.519840529</v>
      </c>
      <c r="E5324" s="4">
        <f>E5323+D5324</f>
        <v/>
      </c>
      <c r="F5324" s="4" t="n">
        <v>377369.8594041967</v>
      </c>
      <c r="G5324" s="5">
        <f>F5324/$D5324</f>
        <v/>
      </c>
      <c r="H5324" s="4">
        <f>H5323+F5324</f>
        <v/>
      </c>
      <c r="I5324" s="4">
        <f>G5324*$E5323-H5323</f>
        <v/>
      </c>
      <c r="J5324" s="4">
        <f>MAX(0,Resumo!$D$3*$D5324-F5324)</f>
        <v/>
      </c>
      <c r="K5324" s="4" t="n">
        <v>804909.116259813</v>
      </c>
      <c r="L5324" s="5">
        <f>K5324/$D5324</f>
        <v/>
      </c>
      <c r="M5324" s="4">
        <f>M5323+K5324</f>
        <v/>
      </c>
      <c r="N5324" s="4">
        <f>L5324*$E5323-M5323</f>
        <v/>
      </c>
      <c r="O5324" s="4">
        <f>MAX(0,Resumo!$D$4*$D5324-K5324)</f>
        <v/>
      </c>
      <c r="P5324" s="4" t="n">
        <v>1275179.923634582</v>
      </c>
      <c r="Q5324" s="5">
        <f>P5324/$D5324</f>
        <v/>
      </c>
      <c r="R5324" s="4">
        <f>R5323+P5324</f>
        <v/>
      </c>
      <c r="S5324" s="4">
        <f>Q5324*$E5323-R5323</f>
        <v/>
      </c>
      <c r="T5324" s="4">
        <f>MAX(0,Resumo!$D$5*$D5324-P5324)</f>
        <v/>
      </c>
      <c r="U5324" s="4" t="n">
        <v>1792837.670957006</v>
      </c>
      <c r="V5324" s="5">
        <f>U5324/$D5324</f>
        <v/>
      </c>
      <c r="W5324" s="4">
        <f>W5323+U5324</f>
        <v/>
      </c>
      <c r="X5324" s="4">
        <f>V5324*$E5323-W5323</f>
        <v/>
      </c>
      <c r="Y5324" s="4">
        <f>MAX(0,Resumo!$D$6*$D5324-U5324)</f>
        <v/>
      </c>
      <c r="Z5324" s="4" t="n">
        <v>2359060.628386929</v>
      </c>
      <c r="AA5324" s="5">
        <f>Z5324/$D5324</f>
        <v/>
      </c>
      <c r="AB5324" s="4">
        <f>AB5323+Z5324</f>
        <v/>
      </c>
      <c r="AC5324" s="4">
        <f>AA5324*$E5323-AB5323</f>
        <v/>
      </c>
      <c r="AD5324" s="4">
        <f>MAX(0,Resumo!$D$7*$D5324-Z5324)</f>
        <v/>
      </c>
    </row>
    <row r="5325">
      <c r="A5325" t="inlineStr">
        <is>
          <t>Alto Paraíso</t>
        </is>
      </c>
      <c r="B5325" t="inlineStr">
        <is>
          <t>Município</t>
        </is>
      </c>
      <c r="C5325" t="inlineStr">
        <is>
          <t>PR</t>
        </is>
      </c>
      <c r="D5325" s="4" t="n">
        <v>14087025.22780381</v>
      </c>
      <c r="E5325" s="4">
        <f>E5324+D5325</f>
        <v/>
      </c>
      <c r="F5325" s="4" t="n">
        <v>555198.3888235233</v>
      </c>
      <c r="G5325" s="5">
        <f>F5325/$D5325</f>
        <v/>
      </c>
      <c r="H5325" s="4">
        <f>H5324+F5325</f>
        <v/>
      </c>
      <c r="I5325" s="4">
        <f>G5325*$E5324-H5324</f>
        <v/>
      </c>
      <c r="J5325" s="4">
        <f>MAX(0,Resumo!$D$3*$D5325-F5325)</f>
        <v/>
      </c>
      <c r="K5325" s="4" t="n">
        <v>1184207.570796377</v>
      </c>
      <c r="L5325" s="5">
        <f>K5325/$D5325</f>
        <v/>
      </c>
      <c r="M5325" s="4">
        <f>M5324+K5325</f>
        <v/>
      </c>
      <c r="N5325" s="4">
        <f>L5325*$E5324-M5324</f>
        <v/>
      </c>
      <c r="O5325" s="4">
        <f>MAX(0,Resumo!$D$4*$D5325-K5325)</f>
        <v/>
      </c>
      <c r="P5325" s="4" t="n">
        <v>1876084.751918982</v>
      </c>
      <c r="Q5325" s="5">
        <f>P5325/$D5325</f>
        <v/>
      </c>
      <c r="R5325" s="4">
        <f>R5324+P5325</f>
        <v/>
      </c>
      <c r="S5325" s="4">
        <f>Q5325*$E5324-R5324</f>
        <v/>
      </c>
      <c r="T5325" s="4">
        <f>MAX(0,Resumo!$D$5*$D5325-P5325)</f>
        <v/>
      </c>
      <c r="U5325" s="4" t="n">
        <v>2637679.087325591</v>
      </c>
      <c r="V5325" s="5">
        <f>U5325/$D5325</f>
        <v/>
      </c>
      <c r="W5325" s="4">
        <f>W5324+U5325</f>
        <v/>
      </c>
      <c r="X5325" s="4">
        <f>V5325*$E5324-W5324</f>
        <v/>
      </c>
      <c r="Y5325" s="4">
        <f>MAX(0,Resumo!$D$6*$D5325-U5325)</f>
        <v/>
      </c>
      <c r="Z5325" s="4" t="n">
        <v>3470724.085080086</v>
      </c>
      <c r="AA5325" s="5">
        <f>Z5325/$D5325</f>
        <v/>
      </c>
      <c r="AB5325" s="4">
        <f>AB5324+Z5325</f>
        <v/>
      </c>
      <c r="AC5325" s="4">
        <f>AA5325*$E5324-AB5324</f>
        <v/>
      </c>
      <c r="AD5325" s="4">
        <f>MAX(0,Resumo!$D$7*$D5325-Z5325)</f>
        <v/>
      </c>
    </row>
    <row r="5326">
      <c r="A5326" t="inlineStr">
        <is>
          <t>Westfália</t>
        </is>
      </c>
      <c r="B5326" t="inlineStr">
        <is>
          <t>Município</t>
        </is>
      </c>
      <c r="C5326" t="inlineStr">
        <is>
          <t>RS</t>
        </is>
      </c>
      <c r="D5326" s="4" t="n">
        <v>15409419.91996314</v>
      </c>
      <c r="E5326" s="4">
        <f>E5325+D5326</f>
        <v/>
      </c>
      <c r="F5326" s="4" t="n">
        <v>608026.676516377</v>
      </c>
      <c r="G5326" s="5">
        <f>F5326/$D5326</f>
        <v/>
      </c>
      <c r="H5326" s="4">
        <f>H5325+F5326</f>
        <v/>
      </c>
      <c r="I5326" s="4">
        <f>G5326*$E5325-H5325</f>
        <v/>
      </c>
      <c r="J5326" s="4">
        <f>MAX(0,Resumo!$D$3*$D5326-F5326)</f>
        <v/>
      </c>
      <c r="K5326" s="4" t="n">
        <v>1296887.397498778</v>
      </c>
      <c r="L5326" s="5">
        <f>K5326/$D5326</f>
        <v/>
      </c>
      <c r="M5326" s="4">
        <f>M5325+K5326</f>
        <v/>
      </c>
      <c r="N5326" s="4">
        <f>L5326*$E5325-M5325</f>
        <v/>
      </c>
      <c r="O5326" s="4">
        <f>MAX(0,Resumo!$D$4*$D5326-K5326)</f>
        <v/>
      </c>
      <c r="P5326" s="4" t="n">
        <v>2054598.139215672</v>
      </c>
      <c r="Q5326" s="5">
        <f>P5326/$D5326</f>
        <v/>
      </c>
      <c r="R5326" s="4">
        <f>R5325+P5326</f>
        <v/>
      </c>
      <c r="S5326" s="4">
        <f>Q5326*$E5325-R5325</f>
        <v/>
      </c>
      <c r="T5326" s="4">
        <f>MAX(0,Resumo!$D$5*$D5326-P5326)</f>
        <v/>
      </c>
      <c r="U5326" s="4" t="n">
        <v>2888659.768234865</v>
      </c>
      <c r="V5326" s="5">
        <f>U5326/$D5326</f>
        <v/>
      </c>
      <c r="W5326" s="4">
        <f>W5325+U5326</f>
        <v/>
      </c>
      <c r="X5326" s="4">
        <f>V5326*$E5325-W5325</f>
        <v/>
      </c>
      <c r="Y5326" s="4">
        <f>MAX(0,Resumo!$D$6*$D5326-U5326)</f>
        <v/>
      </c>
      <c r="Z5326" s="4" t="n">
        <v>3800970.739537522</v>
      </c>
      <c r="AA5326" s="5">
        <f>Z5326/$D5326</f>
        <v/>
      </c>
      <c r="AB5326" s="4">
        <f>AB5325+Z5326</f>
        <v/>
      </c>
      <c r="AC5326" s="4">
        <f>AA5326*$E5325-AB5325</f>
        <v/>
      </c>
      <c r="AD5326" s="4">
        <f>MAX(0,Resumo!$D$7*$D5326-Z5326)</f>
        <v/>
      </c>
    </row>
    <row r="5327">
      <c r="A5327" t="inlineStr">
        <is>
          <t>Indianópolis</t>
        </is>
      </c>
      <c r="B5327" t="inlineStr">
        <is>
          <t>Município</t>
        </is>
      </c>
      <c r="C5327" t="inlineStr">
        <is>
          <t>MG</t>
        </is>
      </c>
      <c r="D5327" s="4" t="n">
        <v>33204705.73238178</v>
      </c>
      <c r="E5327" s="4">
        <f>E5326+D5327</f>
        <v/>
      </c>
      <c r="F5327" s="4" t="n">
        <v>1313639.381931778</v>
      </c>
      <c r="G5327" s="5">
        <f>F5327/$D5327</f>
        <v/>
      </c>
      <c r="H5327" s="4">
        <f>H5326+F5327</f>
        <v/>
      </c>
      <c r="I5327" s="4">
        <f>G5327*$E5326-H5326</f>
        <v/>
      </c>
      <c r="J5327" s="4">
        <f>MAX(0,Resumo!$D$3*$D5327-F5327)</f>
        <v/>
      </c>
      <c r="K5327" s="4" t="n">
        <v>2801920.417449841</v>
      </c>
      <c r="L5327" s="5">
        <f>K5327/$D5327</f>
        <v/>
      </c>
      <c r="M5327" s="4">
        <f>M5326+K5327</f>
        <v/>
      </c>
      <c r="N5327" s="4">
        <f>L5327*$E5326-M5326</f>
        <v/>
      </c>
      <c r="O5327" s="4">
        <f>MAX(0,Resumo!$D$4*$D5327-K5327)</f>
        <v/>
      </c>
      <c r="P5327" s="4" t="n">
        <v>4438951.667681904</v>
      </c>
      <c r="Q5327" s="5">
        <f>P5327/$D5327</f>
        <v/>
      </c>
      <c r="R5327" s="4">
        <f>R5326+P5327</f>
        <v/>
      </c>
      <c r="S5327" s="4">
        <f>Q5327*$E5326-R5326</f>
        <v/>
      </c>
      <c r="T5327" s="4">
        <f>MAX(0,Resumo!$D$5*$D5327-P5327)</f>
        <v/>
      </c>
      <c r="U5327" s="4" t="n">
        <v>6240938.727057701</v>
      </c>
      <c r="V5327" s="5">
        <f>U5327/$D5327</f>
        <v/>
      </c>
      <c r="W5327" s="4">
        <f>W5326+U5327</f>
        <v/>
      </c>
      <c r="X5327" s="4">
        <f>V5327*$E5326-W5326</f>
        <v/>
      </c>
      <c r="Y5327" s="4">
        <f>MAX(0,Resumo!$D$6*$D5327-U5327)</f>
        <v/>
      </c>
      <c r="Z5327" s="4" t="n">
        <v>8211983.200530441</v>
      </c>
      <c r="AA5327" s="5">
        <f>Z5327/$D5327</f>
        <v/>
      </c>
      <c r="AB5327" s="4">
        <f>AB5326+Z5327</f>
        <v/>
      </c>
      <c r="AC5327" s="4">
        <f>AA5327*$E5326-AB5326</f>
        <v/>
      </c>
      <c r="AD5327" s="4">
        <f>MAX(0,Resumo!$D$7*$D5327-Z5327)</f>
        <v/>
      </c>
    </row>
    <row r="5328">
      <c r="A5328" t="inlineStr">
        <is>
          <t>Formosa do Rio Preto</t>
        </is>
      </c>
      <c r="B5328" t="inlineStr">
        <is>
          <t>Município</t>
        </is>
      </c>
      <c r="C5328" t="inlineStr">
        <is>
          <t>BA</t>
        </is>
      </c>
      <c r="D5328" s="4" t="n">
        <v>131492460.0612473</v>
      </c>
      <c r="E5328" s="4">
        <f>E5327+D5328</f>
        <v/>
      </c>
      <c r="F5328" s="4" t="n">
        <v>5238793.665169935</v>
      </c>
      <c r="G5328" s="5">
        <f>F5328/$D5328</f>
        <v/>
      </c>
      <c r="H5328" s="4">
        <f>H5327+F5328</f>
        <v/>
      </c>
      <c r="I5328" s="4">
        <f>G5328*$E5327-H5327</f>
        <v/>
      </c>
      <c r="J5328" s="4">
        <f>MAX(0,Resumo!$D$3*$D5328-F5328)</f>
        <v/>
      </c>
      <c r="K5328" s="4" t="n">
        <v>11174058.2195859</v>
      </c>
      <c r="L5328" s="5">
        <f>K5328/$D5328</f>
        <v/>
      </c>
      <c r="M5328" s="4">
        <f>M5327+K5328</f>
        <v/>
      </c>
      <c r="N5328" s="4">
        <f>L5328*$E5327-M5327</f>
        <v/>
      </c>
      <c r="O5328" s="4">
        <f>MAX(0,Resumo!$D$4*$D5328-K5328)</f>
        <v/>
      </c>
      <c r="P5328" s="4" t="n">
        <v>17702538.60876955</v>
      </c>
      <c r="Q5328" s="5">
        <f>P5328/$D5328</f>
        <v/>
      </c>
      <c r="R5328" s="4">
        <f>R5327+P5328</f>
        <v/>
      </c>
      <c r="S5328" s="4">
        <f>Q5328*$E5327-R5327</f>
        <v/>
      </c>
      <c r="T5328" s="4">
        <f>MAX(0,Resumo!$D$5*$D5328-P5328)</f>
        <v/>
      </c>
      <c r="U5328" s="4" t="n">
        <v>24888862.74096307</v>
      </c>
      <c r="V5328" s="5">
        <f>U5328/$D5328</f>
        <v/>
      </c>
      <c r="W5328" s="4">
        <f>W5327+U5328</f>
        <v/>
      </c>
      <c r="X5328" s="4">
        <f>V5328*$E5327-W5327</f>
        <v/>
      </c>
      <c r="Y5328" s="4">
        <f>MAX(0,Resumo!$D$6*$D5328-U5328)</f>
        <v/>
      </c>
      <c r="Z5328" s="4" t="n">
        <v>32749387.81612671</v>
      </c>
      <c r="AA5328" s="5">
        <f>Z5328/$D5328</f>
        <v/>
      </c>
      <c r="AB5328" s="4">
        <f>AB5327+Z5328</f>
        <v/>
      </c>
      <c r="AC5328" s="4">
        <f>AA5328*$E5327-AB5327</f>
        <v/>
      </c>
      <c r="AD5328" s="4">
        <f>MAX(0,Resumo!$D$7*$D5328-Z5328)</f>
        <v/>
      </c>
    </row>
    <row r="5329">
      <c r="A5329" t="inlineStr">
        <is>
          <t>Araucária</t>
        </is>
      </c>
      <c r="B5329" t="inlineStr">
        <is>
          <t>Município</t>
        </is>
      </c>
      <c r="C5329" t="inlineStr">
        <is>
          <t>PR</t>
        </is>
      </c>
      <c r="D5329" s="4" t="n">
        <v>754810588.9385716</v>
      </c>
      <c r="E5329" s="4">
        <f>E5328+D5329</f>
        <v/>
      </c>
      <c r="F5329" s="4" t="n">
        <v>30336104.89412276</v>
      </c>
      <c r="G5329" s="5">
        <f>F5329/$D5329</f>
        <v/>
      </c>
      <c r="H5329" s="4">
        <f>H5328+F5329</f>
        <v/>
      </c>
      <c r="I5329" s="4">
        <f>G5329*$E5328-H5328</f>
        <v/>
      </c>
      <c r="J5329" s="4">
        <f>MAX(0,Resumo!$D$3*$D5329-F5329)</f>
        <v/>
      </c>
      <c r="K5329" s="4" t="n">
        <v>64705240.15787838</v>
      </c>
      <c r="L5329" s="5">
        <f>K5329/$D5329</f>
        <v/>
      </c>
      <c r="M5329" s="4">
        <f>M5328+K5329</f>
        <v/>
      </c>
      <c r="N5329" s="4">
        <f>L5329*$E5328-M5328</f>
        <v/>
      </c>
      <c r="O5329" s="4">
        <f>MAX(0,Resumo!$D$4*$D5329-K5329)</f>
        <v/>
      </c>
      <c r="P5329" s="4" t="n">
        <v>102509490.2474024</v>
      </c>
      <c r="Q5329" s="5">
        <f>P5329/$D5329</f>
        <v/>
      </c>
      <c r="R5329" s="4">
        <f>R5328+P5329</f>
        <v/>
      </c>
      <c r="S5329" s="4">
        <f>Q5329*$E5328-R5328</f>
        <v/>
      </c>
      <c r="T5329" s="4">
        <f>MAX(0,Resumo!$D$5*$D5329-P5329)</f>
        <v/>
      </c>
      <c r="U5329" s="4" t="n">
        <v>144123093.800219</v>
      </c>
      <c r="V5329" s="5">
        <f>U5329/$D5329</f>
        <v/>
      </c>
      <c r="W5329" s="4">
        <f>W5328+U5329</f>
        <v/>
      </c>
      <c r="X5329" s="4">
        <f>V5329*$E5328-W5328</f>
        <v/>
      </c>
      <c r="Y5329" s="4">
        <f>MAX(0,Resumo!$D$6*$D5329-U5329)</f>
        <v/>
      </c>
      <c r="Z5329" s="4" t="n">
        <v>189640769.8996672</v>
      </c>
      <c r="AA5329" s="5">
        <f>Z5329/$D5329</f>
        <v/>
      </c>
      <c r="AB5329" s="4">
        <f>AB5328+Z5329</f>
        <v/>
      </c>
      <c r="AC5329" s="4">
        <f>AA5329*$E5328-AB5328</f>
        <v/>
      </c>
      <c r="AD5329" s="4">
        <f>MAX(0,Resumo!$D$7*$D5329-Z5329)</f>
        <v/>
      </c>
    </row>
    <row r="5330">
      <c r="A5330" t="inlineStr">
        <is>
          <t>São João da Barra</t>
        </is>
      </c>
      <c r="B5330" t="inlineStr">
        <is>
          <t>Município</t>
        </is>
      </c>
      <c r="C5330" t="inlineStr">
        <is>
          <t>RJ</t>
        </is>
      </c>
      <c r="D5330" s="4" t="n">
        <v>185218588.6008368</v>
      </c>
      <c r="E5330" s="4">
        <f>E5329+D5330</f>
        <v/>
      </c>
      <c r="F5330" s="4" t="n">
        <v>7446767.95000539</v>
      </c>
      <c r="G5330" s="5">
        <f>F5330/$D5330</f>
        <v/>
      </c>
      <c r="H5330" s="4">
        <f>H5329+F5330</f>
        <v/>
      </c>
      <c r="I5330" s="4">
        <f>G5330*$E5329-H5329</f>
        <v/>
      </c>
      <c r="J5330" s="4">
        <f>MAX(0,Resumo!$D$3*$D5330-F5330)</f>
        <v/>
      </c>
      <c r="K5330" s="4" t="n">
        <v>15883545.70525109</v>
      </c>
      <c r="L5330" s="5">
        <f>K5330/$D5330</f>
        <v/>
      </c>
      <c r="M5330" s="4">
        <f>M5329+K5330</f>
        <v/>
      </c>
      <c r="N5330" s="4">
        <f>L5330*$E5329-M5329</f>
        <v/>
      </c>
      <c r="O5330" s="4">
        <f>MAX(0,Resumo!$D$4*$D5330-K5330)</f>
        <v/>
      </c>
      <c r="P5330" s="4" t="n">
        <v>25163559.69924269</v>
      </c>
      <c r="Q5330" s="5">
        <f>P5330/$D5330</f>
        <v/>
      </c>
      <c r="R5330" s="4">
        <f>R5329+P5330</f>
        <v/>
      </c>
      <c r="S5330" s="4">
        <f>Q5330*$E5329-R5329</f>
        <v/>
      </c>
      <c r="T5330" s="4">
        <f>MAX(0,Resumo!$D$5*$D5330-P5330)</f>
        <v/>
      </c>
      <c r="U5330" s="4" t="n">
        <v>35378676.31697898</v>
      </c>
      <c r="V5330" s="5">
        <f>U5330/$D5330</f>
        <v/>
      </c>
      <c r="W5330" s="4">
        <f>W5329+U5330</f>
        <v/>
      </c>
      <c r="X5330" s="4">
        <f>V5330*$E5329-W5329</f>
        <v/>
      </c>
      <c r="Y5330" s="4">
        <f>MAX(0,Resumo!$D$6*$D5330-U5330)</f>
        <v/>
      </c>
      <c r="Z5330" s="4" t="n">
        <v>46552146.76478741</v>
      </c>
      <c r="AA5330" s="5">
        <f>Z5330/$D5330</f>
        <v/>
      </c>
      <c r="AB5330" s="4">
        <f>AB5329+Z5330</f>
        <v/>
      </c>
      <c r="AC5330" s="4">
        <f>AA5330*$E5329-AB5329</f>
        <v/>
      </c>
      <c r="AD5330" s="4">
        <f>MAX(0,Resumo!$D$7*$D5330-Z5330)</f>
        <v/>
      </c>
    </row>
    <row r="5331">
      <c r="A5331" t="inlineStr">
        <is>
          <t>Vargem Bonita</t>
        </is>
      </c>
      <c r="B5331" t="inlineStr">
        <is>
          <t>Município</t>
        </is>
      </c>
      <c r="C5331" t="inlineStr">
        <is>
          <t>SC</t>
        </is>
      </c>
      <c r="D5331" s="4" t="n">
        <v>22386465.58384653</v>
      </c>
      <c r="E5331" s="4">
        <f>E5330+D5331</f>
        <v/>
      </c>
      <c r="F5331" s="4" t="n">
        <v>902834.8100333743</v>
      </c>
      <c r="G5331" s="5">
        <f>F5331/$D5331</f>
        <v/>
      </c>
      <c r="H5331" s="4">
        <f>H5330+F5331</f>
        <v/>
      </c>
      <c r="I5331" s="4">
        <f>G5331*$E5330-H5330</f>
        <v/>
      </c>
      <c r="J5331" s="4">
        <f>MAX(0,Resumo!$D$3*$D5331-F5331)</f>
        <v/>
      </c>
      <c r="K5331" s="4" t="n">
        <v>1925696.901760771</v>
      </c>
      <c r="L5331" s="5">
        <f>K5331/$D5331</f>
        <v/>
      </c>
      <c r="M5331" s="4">
        <f>M5330+K5331</f>
        <v/>
      </c>
      <c r="N5331" s="4">
        <f>L5331*$E5330-M5330</f>
        <v/>
      </c>
      <c r="O5331" s="4">
        <f>MAX(0,Resumo!$D$4*$D5331-K5331)</f>
        <v/>
      </c>
      <c r="P5331" s="4" t="n">
        <v>3050791.671414013</v>
      </c>
      <c r="Q5331" s="5">
        <f>P5331/$D5331</f>
        <v/>
      </c>
      <c r="R5331" s="4">
        <f>R5330+P5331</f>
        <v/>
      </c>
      <c r="S5331" s="4">
        <f>Q5331*$E5330-R5330</f>
        <v/>
      </c>
      <c r="T5331" s="4">
        <f>MAX(0,Resumo!$D$5*$D5331-P5331)</f>
        <v/>
      </c>
      <c r="U5331" s="4" t="n">
        <v>4289256.859662029</v>
      </c>
      <c r="V5331" s="5">
        <f>U5331/$D5331</f>
        <v/>
      </c>
      <c r="W5331" s="4">
        <f>W5330+U5331</f>
        <v/>
      </c>
      <c r="X5331" s="4">
        <f>V5331*$E5330-W5330</f>
        <v/>
      </c>
      <c r="Y5331" s="4">
        <f>MAX(0,Resumo!$D$6*$D5331-U5331)</f>
        <v/>
      </c>
      <c r="Z5331" s="4" t="n">
        <v>5643911.407364612</v>
      </c>
      <c r="AA5331" s="5">
        <f>Z5331/$D5331</f>
        <v/>
      </c>
      <c r="AB5331" s="4">
        <f>AB5330+Z5331</f>
        <v/>
      </c>
      <c r="AC5331" s="4">
        <f>AA5331*$E5330-AB5330</f>
        <v/>
      </c>
      <c r="AD5331" s="4">
        <f>MAX(0,Resumo!$D$7*$D5331-Z5331)</f>
        <v/>
      </c>
    </row>
    <row r="5332">
      <c r="A5332" t="inlineStr">
        <is>
          <t>Boa Vista do Cadeado</t>
        </is>
      </c>
      <c r="B5332" t="inlineStr">
        <is>
          <t>Município</t>
        </is>
      </c>
      <c r="C5332" t="inlineStr">
        <is>
          <t>RS</t>
        </is>
      </c>
      <c r="D5332" s="4" t="n">
        <v>11848973.89583723</v>
      </c>
      <c r="E5332" s="4">
        <f>E5331+D5332</f>
        <v/>
      </c>
      <c r="F5332" s="4" t="n">
        <v>488903.404947266</v>
      </c>
      <c r="G5332" s="5">
        <f>F5332/$D5332</f>
        <v/>
      </c>
      <c r="H5332" s="4">
        <f>H5331+F5332</f>
        <v/>
      </c>
      <c r="I5332" s="4">
        <f>G5332*$E5331-H5331</f>
        <v/>
      </c>
      <c r="J5332" s="4">
        <f>MAX(0,Resumo!$D$3*$D5332-F5332)</f>
        <v/>
      </c>
      <c r="K5332" s="4" t="n">
        <v>1042804.023177218</v>
      </c>
      <c r="L5332" s="5">
        <f>K5332/$D5332</f>
        <v/>
      </c>
      <c r="M5332" s="4">
        <f>M5331+K5332</f>
        <v/>
      </c>
      <c r="N5332" s="4">
        <f>L5332*$E5331-M5331</f>
        <v/>
      </c>
      <c r="O5332" s="4">
        <f>MAX(0,Resumo!$D$4*$D5332-K5332)</f>
        <v/>
      </c>
      <c r="P5332" s="4" t="n">
        <v>1652065.71497164</v>
      </c>
      <c r="Q5332" s="5">
        <f>P5332/$D5332</f>
        <v/>
      </c>
      <c r="R5332" s="4">
        <f>R5331+P5332</f>
        <v/>
      </c>
      <c r="S5332" s="4">
        <f>Q5332*$E5331-R5331</f>
        <v/>
      </c>
      <c r="T5332" s="4">
        <f>MAX(0,Resumo!$D$5*$D5332-P5332)</f>
        <v/>
      </c>
      <c r="U5332" s="4" t="n">
        <v>2322719.793341447</v>
      </c>
      <c r="V5332" s="5">
        <f>U5332/$D5332</f>
        <v/>
      </c>
      <c r="W5332" s="4">
        <f>W5331+U5332</f>
        <v/>
      </c>
      <c r="X5332" s="4">
        <f>V5332*$E5331-W5331</f>
        <v/>
      </c>
      <c r="Y5332" s="4">
        <f>MAX(0,Resumo!$D$6*$D5332-U5332)</f>
        <v/>
      </c>
      <c r="Z5332" s="4" t="n">
        <v>3056292.772073413</v>
      </c>
      <c r="AA5332" s="5">
        <f>Z5332/$D5332</f>
        <v/>
      </c>
      <c r="AB5332" s="4">
        <f>AB5331+Z5332</f>
        <v/>
      </c>
      <c r="AC5332" s="4">
        <f>AA5332*$E5331-AB5331</f>
        <v/>
      </c>
      <c r="AD5332" s="4">
        <f>MAX(0,Resumo!$D$7*$D5332-Z5332)</f>
        <v/>
      </c>
    </row>
    <row r="5333">
      <c r="A5333" t="inlineStr">
        <is>
          <t>Colônia do Piauí</t>
        </is>
      </c>
      <c r="B5333" t="inlineStr">
        <is>
          <t>Município</t>
        </is>
      </c>
      <c r="C5333" t="inlineStr">
        <is>
          <t>PI</t>
        </is>
      </c>
      <c r="D5333" s="4" t="n">
        <v>2503573.70594816</v>
      </c>
      <c r="E5333" s="4">
        <f>E5332+D5333</f>
        <v/>
      </c>
      <c r="F5333" s="4" t="n">
        <v>103565.6803107131</v>
      </c>
      <c r="G5333" s="5">
        <f>F5333/$D5333</f>
        <v/>
      </c>
      <c r="H5333" s="4">
        <f>H5332+F5333</f>
        <v/>
      </c>
      <c r="I5333" s="4">
        <f>G5333*$E5332-H5332</f>
        <v/>
      </c>
      <c r="J5333" s="4">
        <f>MAX(0,Resumo!$D$3*$D5333-F5333)</f>
        <v/>
      </c>
      <c r="K5333" s="4" t="n">
        <v>220899.8894224231</v>
      </c>
      <c r="L5333" s="5">
        <f>K5333/$D5333</f>
        <v/>
      </c>
      <c r="M5333" s="4">
        <f>M5332+K5333</f>
        <v/>
      </c>
      <c r="N5333" s="4">
        <f>L5333*$E5332-M5332</f>
        <v/>
      </c>
      <c r="O5333" s="4">
        <f>MAX(0,Resumo!$D$4*$D5333-K5333)</f>
        <v/>
      </c>
      <c r="P5333" s="4" t="n">
        <v>349961.3787870786</v>
      </c>
      <c r="Q5333" s="5">
        <f>P5333/$D5333</f>
        <v/>
      </c>
      <c r="R5333" s="4">
        <f>R5332+P5333</f>
        <v/>
      </c>
      <c r="S5333" s="4">
        <f>Q5333*$E5332-R5332</f>
        <v/>
      </c>
      <c r="T5333" s="4">
        <f>MAX(0,Resumo!$D$5*$D5333-P5333)</f>
        <v/>
      </c>
      <c r="U5333" s="4" t="n">
        <v>492027.7771321976</v>
      </c>
      <c r="V5333" s="5">
        <f>U5333/$D5333</f>
        <v/>
      </c>
      <c r="W5333" s="4">
        <f>W5332+U5333</f>
        <v/>
      </c>
      <c r="X5333" s="4">
        <f>V5333*$E5332-W5332</f>
        <v/>
      </c>
      <c r="Y5333" s="4">
        <f>MAX(0,Resumo!$D$6*$D5333-U5333)</f>
        <v/>
      </c>
      <c r="Z5333" s="4" t="n">
        <v>647422.4498449535</v>
      </c>
      <c r="AA5333" s="5">
        <f>Z5333/$D5333</f>
        <v/>
      </c>
      <c r="AB5333" s="4">
        <f>AB5332+Z5333</f>
        <v/>
      </c>
      <c r="AC5333" s="4">
        <f>AA5333*$E5332-AB5332</f>
        <v/>
      </c>
      <c r="AD5333" s="4">
        <f>MAX(0,Resumo!$D$7*$D5333-Z5333)</f>
        <v/>
      </c>
    </row>
    <row r="5334">
      <c r="A5334" t="inlineStr">
        <is>
          <t>Várzea Grande</t>
        </is>
      </c>
      <c r="B5334" t="inlineStr">
        <is>
          <t>Município</t>
        </is>
      </c>
      <c r="C5334" t="inlineStr">
        <is>
          <t>PI</t>
        </is>
      </c>
      <c r="D5334" s="4" t="n">
        <v>1636719.282444595</v>
      </c>
      <c r="E5334" s="4">
        <f>E5333+D5334</f>
        <v/>
      </c>
      <c r="F5334" s="4" t="n">
        <v>67706.39328944391</v>
      </c>
      <c r="G5334" s="5">
        <f>F5334/$D5334</f>
        <v/>
      </c>
      <c r="H5334" s="4">
        <f>H5333+F5334</f>
        <v/>
      </c>
      <c r="I5334" s="4">
        <f>G5334*$E5333-H5333</f>
        <v/>
      </c>
      <c r="J5334" s="4">
        <f>MAX(0,Resumo!$D$3*$D5334-F5334)</f>
        <v/>
      </c>
      <c r="K5334" s="4" t="n">
        <v>144414.0061259475</v>
      </c>
      <c r="L5334" s="5">
        <f>K5334/$D5334</f>
        <v/>
      </c>
      <c r="M5334" s="4">
        <f>M5333+K5334</f>
        <v/>
      </c>
      <c r="N5334" s="4">
        <f>L5334*$E5333-M5333</f>
        <v/>
      </c>
      <c r="O5334" s="4">
        <f>MAX(0,Resumo!$D$4*$D5334-K5334)</f>
        <v/>
      </c>
      <c r="P5334" s="4" t="n">
        <v>228788.3657712328</v>
      </c>
      <c r="Q5334" s="5">
        <f>P5334/$D5334</f>
        <v/>
      </c>
      <c r="R5334" s="4">
        <f>R5333+P5334</f>
        <v/>
      </c>
      <c r="S5334" s="4">
        <f>Q5334*$E5333-R5333</f>
        <v/>
      </c>
      <c r="T5334" s="4">
        <f>MAX(0,Resumo!$D$5*$D5334-P5334)</f>
        <v/>
      </c>
      <c r="U5334" s="4" t="n">
        <v>321664.7260742938</v>
      </c>
      <c r="V5334" s="5">
        <f>U5334/$D5334</f>
        <v/>
      </c>
      <c r="W5334" s="4">
        <f>W5333+U5334</f>
        <v/>
      </c>
      <c r="X5334" s="4">
        <f>V5334*$E5333-W5333</f>
        <v/>
      </c>
      <c r="Y5334" s="4">
        <f>MAX(0,Resumo!$D$6*$D5334-U5334)</f>
        <v/>
      </c>
      <c r="Z5334" s="4" t="n">
        <v>423254.4881866943</v>
      </c>
      <c r="AA5334" s="5">
        <f>Z5334/$D5334</f>
        <v/>
      </c>
      <c r="AB5334" s="4">
        <f>AB5333+Z5334</f>
        <v/>
      </c>
      <c r="AC5334" s="4">
        <f>AA5334*$E5333-AB5333</f>
        <v/>
      </c>
      <c r="AD5334" s="4">
        <f>MAX(0,Resumo!$D$7*$D5334-Z5334)</f>
        <v/>
      </c>
    </row>
    <row r="5335">
      <c r="A5335" t="inlineStr">
        <is>
          <t>Angical do Piauí</t>
        </is>
      </c>
      <c r="B5335" t="inlineStr">
        <is>
          <t>Município</t>
        </is>
      </c>
      <c r="C5335" t="inlineStr">
        <is>
          <t>PI</t>
        </is>
      </c>
      <c r="D5335" s="4" t="n">
        <v>2492388.928890487</v>
      </c>
      <c r="E5335" s="4">
        <f>E5334+D5335</f>
        <v/>
      </c>
      <c r="F5335" s="4" t="n">
        <v>103102.998088756</v>
      </c>
      <c r="G5335" s="5">
        <f>F5335/$D5335</f>
        <v/>
      </c>
      <c r="H5335" s="4">
        <f>H5334+F5335</f>
        <v/>
      </c>
      <c r="I5335" s="4">
        <f>G5335*$E5334-H5334</f>
        <v/>
      </c>
      <c r="J5335" s="4">
        <f>MAX(0,Resumo!$D$3*$D5335-F5335)</f>
        <v/>
      </c>
      <c r="K5335" s="4" t="n">
        <v>219913.0137377232</v>
      </c>
      <c r="L5335" s="5">
        <f>K5335/$D5335</f>
        <v/>
      </c>
      <c r="M5335" s="4">
        <f>M5334+K5335</f>
        <v/>
      </c>
      <c r="N5335" s="4">
        <f>L5335*$E5334-M5334</f>
        <v/>
      </c>
      <c r="O5335" s="4">
        <f>MAX(0,Resumo!$D$4*$D5335-K5335)</f>
        <v/>
      </c>
      <c r="P5335" s="4" t="n">
        <v>348397.917726903</v>
      </c>
      <c r="Q5335" s="5">
        <f>P5335/$D5335</f>
        <v/>
      </c>
      <c r="R5335" s="4">
        <f>R5334+P5335</f>
        <v/>
      </c>
      <c r="S5335" s="4">
        <f>Q5335*$E5334-R5334</f>
        <v/>
      </c>
      <c r="T5335" s="4">
        <f>MAX(0,Resumo!$D$5*$D5335-P5335)</f>
        <v/>
      </c>
      <c r="U5335" s="4" t="n">
        <v>489829.6309460752</v>
      </c>
      <c r="V5335" s="5">
        <f>U5335/$D5335</f>
        <v/>
      </c>
      <c r="W5335" s="4">
        <f>W5334+U5335</f>
        <v/>
      </c>
      <c r="X5335" s="4">
        <f>V5335*$E5334-W5334</f>
        <v/>
      </c>
      <c r="Y5335" s="4">
        <f>MAX(0,Resumo!$D$6*$D5335-U5335)</f>
        <v/>
      </c>
      <c r="Z5335" s="4" t="n">
        <v>644530.0741395991</v>
      </c>
      <c r="AA5335" s="5">
        <f>Z5335/$D5335</f>
        <v/>
      </c>
      <c r="AB5335" s="4">
        <f>AB5334+Z5335</f>
        <v/>
      </c>
      <c r="AC5335" s="4">
        <f>AA5335*$E5334-AB5334</f>
        <v/>
      </c>
      <c r="AD5335" s="4">
        <f>MAX(0,Resumo!$D$7*$D5335-Z5335)</f>
        <v/>
      </c>
    </row>
    <row r="5336">
      <c r="A5336" t="inlineStr">
        <is>
          <t>Bela Vista do Piauí</t>
        </is>
      </c>
      <c r="B5336" t="inlineStr">
        <is>
          <t>Município</t>
        </is>
      </c>
      <c r="C5336" t="inlineStr">
        <is>
          <t>PI</t>
        </is>
      </c>
      <c r="D5336" s="4" t="n">
        <v>2021034.840719866</v>
      </c>
      <c r="E5336" s="4">
        <f>E5335+D5336</f>
        <v/>
      </c>
      <c r="F5336" s="4" t="n">
        <v>83604.42822734325</v>
      </c>
      <c r="G5336" s="5">
        <f>F5336/$D5336</f>
        <v/>
      </c>
      <c r="H5336" s="4">
        <f>H5335+F5336</f>
        <v/>
      </c>
      <c r="I5336" s="4">
        <f>G5336*$E5335-H5335</f>
        <v/>
      </c>
      <c r="J5336" s="4">
        <f>MAX(0,Resumo!$D$3*$D5336-F5336)</f>
        <v/>
      </c>
      <c r="K5336" s="4" t="n">
        <v>178323.6386343192</v>
      </c>
      <c r="L5336" s="5">
        <f>K5336/$D5336</f>
        <v/>
      </c>
      <c r="M5336" s="4">
        <f>M5335+K5336</f>
        <v/>
      </c>
      <c r="N5336" s="4">
        <f>L5336*$E5335-M5335</f>
        <v/>
      </c>
      <c r="O5336" s="4">
        <f>MAX(0,Resumo!$D$4*$D5336-K5336)</f>
        <v/>
      </c>
      <c r="P5336" s="4" t="n">
        <v>282509.8129744032</v>
      </c>
      <c r="Q5336" s="5">
        <f>P5336/$D5336</f>
        <v/>
      </c>
      <c r="R5336" s="4">
        <f>R5335+P5336</f>
        <v/>
      </c>
      <c r="S5336" s="4">
        <f>Q5336*$E5335-R5335</f>
        <v/>
      </c>
      <c r="T5336" s="4">
        <f>MAX(0,Resumo!$D$5*$D5336-P5336)</f>
        <v/>
      </c>
      <c r="U5336" s="4" t="n">
        <v>397194.3297788858</v>
      </c>
      <c r="V5336" s="5">
        <f>U5336/$D5336</f>
        <v/>
      </c>
      <c r="W5336" s="4">
        <f>W5335+U5336</f>
        <v/>
      </c>
      <c r="X5336" s="4">
        <f>V5336*$E5335-W5335</f>
        <v/>
      </c>
      <c r="Y5336" s="4">
        <f>MAX(0,Resumo!$D$6*$D5336-U5336)</f>
        <v/>
      </c>
      <c r="Z5336" s="4" t="n">
        <v>522638.228981286</v>
      </c>
      <c r="AA5336" s="5">
        <f>Z5336/$D5336</f>
        <v/>
      </c>
      <c r="AB5336" s="4">
        <f>AB5335+Z5336</f>
        <v/>
      </c>
      <c r="AC5336" s="4">
        <f>AA5336*$E5335-AB5335</f>
        <v/>
      </c>
      <c r="AD5336" s="4">
        <f>MAX(0,Resumo!$D$7*$D5336-Z5336)</f>
        <v/>
      </c>
    </row>
    <row r="5337">
      <c r="A5337" t="inlineStr">
        <is>
          <t>São José do Peixe</t>
        </is>
      </c>
      <c r="B5337" t="inlineStr">
        <is>
          <t>Município</t>
        </is>
      </c>
      <c r="C5337" t="inlineStr">
        <is>
          <t>PI</t>
        </is>
      </c>
      <c r="D5337" s="4" t="n">
        <v>2027670.64659483</v>
      </c>
      <c r="E5337" s="4">
        <f>E5336+D5337</f>
        <v/>
      </c>
      <c r="F5337" s="4" t="n">
        <v>83878.93252822231</v>
      </c>
      <c r="G5337" s="5">
        <f>F5337/$D5337</f>
        <v/>
      </c>
      <c r="H5337" s="4">
        <f>H5336+F5337</f>
        <v/>
      </c>
      <c r="I5337" s="4">
        <f>G5337*$E5336-H5336</f>
        <v/>
      </c>
      <c r="J5337" s="4">
        <f>MAX(0,Resumo!$D$3*$D5337-F5337)</f>
        <v/>
      </c>
      <c r="K5337" s="4" t="n">
        <v>178909.1411823471</v>
      </c>
      <c r="L5337" s="5">
        <f>K5337/$D5337</f>
        <v/>
      </c>
      <c r="M5337" s="4">
        <f>M5336+K5337</f>
        <v/>
      </c>
      <c r="N5337" s="4">
        <f>L5337*$E5336-M5336</f>
        <v/>
      </c>
      <c r="O5337" s="4">
        <f>MAX(0,Resumo!$D$4*$D5337-K5337)</f>
        <v/>
      </c>
      <c r="P5337" s="4" t="n">
        <v>283437.3973182747</v>
      </c>
      <c r="Q5337" s="5">
        <f>P5337/$D5337</f>
        <v/>
      </c>
      <c r="R5337" s="4">
        <f>R5336+P5337</f>
        <v/>
      </c>
      <c r="S5337" s="4">
        <f>Q5337*$E5336-R5336</f>
        <v/>
      </c>
      <c r="T5337" s="4">
        <f>MAX(0,Resumo!$D$5*$D5337-P5337)</f>
        <v/>
      </c>
      <c r="U5337" s="4" t="n">
        <v>398498.4658649863</v>
      </c>
      <c r="V5337" s="5">
        <f>U5337/$D5337</f>
        <v/>
      </c>
      <c r="W5337" s="4">
        <f>W5336+U5337</f>
        <v/>
      </c>
      <c r="X5337" s="4">
        <f>V5337*$E5336-W5336</f>
        <v/>
      </c>
      <c r="Y5337" s="4">
        <f>MAX(0,Resumo!$D$6*$D5337-U5337)</f>
        <v/>
      </c>
      <c r="Z5337" s="4" t="n">
        <v>524354.2438467791</v>
      </c>
      <c r="AA5337" s="5">
        <f>Z5337/$D5337</f>
        <v/>
      </c>
      <c r="AB5337" s="4">
        <f>AB5336+Z5337</f>
        <v/>
      </c>
      <c r="AC5337" s="4">
        <f>AA5337*$E5336-AB5336</f>
        <v/>
      </c>
      <c r="AD5337" s="4">
        <f>MAX(0,Resumo!$D$7*$D5337-Z5337)</f>
        <v/>
      </c>
    </row>
    <row r="5338">
      <c r="A5338" t="inlineStr">
        <is>
          <t>Alto Longá</t>
        </is>
      </c>
      <c r="B5338" t="inlineStr">
        <is>
          <t>Município</t>
        </is>
      </c>
      <c r="C5338" t="inlineStr">
        <is>
          <t>PI</t>
        </is>
      </c>
      <c r="D5338" s="4" t="n">
        <v>4191212.709797849</v>
      </c>
      <c r="E5338" s="4">
        <f>E5337+D5338</f>
        <v/>
      </c>
      <c r="F5338" s="4" t="n">
        <v>173378.4767693633</v>
      </c>
      <c r="G5338" s="5">
        <f>F5338/$D5338</f>
        <v/>
      </c>
      <c r="H5338" s="4">
        <f>H5337+F5338</f>
        <v/>
      </c>
      <c r="I5338" s="4">
        <f>G5338*$E5337-H5337</f>
        <v/>
      </c>
      <c r="J5338" s="4">
        <f>MAX(0,Resumo!$D$3*$D5338-F5338)</f>
        <v/>
      </c>
      <c r="K5338" s="4" t="n">
        <v>369806.7374411745</v>
      </c>
      <c r="L5338" s="5">
        <f>K5338/$D5338</f>
        <v/>
      </c>
      <c r="M5338" s="4">
        <f>M5337+K5338</f>
        <v/>
      </c>
      <c r="N5338" s="4">
        <f>L5338*$E5337-M5337</f>
        <v/>
      </c>
      <c r="O5338" s="4">
        <f>MAX(0,Resumo!$D$4*$D5338-K5338)</f>
        <v/>
      </c>
      <c r="P5338" s="4" t="n">
        <v>585867.5441533634</v>
      </c>
      <c r="Q5338" s="5">
        <f>P5338/$D5338</f>
        <v/>
      </c>
      <c r="R5338" s="4">
        <f>R5337+P5338</f>
        <v/>
      </c>
      <c r="S5338" s="4">
        <f>Q5338*$E5337-R5337</f>
        <v/>
      </c>
      <c r="T5338" s="4">
        <f>MAX(0,Resumo!$D$5*$D5338-P5338)</f>
        <v/>
      </c>
      <c r="U5338" s="4" t="n">
        <v>823699.7649362398</v>
      </c>
      <c r="V5338" s="5">
        <f>U5338/$D5338</f>
        <v/>
      </c>
      <c r="W5338" s="4">
        <f>W5337+U5338</f>
        <v/>
      </c>
      <c r="X5338" s="4">
        <f>V5338*$E5337-W5337</f>
        <v/>
      </c>
      <c r="Y5338" s="4">
        <f>MAX(0,Resumo!$D$6*$D5338-U5338)</f>
        <v/>
      </c>
      <c r="Z5338" s="4" t="n">
        <v>1083844.743197194</v>
      </c>
      <c r="AA5338" s="5">
        <f>Z5338/$D5338</f>
        <v/>
      </c>
      <c r="AB5338" s="4">
        <f>AB5337+Z5338</f>
        <v/>
      </c>
      <c r="AC5338" s="4">
        <f>AA5338*$E5337-AB5337</f>
        <v/>
      </c>
      <c r="AD5338" s="4">
        <f>MAX(0,Resumo!$D$7*$D5338-Z5338)</f>
        <v/>
      </c>
    </row>
    <row r="5339">
      <c r="A5339" t="inlineStr">
        <is>
          <t>Arraial</t>
        </is>
      </c>
      <c r="B5339" t="inlineStr">
        <is>
          <t>Município</t>
        </is>
      </c>
      <c r="C5339" t="inlineStr">
        <is>
          <t>PI</t>
        </is>
      </c>
      <c r="D5339" s="4" t="n">
        <v>2250174.495398043</v>
      </c>
      <c r="E5339" s="4">
        <f>E5338+D5339</f>
        <v/>
      </c>
      <c r="F5339" s="4" t="n">
        <v>93083.28006482881</v>
      </c>
      <c r="G5339" s="5">
        <f>F5339/$D5339</f>
        <v/>
      </c>
      <c r="H5339" s="4">
        <f>H5338+F5339</f>
        <v/>
      </c>
      <c r="I5339" s="4">
        <f>G5339*$E5338-H5338</f>
        <v/>
      </c>
      <c r="J5339" s="4">
        <f>MAX(0,Resumo!$D$3*$D5339-F5339)</f>
        <v/>
      </c>
      <c r="K5339" s="4" t="n">
        <v>198541.5072995965</v>
      </c>
      <c r="L5339" s="5">
        <f>K5339/$D5339</f>
        <v/>
      </c>
      <c r="M5339" s="4">
        <f>M5338+K5339</f>
        <v/>
      </c>
      <c r="N5339" s="4">
        <f>L5339*$E5338-M5338</f>
        <v/>
      </c>
      <c r="O5339" s="4">
        <f>MAX(0,Resumo!$D$4*$D5339-K5339)</f>
        <v/>
      </c>
      <c r="P5339" s="4" t="n">
        <v>314540.0381263326</v>
      </c>
      <c r="Q5339" s="5">
        <f>P5339/$D5339</f>
        <v/>
      </c>
      <c r="R5339" s="4">
        <f>R5338+P5339</f>
        <v/>
      </c>
      <c r="S5339" s="4">
        <f>Q5339*$E5338-R5338</f>
        <v/>
      </c>
      <c r="T5339" s="4">
        <f>MAX(0,Resumo!$D$5*$D5339-P5339)</f>
        <v/>
      </c>
      <c r="U5339" s="4" t="n">
        <v>442227.1860819697</v>
      </c>
      <c r="V5339" s="5">
        <f>U5339/$D5339</f>
        <v/>
      </c>
      <c r="W5339" s="4">
        <f>W5338+U5339</f>
        <v/>
      </c>
      <c r="X5339" s="4">
        <f>V5339*$E5338-W5338</f>
        <v/>
      </c>
      <c r="Y5339" s="4">
        <f>MAX(0,Resumo!$D$6*$D5339-U5339)</f>
        <v/>
      </c>
      <c r="Z5339" s="4" t="n">
        <v>581893.5871262895</v>
      </c>
      <c r="AA5339" s="5">
        <f>Z5339/$D5339</f>
        <v/>
      </c>
      <c r="AB5339" s="4">
        <f>AB5338+Z5339</f>
        <v/>
      </c>
      <c r="AC5339" s="4">
        <f>AA5339*$E5338-AB5338</f>
        <v/>
      </c>
      <c r="AD5339" s="4">
        <f>MAX(0,Resumo!$D$7*$D5339-Z5339)</f>
        <v/>
      </c>
    </row>
    <row r="5340">
      <c r="A5340" t="inlineStr">
        <is>
          <t>Juazeiro do Piauí</t>
        </is>
      </c>
      <c r="B5340" t="inlineStr">
        <is>
          <t>Município</t>
        </is>
      </c>
      <c r="C5340" t="inlineStr">
        <is>
          <t>PI</t>
        </is>
      </c>
      <c r="D5340" s="4" t="n">
        <v>2288367.452815818</v>
      </c>
      <c r="E5340" s="4">
        <f>E5339+D5340</f>
        <v/>
      </c>
      <c r="F5340" s="4" t="n">
        <v>94663.21342514981</v>
      </c>
      <c r="G5340" s="5">
        <f>F5340/$D5340</f>
        <v/>
      </c>
      <c r="H5340" s="4">
        <f>H5339+F5340</f>
        <v/>
      </c>
      <c r="I5340" s="4">
        <f>G5340*$E5339-H5339</f>
        <v/>
      </c>
      <c r="J5340" s="4">
        <f>MAX(0,Resumo!$D$3*$D5340-F5340)</f>
        <v/>
      </c>
      <c r="K5340" s="4" t="n">
        <v>201911.4180996089</v>
      </c>
      <c r="L5340" s="5">
        <f>K5340/$D5340</f>
        <v/>
      </c>
      <c r="M5340" s="4">
        <f>M5339+K5340</f>
        <v/>
      </c>
      <c r="N5340" s="4">
        <f>L5340*$E5339-M5339</f>
        <v/>
      </c>
      <c r="O5340" s="4">
        <f>MAX(0,Resumo!$D$4*$D5340-K5340)</f>
        <v/>
      </c>
      <c r="P5340" s="4" t="n">
        <v>319878.8304319574</v>
      </c>
      <c r="Q5340" s="5">
        <f>P5340/$D5340</f>
        <v/>
      </c>
      <c r="R5340" s="4">
        <f>R5339+P5340</f>
        <v/>
      </c>
      <c r="S5340" s="4">
        <f>Q5340*$E5339-R5339</f>
        <v/>
      </c>
      <c r="T5340" s="4">
        <f>MAX(0,Resumo!$D$5*$D5340-P5340)</f>
        <v/>
      </c>
      <c r="U5340" s="4" t="n">
        <v>449733.2546653412</v>
      </c>
      <c r="V5340" s="5">
        <f>U5340/$D5340</f>
        <v/>
      </c>
      <c r="W5340" s="4">
        <f>W5339+U5340</f>
        <v/>
      </c>
      <c r="X5340" s="4">
        <f>V5340*$E5339-W5339</f>
        <v/>
      </c>
      <c r="Y5340" s="4">
        <f>MAX(0,Resumo!$D$6*$D5340-U5340)</f>
        <v/>
      </c>
      <c r="Z5340" s="4" t="n">
        <v>591770.259820004</v>
      </c>
      <c r="AA5340" s="5">
        <f>Z5340/$D5340</f>
        <v/>
      </c>
      <c r="AB5340" s="4">
        <f>AB5339+Z5340</f>
        <v/>
      </c>
      <c r="AC5340" s="4">
        <f>AA5340*$E5339-AB5339</f>
        <v/>
      </c>
      <c r="AD5340" s="4">
        <f>MAX(0,Resumo!$D$7*$D5340-Z5340)</f>
        <v/>
      </c>
    </row>
    <row r="5341">
      <c r="A5341" t="inlineStr">
        <is>
          <t>União</t>
        </is>
      </c>
      <c r="B5341" t="inlineStr">
        <is>
          <t>Município</t>
        </is>
      </c>
      <c r="C5341" t="inlineStr">
        <is>
          <t>PI</t>
        </is>
      </c>
      <c r="D5341" s="4" t="n">
        <v>25011499.51449333</v>
      </c>
      <c r="E5341" s="4">
        <f>E5340+D5341</f>
        <v/>
      </c>
      <c r="F5341" s="4" t="n">
        <v>1034654.165226006</v>
      </c>
      <c r="G5341" s="5">
        <f>F5341/$D5341</f>
        <v/>
      </c>
      <c r="H5341" s="4">
        <f>H5340+F5341</f>
        <v/>
      </c>
      <c r="I5341" s="4">
        <f>G5341*$E5340-H5340</f>
        <v/>
      </c>
      <c r="J5341" s="4">
        <f>MAX(0,Resumo!$D$3*$D5341-F5341)</f>
        <v/>
      </c>
      <c r="K5341" s="4" t="n">
        <v>2206860.322871185</v>
      </c>
      <c r="L5341" s="5">
        <f>K5341/$D5341</f>
        <v/>
      </c>
      <c r="M5341" s="4">
        <f>M5340+K5341</f>
        <v/>
      </c>
      <c r="N5341" s="4">
        <f>L5341*$E5340-M5340</f>
        <v/>
      </c>
      <c r="O5341" s="4">
        <f>MAX(0,Resumo!$D$4*$D5341-K5341)</f>
        <v/>
      </c>
      <c r="P5341" s="4" t="n">
        <v>3496225.749147438</v>
      </c>
      <c r="Q5341" s="5">
        <f>P5341/$D5341</f>
        <v/>
      </c>
      <c r="R5341" s="4">
        <f>R5340+P5341</f>
        <v/>
      </c>
      <c r="S5341" s="4">
        <f>Q5341*$E5340-R5340</f>
        <v/>
      </c>
      <c r="T5341" s="4">
        <f>MAX(0,Resumo!$D$5*$D5341-P5341)</f>
        <v/>
      </c>
      <c r="U5341" s="4" t="n">
        <v>4915514.362377638</v>
      </c>
      <c r="V5341" s="5">
        <f>U5341/$D5341</f>
        <v/>
      </c>
      <c r="W5341" s="4">
        <f>W5340+U5341</f>
        <v/>
      </c>
      <c r="X5341" s="4">
        <f>V5341*$E5340-W5340</f>
        <v/>
      </c>
      <c r="Y5341" s="4">
        <f>MAX(0,Resumo!$D$6*$D5341-U5341)</f>
        <v/>
      </c>
      <c r="Z5341" s="4" t="n">
        <v>6467956.685875352</v>
      </c>
      <c r="AA5341" s="5">
        <f>Z5341/$D5341</f>
        <v/>
      </c>
      <c r="AB5341" s="4">
        <f>AB5340+Z5341</f>
        <v/>
      </c>
      <c r="AC5341" s="4">
        <f>AA5341*$E5340-AB5340</f>
        <v/>
      </c>
      <c r="AD5341" s="4">
        <f>MAX(0,Resumo!$D$7*$D5341-Z5341)</f>
        <v/>
      </c>
    </row>
    <row r="5342">
      <c r="A5342" t="inlineStr">
        <is>
          <t>Eliseu Martins</t>
        </is>
      </c>
      <c r="B5342" t="inlineStr">
        <is>
          <t>Município</t>
        </is>
      </c>
      <c r="C5342" t="inlineStr">
        <is>
          <t>PI</t>
        </is>
      </c>
      <c r="D5342" s="4" t="n">
        <v>2981064.619565109</v>
      </c>
      <c r="E5342" s="4">
        <f>E5341+D5342</f>
        <v/>
      </c>
      <c r="F5342" s="4" t="n">
        <v>123318.1130804905</v>
      </c>
      <c r="G5342" s="5">
        <f>F5342/$D5342</f>
        <v/>
      </c>
      <c r="H5342" s="4">
        <f>H5341+F5342</f>
        <v/>
      </c>
      <c r="I5342" s="4">
        <f>G5342*$E5341-H5341</f>
        <v/>
      </c>
      <c r="J5342" s="4">
        <f>MAX(0,Resumo!$D$3*$D5342-F5342)</f>
        <v/>
      </c>
      <c r="K5342" s="4" t="n">
        <v>263030.7401210045</v>
      </c>
      <c r="L5342" s="5">
        <f>K5342/$D5342</f>
        <v/>
      </c>
      <c r="M5342" s="4">
        <f>M5341+K5342</f>
        <v/>
      </c>
      <c r="N5342" s="4">
        <f>L5342*$E5341-M5341</f>
        <v/>
      </c>
      <c r="O5342" s="4">
        <f>MAX(0,Resumo!$D$4*$D5342-K5342)</f>
        <v/>
      </c>
      <c r="P5342" s="4" t="n">
        <v>416707.3180381077</v>
      </c>
      <c r="Q5342" s="5">
        <f>P5342/$D5342</f>
        <v/>
      </c>
      <c r="R5342" s="4">
        <f>R5341+P5342</f>
        <v/>
      </c>
      <c r="S5342" s="4">
        <f>Q5342*$E5341-R5341</f>
        <v/>
      </c>
      <c r="T5342" s="4">
        <f>MAX(0,Resumo!$D$5*$D5342-P5342)</f>
        <v/>
      </c>
      <c r="U5342" s="4" t="n">
        <v>585869.1496748099</v>
      </c>
      <c r="V5342" s="5">
        <f>U5342/$D5342</f>
        <v/>
      </c>
      <c r="W5342" s="4">
        <f>W5341+U5342</f>
        <v/>
      </c>
      <c r="X5342" s="4">
        <f>V5342*$E5341-W5341</f>
        <v/>
      </c>
      <c r="Y5342" s="4">
        <f>MAX(0,Resumo!$D$6*$D5342-U5342)</f>
        <v/>
      </c>
      <c r="Z5342" s="4" t="n">
        <v>770901.2738708324</v>
      </c>
      <c r="AA5342" s="5">
        <f>Z5342/$D5342</f>
        <v/>
      </c>
      <c r="AB5342" s="4">
        <f>AB5341+Z5342</f>
        <v/>
      </c>
      <c r="AC5342" s="4">
        <f>AA5342*$E5341-AB5341</f>
        <v/>
      </c>
      <c r="AD5342" s="4">
        <f>MAX(0,Resumo!$D$7*$D5342-Z5342)</f>
        <v/>
      </c>
    </row>
    <row r="5343">
      <c r="A5343" t="inlineStr">
        <is>
          <t>João Costa</t>
        </is>
      </c>
      <c r="B5343" t="inlineStr">
        <is>
          <t>Município</t>
        </is>
      </c>
      <c r="C5343" t="inlineStr">
        <is>
          <t>PI</t>
        </is>
      </c>
      <c r="D5343" s="4" t="n">
        <v>4234326.151228038</v>
      </c>
      <c r="E5343" s="4">
        <f>E5342+D5343</f>
        <v/>
      </c>
      <c r="F5343" s="4" t="n">
        <v>175161.9564734539</v>
      </c>
      <c r="G5343" s="5">
        <f>F5343/$D5343</f>
        <v/>
      </c>
      <c r="H5343" s="4">
        <f>H5342+F5343</f>
        <v/>
      </c>
      <c r="I5343" s="4">
        <f>G5343*$E5342-H5342</f>
        <v/>
      </c>
      <c r="J5343" s="4">
        <f>MAX(0,Resumo!$D$3*$D5343-F5343)</f>
        <v/>
      </c>
      <c r="K5343" s="4" t="n">
        <v>373610.8013766286</v>
      </c>
      <c r="L5343" s="5">
        <f>K5343/$D5343</f>
        <v/>
      </c>
      <c r="M5343" s="4">
        <f>M5342+K5343</f>
        <v/>
      </c>
      <c r="N5343" s="4">
        <f>L5343*$E5342-M5342</f>
        <v/>
      </c>
      <c r="O5343" s="4">
        <f>MAX(0,Resumo!$D$4*$D5343-K5343)</f>
        <v/>
      </c>
      <c r="P5343" s="4" t="n">
        <v>591894.1449965171</v>
      </c>
      <c r="Q5343" s="5">
        <f>P5343/$D5343</f>
        <v/>
      </c>
      <c r="R5343" s="4">
        <f>R5342+P5343</f>
        <v/>
      </c>
      <c r="S5343" s="4">
        <f>Q5343*$E5342-R5342</f>
        <v/>
      </c>
      <c r="T5343" s="4">
        <f>MAX(0,Resumo!$D$5*$D5343-P5343)</f>
        <v/>
      </c>
      <c r="U5343" s="4" t="n">
        <v>832172.8571008585</v>
      </c>
      <c r="V5343" s="5">
        <f>U5343/$D5343</f>
        <v/>
      </c>
      <c r="W5343" s="4">
        <f>W5342+U5343</f>
        <v/>
      </c>
      <c r="X5343" s="4">
        <f>V5343*$E5342-W5342</f>
        <v/>
      </c>
      <c r="Y5343" s="4">
        <f>MAX(0,Resumo!$D$6*$D5343-U5343)</f>
        <v/>
      </c>
      <c r="Z5343" s="4" t="n">
        <v>1094993.849694703</v>
      </c>
      <c r="AA5343" s="5">
        <f>Z5343/$D5343</f>
        <v/>
      </c>
      <c r="AB5343" s="4">
        <f>AB5342+Z5343</f>
        <v/>
      </c>
      <c r="AC5343" s="4">
        <f>AA5343*$E5342-AB5342</f>
        <v/>
      </c>
      <c r="AD5343" s="4">
        <f>MAX(0,Resumo!$D$7*$D5343-Z5343)</f>
        <v/>
      </c>
    </row>
    <row r="5344">
      <c r="A5344" t="inlineStr">
        <is>
          <t>Palmeira do Piauí</t>
        </is>
      </c>
      <c r="B5344" t="inlineStr">
        <is>
          <t>Município</t>
        </is>
      </c>
      <c r="C5344" t="inlineStr">
        <is>
          <t>PI</t>
        </is>
      </c>
      <c r="D5344" s="4" t="n">
        <v>5644508.915630735</v>
      </c>
      <c r="E5344" s="4">
        <f>E5343+D5344</f>
        <v/>
      </c>
      <c r="F5344" s="4" t="n">
        <v>233497.1822392542</v>
      </c>
      <c r="G5344" s="5">
        <f>F5344/$D5344</f>
        <v/>
      </c>
      <c r="H5344" s="4">
        <f>H5343+F5344</f>
        <v/>
      </c>
      <c r="I5344" s="4">
        <f>G5344*$E5343-H5343</f>
        <v/>
      </c>
      <c r="J5344" s="4">
        <f>MAX(0,Resumo!$D$3*$D5344-F5344)</f>
        <v/>
      </c>
      <c r="K5344" s="4" t="n">
        <v>498036.6235450985</v>
      </c>
      <c r="L5344" s="5">
        <f>K5344/$D5344</f>
        <v/>
      </c>
      <c r="M5344" s="4">
        <f>M5343+K5344</f>
        <v/>
      </c>
      <c r="N5344" s="4">
        <f>L5344*$E5343-M5343</f>
        <v/>
      </c>
      <c r="O5344" s="4">
        <f>MAX(0,Resumo!$D$4*$D5344-K5344)</f>
        <v/>
      </c>
      <c r="P5344" s="4" t="n">
        <v>789016.1643721116</v>
      </c>
      <c r="Q5344" s="5">
        <f>P5344/$D5344</f>
        <v/>
      </c>
      <c r="R5344" s="4">
        <f>R5343+P5344</f>
        <v/>
      </c>
      <c r="S5344" s="4">
        <f>Q5344*$E5343-R5343</f>
        <v/>
      </c>
      <c r="T5344" s="4">
        <f>MAX(0,Resumo!$D$5*$D5344-P5344)</f>
        <v/>
      </c>
      <c r="U5344" s="4" t="n">
        <v>1109316.321769265</v>
      </c>
      <c r="V5344" s="5">
        <f>U5344/$D5344</f>
        <v/>
      </c>
      <c r="W5344" s="4">
        <f>W5343+U5344</f>
        <v/>
      </c>
      <c r="X5344" s="4">
        <f>V5344*$E5343-W5343</f>
        <v/>
      </c>
      <c r="Y5344" s="4">
        <f>MAX(0,Resumo!$D$6*$D5344-U5344)</f>
        <v/>
      </c>
      <c r="Z5344" s="4" t="n">
        <v>1459666.149091998</v>
      </c>
      <c r="AA5344" s="5">
        <f>Z5344/$D5344</f>
        <v/>
      </c>
      <c r="AB5344" s="4">
        <f>AB5343+Z5344</f>
        <v/>
      </c>
      <c r="AC5344" s="4">
        <f>AA5344*$E5343-AB5343</f>
        <v/>
      </c>
      <c r="AD5344" s="4">
        <f>MAX(0,Resumo!$D$7*$D5344-Z5344)</f>
        <v/>
      </c>
    </row>
    <row r="5345">
      <c r="A5345" t="inlineStr">
        <is>
          <t>Assunção do Piauí</t>
        </is>
      </c>
      <c r="B5345" t="inlineStr">
        <is>
          <t>Município</t>
        </is>
      </c>
      <c r="C5345" t="inlineStr">
        <is>
          <t>PI</t>
        </is>
      </c>
      <c r="D5345" s="4" t="n">
        <v>2931142.668038239</v>
      </c>
      <c r="E5345" s="4">
        <f>E5344+D5345</f>
        <v/>
      </c>
      <c r="F5345" s="4" t="n">
        <v>121252.9847960565</v>
      </c>
      <c r="G5345" s="5">
        <f>F5345/$D5345</f>
        <v/>
      </c>
      <c r="H5345" s="4">
        <f>H5344+F5345</f>
        <v/>
      </c>
      <c r="I5345" s="4">
        <f>G5345*$E5344-H5344</f>
        <v/>
      </c>
      <c r="J5345" s="4">
        <f>MAX(0,Resumo!$D$3*$D5345-F5345)</f>
        <v/>
      </c>
      <c r="K5345" s="4" t="n">
        <v>258625.9352830895</v>
      </c>
      <c r="L5345" s="5">
        <f>K5345/$D5345</f>
        <v/>
      </c>
      <c r="M5345" s="4">
        <f>M5344+K5345</f>
        <v/>
      </c>
      <c r="N5345" s="4">
        <f>L5345*$E5344-M5344</f>
        <v/>
      </c>
      <c r="O5345" s="4">
        <f>MAX(0,Resumo!$D$4*$D5345-K5345)</f>
        <v/>
      </c>
      <c r="P5345" s="4" t="n">
        <v>409728.9914377854</v>
      </c>
      <c r="Q5345" s="5">
        <f>P5345/$D5345</f>
        <v/>
      </c>
      <c r="R5345" s="4">
        <f>R5344+P5345</f>
        <v/>
      </c>
      <c r="S5345" s="4">
        <f>Q5345*$E5344-R5344</f>
        <v/>
      </c>
      <c r="T5345" s="4">
        <f>MAX(0,Resumo!$D$5*$D5345-P5345)</f>
        <v/>
      </c>
      <c r="U5345" s="4" t="n">
        <v>576057.9798332712</v>
      </c>
      <c r="V5345" s="5">
        <f>U5345/$D5345</f>
        <v/>
      </c>
      <c r="W5345" s="4">
        <f>W5344+U5345</f>
        <v/>
      </c>
      <c r="X5345" s="4">
        <f>V5345*$E5344-W5344</f>
        <v/>
      </c>
      <c r="Y5345" s="4">
        <f>MAX(0,Resumo!$D$6*$D5345-U5345)</f>
        <v/>
      </c>
      <c r="Z5345" s="4" t="n">
        <v>757991.4913140903</v>
      </c>
      <c r="AA5345" s="5">
        <f>Z5345/$D5345</f>
        <v/>
      </c>
      <c r="AB5345" s="4">
        <f>AB5344+Z5345</f>
        <v/>
      </c>
      <c r="AC5345" s="4">
        <f>AA5345*$E5344-AB5344</f>
        <v/>
      </c>
      <c r="AD5345" s="4">
        <f>MAX(0,Resumo!$D$7*$D5345-Z5345)</f>
        <v/>
      </c>
    </row>
    <row r="5346">
      <c r="A5346" t="inlineStr">
        <is>
          <t>Cajazeiras do Piauí</t>
        </is>
      </c>
      <c r="B5346" t="inlineStr">
        <is>
          <t>Município</t>
        </is>
      </c>
      <c r="C5346" t="inlineStr">
        <is>
          <t>PI</t>
        </is>
      </c>
      <c r="D5346" s="4" t="n">
        <v>1593258.919281032</v>
      </c>
      <c r="E5346" s="4">
        <f>E5345+D5346</f>
        <v/>
      </c>
      <c r="F5346" s="4" t="n">
        <v>65908.56242595016</v>
      </c>
      <c r="G5346" s="5">
        <f>F5346/$D5346</f>
        <v/>
      </c>
      <c r="H5346" s="4">
        <f>H5345+F5346</f>
        <v/>
      </c>
      <c r="I5346" s="4">
        <f>G5346*$E5345-H5345</f>
        <v/>
      </c>
      <c r="J5346" s="4">
        <f>MAX(0,Resumo!$D$3*$D5346-F5346)</f>
        <v/>
      </c>
      <c r="K5346" s="4" t="n">
        <v>140579.3319582648</v>
      </c>
      <c r="L5346" s="5">
        <f>K5346/$D5346</f>
        <v/>
      </c>
      <c r="M5346" s="4">
        <f>M5345+K5346</f>
        <v/>
      </c>
      <c r="N5346" s="4">
        <f>L5346*$E5345-M5345</f>
        <v/>
      </c>
      <c r="O5346" s="4">
        <f>MAX(0,Resumo!$D$4*$D5346-K5346)</f>
        <v/>
      </c>
      <c r="P5346" s="4" t="n">
        <v>222713.2705666571</v>
      </c>
      <c r="Q5346" s="5">
        <f>P5346/$D5346</f>
        <v/>
      </c>
      <c r="R5346" s="4">
        <f>R5345+P5346</f>
        <v/>
      </c>
      <c r="S5346" s="4">
        <f>Q5346*$E5345-R5345</f>
        <v/>
      </c>
      <c r="T5346" s="4">
        <f>MAX(0,Resumo!$D$5*$D5346-P5346)</f>
        <v/>
      </c>
      <c r="U5346" s="4" t="n">
        <v>313123.453320901</v>
      </c>
      <c r="V5346" s="5">
        <f>U5346/$D5346</f>
        <v/>
      </c>
      <c r="W5346" s="4">
        <f>W5345+U5346</f>
        <v/>
      </c>
      <c r="X5346" s="4">
        <f>V5346*$E5345-W5345</f>
        <v/>
      </c>
      <c r="Y5346" s="4">
        <f>MAX(0,Resumo!$D$6*$D5346-U5346)</f>
        <v/>
      </c>
      <c r="Z5346" s="4" t="n">
        <v>412015.6679659616</v>
      </c>
      <c r="AA5346" s="5">
        <f>Z5346/$D5346</f>
        <v/>
      </c>
      <c r="AB5346" s="4">
        <f>AB5345+Z5346</f>
        <v/>
      </c>
      <c r="AC5346" s="4">
        <f>AA5346*$E5345-AB5345</f>
        <v/>
      </c>
      <c r="AD5346" s="4">
        <f>MAX(0,Resumo!$D$7*$D5346-Z5346)</f>
        <v/>
      </c>
    </row>
    <row r="5347">
      <c r="A5347" t="inlineStr">
        <is>
          <t>Jerumenha</t>
        </is>
      </c>
      <c r="B5347" t="inlineStr">
        <is>
          <t>Município</t>
        </is>
      </c>
      <c r="C5347" t="inlineStr">
        <is>
          <t>PI</t>
        </is>
      </c>
      <c r="D5347" s="4" t="n">
        <v>3450605.234925793</v>
      </c>
      <c r="E5347" s="4">
        <f>E5346+D5347</f>
        <v/>
      </c>
      <c r="F5347" s="4" t="n">
        <v>142741.6647609565</v>
      </c>
      <c r="G5347" s="5">
        <f>F5347/$D5347</f>
        <v/>
      </c>
      <c r="H5347" s="4">
        <f>H5346+F5347</f>
        <v/>
      </c>
      <c r="I5347" s="4">
        <f>G5347*$E5346-H5346</f>
        <v/>
      </c>
      <c r="J5347" s="4">
        <f>MAX(0,Resumo!$D$3*$D5347-F5347)</f>
        <v/>
      </c>
      <c r="K5347" s="4" t="n">
        <v>304460.105578104</v>
      </c>
      <c r="L5347" s="5">
        <f>K5347/$D5347</f>
        <v/>
      </c>
      <c r="M5347" s="4">
        <f>M5346+K5347</f>
        <v/>
      </c>
      <c r="N5347" s="4">
        <f>L5347*$E5346-M5346</f>
        <v/>
      </c>
      <c r="O5347" s="4">
        <f>MAX(0,Resumo!$D$4*$D5347-K5347)</f>
        <v/>
      </c>
      <c r="P5347" s="4" t="n">
        <v>482341.9269804179</v>
      </c>
      <c r="Q5347" s="5">
        <f>P5347/$D5347</f>
        <v/>
      </c>
      <c r="R5347" s="4">
        <f>R5346+P5347</f>
        <v/>
      </c>
      <c r="S5347" s="4">
        <f>Q5347*$E5346-R5346</f>
        <v/>
      </c>
      <c r="T5347" s="4">
        <f>MAX(0,Resumo!$D$5*$D5347-P5347)</f>
        <v/>
      </c>
      <c r="U5347" s="4" t="n">
        <v>678148.0487143354</v>
      </c>
      <c r="V5347" s="5">
        <f>U5347/$D5347</f>
        <v/>
      </c>
      <c r="W5347" s="4">
        <f>W5346+U5347</f>
        <v/>
      </c>
      <c r="X5347" s="4">
        <f>V5347*$E5346-W5346</f>
        <v/>
      </c>
      <c r="Y5347" s="4">
        <f>MAX(0,Resumo!$D$6*$D5347-U5347)</f>
        <v/>
      </c>
      <c r="Z5347" s="4" t="n">
        <v>892324.1561995123</v>
      </c>
      <c r="AA5347" s="5">
        <f>Z5347/$D5347</f>
        <v/>
      </c>
      <c r="AB5347" s="4">
        <f>AB5346+Z5347</f>
        <v/>
      </c>
      <c r="AC5347" s="4">
        <f>AA5347*$E5346-AB5346</f>
        <v/>
      </c>
      <c r="AD5347" s="4">
        <f>MAX(0,Resumo!$D$7*$D5347-Z5347)</f>
        <v/>
      </c>
    </row>
    <row r="5348">
      <c r="A5348" t="inlineStr">
        <is>
          <t>Cabeceiras do Piauí</t>
        </is>
      </c>
      <c r="B5348" t="inlineStr">
        <is>
          <t>Município</t>
        </is>
      </c>
      <c r="C5348" t="inlineStr">
        <is>
          <t>PI</t>
        </is>
      </c>
      <c r="D5348" s="4" t="n">
        <v>2616501.145609533</v>
      </c>
      <c r="E5348" s="4">
        <f>E5347+D5348</f>
        <v/>
      </c>
      <c r="F5348" s="4" t="n">
        <v>108237.1653508741</v>
      </c>
      <c r="G5348" s="5">
        <f>F5348/$D5348</f>
        <v/>
      </c>
      <c r="H5348" s="4">
        <f>H5347+F5348</f>
        <v/>
      </c>
      <c r="I5348" s="4">
        <f>G5348*$E5347-H5347</f>
        <v/>
      </c>
      <c r="J5348" s="4">
        <f>MAX(0,Resumo!$D$3*$D5348-F5348)</f>
        <v/>
      </c>
      <c r="K5348" s="4" t="n">
        <v>230863.9096047278</v>
      </c>
      <c r="L5348" s="5">
        <f>K5348/$D5348</f>
        <v/>
      </c>
      <c r="M5348" s="4">
        <f>M5347+K5348</f>
        <v/>
      </c>
      <c r="N5348" s="4">
        <f>L5348*$E5347-M5347</f>
        <v/>
      </c>
      <c r="O5348" s="4">
        <f>MAX(0,Resumo!$D$4*$D5348-K5348)</f>
        <v/>
      </c>
      <c r="P5348" s="4" t="n">
        <v>365746.9106421599</v>
      </c>
      <c r="Q5348" s="5">
        <f>P5348/$D5348</f>
        <v/>
      </c>
      <c r="R5348" s="4">
        <f>R5347+P5348</f>
        <v/>
      </c>
      <c r="S5348" s="4">
        <f>Q5348*$E5347-R5347</f>
        <v/>
      </c>
      <c r="T5348" s="4">
        <f>MAX(0,Resumo!$D$5*$D5348-P5348)</f>
        <v/>
      </c>
      <c r="U5348" s="4" t="n">
        <v>514221.4265469539</v>
      </c>
      <c r="V5348" s="5">
        <f>U5348/$D5348</f>
        <v/>
      </c>
      <c r="W5348" s="4">
        <f>W5347+U5348</f>
        <v/>
      </c>
      <c r="X5348" s="4">
        <f>V5348*$E5347-W5347</f>
        <v/>
      </c>
      <c r="Y5348" s="4">
        <f>MAX(0,Resumo!$D$6*$D5348-U5348)</f>
        <v/>
      </c>
      <c r="Z5348" s="4" t="n">
        <v>676625.4085861243</v>
      </c>
      <c r="AA5348" s="5">
        <f>Z5348/$D5348</f>
        <v/>
      </c>
      <c r="AB5348" s="4">
        <f>AB5347+Z5348</f>
        <v/>
      </c>
      <c r="AC5348" s="4">
        <f>AA5348*$E5347-AB5347</f>
        <v/>
      </c>
      <c r="AD5348" s="4">
        <f>MAX(0,Resumo!$D$7*$D5348-Z5348)</f>
        <v/>
      </c>
    </row>
    <row r="5349">
      <c r="A5349" t="inlineStr">
        <is>
          <t>Caldeirão Grande do Piauí</t>
        </is>
      </c>
      <c r="B5349" t="inlineStr">
        <is>
          <t>Município</t>
        </is>
      </c>
      <c r="C5349" t="inlineStr">
        <is>
          <t>PI</t>
        </is>
      </c>
      <c r="D5349" s="4" t="n">
        <v>19065620.87676982</v>
      </c>
      <c r="E5349" s="4">
        <f>E5348+D5349</f>
        <v/>
      </c>
      <c r="F5349" s="4" t="n">
        <v>788690.1799445911</v>
      </c>
      <c r="G5349" s="5">
        <f>F5349/$D5349</f>
        <v/>
      </c>
      <c r="H5349" s="4">
        <f>H5348+F5349</f>
        <v/>
      </c>
      <c r="I5349" s="4">
        <f>G5349*$E5348-H5348</f>
        <v/>
      </c>
      <c r="J5349" s="4">
        <f>MAX(0,Resumo!$D$3*$D5349-F5349)</f>
        <v/>
      </c>
      <c r="K5349" s="4" t="n">
        <v>1682232.695383446</v>
      </c>
      <c r="L5349" s="5">
        <f>K5349/$D5349</f>
        <v/>
      </c>
      <c r="M5349" s="4">
        <f>M5348+K5349</f>
        <v/>
      </c>
      <c r="N5349" s="4">
        <f>L5349*$E5348-M5348</f>
        <v/>
      </c>
      <c r="O5349" s="4">
        <f>MAX(0,Resumo!$D$4*$D5349-K5349)</f>
        <v/>
      </c>
      <c r="P5349" s="4" t="n">
        <v>2665082.699028887</v>
      </c>
      <c r="Q5349" s="5">
        <f>P5349/$D5349</f>
        <v/>
      </c>
      <c r="R5349" s="4">
        <f>R5348+P5349</f>
        <v/>
      </c>
      <c r="S5349" s="4">
        <f>Q5349*$E5348-R5348</f>
        <v/>
      </c>
      <c r="T5349" s="4">
        <f>MAX(0,Resumo!$D$5*$D5349-P5349)</f>
        <v/>
      </c>
      <c r="U5349" s="4" t="n">
        <v>3746969.796557097</v>
      </c>
      <c r="V5349" s="5">
        <f>U5349/$D5349</f>
        <v/>
      </c>
      <c r="W5349" s="4">
        <f>W5348+U5349</f>
        <v/>
      </c>
      <c r="X5349" s="4">
        <f>V5349*$E5348-W5348</f>
        <v/>
      </c>
      <c r="Y5349" s="4">
        <f>MAX(0,Resumo!$D$6*$D5349-U5349)</f>
        <v/>
      </c>
      <c r="Z5349" s="4" t="n">
        <v>4930356.532554586</v>
      </c>
      <c r="AA5349" s="5">
        <f>Z5349/$D5349</f>
        <v/>
      </c>
      <c r="AB5349" s="4">
        <f>AB5348+Z5349</f>
        <v/>
      </c>
      <c r="AC5349" s="4">
        <f>AA5349*$E5348-AB5348</f>
        <v/>
      </c>
      <c r="AD5349" s="4">
        <f>MAX(0,Resumo!$D$7*$D5349-Z5349)</f>
        <v/>
      </c>
    </row>
    <row r="5350">
      <c r="A5350" t="inlineStr">
        <is>
          <t>Anísio de Abreu</t>
        </is>
      </c>
      <c r="B5350" t="inlineStr">
        <is>
          <t>Município</t>
        </is>
      </c>
      <c r="C5350" t="inlineStr">
        <is>
          <t>PI</t>
        </is>
      </c>
      <c r="D5350" s="4" t="n">
        <v>2841507.092491118</v>
      </c>
      <c r="E5350" s="4">
        <f>E5349+D5350</f>
        <v/>
      </c>
      <c r="F5350" s="4" t="n">
        <v>117545.0175253009</v>
      </c>
      <c r="G5350" s="5">
        <f>F5350/$D5350</f>
        <v/>
      </c>
      <c r="H5350" s="4">
        <f>H5349+F5350</f>
        <v/>
      </c>
      <c r="I5350" s="4">
        <f>G5350*$E5349-H5349</f>
        <v/>
      </c>
      <c r="J5350" s="4">
        <f>MAX(0,Resumo!$D$3*$D5350-F5350)</f>
        <v/>
      </c>
      <c r="K5350" s="4" t="n">
        <v>250717.0454111313</v>
      </c>
      <c r="L5350" s="5">
        <f>K5350/$D5350</f>
        <v/>
      </c>
      <c r="M5350" s="4">
        <f>M5349+K5350</f>
        <v/>
      </c>
      <c r="N5350" s="4">
        <f>L5350*$E5349-M5349</f>
        <v/>
      </c>
      <c r="O5350" s="4">
        <f>MAX(0,Resumo!$D$4*$D5350-K5350)</f>
        <v/>
      </c>
      <c r="P5350" s="4" t="n">
        <v>397199.3065588001</v>
      </c>
      <c r="Q5350" s="5">
        <f>P5350/$D5350</f>
        <v/>
      </c>
      <c r="R5350" s="4">
        <f>R5349+P5350</f>
        <v/>
      </c>
      <c r="S5350" s="4">
        <f>Q5350*$E5349-R5349</f>
        <v/>
      </c>
      <c r="T5350" s="4">
        <f>MAX(0,Resumo!$D$5*$D5350-P5350)</f>
        <v/>
      </c>
      <c r="U5350" s="4" t="n">
        <v>558441.8845357245</v>
      </c>
      <c r="V5350" s="5">
        <f>U5350/$D5350</f>
        <v/>
      </c>
      <c r="W5350" s="4">
        <f>W5349+U5350</f>
        <v/>
      </c>
      <c r="X5350" s="4">
        <f>V5350*$E5349-W5349</f>
        <v/>
      </c>
      <c r="Y5350" s="4">
        <f>MAX(0,Resumo!$D$6*$D5350-U5350)</f>
        <v/>
      </c>
      <c r="Z5350" s="4" t="n">
        <v>734811.7927191966</v>
      </c>
      <c r="AA5350" s="5">
        <f>Z5350/$D5350</f>
        <v/>
      </c>
      <c r="AB5350" s="4">
        <f>AB5349+Z5350</f>
        <v/>
      </c>
      <c r="AC5350" s="4">
        <f>AA5350*$E5349-AB5349</f>
        <v/>
      </c>
      <c r="AD5350" s="4">
        <f>MAX(0,Resumo!$D$7*$D5350-Z5350)</f>
        <v/>
      </c>
    </row>
    <row r="5351">
      <c r="A5351" t="inlineStr">
        <is>
          <t>Paquetá</t>
        </is>
      </c>
      <c r="B5351" t="inlineStr">
        <is>
          <t>Município</t>
        </is>
      </c>
      <c r="C5351" t="inlineStr">
        <is>
          <t>PI</t>
        </is>
      </c>
      <c r="D5351" s="4" t="n">
        <v>2076583.933070463</v>
      </c>
      <c r="E5351" s="4">
        <f>E5350+D5351</f>
        <v/>
      </c>
      <c r="F5351" s="4" t="n">
        <v>85902.3352257527</v>
      </c>
      <c r="G5351" s="5">
        <f>F5351/$D5351</f>
        <v/>
      </c>
      <c r="H5351" s="4">
        <f>H5350+F5351</f>
        <v/>
      </c>
      <c r="I5351" s="4">
        <f>G5351*$E5350-H5350</f>
        <v/>
      </c>
      <c r="J5351" s="4">
        <f>MAX(0,Resumo!$D$3*$D5351-F5351)</f>
        <v/>
      </c>
      <c r="K5351" s="4" t="n">
        <v>183224.9476425617</v>
      </c>
      <c r="L5351" s="5">
        <f>K5351/$D5351</f>
        <v/>
      </c>
      <c r="M5351" s="4">
        <f>M5350+K5351</f>
        <v/>
      </c>
      <c r="N5351" s="4">
        <f>L5351*$E5350-M5350</f>
        <v/>
      </c>
      <c r="O5351" s="4">
        <f>MAX(0,Resumo!$D$4*$D5351-K5351)</f>
        <v/>
      </c>
      <c r="P5351" s="4" t="n">
        <v>290274.7279450304</v>
      </c>
      <c r="Q5351" s="5">
        <f>P5351/$D5351</f>
        <v/>
      </c>
      <c r="R5351" s="4">
        <f>R5350+P5351</f>
        <v/>
      </c>
      <c r="S5351" s="4">
        <f>Q5351*$E5350-R5350</f>
        <v/>
      </c>
      <c r="T5351" s="4">
        <f>MAX(0,Resumo!$D$5*$D5351-P5351)</f>
        <v/>
      </c>
      <c r="U5351" s="4" t="n">
        <v>408111.402588062</v>
      </c>
      <c r="V5351" s="5">
        <f>U5351/$D5351</f>
        <v/>
      </c>
      <c r="W5351" s="4">
        <f>W5350+U5351</f>
        <v/>
      </c>
      <c r="X5351" s="4">
        <f>V5351*$E5350-W5350</f>
        <v/>
      </c>
      <c r="Y5351" s="4">
        <f>MAX(0,Resumo!$D$6*$D5351-U5351)</f>
        <v/>
      </c>
      <c r="Z5351" s="4" t="n">
        <v>537003.1863104198</v>
      </c>
      <c r="AA5351" s="5">
        <f>Z5351/$D5351</f>
        <v/>
      </c>
      <c r="AB5351" s="4">
        <f>AB5350+Z5351</f>
        <v/>
      </c>
      <c r="AC5351" s="4">
        <f>AA5351*$E5350-AB5350</f>
        <v/>
      </c>
      <c r="AD5351" s="4">
        <f>MAX(0,Resumo!$D$7*$D5351-Z5351)</f>
        <v/>
      </c>
    </row>
    <row r="5352">
      <c r="A5352" t="inlineStr">
        <is>
          <t>Buriti dos Montes</t>
        </is>
      </c>
      <c r="B5352" t="inlineStr">
        <is>
          <t>Município</t>
        </is>
      </c>
      <c r="C5352" t="inlineStr">
        <is>
          <t>PI</t>
        </is>
      </c>
      <c r="D5352" s="4" t="n">
        <v>4090135.658022194</v>
      </c>
      <c r="E5352" s="4">
        <f>E5351+D5352</f>
        <v/>
      </c>
      <c r="F5352" s="4" t="n">
        <v>169197.2083664894</v>
      </c>
      <c r="G5352" s="5">
        <f>F5352/$D5352</f>
        <v/>
      </c>
      <c r="H5352" s="4">
        <f>H5351+F5352</f>
        <v/>
      </c>
      <c r="I5352" s="4">
        <f>G5352*$E5351-H5351</f>
        <v/>
      </c>
      <c r="J5352" s="4">
        <f>MAX(0,Resumo!$D$3*$D5352-F5352)</f>
        <v/>
      </c>
      <c r="K5352" s="4" t="n">
        <v>360888.322334266</v>
      </c>
      <c r="L5352" s="5">
        <f>K5352/$D5352</f>
        <v/>
      </c>
      <c r="M5352" s="4">
        <f>M5351+K5352</f>
        <v/>
      </c>
      <c r="N5352" s="4">
        <f>L5352*$E5351-M5351</f>
        <v/>
      </c>
      <c r="O5352" s="4">
        <f>MAX(0,Resumo!$D$4*$D5352-K5352)</f>
        <v/>
      </c>
      <c r="P5352" s="4" t="n">
        <v>571738.515589475</v>
      </c>
      <c r="Q5352" s="5">
        <f>P5352/$D5352</f>
        <v/>
      </c>
      <c r="R5352" s="4">
        <f>R5351+P5352</f>
        <v/>
      </c>
      <c r="S5352" s="4">
        <f>Q5352*$E5351-R5351</f>
        <v/>
      </c>
      <c r="T5352" s="4">
        <f>MAX(0,Resumo!$D$5*$D5352-P5352)</f>
        <v/>
      </c>
      <c r="U5352" s="4" t="n">
        <v>803835.0743197447</v>
      </c>
      <c r="V5352" s="5">
        <f>U5352/$D5352</f>
        <v/>
      </c>
      <c r="W5352" s="4">
        <f>W5351+U5352</f>
        <v/>
      </c>
      <c r="X5352" s="4">
        <f>V5352*$E5351-W5351</f>
        <v/>
      </c>
      <c r="Y5352" s="4">
        <f>MAX(0,Resumo!$D$6*$D5352-U5352)</f>
        <v/>
      </c>
      <c r="Z5352" s="4" t="n">
        <v>1057706.286666745</v>
      </c>
      <c r="AA5352" s="5">
        <f>Z5352/$D5352</f>
        <v/>
      </c>
      <c r="AB5352" s="4">
        <f>AB5351+Z5352</f>
        <v/>
      </c>
      <c r="AC5352" s="4">
        <f>AA5352*$E5351-AB5351</f>
        <v/>
      </c>
      <c r="AD5352" s="4">
        <f>MAX(0,Resumo!$D$7*$D5352-Z5352)</f>
        <v/>
      </c>
    </row>
    <row r="5353">
      <c r="A5353" t="inlineStr">
        <is>
          <t>Padre Marcos</t>
        </is>
      </c>
      <c r="B5353" t="inlineStr">
        <is>
          <t>Município</t>
        </is>
      </c>
      <c r="C5353" t="inlineStr">
        <is>
          <t>PI</t>
        </is>
      </c>
      <c r="D5353" s="4" t="n">
        <v>2771838.755702288</v>
      </c>
      <c r="E5353" s="4">
        <f>E5352+D5353</f>
        <v/>
      </c>
      <c r="F5353" s="4" t="n">
        <v>114663.0377862948</v>
      </c>
      <c r="G5353" s="5">
        <f>F5353/$D5353</f>
        <v/>
      </c>
      <c r="H5353" s="4">
        <f>H5352+F5353</f>
        <v/>
      </c>
      <c r="I5353" s="4">
        <f>G5353*$E5352-H5352</f>
        <v/>
      </c>
      <c r="J5353" s="4">
        <f>MAX(0,Resumo!$D$3*$D5353-F5353)</f>
        <v/>
      </c>
      <c r="K5353" s="4" t="n">
        <v>244569.9414307961</v>
      </c>
      <c r="L5353" s="5">
        <f>K5353/$D5353</f>
        <v/>
      </c>
      <c r="M5353" s="4">
        <f>M5352+K5353</f>
        <v/>
      </c>
      <c r="N5353" s="4">
        <f>L5353*$E5352-M5352</f>
        <v/>
      </c>
      <c r="O5353" s="4">
        <f>MAX(0,Resumo!$D$4*$D5353-K5353)</f>
        <v/>
      </c>
      <c r="P5353" s="4" t="n">
        <v>387460.7367925118</v>
      </c>
      <c r="Q5353" s="5">
        <f>P5353/$D5353</f>
        <v/>
      </c>
      <c r="R5353" s="4">
        <f>R5352+P5353</f>
        <v/>
      </c>
      <c r="S5353" s="4">
        <f>Q5353*$E5352-R5352</f>
        <v/>
      </c>
      <c r="T5353" s="4">
        <f>MAX(0,Resumo!$D$5*$D5353-P5353)</f>
        <v/>
      </c>
      <c r="U5353" s="4" t="n">
        <v>544749.9541542609</v>
      </c>
      <c r="V5353" s="5">
        <f>U5353/$D5353</f>
        <v/>
      </c>
      <c r="W5353" s="4">
        <f>W5352+U5353</f>
        <v/>
      </c>
      <c r="X5353" s="4">
        <f>V5353*$E5352-W5352</f>
        <v/>
      </c>
      <c r="Y5353" s="4">
        <f>MAX(0,Resumo!$D$6*$D5353-U5353)</f>
        <v/>
      </c>
      <c r="Z5353" s="4" t="n">
        <v>716795.6084250079</v>
      </c>
      <c r="AA5353" s="5">
        <f>Z5353/$D5353</f>
        <v/>
      </c>
      <c r="AB5353" s="4">
        <f>AB5352+Z5353</f>
        <v/>
      </c>
      <c r="AC5353" s="4">
        <f>AA5353*$E5352-AB5352</f>
        <v/>
      </c>
      <c r="AD5353" s="4">
        <f>MAX(0,Resumo!$D$7*$D5353-Z5353)</f>
        <v/>
      </c>
    </row>
    <row r="5354">
      <c r="A5354" t="inlineStr">
        <is>
          <t>Jacobina do Piauí</t>
        </is>
      </c>
      <c r="B5354" t="inlineStr">
        <is>
          <t>Município</t>
        </is>
      </c>
      <c r="C5354" t="inlineStr">
        <is>
          <t>PI</t>
        </is>
      </c>
      <c r="D5354" s="4" t="n">
        <v>2912516.246958069</v>
      </c>
      <c r="E5354" s="4">
        <f>E5353+D5354</f>
        <v/>
      </c>
      <c r="F5354" s="4" t="n">
        <v>120482.4630549396</v>
      </c>
      <c r="G5354" s="5">
        <f>F5354/$D5354</f>
        <v/>
      </c>
      <c r="H5354" s="4">
        <f>H5353+F5354</f>
        <v/>
      </c>
      <c r="I5354" s="4">
        <f>G5354*$E5353-H5353</f>
        <v/>
      </c>
      <c r="J5354" s="4">
        <f>MAX(0,Resumo!$D$3*$D5354-F5354)</f>
        <v/>
      </c>
      <c r="K5354" s="4" t="n">
        <v>256982.4548666075</v>
      </c>
      <c r="L5354" s="5">
        <f>K5354/$D5354</f>
        <v/>
      </c>
      <c r="M5354" s="4">
        <f>M5353+K5354</f>
        <v/>
      </c>
      <c r="N5354" s="4">
        <f>L5354*$E5353-M5353</f>
        <v/>
      </c>
      <c r="O5354" s="4">
        <f>MAX(0,Resumo!$D$4*$D5354-K5354)</f>
        <v/>
      </c>
      <c r="P5354" s="4" t="n">
        <v>407125.3021644886</v>
      </c>
      <c r="Q5354" s="5">
        <f>P5354/$D5354</f>
        <v/>
      </c>
      <c r="R5354" s="4">
        <f>R5353+P5354</f>
        <v/>
      </c>
      <c r="S5354" s="4">
        <f>Q5354*$E5353-R5353</f>
        <v/>
      </c>
      <c r="T5354" s="4">
        <f>MAX(0,Resumo!$D$5*$D5354-P5354)</f>
        <v/>
      </c>
      <c r="U5354" s="4" t="n">
        <v>572397.3260493502</v>
      </c>
      <c r="V5354" s="5">
        <f>U5354/$D5354</f>
        <v/>
      </c>
      <c r="W5354" s="4">
        <f>W5353+U5354</f>
        <v/>
      </c>
      <c r="X5354" s="4">
        <f>V5354*$E5353-W5353</f>
        <v/>
      </c>
      <c r="Y5354" s="4">
        <f>MAX(0,Resumo!$D$6*$D5354-U5354)</f>
        <v/>
      </c>
      <c r="Z5354" s="4" t="n">
        <v>753174.7115488626</v>
      </c>
      <c r="AA5354" s="5">
        <f>Z5354/$D5354</f>
        <v/>
      </c>
      <c r="AB5354" s="4">
        <f>AB5353+Z5354</f>
        <v/>
      </c>
      <c r="AC5354" s="4">
        <f>AA5354*$E5353-AB5353</f>
        <v/>
      </c>
      <c r="AD5354" s="4">
        <f>MAX(0,Resumo!$D$7*$D5354-Z5354)</f>
        <v/>
      </c>
    </row>
    <row r="5355">
      <c r="A5355" t="inlineStr">
        <is>
          <t>São Pedro do Piauí</t>
        </is>
      </c>
      <c r="B5355" t="inlineStr">
        <is>
          <t>Município</t>
        </is>
      </c>
      <c r="C5355" t="inlineStr">
        <is>
          <t>PI</t>
        </is>
      </c>
      <c r="D5355" s="4" t="n">
        <v>4255513.344166595</v>
      </c>
      <c r="E5355" s="4">
        <f>E5354+D5355</f>
        <v/>
      </c>
      <c r="F5355" s="4" t="n">
        <v>176038.410018777</v>
      </c>
      <c r="G5355" s="5">
        <f>F5355/$D5355</f>
        <v/>
      </c>
      <c r="H5355" s="4">
        <f>H5354+F5355</f>
        <v/>
      </c>
      <c r="I5355" s="4">
        <f>G5355*$E5354-H5354</f>
        <v/>
      </c>
      <c r="J5355" s="4">
        <f>MAX(0,Resumo!$D$3*$D5355-F5355)</f>
        <v/>
      </c>
      <c r="K5355" s="4" t="n">
        <v>375480.228494424</v>
      </c>
      <c r="L5355" s="5">
        <f>K5355/$D5355</f>
        <v/>
      </c>
      <c r="M5355" s="4">
        <f>M5354+K5355</f>
        <v/>
      </c>
      <c r="N5355" s="4">
        <f>L5355*$E5354-M5354</f>
        <v/>
      </c>
      <c r="O5355" s="4">
        <f>MAX(0,Resumo!$D$4*$D5355-K5355)</f>
        <v/>
      </c>
      <c r="P5355" s="4" t="n">
        <v>594855.7910769937</v>
      </c>
      <c r="Q5355" s="5">
        <f>P5355/$D5355</f>
        <v/>
      </c>
      <c r="R5355" s="4">
        <f>R5354+P5355</f>
        <v/>
      </c>
      <c r="S5355" s="4">
        <f>Q5355*$E5354-R5354</f>
        <v/>
      </c>
      <c r="T5355" s="4">
        <f>MAX(0,Resumo!$D$5*$D5355-P5355)</f>
        <v/>
      </c>
      <c r="U5355" s="4" t="n">
        <v>836336.7798247878</v>
      </c>
      <c r="V5355" s="5">
        <f>U5355/$D5355</f>
        <v/>
      </c>
      <c r="W5355" s="4">
        <f>W5354+U5355</f>
        <v/>
      </c>
      <c r="X5355" s="4">
        <f>V5355*$E5354-W5354</f>
        <v/>
      </c>
      <c r="Y5355" s="4">
        <f>MAX(0,Resumo!$D$6*$D5355-U5355)</f>
        <v/>
      </c>
      <c r="Z5355" s="4" t="n">
        <v>1100472.843312917</v>
      </c>
      <c r="AA5355" s="5">
        <f>Z5355/$D5355</f>
        <v/>
      </c>
      <c r="AB5355" s="4">
        <f>AB5354+Z5355</f>
        <v/>
      </c>
      <c r="AC5355" s="4">
        <f>AA5355*$E5354-AB5354</f>
        <v/>
      </c>
      <c r="AD5355" s="4">
        <f>MAX(0,Resumo!$D$7*$D5355-Z5355)</f>
        <v/>
      </c>
    </row>
    <row r="5356">
      <c r="A5356" t="inlineStr">
        <is>
          <t>Luzilândia</t>
        </is>
      </c>
      <c r="B5356" t="inlineStr">
        <is>
          <t>Município</t>
        </is>
      </c>
      <c r="C5356" t="inlineStr">
        <is>
          <t>PI</t>
        </is>
      </c>
      <c r="D5356" s="4" t="n">
        <v>6831047.943871773</v>
      </c>
      <c r="E5356" s="4">
        <f>E5355+D5356</f>
        <v/>
      </c>
      <c r="F5356" s="4" t="n">
        <v>282580.9065901842</v>
      </c>
      <c r="G5356" s="5">
        <f>F5356/$D5356</f>
        <v/>
      </c>
      <c r="H5356" s="4">
        <f>H5355+F5356</f>
        <v/>
      </c>
      <c r="I5356" s="4">
        <f>G5356*$E5355-H5355</f>
        <v/>
      </c>
      <c r="J5356" s="4">
        <f>MAX(0,Resumo!$D$3*$D5356-F5356)</f>
        <v/>
      </c>
      <c r="K5356" s="4" t="n">
        <v>602729.502972257</v>
      </c>
      <c r="L5356" s="5">
        <f>K5356/$D5356</f>
        <v/>
      </c>
      <c r="M5356" s="4">
        <f>M5355+K5356</f>
        <v/>
      </c>
      <c r="N5356" s="4">
        <f>L5356*$E5355-M5355</f>
        <v/>
      </c>
      <c r="O5356" s="4">
        <f>MAX(0,Resumo!$D$4*$D5356-K5356)</f>
        <v/>
      </c>
      <c r="P5356" s="4" t="n">
        <v>954876.204091075</v>
      </c>
      <c r="Q5356" s="5">
        <f>P5356/$D5356</f>
        <v/>
      </c>
      <c r="R5356" s="4">
        <f>R5355+P5356</f>
        <v/>
      </c>
      <c r="S5356" s="4">
        <f>Q5356*$E5355-R5355</f>
        <v/>
      </c>
      <c r="T5356" s="4">
        <f>MAX(0,Resumo!$D$5*$D5356-P5356)</f>
        <v/>
      </c>
      <c r="U5356" s="4" t="n">
        <v>1342507.043959301</v>
      </c>
      <c r="V5356" s="5">
        <f>U5356/$D5356</f>
        <v/>
      </c>
      <c r="W5356" s="4">
        <f>W5355+U5356</f>
        <v/>
      </c>
      <c r="X5356" s="4">
        <f>V5356*$E5355-W5355</f>
        <v/>
      </c>
      <c r="Y5356" s="4">
        <f>MAX(0,Resumo!$D$6*$D5356-U5356)</f>
        <v/>
      </c>
      <c r="Z5356" s="4" t="n">
        <v>1766504.331117692</v>
      </c>
      <c r="AA5356" s="5">
        <f>Z5356/$D5356</f>
        <v/>
      </c>
      <c r="AB5356" s="4">
        <f>AB5355+Z5356</f>
        <v/>
      </c>
      <c r="AC5356" s="4">
        <f>AA5356*$E5355-AB5355</f>
        <v/>
      </c>
      <c r="AD5356" s="4">
        <f>MAX(0,Resumo!$D$7*$D5356-Z5356)</f>
        <v/>
      </c>
    </row>
    <row r="5357">
      <c r="A5357" t="inlineStr">
        <is>
          <t>Altos</t>
        </is>
      </c>
      <c r="B5357" t="inlineStr">
        <is>
          <t>Município</t>
        </is>
      </c>
      <c r="C5357" t="inlineStr">
        <is>
          <t>PI</t>
        </is>
      </c>
      <c r="D5357" s="4" t="n">
        <v>17505654.7553614</v>
      </c>
      <c r="E5357" s="4">
        <f>E5356+D5357</f>
        <v/>
      </c>
      <c r="F5357" s="4" t="n">
        <v>724158.8453002447</v>
      </c>
      <c r="G5357" s="5">
        <f>F5357/$D5357</f>
        <v/>
      </c>
      <c r="H5357" s="4">
        <f>H5356+F5357</f>
        <v/>
      </c>
      <c r="I5357" s="4">
        <f>G5357*$E5356-H5356</f>
        <v/>
      </c>
      <c r="J5357" s="4">
        <f>MAX(0,Resumo!$D$3*$D5357-F5357)</f>
        <v/>
      </c>
      <c r="K5357" s="4" t="n">
        <v>1544590.91439528</v>
      </c>
      <c r="L5357" s="5">
        <f>K5357/$D5357</f>
        <v/>
      </c>
      <c r="M5357" s="4">
        <f>M5356+K5357</f>
        <v/>
      </c>
      <c r="N5357" s="4">
        <f>L5357*$E5356-M5356</f>
        <v/>
      </c>
      <c r="O5357" s="4">
        <f>MAX(0,Resumo!$D$4*$D5357-K5357)</f>
        <v/>
      </c>
      <c r="P5357" s="4" t="n">
        <v>2447023.253280528</v>
      </c>
      <c r="Q5357" s="5">
        <f>P5357/$D5357</f>
        <v/>
      </c>
      <c r="R5357" s="4">
        <f>R5356+P5357</f>
        <v/>
      </c>
      <c r="S5357" s="4">
        <f>Q5357*$E5356-R5356</f>
        <v/>
      </c>
      <c r="T5357" s="4">
        <f>MAX(0,Resumo!$D$5*$D5357-P5357)</f>
        <v/>
      </c>
      <c r="U5357" s="4" t="n">
        <v>3440389.382609414</v>
      </c>
      <c r="V5357" s="5">
        <f>U5357/$D5357</f>
        <v/>
      </c>
      <c r="W5357" s="4">
        <f>W5356+U5357</f>
        <v/>
      </c>
      <c r="X5357" s="4">
        <f>V5357*$E5356-W5356</f>
        <v/>
      </c>
      <c r="Y5357" s="4">
        <f>MAX(0,Resumo!$D$6*$D5357-U5357)</f>
        <v/>
      </c>
      <c r="Z5357" s="4" t="n">
        <v>4526950.35937189</v>
      </c>
      <c r="AA5357" s="5">
        <f>Z5357/$D5357</f>
        <v/>
      </c>
      <c r="AB5357" s="4">
        <f>AB5356+Z5357</f>
        <v/>
      </c>
      <c r="AC5357" s="4">
        <f>AA5357*$E5356-AB5356</f>
        <v/>
      </c>
      <c r="AD5357" s="4">
        <f>MAX(0,Resumo!$D$7*$D5357-Z5357)</f>
        <v/>
      </c>
    </row>
    <row r="5358">
      <c r="A5358" t="inlineStr">
        <is>
          <t>Nossa Senhora de Nazaré</t>
        </is>
      </c>
      <c r="B5358" t="inlineStr">
        <is>
          <t>Município</t>
        </is>
      </c>
      <c r="C5358" t="inlineStr">
        <is>
          <t>PI</t>
        </is>
      </c>
      <c r="D5358" s="4" t="n">
        <v>2115224.66964084</v>
      </c>
      <c r="E5358" s="4">
        <f>E5357+D5358</f>
        <v/>
      </c>
      <c r="F5358" s="4" t="n">
        <v>87500.79192830966</v>
      </c>
      <c r="G5358" s="5">
        <f>F5358/$D5358</f>
        <v/>
      </c>
      <c r="H5358" s="4">
        <f>H5357+F5358</f>
        <v/>
      </c>
      <c r="I5358" s="4">
        <f>G5358*$E5357-H5357</f>
        <v/>
      </c>
      <c r="J5358" s="4">
        <f>MAX(0,Resumo!$D$3*$D5358-F5358)</f>
        <v/>
      </c>
      <c r="K5358" s="4" t="n">
        <v>186634.3677108895</v>
      </c>
      <c r="L5358" s="5">
        <f>K5358/$D5358</f>
        <v/>
      </c>
      <c r="M5358" s="4">
        <f>M5357+K5358</f>
        <v/>
      </c>
      <c r="N5358" s="4">
        <f>L5358*$E5357-M5357</f>
        <v/>
      </c>
      <c r="O5358" s="4">
        <f>MAX(0,Resumo!$D$4*$D5358-K5358)</f>
        <v/>
      </c>
      <c r="P5358" s="4" t="n">
        <v>295676.1129393644</v>
      </c>
      <c r="Q5358" s="5">
        <f>P5358/$D5358</f>
        <v/>
      </c>
      <c r="R5358" s="4">
        <f>R5357+P5358</f>
        <v/>
      </c>
      <c r="S5358" s="4">
        <f>Q5358*$E5357-R5357</f>
        <v/>
      </c>
      <c r="T5358" s="4">
        <f>MAX(0,Resumo!$D$5*$D5358-P5358)</f>
        <v/>
      </c>
      <c r="U5358" s="4" t="n">
        <v>415705.4732864013</v>
      </c>
      <c r="V5358" s="5">
        <f>U5358/$D5358</f>
        <v/>
      </c>
      <c r="W5358" s="4">
        <f>W5357+U5358</f>
        <v/>
      </c>
      <c r="X5358" s="4">
        <f>V5358*$E5357-W5357</f>
        <v/>
      </c>
      <c r="Y5358" s="4">
        <f>MAX(0,Resumo!$D$6*$D5358-U5358)</f>
        <v/>
      </c>
      <c r="Z5358" s="4" t="n">
        <v>546995.6543870618</v>
      </c>
      <c r="AA5358" s="5">
        <f>Z5358/$D5358</f>
        <v/>
      </c>
      <c r="AB5358" s="4">
        <f>AB5357+Z5358</f>
        <v/>
      </c>
      <c r="AC5358" s="4">
        <f>AA5358*$E5357-AB5357</f>
        <v/>
      </c>
      <c r="AD5358" s="4">
        <f>MAX(0,Resumo!$D$7*$D5358-Z5358)</f>
        <v/>
      </c>
    </row>
    <row r="5359">
      <c r="A5359" t="inlineStr">
        <is>
          <t>Canavieira</t>
        </is>
      </c>
      <c r="B5359" t="inlineStr">
        <is>
          <t>Município</t>
        </is>
      </c>
      <c r="C5359" t="inlineStr">
        <is>
          <t>PI</t>
        </is>
      </c>
      <c r="D5359" s="4" t="n">
        <v>1683850.062241452</v>
      </c>
      <c r="E5359" s="4">
        <f>E5358+D5359</f>
        <v/>
      </c>
      <c r="F5359" s="4" t="n">
        <v>69656.05878626513</v>
      </c>
      <c r="G5359" s="5">
        <f>F5359/$D5359</f>
        <v/>
      </c>
      <c r="H5359" s="4">
        <f>H5358+F5359</f>
        <v/>
      </c>
      <c r="I5359" s="4">
        <f>G5359*$E5358-H5358</f>
        <v/>
      </c>
      <c r="J5359" s="4">
        <f>MAX(0,Resumo!$D$3*$D5359-F5359)</f>
        <v/>
      </c>
      <c r="K5359" s="4" t="n">
        <v>148572.5352001197</v>
      </c>
      <c r="L5359" s="5">
        <f>K5359/$D5359</f>
        <v/>
      </c>
      <c r="M5359" s="4">
        <f>M5358+K5359</f>
        <v/>
      </c>
      <c r="N5359" s="4">
        <f>L5359*$E5358-M5358</f>
        <v/>
      </c>
      <c r="O5359" s="4">
        <f>MAX(0,Resumo!$D$4*$D5359-K5359)</f>
        <v/>
      </c>
      <c r="P5359" s="4" t="n">
        <v>235376.5291801354</v>
      </c>
      <c r="Q5359" s="5">
        <f>P5359/$D5359</f>
        <v/>
      </c>
      <c r="R5359" s="4">
        <f>R5358+P5359</f>
        <v/>
      </c>
      <c r="S5359" s="4">
        <f>Q5359*$E5358-R5358</f>
        <v/>
      </c>
      <c r="T5359" s="4">
        <f>MAX(0,Resumo!$D$5*$D5359-P5359)</f>
        <v/>
      </c>
      <c r="U5359" s="4" t="n">
        <v>330927.3464488645</v>
      </c>
      <c r="V5359" s="5">
        <f>U5359/$D5359</f>
        <v/>
      </c>
      <c r="W5359" s="4">
        <f>W5358+U5359</f>
        <v/>
      </c>
      <c r="X5359" s="4">
        <f>V5359*$E5358-W5358</f>
        <v/>
      </c>
      <c r="Y5359" s="4">
        <f>MAX(0,Resumo!$D$6*$D5359-U5359)</f>
        <v/>
      </c>
      <c r="Z5359" s="4" t="n">
        <v>435442.4756410635</v>
      </c>
      <c r="AA5359" s="5">
        <f>Z5359/$D5359</f>
        <v/>
      </c>
      <c r="AB5359" s="4">
        <f>AB5358+Z5359</f>
        <v/>
      </c>
      <c r="AC5359" s="4">
        <f>AA5359*$E5358-AB5358</f>
        <v/>
      </c>
      <c r="AD5359" s="4">
        <f>MAX(0,Resumo!$D$7*$D5359-Z5359)</f>
        <v/>
      </c>
    </row>
    <row r="5360">
      <c r="A5360" t="inlineStr">
        <is>
          <t>Amarante</t>
        </is>
      </c>
      <c r="B5360" t="inlineStr">
        <is>
          <t>Município</t>
        </is>
      </c>
      <c r="C5360" t="inlineStr">
        <is>
          <t>PI</t>
        </is>
      </c>
      <c r="D5360" s="4" t="n">
        <v>5951218.553534696</v>
      </c>
      <c r="E5360" s="4">
        <f>E5359+D5360</f>
        <v/>
      </c>
      <c r="F5360" s="4" t="n">
        <v>246184.8823185081</v>
      </c>
      <c r="G5360" s="5">
        <f>F5360/$D5360</f>
        <v/>
      </c>
      <c r="H5360" s="4">
        <f>H5359+F5360</f>
        <v/>
      </c>
      <c r="I5360" s="4">
        <f>G5360*$E5359-H5359</f>
        <v/>
      </c>
      <c r="J5360" s="4">
        <f>MAX(0,Resumo!$D$3*$D5360-F5360)</f>
        <v/>
      </c>
      <c r="K5360" s="4" t="n">
        <v>525098.7886959813</v>
      </c>
      <c r="L5360" s="5">
        <f>K5360/$D5360</f>
        <v/>
      </c>
      <c r="M5360" s="4">
        <f>M5359+K5360</f>
        <v/>
      </c>
      <c r="N5360" s="4">
        <f>L5360*$E5359-M5359</f>
        <v/>
      </c>
      <c r="O5360" s="4">
        <f>MAX(0,Resumo!$D$4*$D5360-K5360)</f>
        <v/>
      </c>
      <c r="P5360" s="4" t="n">
        <v>831889.4888175388</v>
      </c>
      <c r="Q5360" s="5">
        <f>P5360/$D5360</f>
        <v/>
      </c>
      <c r="R5360" s="4">
        <f>R5359+P5360</f>
        <v/>
      </c>
      <c r="S5360" s="4">
        <f>Q5360*$E5359-R5359</f>
        <v/>
      </c>
      <c r="T5360" s="4">
        <f>MAX(0,Resumo!$D$5*$D5360-P5360)</f>
        <v/>
      </c>
      <c r="U5360" s="4" t="n">
        <v>1169594.020406364</v>
      </c>
      <c r="V5360" s="5">
        <f>U5360/$D5360</f>
        <v/>
      </c>
      <c r="W5360" s="4">
        <f>W5359+U5360</f>
        <v/>
      </c>
      <c r="X5360" s="4">
        <f>V5360*$E5359-W5359</f>
        <v/>
      </c>
      <c r="Y5360" s="4">
        <f>MAX(0,Resumo!$D$6*$D5360-U5360)</f>
        <v/>
      </c>
      <c r="Z5360" s="4" t="n">
        <v>1538981.051901156</v>
      </c>
      <c r="AA5360" s="5">
        <f>Z5360/$D5360</f>
        <v/>
      </c>
      <c r="AB5360" s="4">
        <f>AB5359+Z5360</f>
        <v/>
      </c>
      <c r="AC5360" s="4">
        <f>AA5360*$E5359-AB5359</f>
        <v/>
      </c>
      <c r="AD5360" s="4">
        <f>MAX(0,Resumo!$D$7*$D5360-Z5360)</f>
        <v/>
      </c>
    </row>
    <row r="5361">
      <c r="A5361" t="inlineStr">
        <is>
          <t>São Gonçalo do Piauí</t>
        </is>
      </c>
      <c r="B5361" t="inlineStr">
        <is>
          <t>Município</t>
        </is>
      </c>
      <c r="C5361" t="inlineStr">
        <is>
          <t>PI</t>
        </is>
      </c>
      <c r="D5361" s="4" t="n">
        <v>1697417.650910337</v>
      </c>
      <c r="E5361" s="4">
        <f>E5360+D5361</f>
        <v/>
      </c>
      <c r="F5361" s="4" t="n">
        <v>70217.31110623099</v>
      </c>
      <c r="G5361" s="5">
        <f>F5361/$D5361</f>
        <v/>
      </c>
      <c r="H5361" s="4">
        <f>H5360+F5361</f>
        <v/>
      </c>
      <c r="I5361" s="4">
        <f>G5361*$E5360-H5360</f>
        <v/>
      </c>
      <c r="J5361" s="4">
        <f>MAX(0,Resumo!$D$3*$D5361-F5361)</f>
        <v/>
      </c>
      <c r="K5361" s="4" t="n">
        <v>149769.6554724588</v>
      </c>
      <c r="L5361" s="5">
        <f>K5361/$D5361</f>
        <v/>
      </c>
      <c r="M5361" s="4">
        <f>M5360+K5361</f>
        <v/>
      </c>
      <c r="N5361" s="4">
        <f>L5361*$E5360-M5360</f>
        <v/>
      </c>
      <c r="O5361" s="4">
        <f>MAX(0,Resumo!$D$4*$D5361-K5361)</f>
        <v/>
      </c>
      <c r="P5361" s="4" t="n">
        <v>237273.0709220853</v>
      </c>
      <c r="Q5361" s="5">
        <f>P5361/$D5361</f>
        <v/>
      </c>
      <c r="R5361" s="4">
        <f>R5360+P5361</f>
        <v/>
      </c>
      <c r="S5361" s="4">
        <f>Q5361*$E5360-R5360</f>
        <v/>
      </c>
      <c r="T5361" s="4">
        <f>MAX(0,Resumo!$D$5*$D5361-P5361)</f>
        <v/>
      </c>
      <c r="U5361" s="4" t="n">
        <v>333593.7870165757</v>
      </c>
      <c r="V5361" s="5">
        <f>U5361/$D5361</f>
        <v/>
      </c>
      <c r="W5361" s="4">
        <f>W5360+U5361</f>
        <v/>
      </c>
      <c r="X5361" s="4">
        <f>V5361*$E5360-W5360</f>
        <v/>
      </c>
      <c r="Y5361" s="4">
        <f>MAX(0,Resumo!$D$6*$D5361-U5361)</f>
        <v/>
      </c>
      <c r="Z5361" s="4" t="n">
        <v>438951.0448010719</v>
      </c>
      <c r="AA5361" s="5">
        <f>Z5361/$D5361</f>
        <v/>
      </c>
      <c r="AB5361" s="4">
        <f>AB5360+Z5361</f>
        <v/>
      </c>
      <c r="AC5361" s="4">
        <f>AA5361*$E5360-AB5360</f>
        <v/>
      </c>
      <c r="AD5361" s="4">
        <f>MAX(0,Resumo!$D$7*$D5361-Z5361)</f>
        <v/>
      </c>
    </row>
    <row r="5362">
      <c r="A5362" t="inlineStr">
        <is>
          <t>São José do Divino</t>
        </is>
      </c>
      <c r="B5362" t="inlineStr">
        <is>
          <t>Município</t>
        </is>
      </c>
      <c r="C5362" t="inlineStr">
        <is>
          <t>PI</t>
        </is>
      </c>
      <c r="D5362" s="4" t="n">
        <v>1999541.867154928</v>
      </c>
      <c r="E5362" s="4">
        <f>E5361+D5362</f>
        <v/>
      </c>
      <c r="F5362" s="4" t="n">
        <v>82715.32541248924</v>
      </c>
      <c r="G5362" s="5">
        <f>F5362/$D5362</f>
        <v/>
      </c>
      <c r="H5362" s="4">
        <f>H5361+F5362</f>
        <v/>
      </c>
      <c r="I5362" s="4">
        <f>G5362*$E5361-H5361</f>
        <v/>
      </c>
      <c r="J5362" s="4">
        <f>MAX(0,Resumo!$D$3*$D5362-F5362)</f>
        <v/>
      </c>
      <c r="K5362" s="4" t="n">
        <v>176427.2313216151</v>
      </c>
      <c r="L5362" s="5">
        <f>K5362/$D5362</f>
        <v/>
      </c>
      <c r="M5362" s="4">
        <f>M5361+K5362</f>
        <v/>
      </c>
      <c r="N5362" s="4">
        <f>L5362*$E5361-M5361</f>
        <v/>
      </c>
      <c r="O5362" s="4">
        <f>MAX(0,Resumo!$D$4*$D5362-K5362)</f>
        <v/>
      </c>
      <c r="P5362" s="4" t="n">
        <v>279505.4234311078</v>
      </c>
      <c r="Q5362" s="5">
        <f>P5362/$D5362</f>
        <v/>
      </c>
      <c r="R5362" s="4">
        <f>R5361+P5362</f>
        <v/>
      </c>
      <c r="S5362" s="4">
        <f>Q5362*$E5361-R5361</f>
        <v/>
      </c>
      <c r="T5362" s="4">
        <f>MAX(0,Resumo!$D$5*$D5362-P5362)</f>
        <v/>
      </c>
      <c r="U5362" s="4" t="n">
        <v>392970.3119351161</v>
      </c>
      <c r="V5362" s="5">
        <f>U5362/$D5362</f>
        <v/>
      </c>
      <c r="W5362" s="4">
        <f>W5361+U5362</f>
        <v/>
      </c>
      <c r="X5362" s="4">
        <f>V5362*$E5361-W5361</f>
        <v/>
      </c>
      <c r="Y5362" s="4">
        <f>MAX(0,Resumo!$D$6*$D5362-U5362)</f>
        <v/>
      </c>
      <c r="Z5362" s="4" t="n">
        <v>517080.1607020079</v>
      </c>
      <c r="AA5362" s="5">
        <f>Z5362/$D5362</f>
        <v/>
      </c>
      <c r="AB5362" s="4">
        <f>AB5361+Z5362</f>
        <v/>
      </c>
      <c r="AC5362" s="4">
        <f>AA5362*$E5361-AB5361</f>
        <v/>
      </c>
      <c r="AD5362" s="4">
        <f>MAX(0,Resumo!$D$7*$D5362-Z5362)</f>
        <v/>
      </c>
    </row>
    <row r="5363">
      <c r="A5363" t="inlineStr">
        <is>
          <t>Brasileira</t>
        </is>
      </c>
      <c r="B5363" t="inlineStr">
        <is>
          <t>Município</t>
        </is>
      </c>
      <c r="C5363" t="inlineStr">
        <is>
          <t>PI</t>
        </is>
      </c>
      <c r="D5363" s="4" t="n">
        <v>5562504.362554491</v>
      </c>
      <c r="E5363" s="4">
        <f>E5362+D5363</f>
        <v/>
      </c>
      <c r="F5363" s="4" t="n">
        <v>230104.888532167</v>
      </c>
      <c r="G5363" s="5">
        <f>F5363/$D5363</f>
        <v/>
      </c>
      <c r="H5363" s="4">
        <f>H5362+F5363</f>
        <v/>
      </c>
      <c r="I5363" s="4">
        <f>G5363*$E5362-H5362</f>
        <v/>
      </c>
      <c r="J5363" s="4">
        <f>MAX(0,Resumo!$D$3*$D5363-F5363)</f>
        <v/>
      </c>
      <c r="K5363" s="4" t="n">
        <v>490801.0479901871</v>
      </c>
      <c r="L5363" s="5">
        <f>K5363/$D5363</f>
        <v/>
      </c>
      <c r="M5363" s="4">
        <f>M5362+K5363</f>
        <v/>
      </c>
      <c r="N5363" s="4">
        <f>L5363*$E5362-M5362</f>
        <v/>
      </c>
      <c r="O5363" s="4">
        <f>MAX(0,Resumo!$D$4*$D5363-K5363)</f>
        <v/>
      </c>
      <c r="P5363" s="4" t="n">
        <v>777553.1799218449</v>
      </c>
      <c r="Q5363" s="5">
        <f>P5363/$D5363</f>
        <v/>
      </c>
      <c r="R5363" s="4">
        <f>R5362+P5363</f>
        <v/>
      </c>
      <c r="S5363" s="4">
        <f>Q5363*$E5362-R5362</f>
        <v/>
      </c>
      <c r="T5363" s="4">
        <f>MAX(0,Resumo!$D$5*$D5363-P5363)</f>
        <v/>
      </c>
      <c r="U5363" s="4" t="n">
        <v>1093199.952649011</v>
      </c>
      <c r="V5363" s="5">
        <f>U5363/$D5363</f>
        <v/>
      </c>
      <c r="W5363" s="4">
        <f>W5362+U5363</f>
        <v/>
      </c>
      <c r="X5363" s="4">
        <f>V5363*$E5362-W5362</f>
        <v/>
      </c>
      <c r="Y5363" s="4">
        <f>MAX(0,Resumo!$D$6*$D5363-U5363)</f>
        <v/>
      </c>
      <c r="Z5363" s="4" t="n">
        <v>1438459.82769434</v>
      </c>
      <c r="AA5363" s="5">
        <f>Z5363/$D5363</f>
        <v/>
      </c>
      <c r="AB5363" s="4">
        <f>AB5362+Z5363</f>
        <v/>
      </c>
      <c r="AC5363" s="4">
        <f>AA5363*$E5362-AB5362</f>
        <v/>
      </c>
      <c r="AD5363" s="4">
        <f>MAX(0,Resumo!$D$7*$D5363-Z5363)</f>
        <v/>
      </c>
    </row>
    <row r="5364">
      <c r="A5364" t="inlineStr">
        <is>
          <t>Campo Largo do Piauí</t>
        </is>
      </c>
      <c r="B5364" t="inlineStr">
        <is>
          <t>Município</t>
        </is>
      </c>
      <c r="C5364" t="inlineStr">
        <is>
          <t>PI</t>
        </is>
      </c>
      <c r="D5364" s="4" t="n">
        <v>2141702.970461101</v>
      </c>
      <c r="E5364" s="4">
        <f>E5363+D5364</f>
        <v/>
      </c>
      <c r="F5364" s="4" t="n">
        <v>88596.12346634538</v>
      </c>
      <c r="G5364" s="5">
        <f>F5364/$D5364</f>
        <v/>
      </c>
      <c r="H5364" s="4">
        <f>H5363+F5364</f>
        <v/>
      </c>
      <c r="I5364" s="4">
        <f>G5364*$E5363-H5363</f>
        <v/>
      </c>
      <c r="J5364" s="4">
        <f>MAX(0,Resumo!$D$3*$D5364-F5364)</f>
        <v/>
      </c>
      <c r="K5364" s="4" t="n">
        <v>188970.6495265167</v>
      </c>
      <c r="L5364" s="5">
        <f>K5364/$D5364</f>
        <v/>
      </c>
      <c r="M5364" s="4">
        <f>M5363+K5364</f>
        <v/>
      </c>
      <c r="N5364" s="4">
        <f>L5364*$E5363-M5363</f>
        <v/>
      </c>
      <c r="O5364" s="4">
        <f>MAX(0,Resumo!$D$4*$D5364-K5364)</f>
        <v/>
      </c>
      <c r="P5364" s="4" t="n">
        <v>299377.3751155016</v>
      </c>
      <c r="Q5364" s="5">
        <f>P5364/$D5364</f>
        <v/>
      </c>
      <c r="R5364" s="4">
        <f>R5363+P5364</f>
        <v/>
      </c>
      <c r="S5364" s="4">
        <f>Q5364*$E5363-R5363</f>
        <v/>
      </c>
      <c r="T5364" s="4">
        <f>MAX(0,Resumo!$D$5*$D5364-P5364)</f>
        <v/>
      </c>
      <c r="U5364" s="4" t="n">
        <v>420909.2583652578</v>
      </c>
      <c r="V5364" s="5">
        <f>U5364/$D5364</f>
        <v/>
      </c>
      <c r="W5364" s="4">
        <f>W5363+U5364</f>
        <v/>
      </c>
      <c r="X5364" s="4">
        <f>V5364*$E5363-W5363</f>
        <v/>
      </c>
      <c r="Y5364" s="4">
        <f>MAX(0,Resumo!$D$6*$D5364-U5364)</f>
        <v/>
      </c>
      <c r="Z5364" s="4" t="n">
        <v>553842.924888448</v>
      </c>
      <c r="AA5364" s="5">
        <f>Z5364/$D5364</f>
        <v/>
      </c>
      <c r="AB5364" s="4">
        <f>AB5363+Z5364</f>
        <v/>
      </c>
      <c r="AC5364" s="4">
        <f>AA5364*$E5363-AB5363</f>
        <v/>
      </c>
      <c r="AD5364" s="4">
        <f>MAX(0,Resumo!$D$7*$D5364-Z5364)</f>
        <v/>
      </c>
    </row>
    <row r="5365">
      <c r="A5365" t="inlineStr">
        <is>
          <t>Castelo do Piauí</t>
        </is>
      </c>
      <c r="B5365" t="inlineStr">
        <is>
          <t>Município</t>
        </is>
      </c>
      <c r="C5365" t="inlineStr">
        <is>
          <t>PI</t>
        </is>
      </c>
      <c r="D5365" s="4" t="n">
        <v>7957506.751156079</v>
      </c>
      <c r="E5365" s="4">
        <f>E5364+D5365</f>
        <v/>
      </c>
      <c r="F5365" s="4" t="n">
        <v>329179.2841179635</v>
      </c>
      <c r="G5365" s="5">
        <f>F5365/$D5365</f>
        <v/>
      </c>
      <c r="H5365" s="4">
        <f>H5364+F5365</f>
        <v/>
      </c>
      <c r="I5365" s="4">
        <f>G5365*$E5364-H5364</f>
        <v/>
      </c>
      <c r="J5365" s="4">
        <f>MAX(0,Resumo!$D$3*$D5365-F5365)</f>
        <v/>
      </c>
      <c r="K5365" s="4" t="n">
        <v>702121.2745733166</v>
      </c>
      <c r="L5365" s="5">
        <f>K5365/$D5365</f>
        <v/>
      </c>
      <c r="M5365" s="4">
        <f>M5364+K5365</f>
        <v/>
      </c>
      <c r="N5365" s="4">
        <f>L5365*$E5364-M5364</f>
        <v/>
      </c>
      <c r="O5365" s="4">
        <f>MAX(0,Resumo!$D$4*$D5365-K5365)</f>
        <v/>
      </c>
      <c r="P5365" s="4" t="n">
        <v>1112337.946242886</v>
      </c>
      <c r="Q5365" s="5">
        <f>P5365/$D5365</f>
        <v/>
      </c>
      <c r="R5365" s="4">
        <f>R5364+P5365</f>
        <v/>
      </c>
      <c r="S5365" s="4">
        <f>Q5365*$E5364-R5364</f>
        <v/>
      </c>
      <c r="T5365" s="4">
        <f>MAX(0,Resumo!$D$5*$D5365-P5365)</f>
        <v/>
      </c>
      <c r="U5365" s="4" t="n">
        <v>1563890.189844825</v>
      </c>
      <c r="V5365" s="5">
        <f>U5365/$D5365</f>
        <v/>
      </c>
      <c r="W5365" s="4">
        <f>W5364+U5365</f>
        <v/>
      </c>
      <c r="X5365" s="4">
        <f>V5365*$E5364-W5364</f>
        <v/>
      </c>
      <c r="Y5365" s="4">
        <f>MAX(0,Resumo!$D$6*$D5365-U5365)</f>
        <v/>
      </c>
      <c r="Z5365" s="4" t="n">
        <v>2057805.809052503</v>
      </c>
      <c r="AA5365" s="5">
        <f>Z5365/$D5365</f>
        <v/>
      </c>
      <c r="AB5365" s="4">
        <f>AB5364+Z5365</f>
        <v/>
      </c>
      <c r="AC5365" s="4">
        <f>AA5365*$E5364-AB5364</f>
        <v/>
      </c>
      <c r="AD5365" s="4">
        <f>MAX(0,Resumo!$D$7*$D5365-Z5365)</f>
        <v/>
      </c>
    </row>
    <row r="5366">
      <c r="A5366" t="inlineStr">
        <is>
          <t>Curralinhos</t>
        </is>
      </c>
      <c r="B5366" t="inlineStr">
        <is>
          <t>Município</t>
        </is>
      </c>
      <c r="C5366" t="inlineStr">
        <is>
          <t>PI</t>
        </is>
      </c>
      <c r="D5366" s="4" t="n">
        <v>1460613.467283313</v>
      </c>
      <c r="E5366" s="4">
        <f>E5365+D5366</f>
        <v/>
      </c>
      <c r="F5366" s="4" t="n">
        <v>60421.3996379614</v>
      </c>
      <c r="G5366" s="5">
        <f>F5366/$D5366</f>
        <v/>
      </c>
      <c r="H5366" s="4">
        <f>H5365+F5366</f>
        <v/>
      </c>
      <c r="I5366" s="4">
        <f>G5366*$E5365-H5365</f>
        <v/>
      </c>
      <c r="J5366" s="4">
        <f>MAX(0,Resumo!$D$3*$D5366-F5366)</f>
        <v/>
      </c>
      <c r="K5366" s="4" t="n">
        <v>128875.5160853518</v>
      </c>
      <c r="L5366" s="5">
        <f>K5366/$D5366</f>
        <v/>
      </c>
      <c r="M5366" s="4">
        <f>M5365+K5366</f>
        <v/>
      </c>
      <c r="N5366" s="4">
        <f>L5366*$E5365-M5365</f>
        <v/>
      </c>
      <c r="O5366" s="4">
        <f>MAX(0,Resumo!$D$4*$D5366-K5366)</f>
        <v/>
      </c>
      <c r="P5366" s="4" t="n">
        <v>204171.461647404</v>
      </c>
      <c r="Q5366" s="5">
        <f>P5366/$D5366</f>
        <v/>
      </c>
      <c r="R5366" s="4">
        <f>R5365+P5366</f>
        <v/>
      </c>
      <c r="S5366" s="4">
        <f>Q5366*$E5365-R5365</f>
        <v/>
      </c>
      <c r="T5366" s="4">
        <f>MAX(0,Resumo!$D$5*$D5366-P5366)</f>
        <v/>
      </c>
      <c r="U5366" s="4" t="n">
        <v>287054.6195022393</v>
      </c>
      <c r="V5366" s="5">
        <f>U5366/$D5366</f>
        <v/>
      </c>
      <c r="W5366" s="4">
        <f>W5365+U5366</f>
        <v/>
      </c>
      <c r="X5366" s="4">
        <f>V5366*$E5365-W5365</f>
        <v/>
      </c>
      <c r="Y5366" s="4">
        <f>MAX(0,Resumo!$D$6*$D5366-U5366)</f>
        <v/>
      </c>
      <c r="Z5366" s="4" t="n">
        <v>377713.6447065221</v>
      </c>
      <c r="AA5366" s="5">
        <f>Z5366/$D5366</f>
        <v/>
      </c>
      <c r="AB5366" s="4">
        <f>AB5365+Z5366</f>
        <v/>
      </c>
      <c r="AC5366" s="4">
        <f>AA5366*$E5365-AB5365</f>
        <v/>
      </c>
      <c r="AD5366" s="4">
        <f>MAX(0,Resumo!$D$7*$D5366-Z5366)</f>
        <v/>
      </c>
    </row>
    <row r="5367">
      <c r="A5367" t="inlineStr">
        <is>
          <t>Lagoa Alegre</t>
        </is>
      </c>
      <c r="B5367" t="inlineStr">
        <is>
          <t>Município</t>
        </is>
      </c>
      <c r="C5367" t="inlineStr">
        <is>
          <t>PI</t>
        </is>
      </c>
      <c r="D5367" s="4" t="n">
        <v>2436925.199953912</v>
      </c>
      <c r="E5367" s="4">
        <f>E5366+D5367</f>
        <v/>
      </c>
      <c r="F5367" s="4" t="n">
        <v>100808.6223305197</v>
      </c>
      <c r="G5367" s="5">
        <f>F5367/$D5367</f>
        <v/>
      </c>
      <c r="H5367" s="4">
        <f>H5366+F5367</f>
        <v/>
      </c>
      <c r="I5367" s="4">
        <f>G5367*$E5366-H5366</f>
        <v/>
      </c>
      <c r="J5367" s="4">
        <f>MAX(0,Resumo!$D$3*$D5367-F5367)</f>
        <v/>
      </c>
      <c r="K5367" s="4" t="n">
        <v>215019.2366701914</v>
      </c>
      <c r="L5367" s="5">
        <f>K5367/$D5367</f>
        <v/>
      </c>
      <c r="M5367" s="4">
        <f>M5366+K5367</f>
        <v/>
      </c>
      <c r="N5367" s="4">
        <f>L5367*$E5366-M5366</f>
        <v/>
      </c>
      <c r="O5367" s="4">
        <f>MAX(0,Resumo!$D$4*$D5367-K5367)</f>
        <v/>
      </c>
      <c r="P5367" s="4" t="n">
        <v>340644.9352582023</v>
      </c>
      <c r="Q5367" s="5">
        <f>P5367/$D5367</f>
        <v/>
      </c>
      <c r="R5367" s="4">
        <f>R5366+P5367</f>
        <v/>
      </c>
      <c r="S5367" s="4">
        <f>Q5367*$E5366-R5366</f>
        <v/>
      </c>
      <c r="T5367" s="4">
        <f>MAX(0,Resumo!$D$5*$D5367-P5367)</f>
        <v/>
      </c>
      <c r="U5367" s="4" t="n">
        <v>478929.3346235468</v>
      </c>
      <c r="V5367" s="5">
        <f>U5367/$D5367</f>
        <v/>
      </c>
      <c r="W5367" s="4">
        <f>W5366+U5367</f>
        <v/>
      </c>
      <c r="X5367" s="4">
        <f>V5367*$E5366-W5366</f>
        <v/>
      </c>
      <c r="Y5367" s="4">
        <f>MAX(0,Resumo!$D$6*$D5367-U5367)</f>
        <v/>
      </c>
      <c r="Z5367" s="4" t="n">
        <v>630187.1917310087</v>
      </c>
      <c r="AA5367" s="5">
        <f>Z5367/$D5367</f>
        <v/>
      </c>
      <c r="AB5367" s="4">
        <f>AB5366+Z5367</f>
        <v/>
      </c>
      <c r="AC5367" s="4">
        <f>AA5367*$E5366-AB5366</f>
        <v/>
      </c>
      <c r="AD5367" s="4">
        <f>MAX(0,Resumo!$D$7*$D5367-Z5367)</f>
        <v/>
      </c>
    </row>
    <row r="5368">
      <c r="A5368" t="inlineStr">
        <is>
          <t>Piripiri</t>
        </is>
      </c>
      <c r="B5368" t="inlineStr">
        <is>
          <t>Município</t>
        </is>
      </c>
      <c r="C5368" t="inlineStr">
        <is>
          <t>PI</t>
        </is>
      </c>
      <c r="D5368" s="4" t="n">
        <v>27543106.8474019</v>
      </c>
      <c r="E5368" s="4">
        <f>E5367+D5368</f>
        <v/>
      </c>
      <c r="F5368" s="4" t="n">
        <v>1139379.516466652</v>
      </c>
      <c r="G5368" s="5">
        <f>F5368/$D5368</f>
        <v/>
      </c>
      <c r="H5368" s="4">
        <f>H5367+F5368</f>
        <v/>
      </c>
      <c r="I5368" s="4">
        <f>G5368*$E5367-H5367</f>
        <v/>
      </c>
      <c r="J5368" s="4">
        <f>MAX(0,Resumo!$D$3*$D5368-F5368)</f>
        <v/>
      </c>
      <c r="K5368" s="4" t="n">
        <v>2430233.72648692</v>
      </c>
      <c r="L5368" s="5">
        <f>K5368/$D5368</f>
        <v/>
      </c>
      <c r="M5368" s="4">
        <f>M5367+K5368</f>
        <v/>
      </c>
      <c r="N5368" s="4">
        <f>L5368*$E5367-M5367</f>
        <v/>
      </c>
      <c r="O5368" s="4">
        <f>MAX(0,Resumo!$D$4*$D5368-K5368)</f>
        <v/>
      </c>
      <c r="P5368" s="4" t="n">
        <v>3850105.800957867</v>
      </c>
      <c r="Q5368" s="5">
        <f>P5368/$D5368</f>
        <v/>
      </c>
      <c r="R5368" s="4">
        <f>R5367+P5368</f>
        <v/>
      </c>
      <c r="S5368" s="4">
        <f>Q5368*$E5367-R5367</f>
        <v/>
      </c>
      <c r="T5368" s="4">
        <f>MAX(0,Resumo!$D$5*$D5368-P5368)</f>
        <v/>
      </c>
      <c r="U5368" s="4" t="n">
        <v>5413051.593106315</v>
      </c>
      <c r="V5368" s="5">
        <f>U5368/$D5368</f>
        <v/>
      </c>
      <c r="W5368" s="4">
        <f>W5367+U5368</f>
        <v/>
      </c>
      <c r="X5368" s="4">
        <f>V5368*$E5367-W5367</f>
        <v/>
      </c>
      <c r="Y5368" s="4">
        <f>MAX(0,Resumo!$D$6*$D5368-U5368)</f>
        <v/>
      </c>
      <c r="Z5368" s="4" t="n">
        <v>7122628.612498892</v>
      </c>
      <c r="AA5368" s="5">
        <f>Z5368/$D5368</f>
        <v/>
      </c>
      <c r="AB5368" s="4">
        <f>AB5367+Z5368</f>
        <v/>
      </c>
      <c r="AC5368" s="4">
        <f>AA5368*$E5367-AB5367</f>
        <v/>
      </c>
      <c r="AD5368" s="4">
        <f>MAX(0,Resumo!$D$7*$D5368-Z5368)</f>
        <v/>
      </c>
    </row>
    <row r="5369">
      <c r="A5369" t="inlineStr">
        <is>
          <t>Santa Cruz do Piauí</t>
        </is>
      </c>
      <c r="B5369" t="inlineStr">
        <is>
          <t>Município</t>
        </is>
      </c>
      <c r="C5369" t="inlineStr">
        <is>
          <t>PI</t>
        </is>
      </c>
      <c r="D5369" s="4" t="n">
        <v>2902082.246244185</v>
      </c>
      <c r="E5369" s="4">
        <f>E5368+D5369</f>
        <v/>
      </c>
      <c r="F5369" s="4" t="n">
        <v>120050.838302</v>
      </c>
      <c r="G5369" s="5">
        <f>F5369/$D5369</f>
        <v/>
      </c>
      <c r="H5369" s="4">
        <f>H5368+F5369</f>
        <v/>
      </c>
      <c r="I5369" s="4">
        <f>G5369*$E5368-H5368</f>
        <v/>
      </c>
      <c r="J5369" s="4">
        <f>MAX(0,Resumo!$D$3*$D5369-F5369)</f>
        <v/>
      </c>
      <c r="K5369" s="4" t="n">
        <v>256061.8230519921</v>
      </c>
      <c r="L5369" s="5">
        <f>K5369/$D5369</f>
        <v/>
      </c>
      <c r="M5369" s="4">
        <f>M5368+K5369</f>
        <v/>
      </c>
      <c r="N5369" s="4">
        <f>L5369*$E5368-M5368</f>
        <v/>
      </c>
      <c r="O5369" s="4">
        <f>MAX(0,Resumo!$D$4*$D5369-K5369)</f>
        <v/>
      </c>
      <c r="P5369" s="4" t="n">
        <v>405666.7881740993</v>
      </c>
      <c r="Q5369" s="5">
        <f>P5369/$D5369</f>
        <v/>
      </c>
      <c r="R5369" s="4">
        <f>R5368+P5369</f>
        <v/>
      </c>
      <c r="S5369" s="4">
        <f>Q5369*$E5368-R5368</f>
        <v/>
      </c>
      <c r="T5369" s="4">
        <f>MAX(0,Resumo!$D$5*$D5369-P5369)</f>
        <v/>
      </c>
      <c r="U5369" s="4" t="n">
        <v>570346.7300690319</v>
      </c>
      <c r="V5369" s="5">
        <f>U5369/$D5369</f>
        <v/>
      </c>
      <c r="W5369" s="4">
        <f>W5368+U5369</f>
        <v/>
      </c>
      <c r="X5369" s="4">
        <f>V5369*$E5368-W5368</f>
        <v/>
      </c>
      <c r="Y5369" s="4">
        <f>MAX(0,Resumo!$D$6*$D5369-U5369)</f>
        <v/>
      </c>
      <c r="Z5369" s="4" t="n">
        <v>750476.4860930603</v>
      </c>
      <c r="AA5369" s="5">
        <f>Z5369/$D5369</f>
        <v/>
      </c>
      <c r="AB5369" s="4">
        <f>AB5368+Z5369</f>
        <v/>
      </c>
      <c r="AC5369" s="4">
        <f>AA5369*$E5368-AB5368</f>
        <v/>
      </c>
      <c r="AD5369" s="4">
        <f>MAX(0,Resumo!$D$7*$D5369-Z5369)</f>
        <v/>
      </c>
    </row>
    <row r="5370">
      <c r="A5370" t="inlineStr">
        <is>
          <t>Santa Luz</t>
        </is>
      </c>
      <c r="B5370" t="inlineStr">
        <is>
          <t>Município</t>
        </is>
      </c>
      <c r="C5370" t="inlineStr">
        <is>
          <t>PI</t>
        </is>
      </c>
      <c r="D5370" s="4" t="n">
        <v>2031867.29574341</v>
      </c>
      <c r="E5370" s="4">
        <f>E5369+D5370</f>
        <v/>
      </c>
      <c r="F5370" s="4" t="n">
        <v>84052.53589490785</v>
      </c>
      <c r="G5370" s="5">
        <f>F5370/$D5370</f>
        <v/>
      </c>
      <c r="H5370" s="4">
        <f>H5369+F5370</f>
        <v/>
      </c>
      <c r="I5370" s="4">
        <f>G5370*$E5369-H5369</f>
        <v/>
      </c>
      <c r="J5370" s="4">
        <f>MAX(0,Resumo!$D$3*$D5370-F5370)</f>
        <v/>
      </c>
      <c r="K5370" s="4" t="n">
        <v>179279.4275975876</v>
      </c>
      <c r="L5370" s="5">
        <f>K5370/$D5370</f>
        <v/>
      </c>
      <c r="M5370" s="4">
        <f>M5369+K5370</f>
        <v/>
      </c>
      <c r="N5370" s="4">
        <f>L5370*$E5369-M5369</f>
        <v/>
      </c>
      <c r="O5370" s="4">
        <f>MAX(0,Resumo!$D$4*$D5370-K5370)</f>
        <v/>
      </c>
      <c r="P5370" s="4" t="n">
        <v>284024.0247935646</v>
      </c>
      <c r="Q5370" s="5">
        <f>P5370/$D5370</f>
        <v/>
      </c>
      <c r="R5370" s="4">
        <f>R5369+P5370</f>
        <v/>
      </c>
      <c r="S5370" s="4">
        <f>Q5370*$E5369-R5369</f>
        <v/>
      </c>
      <c r="T5370" s="4">
        <f>MAX(0,Resumo!$D$5*$D5370-P5370)</f>
        <v/>
      </c>
      <c r="U5370" s="4" t="n">
        <v>399323.2340541846</v>
      </c>
      <c r="V5370" s="5">
        <f>U5370/$D5370</f>
        <v/>
      </c>
      <c r="W5370" s="4">
        <f>W5369+U5370</f>
        <v/>
      </c>
      <c r="X5370" s="4">
        <f>V5370*$E5369-W5369</f>
        <v/>
      </c>
      <c r="Y5370" s="4">
        <f>MAX(0,Resumo!$D$6*$D5370-U5370)</f>
        <v/>
      </c>
      <c r="Z5370" s="4" t="n">
        <v>525439.494449331</v>
      </c>
      <c r="AA5370" s="5">
        <f>Z5370/$D5370</f>
        <v/>
      </c>
      <c r="AB5370" s="4">
        <f>AB5369+Z5370</f>
        <v/>
      </c>
      <c r="AC5370" s="4">
        <f>AA5370*$E5369-AB5369</f>
        <v/>
      </c>
      <c r="AD5370" s="4">
        <f>MAX(0,Resumo!$D$7*$D5370-Z5370)</f>
        <v/>
      </c>
    </row>
    <row r="5371">
      <c r="A5371" t="inlineStr">
        <is>
          <t>Antônio Almeida</t>
        </is>
      </c>
      <c r="B5371" t="inlineStr">
        <is>
          <t>Município</t>
        </is>
      </c>
      <c r="C5371" t="inlineStr">
        <is>
          <t>PI</t>
        </is>
      </c>
      <c r="D5371" s="4" t="n">
        <v>7887340.791928425</v>
      </c>
      <c r="E5371" s="4">
        <f>E5370+D5371</f>
        <v/>
      </c>
      <c r="F5371" s="4" t="n">
        <v>326276.7191625956</v>
      </c>
      <c r="G5371" s="5">
        <f>F5371/$D5371</f>
        <v/>
      </c>
      <c r="H5371" s="4">
        <f>H5370+F5371</f>
        <v/>
      </c>
      <c r="I5371" s="4">
        <f>G5371*$E5370-H5370</f>
        <v/>
      </c>
      <c r="J5371" s="4">
        <f>MAX(0,Resumo!$D$3*$D5371-F5371)</f>
        <v/>
      </c>
      <c r="K5371" s="4" t="n">
        <v>695930.2634607691</v>
      </c>
      <c r="L5371" s="5">
        <f>K5371/$D5371</f>
        <v/>
      </c>
      <c r="M5371" s="4">
        <f>M5370+K5371</f>
        <v/>
      </c>
      <c r="N5371" s="4">
        <f>L5371*$E5370-M5370</f>
        <v/>
      </c>
      <c r="O5371" s="4">
        <f>MAX(0,Resumo!$D$4*$D5371-K5371)</f>
        <v/>
      </c>
      <c r="P5371" s="4" t="n">
        <v>1102529.816457497</v>
      </c>
      <c r="Q5371" s="5">
        <f>P5371/$D5371</f>
        <v/>
      </c>
      <c r="R5371" s="4">
        <f>R5370+P5371</f>
        <v/>
      </c>
      <c r="S5371" s="4">
        <f>Q5371*$E5370-R5370</f>
        <v/>
      </c>
      <c r="T5371" s="4">
        <f>MAX(0,Resumo!$D$5*$D5371-P5371)</f>
        <v/>
      </c>
      <c r="U5371" s="4" t="n">
        <v>1550100.461638659</v>
      </c>
      <c r="V5371" s="5">
        <f>U5371/$D5371</f>
        <v/>
      </c>
      <c r="W5371" s="4">
        <f>W5370+U5371</f>
        <v/>
      </c>
      <c r="X5371" s="4">
        <f>V5371*$E5370-W5370</f>
        <v/>
      </c>
      <c r="Y5371" s="4">
        <f>MAX(0,Resumo!$D$6*$D5371-U5371)</f>
        <v/>
      </c>
      <c r="Z5371" s="4" t="n">
        <v>2039660.939935624</v>
      </c>
      <c r="AA5371" s="5">
        <f>Z5371/$D5371</f>
        <v/>
      </c>
      <c r="AB5371" s="4">
        <f>AB5370+Z5371</f>
        <v/>
      </c>
      <c r="AC5371" s="4">
        <f>AA5371*$E5370-AB5370</f>
        <v/>
      </c>
      <c r="AD5371" s="4">
        <f>MAX(0,Resumo!$D$7*$D5371-Z5371)</f>
        <v/>
      </c>
    </row>
    <row r="5372">
      <c r="A5372" t="inlineStr">
        <is>
          <t>Inhuma</t>
        </is>
      </c>
      <c r="B5372" t="inlineStr">
        <is>
          <t>Município</t>
        </is>
      </c>
      <c r="C5372" t="inlineStr">
        <is>
          <t>PI</t>
        </is>
      </c>
      <c r="D5372" s="4" t="n">
        <v>4461196.969360182</v>
      </c>
      <c r="E5372" s="4">
        <f>E5371+D5372</f>
        <v/>
      </c>
      <c r="F5372" s="4" t="n">
        <v>184546.9530352408</v>
      </c>
      <c r="G5372" s="5">
        <f>F5372/$D5372</f>
        <v/>
      </c>
      <c r="H5372" s="4">
        <f>H5371+F5372</f>
        <v/>
      </c>
      <c r="I5372" s="4">
        <f>G5372*$E5371-H5371</f>
        <v/>
      </c>
      <c r="J5372" s="4">
        <f>MAX(0,Resumo!$D$3*$D5372-F5372)</f>
        <v/>
      </c>
      <c r="K5372" s="4" t="n">
        <v>393628.481910458</v>
      </c>
      <c r="L5372" s="5">
        <f>K5372/$D5372</f>
        <v/>
      </c>
      <c r="M5372" s="4">
        <f>M5371+K5372</f>
        <v/>
      </c>
      <c r="N5372" s="4">
        <f>L5372*$E5371-M5371</f>
        <v/>
      </c>
      <c r="O5372" s="4">
        <f>MAX(0,Resumo!$D$4*$D5372-K5372)</f>
        <v/>
      </c>
      <c r="P5372" s="4" t="n">
        <v>623607.2214405793</v>
      </c>
      <c r="Q5372" s="5">
        <f>P5372/$D5372</f>
        <v/>
      </c>
      <c r="R5372" s="4">
        <f>R5371+P5372</f>
        <v/>
      </c>
      <c r="S5372" s="4">
        <f>Q5372*$E5371-R5371</f>
        <v/>
      </c>
      <c r="T5372" s="4">
        <f>MAX(0,Resumo!$D$5*$D5372-P5372)</f>
        <v/>
      </c>
      <c r="U5372" s="4" t="n">
        <v>876759.818561794</v>
      </c>
      <c r="V5372" s="5">
        <f>U5372/$D5372</f>
        <v/>
      </c>
      <c r="W5372" s="4">
        <f>W5371+U5372</f>
        <v/>
      </c>
      <c r="X5372" s="4">
        <f>V5372*$E5371-W5371</f>
        <v/>
      </c>
      <c r="Y5372" s="4">
        <f>MAX(0,Resumo!$D$6*$D5372-U5372)</f>
        <v/>
      </c>
      <c r="Z5372" s="4" t="n">
        <v>1153662.488259036</v>
      </c>
      <c r="AA5372" s="5">
        <f>Z5372/$D5372</f>
        <v/>
      </c>
      <c r="AB5372" s="4">
        <f>AB5371+Z5372</f>
        <v/>
      </c>
      <c r="AC5372" s="4">
        <f>AA5372*$E5371-AB5371</f>
        <v/>
      </c>
      <c r="AD5372" s="4">
        <f>MAX(0,Resumo!$D$7*$D5372-Z5372)</f>
        <v/>
      </c>
    </row>
    <row r="5373">
      <c r="A5373" t="inlineStr">
        <is>
          <t>Simplício Mendes</t>
        </is>
      </c>
      <c r="B5373" t="inlineStr">
        <is>
          <t>Município</t>
        </is>
      </c>
      <c r="C5373" t="inlineStr">
        <is>
          <t>PI</t>
        </is>
      </c>
      <c r="D5373" s="4" t="n">
        <v>8753134.428695953</v>
      </c>
      <c r="E5373" s="4">
        <f>E5372+D5373</f>
        <v/>
      </c>
      <c r="F5373" s="4" t="n">
        <v>362092.1244720057</v>
      </c>
      <c r="G5373" s="5">
        <f>F5373/$D5373</f>
        <v/>
      </c>
      <c r="H5373" s="4">
        <f>H5372+F5373</f>
        <v/>
      </c>
      <c r="I5373" s="4">
        <f>G5373*$E5372-H5372</f>
        <v/>
      </c>
      <c r="J5373" s="4">
        <f>MAX(0,Resumo!$D$3*$D5373-F5373)</f>
        <v/>
      </c>
      <c r="K5373" s="4" t="n">
        <v>772322.5494838211</v>
      </c>
      <c r="L5373" s="5">
        <f>K5373/$D5373</f>
        <v/>
      </c>
      <c r="M5373" s="4">
        <f>M5372+K5373</f>
        <v/>
      </c>
      <c r="N5373" s="4">
        <f>L5373*$E5372-M5372</f>
        <v/>
      </c>
      <c r="O5373" s="4">
        <f>MAX(0,Resumo!$D$4*$D5373-K5373)</f>
        <v/>
      </c>
      <c r="P5373" s="4" t="n">
        <v>1223554.547684051</v>
      </c>
      <c r="Q5373" s="5">
        <f>P5373/$D5373</f>
        <v/>
      </c>
      <c r="R5373" s="4">
        <f>R5372+P5373</f>
        <v/>
      </c>
      <c r="S5373" s="4">
        <f>Q5373*$E5372-R5372</f>
        <v/>
      </c>
      <c r="T5373" s="4">
        <f>MAX(0,Resumo!$D$5*$D5373-P5373)</f>
        <v/>
      </c>
      <c r="U5373" s="4" t="n">
        <v>1720255.036094294</v>
      </c>
      <c r="V5373" s="5">
        <f>U5373/$D5373</f>
        <v/>
      </c>
      <c r="W5373" s="4">
        <f>W5372+U5373</f>
        <v/>
      </c>
      <c r="X5373" s="4">
        <f>V5373*$E5372-W5372</f>
        <v/>
      </c>
      <c r="Y5373" s="4">
        <f>MAX(0,Resumo!$D$6*$D5373-U5373)</f>
        <v/>
      </c>
      <c r="Z5373" s="4" t="n">
        <v>2263554.582868704</v>
      </c>
      <c r="AA5373" s="5">
        <f>Z5373/$D5373</f>
        <v/>
      </c>
      <c r="AB5373" s="4">
        <f>AB5372+Z5373</f>
        <v/>
      </c>
      <c r="AC5373" s="4">
        <f>AA5373*$E5372-AB5372</f>
        <v/>
      </c>
      <c r="AD5373" s="4">
        <f>MAX(0,Resumo!$D$7*$D5373-Z5373)</f>
        <v/>
      </c>
    </row>
    <row r="5374">
      <c r="A5374" t="inlineStr">
        <is>
          <t>Campinas do Piauí</t>
        </is>
      </c>
      <c r="B5374" t="inlineStr">
        <is>
          <t>Município</t>
        </is>
      </c>
      <c r="C5374" t="inlineStr">
        <is>
          <t>PI</t>
        </is>
      </c>
      <c r="D5374" s="4" t="n">
        <v>1761897.073849078</v>
      </c>
      <c r="E5374" s="4">
        <f>E5373+D5374</f>
        <v/>
      </c>
      <c r="F5374" s="4" t="n">
        <v>72884.64032718712</v>
      </c>
      <c r="G5374" s="5">
        <f>F5374/$D5374</f>
        <v/>
      </c>
      <c r="H5374" s="4">
        <f>H5373+F5374</f>
        <v/>
      </c>
      <c r="I5374" s="4">
        <f>G5374*$E5373-H5373</f>
        <v/>
      </c>
      <c r="J5374" s="4">
        <f>MAX(0,Resumo!$D$3*$D5374-F5374)</f>
        <v/>
      </c>
      <c r="K5374" s="4" t="n">
        <v>155458.921725475</v>
      </c>
      <c r="L5374" s="5">
        <f>K5374/$D5374</f>
        <v/>
      </c>
      <c r="M5374" s="4">
        <f>M5373+K5374</f>
        <v/>
      </c>
      <c r="N5374" s="4">
        <f>L5374*$E5373-M5373</f>
        <v/>
      </c>
      <c r="O5374" s="4">
        <f>MAX(0,Resumo!$D$4*$D5374-K5374)</f>
        <v/>
      </c>
      <c r="P5374" s="4" t="n">
        <v>246286.3097580041</v>
      </c>
      <c r="Q5374" s="5">
        <f>P5374/$D5374</f>
        <v/>
      </c>
      <c r="R5374" s="4">
        <f>R5373+P5374</f>
        <v/>
      </c>
      <c r="S5374" s="4">
        <f>Q5374*$E5373-R5373</f>
        <v/>
      </c>
      <c r="T5374" s="4">
        <f>MAX(0,Resumo!$D$5*$D5374-P5374)</f>
        <v/>
      </c>
      <c r="U5374" s="4" t="n">
        <v>346265.9392539713</v>
      </c>
      <c r="V5374" s="5">
        <f>U5374/$D5374</f>
        <v/>
      </c>
      <c r="W5374" s="4">
        <f>W5373+U5374</f>
        <v/>
      </c>
      <c r="X5374" s="4">
        <f>V5374*$E5373-W5373</f>
        <v/>
      </c>
      <c r="Y5374" s="4">
        <f>MAX(0,Resumo!$D$6*$D5374-U5374)</f>
        <v/>
      </c>
      <c r="Z5374" s="4" t="n">
        <v>455625.3795188425</v>
      </c>
      <c r="AA5374" s="5">
        <f>Z5374/$D5374</f>
        <v/>
      </c>
      <c r="AB5374" s="4">
        <f>AB5373+Z5374</f>
        <v/>
      </c>
      <c r="AC5374" s="4">
        <f>AA5374*$E5373-AB5373</f>
        <v/>
      </c>
      <c r="AD5374" s="4">
        <f>MAX(0,Resumo!$D$7*$D5374-Z5374)</f>
        <v/>
      </c>
    </row>
    <row r="5375">
      <c r="A5375" t="inlineStr">
        <is>
          <t>Cocal</t>
        </is>
      </c>
      <c r="B5375" t="inlineStr">
        <is>
          <t>Município</t>
        </is>
      </c>
      <c r="C5375" t="inlineStr">
        <is>
          <t>PI</t>
        </is>
      </c>
      <c r="D5375" s="4" t="n">
        <v>7682498.141149744</v>
      </c>
      <c r="E5375" s="4">
        <f>E5374+D5375</f>
        <v/>
      </c>
      <c r="F5375" s="4" t="n">
        <v>317802.9648512522</v>
      </c>
      <c r="G5375" s="5">
        <f>F5375/$D5375</f>
        <v/>
      </c>
      <c r="H5375" s="4">
        <f>H5374+F5375</f>
        <v/>
      </c>
      <c r="I5375" s="4">
        <f>G5375*$E5374-H5374</f>
        <v/>
      </c>
      <c r="J5375" s="4">
        <f>MAX(0,Resumo!$D$3*$D5375-F5375)</f>
        <v/>
      </c>
      <c r="K5375" s="4" t="n">
        <v>677856.2124358284</v>
      </c>
      <c r="L5375" s="5">
        <f>K5375/$D5375</f>
        <v/>
      </c>
      <c r="M5375" s="4">
        <f>M5374+K5375</f>
        <v/>
      </c>
      <c r="N5375" s="4">
        <f>L5375*$E5374-M5374</f>
        <v/>
      </c>
      <c r="O5375" s="4">
        <f>MAX(0,Resumo!$D$4*$D5375-K5375)</f>
        <v/>
      </c>
      <c r="P5375" s="4" t="n">
        <v>1073895.941476869</v>
      </c>
      <c r="Q5375" s="5">
        <f>P5375/$D5375</f>
        <v/>
      </c>
      <c r="R5375" s="4">
        <f>R5374+P5375</f>
        <v/>
      </c>
      <c r="S5375" s="4">
        <f>Q5375*$E5374-R5374</f>
        <v/>
      </c>
      <c r="T5375" s="4">
        <f>MAX(0,Resumo!$D$5*$D5375-P5375)</f>
        <v/>
      </c>
      <c r="U5375" s="4" t="n">
        <v>1509842.699750106</v>
      </c>
      <c r="V5375" s="5">
        <f>U5375/$D5375</f>
        <v/>
      </c>
      <c r="W5375" s="4">
        <f>W5374+U5375</f>
        <v/>
      </c>
      <c r="X5375" s="4">
        <f>V5375*$E5374-W5374</f>
        <v/>
      </c>
      <c r="Y5375" s="4">
        <f>MAX(0,Resumo!$D$6*$D5375-U5375)</f>
        <v/>
      </c>
      <c r="Z5375" s="4" t="n">
        <v>1986688.770398621</v>
      </c>
      <c r="AA5375" s="5">
        <f>Z5375/$D5375</f>
        <v/>
      </c>
      <c r="AB5375" s="4">
        <f>AB5374+Z5375</f>
        <v/>
      </c>
      <c r="AC5375" s="4">
        <f>AA5375*$E5374-AB5374</f>
        <v/>
      </c>
      <c r="AD5375" s="4">
        <f>MAX(0,Resumo!$D$7*$D5375-Z5375)</f>
        <v/>
      </c>
    </row>
    <row r="5376">
      <c r="A5376" t="inlineStr">
        <is>
          <t>Dom Inocêncio</t>
        </is>
      </c>
      <c r="B5376" t="inlineStr">
        <is>
          <t>Município</t>
        </is>
      </c>
      <c r="C5376" t="inlineStr">
        <is>
          <t>PI</t>
        </is>
      </c>
      <c r="D5376" s="4" t="n">
        <v>17511786.09084038</v>
      </c>
      <c r="E5376" s="4">
        <f>E5375+D5376</f>
        <v/>
      </c>
      <c r="F5376" s="4" t="n">
        <v>724412.4811043696</v>
      </c>
      <c r="G5376" s="5">
        <f>F5376/$D5376</f>
        <v/>
      </c>
      <c r="H5376" s="4">
        <f>H5375+F5376</f>
        <v/>
      </c>
      <c r="I5376" s="4">
        <f>G5376*$E5375-H5375</f>
        <v/>
      </c>
      <c r="J5376" s="4">
        <f>MAX(0,Resumo!$D$3*$D5376-F5376)</f>
        <v/>
      </c>
      <c r="K5376" s="4" t="n">
        <v>1545131.905589629</v>
      </c>
      <c r="L5376" s="5">
        <f>K5376/$D5376</f>
        <v/>
      </c>
      <c r="M5376" s="4">
        <f>M5375+K5376</f>
        <v/>
      </c>
      <c r="N5376" s="4">
        <f>L5376*$E5375-M5375</f>
        <v/>
      </c>
      <c r="O5376" s="4">
        <f>MAX(0,Resumo!$D$4*$D5376-K5376)</f>
        <v/>
      </c>
      <c r="P5376" s="4" t="n">
        <v>2447880.320365445</v>
      </c>
      <c r="Q5376" s="5">
        <f>P5376/$D5376</f>
        <v/>
      </c>
      <c r="R5376" s="4">
        <f>R5375+P5376</f>
        <v/>
      </c>
      <c r="S5376" s="4">
        <f>Q5376*$E5375-R5375</f>
        <v/>
      </c>
      <c r="T5376" s="4">
        <f>MAX(0,Resumo!$D$5*$D5376-P5376)</f>
        <v/>
      </c>
      <c r="U5376" s="4" t="n">
        <v>3441594.375040597</v>
      </c>
      <c r="V5376" s="5">
        <f>U5376/$D5376</f>
        <v/>
      </c>
      <c r="W5376" s="4">
        <f>W5375+U5376</f>
        <v/>
      </c>
      <c r="X5376" s="4">
        <f>V5376*$E5375-W5375</f>
        <v/>
      </c>
      <c r="Y5376" s="4">
        <f>MAX(0,Resumo!$D$6*$D5376-U5376)</f>
        <v/>
      </c>
      <c r="Z5376" s="4" t="n">
        <v>4528535.918537652</v>
      </c>
      <c r="AA5376" s="5">
        <f>Z5376/$D5376</f>
        <v/>
      </c>
      <c r="AB5376" s="4">
        <f>AB5375+Z5376</f>
        <v/>
      </c>
      <c r="AC5376" s="4">
        <f>AA5376*$E5375-AB5375</f>
        <v/>
      </c>
      <c r="AD5376" s="4">
        <f>MAX(0,Resumo!$D$7*$D5376-Z5376)</f>
        <v/>
      </c>
    </row>
    <row r="5377">
      <c r="A5377" t="inlineStr">
        <is>
          <t>Jatobá do Piauí</t>
        </is>
      </c>
      <c r="B5377" t="inlineStr">
        <is>
          <t>Município</t>
        </is>
      </c>
      <c r="C5377" t="inlineStr">
        <is>
          <t>PI</t>
        </is>
      </c>
      <c r="D5377" s="4" t="n">
        <v>1839651.702491577</v>
      </c>
      <c r="E5377" s="4">
        <f>E5376+D5377</f>
        <v/>
      </c>
      <c r="F5377" s="4" t="n">
        <v>76101.12682148727</v>
      </c>
      <c r="G5377" s="5">
        <f>F5377/$D5377</f>
        <v/>
      </c>
      <c r="H5377" s="4">
        <f>H5376+F5377</f>
        <v/>
      </c>
      <c r="I5377" s="4">
        <f>G5377*$E5376-H5376</f>
        <v/>
      </c>
      <c r="J5377" s="4">
        <f>MAX(0,Resumo!$D$3*$D5377-F5377)</f>
        <v/>
      </c>
      <c r="K5377" s="4" t="n">
        <v>162319.5101828476</v>
      </c>
      <c r="L5377" s="5">
        <f>K5377/$D5377</f>
        <v/>
      </c>
      <c r="M5377" s="4">
        <f>M5376+K5377</f>
        <v/>
      </c>
      <c r="N5377" s="4">
        <f>L5377*$E5376-M5376</f>
        <v/>
      </c>
      <c r="O5377" s="4">
        <f>MAX(0,Resumo!$D$4*$D5377-K5377)</f>
        <v/>
      </c>
      <c r="P5377" s="4" t="n">
        <v>257155.2196615376</v>
      </c>
      <c r="Q5377" s="5">
        <f>P5377/$D5377</f>
        <v/>
      </c>
      <c r="R5377" s="4">
        <f>R5376+P5377</f>
        <v/>
      </c>
      <c r="S5377" s="4">
        <f>Q5377*$E5376-R5376</f>
        <v/>
      </c>
      <c r="T5377" s="4">
        <f>MAX(0,Resumo!$D$5*$D5377-P5377)</f>
        <v/>
      </c>
      <c r="U5377" s="4" t="n">
        <v>361547.0699839408</v>
      </c>
      <c r="V5377" s="5">
        <f>U5377/$D5377</f>
        <v/>
      </c>
      <c r="W5377" s="4">
        <f>W5376+U5377</f>
        <v/>
      </c>
      <c r="X5377" s="4">
        <f>V5377*$E5376-W5376</f>
        <v/>
      </c>
      <c r="Y5377" s="4">
        <f>MAX(0,Resumo!$D$6*$D5377-U5377)</f>
        <v/>
      </c>
      <c r="Z5377" s="4" t="n">
        <v>475732.6733616039</v>
      </c>
      <c r="AA5377" s="5">
        <f>Z5377/$D5377</f>
        <v/>
      </c>
      <c r="AB5377" s="4">
        <f>AB5376+Z5377</f>
        <v/>
      </c>
      <c r="AC5377" s="4">
        <f>AA5377*$E5376-AB5376</f>
        <v/>
      </c>
      <c r="AD5377" s="4">
        <f>MAX(0,Resumo!$D$7*$D5377-Z5377)</f>
        <v/>
      </c>
    </row>
    <row r="5378">
      <c r="A5378" t="inlineStr">
        <is>
          <t>Júlio Borges</t>
        </is>
      </c>
      <c r="B5378" t="inlineStr">
        <is>
          <t>Município</t>
        </is>
      </c>
      <c r="C5378" t="inlineStr">
        <is>
          <t>PI</t>
        </is>
      </c>
      <c r="D5378" s="4" t="n">
        <v>4494509.567169603</v>
      </c>
      <c r="E5378" s="4">
        <f>E5377+D5378</f>
        <v/>
      </c>
      <c r="F5378" s="4" t="n">
        <v>185924.9998835733</v>
      </c>
      <c r="G5378" s="5">
        <f>F5378/$D5378</f>
        <v/>
      </c>
      <c r="H5378" s="4">
        <f>H5377+F5378</f>
        <v/>
      </c>
      <c r="I5378" s="4">
        <f>G5378*$E5377-H5377</f>
        <v/>
      </c>
      <c r="J5378" s="4">
        <f>MAX(0,Resumo!$D$3*$D5378-F5378)</f>
        <v/>
      </c>
      <c r="K5378" s="4" t="n">
        <v>396567.7799047576</v>
      </c>
      <c r="L5378" s="5">
        <f>K5378/$D5378</f>
        <v/>
      </c>
      <c r="M5378" s="4">
        <f>M5377+K5378</f>
        <v/>
      </c>
      <c r="N5378" s="4">
        <f>L5378*$E5377-M5377</f>
        <v/>
      </c>
      <c r="O5378" s="4">
        <f>MAX(0,Resumo!$D$4*$D5378-K5378)</f>
        <v/>
      </c>
      <c r="P5378" s="4" t="n">
        <v>628263.8139877315</v>
      </c>
      <c r="Q5378" s="5">
        <f>P5378/$D5378</f>
        <v/>
      </c>
      <c r="R5378" s="4">
        <f>R5377+P5378</f>
        <v/>
      </c>
      <c r="S5378" s="4">
        <f>Q5378*$E5377-R5377</f>
        <v/>
      </c>
      <c r="T5378" s="4">
        <f>MAX(0,Resumo!$D$5*$D5378-P5378)</f>
        <v/>
      </c>
      <c r="U5378" s="4" t="n">
        <v>883306.749220047</v>
      </c>
      <c r="V5378" s="5">
        <f>U5378/$D5378</f>
        <v/>
      </c>
      <c r="W5378" s="4">
        <f>W5377+U5378</f>
        <v/>
      </c>
      <c r="X5378" s="4">
        <f>V5378*$E5377-W5377</f>
        <v/>
      </c>
      <c r="Y5378" s="4">
        <f>MAX(0,Resumo!$D$6*$D5378-U5378)</f>
        <v/>
      </c>
      <c r="Z5378" s="4" t="n">
        <v>1162277.103292432</v>
      </c>
      <c r="AA5378" s="5">
        <f>Z5378/$D5378</f>
        <v/>
      </c>
      <c r="AB5378" s="4">
        <f>AB5377+Z5378</f>
        <v/>
      </c>
      <c r="AC5378" s="4">
        <f>AA5378*$E5377-AB5377</f>
        <v/>
      </c>
      <c r="AD5378" s="4">
        <f>MAX(0,Resumo!$D$7*$D5378-Z5378)</f>
        <v/>
      </c>
    </row>
    <row r="5379">
      <c r="A5379" t="inlineStr">
        <is>
          <t>Jurema</t>
        </is>
      </c>
      <c r="B5379" t="inlineStr">
        <is>
          <t>Município</t>
        </is>
      </c>
      <c r="C5379" t="inlineStr">
        <is>
          <t>PI</t>
        </is>
      </c>
      <c r="D5379" s="4" t="n">
        <v>2277579.472477004</v>
      </c>
      <c r="E5379" s="4">
        <f>E5378+D5379</f>
        <v/>
      </c>
      <c r="F5379" s="4" t="n">
        <v>94216.94554802943</v>
      </c>
      <c r="G5379" s="5">
        <f>F5379/$D5379</f>
        <v/>
      </c>
      <c r="H5379" s="4">
        <f>H5378+F5379</f>
        <v/>
      </c>
      <c r="I5379" s="4">
        <f>G5379*$E5378-H5378</f>
        <v/>
      </c>
      <c r="J5379" s="4">
        <f>MAX(0,Resumo!$D$3*$D5379-F5379)</f>
        <v/>
      </c>
      <c r="K5379" s="4" t="n">
        <v>200959.5533079819</v>
      </c>
      <c r="L5379" s="5">
        <f>K5379/$D5379</f>
        <v/>
      </c>
      <c r="M5379" s="4">
        <f>M5378+K5379</f>
        <v/>
      </c>
      <c r="N5379" s="4">
        <f>L5379*$E5378-M5378</f>
        <v/>
      </c>
      <c r="O5379" s="4">
        <f>MAX(0,Resumo!$D$4*$D5379-K5379)</f>
        <v/>
      </c>
      <c r="P5379" s="4" t="n">
        <v>318370.8354946686</v>
      </c>
      <c r="Q5379" s="5">
        <f>P5379/$D5379</f>
        <v/>
      </c>
      <c r="R5379" s="4">
        <f>R5378+P5379</f>
        <v/>
      </c>
      <c r="S5379" s="4">
        <f>Q5379*$E5378-R5378</f>
        <v/>
      </c>
      <c r="T5379" s="4">
        <f>MAX(0,Resumo!$D$5*$D5379-P5379)</f>
        <v/>
      </c>
      <c r="U5379" s="4" t="n">
        <v>447613.0910075901</v>
      </c>
      <c r="V5379" s="5">
        <f>U5379/$D5379</f>
        <v/>
      </c>
      <c r="W5379" s="4">
        <f>W5378+U5379</f>
        <v/>
      </c>
      <c r="X5379" s="4">
        <f>V5379*$E5378-W5378</f>
        <v/>
      </c>
      <c r="Y5379" s="4">
        <f>MAX(0,Resumo!$D$6*$D5379-U5379)</f>
        <v/>
      </c>
      <c r="Z5379" s="4" t="n">
        <v>588980.4954750438</v>
      </c>
      <c r="AA5379" s="5">
        <f>Z5379/$D5379</f>
        <v/>
      </c>
      <c r="AB5379" s="4">
        <f>AB5378+Z5379</f>
        <v/>
      </c>
      <c r="AC5379" s="4">
        <f>AA5379*$E5378-AB5378</f>
        <v/>
      </c>
      <c r="AD5379" s="4">
        <f>MAX(0,Resumo!$D$7*$D5379-Z5379)</f>
        <v/>
      </c>
    </row>
    <row r="5380">
      <c r="A5380" t="inlineStr">
        <is>
          <t>Santo Antônio dos Milagres</t>
        </is>
      </c>
      <c r="B5380" t="inlineStr">
        <is>
          <t>Município</t>
        </is>
      </c>
      <c r="C5380" t="inlineStr">
        <is>
          <t>PI</t>
        </is>
      </c>
      <c r="D5380" s="4" t="n">
        <v>1213237.317947636</v>
      </c>
      <c r="E5380" s="4">
        <f>E5379+D5380</f>
        <v/>
      </c>
      <c r="F5380" s="4" t="n">
        <v>50188.15619970155</v>
      </c>
      <c r="G5380" s="5">
        <f>F5380/$D5380</f>
        <v/>
      </c>
      <c r="H5380" s="4">
        <f>H5379+F5380</f>
        <v/>
      </c>
      <c r="I5380" s="4">
        <f>G5380*$E5379-H5379</f>
        <v/>
      </c>
      <c r="J5380" s="4">
        <f>MAX(0,Resumo!$D$3*$D5380-F5380)</f>
        <v/>
      </c>
      <c r="K5380" s="4" t="n">
        <v>107048.5717041396</v>
      </c>
      <c r="L5380" s="5">
        <f>K5380/$D5380</f>
        <v/>
      </c>
      <c r="M5380" s="4">
        <f>M5379+K5380</f>
        <v/>
      </c>
      <c r="N5380" s="4">
        <f>L5380*$E5379-M5379</f>
        <v/>
      </c>
      <c r="O5380" s="4">
        <f>MAX(0,Resumo!$D$4*$D5380-K5380)</f>
        <v/>
      </c>
      <c r="P5380" s="4" t="n">
        <v>169592.0529825551</v>
      </c>
      <c r="Q5380" s="5">
        <f>P5380/$D5380</f>
        <v/>
      </c>
      <c r="R5380" s="4">
        <f>R5379+P5380</f>
        <v/>
      </c>
      <c r="S5380" s="4">
        <f>Q5380*$E5379-R5379</f>
        <v/>
      </c>
      <c r="T5380" s="4">
        <f>MAX(0,Resumo!$D$5*$D5380-P5380)</f>
        <v/>
      </c>
      <c r="U5380" s="4" t="n">
        <v>238437.7417230972</v>
      </c>
      <c r="V5380" s="5">
        <f>U5380/$D5380</f>
        <v/>
      </c>
      <c r="W5380" s="4">
        <f>W5379+U5380</f>
        <v/>
      </c>
      <c r="X5380" s="4">
        <f>V5380*$E5379-W5379</f>
        <v/>
      </c>
      <c r="Y5380" s="4">
        <f>MAX(0,Resumo!$D$6*$D5380-U5380)</f>
        <v/>
      </c>
      <c r="Z5380" s="4" t="n">
        <v>313742.3415027845</v>
      </c>
      <c r="AA5380" s="5">
        <f>Z5380/$D5380</f>
        <v/>
      </c>
      <c r="AB5380" s="4">
        <f>AB5379+Z5380</f>
        <v/>
      </c>
      <c r="AC5380" s="4">
        <f>AA5380*$E5379-AB5379</f>
        <v/>
      </c>
      <c r="AD5380" s="4">
        <f>MAX(0,Resumo!$D$7*$D5380-Z5380)</f>
        <v/>
      </c>
    </row>
    <row r="5381">
      <c r="A5381" t="inlineStr">
        <is>
          <t>São Francisco do Piauí</t>
        </is>
      </c>
      <c r="B5381" t="inlineStr">
        <is>
          <t>Município</t>
        </is>
      </c>
      <c r="C5381" t="inlineStr">
        <is>
          <t>PI</t>
        </is>
      </c>
      <c r="D5381" s="4" t="n">
        <v>2013825.878873009</v>
      </c>
      <c r="E5381" s="4">
        <f>E5380+D5381</f>
        <v/>
      </c>
      <c r="F5381" s="4" t="n">
        <v>83306.21410397638</v>
      </c>
      <c r="G5381" s="5">
        <f>F5381/$D5381</f>
        <v/>
      </c>
      <c r="H5381" s="4">
        <f>H5380+F5381</f>
        <v/>
      </c>
      <c r="I5381" s="4">
        <f>G5381*$E5380-H5380</f>
        <v/>
      </c>
      <c r="J5381" s="4">
        <f>MAX(0,Resumo!$D$3*$D5381-F5381)</f>
        <v/>
      </c>
      <c r="K5381" s="4" t="n">
        <v>177687.5643413844</v>
      </c>
      <c r="L5381" s="5">
        <f>K5381/$D5381</f>
        <v/>
      </c>
      <c r="M5381" s="4">
        <f>M5380+K5381</f>
        <v/>
      </c>
      <c r="N5381" s="4">
        <f>L5381*$E5380-M5380</f>
        <v/>
      </c>
      <c r="O5381" s="4">
        <f>MAX(0,Resumo!$D$4*$D5381-K5381)</f>
        <v/>
      </c>
      <c r="P5381" s="4" t="n">
        <v>281502.1101767762</v>
      </c>
      <c r="Q5381" s="5">
        <f>P5381/$D5381</f>
        <v/>
      </c>
      <c r="R5381" s="4">
        <f>R5380+P5381</f>
        <v/>
      </c>
      <c r="S5381" s="4">
        <f>Q5381*$E5380-R5380</f>
        <v/>
      </c>
      <c r="T5381" s="4">
        <f>MAX(0,Resumo!$D$5*$D5381-P5381)</f>
        <v/>
      </c>
      <c r="U5381" s="4" t="n">
        <v>395777.5512496528</v>
      </c>
      <c r="V5381" s="5">
        <f>U5381/$D5381</f>
        <v/>
      </c>
      <c r="W5381" s="4">
        <f>W5380+U5381</f>
        <v/>
      </c>
      <c r="X5381" s="4">
        <f>V5381*$E5380-W5380</f>
        <v/>
      </c>
      <c r="Y5381" s="4">
        <f>MAX(0,Resumo!$D$6*$D5381-U5381)</f>
        <v/>
      </c>
      <c r="Z5381" s="4" t="n">
        <v>520773.996373058</v>
      </c>
      <c r="AA5381" s="5">
        <f>Z5381/$D5381</f>
        <v/>
      </c>
      <c r="AB5381" s="4">
        <f>AB5380+Z5381</f>
        <v/>
      </c>
      <c r="AC5381" s="4">
        <f>AA5381*$E5380-AB5380</f>
        <v/>
      </c>
      <c r="AD5381" s="4">
        <f>MAX(0,Resumo!$D$7*$D5381-Z5381)</f>
        <v/>
      </c>
    </row>
    <row r="5382">
      <c r="A5382" t="inlineStr">
        <is>
          <t>Bom Princípio do Piauí</t>
        </is>
      </c>
      <c r="B5382" t="inlineStr">
        <is>
          <t>Município</t>
        </is>
      </c>
      <c r="C5382" t="inlineStr">
        <is>
          <t>PI</t>
        </is>
      </c>
      <c r="D5382" s="4" t="n">
        <v>3531546.480595385</v>
      </c>
      <c r="E5382" s="4">
        <f>E5381+D5382</f>
        <v/>
      </c>
      <c r="F5382" s="4" t="n">
        <v>146089.9724832543</v>
      </c>
      <c r="G5382" s="5">
        <f>F5382/$D5382</f>
        <v/>
      </c>
      <c r="H5382" s="4">
        <f>H5381+F5382</f>
        <v/>
      </c>
      <c r="I5382" s="4">
        <f>G5382*$E5381-H5381</f>
        <v/>
      </c>
      <c r="J5382" s="4">
        <f>MAX(0,Resumo!$D$3*$D5382-F5382)</f>
        <v/>
      </c>
      <c r="K5382" s="4" t="n">
        <v>311601.861451177</v>
      </c>
      <c r="L5382" s="5">
        <f>K5382/$D5382</f>
        <v/>
      </c>
      <c r="M5382" s="4">
        <f>M5381+K5382</f>
        <v/>
      </c>
      <c r="N5382" s="4">
        <f>L5382*$E5381-M5381</f>
        <v/>
      </c>
      <c r="O5382" s="4">
        <f>MAX(0,Resumo!$D$4*$D5382-K5382)</f>
        <v/>
      </c>
      <c r="P5382" s="4" t="n">
        <v>493656.2772901272</v>
      </c>
      <c r="Q5382" s="5">
        <f>P5382/$D5382</f>
        <v/>
      </c>
      <c r="R5382" s="4">
        <f>R5381+P5382</f>
        <v/>
      </c>
      <c r="S5382" s="4">
        <f>Q5382*$E5381-R5381</f>
        <v/>
      </c>
      <c r="T5382" s="4">
        <f>MAX(0,Resumo!$D$5*$D5382-P5382)</f>
        <v/>
      </c>
      <c r="U5382" s="4" t="n">
        <v>694055.4458444864</v>
      </c>
      <c r="V5382" s="5">
        <f>U5382/$D5382</f>
        <v/>
      </c>
      <c r="W5382" s="4">
        <f>W5381+U5382</f>
        <v/>
      </c>
      <c r="X5382" s="4">
        <f>V5382*$E5381-W5381</f>
        <v/>
      </c>
      <c r="Y5382" s="4">
        <f>MAX(0,Resumo!$D$6*$D5382-U5382)</f>
        <v/>
      </c>
      <c r="Z5382" s="4" t="n">
        <v>913255.5070282925</v>
      </c>
      <c r="AA5382" s="5">
        <f>Z5382/$D5382</f>
        <v/>
      </c>
      <c r="AB5382" s="4">
        <f>AB5381+Z5382</f>
        <v/>
      </c>
      <c r="AC5382" s="4">
        <f>AA5382*$E5381-AB5381</f>
        <v/>
      </c>
      <c r="AD5382" s="4">
        <f>MAX(0,Resumo!$D$7*$D5382-Z5382)</f>
        <v/>
      </c>
    </row>
    <row r="5383">
      <c r="A5383" t="inlineStr">
        <is>
          <t>Cajueiro da Praia</t>
        </is>
      </c>
      <c r="B5383" t="inlineStr">
        <is>
          <t>Município</t>
        </is>
      </c>
      <c r="C5383" t="inlineStr">
        <is>
          <t>PI</t>
        </is>
      </c>
      <c r="D5383" s="4" t="n">
        <v>3850478.70235562</v>
      </c>
      <c r="E5383" s="4">
        <f>E5382+D5383</f>
        <v/>
      </c>
      <c r="F5383" s="4" t="n">
        <v>159283.285882069</v>
      </c>
      <c r="G5383" s="5">
        <f>F5383/$D5383</f>
        <v/>
      </c>
      <c r="H5383" s="4">
        <f>H5382+F5383</f>
        <v/>
      </c>
      <c r="I5383" s="4">
        <f>G5383*$E5382-H5382</f>
        <v/>
      </c>
      <c r="J5383" s="4">
        <f>MAX(0,Resumo!$D$3*$D5383-F5383)</f>
        <v/>
      </c>
      <c r="K5383" s="4" t="n">
        <v>339742.4719523573</v>
      </c>
      <c r="L5383" s="5">
        <f>K5383/$D5383</f>
        <v/>
      </c>
      <c r="M5383" s="4">
        <f>M5382+K5383</f>
        <v/>
      </c>
      <c r="N5383" s="4">
        <f>L5383*$E5382-M5382</f>
        <v/>
      </c>
      <c r="O5383" s="4">
        <f>MAX(0,Resumo!$D$4*$D5383-K5383)</f>
        <v/>
      </c>
      <c r="P5383" s="4" t="n">
        <v>538238.1323406327</v>
      </c>
      <c r="Q5383" s="5">
        <f>P5383/$D5383</f>
        <v/>
      </c>
      <c r="R5383" s="4">
        <f>R5382+P5383</f>
        <v/>
      </c>
      <c r="S5383" s="4">
        <f>Q5383*$E5382-R5382</f>
        <v/>
      </c>
      <c r="T5383" s="4">
        <f>MAX(0,Resumo!$D$5*$D5383-P5383)</f>
        <v/>
      </c>
      <c r="U5383" s="4" t="n">
        <v>756735.2510188624</v>
      </c>
      <c r="V5383" s="5">
        <f>U5383/$D5383</f>
        <v/>
      </c>
      <c r="W5383" s="4">
        <f>W5382+U5383</f>
        <v/>
      </c>
      <c r="X5383" s="4">
        <f>V5383*$E5382-W5382</f>
        <v/>
      </c>
      <c r="Y5383" s="4">
        <f>MAX(0,Resumo!$D$6*$D5383-U5383)</f>
        <v/>
      </c>
      <c r="Z5383" s="4" t="n">
        <v>995731.1616718633</v>
      </c>
      <c r="AA5383" s="5">
        <f>Z5383/$D5383</f>
        <v/>
      </c>
      <c r="AB5383" s="4">
        <f>AB5382+Z5383</f>
        <v/>
      </c>
      <c r="AC5383" s="4">
        <f>AA5383*$E5382-AB5382</f>
        <v/>
      </c>
      <c r="AD5383" s="4">
        <f>MAX(0,Resumo!$D$7*$D5383-Z5383)</f>
        <v/>
      </c>
    </row>
    <row r="5384">
      <c r="A5384" t="inlineStr">
        <is>
          <t>Elesbão Veloso</t>
        </is>
      </c>
      <c r="B5384" t="inlineStr">
        <is>
          <t>Município</t>
        </is>
      </c>
      <c r="C5384" t="inlineStr">
        <is>
          <t>PI</t>
        </is>
      </c>
      <c r="D5384" s="4" t="n">
        <v>5219506.461936216</v>
      </c>
      <c r="E5384" s="4">
        <f>E5383+D5384</f>
        <v/>
      </c>
      <c r="F5384" s="4" t="n">
        <v>215916.0468622451</v>
      </c>
      <c r="G5384" s="5">
        <f>F5384/$D5384</f>
        <v/>
      </c>
      <c r="H5384" s="4">
        <f>H5383+F5384</f>
        <v/>
      </c>
      <c r="I5384" s="4">
        <f>G5384*$E5383-H5383</f>
        <v/>
      </c>
      <c r="J5384" s="4">
        <f>MAX(0,Resumo!$D$3*$D5384-F5384)</f>
        <v/>
      </c>
      <c r="K5384" s="4" t="n">
        <v>460537.0305423744</v>
      </c>
      <c r="L5384" s="5">
        <f>K5384/$D5384</f>
        <v/>
      </c>
      <c r="M5384" s="4">
        <f>M5383+K5384</f>
        <v/>
      </c>
      <c r="N5384" s="4">
        <f>L5384*$E5383-M5383</f>
        <v/>
      </c>
      <c r="O5384" s="4">
        <f>MAX(0,Resumo!$D$4*$D5384-K5384)</f>
        <v/>
      </c>
      <c r="P5384" s="4" t="n">
        <v>729607.3104088941</v>
      </c>
      <c r="Q5384" s="5">
        <f>P5384/$D5384</f>
        <v/>
      </c>
      <c r="R5384" s="4">
        <f>R5383+P5384</f>
        <v/>
      </c>
      <c r="S5384" s="4">
        <f>Q5384*$E5383-R5383</f>
        <v/>
      </c>
      <c r="T5384" s="4">
        <f>MAX(0,Resumo!$D$5*$D5384-P5384)</f>
        <v/>
      </c>
      <c r="U5384" s="4" t="n">
        <v>1025790.515410851</v>
      </c>
      <c r="V5384" s="5">
        <f>U5384/$D5384</f>
        <v/>
      </c>
      <c r="W5384" s="4">
        <f>W5383+U5384</f>
        <v/>
      </c>
      <c r="X5384" s="4">
        <f>V5384*$E5383-W5383</f>
        <v/>
      </c>
      <c r="Y5384" s="4">
        <f>MAX(0,Resumo!$D$6*$D5384-U5384)</f>
        <v/>
      </c>
      <c r="Z5384" s="4" t="n">
        <v>1349760.804940441</v>
      </c>
      <c r="AA5384" s="5">
        <f>Z5384/$D5384</f>
        <v/>
      </c>
      <c r="AB5384" s="4">
        <f>AB5383+Z5384</f>
        <v/>
      </c>
      <c r="AC5384" s="4">
        <f>AA5384*$E5383-AB5383</f>
        <v/>
      </c>
      <c r="AD5384" s="4">
        <f>MAX(0,Resumo!$D$7*$D5384-Z5384)</f>
        <v/>
      </c>
    </row>
    <row r="5385">
      <c r="A5385" t="inlineStr">
        <is>
          <t>São Julião</t>
        </is>
      </c>
      <c r="B5385" t="inlineStr">
        <is>
          <t>Município</t>
        </is>
      </c>
      <c r="C5385" t="inlineStr">
        <is>
          <t>PI</t>
        </is>
      </c>
      <c r="D5385" s="4" t="n">
        <v>2222151.894218063</v>
      </c>
      <c r="E5385" s="4">
        <f>E5384+D5385</f>
        <v/>
      </c>
      <c r="F5385" s="4" t="n">
        <v>91924.06523988266</v>
      </c>
      <c r="G5385" s="5">
        <f>F5385/$D5385</f>
        <v/>
      </c>
      <c r="H5385" s="4">
        <f>H5384+F5385</f>
        <v/>
      </c>
      <c r="I5385" s="4">
        <f>G5385*$E5384-H5384</f>
        <v/>
      </c>
      <c r="J5385" s="4">
        <f>MAX(0,Resumo!$D$3*$D5385-F5385)</f>
        <v/>
      </c>
      <c r="K5385" s="4" t="n">
        <v>196068.9659530888</v>
      </c>
      <c r="L5385" s="5">
        <f>K5385/$D5385</f>
        <v/>
      </c>
      <c r="M5385" s="4">
        <f>M5384+K5385</f>
        <v/>
      </c>
      <c r="N5385" s="4">
        <f>L5385*$E5384-M5384</f>
        <v/>
      </c>
      <c r="O5385" s="4">
        <f>MAX(0,Resumo!$D$4*$D5385-K5385)</f>
        <v/>
      </c>
      <c r="P5385" s="4" t="n">
        <v>310622.9063387417</v>
      </c>
      <c r="Q5385" s="5">
        <f>P5385/$D5385</f>
        <v/>
      </c>
      <c r="R5385" s="4">
        <f>R5384+P5385</f>
        <v/>
      </c>
      <c r="S5385" s="4">
        <f>Q5385*$E5384-R5384</f>
        <v/>
      </c>
      <c r="T5385" s="4">
        <f>MAX(0,Resumo!$D$5*$D5385-P5385)</f>
        <v/>
      </c>
      <c r="U5385" s="4" t="n">
        <v>436719.8993840428</v>
      </c>
      <c r="V5385" s="5">
        <f>U5385/$D5385</f>
        <v/>
      </c>
      <c r="W5385" s="4">
        <f>W5384+U5385</f>
        <v/>
      </c>
      <c r="X5385" s="4">
        <f>V5385*$E5384-W5384</f>
        <v/>
      </c>
      <c r="Y5385" s="4">
        <f>MAX(0,Resumo!$D$6*$D5385-U5385)</f>
        <v/>
      </c>
      <c r="Z5385" s="4" t="n">
        <v>574646.9616069901</v>
      </c>
      <c r="AA5385" s="5">
        <f>Z5385/$D5385</f>
        <v/>
      </c>
      <c r="AB5385" s="4">
        <f>AB5384+Z5385</f>
        <v/>
      </c>
      <c r="AC5385" s="4">
        <f>AA5385*$E5384-AB5384</f>
        <v/>
      </c>
      <c r="AD5385" s="4">
        <f>MAX(0,Resumo!$D$7*$D5385-Z5385)</f>
        <v/>
      </c>
    </row>
    <row r="5386">
      <c r="A5386" t="inlineStr">
        <is>
          <t>Pau D'Arco do Piauí</t>
        </is>
      </c>
      <c r="B5386" t="inlineStr">
        <is>
          <t>Município</t>
        </is>
      </c>
      <c r="C5386" t="inlineStr">
        <is>
          <t>PI</t>
        </is>
      </c>
      <c r="D5386" s="4" t="n">
        <v>1493949.577080792</v>
      </c>
      <c r="E5386" s="4">
        <f>E5385+D5386</f>
        <v/>
      </c>
      <c r="F5386" s="4" t="n">
        <v>61800.41910996095</v>
      </c>
      <c r="G5386" s="5">
        <f>F5386/$D5386</f>
        <v/>
      </c>
      <c r="H5386" s="4">
        <f>H5385+F5386</f>
        <v/>
      </c>
      <c r="I5386" s="4">
        <f>G5386*$E5385-H5385</f>
        <v/>
      </c>
      <c r="J5386" s="4">
        <f>MAX(0,Resumo!$D$3*$D5386-F5386)</f>
        <v/>
      </c>
      <c r="K5386" s="4" t="n">
        <v>131816.8886323398</v>
      </c>
      <c r="L5386" s="5">
        <f>K5386/$D5386</f>
        <v/>
      </c>
      <c r="M5386" s="4">
        <f>M5385+K5386</f>
        <v/>
      </c>
      <c r="N5386" s="4">
        <f>L5386*$E5385-M5385</f>
        <v/>
      </c>
      <c r="O5386" s="4">
        <f>MAX(0,Resumo!$D$4*$D5386-K5386)</f>
        <v/>
      </c>
      <c r="P5386" s="4" t="n">
        <v>208831.3408114987</v>
      </c>
      <c r="Q5386" s="5">
        <f>P5386/$D5386</f>
        <v/>
      </c>
      <c r="R5386" s="4">
        <f>R5385+P5386</f>
        <v/>
      </c>
      <c r="S5386" s="4">
        <f>Q5386*$E5385-R5385</f>
        <v/>
      </c>
      <c r="T5386" s="4">
        <f>MAX(0,Resumo!$D$5*$D5386-P5386)</f>
        <v/>
      </c>
      <c r="U5386" s="4" t="n">
        <v>293606.1709756067</v>
      </c>
      <c r="V5386" s="5">
        <f>U5386/$D5386</f>
        <v/>
      </c>
      <c r="W5386" s="4">
        <f>W5385+U5386</f>
        <v/>
      </c>
      <c r="X5386" s="4">
        <f>V5386*$E5385-W5385</f>
        <v/>
      </c>
      <c r="Y5386" s="4">
        <f>MAX(0,Resumo!$D$6*$D5386-U5386)</f>
        <v/>
      </c>
      <c r="Z5386" s="4" t="n">
        <v>386334.3399239656</v>
      </c>
      <c r="AA5386" s="5">
        <f>Z5386/$D5386</f>
        <v/>
      </c>
      <c r="AB5386" s="4">
        <f>AB5385+Z5386</f>
        <v/>
      </c>
      <c r="AC5386" s="4">
        <f>AA5386*$E5385-AB5385</f>
        <v/>
      </c>
      <c r="AD5386" s="4">
        <f>MAX(0,Resumo!$D$7*$D5386-Z5386)</f>
        <v/>
      </c>
    </row>
    <row r="5387">
      <c r="A5387" t="inlineStr">
        <is>
          <t>Monte Alegre do Piauí</t>
        </is>
      </c>
      <c r="B5387" t="inlineStr">
        <is>
          <t>Município</t>
        </is>
      </c>
      <c r="C5387" t="inlineStr">
        <is>
          <t>PI</t>
        </is>
      </c>
      <c r="D5387" s="4" t="n">
        <v>20244507.74519483</v>
      </c>
      <c r="E5387" s="4">
        <f>E5386+D5387</f>
        <v/>
      </c>
      <c r="F5387" s="4" t="n">
        <v>837457.3563403679</v>
      </c>
      <c r="G5387" s="5">
        <f>F5387/$D5387</f>
        <v/>
      </c>
      <c r="H5387" s="4">
        <f>H5386+F5387</f>
        <v/>
      </c>
      <c r="I5387" s="4">
        <f>G5387*$E5386-H5386</f>
        <v/>
      </c>
      <c r="J5387" s="4">
        <f>MAX(0,Resumo!$D$3*$D5387-F5387)</f>
        <v/>
      </c>
      <c r="K5387" s="4" t="n">
        <v>1786250.395464701</v>
      </c>
      <c r="L5387" s="5">
        <f>K5387/$D5387</f>
        <v/>
      </c>
      <c r="M5387" s="4">
        <f>M5386+K5387</f>
        <v/>
      </c>
      <c r="N5387" s="4">
        <f>L5387*$E5386-M5386</f>
        <v/>
      </c>
      <c r="O5387" s="4">
        <f>MAX(0,Resumo!$D$4*$D5387-K5387)</f>
        <v/>
      </c>
      <c r="P5387" s="4" t="n">
        <v>2829873.083641012</v>
      </c>
      <c r="Q5387" s="5">
        <f>P5387/$D5387</f>
        <v/>
      </c>
      <c r="R5387" s="4">
        <f>R5386+P5387</f>
        <v/>
      </c>
      <c r="S5387" s="4">
        <f>Q5387*$E5386-R5386</f>
        <v/>
      </c>
      <c r="T5387" s="4">
        <f>MAX(0,Resumo!$D$5*$D5387-P5387)</f>
        <v/>
      </c>
      <c r="U5387" s="4" t="n">
        <v>3978656.638443711</v>
      </c>
      <c r="V5387" s="5">
        <f>U5387/$D5387</f>
        <v/>
      </c>
      <c r="W5387" s="4">
        <f>W5386+U5387</f>
        <v/>
      </c>
      <c r="X5387" s="4">
        <f>V5387*$E5386-W5386</f>
        <v/>
      </c>
      <c r="Y5387" s="4">
        <f>MAX(0,Resumo!$D$6*$D5387-U5387)</f>
        <v/>
      </c>
      <c r="Z5387" s="4" t="n">
        <v>5235215.871280031</v>
      </c>
      <c r="AA5387" s="5">
        <f>Z5387/$D5387</f>
        <v/>
      </c>
      <c r="AB5387" s="4">
        <f>AB5386+Z5387</f>
        <v/>
      </c>
      <c r="AC5387" s="4">
        <f>AA5387*$E5386-AB5386</f>
        <v/>
      </c>
      <c r="AD5387" s="4">
        <f>MAX(0,Resumo!$D$7*$D5387-Z5387)</f>
        <v/>
      </c>
    </row>
    <row r="5388">
      <c r="A5388" t="inlineStr">
        <is>
          <t>Picos</t>
        </is>
      </c>
      <c r="B5388" t="inlineStr">
        <is>
          <t>Município</t>
        </is>
      </c>
      <c r="C5388" t="inlineStr">
        <is>
          <t>PI</t>
        </is>
      </c>
      <c r="D5388" s="4" t="n">
        <v>69366142.84923287</v>
      </c>
      <c r="E5388" s="4">
        <f>E5387+D5388</f>
        <v/>
      </c>
      <c r="F5388" s="4" t="n">
        <v>2869478.840444278</v>
      </c>
      <c r="G5388" s="5">
        <f>F5388/$D5388</f>
        <v/>
      </c>
      <c r="H5388" s="4">
        <f>H5387+F5388</f>
        <v/>
      </c>
      <c r="I5388" s="4">
        <f>G5388*$E5387-H5387</f>
        <v/>
      </c>
      <c r="J5388" s="4">
        <f>MAX(0,Resumo!$D$3*$D5388-F5388)</f>
        <v/>
      </c>
      <c r="K5388" s="4" t="n">
        <v>6120440.252527894</v>
      </c>
      <c r="L5388" s="5">
        <f>K5388/$D5388</f>
        <v/>
      </c>
      <c r="M5388" s="4">
        <f>M5387+K5388</f>
        <v/>
      </c>
      <c r="N5388" s="4">
        <f>L5388*$E5387-M5387</f>
        <v/>
      </c>
      <c r="O5388" s="4">
        <f>MAX(0,Resumo!$D$4*$D5388-K5388)</f>
        <v/>
      </c>
      <c r="P5388" s="4" t="n">
        <v>9696327.667519307</v>
      </c>
      <c r="Q5388" s="5">
        <f>P5388/$D5388</f>
        <v/>
      </c>
      <c r="R5388" s="4">
        <f>R5387+P5388</f>
        <v/>
      </c>
      <c r="S5388" s="4">
        <f>Q5388*$E5387-R5387</f>
        <v/>
      </c>
      <c r="T5388" s="4">
        <f>MAX(0,Resumo!$D$5*$D5388-P5388)</f>
        <v/>
      </c>
      <c r="U5388" s="4" t="n">
        <v>13632540.15380254</v>
      </c>
      <c r="V5388" s="5">
        <f>U5388/$D5388</f>
        <v/>
      </c>
      <c r="W5388" s="4">
        <f>W5387+U5388</f>
        <v/>
      </c>
      <c r="X5388" s="4">
        <f>V5388*$E5387-W5387</f>
        <v/>
      </c>
      <c r="Y5388" s="4">
        <f>MAX(0,Resumo!$D$6*$D5388-U5388)</f>
        <v/>
      </c>
      <c r="Z5388" s="4" t="n">
        <v>17938037.14787667</v>
      </c>
      <c r="AA5388" s="5">
        <f>Z5388/$D5388</f>
        <v/>
      </c>
      <c r="AB5388" s="4">
        <f>AB5387+Z5388</f>
        <v/>
      </c>
      <c r="AC5388" s="4">
        <f>AA5388*$E5387-AB5387</f>
        <v/>
      </c>
      <c r="AD5388" s="4">
        <f>MAX(0,Resumo!$D$7*$D5388-Z5388)</f>
        <v/>
      </c>
    </row>
    <row r="5389">
      <c r="A5389" t="inlineStr">
        <is>
          <t>São José do Piauí</t>
        </is>
      </c>
      <c r="B5389" t="inlineStr">
        <is>
          <t>Município</t>
        </is>
      </c>
      <c r="C5389" t="inlineStr">
        <is>
          <t>PI</t>
        </is>
      </c>
      <c r="D5389" s="4" t="n">
        <v>2266984.061384889</v>
      </c>
      <c r="E5389" s="4">
        <f>E5388+D5389</f>
        <v/>
      </c>
      <c r="F5389" s="4" t="n">
        <v>93778.64370961364</v>
      </c>
      <c r="G5389" s="5">
        <f>F5389/$D5389</f>
        <v/>
      </c>
      <c r="H5389" s="4">
        <f>H5388+F5389</f>
        <v/>
      </c>
      <c r="I5389" s="4">
        <f>G5389*$E5388-H5388</f>
        <v/>
      </c>
      <c r="J5389" s="4">
        <f>MAX(0,Resumo!$D$3*$D5389-F5389)</f>
        <v/>
      </c>
      <c r="K5389" s="4" t="n">
        <v>200024.6796379667</v>
      </c>
      <c r="L5389" s="5">
        <f>K5389/$D5389</f>
        <v/>
      </c>
      <c r="M5389" s="4">
        <f>M5388+K5389</f>
        <v/>
      </c>
      <c r="N5389" s="4">
        <f>L5389*$E5388-M5388</f>
        <v/>
      </c>
      <c r="O5389" s="4">
        <f>MAX(0,Resumo!$D$4*$D5389-K5389)</f>
        <v/>
      </c>
      <c r="P5389" s="4" t="n">
        <v>316889.7587978641</v>
      </c>
      <c r="Q5389" s="5">
        <f>P5389/$D5389</f>
        <v/>
      </c>
      <c r="R5389" s="4">
        <f>R5388+P5389</f>
        <v/>
      </c>
      <c r="S5389" s="4">
        <f>Q5389*$E5388-R5388</f>
        <v/>
      </c>
      <c r="T5389" s="4">
        <f>MAX(0,Resumo!$D$5*$D5389-P5389)</f>
        <v/>
      </c>
      <c r="U5389" s="4" t="n">
        <v>445530.7730174829</v>
      </c>
      <c r="V5389" s="5">
        <f>U5389/$D5389</f>
        <v/>
      </c>
      <c r="W5389" s="4">
        <f>W5388+U5389</f>
        <v/>
      </c>
      <c r="X5389" s="4">
        <f>V5389*$E5388-W5388</f>
        <v/>
      </c>
      <c r="Y5389" s="4">
        <f>MAX(0,Resumo!$D$6*$D5389-U5389)</f>
        <v/>
      </c>
      <c r="Z5389" s="4" t="n">
        <v>586240.5294057111</v>
      </c>
      <c r="AA5389" s="5">
        <f>Z5389/$D5389</f>
        <v/>
      </c>
      <c r="AB5389" s="4">
        <f>AB5388+Z5389</f>
        <v/>
      </c>
      <c r="AC5389" s="4">
        <f>AA5389*$E5388-AB5388</f>
        <v/>
      </c>
      <c r="AD5389" s="4">
        <f>MAX(0,Resumo!$D$7*$D5389-Z5389)</f>
        <v/>
      </c>
    </row>
    <row r="5390">
      <c r="A5390" t="inlineStr">
        <is>
          <t>Capitão de Campos</t>
        </is>
      </c>
      <c r="B5390" t="inlineStr">
        <is>
          <t>Município</t>
        </is>
      </c>
      <c r="C5390" t="inlineStr">
        <is>
          <t>PI</t>
        </is>
      </c>
      <c r="D5390" s="4" t="n">
        <v>1927116.568191143</v>
      </c>
      <c r="E5390" s="4">
        <f>E5389+D5390</f>
        <v/>
      </c>
      <c r="F5390" s="4" t="n">
        <v>79719.29803727346</v>
      </c>
      <c r="G5390" s="5">
        <f>F5390/$D5390</f>
        <v/>
      </c>
      <c r="H5390" s="4">
        <f>H5389+F5390</f>
        <v/>
      </c>
      <c r="I5390" s="4">
        <f>G5390*$E5389-H5389</f>
        <v/>
      </c>
      <c r="J5390" s="4">
        <f>MAX(0,Resumo!$D$3*$D5390-F5390)</f>
        <v/>
      </c>
      <c r="K5390" s="4" t="n">
        <v>170036.8700175021</v>
      </c>
      <c r="L5390" s="5">
        <f>K5390/$D5390</f>
        <v/>
      </c>
      <c r="M5390" s="4">
        <f>M5389+K5390</f>
        <v/>
      </c>
      <c r="N5390" s="4">
        <f>L5390*$E5389-M5389</f>
        <v/>
      </c>
      <c r="O5390" s="4">
        <f>MAX(0,Resumo!$D$4*$D5390-K5390)</f>
        <v/>
      </c>
      <c r="P5390" s="4" t="n">
        <v>269381.4724468754</v>
      </c>
      <c r="Q5390" s="5">
        <f>P5390/$D5390</f>
        <v/>
      </c>
      <c r="R5390" s="4">
        <f>R5389+P5390</f>
        <v/>
      </c>
      <c r="S5390" s="4">
        <f>Q5390*$E5389-R5389</f>
        <v/>
      </c>
      <c r="T5390" s="4">
        <f>MAX(0,Resumo!$D$5*$D5390-P5390)</f>
        <v/>
      </c>
      <c r="U5390" s="4" t="n">
        <v>378736.5552965075</v>
      </c>
      <c r="V5390" s="5">
        <f>U5390/$D5390</f>
        <v/>
      </c>
      <c r="W5390" s="4">
        <f>W5389+U5390</f>
        <v/>
      </c>
      <c r="X5390" s="4">
        <f>V5390*$E5389-W5389</f>
        <v/>
      </c>
      <c r="Y5390" s="4">
        <f>MAX(0,Resumo!$D$6*$D5390-U5390)</f>
        <v/>
      </c>
      <c r="Z5390" s="4" t="n">
        <v>498351.0278730113</v>
      </c>
      <c r="AA5390" s="5">
        <f>Z5390/$D5390</f>
        <v/>
      </c>
      <c r="AB5390" s="4">
        <f>AB5389+Z5390</f>
        <v/>
      </c>
      <c r="AC5390" s="4">
        <f>AA5390*$E5389-AB5389</f>
        <v/>
      </c>
      <c r="AD5390" s="4">
        <f>MAX(0,Resumo!$D$7*$D5390-Z5390)</f>
        <v/>
      </c>
    </row>
    <row r="5391">
      <c r="A5391" t="inlineStr">
        <is>
          <t>Murici dos Portelas</t>
        </is>
      </c>
      <c r="B5391" t="inlineStr">
        <is>
          <t>Município</t>
        </is>
      </c>
      <c r="C5391" t="inlineStr">
        <is>
          <t>PI</t>
        </is>
      </c>
      <c r="D5391" s="4" t="n">
        <v>747383.1592212158</v>
      </c>
      <c r="E5391" s="4">
        <f>E5390+D5391</f>
        <v/>
      </c>
      <c r="F5391" s="4" t="n">
        <v>30917.102681505</v>
      </c>
      <c r="G5391" s="5">
        <f>F5391/$D5391</f>
        <v/>
      </c>
      <c r="H5391" s="4">
        <f>H5390+F5391</f>
        <v/>
      </c>
      <c r="I5391" s="4">
        <f>G5391*$E5390-H5390</f>
        <v/>
      </c>
      <c r="J5391" s="4">
        <f>MAX(0,Resumo!$D$3*$D5391-F5391)</f>
        <v/>
      </c>
      <c r="K5391" s="4" t="n">
        <v>65944.47642420096</v>
      </c>
      <c r="L5391" s="5">
        <f>K5391/$D5391</f>
        <v/>
      </c>
      <c r="M5391" s="4">
        <f>M5390+K5391</f>
        <v/>
      </c>
      <c r="N5391" s="4">
        <f>L5391*$E5390-M5390</f>
        <v/>
      </c>
      <c r="O5391" s="4">
        <f>MAX(0,Resumo!$D$4*$D5391-K5391)</f>
        <v/>
      </c>
      <c r="P5391" s="4" t="n">
        <v>104472.7543918035</v>
      </c>
      <c r="Q5391" s="5">
        <f>P5391/$D5391</f>
        <v/>
      </c>
      <c r="R5391" s="4">
        <f>R5390+P5391</f>
        <v/>
      </c>
      <c r="S5391" s="4">
        <f>Q5391*$E5390-R5390</f>
        <v/>
      </c>
      <c r="T5391" s="4">
        <f>MAX(0,Resumo!$D$5*$D5391-P5391)</f>
        <v/>
      </c>
      <c r="U5391" s="4" t="n">
        <v>146883.3426489376</v>
      </c>
      <c r="V5391" s="5">
        <f>U5391/$D5391</f>
        <v/>
      </c>
      <c r="W5391" s="4">
        <f>W5390+U5391</f>
        <v/>
      </c>
      <c r="X5391" s="4">
        <f>V5391*$E5390-W5390</f>
        <v/>
      </c>
      <c r="Y5391" s="4">
        <f>MAX(0,Resumo!$D$6*$D5391-U5391)</f>
        <v/>
      </c>
      <c r="Z5391" s="4" t="n">
        <v>193272.7743410322</v>
      </c>
      <c r="AA5391" s="5">
        <f>Z5391/$D5391</f>
        <v/>
      </c>
      <c r="AB5391" s="4">
        <f>AB5390+Z5391</f>
        <v/>
      </c>
      <c r="AC5391" s="4">
        <f>AA5391*$E5390-AB5390</f>
        <v/>
      </c>
      <c r="AD5391" s="4">
        <f>MAX(0,Resumo!$D$7*$D5391-Z5391)</f>
        <v/>
      </c>
    </row>
    <row r="5392">
      <c r="A5392" t="inlineStr">
        <is>
          <t>Pavussu</t>
        </is>
      </c>
      <c r="B5392" t="inlineStr">
        <is>
          <t>Município</t>
        </is>
      </c>
      <c r="C5392" t="inlineStr">
        <is>
          <t>PI</t>
        </is>
      </c>
      <c r="D5392" s="4" t="n">
        <v>736241.2749495102</v>
      </c>
      <c r="E5392" s="4">
        <f>E5391+D5392</f>
        <v/>
      </c>
      <c r="F5392" s="4" t="n">
        <v>30456.19481136685</v>
      </c>
      <c r="G5392" s="5">
        <f>F5392/$D5392</f>
        <v/>
      </c>
      <c r="H5392" s="4">
        <f>H5391+F5392</f>
        <v/>
      </c>
      <c r="I5392" s="4">
        <f>G5392*$E5391-H5391</f>
        <v/>
      </c>
      <c r="J5392" s="4">
        <f>MAX(0,Resumo!$D$3*$D5392-F5392)</f>
        <v/>
      </c>
      <c r="K5392" s="4" t="n">
        <v>64961.38533416051</v>
      </c>
      <c r="L5392" s="5">
        <f>K5392/$D5392</f>
        <v/>
      </c>
      <c r="M5392" s="4">
        <f>M5391+K5392</f>
        <v/>
      </c>
      <c r="N5392" s="4">
        <f>L5392*$E5391-M5391</f>
        <v/>
      </c>
      <c r="O5392" s="4">
        <f>MAX(0,Resumo!$D$4*$D5392-K5392)</f>
        <v/>
      </c>
      <c r="P5392" s="4" t="n">
        <v>102915.2890882065</v>
      </c>
      <c r="Q5392" s="5">
        <f>P5392/$D5392</f>
        <v/>
      </c>
      <c r="R5392" s="4">
        <f>R5391+P5392</f>
        <v/>
      </c>
      <c r="S5392" s="4">
        <f>Q5392*$E5391-R5391</f>
        <v/>
      </c>
      <c r="T5392" s="4">
        <f>MAX(0,Resumo!$D$5*$D5392-P5392)</f>
        <v/>
      </c>
      <c r="U5392" s="4" t="n">
        <v>144693.6261895233</v>
      </c>
      <c r="V5392" s="5">
        <f>U5392/$D5392</f>
        <v/>
      </c>
      <c r="W5392" s="4">
        <f>W5391+U5392</f>
        <v/>
      </c>
      <c r="X5392" s="4">
        <f>V5392*$E5391-W5391</f>
        <v/>
      </c>
      <c r="Y5392" s="4">
        <f>MAX(0,Resumo!$D$6*$D5392-U5392)</f>
        <v/>
      </c>
      <c r="Z5392" s="4" t="n">
        <v>190391.4906808235</v>
      </c>
      <c r="AA5392" s="5">
        <f>Z5392/$D5392</f>
        <v/>
      </c>
      <c r="AB5392" s="4">
        <f>AB5391+Z5392</f>
        <v/>
      </c>
      <c r="AC5392" s="4">
        <f>AA5392*$E5391-AB5391</f>
        <v/>
      </c>
      <c r="AD5392" s="4">
        <f>MAX(0,Resumo!$D$7*$D5392-Z5392)</f>
        <v/>
      </c>
    </row>
    <row r="5393">
      <c r="A5393" t="inlineStr">
        <is>
          <t>Coivaras</t>
        </is>
      </c>
      <c r="B5393" t="inlineStr">
        <is>
          <t>Município</t>
        </is>
      </c>
      <c r="C5393" t="inlineStr">
        <is>
          <t>PI</t>
        </is>
      </c>
      <c r="D5393" s="4" t="n">
        <v>418827.2349066471</v>
      </c>
      <c r="E5393" s="4">
        <f>E5392+D5393</f>
        <v/>
      </c>
      <c r="F5393" s="4" t="n">
        <v>17325.68424596641</v>
      </c>
      <c r="G5393" s="5">
        <f>F5393/$D5393</f>
        <v/>
      </c>
      <c r="H5393" s="4">
        <f>H5392+F5393</f>
        <v/>
      </c>
      <c r="I5393" s="4">
        <f>G5393*$E5392-H5392</f>
        <v/>
      </c>
      <c r="J5393" s="4">
        <f>MAX(0,Resumo!$D$3*$D5393-F5393)</f>
        <v/>
      </c>
      <c r="K5393" s="4" t="n">
        <v>36954.72981608848</v>
      </c>
      <c r="L5393" s="5">
        <f>K5393/$D5393</f>
        <v/>
      </c>
      <c r="M5393" s="4">
        <f>M5392+K5393</f>
        <v/>
      </c>
      <c r="N5393" s="4">
        <f>L5393*$E5392-M5392</f>
        <v/>
      </c>
      <c r="O5393" s="4">
        <f>MAX(0,Resumo!$D$4*$D5393-K5393)</f>
        <v/>
      </c>
      <c r="P5393" s="4" t="n">
        <v>58545.65266174149</v>
      </c>
      <c r="Q5393" s="5">
        <f>P5393/$D5393</f>
        <v/>
      </c>
      <c r="R5393" s="4">
        <f>R5392+P5393</f>
        <v/>
      </c>
      <c r="S5393" s="4">
        <f>Q5393*$E5392-R5392</f>
        <v/>
      </c>
      <c r="T5393" s="4">
        <f>MAX(0,Resumo!$D$5*$D5393-P5393)</f>
        <v/>
      </c>
      <c r="U5393" s="4" t="n">
        <v>82312.18953288104</v>
      </c>
      <c r="V5393" s="5">
        <f>U5393/$D5393</f>
        <v/>
      </c>
      <c r="W5393" s="4">
        <f>W5392+U5393</f>
        <v/>
      </c>
      <c r="X5393" s="4">
        <f>V5393*$E5392-W5392</f>
        <v/>
      </c>
      <c r="Y5393" s="4">
        <f>MAX(0,Resumo!$D$6*$D5393-U5393)</f>
        <v/>
      </c>
      <c r="Z5393" s="4" t="n">
        <v>108308.4367920998</v>
      </c>
      <c r="AA5393" s="5">
        <f>Z5393/$D5393</f>
        <v/>
      </c>
      <c r="AB5393" s="4">
        <f>AB5392+Z5393</f>
        <v/>
      </c>
      <c r="AC5393" s="4">
        <f>AA5393*$E5392-AB5392</f>
        <v/>
      </c>
      <c r="AD5393" s="4">
        <f>MAX(0,Resumo!$D$7*$D5393-Z5393)</f>
        <v/>
      </c>
    </row>
    <row r="5394">
      <c r="A5394" t="inlineStr">
        <is>
          <t>Wall Ferraz</t>
        </is>
      </c>
      <c r="B5394" t="inlineStr">
        <is>
          <t>Município</t>
        </is>
      </c>
      <c r="C5394" t="inlineStr">
        <is>
          <t>PI</t>
        </is>
      </c>
      <c r="D5394" s="4" t="n">
        <v>411867.5832667822</v>
      </c>
      <c r="E5394" s="4">
        <f>E5393+D5394</f>
        <v/>
      </c>
      <c r="F5394" s="4" t="n">
        <v>17037.78337246877</v>
      </c>
      <c r="G5394" s="5">
        <f>F5394/$D5394</f>
        <v/>
      </c>
      <c r="H5394" s="4">
        <f>H5393+F5394</f>
        <v/>
      </c>
      <c r="I5394" s="4">
        <f>G5394*$E5393-H5393</f>
        <v/>
      </c>
      <c r="J5394" s="4">
        <f>MAX(0,Resumo!$D$3*$D5394-F5394)</f>
        <v/>
      </c>
      <c r="K5394" s="4" t="n">
        <v>36340.65311684367</v>
      </c>
      <c r="L5394" s="5">
        <f>K5394/$D5394</f>
        <v/>
      </c>
      <c r="M5394" s="4">
        <f>M5393+K5394</f>
        <v/>
      </c>
      <c r="N5394" s="4">
        <f>L5394*$E5393-M5393</f>
        <v/>
      </c>
      <c r="O5394" s="4">
        <f>MAX(0,Resumo!$D$4*$D5394-K5394)</f>
        <v/>
      </c>
      <c r="P5394" s="4" t="n">
        <v>57572.79962450988</v>
      </c>
      <c r="Q5394" s="5">
        <f>P5394/$D5394</f>
        <v/>
      </c>
      <c r="R5394" s="4">
        <f>R5393+P5394</f>
        <v/>
      </c>
      <c r="S5394" s="4">
        <f>Q5394*$E5393-R5393</f>
        <v/>
      </c>
      <c r="T5394" s="4">
        <f>MAX(0,Resumo!$D$5*$D5394-P5394)</f>
        <v/>
      </c>
      <c r="U5394" s="4" t="n">
        <v>80944.40798211568</v>
      </c>
      <c r="V5394" s="5">
        <f>U5394/$D5394</f>
        <v/>
      </c>
      <c r="W5394" s="4">
        <f>W5393+U5394</f>
        <v/>
      </c>
      <c r="X5394" s="4">
        <f>V5394*$E5393-W5393</f>
        <v/>
      </c>
      <c r="Y5394" s="4">
        <f>MAX(0,Resumo!$D$6*$D5394-U5394)</f>
        <v/>
      </c>
      <c r="Z5394" s="4" t="n">
        <v>106508.675633064</v>
      </c>
      <c r="AA5394" s="5">
        <f>Z5394/$D5394</f>
        <v/>
      </c>
      <c r="AB5394" s="4">
        <f>AB5393+Z5394</f>
        <v/>
      </c>
      <c r="AC5394" s="4">
        <f>AA5394*$E5393-AB5393</f>
        <v/>
      </c>
      <c r="AD5394" s="4">
        <f>MAX(0,Resumo!$D$7*$D5394-Z5394)</f>
        <v/>
      </c>
    </row>
    <row r="5395">
      <c r="A5395" t="inlineStr">
        <is>
          <t>Domingos Mourão</t>
        </is>
      </c>
      <c r="B5395" t="inlineStr">
        <is>
          <t>Município</t>
        </is>
      </c>
      <c r="C5395" t="inlineStr">
        <is>
          <t>PI</t>
        </is>
      </c>
      <c r="D5395" s="4" t="n">
        <v>1188727.069800064</v>
      </c>
      <c r="E5395" s="4">
        <f>E5394+D5395</f>
        <v/>
      </c>
      <c r="F5395" s="4" t="n">
        <v>49174.23736920867</v>
      </c>
      <c r="G5395" s="5">
        <f>F5395/$D5395</f>
        <v/>
      </c>
      <c r="H5395" s="4">
        <f>H5394+F5395</f>
        <v/>
      </c>
      <c r="I5395" s="4">
        <f>G5395*$E5394-H5394</f>
        <v/>
      </c>
      <c r="J5395" s="4">
        <f>MAX(0,Resumo!$D$3*$D5395-F5395)</f>
        <v/>
      </c>
      <c r="K5395" s="4" t="n">
        <v>104885.9387076949</v>
      </c>
      <c r="L5395" s="5">
        <f>K5395/$D5395</f>
        <v/>
      </c>
      <c r="M5395" s="4">
        <f>M5394+K5395</f>
        <v/>
      </c>
      <c r="N5395" s="4">
        <f>L5395*$E5394-M5394</f>
        <v/>
      </c>
      <c r="O5395" s="4">
        <f>MAX(0,Resumo!$D$4*$D5395-K5395)</f>
        <v/>
      </c>
      <c r="P5395" s="4" t="n">
        <v>166165.894521249</v>
      </c>
      <c r="Q5395" s="5">
        <f>P5395/$D5395</f>
        <v/>
      </c>
      <c r="R5395" s="4">
        <f>R5394+P5395</f>
        <v/>
      </c>
      <c r="S5395" s="4">
        <f>Q5395*$E5394-R5394</f>
        <v/>
      </c>
      <c r="T5395" s="4">
        <f>MAX(0,Resumo!$D$5*$D5395-P5395)</f>
        <v/>
      </c>
      <c r="U5395" s="4" t="n">
        <v>233620.7383792947</v>
      </c>
      <c r="V5395" s="5">
        <f>U5395/$D5395</f>
        <v/>
      </c>
      <c r="W5395" s="4">
        <f>W5394+U5395</f>
        <v/>
      </c>
      <c r="X5395" s="4">
        <f>V5395*$E5394-W5394</f>
        <v/>
      </c>
      <c r="Y5395" s="4">
        <f>MAX(0,Resumo!$D$6*$D5395-U5395)</f>
        <v/>
      </c>
      <c r="Z5395" s="4" t="n">
        <v>307404.0080779258</v>
      </c>
      <c r="AA5395" s="5">
        <f>Z5395/$D5395</f>
        <v/>
      </c>
      <c r="AB5395" s="4">
        <f>AB5394+Z5395</f>
        <v/>
      </c>
      <c r="AC5395" s="4">
        <f>AA5395*$E5394-AB5394</f>
        <v/>
      </c>
      <c r="AD5395" s="4">
        <f>MAX(0,Resumo!$D$7*$D5395-Z5395)</f>
        <v/>
      </c>
    </row>
    <row r="5396">
      <c r="A5396" t="inlineStr">
        <is>
          <t>Santana do Piauí</t>
        </is>
      </c>
      <c r="B5396" t="inlineStr">
        <is>
          <t>Município</t>
        </is>
      </c>
      <c r="C5396" t="inlineStr">
        <is>
          <t>PI</t>
        </is>
      </c>
      <c r="D5396" s="4" t="n">
        <v>1376282.944600303</v>
      </c>
      <c r="E5396" s="4">
        <f>E5395+D5396</f>
        <v/>
      </c>
      <c r="F5396" s="4" t="n">
        <v>56932.88722393752</v>
      </c>
      <c r="G5396" s="5">
        <f>F5396/$D5396</f>
        <v/>
      </c>
      <c r="H5396" s="4">
        <f>H5395+F5396</f>
        <v/>
      </c>
      <c r="I5396" s="4">
        <f>G5396*$E5395-H5395</f>
        <v/>
      </c>
      <c r="J5396" s="4">
        <f>MAX(0,Resumo!$D$3*$D5396-F5396)</f>
        <v/>
      </c>
      <c r="K5396" s="4" t="n">
        <v>121434.7113303917</v>
      </c>
      <c r="L5396" s="5">
        <f>K5396/$D5396</f>
        <v/>
      </c>
      <c r="M5396" s="4">
        <f>M5395+K5396</f>
        <v/>
      </c>
      <c r="N5396" s="4">
        <f>L5396*$E5395-M5395</f>
        <v/>
      </c>
      <c r="O5396" s="4">
        <f>MAX(0,Resumo!$D$4*$D5396-K5396)</f>
        <v/>
      </c>
      <c r="P5396" s="4" t="n">
        <v>192383.3421597038</v>
      </c>
      <c r="Q5396" s="5">
        <f>P5396/$D5396</f>
        <v/>
      </c>
      <c r="R5396" s="4">
        <f>R5395+P5396</f>
        <v/>
      </c>
      <c r="S5396" s="4">
        <f>Q5396*$E5395-R5395</f>
        <v/>
      </c>
      <c r="T5396" s="4">
        <f>MAX(0,Resumo!$D$5*$D5396-P5396)</f>
        <v/>
      </c>
      <c r="U5396" s="4" t="n">
        <v>270481.1271694448</v>
      </c>
      <c r="V5396" s="5">
        <f>U5396/$D5396</f>
        <v/>
      </c>
      <c r="W5396" s="4">
        <f>W5395+U5396</f>
        <v/>
      </c>
      <c r="X5396" s="4">
        <f>V5396*$E5395-W5395</f>
        <v/>
      </c>
      <c r="Y5396" s="4">
        <f>MAX(0,Resumo!$D$6*$D5396-U5396)</f>
        <v/>
      </c>
      <c r="Z5396" s="4" t="n">
        <v>355905.8291577236</v>
      </c>
      <c r="AA5396" s="5">
        <f>Z5396/$D5396</f>
        <v/>
      </c>
      <c r="AB5396" s="4">
        <f>AB5395+Z5396</f>
        <v/>
      </c>
      <c r="AC5396" s="4">
        <f>AA5396*$E5395-AB5395</f>
        <v/>
      </c>
      <c r="AD5396" s="4">
        <f>MAX(0,Resumo!$D$7*$D5396-Z5396)</f>
        <v/>
      </c>
    </row>
    <row r="5397">
      <c r="A5397" t="inlineStr">
        <is>
          <t>Bom Jesus</t>
        </is>
      </c>
      <c r="B5397" t="inlineStr">
        <is>
          <t>Município</t>
        </is>
      </c>
      <c r="C5397" t="inlineStr">
        <is>
          <t>PI</t>
        </is>
      </c>
      <c r="D5397" s="4" t="n">
        <v>53091924.88603256</v>
      </c>
      <c r="E5397" s="4">
        <f>E5396+D5397</f>
        <v/>
      </c>
      <c r="F5397" s="4" t="n">
        <v>2196261.011514672</v>
      </c>
      <c r="G5397" s="5">
        <f>F5397/$D5397</f>
        <v/>
      </c>
      <c r="H5397" s="4">
        <f>H5396+F5397</f>
        <v/>
      </c>
      <c r="I5397" s="4">
        <f>G5397*$E5396-H5396</f>
        <v/>
      </c>
      <c r="J5397" s="4">
        <f>MAX(0,Resumo!$D$3*$D5397-F5397)</f>
        <v/>
      </c>
      <c r="K5397" s="4" t="n">
        <v>4684503.719097229</v>
      </c>
      <c r="L5397" s="5">
        <f>K5397/$D5397</f>
        <v/>
      </c>
      <c r="M5397" s="4">
        <f>M5396+K5397</f>
        <v/>
      </c>
      <c r="N5397" s="4">
        <f>L5397*$E5396-M5396</f>
        <v/>
      </c>
      <c r="O5397" s="4">
        <f>MAX(0,Resumo!$D$4*$D5397-K5397)</f>
        <v/>
      </c>
      <c r="P5397" s="4" t="n">
        <v>7421440.475841414</v>
      </c>
      <c r="Q5397" s="5">
        <f>P5397/$D5397</f>
        <v/>
      </c>
      <c r="R5397" s="4">
        <f>R5396+P5397</f>
        <v/>
      </c>
      <c r="S5397" s="4">
        <f>Q5397*$E5396-R5396</f>
        <v/>
      </c>
      <c r="T5397" s="4">
        <f>MAX(0,Resumo!$D$5*$D5397-P5397)</f>
        <v/>
      </c>
      <c r="U5397" s="4" t="n">
        <v>10434165.25875796</v>
      </c>
      <c r="V5397" s="5">
        <f>U5397/$D5397</f>
        <v/>
      </c>
      <c r="W5397" s="4">
        <f>W5396+U5397</f>
        <v/>
      </c>
      <c r="X5397" s="4">
        <f>V5397*$E5396-W5396</f>
        <v/>
      </c>
      <c r="Y5397" s="4">
        <f>MAX(0,Resumo!$D$6*$D5397-U5397)</f>
        <v/>
      </c>
      <c r="Z5397" s="4" t="n">
        <v>13729535.50160476</v>
      </c>
      <c r="AA5397" s="5">
        <f>Z5397/$D5397</f>
        <v/>
      </c>
      <c r="AB5397" s="4">
        <f>AB5396+Z5397</f>
        <v/>
      </c>
      <c r="AC5397" s="4">
        <f>AA5397*$E5396-AB5396</f>
        <v/>
      </c>
      <c r="AD5397" s="4">
        <f>MAX(0,Resumo!$D$7*$D5397-Z5397)</f>
        <v/>
      </c>
    </row>
    <row r="5398">
      <c r="A5398" t="inlineStr">
        <is>
          <t>Esperantina</t>
        </is>
      </c>
      <c r="B5398" t="inlineStr">
        <is>
          <t>Município</t>
        </is>
      </c>
      <c r="C5398" t="inlineStr">
        <is>
          <t>PI</t>
        </is>
      </c>
      <c r="D5398" s="4" t="n">
        <v>11069730.99473382</v>
      </c>
      <c r="E5398" s="4">
        <f>E5397+D5398</f>
        <v/>
      </c>
      <c r="F5398" s="4" t="n">
        <v>457923.0955343537</v>
      </c>
      <c r="G5398" s="5">
        <f>F5398/$D5398</f>
        <v/>
      </c>
      <c r="H5398" s="4">
        <f>H5397+F5398</f>
        <v/>
      </c>
      <c r="I5398" s="4">
        <f>G5398*$E5397-H5397</f>
        <v/>
      </c>
      <c r="J5398" s="4">
        <f>MAX(0,Resumo!$D$3*$D5398-F5398)</f>
        <v/>
      </c>
      <c r="K5398" s="4" t="n">
        <v>976724.7302777451</v>
      </c>
      <c r="L5398" s="5">
        <f>K5398/$D5398</f>
        <v/>
      </c>
      <c r="M5398" s="4">
        <f>M5397+K5398</f>
        <v/>
      </c>
      <c r="N5398" s="4">
        <f>L5398*$E5397-M5397</f>
        <v/>
      </c>
      <c r="O5398" s="4">
        <f>MAX(0,Resumo!$D$4*$D5398-K5398)</f>
        <v/>
      </c>
      <c r="P5398" s="4" t="n">
        <v>1547379.377133993</v>
      </c>
      <c r="Q5398" s="5">
        <f>P5398/$D5398</f>
        <v/>
      </c>
      <c r="R5398" s="4">
        <f>R5397+P5398</f>
        <v/>
      </c>
      <c r="S5398" s="4">
        <f>Q5398*$E5397-R5397</f>
        <v/>
      </c>
      <c r="T5398" s="4">
        <f>MAX(0,Resumo!$D$5*$D5398-P5398)</f>
        <v/>
      </c>
      <c r="U5398" s="4" t="n">
        <v>2175536.163305212</v>
      </c>
      <c r="V5398" s="5">
        <f>U5398/$D5398</f>
        <v/>
      </c>
      <c r="W5398" s="4">
        <f>W5397+U5398</f>
        <v/>
      </c>
      <c r="X5398" s="4">
        <f>V5398*$E5397-W5397</f>
        <v/>
      </c>
      <c r="Y5398" s="4">
        <f>MAX(0,Resumo!$D$6*$D5398-U5398)</f>
        <v/>
      </c>
      <c r="Z5398" s="4" t="n">
        <v>2862624.872080991</v>
      </c>
      <c r="AA5398" s="5">
        <f>Z5398/$D5398</f>
        <v/>
      </c>
      <c r="AB5398" s="4">
        <f>AB5397+Z5398</f>
        <v/>
      </c>
      <c r="AC5398" s="4">
        <f>AA5398*$E5397-AB5397</f>
        <v/>
      </c>
      <c r="AD5398" s="4">
        <f>MAX(0,Resumo!$D$7*$D5398-Z5398)</f>
        <v/>
      </c>
    </row>
    <row r="5399">
      <c r="A5399" t="inlineStr">
        <is>
          <t>Marcolândia</t>
        </is>
      </c>
      <c r="B5399" t="inlineStr">
        <is>
          <t>Município</t>
        </is>
      </c>
      <c r="C5399" t="inlineStr">
        <is>
          <t>PI</t>
        </is>
      </c>
      <c r="D5399" s="4" t="n">
        <v>11256756.55835651</v>
      </c>
      <c r="E5399" s="4">
        <f>E5398+D5399</f>
        <v/>
      </c>
      <c r="F5399" s="4" t="n">
        <v>465659.8079331376</v>
      </c>
      <c r="G5399" s="5">
        <f>F5399/$D5399</f>
        <v/>
      </c>
      <c r="H5399" s="4">
        <f>H5398+F5399</f>
        <v/>
      </c>
      <c r="I5399" s="4">
        <f>G5399*$E5398-H5398</f>
        <v/>
      </c>
      <c r="J5399" s="4">
        <f>MAX(0,Resumo!$D$3*$D5399-F5399)</f>
        <v/>
      </c>
      <c r="K5399" s="4" t="n">
        <v>993226.7115157099</v>
      </c>
      <c r="L5399" s="5">
        <f>K5399/$D5399</f>
        <v/>
      </c>
      <c r="M5399" s="4">
        <f>M5398+K5399</f>
        <v/>
      </c>
      <c r="N5399" s="4">
        <f>L5399*$E5398-M5398</f>
        <v/>
      </c>
      <c r="O5399" s="4">
        <f>MAX(0,Resumo!$D$4*$D5399-K5399)</f>
        <v/>
      </c>
      <c r="P5399" s="4" t="n">
        <v>1573522.695366775</v>
      </c>
      <c r="Q5399" s="5">
        <f>P5399/$D5399</f>
        <v/>
      </c>
      <c r="R5399" s="4">
        <f>R5398+P5399</f>
        <v/>
      </c>
      <c r="S5399" s="4">
        <f>Q5399*$E5398-R5398</f>
        <v/>
      </c>
      <c r="T5399" s="4">
        <f>MAX(0,Resumo!$D$5*$D5399-P5399)</f>
        <v/>
      </c>
      <c r="U5399" s="4" t="n">
        <v>2212292.329947136</v>
      </c>
      <c r="V5399" s="5">
        <f>U5399/$D5399</f>
        <v/>
      </c>
      <c r="W5399" s="4">
        <f>W5398+U5399</f>
        <v/>
      </c>
      <c r="X5399" s="4">
        <f>V5399*$E5398-W5398</f>
        <v/>
      </c>
      <c r="Y5399" s="4">
        <f>MAX(0,Resumo!$D$6*$D5399-U5399)</f>
        <v/>
      </c>
      <c r="Z5399" s="4" t="n">
        <v>2910989.555052598</v>
      </c>
      <c r="AA5399" s="5">
        <f>Z5399/$D5399</f>
        <v/>
      </c>
      <c r="AB5399" s="4">
        <f>AB5398+Z5399</f>
        <v/>
      </c>
      <c r="AC5399" s="4">
        <f>AA5399*$E5398-AB5398</f>
        <v/>
      </c>
      <c r="AD5399" s="4">
        <f>MAX(0,Resumo!$D$7*$D5399-Z5399)</f>
        <v/>
      </c>
    </row>
    <row r="5400">
      <c r="A5400" t="inlineStr">
        <is>
          <t>Campo Alegre do Fidalgo</t>
        </is>
      </c>
      <c r="B5400" t="inlineStr">
        <is>
          <t>Município</t>
        </is>
      </c>
      <c r="C5400" t="inlineStr">
        <is>
          <t>PI</t>
        </is>
      </c>
      <c r="D5400" s="4" t="n">
        <v>1682043.199783441</v>
      </c>
      <c r="E5400" s="4">
        <f>E5399+D5400</f>
        <v/>
      </c>
      <c r="F5400" s="4" t="n">
        <v>69581.31405666232</v>
      </c>
      <c r="G5400" s="5">
        <f>F5400/$D5400</f>
        <v/>
      </c>
      <c r="H5400" s="4">
        <f>H5399+F5400</f>
        <v/>
      </c>
      <c r="I5400" s="4">
        <f>G5400*$E5399-H5399</f>
        <v/>
      </c>
      <c r="J5400" s="4">
        <f>MAX(0,Resumo!$D$3*$D5400-F5400)</f>
        <v/>
      </c>
      <c r="K5400" s="4" t="n">
        <v>148413.1088104641</v>
      </c>
      <c r="L5400" s="5">
        <f>K5400/$D5400</f>
        <v/>
      </c>
      <c r="M5400" s="4">
        <f>M5399+K5400</f>
        <v/>
      </c>
      <c r="N5400" s="4">
        <f>L5400*$E5399-M5399</f>
        <v/>
      </c>
      <c r="O5400" s="4">
        <f>MAX(0,Resumo!$D$4*$D5400-K5400)</f>
        <v/>
      </c>
      <c r="P5400" s="4" t="n">
        <v>235123.9573962164</v>
      </c>
      <c r="Q5400" s="5">
        <f>P5400/$D5400</f>
        <v/>
      </c>
      <c r="R5400" s="4">
        <f>R5399+P5400</f>
        <v/>
      </c>
      <c r="S5400" s="4">
        <f>Q5400*$E5399-R5399</f>
        <v/>
      </c>
      <c r="T5400" s="4">
        <f>MAX(0,Resumo!$D$5*$D5400-P5400)</f>
        <v/>
      </c>
      <c r="U5400" s="4" t="n">
        <v>330572.2434548178</v>
      </c>
      <c r="V5400" s="5">
        <f>U5400/$D5400</f>
        <v/>
      </c>
      <c r="W5400" s="4">
        <f>W5399+U5400</f>
        <v/>
      </c>
      <c r="X5400" s="4">
        <f>V5400*$E5399-W5399</f>
        <v/>
      </c>
      <c r="Y5400" s="4">
        <f>MAX(0,Resumo!$D$6*$D5400-U5400)</f>
        <v/>
      </c>
      <c r="Z5400" s="4" t="n">
        <v>434975.2222439219</v>
      </c>
      <c r="AA5400" s="5">
        <f>Z5400/$D5400</f>
        <v/>
      </c>
      <c r="AB5400" s="4">
        <f>AB5399+Z5400</f>
        <v/>
      </c>
      <c r="AC5400" s="4">
        <f>AA5400*$E5399-AB5399</f>
        <v/>
      </c>
      <c r="AD5400" s="4">
        <f>MAX(0,Resumo!$D$7*$D5400-Z5400)</f>
        <v/>
      </c>
    </row>
    <row r="5401">
      <c r="A5401" t="inlineStr">
        <is>
          <t>Demerval Lobão</t>
        </is>
      </c>
      <c r="B5401" t="inlineStr">
        <is>
          <t>Município</t>
        </is>
      </c>
      <c r="C5401" t="inlineStr">
        <is>
          <t>PI</t>
        </is>
      </c>
      <c r="D5401" s="4" t="n">
        <v>9314987.410009271</v>
      </c>
      <c r="E5401" s="4">
        <f>E5400+D5401</f>
        <v/>
      </c>
      <c r="F5401" s="4" t="n">
        <v>385334.3745827444</v>
      </c>
      <c r="G5401" s="5">
        <f>F5401/$D5401</f>
        <v/>
      </c>
      <c r="H5401" s="4">
        <f>H5400+F5401</f>
        <v/>
      </c>
      <c r="I5401" s="4">
        <f>G5401*$E5400-H5400</f>
        <v/>
      </c>
      <c r="J5401" s="4">
        <f>MAX(0,Resumo!$D$3*$D5401-F5401)</f>
        <v/>
      </c>
      <c r="K5401" s="4" t="n">
        <v>821896.9882746161</v>
      </c>
      <c r="L5401" s="5">
        <f>K5401/$D5401</f>
        <v/>
      </c>
      <c r="M5401" s="4">
        <f>M5400+K5401</f>
        <v/>
      </c>
      <c r="N5401" s="4">
        <f>L5401*$E5400-M5400</f>
        <v/>
      </c>
      <c r="O5401" s="4">
        <f>MAX(0,Resumo!$D$4*$D5401-K5401)</f>
        <v/>
      </c>
      <c r="P5401" s="4" t="n">
        <v>1302093.015934009</v>
      </c>
      <c r="Q5401" s="5">
        <f>P5401/$D5401</f>
        <v/>
      </c>
      <c r="R5401" s="4">
        <f>R5400+P5401</f>
        <v/>
      </c>
      <c r="S5401" s="4">
        <f>Q5401*$E5400-R5400</f>
        <v/>
      </c>
      <c r="T5401" s="4">
        <f>MAX(0,Resumo!$D$5*$D5401-P5401)</f>
        <v/>
      </c>
      <c r="U5401" s="4" t="n">
        <v>1830676.100516679</v>
      </c>
      <c r="V5401" s="5">
        <f>U5401/$D5401</f>
        <v/>
      </c>
      <c r="W5401" s="4">
        <f>W5400+U5401</f>
        <v/>
      </c>
      <c r="X5401" s="4">
        <f>V5401*$E5400-W5400</f>
        <v/>
      </c>
      <c r="Y5401" s="4">
        <f>MAX(0,Resumo!$D$6*$D5401-U5401)</f>
        <v/>
      </c>
      <c r="Z5401" s="4" t="n">
        <v>2408849.379962283</v>
      </c>
      <c r="AA5401" s="5">
        <f>Z5401/$D5401</f>
        <v/>
      </c>
      <c r="AB5401" s="4">
        <f>AB5400+Z5401</f>
        <v/>
      </c>
      <c r="AC5401" s="4">
        <f>AA5401*$E5400-AB5400</f>
        <v/>
      </c>
      <c r="AD5401" s="4">
        <f>MAX(0,Resumo!$D$7*$D5401-Z5401)</f>
        <v/>
      </c>
    </row>
    <row r="5402">
      <c r="A5402" t="inlineStr">
        <is>
          <t>Avelino Lopes</t>
        </is>
      </c>
      <c r="B5402" t="inlineStr">
        <is>
          <t>Município</t>
        </is>
      </c>
      <c r="C5402" t="inlineStr">
        <is>
          <t>PI</t>
        </is>
      </c>
      <c r="D5402" s="4" t="n">
        <v>3360543.582365556</v>
      </c>
      <c r="E5402" s="4">
        <f>E5401+D5402</f>
        <v/>
      </c>
      <c r="F5402" s="4" t="n">
        <v>139016.0719033756</v>
      </c>
      <c r="G5402" s="5">
        <f>F5402/$D5402</f>
        <v/>
      </c>
      <c r="H5402" s="4">
        <f>H5401+F5402</f>
        <v/>
      </c>
      <c r="I5402" s="4">
        <f>G5402*$E5401-H5401</f>
        <v/>
      </c>
      <c r="J5402" s="4">
        <f>MAX(0,Resumo!$D$3*$D5402-F5402)</f>
        <v/>
      </c>
      <c r="K5402" s="4" t="n">
        <v>296513.621300653</v>
      </c>
      <c r="L5402" s="5">
        <f>K5402/$D5402</f>
        <v/>
      </c>
      <c r="M5402" s="4">
        <f>M5401+K5402</f>
        <v/>
      </c>
      <c r="N5402" s="4">
        <f>L5402*$E5401-M5401</f>
        <v/>
      </c>
      <c r="O5402" s="4">
        <f>MAX(0,Resumo!$D$4*$D5402-K5402)</f>
        <v/>
      </c>
      <c r="P5402" s="4" t="n">
        <v>469752.6830404691</v>
      </c>
      <c r="Q5402" s="5">
        <f>P5402/$D5402</f>
        <v/>
      </c>
      <c r="R5402" s="4">
        <f>R5401+P5402</f>
        <v/>
      </c>
      <c r="S5402" s="4">
        <f>Q5402*$E5401-R5401</f>
        <v/>
      </c>
      <c r="T5402" s="4">
        <f>MAX(0,Resumo!$D$5*$D5402-P5402)</f>
        <v/>
      </c>
      <c r="U5402" s="4" t="n">
        <v>660448.2164270799</v>
      </c>
      <c r="V5402" s="5">
        <f>U5402/$D5402</f>
        <v/>
      </c>
      <c r="W5402" s="4">
        <f>W5401+U5402</f>
        <v/>
      </c>
      <c r="X5402" s="4">
        <f>V5402*$E5401-W5401</f>
        <v/>
      </c>
      <c r="Y5402" s="4">
        <f>MAX(0,Resumo!$D$6*$D5402-U5402)</f>
        <v/>
      </c>
      <c r="Z5402" s="4" t="n">
        <v>869034.274380135</v>
      </c>
      <c r="AA5402" s="5">
        <f>Z5402/$D5402</f>
        <v/>
      </c>
      <c r="AB5402" s="4">
        <f>AB5401+Z5402</f>
        <v/>
      </c>
      <c r="AC5402" s="4">
        <f>AA5402*$E5401-AB5401</f>
        <v/>
      </c>
      <c r="AD5402" s="4">
        <f>MAX(0,Resumo!$D$7*$D5402-Z5402)</f>
        <v/>
      </c>
    </row>
    <row r="5403">
      <c r="A5403" t="inlineStr">
        <is>
          <t>Jardim do Mulato</t>
        </is>
      </c>
      <c r="B5403" t="inlineStr">
        <is>
          <t>Município</t>
        </is>
      </c>
      <c r="C5403" t="inlineStr">
        <is>
          <t>PI</t>
        </is>
      </c>
      <c r="D5403" s="4" t="n">
        <v>1800829.586365208</v>
      </c>
      <c r="E5403" s="4">
        <f>E5402+D5403</f>
        <v/>
      </c>
      <c r="F5403" s="4" t="n">
        <v>74495.16696571135</v>
      </c>
      <c r="G5403" s="5">
        <f>F5403/$D5403</f>
        <v/>
      </c>
      <c r="H5403" s="4">
        <f>H5402+F5403</f>
        <v/>
      </c>
      <c r="I5403" s="4">
        <f>G5403*$E5402-H5402</f>
        <v/>
      </c>
      <c r="J5403" s="4">
        <f>MAX(0,Resumo!$D$3*$D5403-F5403)</f>
        <v/>
      </c>
      <c r="K5403" s="4" t="n">
        <v>158894.0863021428</v>
      </c>
      <c r="L5403" s="5">
        <f>K5403/$D5403</f>
        <v/>
      </c>
      <c r="M5403" s="4">
        <f>M5402+K5403</f>
        <v/>
      </c>
      <c r="N5403" s="4">
        <f>L5403*$E5402-M5402</f>
        <v/>
      </c>
      <c r="O5403" s="4">
        <f>MAX(0,Resumo!$D$4*$D5403-K5403)</f>
        <v/>
      </c>
      <c r="P5403" s="4" t="n">
        <v>251728.4805746327</v>
      </c>
      <c r="Q5403" s="5">
        <f>P5403/$D5403</f>
        <v/>
      </c>
      <c r="R5403" s="4">
        <f>R5402+P5403</f>
        <v/>
      </c>
      <c r="S5403" s="4">
        <f>Q5403*$E5402-R5402</f>
        <v/>
      </c>
      <c r="T5403" s="4">
        <f>MAX(0,Resumo!$D$5*$D5403-P5403)</f>
        <v/>
      </c>
      <c r="U5403" s="4" t="n">
        <v>353917.3527298242</v>
      </c>
      <c r="V5403" s="5">
        <f>U5403/$D5403</f>
        <v/>
      </c>
      <c r="W5403" s="4">
        <f>W5402+U5403</f>
        <v/>
      </c>
      <c r="X5403" s="4">
        <f>V5403*$E5402-W5402</f>
        <v/>
      </c>
      <c r="Y5403" s="4">
        <f>MAX(0,Resumo!$D$6*$D5403-U5403)</f>
        <v/>
      </c>
      <c r="Z5403" s="4" t="n">
        <v>465693.3006557063</v>
      </c>
      <c r="AA5403" s="5">
        <f>Z5403/$D5403</f>
        <v/>
      </c>
      <c r="AB5403" s="4">
        <f>AB5402+Z5403</f>
        <v/>
      </c>
      <c r="AC5403" s="4">
        <f>AA5403*$E5402-AB5402</f>
        <v/>
      </c>
      <c r="AD5403" s="4">
        <f>MAX(0,Resumo!$D$7*$D5403-Z5403)</f>
        <v/>
      </c>
    </row>
    <row r="5404">
      <c r="A5404" t="inlineStr">
        <is>
          <t>Nazária</t>
        </is>
      </c>
      <c r="B5404" t="inlineStr">
        <is>
          <t>Município</t>
        </is>
      </c>
      <c r="C5404" t="inlineStr">
        <is>
          <t>PI</t>
        </is>
      </c>
      <c r="D5404" s="4" t="n">
        <v>3943095.460415545</v>
      </c>
      <c r="E5404" s="4">
        <f>E5403+D5404</f>
        <v/>
      </c>
      <c r="F5404" s="4" t="n">
        <v>163114.576142811</v>
      </c>
      <c r="G5404" s="5">
        <f>F5404/$D5404</f>
        <v/>
      </c>
      <c r="H5404" s="4">
        <f>H5403+F5404</f>
        <v/>
      </c>
      <c r="I5404" s="4">
        <f>G5404*$E5403-H5403</f>
        <v/>
      </c>
      <c r="J5404" s="4">
        <f>MAX(0,Resumo!$D$3*$D5404-F5404)</f>
        <v/>
      </c>
      <c r="K5404" s="4" t="n">
        <v>347914.4029666082</v>
      </c>
      <c r="L5404" s="5">
        <f>K5404/$D5404</f>
        <v/>
      </c>
      <c r="M5404" s="4">
        <f>M5403+K5404</f>
        <v/>
      </c>
      <c r="N5404" s="4">
        <f>L5404*$E5403-M5403</f>
        <v/>
      </c>
      <c r="O5404" s="4">
        <f>MAX(0,Resumo!$D$4*$D5404-K5404)</f>
        <v/>
      </c>
      <c r="P5404" s="4" t="n">
        <v>551184.5410173311</v>
      </c>
      <c r="Q5404" s="5">
        <f>P5404/$D5404</f>
        <v/>
      </c>
      <c r="R5404" s="4">
        <f>R5403+P5404</f>
        <v/>
      </c>
      <c r="S5404" s="4">
        <f>Q5404*$E5403-R5403</f>
        <v/>
      </c>
      <c r="T5404" s="4">
        <f>MAX(0,Resumo!$D$5*$D5404-P5404)</f>
        <v/>
      </c>
      <c r="U5404" s="4" t="n">
        <v>774937.2386356629</v>
      </c>
      <c r="V5404" s="5">
        <f>U5404/$D5404</f>
        <v/>
      </c>
      <c r="W5404" s="4">
        <f>W5403+U5404</f>
        <v/>
      </c>
      <c r="X5404" s="4">
        <f>V5404*$E5403-W5403</f>
        <v/>
      </c>
      <c r="Y5404" s="4">
        <f>MAX(0,Resumo!$D$6*$D5404-U5404)</f>
        <v/>
      </c>
      <c r="Z5404" s="4" t="n">
        <v>1019681.792027739</v>
      </c>
      <c r="AA5404" s="5">
        <f>Z5404/$D5404</f>
        <v/>
      </c>
      <c r="AB5404" s="4">
        <f>AB5403+Z5404</f>
        <v/>
      </c>
      <c r="AC5404" s="4">
        <f>AA5404*$E5403-AB5403</f>
        <v/>
      </c>
      <c r="AD5404" s="4">
        <f>MAX(0,Resumo!$D$7*$D5404-Z5404)</f>
        <v/>
      </c>
    </row>
    <row r="5405">
      <c r="A5405" t="inlineStr">
        <is>
          <t>Cristino Castro</t>
        </is>
      </c>
      <c r="B5405" t="inlineStr">
        <is>
          <t>Município</t>
        </is>
      </c>
      <c r="C5405" t="inlineStr">
        <is>
          <t>PI</t>
        </is>
      </c>
      <c r="D5405" s="4" t="n">
        <v>8034846.060604102</v>
      </c>
      <c r="E5405" s="4">
        <f>E5404+D5405</f>
        <v/>
      </c>
      <c r="F5405" s="4" t="n">
        <v>332378.5900456121</v>
      </c>
      <c r="G5405" s="5">
        <f>F5405/$D5405</f>
        <v/>
      </c>
      <c r="H5405" s="4">
        <f>H5404+F5405</f>
        <v/>
      </c>
      <c r="I5405" s="4">
        <f>G5405*$E5404-H5404</f>
        <v/>
      </c>
      <c r="J5405" s="4">
        <f>MAX(0,Resumo!$D$3*$D5405-F5405)</f>
        <v/>
      </c>
      <c r="K5405" s="4" t="n">
        <v>708945.2178287058</v>
      </c>
      <c r="L5405" s="5">
        <f>K5405/$D5405</f>
        <v/>
      </c>
      <c r="M5405" s="4">
        <f>M5404+K5405</f>
        <v/>
      </c>
      <c r="N5405" s="4">
        <f>L5405*$E5404-M5404</f>
        <v/>
      </c>
      <c r="O5405" s="4">
        <f>MAX(0,Resumo!$D$4*$D5405-K5405)</f>
        <v/>
      </c>
      <c r="P5405" s="4" t="n">
        <v>1123148.800864249</v>
      </c>
      <c r="Q5405" s="5">
        <f>P5405/$D5405</f>
        <v/>
      </c>
      <c r="R5405" s="4">
        <f>R5404+P5405</f>
        <v/>
      </c>
      <c r="S5405" s="4">
        <f>Q5405*$E5404-R5404</f>
        <v/>
      </c>
      <c r="T5405" s="4">
        <f>MAX(0,Resumo!$D$5*$D5405-P5405)</f>
        <v/>
      </c>
      <c r="U5405" s="4" t="n">
        <v>1579089.69782106</v>
      </c>
      <c r="V5405" s="5">
        <f>U5405/$D5405</f>
        <v/>
      </c>
      <c r="W5405" s="4">
        <f>W5404+U5405</f>
        <v/>
      </c>
      <c r="X5405" s="4">
        <f>V5405*$E5404-W5404</f>
        <v/>
      </c>
      <c r="Y5405" s="4">
        <f>MAX(0,Resumo!$D$6*$D5405-U5405)</f>
        <v/>
      </c>
      <c r="Z5405" s="4" t="n">
        <v>2077805.701635331</v>
      </c>
      <c r="AA5405" s="5">
        <f>Z5405/$D5405</f>
        <v/>
      </c>
      <c r="AB5405" s="4">
        <f>AB5404+Z5405</f>
        <v/>
      </c>
      <c r="AC5405" s="4">
        <f>AA5405*$E5404-AB5404</f>
        <v/>
      </c>
      <c r="AD5405" s="4">
        <f>MAX(0,Resumo!$D$7*$D5405-Z5405)</f>
        <v/>
      </c>
    </row>
    <row r="5406">
      <c r="A5406" t="inlineStr">
        <is>
          <t>Aroeiras do Itaim</t>
        </is>
      </c>
      <c r="B5406" t="inlineStr">
        <is>
          <t>Município</t>
        </is>
      </c>
      <c r="C5406" t="inlineStr">
        <is>
          <t>PI</t>
        </is>
      </c>
      <c r="D5406" s="4" t="n">
        <v>238716.4010387693</v>
      </c>
      <c r="E5406" s="4">
        <f>E5405+D5406</f>
        <v/>
      </c>
      <c r="F5406" s="4" t="n">
        <v>9875.014430838208</v>
      </c>
      <c r="G5406" s="5">
        <f>F5406/$D5406</f>
        <v/>
      </c>
      <c r="H5406" s="4">
        <f>H5405+F5406</f>
        <v/>
      </c>
      <c r="I5406" s="4">
        <f>G5406*$E5405-H5405</f>
        <v/>
      </c>
      <c r="J5406" s="4">
        <f>MAX(0,Resumo!$D$3*$D5406-F5406)</f>
        <v/>
      </c>
      <c r="K5406" s="4" t="n">
        <v>21062.86164753116</v>
      </c>
      <c r="L5406" s="5">
        <f>K5406/$D5406</f>
        <v/>
      </c>
      <c r="M5406" s="4">
        <f>M5405+K5406</f>
        <v/>
      </c>
      <c r="N5406" s="4">
        <f>L5406*$E5405-M5405</f>
        <v/>
      </c>
      <c r="O5406" s="4">
        <f>MAX(0,Resumo!$D$4*$D5406-K5406)</f>
        <v/>
      </c>
      <c r="P5406" s="4" t="n">
        <v>33368.90807254179</v>
      </c>
      <c r="Q5406" s="5">
        <f>P5406/$D5406</f>
        <v/>
      </c>
      <c r="R5406" s="4">
        <f>R5405+P5406</f>
        <v/>
      </c>
      <c r="S5406" s="4">
        <f>Q5406*$E5405-R5405</f>
        <v/>
      </c>
      <c r="T5406" s="4">
        <f>MAX(0,Resumo!$D$5*$D5406-P5406)</f>
        <v/>
      </c>
      <c r="U5406" s="4" t="n">
        <v>46914.97593581771</v>
      </c>
      <c r="V5406" s="5">
        <f>U5406/$D5406</f>
        <v/>
      </c>
      <c r="W5406" s="4">
        <f>W5405+U5406</f>
        <v/>
      </c>
      <c r="X5406" s="4">
        <f>V5406*$E5405-W5405</f>
        <v/>
      </c>
      <c r="Y5406" s="4">
        <f>MAX(0,Resumo!$D$6*$D5406-U5406)</f>
        <v/>
      </c>
      <c r="Z5406" s="4" t="n">
        <v>61731.8982107454</v>
      </c>
      <c r="AA5406" s="5">
        <f>Z5406/$D5406</f>
        <v/>
      </c>
      <c r="AB5406" s="4">
        <f>AB5405+Z5406</f>
        <v/>
      </c>
      <c r="AC5406" s="4">
        <f>AA5406*$E5405-AB5405</f>
        <v/>
      </c>
      <c r="AD5406" s="4">
        <f>MAX(0,Resumo!$D$7*$D5406-Z5406)</f>
        <v/>
      </c>
    </row>
    <row r="5407">
      <c r="A5407" t="inlineStr">
        <is>
          <t>Isaías Coelho</t>
        </is>
      </c>
      <c r="B5407" t="inlineStr">
        <is>
          <t>Município</t>
        </is>
      </c>
      <c r="C5407" t="inlineStr">
        <is>
          <t>PI</t>
        </is>
      </c>
      <c r="D5407" s="4" t="n">
        <v>839511.6302299852</v>
      </c>
      <c r="E5407" s="4">
        <f>E5406+D5407</f>
        <v/>
      </c>
      <c r="F5407" s="4" t="n">
        <v>34728.19390416005</v>
      </c>
      <c r="G5407" s="5">
        <f>F5407/$D5407</f>
        <v/>
      </c>
      <c r="H5407" s="4">
        <f>H5406+F5407</f>
        <v/>
      </c>
      <c r="I5407" s="4">
        <f>G5407*$E5406-H5406</f>
        <v/>
      </c>
      <c r="J5407" s="4">
        <f>MAX(0,Resumo!$D$3*$D5407-F5407)</f>
        <v/>
      </c>
      <c r="K5407" s="4" t="n">
        <v>74073.32400322067</v>
      </c>
      <c r="L5407" s="5">
        <f>K5407/$D5407</f>
        <v/>
      </c>
      <c r="M5407" s="4">
        <f>M5406+K5407</f>
        <v/>
      </c>
      <c r="N5407" s="4">
        <f>L5407*$E5406-M5406</f>
        <v/>
      </c>
      <c r="O5407" s="4">
        <f>MAX(0,Resumo!$D$4*$D5407-K5407)</f>
        <v/>
      </c>
      <c r="P5407" s="4" t="n">
        <v>117350.9079940614</v>
      </c>
      <c r="Q5407" s="5">
        <f>P5407/$D5407</f>
        <v/>
      </c>
      <c r="R5407" s="4">
        <f>R5406+P5407</f>
        <v/>
      </c>
      <c r="S5407" s="4">
        <f>Q5407*$E5406-R5406</f>
        <v/>
      </c>
      <c r="T5407" s="4">
        <f>MAX(0,Resumo!$D$5*$D5407-P5407)</f>
        <v/>
      </c>
      <c r="U5407" s="4" t="n">
        <v>164989.3671264017</v>
      </c>
      <c r="V5407" s="5">
        <f>U5407/$D5407</f>
        <v/>
      </c>
      <c r="W5407" s="4">
        <f>W5406+U5407</f>
        <v/>
      </c>
      <c r="X5407" s="4">
        <f>V5407*$E5406-W5406</f>
        <v/>
      </c>
      <c r="Y5407" s="4">
        <f>MAX(0,Resumo!$D$6*$D5407-U5407)</f>
        <v/>
      </c>
      <c r="Z5407" s="4" t="n">
        <v>217097.1339990907</v>
      </c>
      <c r="AA5407" s="5">
        <f>Z5407/$D5407</f>
        <v/>
      </c>
      <c r="AB5407" s="4">
        <f>AB5406+Z5407</f>
        <v/>
      </c>
      <c r="AC5407" s="4">
        <f>AA5407*$E5406-AB5406</f>
        <v/>
      </c>
      <c r="AD5407" s="4">
        <f>MAX(0,Resumo!$D$7*$D5407-Z5407)</f>
        <v/>
      </c>
    </row>
    <row r="5408">
      <c r="A5408" t="inlineStr">
        <is>
          <t>Santo Antônio de Lisboa</t>
        </is>
      </c>
      <c r="B5408" t="inlineStr">
        <is>
          <t>Município</t>
        </is>
      </c>
      <c r="C5408" t="inlineStr">
        <is>
          <t>PI</t>
        </is>
      </c>
      <c r="D5408" s="4" t="n">
        <v>7404552.06033659</v>
      </c>
      <c r="E5408" s="4">
        <f>E5407+D5408</f>
        <v/>
      </c>
      <c r="F5408" s="4" t="n">
        <v>306305.1308227514</v>
      </c>
      <c r="G5408" s="5">
        <f>F5408/$D5408</f>
        <v/>
      </c>
      <c r="H5408" s="4">
        <f>H5407+F5408</f>
        <v/>
      </c>
      <c r="I5408" s="4">
        <f>G5408*$E5407-H5407</f>
        <v/>
      </c>
      <c r="J5408" s="4">
        <f>MAX(0,Resumo!$D$3*$D5408-F5408)</f>
        <v/>
      </c>
      <c r="K5408" s="4" t="n">
        <v>653331.9660071542</v>
      </c>
      <c r="L5408" s="5">
        <f>K5408/$D5408</f>
        <v/>
      </c>
      <c r="M5408" s="4">
        <f>M5407+K5408</f>
        <v/>
      </c>
      <c r="N5408" s="4">
        <f>L5408*$E5407-M5407</f>
        <v/>
      </c>
      <c r="O5408" s="4">
        <f>MAX(0,Resumo!$D$4*$D5408-K5408)</f>
        <v/>
      </c>
      <c r="P5408" s="4" t="n">
        <v>1035043.323142232</v>
      </c>
      <c r="Q5408" s="5">
        <f>P5408/$D5408</f>
        <v/>
      </c>
      <c r="R5408" s="4">
        <f>R5407+P5408</f>
        <v/>
      </c>
      <c r="S5408" s="4">
        <f>Q5408*$E5407-R5407</f>
        <v/>
      </c>
      <c r="T5408" s="4">
        <f>MAX(0,Resumo!$D$5*$D5408-P5408)</f>
        <v/>
      </c>
      <c r="U5408" s="4" t="n">
        <v>1455217.908005335</v>
      </c>
      <c r="V5408" s="5">
        <f>U5408/$D5408</f>
        <v/>
      </c>
      <c r="W5408" s="4">
        <f>W5407+U5408</f>
        <v/>
      </c>
      <c r="X5408" s="4">
        <f>V5408*$E5407-W5407</f>
        <v/>
      </c>
      <c r="Y5408" s="4">
        <f>MAX(0,Resumo!$D$6*$D5408-U5408)</f>
        <v/>
      </c>
      <c r="Z5408" s="4" t="n">
        <v>1914812.10380106</v>
      </c>
      <c r="AA5408" s="5">
        <f>Z5408/$D5408</f>
        <v/>
      </c>
      <c r="AB5408" s="4">
        <f>AB5407+Z5408</f>
        <v/>
      </c>
      <c r="AC5408" s="4">
        <f>AA5408*$E5407-AB5407</f>
        <v/>
      </c>
      <c r="AD5408" s="4">
        <f>MAX(0,Resumo!$D$7*$D5408-Z5408)</f>
        <v/>
      </c>
    </row>
    <row r="5409">
      <c r="A5409" t="inlineStr">
        <is>
          <t>Simões</t>
        </is>
      </c>
      <c r="B5409" t="inlineStr">
        <is>
          <t>Município</t>
        </is>
      </c>
      <c r="C5409" t="inlineStr">
        <is>
          <t>PI</t>
        </is>
      </c>
      <c r="D5409" s="4" t="n">
        <v>34691552.64357405</v>
      </c>
      <c r="E5409" s="4">
        <f>E5408+D5409</f>
        <v/>
      </c>
      <c r="F5409" s="4" t="n">
        <v>1435090.263981651</v>
      </c>
      <c r="G5409" s="5">
        <f>F5409/$D5409</f>
        <v/>
      </c>
      <c r="H5409" s="4">
        <f>H5408+F5409</f>
        <v/>
      </c>
      <c r="I5409" s="4">
        <f>G5409*$E5408-H5408</f>
        <v/>
      </c>
      <c r="J5409" s="4">
        <f>MAX(0,Resumo!$D$3*$D5409-F5409)</f>
        <v/>
      </c>
      <c r="K5409" s="4" t="n">
        <v>3060968.456670778</v>
      </c>
      <c r="L5409" s="5">
        <f>K5409/$D5409</f>
        <v/>
      </c>
      <c r="M5409" s="4">
        <f>M5408+K5409</f>
        <v/>
      </c>
      <c r="N5409" s="4">
        <f>L5409*$E5408-M5408</f>
        <v/>
      </c>
      <c r="O5409" s="4">
        <f>MAX(0,Resumo!$D$4*$D5409-K5409)</f>
        <v/>
      </c>
      <c r="P5409" s="4" t="n">
        <v>4849349.378676167</v>
      </c>
      <c r="Q5409" s="5">
        <f>P5409/$D5409</f>
        <v/>
      </c>
      <c r="R5409" s="4">
        <f>R5408+P5409</f>
        <v/>
      </c>
      <c r="S5409" s="4">
        <f>Q5409*$E5408-R5408</f>
        <v/>
      </c>
      <c r="T5409" s="4">
        <f>MAX(0,Resumo!$D$5*$D5409-P5409)</f>
        <v/>
      </c>
      <c r="U5409" s="4" t="n">
        <v>6817936.892342404</v>
      </c>
      <c r="V5409" s="5">
        <f>U5409/$D5409</f>
        <v/>
      </c>
      <c r="W5409" s="4">
        <f>W5408+U5409</f>
        <v/>
      </c>
      <c r="X5409" s="4">
        <f>V5409*$E5408-W5408</f>
        <v/>
      </c>
      <c r="Y5409" s="4">
        <f>MAX(0,Resumo!$D$6*$D5409-U5409)</f>
        <v/>
      </c>
      <c r="Z5409" s="4" t="n">
        <v>8971211.811366161</v>
      </c>
      <c r="AA5409" s="5">
        <f>Z5409/$D5409</f>
        <v/>
      </c>
      <c r="AB5409" s="4">
        <f>AB5408+Z5409</f>
        <v/>
      </c>
      <c r="AC5409" s="4">
        <f>AA5409*$E5408-AB5408</f>
        <v/>
      </c>
      <c r="AD5409" s="4">
        <f>MAX(0,Resumo!$D$7*$D5409-Z5409)</f>
        <v/>
      </c>
    </row>
    <row r="5410">
      <c r="A5410" t="inlineStr">
        <is>
          <t>Bocaina</t>
        </is>
      </c>
      <c r="B5410" t="inlineStr">
        <is>
          <t>Município</t>
        </is>
      </c>
      <c r="C5410" t="inlineStr">
        <is>
          <t>PI</t>
        </is>
      </c>
      <c r="D5410" s="4" t="n">
        <v>1678100.151832659</v>
      </c>
      <c r="E5410" s="4">
        <f>E5409+D5410</f>
        <v/>
      </c>
      <c r="F5410" s="4" t="n">
        <v>69418.20144585708</v>
      </c>
      <c r="G5410" s="5">
        <f>F5410/$D5410</f>
        <v/>
      </c>
      <c r="H5410" s="4">
        <f>H5409+F5410</f>
        <v/>
      </c>
      <c r="I5410" s="4">
        <f>G5410*$E5409-H5409</f>
        <v/>
      </c>
      <c r="J5410" s="4">
        <f>MAX(0,Resumo!$D$3*$D5410-F5410)</f>
        <v/>
      </c>
      <c r="K5410" s="4" t="n">
        <v>148065.1985994542</v>
      </c>
      <c r="L5410" s="5">
        <f>K5410/$D5410</f>
        <v/>
      </c>
      <c r="M5410" s="4">
        <f>M5409+K5410</f>
        <v/>
      </c>
      <c r="N5410" s="4">
        <f>L5410*$E5409-M5409</f>
        <v/>
      </c>
      <c r="O5410" s="4">
        <f>MAX(0,Resumo!$D$4*$D5410-K5410)</f>
        <v/>
      </c>
      <c r="P5410" s="4" t="n">
        <v>234572.7794963203</v>
      </c>
      <c r="Q5410" s="5">
        <f>P5410/$D5410</f>
        <v/>
      </c>
      <c r="R5410" s="4">
        <f>R5409+P5410</f>
        <v/>
      </c>
      <c r="S5410" s="4">
        <f>Q5410*$E5409-R5409</f>
        <v/>
      </c>
      <c r="T5410" s="4">
        <f>MAX(0,Resumo!$D$5*$D5410-P5410)</f>
        <v/>
      </c>
      <c r="U5410" s="4" t="n">
        <v>329797.3155532586</v>
      </c>
      <c r="V5410" s="5">
        <f>U5410/$D5410</f>
        <v/>
      </c>
      <c r="W5410" s="4">
        <f>W5409+U5410</f>
        <v/>
      </c>
      <c r="X5410" s="4">
        <f>V5410*$E5409-W5409</f>
        <v/>
      </c>
      <c r="Y5410" s="4">
        <f>MAX(0,Resumo!$D$6*$D5410-U5410)</f>
        <v/>
      </c>
      <c r="Z5410" s="4" t="n">
        <v>433955.5527378529</v>
      </c>
      <c r="AA5410" s="5">
        <f>Z5410/$D5410</f>
        <v/>
      </c>
      <c r="AB5410" s="4">
        <f>AB5409+Z5410</f>
        <v/>
      </c>
      <c r="AC5410" s="4">
        <f>AA5410*$E5409-AB5409</f>
        <v/>
      </c>
      <c r="AD5410" s="4">
        <f>MAX(0,Resumo!$D$7*$D5410-Z5410)</f>
        <v/>
      </c>
    </row>
    <row r="5411">
      <c r="A5411" t="inlineStr">
        <is>
          <t>Aroazes</t>
        </is>
      </c>
      <c r="B5411" t="inlineStr">
        <is>
          <t>Município</t>
        </is>
      </c>
      <c r="C5411" t="inlineStr">
        <is>
          <t>PI</t>
        </is>
      </c>
      <c r="D5411" s="4" t="n">
        <v>2800146.687840126</v>
      </c>
      <c r="E5411" s="4">
        <f>E5410+D5411</f>
        <v/>
      </c>
      <c r="F5411" s="4" t="n">
        <v>115834.0559365012</v>
      </c>
      <c r="G5411" s="5">
        <f>F5411/$D5411</f>
        <v/>
      </c>
      <c r="H5411" s="4">
        <f>H5410+F5411</f>
        <v/>
      </c>
      <c r="I5411" s="4">
        <f>G5411*$E5410-H5410</f>
        <v/>
      </c>
      <c r="J5411" s="4">
        <f>MAX(0,Resumo!$D$3*$D5411-F5411)</f>
        <v/>
      </c>
      <c r="K5411" s="4" t="n">
        <v>247067.6586196965</v>
      </c>
      <c r="L5411" s="5">
        <f>K5411/$D5411</f>
        <v/>
      </c>
      <c r="M5411" s="4">
        <f>M5410+K5411</f>
        <v/>
      </c>
      <c r="N5411" s="4">
        <f>L5411*$E5410-M5410</f>
        <v/>
      </c>
      <c r="O5411" s="4">
        <f>MAX(0,Resumo!$D$4*$D5411-K5411)</f>
        <v/>
      </c>
      <c r="P5411" s="4" t="n">
        <v>391417.7534914937</v>
      </c>
      <c r="Q5411" s="5">
        <f>P5411/$D5411</f>
        <v/>
      </c>
      <c r="R5411" s="4">
        <f>R5410+P5411</f>
        <v/>
      </c>
      <c r="S5411" s="4">
        <f>Q5411*$E5410-R5410</f>
        <v/>
      </c>
      <c r="T5411" s="4">
        <f>MAX(0,Resumo!$D$5*$D5411-P5411)</f>
        <v/>
      </c>
      <c r="U5411" s="4" t="n">
        <v>550313.3169951064</v>
      </c>
      <c r="V5411" s="5">
        <f>U5411/$D5411</f>
        <v/>
      </c>
      <c r="W5411" s="4">
        <f>W5410+U5411</f>
        <v/>
      </c>
      <c r="X5411" s="4">
        <f>V5411*$E5410-W5410</f>
        <v/>
      </c>
      <c r="Y5411" s="4">
        <f>MAX(0,Resumo!$D$6*$D5411-U5411)</f>
        <v/>
      </c>
      <c r="Z5411" s="4" t="n">
        <v>724116.0203350631</v>
      </c>
      <c r="AA5411" s="5">
        <f>Z5411/$D5411</f>
        <v/>
      </c>
      <c r="AB5411" s="4">
        <f>AB5410+Z5411</f>
        <v/>
      </c>
      <c r="AC5411" s="4">
        <f>AA5411*$E5410-AB5410</f>
        <v/>
      </c>
      <c r="AD5411" s="4">
        <f>MAX(0,Resumo!$D$7*$D5411-Z5411)</f>
        <v/>
      </c>
    </row>
    <row r="5412">
      <c r="A5412" t="inlineStr">
        <is>
          <t>Ilha Grande</t>
        </is>
      </c>
      <c r="B5412" t="inlineStr">
        <is>
          <t>Município</t>
        </is>
      </c>
      <c r="C5412" t="inlineStr">
        <is>
          <t>PI</t>
        </is>
      </c>
      <c r="D5412" s="4" t="n">
        <v>4827278.590787292</v>
      </c>
      <c r="E5412" s="4">
        <f>E5411+D5412</f>
        <v/>
      </c>
      <c r="F5412" s="4" t="n">
        <v>199690.7021816192</v>
      </c>
      <c r="G5412" s="5">
        <f>F5412/$D5412</f>
        <v/>
      </c>
      <c r="H5412" s="4">
        <f>H5411+F5412</f>
        <v/>
      </c>
      <c r="I5412" s="4">
        <f>G5412*$E5411-H5411</f>
        <v/>
      </c>
      <c r="J5412" s="4">
        <f>MAX(0,Resumo!$D$3*$D5412-F5412)</f>
        <v/>
      </c>
      <c r="K5412" s="4" t="n">
        <v>425929.2643882016</v>
      </c>
      <c r="L5412" s="5">
        <f>K5412/$D5412</f>
        <v/>
      </c>
      <c r="M5412" s="4">
        <f>M5411+K5412</f>
        <v/>
      </c>
      <c r="N5412" s="4">
        <f>L5412*$E5411-M5411</f>
        <v/>
      </c>
      <c r="O5412" s="4">
        <f>MAX(0,Resumo!$D$4*$D5412-K5412)</f>
        <v/>
      </c>
      <c r="P5412" s="4" t="n">
        <v>674779.8426735224</v>
      </c>
      <c r="Q5412" s="5">
        <f>P5412/$D5412</f>
        <v/>
      </c>
      <c r="R5412" s="4">
        <f>R5411+P5412</f>
        <v/>
      </c>
      <c r="S5412" s="4">
        <f>Q5412*$E5411-R5411</f>
        <v/>
      </c>
      <c r="T5412" s="4">
        <f>MAX(0,Resumo!$D$5*$D5412-P5412)</f>
        <v/>
      </c>
      <c r="U5412" s="4" t="n">
        <v>948705.9034770434</v>
      </c>
      <c r="V5412" s="5">
        <f>U5412/$D5412</f>
        <v/>
      </c>
      <c r="W5412" s="4">
        <f>W5411+U5412</f>
        <v/>
      </c>
      <c r="X5412" s="4">
        <f>V5412*$E5411-W5411</f>
        <v/>
      </c>
      <c r="Y5412" s="4">
        <f>MAX(0,Resumo!$D$6*$D5412-U5412)</f>
        <v/>
      </c>
      <c r="Z5412" s="4" t="n">
        <v>1248330.945442641</v>
      </c>
      <c r="AA5412" s="5">
        <f>Z5412/$D5412</f>
        <v/>
      </c>
      <c r="AB5412" s="4">
        <f>AB5411+Z5412</f>
        <v/>
      </c>
      <c r="AC5412" s="4">
        <f>AA5412*$E5411-AB5411</f>
        <v/>
      </c>
      <c r="AD5412" s="4">
        <f>MAX(0,Resumo!$D$7*$D5412-Z5412)</f>
        <v/>
      </c>
    </row>
    <row r="5413">
      <c r="A5413" t="inlineStr">
        <is>
          <t>Morro do Chapéu do Piauí</t>
        </is>
      </c>
      <c r="B5413" t="inlineStr">
        <is>
          <t>Município</t>
        </is>
      </c>
      <c r="C5413" t="inlineStr">
        <is>
          <t>PI</t>
        </is>
      </c>
      <c r="D5413" s="4" t="n">
        <v>1621433.913611144</v>
      </c>
      <c r="E5413" s="4">
        <f>E5412+D5413</f>
        <v/>
      </c>
      <c r="F5413" s="4" t="n">
        <v>67074.08131944858</v>
      </c>
      <c r="G5413" s="5">
        <f>F5413/$D5413</f>
        <v/>
      </c>
      <c r="H5413" s="4">
        <f>H5412+F5413</f>
        <v/>
      </c>
      <c r="I5413" s="4">
        <f>G5413*$E5412-H5412</f>
        <v/>
      </c>
      <c r="J5413" s="4">
        <f>MAX(0,Resumo!$D$3*$D5413-F5413)</f>
        <v/>
      </c>
      <c r="K5413" s="4" t="n">
        <v>143065.3195356274</v>
      </c>
      <c r="L5413" s="5">
        <f>K5413/$D5413</f>
        <v/>
      </c>
      <c r="M5413" s="4">
        <f>M5412+K5413</f>
        <v/>
      </c>
      <c r="N5413" s="4">
        <f>L5413*$E5412-M5412</f>
        <v/>
      </c>
      <c r="O5413" s="4">
        <f>MAX(0,Resumo!$D$4*$D5413-K5413)</f>
        <v/>
      </c>
      <c r="P5413" s="4" t="n">
        <v>226651.7045898525</v>
      </c>
      <c r="Q5413" s="5">
        <f>P5413/$D5413</f>
        <v/>
      </c>
      <c r="R5413" s="4">
        <f>R5412+P5413</f>
        <v/>
      </c>
      <c r="S5413" s="4">
        <f>Q5413*$E5412-R5412</f>
        <v/>
      </c>
      <c r="T5413" s="4">
        <f>MAX(0,Resumo!$D$5*$D5413-P5413)</f>
        <v/>
      </c>
      <c r="U5413" s="4" t="n">
        <v>318660.6898712052</v>
      </c>
      <c r="V5413" s="5">
        <f>U5413/$D5413</f>
        <v/>
      </c>
      <c r="W5413" s="4">
        <f>W5412+U5413</f>
        <v/>
      </c>
      <c r="X5413" s="4">
        <f>V5413*$E5412-W5412</f>
        <v/>
      </c>
      <c r="Y5413" s="4">
        <f>MAX(0,Resumo!$D$6*$D5413-U5413)</f>
        <v/>
      </c>
      <c r="Z5413" s="4" t="n">
        <v>419301.7022497655</v>
      </c>
      <c r="AA5413" s="5">
        <f>Z5413/$D5413</f>
        <v/>
      </c>
      <c r="AB5413" s="4">
        <f>AB5412+Z5413</f>
        <v/>
      </c>
      <c r="AC5413" s="4">
        <f>AA5413*$E5412-AB5412</f>
        <v/>
      </c>
      <c r="AD5413" s="4">
        <f>MAX(0,Resumo!$D$7*$D5413-Z5413)</f>
        <v/>
      </c>
    </row>
    <row r="5414">
      <c r="A5414" t="inlineStr">
        <is>
          <t>Sebastião Barros</t>
        </is>
      </c>
      <c r="B5414" t="inlineStr">
        <is>
          <t>Município</t>
        </is>
      </c>
      <c r="C5414" t="inlineStr">
        <is>
          <t>PI</t>
        </is>
      </c>
      <c r="D5414" s="4" t="n">
        <v>1938014.490708141</v>
      </c>
      <c r="E5414" s="4">
        <f>E5413+D5414</f>
        <v/>
      </c>
      <c r="F5414" s="4" t="n">
        <v>80170.11390770887</v>
      </c>
      <c r="G5414" s="5">
        <f>F5414/$D5414</f>
        <v/>
      </c>
      <c r="H5414" s="4">
        <f>H5413+F5414</f>
        <v/>
      </c>
      <c r="I5414" s="4">
        <f>G5414*$E5413-H5413</f>
        <v/>
      </c>
      <c r="J5414" s="4">
        <f>MAX(0,Resumo!$D$3*$D5414-F5414)</f>
        <v/>
      </c>
      <c r="K5414" s="4" t="n">
        <v>170998.4354282664</v>
      </c>
      <c r="L5414" s="5">
        <f>K5414/$D5414</f>
        <v/>
      </c>
      <c r="M5414" s="4">
        <f>M5413+K5414</f>
        <v/>
      </c>
      <c r="N5414" s="4">
        <f>L5414*$E5413-M5413</f>
        <v/>
      </c>
      <c r="O5414" s="4">
        <f>MAX(0,Resumo!$D$4*$D5414-K5414)</f>
        <v/>
      </c>
      <c r="P5414" s="4" t="n">
        <v>270904.8356220445</v>
      </c>
      <c r="Q5414" s="5">
        <f>P5414/$D5414</f>
        <v/>
      </c>
      <c r="R5414" s="4">
        <f>R5413+P5414</f>
        <v/>
      </c>
      <c r="S5414" s="4">
        <f>Q5414*$E5413-R5413</f>
        <v/>
      </c>
      <c r="T5414" s="4">
        <f>MAX(0,Resumo!$D$5*$D5414-P5414)</f>
        <v/>
      </c>
      <c r="U5414" s="4" t="n">
        <v>380878.3259097143</v>
      </c>
      <c r="V5414" s="5">
        <f>U5414/$D5414</f>
        <v/>
      </c>
      <c r="W5414" s="4">
        <f>W5413+U5414</f>
        <v/>
      </c>
      <c r="X5414" s="4">
        <f>V5414*$E5413-W5413</f>
        <v/>
      </c>
      <c r="Y5414" s="4">
        <f>MAX(0,Resumo!$D$6*$D5414-U5414)</f>
        <v/>
      </c>
      <c r="Z5414" s="4" t="n">
        <v>501169.223190134</v>
      </c>
      <c r="AA5414" s="5">
        <f>Z5414/$D5414</f>
        <v/>
      </c>
      <c r="AB5414" s="4">
        <f>AB5413+Z5414</f>
        <v/>
      </c>
      <c r="AC5414" s="4">
        <f>AA5414*$E5413-AB5413</f>
        <v/>
      </c>
      <c r="AD5414" s="4">
        <f>MAX(0,Resumo!$D$7*$D5414-Z5414)</f>
        <v/>
      </c>
    </row>
    <row r="5415">
      <c r="A5415" t="inlineStr">
        <is>
          <t>Fronteiras</t>
        </is>
      </c>
      <c r="B5415" t="inlineStr">
        <is>
          <t>Município</t>
        </is>
      </c>
      <c r="C5415" t="inlineStr">
        <is>
          <t>PI</t>
        </is>
      </c>
      <c r="D5415" s="4" t="n">
        <v>4921950.657267483</v>
      </c>
      <c r="E5415" s="4">
        <f>E5414+D5415</f>
        <v/>
      </c>
      <c r="F5415" s="4" t="n">
        <v>203607.0146705014</v>
      </c>
      <c r="G5415" s="5">
        <f>F5415/$D5415</f>
        <v/>
      </c>
      <c r="H5415" s="4">
        <f>H5414+F5415</f>
        <v/>
      </c>
      <c r="I5415" s="4">
        <f>G5415*$E5414-H5414</f>
        <v/>
      </c>
      <c r="J5415" s="4">
        <f>MAX(0,Resumo!$D$3*$D5415-F5415)</f>
        <v/>
      </c>
      <c r="K5415" s="4" t="n">
        <v>434282.5431301774</v>
      </c>
      <c r="L5415" s="5">
        <f>K5415/$D5415</f>
        <v/>
      </c>
      <c r="M5415" s="4">
        <f>M5414+K5415</f>
        <v/>
      </c>
      <c r="N5415" s="4">
        <f>L5415*$E5414-M5414</f>
        <v/>
      </c>
      <c r="O5415" s="4">
        <f>MAX(0,Resumo!$D$4*$D5415-K5415)</f>
        <v/>
      </c>
      <c r="P5415" s="4" t="n">
        <v>688013.5520863163</v>
      </c>
      <c r="Q5415" s="5">
        <f>P5415/$D5415</f>
        <v/>
      </c>
      <c r="R5415" s="4">
        <f>R5414+P5415</f>
        <v/>
      </c>
      <c r="S5415" s="4">
        <f>Q5415*$E5414-R5414</f>
        <v/>
      </c>
      <c r="T5415" s="4">
        <f>MAX(0,Resumo!$D$5*$D5415-P5415)</f>
        <v/>
      </c>
      <c r="U5415" s="4" t="n">
        <v>967311.8212161891</v>
      </c>
      <c r="V5415" s="5">
        <f>U5415/$D5415</f>
        <v/>
      </c>
      <c r="W5415" s="4">
        <f>W5414+U5415</f>
        <v/>
      </c>
      <c r="X5415" s="4">
        <f>V5415*$E5414-W5414</f>
        <v/>
      </c>
      <c r="Y5415" s="4">
        <f>MAX(0,Resumo!$D$6*$D5415-U5415)</f>
        <v/>
      </c>
      <c r="Z5415" s="4" t="n">
        <v>1272813.077151752</v>
      </c>
      <c r="AA5415" s="5">
        <f>Z5415/$D5415</f>
        <v/>
      </c>
      <c r="AB5415" s="4">
        <f>AB5414+Z5415</f>
        <v/>
      </c>
      <c r="AC5415" s="4">
        <f>AA5415*$E5414-AB5414</f>
        <v/>
      </c>
      <c r="AD5415" s="4">
        <f>MAX(0,Resumo!$D$7*$D5415-Z5415)</f>
        <v/>
      </c>
    </row>
    <row r="5416">
      <c r="A5416" t="inlineStr">
        <is>
          <t>Gilbués</t>
        </is>
      </c>
      <c r="B5416" t="inlineStr">
        <is>
          <t>Município</t>
        </is>
      </c>
      <c r="C5416" t="inlineStr">
        <is>
          <t>PI</t>
        </is>
      </c>
      <c r="D5416" s="4" t="n">
        <v>15120946.85542292</v>
      </c>
      <c r="E5416" s="4">
        <f>E5415+D5416</f>
        <v/>
      </c>
      <c r="F5416" s="4" t="n">
        <v>625510.3032530568</v>
      </c>
      <c r="G5416" s="5">
        <f>F5416/$D5416</f>
        <v/>
      </c>
      <c r="H5416" s="4">
        <f>H5415+F5416</f>
        <v/>
      </c>
      <c r="I5416" s="4">
        <f>G5416*$E5415-H5415</f>
        <v/>
      </c>
      <c r="J5416" s="4">
        <f>MAX(0,Resumo!$D$3*$D5416-F5416)</f>
        <v/>
      </c>
      <c r="K5416" s="4" t="n">
        <v>1334179.009944604</v>
      </c>
      <c r="L5416" s="5">
        <f>K5416/$D5416</f>
        <v/>
      </c>
      <c r="M5416" s="4">
        <f>M5415+K5416</f>
        <v/>
      </c>
      <c r="N5416" s="4">
        <f>L5416*$E5415-M5415</f>
        <v/>
      </c>
      <c r="O5416" s="4">
        <f>MAX(0,Resumo!$D$4*$D5416-K5416)</f>
        <v/>
      </c>
      <c r="P5416" s="4" t="n">
        <v>2113677.499295289</v>
      </c>
      <c r="Q5416" s="5">
        <f>P5416/$D5416</f>
        <v/>
      </c>
      <c r="R5416" s="4">
        <f>R5415+P5416</f>
        <v/>
      </c>
      <c r="S5416" s="4">
        <f>Q5416*$E5415-R5415</f>
        <v/>
      </c>
      <c r="T5416" s="4">
        <f>MAX(0,Resumo!$D$5*$D5416-P5416)</f>
        <v/>
      </c>
      <c r="U5416" s="4" t="n">
        <v>2971722.323066244</v>
      </c>
      <c r="V5416" s="5">
        <f>U5416/$D5416</f>
        <v/>
      </c>
      <c r="W5416" s="4">
        <f>W5415+U5416</f>
        <v/>
      </c>
      <c r="X5416" s="4">
        <f>V5416*$E5415-W5415</f>
        <v/>
      </c>
      <c r="Y5416" s="4">
        <f>MAX(0,Resumo!$D$6*$D5416-U5416)</f>
        <v/>
      </c>
      <c r="Z5416" s="4" t="n">
        <v>3910266.525748517</v>
      </c>
      <c r="AA5416" s="5">
        <f>Z5416/$D5416</f>
        <v/>
      </c>
      <c r="AB5416" s="4">
        <f>AB5415+Z5416</f>
        <v/>
      </c>
      <c r="AC5416" s="4">
        <f>AA5416*$E5415-AB5415</f>
        <v/>
      </c>
      <c r="AD5416" s="4">
        <f>MAX(0,Resumo!$D$7*$D5416-Z5416)</f>
        <v/>
      </c>
    </row>
    <row r="5417">
      <c r="A5417" t="inlineStr">
        <is>
          <t>São Francisco de Assis do Piauí</t>
        </is>
      </c>
      <c r="B5417" t="inlineStr">
        <is>
          <t>Município</t>
        </is>
      </c>
      <c r="C5417" t="inlineStr">
        <is>
          <t>PI</t>
        </is>
      </c>
      <c r="D5417" s="4" t="n">
        <v>2234199.419599255</v>
      </c>
      <c r="E5417" s="4">
        <f>E5416+D5417</f>
        <v/>
      </c>
      <c r="F5417" s="4" t="n">
        <v>92422.43689125424</v>
      </c>
      <c r="G5417" s="5">
        <f>F5417/$D5417</f>
        <v/>
      </c>
      <c r="H5417" s="4">
        <f>H5416+F5417</f>
        <v/>
      </c>
      <c r="I5417" s="4">
        <f>G5417*$E5416-H5416</f>
        <v/>
      </c>
      <c r="J5417" s="4">
        <f>MAX(0,Resumo!$D$3*$D5417-F5417)</f>
        <v/>
      </c>
      <c r="K5417" s="4" t="n">
        <v>197131.9652241694</v>
      </c>
      <c r="L5417" s="5">
        <f>K5417/$D5417</f>
        <v/>
      </c>
      <c r="M5417" s="4">
        <f>M5416+K5417</f>
        <v/>
      </c>
      <c r="N5417" s="4">
        <f>L5417*$E5416-M5416</f>
        <v/>
      </c>
      <c r="O5417" s="4">
        <f>MAX(0,Resumo!$D$4*$D5417-K5417)</f>
        <v/>
      </c>
      <c r="P5417" s="4" t="n">
        <v>312306.9664418485</v>
      </c>
      <c r="Q5417" s="5">
        <f>P5417/$D5417</f>
        <v/>
      </c>
      <c r="R5417" s="4">
        <f>R5416+P5417</f>
        <v/>
      </c>
      <c r="S5417" s="4">
        <f>Q5417*$E5416-R5416</f>
        <v/>
      </c>
      <c r="T5417" s="4">
        <f>MAX(0,Resumo!$D$5*$D5417-P5417)</f>
        <v/>
      </c>
      <c r="U5417" s="4" t="n">
        <v>439087.601648677</v>
      </c>
      <c r="V5417" s="5">
        <f>U5417/$D5417</f>
        <v/>
      </c>
      <c r="W5417" s="4">
        <f>W5416+U5417</f>
        <v/>
      </c>
      <c r="X5417" s="4">
        <f>V5417*$E5416-W5416</f>
        <v/>
      </c>
      <c r="Y5417" s="4">
        <f>MAX(0,Resumo!$D$6*$D5417-U5417)</f>
        <v/>
      </c>
      <c r="Z5417" s="4" t="n">
        <v>577762.4434393522</v>
      </c>
      <c r="AA5417" s="5">
        <f>Z5417/$D5417</f>
        <v/>
      </c>
      <c r="AB5417" s="4">
        <f>AB5416+Z5417</f>
        <v/>
      </c>
      <c r="AC5417" s="4">
        <f>AA5417*$E5416-AB5416</f>
        <v/>
      </c>
      <c r="AD5417" s="4">
        <f>MAX(0,Resumo!$D$7*$D5417-Z5417)</f>
        <v/>
      </c>
    </row>
    <row r="5418">
      <c r="A5418" t="inlineStr">
        <is>
          <t>Caraúbas do Piauí</t>
        </is>
      </c>
      <c r="B5418" t="inlineStr">
        <is>
          <t>Município</t>
        </is>
      </c>
      <c r="C5418" t="inlineStr">
        <is>
          <t>PI</t>
        </is>
      </c>
      <c r="D5418" s="4" t="n">
        <v>1535673.292092801</v>
      </c>
      <c r="E5418" s="4">
        <f>E5417+D5418</f>
        <v/>
      </c>
      <c r="F5418" s="4" t="n">
        <v>63526.4098087938</v>
      </c>
      <c r="G5418" s="5">
        <f>F5418/$D5418</f>
        <v/>
      </c>
      <c r="H5418" s="4">
        <f>H5417+F5418</f>
        <v/>
      </c>
      <c r="I5418" s="4">
        <f>G5418*$E5417-H5417</f>
        <v/>
      </c>
      <c r="J5418" s="4">
        <f>MAX(0,Resumo!$D$3*$D5418-F5418)</f>
        <v/>
      </c>
      <c r="K5418" s="4" t="n">
        <v>135498.3316873406</v>
      </c>
      <c r="L5418" s="5">
        <f>K5418/$D5418</f>
        <v/>
      </c>
      <c r="M5418" s="4">
        <f>M5417+K5418</f>
        <v/>
      </c>
      <c r="N5418" s="4">
        <f>L5418*$E5417-M5417</f>
        <v/>
      </c>
      <c r="O5418" s="4">
        <f>MAX(0,Resumo!$D$4*$D5418-K5418)</f>
        <v/>
      </c>
      <c r="P5418" s="4" t="n">
        <v>214663.6791201453</v>
      </c>
      <c r="Q5418" s="5">
        <f>P5418/$D5418</f>
        <v/>
      </c>
      <c r="R5418" s="4">
        <f>R5417+P5418</f>
        <v/>
      </c>
      <c r="S5418" s="4">
        <f>Q5418*$E5417-R5417</f>
        <v/>
      </c>
      <c r="T5418" s="4">
        <f>MAX(0,Resumo!$D$5*$D5418-P5418)</f>
        <v/>
      </c>
      <c r="U5418" s="4" t="n">
        <v>301806.1399648486</v>
      </c>
      <c r="V5418" s="5">
        <f>U5418/$D5418</f>
        <v/>
      </c>
      <c r="W5418" s="4">
        <f>W5417+U5418</f>
        <v/>
      </c>
      <c r="X5418" s="4">
        <f>V5418*$E5417-W5417</f>
        <v/>
      </c>
      <c r="Y5418" s="4">
        <f>MAX(0,Resumo!$D$6*$D5418-U5418)</f>
        <v/>
      </c>
      <c r="Z5418" s="4" t="n">
        <v>397124.0641192344</v>
      </c>
      <c r="AA5418" s="5">
        <f>Z5418/$D5418</f>
        <v/>
      </c>
      <c r="AB5418" s="4">
        <f>AB5417+Z5418</f>
        <v/>
      </c>
      <c r="AC5418" s="4">
        <f>AA5418*$E5417-AB5417</f>
        <v/>
      </c>
      <c r="AD5418" s="4">
        <f>MAX(0,Resumo!$D$7*$D5418-Z5418)</f>
        <v/>
      </c>
    </row>
    <row r="5419">
      <c r="A5419" t="inlineStr">
        <is>
          <t>Riacho Frio</t>
        </is>
      </c>
      <c r="B5419" t="inlineStr">
        <is>
          <t>Município</t>
        </is>
      </c>
      <c r="C5419" t="inlineStr">
        <is>
          <t>PI</t>
        </is>
      </c>
      <c r="D5419" s="4" t="n">
        <v>3369028.43201847</v>
      </c>
      <c r="E5419" s="4">
        <f>E5418+D5419</f>
        <v/>
      </c>
      <c r="F5419" s="4" t="n">
        <v>139367.0658543627</v>
      </c>
      <c r="G5419" s="5">
        <f>F5419/$D5419</f>
        <v/>
      </c>
      <c r="H5419" s="4">
        <f>H5418+F5419</f>
        <v/>
      </c>
      <c r="I5419" s="4">
        <f>G5419*$E5418-H5418</f>
        <v/>
      </c>
      <c r="J5419" s="4">
        <f>MAX(0,Resumo!$D$3*$D5419-F5419)</f>
        <v/>
      </c>
      <c r="K5419" s="4" t="n">
        <v>297262.2720576256</v>
      </c>
      <c r="L5419" s="5">
        <f>K5419/$D5419</f>
        <v/>
      </c>
      <c r="M5419" s="4">
        <f>M5418+K5419</f>
        <v/>
      </c>
      <c r="N5419" s="4">
        <f>L5419*$E5418-M5418</f>
        <v/>
      </c>
      <c r="O5419" s="4">
        <f>MAX(0,Resumo!$D$4*$D5419-K5419)</f>
        <v/>
      </c>
      <c r="P5419" s="4" t="n">
        <v>470938.7354727502</v>
      </c>
      <c r="Q5419" s="5">
        <f>P5419/$D5419</f>
        <v/>
      </c>
      <c r="R5419" s="4">
        <f>R5418+P5419</f>
        <v/>
      </c>
      <c r="S5419" s="4">
        <f>Q5419*$E5418-R5418</f>
        <v/>
      </c>
      <c r="T5419" s="4">
        <f>MAX(0,Resumo!$D$5*$D5419-P5419)</f>
        <v/>
      </c>
      <c r="U5419" s="4" t="n">
        <v>662115.7454093924</v>
      </c>
      <c r="V5419" s="5">
        <f>U5419/$D5419</f>
        <v/>
      </c>
      <c r="W5419" s="4">
        <f>W5418+U5419</f>
        <v/>
      </c>
      <c r="X5419" s="4">
        <f>V5419*$E5418-W5418</f>
        <v/>
      </c>
      <c r="Y5419" s="4">
        <f>MAX(0,Resumo!$D$6*$D5419-U5419)</f>
        <v/>
      </c>
      <c r="Z5419" s="4" t="n">
        <v>871228.4507032863</v>
      </c>
      <c r="AA5419" s="5">
        <f>Z5419/$D5419</f>
        <v/>
      </c>
      <c r="AB5419" s="4">
        <f>AB5418+Z5419</f>
        <v/>
      </c>
      <c r="AC5419" s="4">
        <f>AA5419*$E5418-AB5418</f>
        <v/>
      </c>
      <c r="AD5419" s="4">
        <f>MAX(0,Resumo!$D$7*$D5419-Z5419)</f>
        <v/>
      </c>
    </row>
    <row r="5420">
      <c r="A5420" t="inlineStr">
        <is>
          <t>São Luis do Piauí</t>
        </is>
      </c>
      <c r="B5420" t="inlineStr">
        <is>
          <t>Município</t>
        </is>
      </c>
      <c r="C5420" t="inlineStr">
        <is>
          <t>PI</t>
        </is>
      </c>
      <c r="D5420" s="4" t="n">
        <v>1513680.259100775</v>
      </c>
      <c r="E5420" s="4">
        <f>E5419+D5420</f>
        <v/>
      </c>
      <c r="F5420" s="4" t="n">
        <v>62616.62096634688</v>
      </c>
      <c r="G5420" s="5">
        <f>F5420/$D5420</f>
        <v/>
      </c>
      <c r="H5420" s="4">
        <f>H5419+F5420</f>
        <v/>
      </c>
      <c r="I5420" s="4">
        <f>G5420*$E5419-H5419</f>
        <v/>
      </c>
      <c r="J5420" s="4">
        <f>MAX(0,Resumo!$D$3*$D5420-F5420)</f>
        <v/>
      </c>
      <c r="K5420" s="4" t="n">
        <v>133557.8022176231</v>
      </c>
      <c r="L5420" s="5">
        <f>K5420/$D5420</f>
        <v/>
      </c>
      <c r="M5420" s="4">
        <f>M5419+K5420</f>
        <v/>
      </c>
      <c r="N5420" s="4">
        <f>L5420*$E5419-M5419</f>
        <v/>
      </c>
      <c r="O5420" s="4">
        <f>MAX(0,Resumo!$D$4*$D5420-K5420)</f>
        <v/>
      </c>
      <c r="P5420" s="4" t="n">
        <v>211589.3889039984</v>
      </c>
      <c r="Q5420" s="5">
        <f>P5420/$D5420</f>
        <v/>
      </c>
      <c r="R5420" s="4">
        <f>R5419+P5420</f>
        <v/>
      </c>
      <c r="S5420" s="4">
        <f>Q5420*$E5419-R5419</f>
        <v/>
      </c>
      <c r="T5420" s="4">
        <f>MAX(0,Resumo!$D$5*$D5420-P5420)</f>
        <v/>
      </c>
      <c r="U5420" s="4" t="n">
        <v>297483.8453546471</v>
      </c>
      <c r="V5420" s="5">
        <f>U5420/$D5420</f>
        <v/>
      </c>
      <c r="W5420" s="4">
        <f>W5419+U5420</f>
        <v/>
      </c>
      <c r="X5420" s="4">
        <f>V5420*$E5419-W5419</f>
        <v/>
      </c>
      <c r="Y5420" s="4">
        <f>MAX(0,Resumo!$D$6*$D5420-U5420)</f>
        <v/>
      </c>
      <c r="Z5420" s="4" t="n">
        <v>391436.6808137663</v>
      </c>
      <c r="AA5420" s="5">
        <f>Z5420/$D5420</f>
        <v/>
      </c>
      <c r="AB5420" s="4">
        <f>AB5419+Z5420</f>
        <v/>
      </c>
      <c r="AC5420" s="4">
        <f>AA5420*$E5419-AB5419</f>
        <v/>
      </c>
      <c r="AD5420" s="4">
        <f>MAX(0,Resumo!$D$7*$D5420-Z5420)</f>
        <v/>
      </c>
    </row>
    <row r="5421">
      <c r="A5421" t="inlineStr">
        <is>
          <t>São Miguel do Tapuio</t>
        </is>
      </c>
      <c r="B5421" t="inlineStr">
        <is>
          <t>Município</t>
        </is>
      </c>
      <c r="C5421" t="inlineStr">
        <is>
          <t>PI</t>
        </is>
      </c>
      <c r="D5421" s="4" t="n">
        <v>7099201.892780551</v>
      </c>
      <c r="E5421" s="4">
        <f>E5420+D5421</f>
        <v/>
      </c>
      <c r="F5421" s="4" t="n">
        <v>293673.6681417057</v>
      </c>
      <c r="G5421" s="5">
        <f>F5421/$D5421</f>
        <v/>
      </c>
      <c r="H5421" s="4">
        <f>H5420+F5421</f>
        <v/>
      </c>
      <c r="I5421" s="4">
        <f>G5421*$E5420-H5420</f>
        <v/>
      </c>
      <c r="J5421" s="4">
        <f>MAX(0,Resumo!$D$3*$D5421-F5421)</f>
        <v/>
      </c>
      <c r="K5421" s="4" t="n">
        <v>626389.752127854</v>
      </c>
      <c r="L5421" s="5">
        <f>K5421/$D5421</f>
        <v/>
      </c>
      <c r="M5421" s="4">
        <f>M5420+K5421</f>
        <v/>
      </c>
      <c r="N5421" s="4">
        <f>L5421*$E5420-M5420</f>
        <v/>
      </c>
      <c r="O5421" s="4">
        <f>MAX(0,Resumo!$D$4*$D5421-K5421)</f>
        <v/>
      </c>
      <c r="P5421" s="4" t="n">
        <v>992360.0318946488</v>
      </c>
      <c r="Q5421" s="5">
        <f>P5421/$D5421</f>
        <v/>
      </c>
      <c r="R5421" s="4">
        <f>R5420+P5421</f>
        <v/>
      </c>
      <c r="S5421" s="4">
        <f>Q5421*$E5420-R5420</f>
        <v/>
      </c>
      <c r="T5421" s="4">
        <f>MAX(0,Resumo!$D$5*$D5421-P5421)</f>
        <v/>
      </c>
      <c r="U5421" s="4" t="n">
        <v>1395207.386312848</v>
      </c>
      <c r="V5421" s="5">
        <f>U5421/$D5421</f>
        <v/>
      </c>
      <c r="W5421" s="4">
        <f>W5420+U5421</f>
        <v/>
      </c>
      <c r="X5421" s="4">
        <f>V5421*$E5420-W5420</f>
        <v/>
      </c>
      <c r="Y5421" s="4">
        <f>MAX(0,Resumo!$D$6*$D5421-U5421)</f>
        <v/>
      </c>
      <c r="Z5421" s="4" t="n">
        <v>1835848.759095046</v>
      </c>
      <c r="AA5421" s="5">
        <f>Z5421/$D5421</f>
        <v/>
      </c>
      <c r="AB5421" s="4">
        <f>AB5420+Z5421</f>
        <v/>
      </c>
      <c r="AC5421" s="4">
        <f>AA5421*$E5420-AB5420</f>
        <v/>
      </c>
      <c r="AD5421" s="4">
        <f>MAX(0,Resumo!$D$7*$D5421-Z5421)</f>
        <v/>
      </c>
    </row>
    <row r="5422">
      <c r="A5422" t="inlineStr">
        <is>
          <t>Sigefredo Pacheco</t>
        </is>
      </c>
      <c r="B5422" t="inlineStr">
        <is>
          <t>Município</t>
        </is>
      </c>
      <c r="C5422" t="inlineStr">
        <is>
          <t>PI</t>
        </is>
      </c>
      <c r="D5422" s="4" t="n">
        <v>2604460.972495331</v>
      </c>
      <c r="E5422" s="4">
        <f>E5421+D5422</f>
        <v/>
      </c>
      <c r="F5422" s="4" t="n">
        <v>107739.0978417496</v>
      </c>
      <c r="G5422" s="5">
        <f>F5422/$D5422</f>
        <v/>
      </c>
      <c r="H5422" s="4">
        <f>H5421+F5422</f>
        <v/>
      </c>
      <c r="I5422" s="4">
        <f>G5422*$E5421-H5421</f>
        <v/>
      </c>
      <c r="J5422" s="4">
        <f>MAX(0,Resumo!$D$3*$D5422-F5422)</f>
        <v/>
      </c>
      <c r="K5422" s="4" t="n">
        <v>229801.5590523015</v>
      </c>
      <c r="L5422" s="5">
        <f>K5422/$D5422</f>
        <v/>
      </c>
      <c r="M5422" s="4">
        <f>M5421+K5422</f>
        <v/>
      </c>
      <c r="N5422" s="4">
        <f>L5422*$E5421-M5421</f>
        <v/>
      </c>
      <c r="O5422" s="4">
        <f>MAX(0,Resumo!$D$4*$D5422-K5422)</f>
        <v/>
      </c>
      <c r="P5422" s="4" t="n">
        <v>364063.8782737219</v>
      </c>
      <c r="Q5422" s="5">
        <f>P5422/$D5422</f>
        <v/>
      </c>
      <c r="R5422" s="4">
        <f>R5421+P5422</f>
        <v/>
      </c>
      <c r="S5422" s="4">
        <f>Q5422*$E5421-R5421</f>
        <v/>
      </c>
      <c r="T5422" s="4">
        <f>MAX(0,Resumo!$D$5*$D5422-P5422)</f>
        <v/>
      </c>
      <c r="U5422" s="4" t="n">
        <v>511855.169224634</v>
      </c>
      <c r="V5422" s="5">
        <f>U5422/$D5422</f>
        <v/>
      </c>
      <c r="W5422" s="4">
        <f>W5421+U5422</f>
        <v/>
      </c>
      <c r="X5422" s="4">
        <f>V5422*$E5421-W5421</f>
        <v/>
      </c>
      <c r="Y5422" s="4">
        <f>MAX(0,Resumo!$D$6*$D5422-U5422)</f>
        <v/>
      </c>
      <c r="Z5422" s="4" t="n">
        <v>673511.8280449827</v>
      </c>
      <c r="AA5422" s="5">
        <f>Z5422/$D5422</f>
        <v/>
      </c>
      <c r="AB5422" s="4">
        <f>AB5421+Z5422</f>
        <v/>
      </c>
      <c r="AC5422" s="4">
        <f>AA5422*$E5421-AB5421</f>
        <v/>
      </c>
      <c r="AD5422" s="4">
        <f>MAX(0,Resumo!$D$7*$D5422-Z5422)</f>
        <v/>
      </c>
    </row>
    <row r="5423">
      <c r="A5423" t="inlineStr">
        <is>
          <t>Bonfim do Piauí</t>
        </is>
      </c>
      <c r="B5423" t="inlineStr">
        <is>
          <t>Município</t>
        </is>
      </c>
      <c r="C5423" t="inlineStr">
        <is>
          <t>PI</t>
        </is>
      </c>
      <c r="D5423" s="4" t="n">
        <v>2053865.55475207</v>
      </c>
      <c r="E5423" s="4">
        <f>E5422+D5423</f>
        <v/>
      </c>
      <c r="F5423" s="4" t="n">
        <v>84962.54092270884</v>
      </c>
      <c r="G5423" s="5">
        <f>F5423/$D5423</f>
        <v/>
      </c>
      <c r="H5423" s="4">
        <f>H5422+F5423</f>
        <v/>
      </c>
      <c r="I5423" s="4">
        <f>G5423*$E5422-H5422</f>
        <v/>
      </c>
      <c r="J5423" s="4">
        <f>MAX(0,Resumo!$D$3*$D5423-F5423)</f>
        <v/>
      </c>
      <c r="K5423" s="4" t="n">
        <v>181220.4181787531</v>
      </c>
      <c r="L5423" s="5">
        <f>K5423/$D5423</f>
        <v/>
      </c>
      <c r="M5423" s="4">
        <f>M5422+K5423</f>
        <v/>
      </c>
      <c r="N5423" s="4">
        <f>L5423*$E5422-M5422</f>
        <v/>
      </c>
      <c r="O5423" s="4">
        <f>MAX(0,Resumo!$D$4*$D5423-K5423)</f>
        <v/>
      </c>
      <c r="P5423" s="4" t="n">
        <v>287099.0455270446</v>
      </c>
      <c r="Q5423" s="5">
        <f>P5423/$D5423</f>
        <v/>
      </c>
      <c r="R5423" s="4">
        <f>R5422+P5423</f>
        <v/>
      </c>
      <c r="S5423" s="4">
        <f>Q5423*$E5422-R5422</f>
        <v/>
      </c>
      <c r="T5423" s="4">
        <f>MAX(0,Resumo!$D$5*$D5423-P5423)</f>
        <v/>
      </c>
      <c r="U5423" s="4" t="n">
        <v>403646.5557343467</v>
      </c>
      <c r="V5423" s="5">
        <f>U5423/$D5423</f>
        <v/>
      </c>
      <c r="W5423" s="4">
        <f>W5422+U5423</f>
        <v/>
      </c>
      <c r="X5423" s="4">
        <f>V5423*$E5422-W5422</f>
        <v/>
      </c>
      <c r="Y5423" s="4">
        <f>MAX(0,Resumo!$D$6*$D5423-U5423)</f>
        <v/>
      </c>
      <c r="Z5423" s="4" t="n">
        <v>531128.22919913</v>
      </c>
      <c r="AA5423" s="5">
        <f>Z5423/$D5423</f>
        <v/>
      </c>
      <c r="AB5423" s="4">
        <f>AB5422+Z5423</f>
        <v/>
      </c>
      <c r="AC5423" s="4">
        <f>AA5423*$E5422-AB5422</f>
        <v/>
      </c>
      <c r="AD5423" s="4">
        <f>MAX(0,Resumo!$D$7*$D5423-Z5423)</f>
        <v/>
      </c>
    </row>
    <row r="5424">
      <c r="A5424" t="inlineStr">
        <is>
          <t>Água Branca</t>
        </is>
      </c>
      <c r="B5424" t="inlineStr">
        <is>
          <t>Município</t>
        </is>
      </c>
      <c r="C5424" t="inlineStr">
        <is>
          <t>PI</t>
        </is>
      </c>
      <c r="D5424" s="4" t="n">
        <v>8221882.38960754</v>
      </c>
      <c r="E5424" s="4">
        <f>E5423+D5424</f>
        <v/>
      </c>
      <c r="F5424" s="4" t="n">
        <v>340115.7477773927</v>
      </c>
      <c r="G5424" s="5">
        <f>F5424/$D5424</f>
        <v/>
      </c>
      <c r="H5424" s="4">
        <f>H5423+F5424</f>
        <v/>
      </c>
      <c r="I5424" s="4">
        <f>G5424*$E5423-H5423</f>
        <v/>
      </c>
      <c r="J5424" s="4">
        <f>MAX(0,Resumo!$D$3*$D5424-F5424)</f>
        <v/>
      </c>
      <c r="K5424" s="4" t="n">
        <v>725448.1489374141</v>
      </c>
      <c r="L5424" s="5">
        <f>K5424/$D5424</f>
        <v/>
      </c>
      <c r="M5424" s="4">
        <f>M5423+K5424</f>
        <v/>
      </c>
      <c r="N5424" s="4">
        <f>L5424*$E5423-M5423</f>
        <v/>
      </c>
      <c r="O5424" s="4">
        <f>MAX(0,Resumo!$D$4*$D5424-K5424)</f>
        <v/>
      </c>
      <c r="P5424" s="4" t="n">
        <v>1149293.62393289</v>
      </c>
      <c r="Q5424" s="5">
        <f>P5424/$D5424</f>
        <v/>
      </c>
      <c r="R5424" s="4">
        <f>R5423+P5424</f>
        <v/>
      </c>
      <c r="S5424" s="4">
        <f>Q5424*$E5423-R5423</f>
        <v/>
      </c>
      <c r="T5424" s="4">
        <f>MAX(0,Resumo!$D$5*$D5424-P5424)</f>
        <v/>
      </c>
      <c r="U5424" s="4" t="n">
        <v>1615847.98018514</v>
      </c>
      <c r="V5424" s="5">
        <f>U5424/$D5424</f>
        <v/>
      </c>
      <c r="W5424" s="4">
        <f>W5423+U5424</f>
        <v/>
      </c>
      <c r="X5424" s="4">
        <f>V5424*$E5423-W5423</f>
        <v/>
      </c>
      <c r="Y5424" s="4">
        <f>MAX(0,Resumo!$D$6*$D5424-U5424)</f>
        <v/>
      </c>
      <c r="Z5424" s="4" t="n">
        <v>2126173.168527045</v>
      </c>
      <c r="AA5424" s="5">
        <f>Z5424/$D5424</f>
        <v/>
      </c>
      <c r="AB5424" s="4">
        <f>AB5423+Z5424</f>
        <v/>
      </c>
      <c r="AC5424" s="4">
        <f>AA5424*$E5423-AB5423</f>
        <v/>
      </c>
      <c r="AD5424" s="4">
        <f>MAX(0,Resumo!$D$7*$D5424-Z5424)</f>
        <v/>
      </c>
    </row>
    <row r="5425">
      <c r="A5425" t="inlineStr">
        <is>
          <t>Floriano</t>
        </is>
      </c>
      <c r="B5425" t="inlineStr">
        <is>
          <t>Município</t>
        </is>
      </c>
      <c r="C5425" t="inlineStr">
        <is>
          <t>PI</t>
        </is>
      </c>
      <c r="D5425" s="4" t="n">
        <v>54667707.01868904</v>
      </c>
      <c r="E5425" s="4">
        <f>E5424+D5425</f>
        <v/>
      </c>
      <c r="F5425" s="4" t="n">
        <v>2261446.609287289</v>
      </c>
      <c r="G5425" s="5">
        <f>F5425/$D5425</f>
        <v/>
      </c>
      <c r="H5425" s="4">
        <f>H5424+F5425</f>
        <v/>
      </c>
      <c r="I5425" s="4">
        <f>G5425*$E5424-H5424</f>
        <v/>
      </c>
      <c r="J5425" s="4">
        <f>MAX(0,Resumo!$D$3*$D5425-F5425)</f>
        <v/>
      </c>
      <c r="K5425" s="4" t="n">
        <v>4823541.007286761</v>
      </c>
      <c r="L5425" s="5">
        <f>K5425/$D5425</f>
        <v/>
      </c>
      <c r="M5425" s="4">
        <f>M5424+K5425</f>
        <v/>
      </c>
      <c r="N5425" s="4">
        <f>L5425*$E5424-M5424</f>
        <v/>
      </c>
      <c r="O5425" s="4">
        <f>MAX(0,Resumo!$D$4*$D5425-K5425)</f>
        <v/>
      </c>
      <c r="P5425" s="4" t="n">
        <v>7641710.758478711</v>
      </c>
      <c r="Q5425" s="5">
        <f>P5425/$D5425</f>
        <v/>
      </c>
      <c r="R5425" s="4">
        <f>R5424+P5425</f>
        <v/>
      </c>
      <c r="S5425" s="4">
        <f>Q5425*$E5424-R5424</f>
        <v/>
      </c>
      <c r="T5425" s="4">
        <f>MAX(0,Resumo!$D$5*$D5425-P5425)</f>
        <v/>
      </c>
      <c r="U5425" s="4" t="n">
        <v>10743853.99615503</v>
      </c>
      <c r="V5425" s="5">
        <f>U5425/$D5425</f>
        <v/>
      </c>
      <c r="W5425" s="4">
        <f>W5424+U5425</f>
        <v/>
      </c>
      <c r="X5425" s="4">
        <f>V5425*$E5424-W5424</f>
        <v/>
      </c>
      <c r="Y5425" s="4">
        <f>MAX(0,Resumo!$D$6*$D5425-U5425)</f>
        <v/>
      </c>
      <c r="Z5425" s="4" t="n">
        <v>14137031.68449025</v>
      </c>
      <c r="AA5425" s="5">
        <f>Z5425/$D5425</f>
        <v/>
      </c>
      <c r="AB5425" s="4">
        <f>AB5424+Z5425</f>
        <v/>
      </c>
      <c r="AC5425" s="4">
        <f>AA5425*$E5424-AB5424</f>
        <v/>
      </c>
      <c r="AD5425" s="4">
        <f>MAX(0,Resumo!$D$7*$D5425-Z5425)</f>
        <v/>
      </c>
    </row>
    <row r="5426">
      <c r="A5426" t="inlineStr">
        <is>
          <t>São Félix do Piauí</t>
        </is>
      </c>
      <c r="B5426" t="inlineStr">
        <is>
          <t>Município</t>
        </is>
      </c>
      <c r="C5426" t="inlineStr">
        <is>
          <t>PI</t>
        </is>
      </c>
      <c r="D5426" s="4" t="n">
        <v>1440037.038710539</v>
      </c>
      <c r="E5426" s="4">
        <f>E5425+D5426</f>
        <v/>
      </c>
      <c r="F5426" s="4" t="n">
        <v>59570.21166676604</v>
      </c>
      <c r="G5426" s="5">
        <f>F5426/$D5426</f>
        <v/>
      </c>
      <c r="H5426" s="4">
        <f>H5425+F5426</f>
        <v/>
      </c>
      <c r="I5426" s="4">
        <f>G5426*$E5425-H5425</f>
        <v/>
      </c>
      <c r="J5426" s="4">
        <f>MAX(0,Resumo!$D$3*$D5426-F5426)</f>
        <v/>
      </c>
      <c r="K5426" s="4" t="n">
        <v>127059.9790449863</v>
      </c>
      <c r="L5426" s="5">
        <f>K5426/$D5426</f>
        <v/>
      </c>
      <c r="M5426" s="4">
        <f>M5425+K5426</f>
        <v/>
      </c>
      <c r="N5426" s="4">
        <f>L5426*$E5425-M5425</f>
        <v/>
      </c>
      <c r="O5426" s="4">
        <f>MAX(0,Resumo!$D$4*$D5426-K5426)</f>
        <v/>
      </c>
      <c r="P5426" s="4" t="n">
        <v>201295.1910999329</v>
      </c>
      <c r="Q5426" s="5">
        <f>P5426/$D5426</f>
        <v/>
      </c>
      <c r="R5426" s="4">
        <f>R5425+P5426</f>
        <v/>
      </c>
      <c r="S5426" s="4">
        <f>Q5426*$E5425-R5425</f>
        <v/>
      </c>
      <c r="T5426" s="4">
        <f>MAX(0,Resumo!$D$5*$D5426-P5426)</f>
        <v/>
      </c>
      <c r="U5426" s="4" t="n">
        <v>283010.7304056541</v>
      </c>
      <c r="V5426" s="5">
        <f>U5426/$D5426</f>
        <v/>
      </c>
      <c r="W5426" s="4">
        <f>W5425+U5426</f>
        <v/>
      </c>
      <c r="X5426" s="4">
        <f>V5426*$E5425-W5425</f>
        <v/>
      </c>
      <c r="Y5426" s="4">
        <f>MAX(0,Resumo!$D$6*$D5426-U5426)</f>
        <v/>
      </c>
      <c r="Z5426" s="4" t="n">
        <v>372392.5943360081</v>
      </c>
      <c r="AA5426" s="5">
        <f>Z5426/$D5426</f>
        <v/>
      </c>
      <c r="AB5426" s="4">
        <f>AB5425+Z5426</f>
        <v/>
      </c>
      <c r="AC5426" s="4">
        <f>AA5426*$E5425-AB5425</f>
        <v/>
      </c>
      <c r="AD5426" s="4">
        <f>MAX(0,Resumo!$D$7*$D5426-Z5426)</f>
        <v/>
      </c>
    </row>
    <row r="5427">
      <c r="A5427" t="inlineStr">
        <is>
          <t>Tamboril do Piauí</t>
        </is>
      </c>
      <c r="B5427" t="inlineStr">
        <is>
          <t>Município</t>
        </is>
      </c>
      <c r="C5427" t="inlineStr">
        <is>
          <t>PI</t>
        </is>
      </c>
      <c r="D5427" s="4" t="n">
        <v>2036960.593499744</v>
      </c>
      <c r="E5427" s="4">
        <f>E5426+D5427</f>
        <v/>
      </c>
      <c r="F5427" s="4" t="n">
        <v>84263.23104876194</v>
      </c>
      <c r="G5427" s="5">
        <f>F5427/$D5427</f>
        <v/>
      </c>
      <c r="H5427" s="4">
        <f>H5426+F5427</f>
        <v/>
      </c>
      <c r="I5427" s="4">
        <f>G5427*$E5426-H5426</f>
        <v/>
      </c>
      <c r="J5427" s="4">
        <f>MAX(0,Resumo!$D$3*$D5427-F5427)</f>
        <v/>
      </c>
      <c r="K5427" s="4" t="n">
        <v>179728.8287510254</v>
      </c>
      <c r="L5427" s="5">
        <f>K5427/$D5427</f>
        <v/>
      </c>
      <c r="M5427" s="4">
        <f>M5426+K5427</f>
        <v/>
      </c>
      <c r="N5427" s="4">
        <f>L5427*$E5426-M5426</f>
        <v/>
      </c>
      <c r="O5427" s="4">
        <f>MAX(0,Resumo!$D$4*$D5427-K5427)</f>
        <v/>
      </c>
      <c r="P5427" s="4" t="n">
        <v>284735.9900539222</v>
      </c>
      <c r="Q5427" s="5">
        <f>P5427/$D5427</f>
        <v/>
      </c>
      <c r="R5427" s="4">
        <f>R5426+P5427</f>
        <v/>
      </c>
      <c r="S5427" s="4">
        <f>Q5427*$E5426-R5426</f>
        <v/>
      </c>
      <c r="T5427" s="4">
        <f>MAX(0,Resumo!$D$5*$D5427-P5427)</f>
        <v/>
      </c>
      <c r="U5427" s="4" t="n">
        <v>400324.2207506687</v>
      </c>
      <c r="V5427" s="5">
        <f>U5427/$D5427</f>
        <v/>
      </c>
      <c r="W5427" s="4">
        <f>W5426+U5427</f>
        <v/>
      </c>
      <c r="X5427" s="4">
        <f>V5427*$E5426-W5426</f>
        <v/>
      </c>
      <c r="Y5427" s="4">
        <f>MAX(0,Resumo!$D$6*$D5427-U5427)</f>
        <v/>
      </c>
      <c r="Z5427" s="4" t="n">
        <v>526756.6177692321</v>
      </c>
      <c r="AA5427" s="5">
        <f>Z5427/$D5427</f>
        <v/>
      </c>
      <c r="AB5427" s="4">
        <f>AB5426+Z5427</f>
        <v/>
      </c>
      <c r="AC5427" s="4">
        <f>AA5427*$E5426-AB5426</f>
        <v/>
      </c>
      <c r="AD5427" s="4">
        <f>MAX(0,Resumo!$D$7*$D5427-Z5427)</f>
        <v/>
      </c>
    </row>
    <row r="5428">
      <c r="A5428" t="inlineStr">
        <is>
          <t>Brejo do Piauí</t>
        </is>
      </c>
      <c r="B5428" t="inlineStr">
        <is>
          <t>Município</t>
        </is>
      </c>
      <c r="C5428" t="inlineStr">
        <is>
          <t>PI</t>
        </is>
      </c>
      <c r="D5428" s="4" t="n">
        <v>3312142.299759105</v>
      </c>
      <c r="E5428" s="4">
        <f>E5427+D5428</f>
        <v/>
      </c>
      <c r="F5428" s="4" t="n">
        <v>137013.8493408288</v>
      </c>
      <c r="G5428" s="5">
        <f>F5428/$D5428</f>
        <v/>
      </c>
      <c r="H5428" s="4">
        <f>H5427+F5428</f>
        <v/>
      </c>
      <c r="I5428" s="4">
        <f>G5428*$E5427-H5427</f>
        <v/>
      </c>
      <c r="J5428" s="4">
        <f>MAX(0,Resumo!$D$3*$D5428-F5428)</f>
        <v/>
      </c>
      <c r="K5428" s="4" t="n">
        <v>292242.9909012899</v>
      </c>
      <c r="L5428" s="5">
        <f>K5428/$D5428</f>
        <v/>
      </c>
      <c r="M5428" s="4">
        <f>M5427+K5428</f>
        <v/>
      </c>
      <c r="N5428" s="4">
        <f>L5428*$E5427-M5427</f>
        <v/>
      </c>
      <c r="O5428" s="4">
        <f>MAX(0,Resumo!$D$4*$D5428-K5428)</f>
        <v/>
      </c>
      <c r="P5428" s="4" t="n">
        <v>462986.9227371984</v>
      </c>
      <c r="Q5428" s="5">
        <f>P5428/$D5428</f>
        <v/>
      </c>
      <c r="R5428" s="4">
        <f>R5427+P5428</f>
        <v/>
      </c>
      <c r="S5428" s="4">
        <f>Q5428*$E5427-R5427</f>
        <v/>
      </c>
      <c r="T5428" s="4">
        <f>MAX(0,Resumo!$D$5*$D5428-P5428)</f>
        <v/>
      </c>
      <c r="U5428" s="4" t="n">
        <v>650935.903913724</v>
      </c>
      <c r="V5428" s="5">
        <f>U5428/$D5428</f>
        <v/>
      </c>
      <c r="W5428" s="4">
        <f>W5427+U5428</f>
        <v/>
      </c>
      <c r="X5428" s="4">
        <f>V5428*$E5427-W5427</f>
        <v/>
      </c>
      <c r="Y5428" s="4">
        <f>MAX(0,Resumo!$D$6*$D5428-U5428)</f>
        <v/>
      </c>
      <c r="Z5428" s="4" t="n">
        <v>856517.735767249</v>
      </c>
      <c r="AA5428" s="5">
        <f>Z5428/$D5428</f>
        <v/>
      </c>
      <c r="AB5428" s="4">
        <f>AB5427+Z5428</f>
        <v/>
      </c>
      <c r="AC5428" s="4">
        <f>AA5428*$E5427-AB5427</f>
        <v/>
      </c>
      <c r="AD5428" s="4">
        <f>MAX(0,Resumo!$D$7*$D5428-Z5428)</f>
        <v/>
      </c>
    </row>
    <row r="5429">
      <c r="A5429" t="inlineStr">
        <is>
          <t>Campo Grande do Piauí</t>
        </is>
      </c>
      <c r="B5429" t="inlineStr">
        <is>
          <t>Município</t>
        </is>
      </c>
      <c r="C5429" t="inlineStr">
        <is>
          <t>PI</t>
        </is>
      </c>
      <c r="D5429" s="4" t="n">
        <v>1798523.619219755</v>
      </c>
      <c r="E5429" s="4">
        <f>E5428+D5429</f>
        <v/>
      </c>
      <c r="F5429" s="4" t="n">
        <v>74399.77570336283</v>
      </c>
      <c r="G5429" s="5">
        <f>F5429/$D5429</f>
        <v/>
      </c>
      <c r="H5429" s="4">
        <f>H5428+F5429</f>
        <v/>
      </c>
      <c r="I5429" s="4">
        <f>G5429*$E5428-H5428</f>
        <v/>
      </c>
      <c r="J5429" s="4">
        <f>MAX(0,Resumo!$D$3*$D5429-F5429)</f>
        <v/>
      </c>
      <c r="K5429" s="4" t="n">
        <v>158690.6219958067</v>
      </c>
      <c r="L5429" s="5">
        <f>K5429/$D5429</f>
        <v/>
      </c>
      <c r="M5429" s="4">
        <f>M5428+K5429</f>
        <v/>
      </c>
      <c r="N5429" s="4">
        <f>L5429*$E5428-M5428</f>
        <v/>
      </c>
      <c r="O5429" s="4">
        <f>MAX(0,Resumo!$D$4*$D5429-K5429)</f>
        <v/>
      </c>
      <c r="P5429" s="4" t="n">
        <v>251406.1415758875</v>
      </c>
      <c r="Q5429" s="5">
        <f>P5429/$D5429</f>
        <v/>
      </c>
      <c r="R5429" s="4">
        <f>R5428+P5429</f>
        <v/>
      </c>
      <c r="S5429" s="4">
        <f>Q5429*$E5428-R5428</f>
        <v/>
      </c>
      <c r="T5429" s="4">
        <f>MAX(0,Resumo!$D$5*$D5429-P5429)</f>
        <v/>
      </c>
      <c r="U5429" s="4" t="n">
        <v>353464.160604495</v>
      </c>
      <c r="V5429" s="5">
        <f>U5429/$D5429</f>
        <v/>
      </c>
      <c r="W5429" s="4">
        <f>W5428+U5429</f>
        <v/>
      </c>
      <c r="X5429" s="4">
        <f>V5429*$E5428-W5428</f>
        <v/>
      </c>
      <c r="Y5429" s="4">
        <f>MAX(0,Resumo!$D$6*$D5429-U5429)</f>
        <v/>
      </c>
      <c r="Z5429" s="4" t="n">
        <v>465096.979127395</v>
      </c>
      <c r="AA5429" s="5">
        <f>Z5429/$D5429</f>
        <v/>
      </c>
      <c r="AB5429" s="4">
        <f>AB5428+Z5429</f>
        <v/>
      </c>
      <c r="AC5429" s="4">
        <f>AA5429*$E5428-AB5428</f>
        <v/>
      </c>
      <c r="AD5429" s="4">
        <f>MAX(0,Resumo!$D$7*$D5429-Z5429)</f>
        <v/>
      </c>
    </row>
    <row r="5430">
      <c r="A5430" t="inlineStr">
        <is>
          <t>Caxingó</t>
        </is>
      </c>
      <c r="B5430" t="inlineStr">
        <is>
          <t>Município</t>
        </is>
      </c>
      <c r="C5430" t="inlineStr">
        <is>
          <t>PI</t>
        </is>
      </c>
      <c r="D5430" s="4" t="n">
        <v>1396891.906124148</v>
      </c>
      <c r="E5430" s="4">
        <f>E5429+D5430</f>
        <v/>
      </c>
      <c r="F5430" s="4" t="n">
        <v>57785.42099022662</v>
      </c>
      <c r="G5430" s="5">
        <f>F5430/$D5430</f>
        <v/>
      </c>
      <c r="H5430" s="4">
        <f>H5429+F5430</f>
        <v/>
      </c>
      <c r="I5430" s="4">
        <f>G5430*$E5429-H5429</f>
        <v/>
      </c>
      <c r="J5430" s="4">
        <f>MAX(0,Resumo!$D$3*$D5430-F5430)</f>
        <v/>
      </c>
      <c r="K5430" s="4" t="n">
        <v>123253.1188775362</v>
      </c>
      <c r="L5430" s="5">
        <f>K5430/$D5430</f>
        <v/>
      </c>
      <c r="M5430" s="4">
        <f>M5429+K5430</f>
        <v/>
      </c>
      <c r="N5430" s="4">
        <f>L5430*$E5429-M5429</f>
        <v/>
      </c>
      <c r="O5430" s="4">
        <f>MAX(0,Resumo!$D$4*$D5430-K5430)</f>
        <v/>
      </c>
      <c r="P5430" s="4" t="n">
        <v>195264.160317012</v>
      </c>
      <c r="Q5430" s="5">
        <f>P5430/$D5430</f>
        <v/>
      </c>
      <c r="R5430" s="4">
        <f>R5429+P5430</f>
        <v/>
      </c>
      <c r="S5430" s="4">
        <f>Q5430*$E5429-R5429</f>
        <v/>
      </c>
      <c r="T5430" s="4">
        <f>MAX(0,Resumo!$D$5*$D5430-P5430)</f>
        <v/>
      </c>
      <c r="U5430" s="4" t="n">
        <v>274531.409972579</v>
      </c>
      <c r="V5430" s="5">
        <f>U5430/$D5430</f>
        <v/>
      </c>
      <c r="W5430" s="4">
        <f>W5429+U5430</f>
        <v/>
      </c>
      <c r="X5430" s="4">
        <f>V5430*$E5429-W5429</f>
        <v/>
      </c>
      <c r="Y5430" s="4">
        <f>MAX(0,Resumo!$D$6*$D5430-U5430)</f>
        <v/>
      </c>
      <c r="Z5430" s="4" t="n">
        <v>361235.2925271573</v>
      </c>
      <c r="AA5430" s="5">
        <f>Z5430/$D5430</f>
        <v/>
      </c>
      <c r="AB5430" s="4">
        <f>AB5429+Z5430</f>
        <v/>
      </c>
      <c r="AC5430" s="4">
        <f>AA5430*$E5429-AB5429</f>
        <v/>
      </c>
      <c r="AD5430" s="4">
        <f>MAX(0,Resumo!$D$7*$D5430-Z5430)</f>
        <v/>
      </c>
    </row>
    <row r="5431">
      <c r="A5431" t="inlineStr">
        <is>
          <t>Paes Landim</t>
        </is>
      </c>
      <c r="B5431" t="inlineStr">
        <is>
          <t>Município</t>
        </is>
      </c>
      <c r="C5431" t="inlineStr">
        <is>
          <t>PI</t>
        </is>
      </c>
      <c r="D5431" s="4" t="n">
        <v>1850876.763465031</v>
      </c>
      <c r="E5431" s="4">
        <f>E5430+D5431</f>
        <v/>
      </c>
      <c r="F5431" s="4" t="n">
        <v>76565.47547376899</v>
      </c>
      <c r="G5431" s="5">
        <f>F5431/$D5431</f>
        <v/>
      </c>
      <c r="H5431" s="4">
        <f>H5430+F5431</f>
        <v/>
      </c>
      <c r="I5431" s="4">
        <f>G5431*$E5430-H5430</f>
        <v/>
      </c>
      <c r="J5431" s="4">
        <f>MAX(0,Resumo!$D$3*$D5431-F5431)</f>
        <v/>
      </c>
      <c r="K5431" s="4" t="n">
        <v>163309.9402716062</v>
      </c>
      <c r="L5431" s="5">
        <f>K5431/$D5431</f>
        <v/>
      </c>
      <c r="M5431" s="4">
        <f>M5430+K5431</f>
        <v/>
      </c>
      <c r="N5431" s="4">
        <f>L5431*$E5430-M5430</f>
        <v/>
      </c>
      <c r="O5431" s="4">
        <f>MAX(0,Resumo!$D$4*$D5431-K5431)</f>
        <v/>
      </c>
      <c r="P5431" s="4" t="n">
        <v>258724.3117980726</v>
      </c>
      <c r="Q5431" s="5">
        <f>P5431/$D5431</f>
        <v/>
      </c>
      <c r="R5431" s="4">
        <f>R5430+P5431</f>
        <v/>
      </c>
      <c r="S5431" s="4">
        <f>Q5431*$E5430-R5430</f>
        <v/>
      </c>
      <c r="T5431" s="4">
        <f>MAX(0,Resumo!$D$5*$D5431-P5431)</f>
        <v/>
      </c>
      <c r="U5431" s="4" t="n">
        <v>363753.1331750583</v>
      </c>
      <c r="V5431" s="5">
        <f>U5431/$D5431</f>
        <v/>
      </c>
      <c r="W5431" s="4">
        <f>W5430+U5431</f>
        <v/>
      </c>
      <c r="X5431" s="4">
        <f>V5431*$E5430-W5430</f>
        <v/>
      </c>
      <c r="Y5431" s="4">
        <f>MAX(0,Resumo!$D$6*$D5431-U5431)</f>
        <v/>
      </c>
      <c r="Z5431" s="4" t="n">
        <v>478635.4664600561</v>
      </c>
      <c r="AA5431" s="5">
        <f>Z5431/$D5431</f>
        <v/>
      </c>
      <c r="AB5431" s="4">
        <f>AB5430+Z5431</f>
        <v/>
      </c>
      <c r="AC5431" s="4">
        <f>AA5431*$E5430-AB5430</f>
        <v/>
      </c>
      <c r="AD5431" s="4">
        <f>MAX(0,Resumo!$D$7*$D5431-Z5431)</f>
        <v/>
      </c>
    </row>
    <row r="5432">
      <c r="A5432" t="inlineStr">
        <is>
          <t>Manoel Emídio</t>
        </is>
      </c>
      <c r="B5432" t="inlineStr">
        <is>
          <t>Município</t>
        </is>
      </c>
      <c r="C5432" t="inlineStr">
        <is>
          <t>PI</t>
        </is>
      </c>
      <c r="D5432" s="4" t="n">
        <v>3150839.881989919</v>
      </c>
      <c r="E5432" s="4">
        <f>E5431+D5432</f>
        <v/>
      </c>
      <c r="F5432" s="4" t="n">
        <v>130341.2298799602</v>
      </c>
      <c r="G5432" s="5">
        <f>F5432/$D5432</f>
        <v/>
      </c>
      <c r="H5432" s="4">
        <f>H5431+F5432</f>
        <v/>
      </c>
      <c r="I5432" s="4">
        <f>G5432*$E5431-H5431</f>
        <v/>
      </c>
      <c r="J5432" s="4">
        <f>MAX(0,Resumo!$D$3*$D5432-F5432)</f>
        <v/>
      </c>
      <c r="K5432" s="4" t="n">
        <v>278010.661266206</v>
      </c>
      <c r="L5432" s="5">
        <f>K5432/$D5432</f>
        <v/>
      </c>
      <c r="M5432" s="4">
        <f>M5431+K5432</f>
        <v/>
      </c>
      <c r="N5432" s="4">
        <f>L5432*$E5431-M5431</f>
        <v/>
      </c>
      <c r="O5432" s="4">
        <f>MAX(0,Resumo!$D$4*$D5432-K5432)</f>
        <v/>
      </c>
      <c r="P5432" s="4" t="n">
        <v>440439.3075461308</v>
      </c>
      <c r="Q5432" s="5">
        <f>P5432/$D5432</f>
        <v/>
      </c>
      <c r="R5432" s="4">
        <f>R5431+P5432</f>
        <v/>
      </c>
      <c r="S5432" s="4">
        <f>Q5432*$E5431-R5431</f>
        <v/>
      </c>
      <c r="T5432" s="4">
        <f>MAX(0,Resumo!$D$5*$D5432-P5432)</f>
        <v/>
      </c>
      <c r="U5432" s="4" t="n">
        <v>619235.1116133174</v>
      </c>
      <c r="V5432" s="5">
        <f>U5432/$D5432</f>
        <v/>
      </c>
      <c r="W5432" s="4">
        <f>W5431+U5432</f>
        <v/>
      </c>
      <c r="X5432" s="4">
        <f>V5432*$E5431-W5431</f>
        <v/>
      </c>
      <c r="Y5432" s="4">
        <f>MAX(0,Resumo!$D$6*$D5432-U5432)</f>
        <v/>
      </c>
      <c r="Z5432" s="4" t="n">
        <v>814805.0407385678</v>
      </c>
      <c r="AA5432" s="5">
        <f>Z5432/$D5432</f>
        <v/>
      </c>
      <c r="AB5432" s="4">
        <f>AB5431+Z5432</f>
        <v/>
      </c>
      <c r="AC5432" s="4">
        <f>AA5432*$E5431-AB5431</f>
        <v/>
      </c>
      <c r="AD5432" s="4">
        <f>MAX(0,Resumo!$D$7*$D5432-Z5432)</f>
        <v/>
      </c>
    </row>
    <row r="5433">
      <c r="A5433" t="inlineStr">
        <is>
          <t>Caracol</t>
        </is>
      </c>
      <c r="B5433" t="inlineStr">
        <is>
          <t>Município</t>
        </is>
      </c>
      <c r="C5433" t="inlineStr">
        <is>
          <t>PI</t>
        </is>
      </c>
      <c r="D5433" s="4" t="n">
        <v>4581387.779504796</v>
      </c>
      <c r="E5433" s="4">
        <f>E5432+D5433</f>
        <v/>
      </c>
      <c r="F5433" s="4" t="n">
        <v>189518.9029283671</v>
      </c>
      <c r="G5433" s="5">
        <f>F5433/$D5433</f>
        <v/>
      </c>
      <c r="H5433" s="4">
        <f>H5432+F5433</f>
        <v/>
      </c>
      <c r="I5433" s="4">
        <f>G5433*$E5432-H5432</f>
        <v/>
      </c>
      <c r="J5433" s="4">
        <f>MAX(0,Resumo!$D$3*$D5433-F5433)</f>
        <v/>
      </c>
      <c r="K5433" s="4" t="n">
        <v>404233.3770679112</v>
      </c>
      <c r="L5433" s="5">
        <f>K5433/$D5433</f>
        <v/>
      </c>
      <c r="M5433" s="4">
        <f>M5432+K5433</f>
        <v/>
      </c>
      <c r="N5433" s="4">
        <f>L5433*$E5432-M5432</f>
        <v/>
      </c>
      <c r="O5433" s="4">
        <f>MAX(0,Resumo!$D$4*$D5433-K5433)</f>
        <v/>
      </c>
      <c r="P5433" s="4" t="n">
        <v>640408.0615899272</v>
      </c>
      <c r="Q5433" s="5">
        <f>P5433/$D5433</f>
        <v/>
      </c>
      <c r="R5433" s="4">
        <f>R5432+P5433</f>
        <v/>
      </c>
      <c r="S5433" s="4">
        <f>Q5433*$E5432-R5432</f>
        <v/>
      </c>
      <c r="T5433" s="4">
        <f>MAX(0,Resumo!$D$5*$D5433-P5433)</f>
        <v/>
      </c>
      <c r="U5433" s="4" t="n">
        <v>900380.9394445828</v>
      </c>
      <c r="V5433" s="5">
        <f>U5433/$D5433</f>
        <v/>
      </c>
      <c r="W5433" s="4">
        <f>W5432+U5433</f>
        <v/>
      </c>
      <c r="X5433" s="4">
        <f>V5433*$E5432-W5432</f>
        <v/>
      </c>
      <c r="Y5433" s="4">
        <f>MAX(0,Resumo!$D$6*$D5433-U5433)</f>
        <v/>
      </c>
      <c r="Z5433" s="4" t="n">
        <v>1184743.749644631</v>
      </c>
      <c r="AA5433" s="5">
        <f>Z5433/$D5433</f>
        <v/>
      </c>
      <c r="AB5433" s="4">
        <f>AB5432+Z5433</f>
        <v/>
      </c>
      <c r="AC5433" s="4">
        <f>AA5433*$E5432-AB5432</f>
        <v/>
      </c>
      <c r="AD5433" s="4">
        <f>MAX(0,Resumo!$D$7*$D5433-Z5433)</f>
        <v/>
      </c>
    </row>
    <row r="5434">
      <c r="A5434" t="inlineStr">
        <is>
          <t>Flores do Piauí</t>
        </is>
      </c>
      <c r="B5434" t="inlineStr">
        <is>
          <t>Município</t>
        </is>
      </c>
      <c r="C5434" t="inlineStr">
        <is>
          <t>PI</t>
        </is>
      </c>
      <c r="D5434" s="4" t="n">
        <v>2019139.400514975</v>
      </c>
      <c r="E5434" s="4">
        <f>E5433+D5434</f>
        <v/>
      </c>
      <c r="F5434" s="4" t="n">
        <v>83526.01928981468</v>
      </c>
      <c r="G5434" s="5">
        <f>F5434/$D5434</f>
        <v/>
      </c>
      <c r="H5434" s="4">
        <f>H5433+F5434</f>
        <v/>
      </c>
      <c r="I5434" s="4">
        <f>G5434*$E5433-H5433</f>
        <v/>
      </c>
      <c r="J5434" s="4">
        <f>MAX(0,Resumo!$D$3*$D5434-F5434)</f>
        <v/>
      </c>
      <c r="K5434" s="4" t="n">
        <v>178156.3966910632</v>
      </c>
      <c r="L5434" s="5">
        <f>K5434/$D5434</f>
        <v/>
      </c>
      <c r="M5434" s="4">
        <f>M5433+K5434</f>
        <v/>
      </c>
      <c r="N5434" s="4">
        <f>L5434*$E5433-M5433</f>
        <v/>
      </c>
      <c r="O5434" s="4">
        <f>MAX(0,Resumo!$D$4*$D5434-K5434)</f>
        <v/>
      </c>
      <c r="P5434" s="4" t="n">
        <v>282244.8593739016</v>
      </c>
      <c r="Q5434" s="5">
        <f>P5434/$D5434</f>
        <v/>
      </c>
      <c r="R5434" s="4">
        <f>R5433+P5434</f>
        <v/>
      </c>
      <c r="S5434" s="4">
        <f>Q5434*$E5433-R5433</f>
        <v/>
      </c>
      <c r="T5434" s="4">
        <f>MAX(0,Resumo!$D$5*$D5434-P5434)</f>
        <v/>
      </c>
      <c r="U5434" s="4" t="n">
        <v>396821.8185847939</v>
      </c>
      <c r="V5434" s="5">
        <f>U5434/$D5434</f>
        <v/>
      </c>
      <c r="W5434" s="4">
        <f>W5433+U5434</f>
        <v/>
      </c>
      <c r="X5434" s="4">
        <f>V5434*$E5433-W5433</f>
        <v/>
      </c>
      <c r="Y5434" s="4">
        <f>MAX(0,Resumo!$D$6*$D5434-U5434)</f>
        <v/>
      </c>
      <c r="Z5434" s="4" t="n">
        <v>522148.0694393201</v>
      </c>
      <c r="AA5434" s="5">
        <f>Z5434/$D5434</f>
        <v/>
      </c>
      <c r="AB5434" s="4">
        <f>AB5433+Z5434</f>
        <v/>
      </c>
      <c r="AC5434" s="4">
        <f>AA5434*$E5433-AB5433</f>
        <v/>
      </c>
      <c r="AD5434" s="4">
        <f>MAX(0,Resumo!$D$7*$D5434-Z5434)</f>
        <v/>
      </c>
    </row>
    <row r="5435">
      <c r="A5435" t="inlineStr">
        <is>
          <t>Morro Cabeça no Tempo</t>
        </is>
      </c>
      <c r="B5435" t="inlineStr">
        <is>
          <t>Município</t>
        </is>
      </c>
      <c r="C5435" t="inlineStr">
        <is>
          <t>PI</t>
        </is>
      </c>
      <c r="D5435" s="4" t="n">
        <v>3165159.385269896</v>
      </c>
      <c r="E5435" s="4">
        <f>E5434+D5435</f>
        <v/>
      </c>
      <c r="F5435" s="4" t="n">
        <v>130933.5867558049</v>
      </c>
      <c r="G5435" s="5">
        <f>F5435/$D5435</f>
        <v/>
      </c>
      <c r="H5435" s="4">
        <f>H5434+F5435</f>
        <v/>
      </c>
      <c r="I5435" s="4">
        <f>G5435*$E5434-H5434</f>
        <v/>
      </c>
      <c r="J5435" s="4">
        <f>MAX(0,Resumo!$D$3*$D5435-F5435)</f>
        <v/>
      </c>
      <c r="K5435" s="4" t="n">
        <v>279274.12584231</v>
      </c>
      <c r="L5435" s="5">
        <f>K5435/$D5435</f>
        <v/>
      </c>
      <c r="M5435" s="4">
        <f>M5434+K5435</f>
        <v/>
      </c>
      <c r="N5435" s="4">
        <f>L5435*$E5434-M5434</f>
        <v/>
      </c>
      <c r="O5435" s="4">
        <f>MAX(0,Resumo!$D$4*$D5435-K5435)</f>
        <v/>
      </c>
      <c r="P5435" s="4" t="n">
        <v>442440.9554702566</v>
      </c>
      <c r="Q5435" s="5">
        <f>P5435/$D5435</f>
        <v/>
      </c>
      <c r="R5435" s="4">
        <f>R5434+P5435</f>
        <v/>
      </c>
      <c r="S5435" s="4">
        <f>Q5435*$E5434-R5434</f>
        <v/>
      </c>
      <c r="T5435" s="4">
        <f>MAX(0,Resumo!$D$5*$D5435-P5435)</f>
        <v/>
      </c>
      <c r="U5435" s="4" t="n">
        <v>622049.3260907043</v>
      </c>
      <c r="V5435" s="5">
        <f>U5435/$D5435</f>
        <v/>
      </c>
      <c r="W5435" s="4">
        <f>W5434+U5435</f>
        <v/>
      </c>
      <c r="X5435" s="4">
        <f>V5435*$E5434-W5434</f>
        <v/>
      </c>
      <c r="Y5435" s="4">
        <f>MAX(0,Resumo!$D$6*$D5435-U5435)</f>
        <v/>
      </c>
      <c r="Z5435" s="4" t="n">
        <v>818508.0545032752</v>
      </c>
      <c r="AA5435" s="5">
        <f>Z5435/$D5435</f>
        <v/>
      </c>
      <c r="AB5435" s="4">
        <f>AB5434+Z5435</f>
        <v/>
      </c>
      <c r="AC5435" s="4">
        <f>AA5435*$E5434-AB5434</f>
        <v/>
      </c>
      <c r="AD5435" s="4">
        <f>MAX(0,Resumo!$D$7*$D5435-Z5435)</f>
        <v/>
      </c>
    </row>
    <row r="5436">
      <c r="A5436" t="inlineStr">
        <is>
          <t>São Miguel da Baixa Grande</t>
        </is>
      </c>
      <c r="B5436" t="inlineStr">
        <is>
          <t>Município</t>
        </is>
      </c>
      <c r="C5436" t="inlineStr">
        <is>
          <t>PI</t>
        </is>
      </c>
      <c r="D5436" s="4" t="n">
        <v>1538630.077958775</v>
      </c>
      <c r="E5436" s="4">
        <f>E5435+D5436</f>
        <v/>
      </c>
      <c r="F5436" s="4" t="n">
        <v>63648.72357931118</v>
      </c>
      <c r="G5436" s="5">
        <f>F5436/$D5436</f>
        <v/>
      </c>
      <c r="H5436" s="4">
        <f>H5435+F5436</f>
        <v/>
      </c>
      <c r="I5436" s="4">
        <f>G5436*$E5435-H5435</f>
        <v/>
      </c>
      <c r="J5436" s="4">
        <f>MAX(0,Resumo!$D$3*$D5436-F5436)</f>
        <v/>
      </c>
      <c r="K5436" s="4" t="n">
        <v>135759.2202201158</v>
      </c>
      <c r="L5436" s="5">
        <f>K5436/$D5436</f>
        <v/>
      </c>
      <c r="M5436" s="4">
        <f>M5435+K5436</f>
        <v/>
      </c>
      <c r="N5436" s="4">
        <f>L5436*$E5435-M5435</f>
        <v/>
      </c>
      <c r="O5436" s="4">
        <f>MAX(0,Resumo!$D$4*$D5436-K5436)</f>
        <v/>
      </c>
      <c r="P5436" s="4" t="n">
        <v>215076.9926391266</v>
      </c>
      <c r="Q5436" s="5">
        <f>P5436/$D5436</f>
        <v/>
      </c>
      <c r="R5436" s="4">
        <f>R5435+P5436</f>
        <v/>
      </c>
      <c r="S5436" s="4">
        <f>Q5436*$E5435-R5435</f>
        <v/>
      </c>
      <c r="T5436" s="4">
        <f>MAX(0,Resumo!$D$5*$D5436-P5436)</f>
        <v/>
      </c>
      <c r="U5436" s="4" t="n">
        <v>302387.2376068451</v>
      </c>
      <c r="V5436" s="5">
        <f>U5436/$D5436</f>
        <v/>
      </c>
      <c r="W5436" s="4">
        <f>W5435+U5436</f>
        <v/>
      </c>
      <c r="X5436" s="4">
        <f>V5436*$E5435-W5435</f>
        <v/>
      </c>
      <c r="Y5436" s="4">
        <f>MAX(0,Resumo!$D$6*$D5436-U5436)</f>
        <v/>
      </c>
      <c r="Z5436" s="4" t="n">
        <v>397888.6869240144</v>
      </c>
      <c r="AA5436" s="5">
        <f>Z5436/$D5436</f>
        <v/>
      </c>
      <c r="AB5436" s="4">
        <f>AB5435+Z5436</f>
        <v/>
      </c>
      <c r="AC5436" s="4">
        <f>AA5436*$E5435-AB5435</f>
        <v/>
      </c>
      <c r="AD5436" s="4">
        <f>MAX(0,Resumo!$D$7*$D5436-Z5436)</f>
        <v/>
      </c>
    </row>
    <row r="5437">
      <c r="A5437" t="inlineStr">
        <is>
          <t>Novo Santo Antônio</t>
        </is>
      </c>
      <c r="B5437" t="inlineStr">
        <is>
          <t>Município</t>
        </is>
      </c>
      <c r="C5437" t="inlineStr">
        <is>
          <t>PI</t>
        </is>
      </c>
      <c r="D5437" s="4" t="n">
        <v>1280616.3351099</v>
      </c>
      <c r="E5437" s="4">
        <f>E5436+D5437</f>
        <v/>
      </c>
      <c r="F5437" s="4" t="n">
        <v>52975.4333365791</v>
      </c>
      <c r="G5437" s="5">
        <f>F5437/$D5437</f>
        <v/>
      </c>
      <c r="H5437" s="4">
        <f>H5436+F5437</f>
        <v/>
      </c>
      <c r="I5437" s="4">
        <f>G5437*$E5436-H5436</f>
        <v/>
      </c>
      <c r="J5437" s="4">
        <f>MAX(0,Resumo!$D$3*$D5437-F5437)</f>
        <v/>
      </c>
      <c r="K5437" s="4" t="n">
        <v>112993.6802524413</v>
      </c>
      <c r="L5437" s="5">
        <f>K5437/$D5437</f>
        <v/>
      </c>
      <c r="M5437" s="4">
        <f>M5436+K5437</f>
        <v/>
      </c>
      <c r="N5437" s="4">
        <f>L5437*$E5436-M5436</f>
        <v/>
      </c>
      <c r="O5437" s="4">
        <f>MAX(0,Resumo!$D$4*$D5437-K5437)</f>
        <v/>
      </c>
      <c r="P5437" s="4" t="n">
        <v>179010.6108190594</v>
      </c>
      <c r="Q5437" s="5">
        <f>P5437/$D5437</f>
        <v/>
      </c>
      <c r="R5437" s="4">
        <f>R5436+P5437</f>
        <v/>
      </c>
      <c r="S5437" s="4">
        <f>Q5437*$E5436-R5436</f>
        <v/>
      </c>
      <c r="T5437" s="4">
        <f>MAX(0,Resumo!$D$5*$D5437-P5437)</f>
        <v/>
      </c>
      <c r="U5437" s="4" t="n">
        <v>251679.7517190224</v>
      </c>
      <c r="V5437" s="5">
        <f>U5437/$D5437</f>
        <v/>
      </c>
      <c r="W5437" s="4">
        <f>W5436+U5437</f>
        <v/>
      </c>
      <c r="X5437" s="4">
        <f>V5437*$E5436-W5436</f>
        <v/>
      </c>
      <c r="Y5437" s="4">
        <f>MAX(0,Resumo!$D$6*$D5437-U5437)</f>
        <v/>
      </c>
      <c r="Z5437" s="4" t="n">
        <v>331166.5093056723</v>
      </c>
      <c r="AA5437" s="5">
        <f>Z5437/$D5437</f>
        <v/>
      </c>
      <c r="AB5437" s="4">
        <f>AB5436+Z5437</f>
        <v/>
      </c>
      <c r="AC5437" s="4">
        <f>AA5437*$E5436-AB5436</f>
        <v/>
      </c>
      <c r="AD5437" s="4">
        <f>MAX(0,Resumo!$D$7*$D5437-Z5437)</f>
        <v/>
      </c>
    </row>
    <row r="5438">
      <c r="A5438" t="inlineStr">
        <is>
          <t>Alvorada do Gurguéia</t>
        </is>
      </c>
      <c r="B5438" t="inlineStr">
        <is>
          <t>Município</t>
        </is>
      </c>
      <c r="C5438" t="inlineStr">
        <is>
          <t>PI</t>
        </is>
      </c>
      <c r="D5438" s="4" t="n">
        <v>3440812.320605668</v>
      </c>
      <c r="E5438" s="4">
        <f>E5437+D5438</f>
        <v/>
      </c>
      <c r="F5438" s="4" t="n">
        <v>142336.5599176765</v>
      </c>
      <c r="G5438" s="5">
        <f>F5438/$D5438</f>
        <v/>
      </c>
      <c r="H5438" s="4">
        <f>H5437+F5438</f>
        <v/>
      </c>
      <c r="I5438" s="4">
        <f>G5438*$E5437-H5437</f>
        <v/>
      </c>
      <c r="J5438" s="4">
        <f>MAX(0,Resumo!$D$3*$D5438-F5438)</f>
        <v/>
      </c>
      <c r="K5438" s="4" t="n">
        <v>303596.0392694912</v>
      </c>
      <c r="L5438" s="5">
        <f>K5438/$D5438</f>
        <v/>
      </c>
      <c r="M5438" s="4">
        <f>M5437+K5438</f>
        <v/>
      </c>
      <c r="N5438" s="4">
        <f>L5438*$E5437-M5437</f>
        <v/>
      </c>
      <c r="O5438" s="4">
        <f>MAX(0,Resumo!$D$4*$D5438-K5438)</f>
        <v/>
      </c>
      <c r="P5438" s="4" t="n">
        <v>480973.0270795794</v>
      </c>
      <c r="Q5438" s="5">
        <f>P5438/$D5438</f>
        <v/>
      </c>
      <c r="R5438" s="4">
        <f>R5437+P5438</f>
        <v/>
      </c>
      <c r="S5438" s="4">
        <f>Q5438*$E5437-R5437</f>
        <v/>
      </c>
      <c r="T5438" s="4">
        <f>MAX(0,Resumo!$D$5*$D5438-P5438)</f>
        <v/>
      </c>
      <c r="U5438" s="4" t="n">
        <v>676223.4455548082</v>
      </c>
      <c r="V5438" s="5">
        <f>U5438/$D5438</f>
        <v/>
      </c>
      <c r="W5438" s="4">
        <f>W5437+U5438</f>
        <v/>
      </c>
      <c r="X5438" s="4">
        <f>V5438*$E5437-W5437</f>
        <v/>
      </c>
      <c r="Y5438" s="4">
        <f>MAX(0,Resumo!$D$6*$D5438-U5438)</f>
        <v/>
      </c>
      <c r="Z5438" s="4" t="n">
        <v>889791.7152471276</v>
      </c>
      <c r="AA5438" s="5">
        <f>Z5438/$D5438</f>
        <v/>
      </c>
      <c r="AB5438" s="4">
        <f>AB5437+Z5438</f>
        <v/>
      </c>
      <c r="AC5438" s="4">
        <f>AA5438*$E5437-AB5437</f>
        <v/>
      </c>
      <c r="AD5438" s="4">
        <f>MAX(0,Resumo!$D$7*$D5438-Z5438)</f>
        <v/>
      </c>
    </row>
    <row r="5439">
      <c r="A5439" t="inlineStr">
        <is>
          <t>Luís Correia</t>
        </is>
      </c>
      <c r="B5439" t="inlineStr">
        <is>
          <t>Município</t>
        </is>
      </c>
      <c r="C5439" t="inlineStr">
        <is>
          <t>PI</t>
        </is>
      </c>
      <c r="D5439" s="4" t="n">
        <v>12082256.68582992</v>
      </c>
      <c r="E5439" s="4">
        <f>E5438+D5439</f>
        <v/>
      </c>
      <c r="F5439" s="4" t="n">
        <v>499808.3860617714</v>
      </c>
      <c r="G5439" s="5">
        <f>F5439/$D5439</f>
        <v/>
      </c>
      <c r="H5439" s="4">
        <f>H5438+F5439</f>
        <v/>
      </c>
      <c r="I5439" s="4">
        <f>G5439*$E5438-H5438</f>
        <v/>
      </c>
      <c r="J5439" s="4">
        <f>MAX(0,Resumo!$D$3*$D5439-F5439)</f>
        <v/>
      </c>
      <c r="K5439" s="4" t="n">
        <v>1066063.747007745</v>
      </c>
      <c r="L5439" s="5">
        <f>K5439/$D5439</f>
        <v/>
      </c>
      <c r="M5439" s="4">
        <f>M5438+K5439</f>
        <v/>
      </c>
      <c r="N5439" s="4">
        <f>L5439*$E5438-M5438</f>
        <v/>
      </c>
      <c r="O5439" s="4">
        <f>MAX(0,Resumo!$D$4*$D5439-K5439)</f>
        <v/>
      </c>
      <c r="P5439" s="4" t="n">
        <v>1688915.009207239</v>
      </c>
      <c r="Q5439" s="5">
        <f>P5439/$D5439</f>
        <v/>
      </c>
      <c r="R5439" s="4">
        <f>R5438+P5439</f>
        <v/>
      </c>
      <c r="S5439" s="4">
        <f>Q5439*$E5438-R5438</f>
        <v/>
      </c>
      <c r="T5439" s="4">
        <f>MAX(0,Resumo!$D$5*$D5439-P5439)</f>
        <v/>
      </c>
      <c r="U5439" s="4" t="n">
        <v>2374528.013992739</v>
      </c>
      <c r="V5439" s="5">
        <f>U5439/$D5439</f>
        <v/>
      </c>
      <c r="W5439" s="4">
        <f>W5438+U5439</f>
        <v/>
      </c>
      <c r="X5439" s="4">
        <f>V5439*$E5438-W5438</f>
        <v/>
      </c>
      <c r="Y5439" s="4">
        <f>MAX(0,Resumo!$D$6*$D5439-U5439)</f>
        <v/>
      </c>
      <c r="Z5439" s="4" t="n">
        <v>3124463.324011898</v>
      </c>
      <c r="AA5439" s="5">
        <f>Z5439/$D5439</f>
        <v/>
      </c>
      <c r="AB5439" s="4">
        <f>AB5438+Z5439</f>
        <v/>
      </c>
      <c r="AC5439" s="4">
        <f>AA5439*$E5438-AB5438</f>
        <v/>
      </c>
      <c r="AD5439" s="4">
        <f>MAX(0,Resumo!$D$7*$D5439-Z5439)</f>
        <v/>
      </c>
    </row>
    <row r="5440">
      <c r="A5440" t="inlineStr">
        <is>
          <t>Capitão Gervásio Oliveira</t>
        </is>
      </c>
      <c r="B5440" t="inlineStr">
        <is>
          <t>Município</t>
        </is>
      </c>
      <c r="C5440" t="inlineStr">
        <is>
          <t>PI</t>
        </is>
      </c>
      <c r="D5440" s="4" t="n">
        <v>2956961.363810897</v>
      </c>
      <c r="E5440" s="4">
        <f>E5439+D5440</f>
        <v/>
      </c>
      <c r="F5440" s="4" t="n">
        <v>122321.0303607138</v>
      </c>
      <c r="G5440" s="5">
        <f>F5440/$D5440</f>
        <v/>
      </c>
      <c r="H5440" s="4">
        <f>H5439+F5440</f>
        <v/>
      </c>
      <c r="I5440" s="4">
        <f>G5440*$E5439-H5439</f>
        <v/>
      </c>
      <c r="J5440" s="4">
        <f>MAX(0,Resumo!$D$3*$D5440-F5440)</f>
        <v/>
      </c>
      <c r="K5440" s="4" t="n">
        <v>260904.0176210135</v>
      </c>
      <c r="L5440" s="5">
        <f>K5440/$D5440</f>
        <v/>
      </c>
      <c r="M5440" s="4">
        <f>M5439+K5440</f>
        <v/>
      </c>
      <c r="N5440" s="4">
        <f>L5440*$E5439-M5439</f>
        <v/>
      </c>
      <c r="O5440" s="4">
        <f>MAX(0,Resumo!$D$4*$D5440-K5440)</f>
        <v/>
      </c>
      <c r="P5440" s="4" t="n">
        <v>413338.0508993129</v>
      </c>
      <c r="Q5440" s="5">
        <f>P5440/$D5440</f>
        <v/>
      </c>
      <c r="R5440" s="4">
        <f>R5439+P5440</f>
        <v/>
      </c>
      <c r="S5440" s="4">
        <f>Q5440*$E5439-R5439</f>
        <v/>
      </c>
      <c r="T5440" s="4">
        <f>MAX(0,Resumo!$D$5*$D5440-P5440)</f>
        <v/>
      </c>
      <c r="U5440" s="4" t="n">
        <v>581132.1326170666</v>
      </c>
      <c r="V5440" s="5">
        <f>U5440/$D5440</f>
        <v/>
      </c>
      <c r="W5440" s="4">
        <f>W5439+U5440</f>
        <v/>
      </c>
      <c r="X5440" s="4">
        <f>V5440*$E5439-W5439</f>
        <v/>
      </c>
      <c r="Y5440" s="4">
        <f>MAX(0,Resumo!$D$6*$D5440-U5440)</f>
        <v/>
      </c>
      <c r="Z5440" s="4" t="n">
        <v>764668.1884008277</v>
      </c>
      <c r="AA5440" s="5">
        <f>Z5440/$D5440</f>
        <v/>
      </c>
      <c r="AB5440" s="4">
        <f>AB5439+Z5440</f>
        <v/>
      </c>
      <c r="AC5440" s="4">
        <f>AA5440*$E5439-AB5439</f>
        <v/>
      </c>
      <c r="AD5440" s="4">
        <f>MAX(0,Resumo!$D$7*$D5440-Z5440)</f>
        <v/>
      </c>
    </row>
    <row r="5441">
      <c r="A5441" t="inlineStr">
        <is>
          <t>Alegrete do Piauí</t>
        </is>
      </c>
      <c r="B5441" t="inlineStr">
        <is>
          <t>Município</t>
        </is>
      </c>
      <c r="C5441" t="inlineStr">
        <is>
          <t>PI</t>
        </is>
      </c>
      <c r="D5441" s="4" t="n">
        <v>1975616.027921918</v>
      </c>
      <c r="E5441" s="4">
        <f>E5440+D5441</f>
        <v/>
      </c>
      <c r="F5441" s="4" t="n">
        <v>81725.58190652244</v>
      </c>
      <c r="G5441" s="5">
        <f>F5441/$D5441</f>
        <v/>
      </c>
      <c r="H5441" s="4">
        <f>H5440+F5441</f>
        <v/>
      </c>
      <c r="I5441" s="4">
        <f>G5441*$E5440-H5440</f>
        <v/>
      </c>
      <c r="J5441" s="4">
        <f>MAX(0,Resumo!$D$3*$D5441-F5441)</f>
        <v/>
      </c>
      <c r="K5441" s="4" t="n">
        <v>174316.1629602748</v>
      </c>
      <c r="L5441" s="5">
        <f>K5441/$D5441</f>
        <v/>
      </c>
      <c r="M5441" s="4">
        <f>M5440+K5441</f>
        <v/>
      </c>
      <c r="N5441" s="4">
        <f>L5441*$E5440-M5440</f>
        <v/>
      </c>
      <c r="O5441" s="4">
        <f>MAX(0,Resumo!$D$4*$D5441-K5441)</f>
        <v/>
      </c>
      <c r="P5441" s="4" t="n">
        <v>276160.9564131292</v>
      </c>
      <c r="Q5441" s="5">
        <f>P5441/$D5441</f>
        <v/>
      </c>
      <c r="R5441" s="4">
        <f>R5440+P5441</f>
        <v/>
      </c>
      <c r="S5441" s="4">
        <f>Q5441*$E5440-R5440</f>
        <v/>
      </c>
      <c r="T5441" s="4">
        <f>MAX(0,Resumo!$D$5*$D5441-P5441)</f>
        <v/>
      </c>
      <c r="U5441" s="4" t="n">
        <v>388268.1625772318</v>
      </c>
      <c r="V5441" s="5">
        <f>U5441/$D5441</f>
        <v/>
      </c>
      <c r="W5441" s="4">
        <f>W5440+U5441</f>
        <v/>
      </c>
      <c r="X5441" s="4">
        <f>V5441*$E5440-W5440</f>
        <v/>
      </c>
      <c r="Y5441" s="4">
        <f>MAX(0,Resumo!$D$6*$D5441-U5441)</f>
        <v/>
      </c>
      <c r="Z5441" s="4" t="n">
        <v>510892.9550231699</v>
      </c>
      <c r="AA5441" s="5">
        <f>Z5441/$D5441</f>
        <v/>
      </c>
      <c r="AB5441" s="4">
        <f>AB5440+Z5441</f>
        <v/>
      </c>
      <c r="AC5441" s="4">
        <f>AA5441*$E5440-AB5440</f>
        <v/>
      </c>
      <c r="AD5441" s="4">
        <f>MAX(0,Resumo!$D$7*$D5441-Z5441)</f>
        <v/>
      </c>
    </row>
    <row r="5442">
      <c r="A5442" t="inlineStr">
        <is>
          <t>Guadalupe</t>
        </is>
      </c>
      <c r="B5442" t="inlineStr">
        <is>
          <t>Município</t>
        </is>
      </c>
      <c r="C5442" t="inlineStr">
        <is>
          <t>PI</t>
        </is>
      </c>
      <c r="D5442" s="4" t="n">
        <v>17260135.90296974</v>
      </c>
      <c r="E5442" s="4">
        <f>E5441+D5442</f>
        <v/>
      </c>
      <c r="F5442" s="4" t="n">
        <v>714002.4329219568</v>
      </c>
      <c r="G5442" s="5">
        <f>F5442/$D5442</f>
        <v/>
      </c>
      <c r="H5442" s="4">
        <f>H5441+F5442</f>
        <v/>
      </c>
      <c r="I5442" s="4">
        <f>G5442*$E5441-H5441</f>
        <v/>
      </c>
      <c r="J5442" s="4">
        <f>MAX(0,Resumo!$D$3*$D5442-F5442)</f>
        <v/>
      </c>
      <c r="K5442" s="4" t="n">
        <v>1522927.84643144</v>
      </c>
      <c r="L5442" s="5">
        <f>K5442/$D5442</f>
        <v/>
      </c>
      <c r="M5442" s="4">
        <f>M5441+K5442</f>
        <v/>
      </c>
      <c r="N5442" s="4">
        <f>L5442*$E5441-M5441</f>
        <v/>
      </c>
      <c r="O5442" s="4">
        <f>MAX(0,Resumo!$D$4*$D5442-K5442)</f>
        <v/>
      </c>
      <c r="P5442" s="4" t="n">
        <v>2412703.466370693</v>
      </c>
      <c r="Q5442" s="5">
        <f>P5442/$D5442</f>
        <v/>
      </c>
      <c r="R5442" s="4">
        <f>R5441+P5442</f>
        <v/>
      </c>
      <c r="S5442" s="4">
        <f>Q5442*$E5441-R5441</f>
        <v/>
      </c>
      <c r="T5442" s="4">
        <f>MAX(0,Resumo!$D$5*$D5442-P5442)</f>
        <v/>
      </c>
      <c r="U5442" s="4" t="n">
        <v>3392137.51972265</v>
      </c>
      <c r="V5442" s="5">
        <f>U5442/$D5442</f>
        <v/>
      </c>
      <c r="W5442" s="4">
        <f>W5441+U5442</f>
        <v/>
      </c>
      <c r="X5442" s="4">
        <f>V5442*$E5441-W5441</f>
        <v/>
      </c>
      <c r="Y5442" s="4">
        <f>MAX(0,Resumo!$D$6*$D5442-U5442)</f>
        <v/>
      </c>
      <c r="Z5442" s="4" t="n">
        <v>4463459.351888916</v>
      </c>
      <c r="AA5442" s="5">
        <f>Z5442/$D5442</f>
        <v/>
      </c>
      <c r="AB5442" s="4">
        <f>AB5441+Z5442</f>
        <v/>
      </c>
      <c r="AC5442" s="4">
        <f>AA5442*$E5441-AB5441</f>
        <v/>
      </c>
      <c r="AD5442" s="4">
        <f>MAX(0,Resumo!$D$7*$D5442-Z5442)</f>
        <v/>
      </c>
    </row>
    <row r="5443">
      <c r="A5443" t="inlineStr">
        <is>
          <t>Ipiranga do Piauí</t>
        </is>
      </c>
      <c r="B5443" t="inlineStr">
        <is>
          <t>Município</t>
        </is>
      </c>
      <c r="C5443" t="inlineStr">
        <is>
          <t>PI</t>
        </is>
      </c>
      <c r="D5443" s="4" t="n">
        <v>3111795.153520956</v>
      </c>
      <c r="E5443" s="4">
        <f>E5442+D5443</f>
        <v/>
      </c>
      <c r="F5443" s="4" t="n">
        <v>128726.06118857</v>
      </c>
      <c r="G5443" s="5">
        <f>F5443/$D5443</f>
        <v/>
      </c>
      <c r="H5443" s="4">
        <f>H5442+F5443</f>
        <v/>
      </c>
      <c r="I5443" s="4">
        <f>G5443*$E5442-H5442</f>
        <v/>
      </c>
      <c r="J5443" s="4">
        <f>MAX(0,Resumo!$D$3*$D5443-F5443)</f>
        <v/>
      </c>
      <c r="K5443" s="4" t="n">
        <v>274565.5954465616</v>
      </c>
      <c r="L5443" s="5">
        <f>K5443/$D5443</f>
        <v/>
      </c>
      <c r="M5443" s="4">
        <f>M5442+K5443</f>
        <v/>
      </c>
      <c r="N5443" s="4">
        <f>L5443*$E5442-M5442</f>
        <v/>
      </c>
      <c r="O5443" s="4">
        <f>MAX(0,Resumo!$D$4*$D5443-K5443)</f>
        <v/>
      </c>
      <c r="P5443" s="4" t="n">
        <v>434981.4506526426</v>
      </c>
      <c r="Q5443" s="5">
        <f>P5443/$D5443</f>
        <v/>
      </c>
      <c r="R5443" s="4">
        <f>R5442+P5443</f>
        <v/>
      </c>
      <c r="S5443" s="4">
        <f>Q5443*$E5442-R5442</f>
        <v/>
      </c>
      <c r="T5443" s="4">
        <f>MAX(0,Resumo!$D$5*$D5443-P5443)</f>
        <v/>
      </c>
      <c r="U5443" s="4" t="n">
        <v>611561.6443166803</v>
      </c>
      <c r="V5443" s="5">
        <f>U5443/$D5443</f>
        <v/>
      </c>
      <c r="W5443" s="4">
        <f>W5442+U5443</f>
        <v/>
      </c>
      <c r="X5443" s="4">
        <f>V5443*$E5442-W5442</f>
        <v/>
      </c>
      <c r="Y5443" s="4">
        <f>MAX(0,Resumo!$D$6*$D5443-U5443)</f>
        <v/>
      </c>
      <c r="Z5443" s="4" t="n">
        <v>804708.1006329706</v>
      </c>
      <c r="AA5443" s="5">
        <f>Z5443/$D5443</f>
        <v/>
      </c>
      <c r="AB5443" s="4">
        <f>AB5442+Z5443</f>
        <v/>
      </c>
      <c r="AC5443" s="4">
        <f>AA5443*$E5442-AB5442</f>
        <v/>
      </c>
      <c r="AD5443" s="4">
        <f>MAX(0,Resumo!$D$7*$D5443-Z5443)</f>
        <v/>
      </c>
    </row>
    <row r="5444">
      <c r="A5444" t="inlineStr">
        <is>
          <t>Boa Hora</t>
        </is>
      </c>
      <c r="B5444" t="inlineStr">
        <is>
          <t>Município</t>
        </is>
      </c>
      <c r="C5444" t="inlineStr">
        <is>
          <t>PI</t>
        </is>
      </c>
      <c r="D5444" s="4" t="n">
        <v>1439775.104883859</v>
      </c>
      <c r="E5444" s="4">
        <f>E5443+D5444</f>
        <v/>
      </c>
      <c r="F5444" s="4" t="n">
        <v>59559.37621387238</v>
      </c>
      <c r="G5444" s="5">
        <f>F5444/$D5444</f>
        <v/>
      </c>
      <c r="H5444" s="4">
        <f>H5443+F5444</f>
        <v/>
      </c>
      <c r="I5444" s="4">
        <f>G5444*$E5443-H5443</f>
        <v/>
      </c>
      <c r="J5444" s="4">
        <f>MAX(0,Resumo!$D$3*$D5444-F5444)</f>
        <v/>
      </c>
      <c r="K5444" s="4" t="n">
        <v>127036.8676210197</v>
      </c>
      <c r="L5444" s="5">
        <f>K5444/$D5444</f>
        <v/>
      </c>
      <c r="M5444" s="4">
        <f>M5443+K5444</f>
        <v/>
      </c>
      <c r="N5444" s="4">
        <f>L5444*$E5443-M5443</f>
        <v/>
      </c>
      <c r="O5444" s="4">
        <f>MAX(0,Resumo!$D$4*$D5444-K5444)</f>
        <v/>
      </c>
      <c r="P5444" s="4" t="n">
        <v>201258.5767502461</v>
      </c>
      <c r="Q5444" s="5">
        <f>P5444/$D5444</f>
        <v/>
      </c>
      <c r="R5444" s="4">
        <f>R5443+P5444</f>
        <v/>
      </c>
      <c r="S5444" s="4">
        <f>Q5444*$E5443-R5443</f>
        <v/>
      </c>
      <c r="T5444" s="4">
        <f>MAX(0,Resumo!$D$5*$D5444-P5444)</f>
        <v/>
      </c>
      <c r="U5444" s="4" t="n">
        <v>282959.252505007</v>
      </c>
      <c r="V5444" s="5">
        <f>U5444/$D5444</f>
        <v/>
      </c>
      <c r="W5444" s="4">
        <f>W5443+U5444</f>
        <v/>
      </c>
      <c r="X5444" s="4">
        <f>V5444*$E5443-W5443</f>
        <v/>
      </c>
      <c r="Y5444" s="4">
        <f>MAX(0,Resumo!$D$6*$D5444-U5444)</f>
        <v/>
      </c>
      <c r="Z5444" s="4" t="n">
        <v>372324.8584273892</v>
      </c>
      <c r="AA5444" s="5">
        <f>Z5444/$D5444</f>
        <v/>
      </c>
      <c r="AB5444" s="4">
        <f>AB5443+Z5444</f>
        <v/>
      </c>
      <c r="AC5444" s="4">
        <f>AA5444*$E5443-AB5443</f>
        <v/>
      </c>
      <c r="AD5444" s="4">
        <f>MAX(0,Resumo!$D$7*$D5444-Z5444)</f>
        <v/>
      </c>
    </row>
    <row r="5445">
      <c r="A5445" t="inlineStr">
        <is>
          <t>Várzea Branca</t>
        </is>
      </c>
      <c r="B5445" t="inlineStr">
        <is>
          <t>Município</t>
        </is>
      </c>
      <c r="C5445" t="inlineStr">
        <is>
          <t>PI</t>
        </is>
      </c>
      <c r="D5445" s="4" t="n">
        <v>1532076.067524299</v>
      </c>
      <c r="E5445" s="4">
        <f>E5444+D5445</f>
        <v/>
      </c>
      <c r="F5445" s="4" t="n">
        <v>63377.60292174983</v>
      </c>
      <c r="G5445" s="5">
        <f>F5445/$D5445</f>
        <v/>
      </c>
      <c r="H5445" s="4">
        <f>H5444+F5445</f>
        <v/>
      </c>
      <c r="I5445" s="4">
        <f>G5445*$E5444-H5444</f>
        <v/>
      </c>
      <c r="J5445" s="4">
        <f>MAX(0,Resumo!$D$3*$D5445-F5445)</f>
        <v/>
      </c>
      <c r="K5445" s="4" t="n">
        <v>135180.934796839</v>
      </c>
      <c r="L5445" s="5">
        <f>K5445/$D5445</f>
        <v/>
      </c>
      <c r="M5445" s="4">
        <f>M5444+K5445</f>
        <v/>
      </c>
      <c r="N5445" s="4">
        <f>L5445*$E5444-M5444</f>
        <v/>
      </c>
      <c r="O5445" s="4">
        <f>MAX(0,Resumo!$D$4*$D5445-K5445)</f>
        <v/>
      </c>
      <c r="P5445" s="4" t="n">
        <v>214160.8420489584</v>
      </c>
      <c r="Q5445" s="5">
        <f>P5445/$D5445</f>
        <v/>
      </c>
      <c r="R5445" s="4">
        <f>R5444+P5445</f>
        <v/>
      </c>
      <c r="S5445" s="4">
        <f>Q5445*$E5444-R5444</f>
        <v/>
      </c>
      <c r="T5445" s="4">
        <f>MAX(0,Resumo!$D$5*$D5445-P5445)</f>
        <v/>
      </c>
      <c r="U5445" s="4" t="n">
        <v>301099.1767929315</v>
      </c>
      <c r="V5445" s="5">
        <f>U5445/$D5445</f>
        <v/>
      </c>
      <c r="W5445" s="4">
        <f>W5444+U5445</f>
        <v/>
      </c>
      <c r="X5445" s="4">
        <f>V5445*$E5444-W5444</f>
        <v/>
      </c>
      <c r="Y5445" s="4">
        <f>MAX(0,Resumo!$D$6*$D5445-U5445)</f>
        <v/>
      </c>
      <c r="Z5445" s="4" t="n">
        <v>396193.8243035466</v>
      </c>
      <c r="AA5445" s="5">
        <f>Z5445/$D5445</f>
        <v/>
      </c>
      <c r="AB5445" s="4">
        <f>AB5444+Z5445</f>
        <v/>
      </c>
      <c r="AC5445" s="4">
        <f>AA5445*$E5444-AB5444</f>
        <v/>
      </c>
      <c r="AD5445" s="4">
        <f>MAX(0,Resumo!$D$7*$D5445-Z5445)</f>
        <v/>
      </c>
    </row>
    <row r="5446">
      <c r="A5446" t="inlineStr">
        <is>
          <t>Matias Olímpio</t>
        </is>
      </c>
      <c r="B5446" t="inlineStr">
        <is>
          <t>Município</t>
        </is>
      </c>
      <c r="C5446" t="inlineStr">
        <is>
          <t>PI</t>
        </is>
      </c>
      <c r="D5446" s="4" t="n">
        <v>2403441.247781976</v>
      </c>
      <c r="E5446" s="4">
        <f>E5445+D5446</f>
        <v/>
      </c>
      <c r="F5446" s="4" t="n">
        <v>99423.48704253556</v>
      </c>
      <c r="G5446" s="5">
        <f>F5446/$D5446</f>
        <v/>
      </c>
      <c r="H5446" s="4">
        <f>H5445+F5446</f>
        <v/>
      </c>
      <c r="I5446" s="4">
        <f>G5446*$E5445-H5445</f>
        <v/>
      </c>
      <c r="J5446" s="4">
        <f>MAX(0,Resumo!$D$3*$D5446-F5446)</f>
        <v/>
      </c>
      <c r="K5446" s="4" t="n">
        <v>212064.8194247023</v>
      </c>
      <c r="L5446" s="5">
        <f>K5446/$D5446</f>
        <v/>
      </c>
      <c r="M5446" s="4">
        <f>M5445+K5446</f>
        <v/>
      </c>
      <c r="N5446" s="4">
        <f>L5446*$E5445-M5445</f>
        <v/>
      </c>
      <c r="O5446" s="4">
        <f>MAX(0,Resumo!$D$4*$D5446-K5446)</f>
        <v/>
      </c>
      <c r="P5446" s="4" t="n">
        <v>335964.3899874596</v>
      </c>
      <c r="Q5446" s="5">
        <f>P5446/$D5446</f>
        <v/>
      </c>
      <c r="R5446" s="4">
        <f>R5445+P5446</f>
        <v/>
      </c>
      <c r="S5446" s="4">
        <f>Q5446*$E5445-R5445</f>
        <v/>
      </c>
      <c r="T5446" s="4">
        <f>MAX(0,Resumo!$D$5*$D5446-P5446)</f>
        <v/>
      </c>
      <c r="U5446" s="4" t="n">
        <v>472348.7276625391</v>
      </c>
      <c r="V5446" s="5">
        <f>U5446/$D5446</f>
        <v/>
      </c>
      <c r="W5446" s="4">
        <f>W5445+U5446</f>
        <v/>
      </c>
      <c r="X5446" s="4">
        <f>V5446*$E5445-W5445</f>
        <v/>
      </c>
      <c r="Y5446" s="4">
        <f>MAX(0,Resumo!$D$6*$D5446-U5446)</f>
        <v/>
      </c>
      <c r="Z5446" s="4" t="n">
        <v>621528.2645765409</v>
      </c>
      <c r="AA5446" s="5">
        <f>Z5446/$D5446</f>
        <v/>
      </c>
      <c r="AB5446" s="4">
        <f>AB5445+Z5446</f>
        <v/>
      </c>
      <c r="AC5446" s="4">
        <f>AA5446*$E5445-AB5445</f>
        <v/>
      </c>
      <c r="AD5446" s="4">
        <f>MAX(0,Resumo!$D$7*$D5446-Z5446)</f>
        <v/>
      </c>
    </row>
    <row r="5447">
      <c r="A5447" t="inlineStr">
        <is>
          <t>Sussuapara</t>
        </is>
      </c>
      <c r="B5447" t="inlineStr">
        <is>
          <t>Município</t>
        </is>
      </c>
      <c r="C5447" t="inlineStr">
        <is>
          <t>PI</t>
        </is>
      </c>
      <c r="D5447" s="4" t="n">
        <v>2319381.837484928</v>
      </c>
      <c r="E5447" s="4">
        <f>E5446+D5447</f>
        <v/>
      </c>
      <c r="F5447" s="4" t="n">
        <v>95946.1897721386</v>
      </c>
      <c r="G5447" s="5">
        <f>F5447/$D5447</f>
        <v/>
      </c>
      <c r="H5447" s="4">
        <f>H5446+F5447</f>
        <v/>
      </c>
      <c r="I5447" s="4">
        <f>G5447*$E5446-H5446</f>
        <v/>
      </c>
      <c r="J5447" s="4">
        <f>MAX(0,Resumo!$D$3*$D5447-F5447)</f>
        <v/>
      </c>
      <c r="K5447" s="4" t="n">
        <v>204647.9359531212</v>
      </c>
      <c r="L5447" s="5">
        <f>K5447/$D5447</f>
        <v/>
      </c>
      <c r="M5447" s="4">
        <f>M5446+K5447</f>
        <v/>
      </c>
      <c r="N5447" s="4">
        <f>L5447*$E5446-M5446</f>
        <v/>
      </c>
      <c r="O5447" s="4">
        <f>MAX(0,Resumo!$D$4*$D5447-K5447)</f>
        <v/>
      </c>
      <c r="P5447" s="4" t="n">
        <v>324214.1678718928</v>
      </c>
      <c r="Q5447" s="5">
        <f>P5447/$D5447</f>
        <v/>
      </c>
      <c r="R5447" s="4">
        <f>R5446+P5447</f>
        <v/>
      </c>
      <c r="S5447" s="4">
        <f>Q5447*$E5446-R5446</f>
        <v/>
      </c>
      <c r="T5447" s="4">
        <f>MAX(0,Resumo!$D$5*$D5447-P5447)</f>
        <v/>
      </c>
      <c r="U5447" s="4" t="n">
        <v>455828.5170942483</v>
      </c>
      <c r="V5447" s="5">
        <f>U5447/$D5447</f>
        <v/>
      </c>
      <c r="W5447" s="4">
        <f>W5446+U5447</f>
        <v/>
      </c>
      <c r="X5447" s="4">
        <f>V5447*$E5446-W5446</f>
        <v/>
      </c>
      <c r="Y5447" s="4">
        <f>MAX(0,Resumo!$D$6*$D5447-U5447)</f>
        <v/>
      </c>
      <c r="Z5447" s="4" t="n">
        <v>599790.5585055203</v>
      </c>
      <c r="AA5447" s="5">
        <f>Z5447/$D5447</f>
        <v/>
      </c>
      <c r="AB5447" s="4">
        <f>AB5446+Z5447</f>
        <v/>
      </c>
      <c r="AC5447" s="4">
        <f>AA5447*$E5446-AB5446</f>
        <v/>
      </c>
      <c r="AD5447" s="4">
        <f>MAX(0,Resumo!$D$7*$D5447-Z5447)</f>
        <v/>
      </c>
    </row>
    <row r="5448">
      <c r="A5448" t="inlineStr">
        <is>
          <t>Dirceu Arcoverde</t>
        </is>
      </c>
      <c r="B5448" t="inlineStr">
        <is>
          <t>Município</t>
        </is>
      </c>
      <c r="C5448" t="inlineStr">
        <is>
          <t>PI</t>
        </is>
      </c>
      <c r="D5448" s="4" t="n">
        <v>2785293.744759261</v>
      </c>
      <c r="E5448" s="4">
        <f>E5447+D5448</f>
        <v/>
      </c>
      <c r="F5448" s="4" t="n">
        <v>115219.6321825165</v>
      </c>
      <c r="G5448" s="5">
        <f>F5448/$D5448</f>
        <v/>
      </c>
      <c r="H5448" s="4">
        <f>H5447+F5448</f>
        <v/>
      </c>
      <c r="I5448" s="4">
        <f>G5448*$E5447-H5447</f>
        <v/>
      </c>
      <c r="J5448" s="4">
        <f>MAX(0,Resumo!$D$3*$D5448-F5448)</f>
        <v/>
      </c>
      <c r="K5448" s="4" t="n">
        <v>245757.1266084497</v>
      </c>
      <c r="L5448" s="5">
        <f>K5448/$D5448</f>
        <v/>
      </c>
      <c r="M5448" s="4">
        <f>M5447+K5448</f>
        <v/>
      </c>
      <c r="N5448" s="4">
        <f>L5448*$E5447-M5447</f>
        <v/>
      </c>
      <c r="O5448" s="4">
        <f>MAX(0,Resumo!$D$4*$D5448-K5448)</f>
        <v/>
      </c>
      <c r="P5448" s="4" t="n">
        <v>389341.5388279205</v>
      </c>
      <c r="Q5448" s="5">
        <f>P5448/$D5448</f>
        <v/>
      </c>
      <c r="R5448" s="4">
        <f>R5447+P5448</f>
        <v/>
      </c>
      <c r="S5448" s="4">
        <f>Q5448*$E5447-R5447</f>
        <v/>
      </c>
      <c r="T5448" s="4">
        <f>MAX(0,Resumo!$D$5*$D5448-P5448)</f>
        <v/>
      </c>
      <c r="U5448" s="4" t="n">
        <v>547394.2655006022</v>
      </c>
      <c r="V5448" s="5">
        <f>U5448/$D5448</f>
        <v/>
      </c>
      <c r="W5448" s="4">
        <f>W5447+U5448</f>
        <v/>
      </c>
      <c r="X5448" s="4">
        <f>V5448*$E5447-W5447</f>
        <v/>
      </c>
      <c r="Y5448" s="4">
        <f>MAX(0,Resumo!$D$6*$D5448-U5448)</f>
        <v/>
      </c>
      <c r="Z5448" s="4" t="n">
        <v>720275.0594023073</v>
      </c>
      <c r="AA5448" s="5">
        <f>Z5448/$D5448</f>
        <v/>
      </c>
      <c r="AB5448" s="4">
        <f>AB5447+Z5448</f>
        <v/>
      </c>
      <c r="AC5448" s="4">
        <f>AA5448*$E5447-AB5447</f>
        <v/>
      </c>
      <c r="AD5448" s="4">
        <f>MAX(0,Resumo!$D$7*$D5448-Z5448)</f>
        <v/>
      </c>
    </row>
    <row r="5449">
      <c r="A5449" t="inlineStr">
        <is>
          <t>Agricolândia</t>
        </is>
      </c>
      <c r="B5449" t="inlineStr">
        <is>
          <t>Município</t>
        </is>
      </c>
      <c r="C5449" t="inlineStr">
        <is>
          <t>PI</t>
        </is>
      </c>
      <c r="D5449" s="4" t="n">
        <v>1791617.918936234</v>
      </c>
      <c r="E5449" s="4">
        <f>E5448+D5449</f>
        <v/>
      </c>
      <c r="F5449" s="4" t="n">
        <v>74114.10664309688</v>
      </c>
      <c r="G5449" s="5">
        <f>F5449/$D5449</f>
        <v/>
      </c>
      <c r="H5449" s="4">
        <f>H5448+F5449</f>
        <v/>
      </c>
      <c r="I5449" s="4">
        <f>G5449*$E5448-H5448</f>
        <v/>
      </c>
      <c r="J5449" s="4">
        <f>MAX(0,Resumo!$D$3*$D5449-F5449)</f>
        <v/>
      </c>
      <c r="K5449" s="4" t="n">
        <v>158081.3056312076</v>
      </c>
      <c r="L5449" s="5">
        <f>K5449/$D5449</f>
        <v/>
      </c>
      <c r="M5449" s="4">
        <f>M5448+K5449</f>
        <v/>
      </c>
      <c r="N5449" s="4">
        <f>L5449*$E5448-M5448</f>
        <v/>
      </c>
      <c r="O5449" s="4">
        <f>MAX(0,Resumo!$D$4*$D5449-K5449)</f>
        <v/>
      </c>
      <c r="P5449" s="4" t="n">
        <v>250440.8301145274</v>
      </c>
      <c r="Q5449" s="5">
        <f>P5449/$D5449</f>
        <v/>
      </c>
      <c r="R5449" s="4">
        <f>R5448+P5449</f>
        <v/>
      </c>
      <c r="S5449" s="4">
        <f>Q5449*$E5448-R5448</f>
        <v/>
      </c>
      <c r="T5449" s="4">
        <f>MAX(0,Resumo!$D$5*$D5449-P5449)</f>
        <v/>
      </c>
      <c r="U5449" s="4" t="n">
        <v>352106.9821232026</v>
      </c>
      <c r="V5449" s="5">
        <f>U5449/$D5449</f>
        <v/>
      </c>
      <c r="W5449" s="4">
        <f>W5448+U5449</f>
        <v/>
      </c>
      <c r="X5449" s="4">
        <f>V5449*$E5448-W5448</f>
        <v/>
      </c>
      <c r="Y5449" s="4">
        <f>MAX(0,Resumo!$D$6*$D5449-U5449)</f>
        <v/>
      </c>
      <c r="Z5449" s="4" t="n">
        <v>463311.1697522486</v>
      </c>
      <c r="AA5449" s="5">
        <f>Z5449/$D5449</f>
        <v/>
      </c>
      <c r="AB5449" s="4">
        <f>AB5448+Z5449</f>
        <v/>
      </c>
      <c r="AC5449" s="4">
        <f>AA5449*$E5448-AB5448</f>
        <v/>
      </c>
      <c r="AD5449" s="4">
        <f>MAX(0,Resumo!$D$7*$D5449-Z5449)</f>
        <v/>
      </c>
    </row>
    <row r="5450">
      <c r="A5450" t="inlineStr">
        <is>
          <t>Joca Marques</t>
        </is>
      </c>
      <c r="B5450" t="inlineStr">
        <is>
          <t>Município</t>
        </is>
      </c>
      <c r="C5450" t="inlineStr">
        <is>
          <t>PI</t>
        </is>
      </c>
      <c r="D5450" s="4" t="n">
        <v>1400693.349045636</v>
      </c>
      <c r="E5450" s="4">
        <f>E5449+D5450</f>
        <v/>
      </c>
      <c r="F5450" s="4" t="n">
        <v>57942.67580616868</v>
      </c>
      <c r="G5450" s="5">
        <f>F5450/$D5450</f>
        <v/>
      </c>
      <c r="H5450" s="4">
        <f>H5449+F5450</f>
        <v/>
      </c>
      <c r="I5450" s="4">
        <f>G5450*$E5449-H5449</f>
        <v/>
      </c>
      <c r="J5450" s="4">
        <f>MAX(0,Resumo!$D$3*$D5450-F5450)</f>
        <v/>
      </c>
      <c r="K5450" s="4" t="n">
        <v>123588.5347348793</v>
      </c>
      <c r="L5450" s="5">
        <f>K5450/$D5450</f>
        <v/>
      </c>
      <c r="M5450" s="4">
        <f>M5449+K5450</f>
        <v/>
      </c>
      <c r="N5450" s="4">
        <f>L5450*$E5449-M5449</f>
        <v/>
      </c>
      <c r="O5450" s="4">
        <f>MAX(0,Resumo!$D$4*$D5450-K5450)</f>
        <v/>
      </c>
      <c r="P5450" s="4" t="n">
        <v>195795.5439958801</v>
      </c>
      <c r="Q5450" s="5">
        <f>P5450/$D5450</f>
        <v/>
      </c>
      <c r="R5450" s="4">
        <f>R5449+P5450</f>
        <v/>
      </c>
      <c r="S5450" s="4">
        <f>Q5450*$E5449-R5449</f>
        <v/>
      </c>
      <c r="T5450" s="4">
        <f>MAX(0,Resumo!$D$5*$D5450-P5450)</f>
        <v/>
      </c>
      <c r="U5450" s="4" t="n">
        <v>275278.5082130305</v>
      </c>
      <c r="V5450" s="5">
        <f>U5450/$D5450</f>
        <v/>
      </c>
      <c r="W5450" s="4">
        <f>W5449+U5450</f>
        <v/>
      </c>
      <c r="X5450" s="4">
        <f>V5450*$E5449-W5449</f>
        <v/>
      </c>
      <c r="Y5450" s="4">
        <f>MAX(0,Resumo!$D$6*$D5450-U5450)</f>
        <v/>
      </c>
      <c r="Z5450" s="4" t="n">
        <v>362218.3430693995</v>
      </c>
      <c r="AA5450" s="5">
        <f>Z5450/$D5450</f>
        <v/>
      </c>
      <c r="AB5450" s="4">
        <f>AB5449+Z5450</f>
        <v/>
      </c>
      <c r="AC5450" s="4">
        <f>AA5450*$E5449-AB5449</f>
        <v/>
      </c>
      <c r="AD5450" s="4">
        <f>MAX(0,Resumo!$D$7*$D5450-Z5450)</f>
        <v/>
      </c>
    </row>
    <row r="5451">
      <c r="A5451" t="inlineStr">
        <is>
          <t>Lagoa do Piauí</t>
        </is>
      </c>
      <c r="B5451" t="inlineStr">
        <is>
          <t>Município</t>
        </is>
      </c>
      <c r="C5451" t="inlineStr">
        <is>
          <t>PI</t>
        </is>
      </c>
      <c r="D5451" s="4" t="n">
        <v>3947198.349927406</v>
      </c>
      <c r="E5451" s="4">
        <f>E5450+D5451</f>
        <v/>
      </c>
      <c r="F5451" s="4" t="n">
        <v>163284.300941616</v>
      </c>
      <c r="G5451" s="5">
        <f>F5451/$D5451</f>
        <v/>
      </c>
      <c r="H5451" s="4">
        <f>H5450+F5451</f>
        <v/>
      </c>
      <c r="I5451" s="4">
        <f>G5451*$E5450-H5450</f>
        <v/>
      </c>
      <c r="J5451" s="4">
        <f>MAX(0,Resumo!$D$3*$D5451-F5451)</f>
        <v/>
      </c>
      <c r="K5451" s="4" t="n">
        <v>348276.4166102765</v>
      </c>
      <c r="L5451" s="5">
        <f>K5451/$D5451</f>
        <v/>
      </c>
      <c r="M5451" s="4">
        <f>M5450+K5451</f>
        <v/>
      </c>
      <c r="N5451" s="4">
        <f>L5451*$E5450-M5450</f>
        <v/>
      </c>
      <c r="O5451" s="4">
        <f>MAX(0,Resumo!$D$4*$D5451-K5451)</f>
        <v/>
      </c>
      <c r="P5451" s="4" t="n">
        <v>551758.0623269575</v>
      </c>
      <c r="Q5451" s="5">
        <f>P5451/$D5451</f>
        <v/>
      </c>
      <c r="R5451" s="4">
        <f>R5450+P5451</f>
        <v/>
      </c>
      <c r="S5451" s="4">
        <f>Q5451*$E5450-R5450</f>
        <v/>
      </c>
      <c r="T5451" s="4">
        <f>MAX(0,Resumo!$D$5*$D5451-P5451)</f>
        <v/>
      </c>
      <c r="U5451" s="4" t="n">
        <v>775743.5802271022</v>
      </c>
      <c r="V5451" s="5">
        <f>U5451/$D5451</f>
        <v/>
      </c>
      <c r="W5451" s="4">
        <f>W5450+U5451</f>
        <v/>
      </c>
      <c r="X5451" s="4">
        <f>V5451*$E5450-W5450</f>
        <v/>
      </c>
      <c r="Y5451" s="4">
        <f>MAX(0,Resumo!$D$6*$D5451-U5451)</f>
        <v/>
      </c>
      <c r="Z5451" s="4" t="n">
        <v>1020742.796452295</v>
      </c>
      <c r="AA5451" s="5">
        <f>Z5451/$D5451</f>
        <v/>
      </c>
      <c r="AB5451" s="4">
        <f>AB5450+Z5451</f>
        <v/>
      </c>
      <c r="AC5451" s="4">
        <f>AA5451*$E5450-AB5450</f>
        <v/>
      </c>
      <c r="AD5451" s="4">
        <f>MAX(0,Resumo!$D$7*$D5451-Z5451)</f>
        <v/>
      </c>
    </row>
    <row r="5452">
      <c r="A5452" t="inlineStr">
        <is>
          <t>Pimenteiras</t>
        </is>
      </c>
      <c r="B5452" t="inlineStr">
        <is>
          <t>Município</t>
        </is>
      </c>
      <c r="C5452" t="inlineStr">
        <is>
          <t>PI</t>
        </is>
      </c>
      <c r="D5452" s="4" t="n">
        <v>7243820.031023107</v>
      </c>
      <c r="E5452" s="4">
        <f>E5451+D5452</f>
        <v/>
      </c>
      <c r="F5452" s="4" t="n">
        <v>299656.106700145</v>
      </c>
      <c r="G5452" s="5">
        <f>F5452/$D5452</f>
        <v/>
      </c>
      <c r="H5452" s="4">
        <f>H5451+F5452</f>
        <v/>
      </c>
      <c r="I5452" s="4">
        <f>G5452*$E5451-H5451</f>
        <v/>
      </c>
      <c r="J5452" s="4">
        <f>MAX(0,Resumo!$D$3*$D5452-F5452)</f>
        <v/>
      </c>
      <c r="K5452" s="4" t="n">
        <v>639149.9639284324</v>
      </c>
      <c r="L5452" s="5">
        <f>K5452/$D5452</f>
        <v/>
      </c>
      <c r="M5452" s="4">
        <f>M5451+K5452</f>
        <v/>
      </c>
      <c r="N5452" s="4">
        <f>L5452*$E5451-M5451</f>
        <v/>
      </c>
      <c r="O5452" s="4">
        <f>MAX(0,Resumo!$D$4*$D5452-K5452)</f>
        <v/>
      </c>
      <c r="P5452" s="4" t="n">
        <v>1012575.439548412</v>
      </c>
      <c r="Q5452" s="5">
        <f>P5452/$D5452</f>
        <v/>
      </c>
      <c r="R5452" s="4">
        <f>R5451+P5452</f>
        <v/>
      </c>
      <c r="S5452" s="4">
        <f>Q5452*$E5451-R5451</f>
        <v/>
      </c>
      <c r="T5452" s="4">
        <f>MAX(0,Resumo!$D$5*$D5452-P5452)</f>
        <v/>
      </c>
      <c r="U5452" s="4" t="n">
        <v>1423629.214247622</v>
      </c>
      <c r="V5452" s="5">
        <f>U5452/$D5452</f>
        <v/>
      </c>
      <c r="W5452" s="4">
        <f>W5451+U5452</f>
        <v/>
      </c>
      <c r="X5452" s="4">
        <f>V5452*$E5451-W5451</f>
        <v/>
      </c>
      <c r="Y5452" s="4">
        <f>MAX(0,Resumo!$D$6*$D5452-U5452)</f>
        <v/>
      </c>
      <c r="Z5452" s="4" t="n">
        <v>1873246.910837319</v>
      </c>
      <c r="AA5452" s="5">
        <f>Z5452/$D5452</f>
        <v/>
      </c>
      <c r="AB5452" s="4">
        <f>AB5451+Z5452</f>
        <v/>
      </c>
      <c r="AC5452" s="4">
        <f>AA5452*$E5451-AB5451</f>
        <v/>
      </c>
      <c r="AD5452" s="4">
        <f>MAX(0,Resumo!$D$7*$D5452-Z5452)</f>
        <v/>
      </c>
    </row>
    <row r="5453">
      <c r="A5453" t="inlineStr">
        <is>
          <t>São Raimundo Nonato</t>
        </is>
      </c>
      <c r="B5453" t="inlineStr">
        <is>
          <t>Município</t>
        </is>
      </c>
      <c r="C5453" t="inlineStr">
        <is>
          <t>PI</t>
        </is>
      </c>
      <c r="D5453" s="4" t="n">
        <v>22267666.75270554</v>
      </c>
      <c r="E5453" s="4">
        <f>E5452+D5453</f>
        <v/>
      </c>
      <c r="F5453" s="4" t="n">
        <v>921149.6552696058</v>
      </c>
      <c r="G5453" s="5">
        <f>F5453/$D5453</f>
        <v/>
      </c>
      <c r="H5453" s="4">
        <f>H5452+F5453</f>
        <v/>
      </c>
      <c r="I5453" s="4">
        <f>G5453*$E5452-H5452</f>
        <v/>
      </c>
      <c r="J5453" s="4">
        <f>MAX(0,Resumo!$D$3*$D5453-F5453)</f>
        <v/>
      </c>
      <c r="K5453" s="4" t="n">
        <v>1964761.457464306</v>
      </c>
      <c r="L5453" s="5">
        <f>K5453/$D5453</f>
        <v/>
      </c>
      <c r="M5453" s="4">
        <f>M5452+K5453</f>
        <v/>
      </c>
      <c r="N5453" s="4">
        <f>L5453*$E5452-M5452</f>
        <v/>
      </c>
      <c r="O5453" s="4">
        <f>MAX(0,Resumo!$D$4*$D5453-K5453)</f>
        <v/>
      </c>
      <c r="P5453" s="4" t="n">
        <v>3112679.822700367</v>
      </c>
      <c r="Q5453" s="5">
        <f>P5453/$D5453</f>
        <v/>
      </c>
      <c r="R5453" s="4">
        <f>R5452+P5453</f>
        <v/>
      </c>
      <c r="S5453" s="4">
        <f>Q5453*$E5452-R5452</f>
        <v/>
      </c>
      <c r="T5453" s="4">
        <f>MAX(0,Resumo!$D$5*$D5453-P5453)</f>
        <v/>
      </c>
      <c r="U5453" s="4" t="n">
        <v>4376268.431092522</v>
      </c>
      <c r="V5453" s="5">
        <f>U5453/$D5453</f>
        <v/>
      </c>
      <c r="W5453" s="4">
        <f>W5452+U5453</f>
        <v/>
      </c>
      <c r="X5453" s="4">
        <f>V5453*$E5452-W5452</f>
        <v/>
      </c>
      <c r="Y5453" s="4">
        <f>MAX(0,Resumo!$D$6*$D5453-U5453)</f>
        <v/>
      </c>
      <c r="Z5453" s="4" t="n">
        <v>5758403.408342137</v>
      </c>
      <c r="AA5453" s="5">
        <f>Z5453/$D5453</f>
        <v/>
      </c>
      <c r="AB5453" s="4">
        <f>AB5452+Z5453</f>
        <v/>
      </c>
      <c r="AC5453" s="4">
        <f>AA5453*$E5452-AB5452</f>
        <v/>
      </c>
      <c r="AD5453" s="4">
        <f>MAX(0,Resumo!$D$7*$D5453-Z5453)</f>
        <v/>
      </c>
    </row>
    <row r="5454">
      <c r="A5454" t="inlineStr">
        <is>
          <t>Barro Duro</t>
        </is>
      </c>
      <c r="B5454" t="inlineStr">
        <is>
          <t>Município</t>
        </is>
      </c>
      <c r="C5454" t="inlineStr">
        <is>
          <t>PI</t>
        </is>
      </c>
      <c r="D5454" s="4" t="n">
        <v>2426705.949606729</v>
      </c>
      <c r="E5454" s="4">
        <f>E5453+D5454</f>
        <v/>
      </c>
      <c r="F5454" s="4" t="n">
        <v>100385.8811857485</v>
      </c>
      <c r="G5454" s="5">
        <f>F5454/$D5454</f>
        <v/>
      </c>
      <c r="H5454" s="4">
        <f>H5453+F5454</f>
        <v/>
      </c>
      <c r="I5454" s="4">
        <f>G5454*$E5453-H5453</f>
        <v/>
      </c>
      <c r="J5454" s="4">
        <f>MAX(0,Resumo!$D$3*$D5454-F5454)</f>
        <v/>
      </c>
      <c r="K5454" s="4" t="n">
        <v>214117.5531022943</v>
      </c>
      <c r="L5454" s="5">
        <f>K5454/$D5454</f>
        <v/>
      </c>
      <c r="M5454" s="4">
        <f>M5453+K5454</f>
        <v/>
      </c>
      <c r="N5454" s="4">
        <f>L5454*$E5453-M5453</f>
        <v/>
      </c>
      <c r="O5454" s="4">
        <f>MAX(0,Resumo!$D$4*$D5454-K5454)</f>
        <v/>
      </c>
      <c r="P5454" s="4" t="n">
        <v>339216.4400902056</v>
      </c>
      <c r="Q5454" s="5">
        <f>P5454/$D5454</f>
        <v/>
      </c>
      <c r="R5454" s="4">
        <f>R5453+P5454</f>
        <v/>
      </c>
      <c r="S5454" s="4">
        <f>Q5454*$E5453-R5453</f>
        <v/>
      </c>
      <c r="T5454" s="4">
        <f>MAX(0,Resumo!$D$5*$D5454-P5454)</f>
        <v/>
      </c>
      <c r="U5454" s="4" t="n">
        <v>476920.9435702554</v>
      </c>
      <c r="V5454" s="5">
        <f>U5454/$D5454</f>
        <v/>
      </c>
      <c r="W5454" s="4">
        <f>W5453+U5454</f>
        <v/>
      </c>
      <c r="X5454" s="4">
        <f>V5454*$E5453-W5453</f>
        <v/>
      </c>
      <c r="Y5454" s="4">
        <f>MAX(0,Resumo!$D$6*$D5454-U5454)</f>
        <v/>
      </c>
      <c r="Z5454" s="4" t="n">
        <v>627544.5005733117</v>
      </c>
      <c r="AA5454" s="5">
        <f>Z5454/$D5454</f>
        <v/>
      </c>
      <c r="AB5454" s="4">
        <f>AB5453+Z5454</f>
        <v/>
      </c>
      <c r="AC5454" s="4">
        <f>AA5454*$E5453-AB5453</f>
        <v/>
      </c>
      <c r="AD5454" s="4">
        <f>MAX(0,Resumo!$D$7*$D5454-Z5454)</f>
        <v/>
      </c>
    </row>
    <row r="5455">
      <c r="A5455" t="inlineStr">
        <is>
          <t>Caridade do Piauí</t>
        </is>
      </c>
      <c r="B5455" t="inlineStr">
        <is>
          <t>Município</t>
        </is>
      </c>
      <c r="C5455" t="inlineStr">
        <is>
          <t>PI</t>
        </is>
      </c>
      <c r="D5455" s="4" t="n">
        <v>2743868.834467664</v>
      </c>
      <c r="E5455" s="4">
        <f>E5454+D5455</f>
        <v/>
      </c>
      <c r="F5455" s="4" t="n">
        <v>113506.002179946</v>
      </c>
      <c r="G5455" s="5">
        <f>F5455/$D5455</f>
        <v/>
      </c>
      <c r="H5455" s="4">
        <f>H5454+F5455</f>
        <v/>
      </c>
      <c r="I5455" s="4">
        <f>G5455*$E5454-H5454</f>
        <v/>
      </c>
      <c r="J5455" s="4">
        <f>MAX(0,Resumo!$D$3*$D5455-F5455)</f>
        <v/>
      </c>
      <c r="K5455" s="4" t="n">
        <v>242102.0482374769</v>
      </c>
      <c r="L5455" s="5">
        <f>K5455/$D5455</f>
        <v/>
      </c>
      <c r="M5455" s="4">
        <f>M5454+K5455</f>
        <v/>
      </c>
      <c r="N5455" s="4">
        <f>L5455*$E5454-M5454</f>
        <v/>
      </c>
      <c r="O5455" s="4">
        <f>MAX(0,Resumo!$D$4*$D5455-K5455)</f>
        <v/>
      </c>
      <c r="P5455" s="4" t="n">
        <v>383550.9688569487</v>
      </c>
      <c r="Q5455" s="5">
        <f>P5455/$D5455</f>
        <v/>
      </c>
      <c r="R5455" s="4">
        <f>R5454+P5455</f>
        <v/>
      </c>
      <c r="S5455" s="4">
        <f>Q5455*$E5454-R5454</f>
        <v/>
      </c>
      <c r="T5455" s="4">
        <f>MAX(0,Resumo!$D$5*$D5455-P5455)</f>
        <v/>
      </c>
      <c r="U5455" s="4" t="n">
        <v>539253.0206551841</v>
      </c>
      <c r="V5455" s="5">
        <f>U5455/$D5455</f>
        <v/>
      </c>
      <c r="W5455" s="4">
        <f>W5454+U5455</f>
        <v/>
      </c>
      <c r="X5455" s="4">
        <f>V5455*$E5454-W5454</f>
        <v/>
      </c>
      <c r="Y5455" s="4">
        <f>MAX(0,Resumo!$D$6*$D5455-U5455)</f>
        <v/>
      </c>
      <c r="Z5455" s="4" t="n">
        <v>709562.6059035852</v>
      </c>
      <c r="AA5455" s="5">
        <f>Z5455/$D5455</f>
        <v/>
      </c>
      <c r="AB5455" s="4">
        <f>AB5454+Z5455</f>
        <v/>
      </c>
      <c r="AC5455" s="4">
        <f>AA5455*$E5454-AB5454</f>
        <v/>
      </c>
      <c r="AD5455" s="4">
        <f>MAX(0,Resumo!$D$7*$D5455-Z5455)</f>
        <v/>
      </c>
    </row>
    <row r="5456">
      <c r="A5456" t="inlineStr">
        <is>
          <t>Novo Oriente do Piauí</t>
        </is>
      </c>
      <c r="B5456" t="inlineStr">
        <is>
          <t>Município</t>
        </is>
      </c>
      <c r="C5456" t="inlineStr">
        <is>
          <t>PI</t>
        </is>
      </c>
      <c r="D5456" s="4" t="n">
        <v>2481641.120564283</v>
      </c>
      <c r="E5456" s="4">
        <f>E5455+D5456</f>
        <v/>
      </c>
      <c r="F5456" s="4" t="n">
        <v>102658.3920128462</v>
      </c>
      <c r="G5456" s="5">
        <f>F5456/$D5456</f>
        <v/>
      </c>
      <c r="H5456" s="4">
        <f>H5455+F5456</f>
        <v/>
      </c>
      <c r="I5456" s="4">
        <f>G5456*$E5455-H5455</f>
        <v/>
      </c>
      <c r="J5456" s="4">
        <f>MAX(0,Resumo!$D$3*$D5456-F5456)</f>
        <v/>
      </c>
      <c r="K5456" s="4" t="n">
        <v>218964.6934765097</v>
      </c>
      <c r="L5456" s="5">
        <f>K5456/$D5456</f>
        <v/>
      </c>
      <c r="M5456" s="4">
        <f>M5455+K5456</f>
        <v/>
      </c>
      <c r="N5456" s="4">
        <f>L5456*$E5455-M5455</f>
        <v/>
      </c>
      <c r="O5456" s="4">
        <f>MAX(0,Resumo!$D$4*$D5456-K5456)</f>
        <v/>
      </c>
      <c r="P5456" s="4" t="n">
        <v>346895.5382236189</v>
      </c>
      <c r="Q5456" s="5">
        <f>P5456/$D5456</f>
        <v/>
      </c>
      <c r="R5456" s="4">
        <f>R5455+P5456</f>
        <v/>
      </c>
      <c r="S5456" s="4">
        <f>Q5456*$E5455-R5455</f>
        <v/>
      </c>
      <c r="T5456" s="4">
        <f>MAX(0,Resumo!$D$5*$D5456-P5456)</f>
        <v/>
      </c>
      <c r="U5456" s="4" t="n">
        <v>487717.3623009697</v>
      </c>
      <c r="V5456" s="5">
        <f>U5456/$D5456</f>
        <v/>
      </c>
      <c r="W5456" s="4">
        <f>W5455+U5456</f>
        <v/>
      </c>
      <c r="X5456" s="4">
        <f>V5456*$E5455-W5455</f>
        <v/>
      </c>
      <c r="Y5456" s="4">
        <f>MAX(0,Resumo!$D$6*$D5456-U5456)</f>
        <v/>
      </c>
      <c r="Z5456" s="4" t="n">
        <v>641750.6982496532</v>
      </c>
      <c r="AA5456" s="5">
        <f>Z5456/$D5456</f>
        <v/>
      </c>
      <c r="AB5456" s="4">
        <f>AB5455+Z5456</f>
        <v/>
      </c>
      <c r="AC5456" s="4">
        <f>AA5456*$E5455-AB5455</f>
        <v/>
      </c>
      <c r="AD5456" s="4">
        <f>MAX(0,Resumo!$D$7*$D5456-Z5456)</f>
        <v/>
      </c>
    </row>
    <row r="5457">
      <c r="A5457" t="inlineStr">
        <is>
          <t>Massapê do Piauí</t>
        </is>
      </c>
      <c r="B5457" t="inlineStr">
        <is>
          <t>Município</t>
        </is>
      </c>
      <c r="C5457" t="inlineStr">
        <is>
          <t>PI</t>
        </is>
      </c>
      <c r="D5457" s="4" t="n">
        <v>1771092.841848517</v>
      </c>
      <c r="E5457" s="4">
        <f>E5456+D5457</f>
        <v/>
      </c>
      <c r="F5457" s="4" t="n">
        <v>73265.04293589748</v>
      </c>
      <c r="G5457" s="5">
        <f>F5457/$D5457</f>
        <v/>
      </c>
      <c r="H5457" s="4">
        <f>H5456+F5457</f>
        <v/>
      </c>
      <c r="I5457" s="4">
        <f>G5457*$E5456-H5456</f>
        <v/>
      </c>
      <c r="J5457" s="4">
        <f>MAX(0,Resumo!$D$3*$D5457-F5457)</f>
        <v/>
      </c>
      <c r="K5457" s="4" t="n">
        <v>156270.2995288942</v>
      </c>
      <c r="L5457" s="5">
        <f>K5457/$D5457</f>
        <v/>
      </c>
      <c r="M5457" s="4">
        <f>M5456+K5457</f>
        <v/>
      </c>
      <c r="N5457" s="4">
        <f>L5457*$E5456-M5456</f>
        <v/>
      </c>
      <c r="O5457" s="4">
        <f>MAX(0,Resumo!$D$4*$D5457-K5457)</f>
        <v/>
      </c>
      <c r="P5457" s="4" t="n">
        <v>247571.7377206176</v>
      </c>
      <c r="Q5457" s="5">
        <f>P5457/$D5457</f>
        <v/>
      </c>
      <c r="R5457" s="4">
        <f>R5456+P5457</f>
        <v/>
      </c>
      <c r="S5457" s="4">
        <f>Q5457*$E5456-R5456</f>
        <v/>
      </c>
      <c r="T5457" s="4">
        <f>MAX(0,Resumo!$D$5*$D5457-P5457)</f>
        <v/>
      </c>
      <c r="U5457" s="4" t="n">
        <v>348073.1851429329</v>
      </c>
      <c r="V5457" s="5">
        <f>U5457/$D5457</f>
        <v/>
      </c>
      <c r="W5457" s="4">
        <f>W5456+U5457</f>
        <v/>
      </c>
      <c r="X5457" s="4">
        <f>V5457*$E5456-W5456</f>
        <v/>
      </c>
      <c r="Y5457" s="4">
        <f>MAX(0,Resumo!$D$6*$D5457-U5457)</f>
        <v/>
      </c>
      <c r="Z5457" s="4" t="n">
        <v>458003.3988406853</v>
      </c>
      <c r="AA5457" s="5">
        <f>Z5457/$D5457</f>
        <v/>
      </c>
      <c r="AB5457" s="4">
        <f>AB5456+Z5457</f>
        <v/>
      </c>
      <c r="AC5457" s="4">
        <f>AA5457*$E5456-AB5456</f>
        <v/>
      </c>
      <c r="AD5457" s="4">
        <f>MAX(0,Resumo!$D$7*$D5457-Z5457)</f>
        <v/>
      </c>
    </row>
    <row r="5458">
      <c r="A5458" t="inlineStr">
        <is>
          <t>Monsenhor Gil</t>
        </is>
      </c>
      <c r="B5458" t="inlineStr">
        <is>
          <t>Município</t>
        </is>
      </c>
      <c r="C5458" t="inlineStr">
        <is>
          <t>PI</t>
        </is>
      </c>
      <c r="D5458" s="4" t="n">
        <v>4014319.497315482</v>
      </c>
      <c r="E5458" s="4">
        <f>E5457+D5458</f>
        <v/>
      </c>
      <c r="F5458" s="4" t="n">
        <v>166060.9107438223</v>
      </c>
      <c r="G5458" s="5">
        <f>F5458/$D5458</f>
        <v/>
      </c>
      <c r="H5458" s="4">
        <f>H5457+F5458</f>
        <v/>
      </c>
      <c r="I5458" s="4">
        <f>G5458*$E5457-H5457</f>
        <v/>
      </c>
      <c r="J5458" s="4">
        <f>MAX(0,Resumo!$D$3*$D5458-F5458)</f>
        <v/>
      </c>
      <c r="K5458" s="4" t="n">
        <v>354198.7723215164</v>
      </c>
      <c r="L5458" s="5">
        <f>K5458/$D5458</f>
        <v/>
      </c>
      <c r="M5458" s="4">
        <f>M5457+K5458</f>
        <v/>
      </c>
      <c r="N5458" s="4">
        <f>L5458*$E5457-M5457</f>
        <v/>
      </c>
      <c r="O5458" s="4">
        <f>MAX(0,Resumo!$D$4*$D5458-K5458)</f>
        <v/>
      </c>
      <c r="P5458" s="4" t="n">
        <v>561140.5739062623</v>
      </c>
      <c r="Q5458" s="5">
        <f>P5458/$D5458</f>
        <v/>
      </c>
      <c r="R5458" s="4">
        <f>R5457+P5458</f>
        <v/>
      </c>
      <c r="S5458" s="4">
        <f>Q5458*$E5457-R5457</f>
        <v/>
      </c>
      <c r="T5458" s="4">
        <f>MAX(0,Resumo!$D$5*$D5458-P5458)</f>
        <v/>
      </c>
      <c r="U5458" s="4" t="n">
        <v>788934.9110313255</v>
      </c>
      <c r="V5458" s="5">
        <f>U5458/$D5458</f>
        <v/>
      </c>
      <c r="W5458" s="4">
        <f>W5457+U5458</f>
        <v/>
      </c>
      <c r="X5458" s="4">
        <f>V5458*$E5457-W5457</f>
        <v/>
      </c>
      <c r="Y5458" s="4">
        <f>MAX(0,Resumo!$D$6*$D5458-U5458)</f>
        <v/>
      </c>
      <c r="Z5458" s="4" t="n">
        <v>1038100.279307761</v>
      </c>
      <c r="AA5458" s="5">
        <f>Z5458/$D5458</f>
        <v/>
      </c>
      <c r="AB5458" s="4">
        <f>AB5457+Z5458</f>
        <v/>
      </c>
      <c r="AC5458" s="4">
        <f>AA5458*$E5457-AB5457</f>
        <v/>
      </c>
      <c r="AD5458" s="4">
        <f>MAX(0,Resumo!$D$7*$D5458-Z5458)</f>
        <v/>
      </c>
    </row>
    <row r="5459">
      <c r="A5459" t="inlineStr">
        <is>
          <t>Nazaré do Piauí</t>
        </is>
      </c>
      <c r="B5459" t="inlineStr">
        <is>
          <t>Município</t>
        </is>
      </c>
      <c r="C5459" t="inlineStr">
        <is>
          <t>PI</t>
        </is>
      </c>
      <c r="D5459" s="4" t="n">
        <v>2659321.142634253</v>
      </c>
      <c r="E5459" s="4">
        <f>E5458+D5459</f>
        <v/>
      </c>
      <c r="F5459" s="4" t="n">
        <v>110008.5060995932</v>
      </c>
      <c r="G5459" s="5">
        <f>F5459/$D5459</f>
        <v/>
      </c>
      <c r="H5459" s="4">
        <f>H5458+F5459</f>
        <v/>
      </c>
      <c r="I5459" s="4">
        <f>G5459*$E5458-H5458</f>
        <v/>
      </c>
      <c r="J5459" s="4">
        <f>MAX(0,Resumo!$D$3*$D5459-F5459)</f>
        <v/>
      </c>
      <c r="K5459" s="4" t="n">
        <v>234642.0818172558</v>
      </c>
      <c r="L5459" s="5">
        <f>K5459/$D5459</f>
        <v/>
      </c>
      <c r="M5459" s="4">
        <f>M5458+K5459</f>
        <v/>
      </c>
      <c r="N5459" s="4">
        <f>L5459*$E5458-M5458</f>
        <v/>
      </c>
      <c r="O5459" s="4">
        <f>MAX(0,Resumo!$D$4*$D5459-K5459)</f>
        <v/>
      </c>
      <c r="P5459" s="4" t="n">
        <v>371732.4924378252</v>
      </c>
      <c r="Q5459" s="5">
        <f>P5459/$D5459</f>
        <v/>
      </c>
      <c r="R5459" s="4">
        <f>R5458+P5459</f>
        <v/>
      </c>
      <c r="S5459" s="4">
        <f>Q5459*$E5458-R5458</f>
        <v/>
      </c>
      <c r="T5459" s="4">
        <f>MAX(0,Resumo!$D$5*$D5459-P5459)</f>
        <v/>
      </c>
      <c r="U5459" s="4" t="n">
        <v>522636.84803138</v>
      </c>
      <c r="V5459" s="5">
        <f>U5459/$D5459</f>
        <v/>
      </c>
      <c r="W5459" s="4">
        <f>W5458+U5459</f>
        <v/>
      </c>
      <c r="X5459" s="4">
        <f>V5459*$E5458-W5458</f>
        <v/>
      </c>
      <c r="Y5459" s="4">
        <f>MAX(0,Resumo!$D$6*$D5459-U5459)</f>
        <v/>
      </c>
      <c r="Z5459" s="4" t="n">
        <v>687698.6305608689</v>
      </c>
      <c r="AA5459" s="5">
        <f>Z5459/$D5459</f>
        <v/>
      </c>
      <c r="AB5459" s="4">
        <f>AB5458+Z5459</f>
        <v/>
      </c>
      <c r="AC5459" s="4">
        <f>AA5459*$E5458-AB5458</f>
        <v/>
      </c>
      <c r="AD5459" s="4">
        <f>MAX(0,Resumo!$D$7*$D5459-Z5459)</f>
        <v/>
      </c>
    </row>
    <row r="5460">
      <c r="A5460" t="inlineStr">
        <is>
          <t>Socorro do Piauí</t>
        </is>
      </c>
      <c r="B5460" t="inlineStr">
        <is>
          <t>Município</t>
        </is>
      </c>
      <c r="C5460" t="inlineStr">
        <is>
          <t>PI</t>
        </is>
      </c>
      <c r="D5460" s="4" t="n">
        <v>2405054.169220302</v>
      </c>
      <c r="E5460" s="4">
        <f>E5459+D5460</f>
        <v/>
      </c>
      <c r="F5460" s="4" t="n">
        <v>99490.20898711067</v>
      </c>
      <c r="G5460" s="5">
        <f>F5460/$D5460</f>
        <v/>
      </c>
      <c r="H5460" s="4">
        <f>H5459+F5460</f>
        <v/>
      </c>
      <c r="I5460" s="4">
        <f>G5460*$E5459-H5459</f>
        <v/>
      </c>
      <c r="J5460" s="4">
        <f>MAX(0,Resumo!$D$3*$D5460-F5460)</f>
        <v/>
      </c>
      <c r="K5460" s="4" t="n">
        <v>212207.1336559657</v>
      </c>
      <c r="L5460" s="5">
        <f>K5460/$D5460</f>
        <v/>
      </c>
      <c r="M5460" s="4">
        <f>M5459+K5460</f>
        <v/>
      </c>
      <c r="N5460" s="4">
        <f>L5460*$E5459-M5459</f>
        <v/>
      </c>
      <c r="O5460" s="4">
        <f>MAX(0,Resumo!$D$4*$D5460-K5460)</f>
        <v/>
      </c>
      <c r="P5460" s="4" t="n">
        <v>336189.8517779756</v>
      </c>
      <c r="Q5460" s="5">
        <f>P5460/$D5460</f>
        <v/>
      </c>
      <c r="R5460" s="4">
        <f>R5459+P5460</f>
        <v/>
      </c>
      <c r="S5460" s="4">
        <f>Q5460*$E5459-R5459</f>
        <v/>
      </c>
      <c r="T5460" s="4">
        <f>MAX(0,Resumo!$D$5*$D5460-P5460)</f>
        <v/>
      </c>
      <c r="U5460" s="4" t="n">
        <v>472665.7153941576</v>
      </c>
      <c r="V5460" s="5">
        <f>U5460/$D5460</f>
        <v/>
      </c>
      <c r="W5460" s="4">
        <f>W5459+U5460</f>
        <v/>
      </c>
      <c r="X5460" s="4">
        <f>V5460*$E5459-W5459</f>
        <v/>
      </c>
      <c r="Y5460" s="4">
        <f>MAX(0,Resumo!$D$6*$D5460-U5460)</f>
        <v/>
      </c>
      <c r="Z5460" s="4" t="n">
        <v>621945.3649584979</v>
      </c>
      <c r="AA5460" s="5">
        <f>Z5460/$D5460</f>
        <v/>
      </c>
      <c r="AB5460" s="4">
        <f>AB5459+Z5460</f>
        <v/>
      </c>
      <c r="AC5460" s="4">
        <f>AA5460*$E5459-AB5459</f>
        <v/>
      </c>
      <c r="AD5460" s="4">
        <f>MAX(0,Resumo!$D$7*$D5460-Z5460)</f>
        <v/>
      </c>
    </row>
    <row r="5461">
      <c r="A5461" t="inlineStr">
        <is>
          <t>Santa Filomena</t>
        </is>
      </c>
      <c r="B5461" t="inlineStr">
        <is>
          <t>Município</t>
        </is>
      </c>
      <c r="C5461" t="inlineStr">
        <is>
          <t>PI</t>
        </is>
      </c>
      <c r="D5461" s="4" t="n">
        <v>20619681.88004704</v>
      </c>
      <c r="E5461" s="4">
        <f>E5460+D5461</f>
        <v/>
      </c>
      <c r="F5461" s="4" t="n">
        <v>852977.2367491763</v>
      </c>
      <c r="G5461" s="5">
        <f>F5461/$D5461</f>
        <v/>
      </c>
      <c r="H5461" s="4">
        <f>H5460+F5461</f>
        <v/>
      </c>
      <c r="I5461" s="4">
        <f>G5461*$E5460-H5460</f>
        <v/>
      </c>
      <c r="J5461" s="4">
        <f>MAX(0,Resumo!$D$3*$D5461-F5461)</f>
        <v/>
      </c>
      <c r="K5461" s="4" t="n">
        <v>1819353.445199607</v>
      </c>
      <c r="L5461" s="5">
        <f>K5461/$D5461</f>
        <v/>
      </c>
      <c r="M5461" s="4">
        <f>M5460+K5461</f>
        <v/>
      </c>
      <c r="N5461" s="4">
        <f>L5461*$E5460-M5460</f>
        <v/>
      </c>
      <c r="O5461" s="4">
        <f>MAX(0,Resumo!$D$4*$D5461-K5461)</f>
        <v/>
      </c>
      <c r="P5461" s="4" t="n">
        <v>2882316.699423597</v>
      </c>
      <c r="Q5461" s="5">
        <f>P5461/$D5461</f>
        <v/>
      </c>
      <c r="R5461" s="4">
        <f>R5460+P5461</f>
        <v/>
      </c>
      <c r="S5461" s="4">
        <f>Q5461*$E5460-R5460</f>
        <v/>
      </c>
      <c r="T5461" s="4">
        <f>MAX(0,Resumo!$D$5*$D5461-P5461)</f>
        <v/>
      </c>
      <c r="U5461" s="4" t="n">
        <v>4052389.676608416</v>
      </c>
      <c r="V5461" s="5">
        <f>U5461/$D5461</f>
        <v/>
      </c>
      <c r="W5461" s="4">
        <f>W5460+U5461</f>
        <v/>
      </c>
      <c r="X5461" s="4">
        <f>V5461*$E5460-W5460</f>
        <v/>
      </c>
      <c r="Y5461" s="4">
        <f>MAX(0,Resumo!$D$6*$D5461-U5461)</f>
        <v/>
      </c>
      <c r="Z5461" s="4" t="n">
        <v>5332235.646223102</v>
      </c>
      <c r="AA5461" s="5">
        <f>Z5461/$D5461</f>
        <v/>
      </c>
      <c r="AB5461" s="4">
        <f>AB5460+Z5461</f>
        <v/>
      </c>
      <c r="AC5461" s="4">
        <f>AA5461*$E5460-AB5460</f>
        <v/>
      </c>
      <c r="AD5461" s="4">
        <f>MAX(0,Resumo!$D$7*$D5461-Z5461)</f>
        <v/>
      </c>
    </row>
    <row r="5462">
      <c r="A5462" t="inlineStr">
        <is>
          <t>São João do Piauí</t>
        </is>
      </c>
      <c r="B5462" t="inlineStr">
        <is>
          <t>Município</t>
        </is>
      </c>
      <c r="C5462" t="inlineStr">
        <is>
          <t>PI</t>
        </is>
      </c>
      <c r="D5462" s="4" t="n">
        <v>16684368.62510375</v>
      </c>
      <c r="E5462" s="4">
        <f>E5461+D5462</f>
        <v/>
      </c>
      <c r="F5462" s="4" t="n">
        <v>690184.5881781949</v>
      </c>
      <c r="G5462" s="5">
        <f>F5462/$D5462</f>
        <v/>
      </c>
      <c r="H5462" s="4">
        <f>H5461+F5462</f>
        <v/>
      </c>
      <c r="I5462" s="4">
        <f>G5462*$E5461-H5461</f>
        <v/>
      </c>
      <c r="J5462" s="4">
        <f>MAX(0,Resumo!$D$3*$D5462-F5462)</f>
        <v/>
      </c>
      <c r="K5462" s="4" t="n">
        <v>1472125.696004846</v>
      </c>
      <c r="L5462" s="5">
        <f>K5462/$D5462</f>
        <v/>
      </c>
      <c r="M5462" s="4">
        <f>M5461+K5462</f>
        <v/>
      </c>
      <c r="N5462" s="4">
        <f>L5462*$E5461-M5461</f>
        <v/>
      </c>
      <c r="O5462" s="4">
        <f>MAX(0,Resumo!$D$4*$D5462-K5462)</f>
        <v/>
      </c>
      <c r="P5462" s="4" t="n">
        <v>2332219.991910271</v>
      </c>
      <c r="Q5462" s="5">
        <f>P5462/$D5462</f>
        <v/>
      </c>
      <c r="R5462" s="4">
        <f>R5461+P5462</f>
        <v/>
      </c>
      <c r="S5462" s="4">
        <f>Q5462*$E5461-R5461</f>
        <v/>
      </c>
      <c r="T5462" s="4">
        <f>MAX(0,Resumo!$D$5*$D5462-P5462)</f>
        <v/>
      </c>
      <c r="U5462" s="4" t="n">
        <v>3278981.876171679</v>
      </c>
      <c r="V5462" s="5">
        <f>U5462/$D5462</f>
        <v/>
      </c>
      <c r="W5462" s="4">
        <f>W5461+U5462</f>
        <v/>
      </c>
      <c r="X5462" s="4">
        <f>V5462*$E5461-W5461</f>
        <v/>
      </c>
      <c r="Y5462" s="4">
        <f>MAX(0,Resumo!$D$6*$D5462-U5462)</f>
        <v/>
      </c>
      <c r="Z5462" s="4" t="n">
        <v>4314566.327213463</v>
      </c>
      <c r="AA5462" s="5">
        <f>Z5462/$D5462</f>
        <v/>
      </c>
      <c r="AB5462" s="4">
        <f>AB5461+Z5462</f>
        <v/>
      </c>
      <c r="AC5462" s="4">
        <f>AA5462*$E5461-AB5461</f>
        <v/>
      </c>
      <c r="AD5462" s="4">
        <f>MAX(0,Resumo!$D$7*$D5462-Z5462)</f>
        <v/>
      </c>
    </row>
    <row r="5463">
      <c r="A5463" t="inlineStr">
        <is>
          <t>Cristalândia do Piauí</t>
        </is>
      </c>
      <c r="B5463" t="inlineStr">
        <is>
          <t>Município</t>
        </is>
      </c>
      <c r="C5463" t="inlineStr">
        <is>
          <t>PI</t>
        </is>
      </c>
      <c r="D5463" s="4" t="n">
        <v>4459795.306255576</v>
      </c>
      <c r="E5463" s="4">
        <f>E5462+D5463</f>
        <v/>
      </c>
      <c r="F5463" s="4" t="n">
        <v>184488.9702434221</v>
      </c>
      <c r="G5463" s="5">
        <f>F5463/$D5463</f>
        <v/>
      </c>
      <c r="H5463" s="4">
        <f>H5462+F5463</f>
        <v/>
      </c>
      <c r="I5463" s="4">
        <f>G5463*$E5462-H5462</f>
        <v/>
      </c>
      <c r="J5463" s="4">
        <f>MAX(0,Resumo!$D$3*$D5463-F5463)</f>
        <v/>
      </c>
      <c r="K5463" s="4" t="n">
        <v>393504.8078104787</v>
      </c>
      <c r="L5463" s="5">
        <f>K5463/$D5463</f>
        <v/>
      </c>
      <c r="M5463" s="4">
        <f>M5462+K5463</f>
        <v/>
      </c>
      <c r="N5463" s="4">
        <f>L5463*$E5462-M5462</f>
        <v/>
      </c>
      <c r="O5463" s="4">
        <f>MAX(0,Resumo!$D$4*$D5463-K5463)</f>
        <v/>
      </c>
      <c r="P5463" s="4" t="n">
        <v>623411.2903395626</v>
      </c>
      <c r="Q5463" s="5">
        <f>P5463/$D5463</f>
        <v/>
      </c>
      <c r="R5463" s="4">
        <f>R5462+P5463</f>
        <v/>
      </c>
      <c r="S5463" s="4">
        <f>Q5463*$E5462-R5462</f>
        <v/>
      </c>
      <c r="T5463" s="4">
        <f>MAX(0,Resumo!$D$5*$D5463-P5463)</f>
        <v/>
      </c>
      <c r="U5463" s="4" t="n">
        <v>876484.3494673516</v>
      </c>
      <c r="V5463" s="5">
        <f>U5463/$D5463</f>
        <v/>
      </c>
      <c r="W5463" s="4">
        <f>W5462+U5463</f>
        <v/>
      </c>
      <c r="X5463" s="4">
        <f>V5463*$E5462-W5462</f>
        <v/>
      </c>
      <c r="Y5463" s="4">
        <f>MAX(0,Resumo!$D$6*$D5463-U5463)</f>
        <v/>
      </c>
      <c r="Z5463" s="4" t="n">
        <v>1153300.019137842</v>
      </c>
      <c r="AA5463" s="5">
        <f>Z5463/$D5463</f>
        <v/>
      </c>
      <c r="AB5463" s="4">
        <f>AB5462+Z5463</f>
        <v/>
      </c>
      <c r="AC5463" s="4">
        <f>AA5463*$E5462-AB5462</f>
        <v/>
      </c>
      <c r="AD5463" s="4">
        <f>MAX(0,Resumo!$D$7*$D5463-Z5463)</f>
        <v/>
      </c>
    </row>
    <row r="5464">
      <c r="A5464" t="inlineStr">
        <is>
          <t>Curimatá</t>
        </is>
      </c>
      <c r="B5464" t="inlineStr">
        <is>
          <t>Município</t>
        </is>
      </c>
      <c r="C5464" t="inlineStr">
        <is>
          <t>PI</t>
        </is>
      </c>
      <c r="D5464" s="4" t="n">
        <v>5423726.904866038</v>
      </c>
      <c r="E5464" s="4">
        <f>E5463+D5464</f>
        <v/>
      </c>
      <c r="F5464" s="4" t="n">
        <v>224364.062215311</v>
      </c>
      <c r="G5464" s="5">
        <f>F5464/$D5464</f>
        <v/>
      </c>
      <c r="H5464" s="4">
        <f>H5463+F5464</f>
        <v/>
      </c>
      <c r="I5464" s="4">
        <f>G5464*$E5463-H5463</f>
        <v/>
      </c>
      <c r="J5464" s="4">
        <f>MAX(0,Resumo!$D$3*$D5464-F5464)</f>
        <v/>
      </c>
      <c r="K5464" s="4" t="n">
        <v>478556.1817875786</v>
      </c>
      <c r="L5464" s="5">
        <f>K5464/$D5464</f>
        <v/>
      </c>
      <c r="M5464" s="4">
        <f>M5463+K5464</f>
        <v/>
      </c>
      <c r="N5464" s="4">
        <f>L5464*$E5463-M5463</f>
        <v/>
      </c>
      <c r="O5464" s="4">
        <f>MAX(0,Resumo!$D$4*$D5464-K5464)</f>
        <v/>
      </c>
      <c r="P5464" s="4" t="n">
        <v>758154.2102323055</v>
      </c>
      <c r="Q5464" s="5">
        <f>P5464/$D5464</f>
        <v/>
      </c>
      <c r="R5464" s="4">
        <f>R5463+P5464</f>
        <v/>
      </c>
      <c r="S5464" s="4">
        <f>Q5464*$E5463-R5463</f>
        <v/>
      </c>
      <c r="T5464" s="4">
        <f>MAX(0,Resumo!$D$5*$D5464-P5464)</f>
        <v/>
      </c>
      <c r="U5464" s="4" t="n">
        <v>1065925.994682335</v>
      </c>
      <c r="V5464" s="5">
        <f>U5464/$D5464</f>
        <v/>
      </c>
      <c r="W5464" s="4">
        <f>W5463+U5464</f>
        <v/>
      </c>
      <c r="X5464" s="4">
        <f>V5464*$E5463-W5463</f>
        <v/>
      </c>
      <c r="Y5464" s="4">
        <f>MAX(0,Resumo!$D$6*$D5464-U5464)</f>
        <v/>
      </c>
      <c r="Z5464" s="4" t="n">
        <v>1402572.071952839</v>
      </c>
      <c r="AA5464" s="5">
        <f>Z5464/$D5464</f>
        <v/>
      </c>
      <c r="AB5464" s="4">
        <f>AB5463+Z5464</f>
        <v/>
      </c>
      <c r="AC5464" s="4">
        <f>AA5464*$E5463-AB5463</f>
        <v/>
      </c>
      <c r="AD5464" s="4">
        <f>MAX(0,Resumo!$D$7*$D5464-Z5464)</f>
        <v/>
      </c>
    </row>
    <row r="5465">
      <c r="A5465" t="inlineStr">
        <is>
          <t>Alagoinha do Piauí</t>
        </is>
      </c>
      <c r="B5465" t="inlineStr">
        <is>
          <t>Município</t>
        </is>
      </c>
      <c r="C5465" t="inlineStr">
        <is>
          <t>PI</t>
        </is>
      </c>
      <c r="D5465" s="4" t="n">
        <v>1751863.49902664</v>
      </c>
      <c r="E5465" s="4">
        <f>E5464+D5465</f>
        <v/>
      </c>
      <c r="F5465" s="4" t="n">
        <v>72469.58004756946</v>
      </c>
      <c r="G5465" s="5">
        <f>F5465/$D5465</f>
        <v/>
      </c>
      <c r="H5465" s="4">
        <f>H5464+F5465</f>
        <v/>
      </c>
      <c r="I5465" s="4">
        <f>G5465*$E5464-H5464</f>
        <v/>
      </c>
      <c r="J5465" s="4">
        <f>MAX(0,Resumo!$D$3*$D5465-F5465)</f>
        <v/>
      </c>
      <c r="K5465" s="4" t="n">
        <v>154573.6210197189</v>
      </c>
      <c r="L5465" s="5">
        <f>K5465/$D5465</f>
        <v/>
      </c>
      <c r="M5465" s="4">
        <f>M5464+K5465</f>
        <v/>
      </c>
      <c r="N5465" s="4">
        <f>L5465*$E5464-M5464</f>
        <v/>
      </c>
      <c r="O5465" s="4">
        <f>MAX(0,Resumo!$D$4*$D5465-K5465)</f>
        <v/>
      </c>
      <c r="P5465" s="4" t="n">
        <v>244883.7691934178</v>
      </c>
      <c r="Q5465" s="5">
        <f>P5465/$D5465</f>
        <v/>
      </c>
      <c r="R5465" s="4">
        <f>R5464+P5465</f>
        <v/>
      </c>
      <c r="S5465" s="4">
        <f>Q5465*$E5464-R5464</f>
        <v/>
      </c>
      <c r="T5465" s="4">
        <f>MAX(0,Resumo!$D$5*$D5465-P5465)</f>
        <v/>
      </c>
      <c r="U5465" s="4" t="n">
        <v>344294.0390439456</v>
      </c>
      <c r="V5465" s="5">
        <f>U5465/$D5465</f>
        <v/>
      </c>
      <c r="W5465" s="4">
        <f>W5464+U5465</f>
        <v/>
      </c>
      <c r="X5465" s="4">
        <f>V5465*$E5464-W5464</f>
        <v/>
      </c>
      <c r="Y5465" s="4">
        <f>MAX(0,Resumo!$D$6*$D5465-U5465)</f>
        <v/>
      </c>
      <c r="Z5465" s="4" t="n">
        <v>453030.7039249855</v>
      </c>
      <c r="AA5465" s="5">
        <f>Z5465/$D5465</f>
        <v/>
      </c>
      <c r="AB5465" s="4">
        <f>AB5464+Z5465</f>
        <v/>
      </c>
      <c r="AC5465" s="4">
        <f>AA5465*$E5464-AB5464</f>
        <v/>
      </c>
      <c r="AD5465" s="4">
        <f>MAX(0,Resumo!$D$7*$D5465-Z5465)</f>
        <v/>
      </c>
    </row>
    <row r="5466">
      <c r="A5466" t="inlineStr">
        <is>
          <t>Hugo Napoleão</t>
        </is>
      </c>
      <c r="B5466" t="inlineStr">
        <is>
          <t>Município</t>
        </is>
      </c>
      <c r="C5466" t="inlineStr">
        <is>
          <t>PI</t>
        </is>
      </c>
      <c r="D5466" s="4" t="n">
        <v>1484945.190650197</v>
      </c>
      <c r="E5466" s="4">
        <f>E5465+D5466</f>
        <v/>
      </c>
      <c r="F5466" s="4" t="n">
        <v>61427.93340912076</v>
      </c>
      <c r="G5466" s="5">
        <f>F5466/$D5466</f>
        <v/>
      </c>
      <c r="H5466" s="4">
        <f>H5465+F5466</f>
        <v/>
      </c>
      <c r="I5466" s="4">
        <f>G5466*$E5465-H5465</f>
        <v/>
      </c>
      <c r="J5466" s="4">
        <f>MAX(0,Resumo!$D$3*$D5466-F5466)</f>
        <v/>
      </c>
      <c r="K5466" s="4" t="n">
        <v>131022.3971571699</v>
      </c>
      <c r="L5466" s="5">
        <f>K5466/$D5466</f>
        <v/>
      </c>
      <c r="M5466" s="4">
        <f>M5465+K5466</f>
        <v/>
      </c>
      <c r="N5466" s="4">
        <f>L5466*$E5465-M5465</f>
        <v/>
      </c>
      <c r="O5466" s="4">
        <f>MAX(0,Resumo!$D$4*$D5466-K5466)</f>
        <v/>
      </c>
      <c r="P5466" s="4" t="n">
        <v>207572.6650701391</v>
      </c>
      <c r="Q5466" s="5">
        <f>P5466/$D5466</f>
        <v/>
      </c>
      <c r="R5466" s="4">
        <f>R5465+P5466</f>
        <v/>
      </c>
      <c r="S5466" s="4">
        <f>Q5466*$E5465-R5465</f>
        <v/>
      </c>
      <c r="T5466" s="4">
        <f>MAX(0,Resumo!$D$5*$D5466-P5466)</f>
        <v/>
      </c>
      <c r="U5466" s="4" t="n">
        <v>291836.5373397529</v>
      </c>
      <c r="V5466" s="5">
        <f>U5466/$D5466</f>
        <v/>
      </c>
      <c r="W5466" s="4">
        <f>W5465+U5466</f>
        <v/>
      </c>
      <c r="X5466" s="4">
        <f>V5466*$E5465-W5465</f>
        <v/>
      </c>
      <c r="Y5466" s="4">
        <f>MAX(0,Resumo!$D$6*$D5466-U5466)</f>
        <v/>
      </c>
      <c r="Z5466" s="4" t="n">
        <v>384005.8117450683</v>
      </c>
      <c r="AA5466" s="5">
        <f>Z5466/$D5466</f>
        <v/>
      </c>
      <c r="AB5466" s="4">
        <f>AB5465+Z5466</f>
        <v/>
      </c>
      <c r="AC5466" s="4">
        <f>AA5466*$E5465-AB5465</f>
        <v/>
      </c>
      <c r="AD5466" s="4">
        <f>MAX(0,Resumo!$D$7*$D5466-Z5466)</f>
        <v/>
      </c>
    </row>
    <row r="5467">
      <c r="A5467" t="inlineStr">
        <is>
          <t>Jaicós</t>
        </is>
      </c>
      <c r="B5467" t="inlineStr">
        <is>
          <t>Município</t>
        </is>
      </c>
      <c r="C5467" t="inlineStr">
        <is>
          <t>PI</t>
        </is>
      </c>
      <c r="D5467" s="4" t="n">
        <v>4689874.205184594</v>
      </c>
      <c r="E5467" s="4">
        <f>E5466+D5467</f>
        <v/>
      </c>
      <c r="F5467" s="4" t="n">
        <v>194006.6759279444</v>
      </c>
      <c r="G5467" s="5">
        <f>F5467/$D5467</f>
        <v/>
      </c>
      <c r="H5467" s="4">
        <f>H5466+F5467</f>
        <v/>
      </c>
      <c r="I5467" s="4">
        <f>G5467*$E5466-H5466</f>
        <v/>
      </c>
      <c r="J5467" s="4">
        <f>MAX(0,Resumo!$D$3*$D5467-F5467)</f>
        <v/>
      </c>
      <c r="K5467" s="4" t="n">
        <v>413805.5495905592</v>
      </c>
      <c r="L5467" s="5">
        <f>K5467/$D5467</f>
        <v/>
      </c>
      <c r="M5467" s="4">
        <f>M5466+K5467</f>
        <v/>
      </c>
      <c r="N5467" s="4">
        <f>L5467*$E5466-M5466</f>
        <v/>
      </c>
      <c r="O5467" s="4">
        <f>MAX(0,Resumo!$D$4*$D5467-K5467)</f>
        <v/>
      </c>
      <c r="P5467" s="4" t="n">
        <v>655572.8074971002</v>
      </c>
      <c r="Q5467" s="5">
        <f>P5467/$D5467</f>
        <v/>
      </c>
      <c r="R5467" s="4">
        <f>R5466+P5467</f>
        <v/>
      </c>
      <c r="S5467" s="4">
        <f>Q5467*$E5466-R5466</f>
        <v/>
      </c>
      <c r="T5467" s="4">
        <f>MAX(0,Resumo!$D$5*$D5467-P5467)</f>
        <v/>
      </c>
      <c r="U5467" s="4" t="n">
        <v>921701.795606887</v>
      </c>
      <c r="V5467" s="5">
        <f>U5467/$D5467</f>
        <v/>
      </c>
      <c r="W5467" s="4">
        <f>W5466+U5467</f>
        <v/>
      </c>
      <c r="X5467" s="4">
        <f>V5467*$E5466-W5466</f>
        <v/>
      </c>
      <c r="Y5467" s="4">
        <f>MAX(0,Resumo!$D$6*$D5467-U5467)</f>
        <v/>
      </c>
      <c r="Z5467" s="4" t="n">
        <v>1212798.265204394</v>
      </c>
      <c r="AA5467" s="5">
        <f>Z5467/$D5467</f>
        <v/>
      </c>
      <c r="AB5467" s="4">
        <f>AB5466+Z5467</f>
        <v/>
      </c>
      <c r="AC5467" s="4">
        <f>AA5467*$E5466-AB5466</f>
        <v/>
      </c>
      <c r="AD5467" s="4">
        <f>MAX(0,Resumo!$D$7*$D5467-Z5467)</f>
        <v/>
      </c>
    </row>
    <row r="5468">
      <c r="A5468" t="inlineStr">
        <is>
          <t>Vera Mendes</t>
        </is>
      </c>
      <c r="B5468" t="inlineStr">
        <is>
          <t>Município</t>
        </is>
      </c>
      <c r="C5468" t="inlineStr">
        <is>
          <t>PI</t>
        </is>
      </c>
      <c r="D5468" s="4" t="n">
        <v>1858485.684546238</v>
      </c>
      <c r="E5468" s="4">
        <f>E5467+D5468</f>
        <v/>
      </c>
      <c r="F5468" s="4" t="n">
        <v>76880.23476618907</v>
      </c>
      <c r="G5468" s="5">
        <f>F5468/$D5468</f>
        <v/>
      </c>
      <c r="H5468" s="4">
        <f>H5467+F5468</f>
        <v/>
      </c>
      <c r="I5468" s="4">
        <f>G5468*$E5467-H5467</f>
        <v/>
      </c>
      <c r="J5468" s="4">
        <f>MAX(0,Resumo!$D$3*$D5468-F5468)</f>
        <v/>
      </c>
      <c r="K5468" s="4" t="n">
        <v>163981.3044984589</v>
      </c>
      <c r="L5468" s="5">
        <f>K5468/$D5468</f>
        <v/>
      </c>
      <c r="M5468" s="4">
        <f>M5467+K5468</f>
        <v/>
      </c>
      <c r="N5468" s="4">
        <f>L5468*$E5467-M5467</f>
        <v/>
      </c>
      <c r="O5468" s="4">
        <f>MAX(0,Resumo!$D$4*$D5468-K5468)</f>
        <v/>
      </c>
      <c r="P5468" s="4" t="n">
        <v>259787.9227899658</v>
      </c>
      <c r="Q5468" s="5">
        <f>P5468/$D5468</f>
        <v/>
      </c>
      <c r="R5468" s="4">
        <f>R5467+P5468</f>
        <v/>
      </c>
      <c r="S5468" s="4">
        <f>Q5468*$E5467-R5467</f>
        <v/>
      </c>
      <c r="T5468" s="4">
        <f>MAX(0,Resumo!$D$5*$D5468-P5468)</f>
        <v/>
      </c>
      <c r="U5468" s="4" t="n">
        <v>365248.5157623838</v>
      </c>
      <c r="V5468" s="5">
        <f>U5468/$D5468</f>
        <v/>
      </c>
      <c r="W5468" s="4">
        <f>W5467+U5468</f>
        <v/>
      </c>
      <c r="X5468" s="4">
        <f>V5468*$E5467-W5467</f>
        <v/>
      </c>
      <c r="Y5468" s="4">
        <f>MAX(0,Resumo!$D$6*$D5468-U5468)</f>
        <v/>
      </c>
      <c r="Z5468" s="4" t="n">
        <v>480603.1282530235</v>
      </c>
      <c r="AA5468" s="5">
        <f>Z5468/$D5468</f>
        <v/>
      </c>
      <c r="AB5468" s="4">
        <f>AB5467+Z5468</f>
        <v/>
      </c>
      <c r="AC5468" s="4">
        <f>AA5468*$E5467-AB5467</f>
        <v/>
      </c>
      <c r="AD5468" s="4">
        <f>MAX(0,Resumo!$D$7*$D5468-Z5468)</f>
        <v/>
      </c>
    </row>
    <row r="5469">
      <c r="A5469" t="inlineStr">
        <is>
          <t>Milton Brandão</t>
        </is>
      </c>
      <c r="B5469" t="inlineStr">
        <is>
          <t>Município</t>
        </is>
      </c>
      <c r="C5469" t="inlineStr">
        <is>
          <t>PI</t>
        </is>
      </c>
      <c r="D5469" s="4" t="n">
        <v>2406173.964380606</v>
      </c>
      <c r="E5469" s="4">
        <f>E5468+D5469</f>
        <v/>
      </c>
      <c r="F5469" s="4" t="n">
        <v>99536.53170863069</v>
      </c>
      <c r="G5469" s="5">
        <f>F5469/$D5469</f>
        <v/>
      </c>
      <c r="H5469" s="4">
        <f>H5468+F5469</f>
        <v/>
      </c>
      <c r="I5469" s="4">
        <f>G5469*$E5468-H5468</f>
        <v/>
      </c>
      <c r="J5469" s="4">
        <f>MAX(0,Resumo!$D$3*$D5469-F5469)</f>
        <v/>
      </c>
      <c r="K5469" s="4" t="n">
        <v>212305.9374684914</v>
      </c>
      <c r="L5469" s="5">
        <f>K5469/$D5469</f>
        <v/>
      </c>
      <c r="M5469" s="4">
        <f>M5468+K5469</f>
        <v/>
      </c>
      <c r="N5469" s="4">
        <f>L5469*$E5468-M5468</f>
        <v/>
      </c>
      <c r="O5469" s="4">
        <f>MAX(0,Resumo!$D$4*$D5469-K5469)</f>
        <v/>
      </c>
      <c r="P5469" s="4" t="n">
        <v>336346.382044022</v>
      </c>
      <c r="Q5469" s="5">
        <f>P5469/$D5469</f>
        <v/>
      </c>
      <c r="R5469" s="4">
        <f>R5468+P5469</f>
        <v/>
      </c>
      <c r="S5469" s="4">
        <f>Q5469*$E5468-R5468</f>
        <v/>
      </c>
      <c r="T5469" s="4">
        <f>MAX(0,Resumo!$D$5*$D5469-P5469)</f>
        <v/>
      </c>
      <c r="U5469" s="4" t="n">
        <v>472885.7889323397</v>
      </c>
      <c r="V5469" s="5">
        <f>U5469/$D5469</f>
        <v/>
      </c>
      <c r="W5469" s="4">
        <f>W5468+U5469</f>
        <v/>
      </c>
      <c r="X5469" s="4">
        <f>V5469*$E5468-W5468</f>
        <v/>
      </c>
      <c r="Y5469" s="4">
        <f>MAX(0,Resumo!$D$6*$D5469-U5469)</f>
        <v/>
      </c>
      <c r="Z5469" s="4" t="n">
        <v>622234.9432218764</v>
      </c>
      <c r="AA5469" s="5">
        <f>Z5469/$D5469</f>
        <v/>
      </c>
      <c r="AB5469" s="4">
        <f>AB5468+Z5469</f>
        <v/>
      </c>
      <c r="AC5469" s="4">
        <f>AA5469*$E5468-AB5468</f>
        <v/>
      </c>
      <c r="AD5469" s="4">
        <f>MAX(0,Resumo!$D$7*$D5469-Z5469)</f>
        <v/>
      </c>
    </row>
    <row r="5470">
      <c r="A5470" t="inlineStr">
        <is>
          <t>Redenção do Gurguéia</t>
        </is>
      </c>
      <c r="B5470" t="inlineStr">
        <is>
          <t>Município</t>
        </is>
      </c>
      <c r="C5470" t="inlineStr">
        <is>
          <t>PI</t>
        </is>
      </c>
      <c r="D5470" s="4" t="n">
        <v>3835790.733977068</v>
      </c>
      <c r="E5470" s="4">
        <f>E5469+D5470</f>
        <v/>
      </c>
      <c r="F5470" s="4" t="n">
        <v>158675.6866594486</v>
      </c>
      <c r="G5470" s="5">
        <f>F5470/$D5470</f>
        <v/>
      </c>
      <c r="H5470" s="4">
        <f>H5469+F5470</f>
        <v/>
      </c>
      <c r="I5470" s="4">
        <f>G5470*$E5469-H5469</f>
        <v/>
      </c>
      <c r="J5470" s="4">
        <f>MAX(0,Resumo!$D$3*$D5470-F5470)</f>
        <v/>
      </c>
      <c r="K5470" s="4" t="n">
        <v>338446.496290465</v>
      </c>
      <c r="L5470" s="5">
        <f>K5470/$D5470</f>
        <v/>
      </c>
      <c r="M5470" s="4">
        <f>M5469+K5470</f>
        <v/>
      </c>
      <c r="N5470" s="4">
        <f>L5470*$E5469-M5469</f>
        <v/>
      </c>
      <c r="O5470" s="4">
        <f>MAX(0,Resumo!$D$4*$D5470-K5470)</f>
        <v/>
      </c>
      <c r="P5470" s="4" t="n">
        <v>536184.9786215605</v>
      </c>
      <c r="Q5470" s="5">
        <f>P5470/$D5470</f>
        <v/>
      </c>
      <c r="R5470" s="4">
        <f>R5469+P5470</f>
        <v/>
      </c>
      <c r="S5470" s="4">
        <f>Q5470*$E5469-R5469</f>
        <v/>
      </c>
      <c r="T5470" s="4">
        <f>MAX(0,Resumo!$D$5*$D5470-P5470)</f>
        <v/>
      </c>
      <c r="U5470" s="4" t="n">
        <v>753848.6220313807</v>
      </c>
      <c r="V5470" s="5">
        <f>U5470/$D5470</f>
        <v/>
      </c>
      <c r="W5470" s="4">
        <f>W5469+U5470</f>
        <v/>
      </c>
      <c r="X5470" s="4">
        <f>V5470*$E5469-W5469</f>
        <v/>
      </c>
      <c r="Y5470" s="4">
        <f>MAX(0,Resumo!$D$6*$D5470-U5470)</f>
        <v/>
      </c>
      <c r="Z5470" s="4" t="n">
        <v>991932.8630844103</v>
      </c>
      <c r="AA5470" s="5">
        <f>Z5470/$D5470</f>
        <v/>
      </c>
      <c r="AB5470" s="4">
        <f>AB5469+Z5470</f>
        <v/>
      </c>
      <c r="AC5470" s="4">
        <f>AA5470*$E5469-AB5469</f>
        <v/>
      </c>
      <c r="AD5470" s="4">
        <f>MAX(0,Resumo!$D$7*$D5470-Z5470)</f>
        <v/>
      </c>
    </row>
    <row r="5471">
      <c r="A5471" t="inlineStr">
        <is>
          <t>São João do Arraial</t>
        </is>
      </c>
      <c r="B5471" t="inlineStr">
        <is>
          <t>Município</t>
        </is>
      </c>
      <c r="C5471" t="inlineStr">
        <is>
          <t>PI</t>
        </is>
      </c>
      <c r="D5471" s="4" t="n">
        <v>2317647.861547086</v>
      </c>
      <c r="E5471" s="4">
        <f>E5470+D5471</f>
        <v/>
      </c>
      <c r="F5471" s="4" t="n">
        <v>95874.46014931249</v>
      </c>
      <c r="G5471" s="5">
        <f>F5471/$D5471</f>
        <v/>
      </c>
      <c r="H5471" s="4">
        <f>H5470+F5471</f>
        <v/>
      </c>
      <c r="I5471" s="4">
        <f>G5471*$E5470-H5470</f>
        <v/>
      </c>
      <c r="J5471" s="4">
        <f>MAX(0,Resumo!$D$3*$D5471-F5471)</f>
        <v/>
      </c>
      <c r="K5471" s="4" t="n">
        <v>204494.9406200817</v>
      </c>
      <c r="L5471" s="5">
        <f>K5471/$D5471</f>
        <v/>
      </c>
      <c r="M5471" s="4">
        <f>M5470+K5471</f>
        <v/>
      </c>
      <c r="N5471" s="4">
        <f>L5471*$E5470-M5470</f>
        <v/>
      </c>
      <c r="O5471" s="4">
        <f>MAX(0,Resumo!$D$4*$D5471-K5471)</f>
        <v/>
      </c>
      <c r="P5471" s="4" t="n">
        <v>323971.7845106404</v>
      </c>
      <c r="Q5471" s="5">
        <f>P5471/$D5471</f>
        <v/>
      </c>
      <c r="R5471" s="4">
        <f>R5470+P5471</f>
        <v/>
      </c>
      <c r="S5471" s="4">
        <f>Q5471*$E5470-R5470</f>
        <v/>
      </c>
      <c r="T5471" s="4">
        <f>MAX(0,Resumo!$D$5*$D5471-P5471)</f>
        <v/>
      </c>
      <c r="U5471" s="4" t="n">
        <v>455487.738500724</v>
      </c>
      <c r="V5471" s="5">
        <f>U5471/$D5471</f>
        <v/>
      </c>
      <c r="W5471" s="4">
        <f>W5470+U5471</f>
        <v/>
      </c>
      <c r="X5471" s="4">
        <f>V5471*$E5470-W5470</f>
        <v/>
      </c>
      <c r="Y5471" s="4">
        <f>MAX(0,Resumo!$D$6*$D5471-U5471)</f>
        <v/>
      </c>
      <c r="Z5471" s="4" t="n">
        <v>599342.1535126964</v>
      </c>
      <c r="AA5471" s="5">
        <f>Z5471/$D5471</f>
        <v/>
      </c>
      <c r="AB5471" s="4">
        <f>AB5470+Z5471</f>
        <v/>
      </c>
      <c r="AC5471" s="4">
        <f>AA5471*$E5470-AB5470</f>
        <v/>
      </c>
      <c r="AD5471" s="4">
        <f>MAX(0,Resumo!$D$7*$D5471-Z5471)</f>
        <v/>
      </c>
    </row>
    <row r="5472">
      <c r="A5472" t="inlineStr">
        <is>
          <t>Belém do Piauí</t>
        </is>
      </c>
      <c r="B5472" t="inlineStr">
        <is>
          <t>Município</t>
        </is>
      </c>
      <c r="C5472" t="inlineStr">
        <is>
          <t>PI</t>
        </is>
      </c>
      <c r="D5472" s="4" t="n">
        <v>1920686.509717914</v>
      </c>
      <c r="E5472" s="4">
        <f>E5471+D5472</f>
        <v/>
      </c>
      <c r="F5472" s="4" t="n">
        <v>79453.30491766387</v>
      </c>
      <c r="G5472" s="5">
        <f>F5472/$D5472</f>
        <v/>
      </c>
      <c r="H5472" s="4">
        <f>H5471+F5472</f>
        <v/>
      </c>
      <c r="I5472" s="4">
        <f>G5472*$E5471-H5471</f>
        <v/>
      </c>
      <c r="J5472" s="4">
        <f>MAX(0,Resumo!$D$3*$D5472-F5472)</f>
        <v/>
      </c>
      <c r="K5472" s="4" t="n">
        <v>169469.5213501385</v>
      </c>
      <c r="L5472" s="5">
        <f>K5472/$D5472</f>
        <v/>
      </c>
      <c r="M5472" s="4">
        <f>M5471+K5472</f>
        <v/>
      </c>
      <c r="N5472" s="4">
        <f>L5472*$E5471-M5471</f>
        <v/>
      </c>
      <c r="O5472" s="4">
        <f>MAX(0,Resumo!$D$4*$D5472-K5472)</f>
        <v/>
      </c>
      <c r="P5472" s="4" t="n">
        <v>268482.6484483541</v>
      </c>
      <c r="Q5472" s="5">
        <f>P5472/$D5472</f>
        <v/>
      </c>
      <c r="R5472" s="4">
        <f>R5471+P5472</f>
        <v/>
      </c>
      <c r="S5472" s="4">
        <f>Q5472*$E5471-R5471</f>
        <v/>
      </c>
      <c r="T5472" s="4">
        <f>MAX(0,Resumo!$D$5*$D5472-P5472)</f>
        <v/>
      </c>
      <c r="U5472" s="4" t="n">
        <v>377472.8547831587</v>
      </c>
      <c r="V5472" s="5">
        <f>U5472/$D5472</f>
        <v/>
      </c>
      <c r="W5472" s="4">
        <f>W5471+U5472</f>
        <v/>
      </c>
      <c r="X5472" s="4">
        <f>V5472*$E5471-W5471</f>
        <v/>
      </c>
      <c r="Y5472" s="4">
        <f>MAX(0,Resumo!$D$6*$D5472-U5472)</f>
        <v/>
      </c>
      <c r="Z5472" s="4" t="n">
        <v>496688.2191450342</v>
      </c>
      <c r="AA5472" s="5">
        <f>Z5472/$D5472</f>
        <v/>
      </c>
      <c r="AB5472" s="4">
        <f>AB5471+Z5472</f>
        <v/>
      </c>
      <c r="AC5472" s="4">
        <f>AA5472*$E5471-AB5471</f>
        <v/>
      </c>
      <c r="AD5472" s="4">
        <f>MAX(0,Resumo!$D$7*$D5472-Z5472)</f>
        <v/>
      </c>
    </row>
    <row r="5473">
      <c r="A5473" t="inlineStr">
        <is>
          <t>Canto do Buriti</t>
        </is>
      </c>
      <c r="B5473" t="inlineStr">
        <is>
          <t>Município</t>
        </is>
      </c>
      <c r="C5473" t="inlineStr">
        <is>
          <t>PI</t>
        </is>
      </c>
      <c r="D5473" s="4" t="n">
        <v>13595245.07158307</v>
      </c>
      <c r="E5473" s="4">
        <f>E5472+D5473</f>
        <v/>
      </c>
      <c r="F5473" s="4" t="n">
        <v>562396.3862075027</v>
      </c>
      <c r="G5473" s="5">
        <f>F5473/$D5473</f>
        <v/>
      </c>
      <c r="H5473" s="4">
        <f>H5472+F5473</f>
        <v/>
      </c>
      <c r="I5473" s="4">
        <f>G5473*$E5472-H5472</f>
        <v/>
      </c>
      <c r="J5473" s="4">
        <f>MAX(0,Resumo!$D$3*$D5473-F5473)</f>
        <v/>
      </c>
      <c r="K5473" s="4" t="n">
        <v>1199560.502592061</v>
      </c>
      <c r="L5473" s="5">
        <f>K5473/$D5473</f>
        <v/>
      </c>
      <c r="M5473" s="4">
        <f>M5472+K5473</f>
        <v/>
      </c>
      <c r="N5473" s="4">
        <f>L5473*$E5472-M5472</f>
        <v/>
      </c>
      <c r="O5473" s="4">
        <f>MAX(0,Resumo!$D$4*$D5473-K5473)</f>
        <v/>
      </c>
      <c r="P5473" s="4" t="n">
        <v>1900407.684780966</v>
      </c>
      <c r="Q5473" s="5">
        <f>P5473/$D5473</f>
        <v/>
      </c>
      <c r="R5473" s="4">
        <f>R5472+P5473</f>
        <v/>
      </c>
      <c r="S5473" s="4">
        <f>Q5473*$E5472-R5472</f>
        <v/>
      </c>
      <c r="T5473" s="4">
        <f>MAX(0,Resumo!$D$5*$D5473-P5473)</f>
        <v/>
      </c>
      <c r="U5473" s="4" t="n">
        <v>2671875.885357693</v>
      </c>
      <c r="V5473" s="5">
        <f>U5473/$D5473</f>
        <v/>
      </c>
      <c r="W5473" s="4">
        <f>W5472+U5473</f>
        <v/>
      </c>
      <c r="X5473" s="4">
        <f>V5473*$E5472-W5472</f>
        <v/>
      </c>
      <c r="Y5473" s="4">
        <f>MAX(0,Resumo!$D$6*$D5473-U5473)</f>
        <v/>
      </c>
      <c r="Z5473" s="4" t="n">
        <v>3515721.086850676</v>
      </c>
      <c r="AA5473" s="5">
        <f>Z5473/$D5473</f>
        <v/>
      </c>
      <c r="AB5473" s="4">
        <f>AB5472+Z5473</f>
        <v/>
      </c>
      <c r="AC5473" s="4">
        <f>AA5473*$E5472-AB5472</f>
        <v/>
      </c>
      <c r="AD5473" s="4">
        <f>MAX(0,Resumo!$D$7*$D5473-Z5473)</f>
        <v/>
      </c>
    </row>
    <row r="5474">
      <c r="A5474" t="inlineStr">
        <is>
          <t>Rio Grande do Piauí</t>
        </is>
      </c>
      <c r="B5474" t="inlineStr">
        <is>
          <t>Município</t>
        </is>
      </c>
      <c r="C5474" t="inlineStr">
        <is>
          <t>PI</t>
        </is>
      </c>
      <c r="D5474" s="4" t="n">
        <v>2565690.477822802</v>
      </c>
      <c r="E5474" s="4">
        <f>E5473+D5474</f>
        <v/>
      </c>
      <c r="F5474" s="4" t="n">
        <v>106135.2734178057</v>
      </c>
      <c r="G5474" s="5">
        <f>F5474/$D5474</f>
        <v/>
      </c>
      <c r="H5474" s="4">
        <f>H5473+F5474</f>
        <v/>
      </c>
      <c r="I5474" s="4">
        <f>G5474*$E5473-H5473</f>
        <v/>
      </c>
      <c r="J5474" s="4">
        <f>MAX(0,Resumo!$D$3*$D5474-F5474)</f>
        <v/>
      </c>
      <c r="K5474" s="4" t="n">
        <v>226380.6899300278</v>
      </c>
      <c r="L5474" s="5">
        <f>K5474/$D5474</f>
        <v/>
      </c>
      <c r="M5474" s="4">
        <f>M5473+K5474</f>
        <v/>
      </c>
      <c r="N5474" s="4">
        <f>L5474*$E5473-M5473</f>
        <v/>
      </c>
      <c r="O5474" s="4">
        <f>MAX(0,Resumo!$D$4*$D5474-K5474)</f>
        <v/>
      </c>
      <c r="P5474" s="4" t="n">
        <v>358644.3550778923</v>
      </c>
      <c r="Q5474" s="5">
        <f>P5474/$D5474</f>
        <v/>
      </c>
      <c r="R5474" s="4">
        <f>R5473+P5474</f>
        <v/>
      </c>
      <c r="S5474" s="4">
        <f>Q5474*$E5473-R5473</f>
        <v/>
      </c>
      <c r="T5474" s="4">
        <f>MAX(0,Resumo!$D$5*$D5474-P5474)</f>
        <v/>
      </c>
      <c r="U5474" s="4" t="n">
        <v>504235.5971438449</v>
      </c>
      <c r="V5474" s="5">
        <f>U5474/$D5474</f>
        <v/>
      </c>
      <c r="W5474" s="4">
        <f>W5473+U5474</f>
        <v/>
      </c>
      <c r="X5474" s="4">
        <f>V5474*$E5473-W5473</f>
        <v/>
      </c>
      <c r="Y5474" s="4">
        <f>MAX(0,Resumo!$D$6*$D5474-U5474)</f>
        <v/>
      </c>
      <c r="Z5474" s="4" t="n">
        <v>663485.8046117789</v>
      </c>
      <c r="AA5474" s="5">
        <f>Z5474/$D5474</f>
        <v/>
      </c>
      <c r="AB5474" s="4">
        <f>AB5473+Z5474</f>
        <v/>
      </c>
      <c r="AC5474" s="4">
        <f>AA5474*$E5473-AB5473</f>
        <v/>
      </c>
      <c r="AD5474" s="4">
        <f>MAX(0,Resumo!$D$7*$D5474-Z5474)</f>
        <v/>
      </c>
    </row>
    <row r="5475">
      <c r="A5475" t="inlineStr">
        <is>
          <t>São Miguel do Fidalgo</t>
        </is>
      </c>
      <c r="B5475" t="inlineStr">
        <is>
          <t>Município</t>
        </is>
      </c>
      <c r="C5475" t="inlineStr">
        <is>
          <t>PI</t>
        </is>
      </c>
      <c r="D5475" s="4" t="n">
        <v>2892935.835039386</v>
      </c>
      <c r="E5475" s="4">
        <f>E5474+D5475</f>
        <v/>
      </c>
      <c r="F5475" s="4" t="n">
        <v>119672.4774426508</v>
      </c>
      <c r="G5475" s="5">
        <f>F5475/$D5475</f>
        <v/>
      </c>
      <c r="H5475" s="4">
        <f>H5474+F5475</f>
        <v/>
      </c>
      <c r="I5475" s="4">
        <f>G5475*$E5474-H5474</f>
        <v/>
      </c>
      <c r="J5475" s="4">
        <f>MAX(0,Resumo!$D$3*$D5475-F5475)</f>
        <v/>
      </c>
      <c r="K5475" s="4" t="n">
        <v>255254.8001874558</v>
      </c>
      <c r="L5475" s="5">
        <f>K5475/$D5475</f>
        <v/>
      </c>
      <c r="M5475" s="4">
        <f>M5474+K5475</f>
        <v/>
      </c>
      <c r="N5475" s="4">
        <f>L5475*$E5474-M5474</f>
        <v/>
      </c>
      <c r="O5475" s="4">
        <f>MAX(0,Resumo!$D$4*$D5475-K5475)</f>
        <v/>
      </c>
      <c r="P5475" s="4" t="n">
        <v>404388.2595377823</v>
      </c>
      <c r="Q5475" s="5">
        <f>P5475/$D5475</f>
        <v/>
      </c>
      <c r="R5475" s="4">
        <f>R5474+P5475</f>
        <v/>
      </c>
      <c r="S5475" s="4">
        <f>Q5475*$E5474-R5474</f>
        <v/>
      </c>
      <c r="T5475" s="4">
        <f>MAX(0,Resumo!$D$5*$D5475-P5475)</f>
        <v/>
      </c>
      <c r="U5475" s="4" t="n">
        <v>568549.1842795302</v>
      </c>
      <c r="V5475" s="5">
        <f>U5475/$D5475</f>
        <v/>
      </c>
      <c r="W5475" s="4">
        <f>W5474+U5475</f>
        <v/>
      </c>
      <c r="X5475" s="4">
        <f>V5475*$E5474-W5474</f>
        <v/>
      </c>
      <c r="Y5475" s="4">
        <f>MAX(0,Resumo!$D$6*$D5475-U5475)</f>
        <v/>
      </c>
      <c r="Z5475" s="4" t="n">
        <v>748111.2304045893</v>
      </c>
      <c r="AA5475" s="5">
        <f>Z5475/$D5475</f>
        <v/>
      </c>
      <c r="AB5475" s="4">
        <f>AB5474+Z5475</f>
        <v/>
      </c>
      <c r="AC5475" s="4">
        <f>AA5475*$E5474-AB5474</f>
        <v/>
      </c>
      <c r="AD5475" s="4">
        <f>MAX(0,Resumo!$D$7*$D5475-Z5475)</f>
        <v/>
      </c>
    </row>
    <row r="5476">
      <c r="A5476" t="inlineStr">
        <is>
          <t>Corrente</t>
        </is>
      </c>
      <c r="B5476" t="inlineStr">
        <is>
          <t>Município</t>
        </is>
      </c>
      <c r="C5476" t="inlineStr">
        <is>
          <t>PI</t>
        </is>
      </c>
      <c r="D5476" s="4" t="n">
        <v>19175977.51692603</v>
      </c>
      <c r="E5476" s="4">
        <f>E5475+D5476</f>
        <v/>
      </c>
      <c r="F5476" s="4" t="n">
        <v>793255.3183654925</v>
      </c>
      <c r="G5476" s="5">
        <f>F5476/$D5476</f>
        <v/>
      </c>
      <c r="H5476" s="4">
        <f>H5475+F5476</f>
        <v/>
      </c>
      <c r="I5476" s="4">
        <f>G5476*$E5475-H5475</f>
        <v/>
      </c>
      <c r="J5476" s="4">
        <f>MAX(0,Resumo!$D$3*$D5476-F5476)</f>
        <v/>
      </c>
      <c r="K5476" s="4" t="n">
        <v>1691969.884086786</v>
      </c>
      <c r="L5476" s="5">
        <f>K5476/$D5476</f>
        <v/>
      </c>
      <c r="M5476" s="4">
        <f>M5475+K5476</f>
        <v/>
      </c>
      <c r="N5476" s="4">
        <f>L5476*$E5475-M5475</f>
        <v/>
      </c>
      <c r="O5476" s="4">
        <f>MAX(0,Resumo!$D$4*$D5476-K5476)</f>
        <v/>
      </c>
      <c r="P5476" s="4" t="n">
        <v>2680508.872364875</v>
      </c>
      <c r="Q5476" s="5">
        <f>P5476/$D5476</f>
        <v/>
      </c>
      <c r="R5476" s="4">
        <f>R5475+P5476</f>
        <v/>
      </c>
      <c r="S5476" s="4">
        <f>Q5476*$E5475-R5475</f>
        <v/>
      </c>
      <c r="T5476" s="4">
        <f>MAX(0,Resumo!$D$5*$D5476-P5476)</f>
        <v/>
      </c>
      <c r="U5476" s="4" t="n">
        <v>3768658.206296675</v>
      </c>
      <c r="V5476" s="5">
        <f>U5476/$D5476</f>
        <v/>
      </c>
      <c r="W5476" s="4">
        <f>W5475+U5476</f>
        <v/>
      </c>
      <c r="X5476" s="4">
        <f>V5476*$E5475-W5475</f>
        <v/>
      </c>
      <c r="Y5476" s="4">
        <f>MAX(0,Resumo!$D$6*$D5476-U5476)</f>
        <v/>
      </c>
      <c r="Z5476" s="4" t="n">
        <v>4958894.684300167</v>
      </c>
      <c r="AA5476" s="5">
        <f>Z5476/$D5476</f>
        <v/>
      </c>
      <c r="AB5476" s="4">
        <f>AB5475+Z5476</f>
        <v/>
      </c>
      <c r="AC5476" s="4">
        <f>AA5476*$E5475-AB5475</f>
        <v/>
      </c>
      <c r="AD5476" s="4">
        <f>MAX(0,Resumo!$D$7*$D5476-Z5476)</f>
        <v/>
      </c>
    </row>
    <row r="5477">
      <c r="A5477" t="inlineStr">
        <is>
          <t>São Braz do Piauí</t>
        </is>
      </c>
      <c r="B5477" t="inlineStr">
        <is>
          <t>Município</t>
        </is>
      </c>
      <c r="C5477" t="inlineStr">
        <is>
          <t>PI</t>
        </is>
      </c>
      <c r="D5477" s="4" t="n">
        <v>1728552.682725623</v>
      </c>
      <c r="E5477" s="4">
        <f>E5476+D5477</f>
        <v/>
      </c>
      <c r="F5477" s="4" t="n">
        <v>71505.27828042876</v>
      </c>
      <c r="G5477" s="5">
        <f>F5477/$D5477</f>
        <v/>
      </c>
      <c r="H5477" s="4">
        <f>H5476+F5477</f>
        <v/>
      </c>
      <c r="I5477" s="4">
        <f>G5477*$E5476-H5476</f>
        <v/>
      </c>
      <c r="J5477" s="4">
        <f>MAX(0,Resumo!$D$3*$D5477-F5477)</f>
        <v/>
      </c>
      <c r="K5477" s="4" t="n">
        <v>152516.818485403</v>
      </c>
      <c r="L5477" s="5">
        <f>K5477/$D5477</f>
        <v/>
      </c>
      <c r="M5477" s="4">
        <f>M5476+K5477</f>
        <v/>
      </c>
      <c r="N5477" s="4">
        <f>L5477*$E5476-M5476</f>
        <v/>
      </c>
      <c r="O5477" s="4">
        <f>MAX(0,Resumo!$D$4*$D5477-K5477)</f>
        <v/>
      </c>
      <c r="P5477" s="4" t="n">
        <v>241625.2729909797</v>
      </c>
      <c r="Q5477" s="5">
        <f>P5477/$D5477</f>
        <v/>
      </c>
      <c r="R5477" s="4">
        <f>R5476+P5477</f>
        <v/>
      </c>
      <c r="S5477" s="4">
        <f>Q5477*$E5476-R5476</f>
        <v/>
      </c>
      <c r="T5477" s="4">
        <f>MAX(0,Resumo!$D$5*$D5477-P5477)</f>
        <v/>
      </c>
      <c r="U5477" s="4" t="n">
        <v>339712.7602501654</v>
      </c>
      <c r="V5477" s="5">
        <f>U5477/$D5477</f>
        <v/>
      </c>
      <c r="W5477" s="4">
        <f>W5476+U5477</f>
        <v/>
      </c>
      <c r="X5477" s="4">
        <f>V5477*$E5476-W5476</f>
        <v/>
      </c>
      <c r="Y5477" s="4">
        <f>MAX(0,Resumo!$D$6*$D5477-U5477)</f>
        <v/>
      </c>
      <c r="Z5477" s="4" t="n">
        <v>447002.5427561598</v>
      </c>
      <c r="AA5477" s="5">
        <f>Z5477/$D5477</f>
        <v/>
      </c>
      <c r="AB5477" s="4">
        <f>AB5476+Z5477</f>
        <v/>
      </c>
      <c r="AC5477" s="4">
        <f>AA5477*$E5476-AB5476</f>
        <v/>
      </c>
      <c r="AD5477" s="4">
        <f>MAX(0,Resumo!$D$7*$D5477-Z5477)</f>
        <v/>
      </c>
    </row>
    <row r="5478">
      <c r="A5478" t="inlineStr">
        <is>
          <t>Teresina</t>
        </is>
      </c>
      <c r="B5478" t="inlineStr">
        <is>
          <t>Município</t>
        </is>
      </c>
      <c r="C5478" t="inlineStr">
        <is>
          <t>PI</t>
        </is>
      </c>
      <c r="D5478" s="4" t="n">
        <v>1177229626.264099</v>
      </c>
      <c r="E5478" s="4">
        <f>E5477+D5478</f>
        <v/>
      </c>
      <c r="F5478" s="4" t="n">
        <v>48698621.02973074</v>
      </c>
      <c r="G5478" s="5">
        <f>F5478/$D5478</f>
        <v/>
      </c>
      <c r="H5478" s="4">
        <f>H5477+F5478</f>
        <v/>
      </c>
      <c r="I5478" s="4">
        <f>G5478*$E5477-H5477</f>
        <v/>
      </c>
      <c r="J5478" s="4">
        <f>MAX(0,Resumo!$D$3*$D5478-F5478)</f>
        <v/>
      </c>
      <c r="K5478" s="4" t="n">
        <v>103871475.2630194</v>
      </c>
      <c r="L5478" s="5">
        <f>K5478/$D5478</f>
        <v/>
      </c>
      <c r="M5478" s="4">
        <f>M5477+K5478</f>
        <v/>
      </c>
      <c r="N5478" s="4">
        <f>L5478*$E5477-M5477</f>
        <v/>
      </c>
      <c r="O5478" s="4">
        <f>MAX(0,Resumo!$D$4*$D5478-K5478)</f>
        <v/>
      </c>
      <c r="P5478" s="4" t="n">
        <v>164558727.4612925</v>
      </c>
      <c r="Q5478" s="5">
        <f>P5478/$D5478</f>
        <v/>
      </c>
      <c r="R5478" s="4">
        <f>R5477+P5478</f>
        <v/>
      </c>
      <c r="S5478" s="4">
        <f>Q5478*$E5477-R5477</f>
        <v/>
      </c>
      <c r="T5478" s="4">
        <f>MAX(0,Resumo!$D$5*$D5478-P5478)</f>
        <v/>
      </c>
      <c r="U5478" s="4" t="n">
        <v>231361143.7956547</v>
      </c>
      <c r="V5478" s="5">
        <f>U5478/$D5478</f>
        <v/>
      </c>
      <c r="W5478" s="4">
        <f>W5477+U5478</f>
        <v/>
      </c>
      <c r="X5478" s="4">
        <f>V5478*$E5477-W5477</f>
        <v/>
      </c>
      <c r="Y5478" s="4">
        <f>MAX(0,Resumo!$D$6*$D5478-U5478)</f>
        <v/>
      </c>
      <c r="Z5478" s="4" t="n">
        <v>304430777.0349078</v>
      </c>
      <c r="AA5478" s="5">
        <f>Z5478/$D5478</f>
        <v/>
      </c>
      <c r="AB5478" s="4">
        <f>AB5477+Z5478</f>
        <v/>
      </c>
      <c r="AC5478" s="4">
        <f>AA5478*$E5477-AB5477</f>
        <v/>
      </c>
      <c r="AD5478" s="4">
        <f>MAX(0,Resumo!$D$7*$D5478-Z5478)</f>
        <v/>
      </c>
    </row>
    <row r="5479">
      <c r="A5479" t="inlineStr">
        <is>
          <t>Olho D'Água do Piauí</t>
        </is>
      </c>
      <c r="B5479" t="inlineStr">
        <is>
          <t>Município</t>
        </is>
      </c>
      <c r="C5479" t="inlineStr">
        <is>
          <t>PI</t>
        </is>
      </c>
      <c r="D5479" s="4" t="n">
        <v>1030715.716819036</v>
      </c>
      <c r="E5479" s="4">
        <f>E5478+D5479</f>
        <v/>
      </c>
      <c r="F5479" s="4" t="n">
        <v>42637.75984133865</v>
      </c>
      <c r="G5479" s="5">
        <f>F5479/$D5479</f>
        <v/>
      </c>
      <c r="H5479" s="4">
        <f>H5478+F5479</f>
        <v/>
      </c>
      <c r="I5479" s="4">
        <f>G5479*$E5478-H5478</f>
        <v/>
      </c>
      <c r="J5479" s="4">
        <f>MAX(0,Resumo!$D$3*$D5479-F5479)</f>
        <v/>
      </c>
      <c r="K5479" s="4" t="n">
        <v>90943.99231399872</v>
      </c>
      <c r="L5479" s="5">
        <f>K5479/$D5479</f>
        <v/>
      </c>
      <c r="M5479" s="4">
        <f>M5478+K5479</f>
        <v/>
      </c>
      <c r="N5479" s="4">
        <f>L5479*$E5478-M5478</f>
        <v/>
      </c>
      <c r="O5479" s="4">
        <f>MAX(0,Resumo!$D$4*$D5479-K5479)</f>
        <v/>
      </c>
      <c r="P5479" s="4" t="n">
        <v>144078.3199386146</v>
      </c>
      <c r="Q5479" s="5">
        <f>P5479/$D5479</f>
        <v/>
      </c>
      <c r="R5479" s="4">
        <f>R5478+P5479</f>
        <v/>
      </c>
      <c r="S5479" s="4">
        <f>Q5479*$E5478-R5478</f>
        <v/>
      </c>
      <c r="T5479" s="4">
        <f>MAX(0,Resumo!$D$5*$D5479-P5479)</f>
        <v/>
      </c>
      <c r="U5479" s="4" t="n">
        <v>202566.7396157703</v>
      </c>
      <c r="V5479" s="5">
        <f>U5479/$D5479</f>
        <v/>
      </c>
      <c r="W5479" s="4">
        <f>W5478+U5479</f>
        <v/>
      </c>
      <c r="X5479" s="4">
        <f>V5479*$E5478-W5478</f>
        <v/>
      </c>
      <c r="Y5479" s="4">
        <f>MAX(0,Resumo!$D$6*$D5479-U5479)</f>
        <v/>
      </c>
      <c r="Z5479" s="4" t="n">
        <v>266542.3801549126</v>
      </c>
      <c r="AA5479" s="5">
        <f>Z5479/$D5479</f>
        <v/>
      </c>
      <c r="AB5479" s="4">
        <f>AB5478+Z5479</f>
        <v/>
      </c>
      <c r="AC5479" s="4">
        <f>AA5479*$E5478-AB5478</f>
        <v/>
      </c>
      <c r="AD5479" s="4">
        <f>MAX(0,Resumo!$D$7*$D5479-Z5479)</f>
        <v/>
      </c>
    </row>
    <row r="5480">
      <c r="A5480" t="inlineStr">
        <is>
          <t>Parnaíba</t>
        </is>
      </c>
      <c r="B5480" t="inlineStr">
        <is>
          <t>Município</t>
        </is>
      </c>
      <c r="C5480" t="inlineStr">
        <is>
          <t>PI</t>
        </is>
      </c>
      <c r="D5480" s="4" t="n">
        <v>100629671.0493093</v>
      </c>
      <c r="E5480" s="4">
        <f>E5479+D5480</f>
        <v/>
      </c>
      <c r="F5480" s="4" t="n">
        <v>4162761.542392069</v>
      </c>
      <c r="G5480" s="5">
        <f>F5480/$D5480</f>
        <v/>
      </c>
      <c r="H5480" s="4">
        <f>H5479+F5480</f>
        <v/>
      </c>
      <c r="I5480" s="4">
        <f>G5480*$E5479-H5479</f>
        <v/>
      </c>
      <c r="J5480" s="4">
        <f>MAX(0,Resumo!$D$3*$D5480-F5480)</f>
        <v/>
      </c>
      <c r="K5480" s="4" t="n">
        <v>8878940.993266497</v>
      </c>
      <c r="L5480" s="5">
        <f>K5480/$D5480</f>
        <v/>
      </c>
      <c r="M5480" s="4">
        <f>M5479+K5480</f>
        <v/>
      </c>
      <c r="N5480" s="4">
        <f>L5480*$E5479-M5479</f>
        <v/>
      </c>
      <c r="O5480" s="4">
        <f>MAX(0,Resumo!$D$4*$D5480-K5480)</f>
        <v/>
      </c>
      <c r="P5480" s="4" t="n">
        <v>14066491.56908651</v>
      </c>
      <c r="Q5480" s="5">
        <f>P5480/$D5480</f>
        <v/>
      </c>
      <c r="R5480" s="4">
        <f>R5479+P5480</f>
        <v/>
      </c>
      <c r="S5480" s="4">
        <f>Q5480*$E5479-R5479</f>
        <v/>
      </c>
      <c r="T5480" s="4">
        <f>MAX(0,Resumo!$D$5*$D5480-P5480)</f>
        <v/>
      </c>
      <c r="U5480" s="4" t="n">
        <v>19776766.80430879</v>
      </c>
      <c r="V5480" s="5">
        <f>U5480/$D5480</f>
        <v/>
      </c>
      <c r="W5480" s="4">
        <f>W5479+U5480</f>
        <v/>
      </c>
      <c r="X5480" s="4">
        <f>V5480*$E5479-W5479</f>
        <v/>
      </c>
      <c r="Y5480" s="4">
        <f>MAX(0,Resumo!$D$6*$D5480-U5480)</f>
        <v/>
      </c>
      <c r="Z5480" s="4" t="n">
        <v>26022764.1802788</v>
      </c>
      <c r="AA5480" s="5">
        <f>Z5480/$D5480</f>
        <v/>
      </c>
      <c r="AB5480" s="4">
        <f>AB5479+Z5480</f>
        <v/>
      </c>
      <c r="AC5480" s="4">
        <f>AA5480*$E5479-AB5479</f>
        <v/>
      </c>
      <c r="AD5480" s="4">
        <f>MAX(0,Resumo!$D$7*$D5480-Z5480)</f>
        <v/>
      </c>
    </row>
    <row r="5481">
      <c r="A5481" t="inlineStr">
        <is>
          <t>Barreiras do Piauí</t>
        </is>
      </c>
      <c r="B5481" t="inlineStr">
        <is>
          <t>Município</t>
        </is>
      </c>
      <c r="C5481" t="inlineStr">
        <is>
          <t>PI</t>
        </is>
      </c>
      <c r="D5481" s="4" t="n">
        <v>6366194.895803673</v>
      </c>
      <c r="E5481" s="4">
        <f>E5480+D5481</f>
        <v/>
      </c>
      <c r="F5481" s="4" t="n">
        <v>263351.266155273</v>
      </c>
      <c r="G5481" s="5">
        <f>F5481/$D5481</f>
        <v/>
      </c>
      <c r="H5481" s="4">
        <f>H5480+F5481</f>
        <v/>
      </c>
      <c r="I5481" s="4">
        <f>G5481*$E5480-H5480</f>
        <v/>
      </c>
      <c r="J5481" s="4">
        <f>MAX(0,Resumo!$D$3*$D5481-F5481)</f>
        <v/>
      </c>
      <c r="K5481" s="4" t="n">
        <v>561713.7395170204</v>
      </c>
      <c r="L5481" s="5">
        <f>K5481/$D5481</f>
        <v/>
      </c>
      <c r="M5481" s="4">
        <f>M5480+K5481</f>
        <v/>
      </c>
      <c r="N5481" s="4">
        <f>L5481*$E5480-M5480</f>
        <v/>
      </c>
      <c r="O5481" s="4">
        <f>MAX(0,Resumo!$D$4*$D5481-K5481)</f>
        <v/>
      </c>
      <c r="P5481" s="4" t="n">
        <v>889896.8454851027</v>
      </c>
      <c r="Q5481" s="5">
        <f>P5481/$D5481</f>
        <v/>
      </c>
      <c r="R5481" s="4">
        <f>R5480+P5481</f>
        <v/>
      </c>
      <c r="S5481" s="4">
        <f>Q5481*$E5480-R5480</f>
        <v/>
      </c>
      <c r="T5481" s="4">
        <f>MAX(0,Resumo!$D$5*$D5481-P5481)</f>
        <v/>
      </c>
      <c r="U5481" s="4" t="n">
        <v>1251149.393337447</v>
      </c>
      <c r="V5481" s="5">
        <f>U5481/$D5481</f>
        <v/>
      </c>
      <c r="W5481" s="4">
        <f>W5480+U5481</f>
        <v/>
      </c>
      <c r="X5481" s="4">
        <f>V5481*$E5480-W5480</f>
        <v/>
      </c>
      <c r="Y5481" s="4">
        <f>MAX(0,Resumo!$D$6*$D5481-U5481)</f>
        <v/>
      </c>
      <c r="Z5481" s="4" t="n">
        <v>1646293.650488194</v>
      </c>
      <c r="AA5481" s="5">
        <f>Z5481/$D5481</f>
        <v/>
      </c>
      <c r="AB5481" s="4">
        <f>AB5480+Z5481</f>
        <v/>
      </c>
      <c r="AC5481" s="4">
        <f>AA5481*$E5480-AB5480</f>
        <v/>
      </c>
      <c r="AD5481" s="4">
        <f>MAX(0,Resumo!$D$7*$D5481-Z5481)</f>
        <v/>
      </c>
    </row>
    <row r="5482">
      <c r="A5482" t="inlineStr">
        <is>
          <t>Geminiano</t>
        </is>
      </c>
      <c r="B5482" t="inlineStr">
        <is>
          <t>Município</t>
        </is>
      </c>
      <c r="C5482" t="inlineStr">
        <is>
          <t>PI</t>
        </is>
      </c>
      <c r="D5482" s="4" t="n">
        <v>1871466.424662115</v>
      </c>
      <c r="E5482" s="4">
        <f>E5481+D5482</f>
        <v/>
      </c>
      <c r="F5482" s="4" t="n">
        <v>77417.21084076731</v>
      </c>
      <c r="G5482" s="5">
        <f>F5482/$D5482</f>
        <v/>
      </c>
      <c r="H5482" s="4">
        <f>H5481+F5482</f>
        <v/>
      </c>
      <c r="I5482" s="4">
        <f>G5482*$E5481-H5481</f>
        <v/>
      </c>
      <c r="J5482" s="4">
        <f>MAX(0,Resumo!$D$3*$D5482-F5482)</f>
        <v/>
      </c>
      <c r="K5482" s="4" t="n">
        <v>165126.6448770568</v>
      </c>
      <c r="L5482" s="5">
        <f>K5482/$D5482</f>
        <v/>
      </c>
      <c r="M5482" s="4">
        <f>M5481+K5482</f>
        <v/>
      </c>
      <c r="N5482" s="4">
        <f>L5482*$E5481-M5481</f>
        <v/>
      </c>
      <c r="O5482" s="4">
        <f>MAX(0,Resumo!$D$4*$D5482-K5482)</f>
        <v/>
      </c>
      <c r="P5482" s="4" t="n">
        <v>261602.4320643826</v>
      </c>
      <c r="Q5482" s="5">
        <f>P5482/$D5482</f>
        <v/>
      </c>
      <c r="R5482" s="4">
        <f>R5481+P5482</f>
        <v/>
      </c>
      <c r="S5482" s="4">
        <f>Q5482*$E5481-R5481</f>
        <v/>
      </c>
      <c r="T5482" s="4">
        <f>MAX(0,Resumo!$D$5*$D5482-P5482)</f>
        <v/>
      </c>
      <c r="U5482" s="4" t="n">
        <v>367799.6228816074</v>
      </c>
      <c r="V5482" s="5">
        <f>U5482/$D5482</f>
        <v/>
      </c>
      <c r="W5482" s="4">
        <f>W5481+U5482</f>
        <v/>
      </c>
      <c r="X5482" s="4">
        <f>V5482*$E5481-W5481</f>
        <v/>
      </c>
      <c r="Y5482" s="4">
        <f>MAX(0,Resumo!$D$6*$D5482-U5482)</f>
        <v/>
      </c>
      <c r="Z5482" s="4" t="n">
        <v>483959.9387781759</v>
      </c>
      <c r="AA5482" s="5">
        <f>Z5482/$D5482</f>
        <v/>
      </c>
      <c r="AB5482" s="4">
        <f>AB5481+Z5482</f>
        <v/>
      </c>
      <c r="AC5482" s="4">
        <f>AA5482*$E5481-AB5481</f>
        <v/>
      </c>
      <c r="AD5482" s="4">
        <f>MAX(0,Resumo!$D$7*$D5482-Z5482)</f>
        <v/>
      </c>
    </row>
    <row r="5483">
      <c r="A5483" t="inlineStr">
        <is>
          <t>Landri Sales</t>
        </is>
      </c>
      <c r="B5483" t="inlineStr">
        <is>
          <t>Município</t>
        </is>
      </c>
      <c r="C5483" t="inlineStr">
        <is>
          <t>PI</t>
        </is>
      </c>
      <c r="D5483" s="4" t="n">
        <v>6299740.541408191</v>
      </c>
      <c r="E5483" s="4">
        <f>E5482+D5483</f>
        <v/>
      </c>
      <c r="F5483" s="4" t="n">
        <v>260602.2396711612</v>
      </c>
      <c r="G5483" s="5">
        <f>F5483/$D5483</f>
        <v/>
      </c>
      <c r="H5483" s="4">
        <f>H5482+F5483</f>
        <v/>
      </c>
      <c r="I5483" s="4">
        <f>G5483*$E5482-H5482</f>
        <v/>
      </c>
      <c r="J5483" s="4">
        <f>MAX(0,Resumo!$D$3*$D5483-F5483)</f>
        <v/>
      </c>
      <c r="K5483" s="4" t="n">
        <v>555850.2175033791</v>
      </c>
      <c r="L5483" s="5">
        <f>K5483/$D5483</f>
        <v/>
      </c>
      <c r="M5483" s="4">
        <f>M5482+K5483</f>
        <v/>
      </c>
      <c r="N5483" s="4">
        <f>L5483*$E5482-M5482</f>
        <v/>
      </c>
      <c r="O5483" s="4">
        <f>MAX(0,Resumo!$D$4*$D5483-K5483)</f>
        <v/>
      </c>
      <c r="P5483" s="4" t="n">
        <v>880607.5413853697</v>
      </c>
      <c r="Q5483" s="5">
        <f>P5483/$D5483</f>
        <v/>
      </c>
      <c r="R5483" s="4">
        <f>R5482+P5483</f>
        <v/>
      </c>
      <c r="S5483" s="4">
        <f>Q5483*$E5482-R5482</f>
        <v/>
      </c>
      <c r="T5483" s="4">
        <f>MAX(0,Resumo!$D$5*$D5483-P5483)</f>
        <v/>
      </c>
      <c r="U5483" s="4" t="n">
        <v>1238089.107476368</v>
      </c>
      <c r="V5483" s="5">
        <f>U5483/$D5483</f>
        <v/>
      </c>
      <c r="W5483" s="4">
        <f>W5482+U5483</f>
        <v/>
      </c>
      <c r="X5483" s="4">
        <f>V5483*$E5482-W5482</f>
        <v/>
      </c>
      <c r="Y5483" s="4">
        <f>MAX(0,Resumo!$D$6*$D5483-U5483)</f>
        <v/>
      </c>
      <c r="Z5483" s="4" t="n">
        <v>1629108.59984504</v>
      </c>
      <c r="AA5483" s="5">
        <f>Z5483/$D5483</f>
        <v/>
      </c>
      <c r="AB5483" s="4">
        <f>AB5482+Z5483</f>
        <v/>
      </c>
      <c r="AC5483" s="4">
        <f>AA5483*$E5482-AB5482</f>
        <v/>
      </c>
      <c r="AD5483" s="4">
        <f>MAX(0,Resumo!$D$7*$D5483-Z5483)</f>
        <v/>
      </c>
    </row>
    <row r="5484">
      <c r="A5484" t="inlineStr">
        <is>
          <t>São Lourenço do Piauí</t>
        </is>
      </c>
      <c r="B5484" t="inlineStr">
        <is>
          <t>Município</t>
        </is>
      </c>
      <c r="C5484" t="inlineStr">
        <is>
          <t>PI</t>
        </is>
      </c>
      <c r="D5484" s="4" t="n">
        <v>1724305.585221758</v>
      </c>
      <c r="E5484" s="4">
        <f>E5483+D5484</f>
        <v/>
      </c>
      <c r="F5484" s="4" t="n">
        <v>71329.58800964155</v>
      </c>
      <c r="G5484" s="5">
        <f>F5484/$D5484</f>
        <v/>
      </c>
      <c r="H5484" s="4">
        <f>H5483+F5484</f>
        <v/>
      </c>
      <c r="I5484" s="4">
        <f>G5484*$E5483-H5483</f>
        <v/>
      </c>
      <c r="J5484" s="4">
        <f>MAX(0,Resumo!$D$3*$D5484-F5484)</f>
        <v/>
      </c>
      <c r="K5484" s="4" t="n">
        <v>152142.0808187063</v>
      </c>
      <c r="L5484" s="5">
        <f>K5484/$D5484</f>
        <v/>
      </c>
      <c r="M5484" s="4">
        <f>M5483+K5484</f>
        <v/>
      </c>
      <c r="N5484" s="4">
        <f>L5484*$E5483-M5483</f>
        <v/>
      </c>
      <c r="O5484" s="4">
        <f>MAX(0,Resumo!$D$4*$D5484-K5484)</f>
        <v/>
      </c>
      <c r="P5484" s="4" t="n">
        <v>241031.5936058813</v>
      </c>
      <c r="Q5484" s="5">
        <f>P5484/$D5484</f>
        <v/>
      </c>
      <c r="R5484" s="4">
        <f>R5483+P5484</f>
        <v/>
      </c>
      <c r="S5484" s="4">
        <f>Q5484*$E5483-R5483</f>
        <v/>
      </c>
      <c r="T5484" s="4">
        <f>MAX(0,Resumo!$D$5*$D5484-P5484)</f>
        <v/>
      </c>
      <c r="U5484" s="4" t="n">
        <v>338878.077436903</v>
      </c>
      <c r="V5484" s="5">
        <f>U5484/$D5484</f>
        <v/>
      </c>
      <c r="W5484" s="4">
        <f>W5483+U5484</f>
        <v/>
      </c>
      <c r="X5484" s="4">
        <f>V5484*$E5483-W5483</f>
        <v/>
      </c>
      <c r="Y5484" s="4">
        <f>MAX(0,Resumo!$D$6*$D5484-U5484)</f>
        <v/>
      </c>
      <c r="Z5484" s="4" t="n">
        <v>445904.2462433989</v>
      </c>
      <c r="AA5484" s="5">
        <f>Z5484/$D5484</f>
        <v/>
      </c>
      <c r="AB5484" s="4">
        <f>AB5483+Z5484</f>
        <v/>
      </c>
      <c r="AC5484" s="4">
        <f>AA5484*$E5483-AB5483</f>
        <v/>
      </c>
      <c r="AD5484" s="4">
        <f>MAX(0,Resumo!$D$7*$D5484-Z5484)</f>
        <v/>
      </c>
    </row>
    <row r="5485">
      <c r="A5485" t="inlineStr">
        <is>
          <t>Regeneração</t>
        </is>
      </c>
      <c r="B5485" t="inlineStr">
        <is>
          <t>Município</t>
        </is>
      </c>
      <c r="C5485" t="inlineStr">
        <is>
          <t>PI</t>
        </is>
      </c>
      <c r="D5485" s="4" t="n">
        <v>7634644.347395034</v>
      </c>
      <c r="E5485" s="4">
        <f>E5484+D5485</f>
        <v/>
      </c>
      <c r="F5485" s="4" t="n">
        <v>315823.3903358784</v>
      </c>
      <c r="G5485" s="5">
        <f>F5485/$D5485</f>
        <v/>
      </c>
      <c r="H5485" s="4">
        <f>H5484+F5485</f>
        <v/>
      </c>
      <c r="I5485" s="4">
        <f>G5485*$E5484-H5484</f>
        <v/>
      </c>
      <c r="J5485" s="4">
        <f>MAX(0,Resumo!$D$3*$D5485-F5485)</f>
        <v/>
      </c>
      <c r="K5485" s="4" t="n">
        <v>673633.8890731314</v>
      </c>
      <c r="L5485" s="5">
        <f>K5485/$D5485</f>
        <v/>
      </c>
      <c r="M5485" s="4">
        <f>M5484+K5485</f>
        <v/>
      </c>
      <c r="N5485" s="4">
        <f>L5485*$E5484-M5484</f>
        <v/>
      </c>
      <c r="O5485" s="4">
        <f>MAX(0,Resumo!$D$4*$D5485-K5485)</f>
        <v/>
      </c>
      <c r="P5485" s="4" t="n">
        <v>1067206.71175585</v>
      </c>
      <c r="Q5485" s="5">
        <f>P5485/$D5485</f>
        <v/>
      </c>
      <c r="R5485" s="4">
        <f>R5484+P5485</f>
        <v/>
      </c>
      <c r="S5485" s="4">
        <f>Q5485*$E5484-R5484</f>
        <v/>
      </c>
      <c r="T5485" s="4">
        <f>MAX(0,Resumo!$D$5*$D5485-P5485)</f>
        <v/>
      </c>
      <c r="U5485" s="4" t="n">
        <v>1500437.985316283</v>
      </c>
      <c r="V5485" s="5">
        <f>U5485/$D5485</f>
        <v/>
      </c>
      <c r="W5485" s="4">
        <f>W5484+U5485</f>
        <v/>
      </c>
      <c r="X5485" s="4">
        <f>V5485*$E5484-W5484</f>
        <v/>
      </c>
      <c r="Y5485" s="4">
        <f>MAX(0,Resumo!$D$6*$D5485-U5485)</f>
        <v/>
      </c>
      <c r="Z5485" s="4" t="n">
        <v>1974313.812028735</v>
      </c>
      <c r="AA5485" s="5">
        <f>Z5485/$D5485</f>
        <v/>
      </c>
      <c r="AB5485" s="4">
        <f>AB5484+Z5485</f>
        <v/>
      </c>
      <c r="AC5485" s="4">
        <f>AA5485*$E5484-AB5484</f>
        <v/>
      </c>
      <c r="AD5485" s="4">
        <f>MAX(0,Resumo!$D$7*$D5485-Z5485)</f>
        <v/>
      </c>
    </row>
    <row r="5486">
      <c r="A5486" t="inlineStr">
        <is>
          <t>Betânia do Piauí</t>
        </is>
      </c>
      <c r="B5486" t="inlineStr">
        <is>
          <t>Município</t>
        </is>
      </c>
      <c r="C5486" t="inlineStr">
        <is>
          <t>PI</t>
        </is>
      </c>
      <c r="D5486" s="4" t="n">
        <v>4108933.373815568</v>
      </c>
      <c r="E5486" s="4">
        <f>E5485+D5486</f>
        <v/>
      </c>
      <c r="F5486" s="4" t="n">
        <v>169974.8160797366</v>
      </c>
      <c r="G5486" s="5">
        <f>F5486/$D5486</f>
        <v/>
      </c>
      <c r="H5486" s="4">
        <f>H5485+F5486</f>
        <v/>
      </c>
      <c r="I5486" s="4">
        <f>G5486*$E5485-H5485</f>
        <v/>
      </c>
      <c r="J5486" s="4">
        <f>MAX(0,Resumo!$D$3*$D5486-F5486)</f>
        <v/>
      </c>
      <c r="K5486" s="4" t="n">
        <v>362546.9167388506</v>
      </c>
      <c r="L5486" s="5">
        <f>K5486/$D5486</f>
        <v/>
      </c>
      <c r="M5486" s="4">
        <f>M5485+K5486</f>
        <v/>
      </c>
      <c r="N5486" s="4">
        <f>L5486*$E5485-M5485</f>
        <v/>
      </c>
      <c r="O5486" s="4">
        <f>MAX(0,Resumo!$D$4*$D5486-K5486)</f>
        <v/>
      </c>
      <c r="P5486" s="4" t="n">
        <v>574366.1492482995</v>
      </c>
      <c r="Q5486" s="5">
        <f>P5486/$D5486</f>
        <v/>
      </c>
      <c r="R5486" s="4">
        <f>R5485+P5486</f>
        <v/>
      </c>
      <c r="S5486" s="4">
        <f>Q5486*$E5485-R5485</f>
        <v/>
      </c>
      <c r="T5486" s="4">
        <f>MAX(0,Resumo!$D$5*$D5486-P5486)</f>
        <v/>
      </c>
      <c r="U5486" s="4" t="n">
        <v>807529.3926835312</v>
      </c>
      <c r="V5486" s="5">
        <f>U5486/$D5486</f>
        <v/>
      </c>
      <c r="W5486" s="4">
        <f>W5485+U5486</f>
        <v/>
      </c>
      <c r="X5486" s="4">
        <f>V5486*$E5485-W5485</f>
        <v/>
      </c>
      <c r="Y5486" s="4">
        <f>MAX(0,Resumo!$D$6*$D5486-U5486)</f>
        <v/>
      </c>
      <c r="Z5486" s="4" t="n">
        <v>1062567.363127774</v>
      </c>
      <c r="AA5486" s="5">
        <f>Z5486/$D5486</f>
        <v/>
      </c>
      <c r="AB5486" s="4">
        <f>AB5485+Z5486</f>
        <v/>
      </c>
      <c r="AC5486" s="4">
        <f>AA5486*$E5485-AB5485</f>
        <v/>
      </c>
      <c r="AD5486" s="4">
        <f>MAX(0,Resumo!$D$7*$D5486-Z5486)</f>
        <v/>
      </c>
    </row>
    <row r="5487">
      <c r="A5487" t="inlineStr">
        <is>
          <t>Valença do Piauí</t>
        </is>
      </c>
      <c r="B5487" t="inlineStr">
        <is>
          <t>Município</t>
        </is>
      </c>
      <c r="C5487" t="inlineStr">
        <is>
          <t>PI</t>
        </is>
      </c>
      <c r="D5487" s="4" t="n">
        <v>10784572.48687036</v>
      </c>
      <c r="E5487" s="4">
        <f>E5486+D5487</f>
        <v/>
      </c>
      <c r="F5487" s="4" t="n">
        <v>446126.904036935</v>
      </c>
      <c r="G5487" s="5">
        <f>F5487/$D5487</f>
        <v/>
      </c>
      <c r="H5487" s="4">
        <f>H5486+F5487</f>
        <v/>
      </c>
      <c r="I5487" s="4">
        <f>G5487*$E5486-H5486</f>
        <v/>
      </c>
      <c r="J5487" s="4">
        <f>MAX(0,Resumo!$D$3*$D5487-F5487)</f>
        <v/>
      </c>
      <c r="K5487" s="4" t="n">
        <v>951564.1038079745</v>
      </c>
      <c r="L5487" s="5">
        <f>K5487/$D5487</f>
        <v/>
      </c>
      <c r="M5487" s="4">
        <f>M5486+K5487</f>
        <v/>
      </c>
      <c r="N5487" s="4">
        <f>L5487*$E5486-M5486</f>
        <v/>
      </c>
      <c r="O5487" s="4">
        <f>MAX(0,Resumo!$D$4*$D5487-K5487)</f>
        <v/>
      </c>
      <c r="P5487" s="4" t="n">
        <v>1507518.571619195</v>
      </c>
      <c r="Q5487" s="5">
        <f>P5487/$D5487</f>
        <v/>
      </c>
      <c r="R5487" s="4">
        <f>R5486+P5487</f>
        <v/>
      </c>
      <c r="S5487" s="4">
        <f>Q5487*$E5486-R5486</f>
        <v/>
      </c>
      <c r="T5487" s="4">
        <f>MAX(0,Resumo!$D$5*$D5487-P5487)</f>
        <v/>
      </c>
      <c r="U5487" s="4" t="n">
        <v>2119493.912014171</v>
      </c>
      <c r="V5487" s="5">
        <f>U5487/$D5487</f>
        <v/>
      </c>
      <c r="W5487" s="4">
        <f>W5486+U5487</f>
        <v/>
      </c>
      <c r="X5487" s="4">
        <f>V5487*$E5486-W5486</f>
        <v/>
      </c>
      <c r="Y5487" s="4">
        <f>MAX(0,Resumo!$D$6*$D5487-U5487)</f>
        <v/>
      </c>
      <c r="Z5487" s="4" t="n">
        <v>2788883.076775959</v>
      </c>
      <c r="AA5487" s="5">
        <f>Z5487/$D5487</f>
        <v/>
      </c>
      <c r="AB5487" s="4">
        <f>AB5486+Z5487</f>
        <v/>
      </c>
      <c r="AC5487" s="4">
        <f>AA5487*$E5486-AB5486</f>
        <v/>
      </c>
      <c r="AD5487" s="4">
        <f>MAX(0,Resumo!$D$7*$D5487-Z5487)</f>
        <v/>
      </c>
    </row>
    <row r="5488">
      <c r="A5488" t="inlineStr">
        <is>
          <t>Palmeirais</t>
        </is>
      </c>
      <c r="B5488" t="inlineStr">
        <is>
          <t>Município</t>
        </is>
      </c>
      <c r="C5488" t="inlineStr">
        <is>
          <t>PI</t>
        </is>
      </c>
      <c r="D5488" s="4" t="n">
        <v>4450998.507249491</v>
      </c>
      <c r="E5488" s="4">
        <f>E5487+D5488</f>
        <v/>
      </c>
      <c r="F5488" s="4" t="n">
        <v>184125.0718403285</v>
      </c>
      <c r="G5488" s="5">
        <f>F5488/$D5488</f>
        <v/>
      </c>
      <c r="H5488" s="4">
        <f>H5487+F5488</f>
        <v/>
      </c>
      <c r="I5488" s="4">
        <f>G5488*$E5487-H5487</f>
        <v/>
      </c>
      <c r="J5488" s="4">
        <f>MAX(0,Resumo!$D$3*$D5488-F5488)</f>
        <v/>
      </c>
      <c r="K5488" s="4" t="n">
        <v>392728.6325682247</v>
      </c>
      <c r="L5488" s="5">
        <f>K5488/$D5488</f>
        <v/>
      </c>
      <c r="M5488" s="4">
        <f>M5487+K5488</f>
        <v/>
      </c>
      <c r="N5488" s="4">
        <f>L5488*$E5487-M5487</f>
        <v/>
      </c>
      <c r="O5488" s="4">
        <f>MAX(0,Resumo!$D$4*$D5488-K5488)</f>
        <v/>
      </c>
      <c r="P5488" s="4" t="n">
        <v>622181.6321506434</v>
      </c>
      <c r="Q5488" s="5">
        <f>P5488/$D5488</f>
        <v/>
      </c>
      <c r="R5488" s="4">
        <f>R5487+P5488</f>
        <v/>
      </c>
      <c r="S5488" s="4">
        <f>Q5488*$E5487-R5487</f>
        <v/>
      </c>
      <c r="T5488" s="4">
        <f>MAX(0,Resumo!$D$5*$D5488-P5488)</f>
        <v/>
      </c>
      <c r="U5488" s="4" t="n">
        <v>874755.5130242468</v>
      </c>
      <c r="V5488" s="5">
        <f>U5488/$D5488</f>
        <v/>
      </c>
      <c r="W5488" s="4">
        <f>W5487+U5488</f>
        <v/>
      </c>
      <c r="X5488" s="4">
        <f>V5488*$E5487-W5487</f>
        <v/>
      </c>
      <c r="Y5488" s="4">
        <f>MAX(0,Resumo!$D$6*$D5488-U5488)</f>
        <v/>
      </c>
      <c r="Z5488" s="4" t="n">
        <v>1151025.172925093</v>
      </c>
      <c r="AA5488" s="5">
        <f>Z5488/$D5488</f>
        <v/>
      </c>
      <c r="AB5488" s="4">
        <f>AB5487+Z5488</f>
        <v/>
      </c>
      <c r="AC5488" s="4">
        <f>AA5488*$E5487-AB5487</f>
        <v/>
      </c>
      <c r="AD5488" s="4">
        <f>MAX(0,Resumo!$D$7*$D5488-Z5488)</f>
        <v/>
      </c>
    </row>
    <row r="5489">
      <c r="A5489" t="inlineStr">
        <is>
          <t>Barras</t>
        </is>
      </c>
      <c r="B5489" t="inlineStr">
        <is>
          <t>Município</t>
        </is>
      </c>
      <c r="C5489" t="inlineStr">
        <is>
          <t>PI</t>
        </is>
      </c>
      <c r="D5489" s="4" t="n">
        <v>10970847.67557402</v>
      </c>
      <c r="E5489" s="4">
        <f>E5488+D5489</f>
        <v/>
      </c>
      <c r="F5489" s="4" t="n">
        <v>453832.5755724947</v>
      </c>
      <c r="G5489" s="5">
        <f>F5489/$D5489</f>
        <v/>
      </c>
      <c r="H5489" s="4">
        <f>H5488+F5489</f>
        <v/>
      </c>
      <c r="I5489" s="4">
        <f>G5489*$E5488-H5488</f>
        <v/>
      </c>
      <c r="J5489" s="4">
        <f>MAX(0,Resumo!$D$3*$D5489-F5489)</f>
        <v/>
      </c>
      <c r="K5489" s="4" t="n">
        <v>967999.8765950971</v>
      </c>
      <c r="L5489" s="5">
        <f>K5489/$D5489</f>
        <v/>
      </c>
      <c r="M5489" s="4">
        <f>M5488+K5489</f>
        <v/>
      </c>
      <c r="N5489" s="4">
        <f>L5489*$E5488-M5488</f>
        <v/>
      </c>
      <c r="O5489" s="4">
        <f>MAX(0,Resumo!$D$4*$D5489-K5489)</f>
        <v/>
      </c>
      <c r="P5489" s="4" t="n">
        <v>1533556.998895242</v>
      </c>
      <c r="Q5489" s="5">
        <f>P5489/$D5489</f>
        <v/>
      </c>
      <c r="R5489" s="4">
        <f>R5488+P5489</f>
        <v/>
      </c>
      <c r="S5489" s="4">
        <f>Q5489*$E5488-R5488</f>
        <v/>
      </c>
      <c r="T5489" s="4">
        <f>MAX(0,Resumo!$D$5*$D5489-P5489)</f>
        <v/>
      </c>
      <c r="U5489" s="4" t="n">
        <v>2156102.607342367</v>
      </c>
      <c r="V5489" s="5">
        <f>U5489/$D5489</f>
        <v/>
      </c>
      <c r="W5489" s="4">
        <f>W5488+U5489</f>
        <v/>
      </c>
      <c r="X5489" s="4">
        <f>V5489*$E5488-W5488</f>
        <v/>
      </c>
      <c r="Y5489" s="4">
        <f>MAX(0,Resumo!$D$6*$D5489-U5489)</f>
        <v/>
      </c>
      <c r="Z5489" s="4" t="n">
        <v>2837053.713306181</v>
      </c>
      <c r="AA5489" s="5">
        <f>Z5489/$D5489</f>
        <v/>
      </c>
      <c r="AB5489" s="4">
        <f>AB5488+Z5489</f>
        <v/>
      </c>
      <c r="AC5489" s="4">
        <f>AA5489*$E5488-AB5488</f>
        <v/>
      </c>
      <c r="AD5489" s="4">
        <f>MAX(0,Resumo!$D$7*$D5489-Z5489)</f>
        <v/>
      </c>
    </row>
    <row r="5490">
      <c r="A5490" t="inlineStr">
        <is>
          <t>Floresta do Piauí</t>
        </is>
      </c>
      <c r="B5490" t="inlineStr">
        <is>
          <t>Município</t>
        </is>
      </c>
      <c r="C5490" t="inlineStr">
        <is>
          <t>PI</t>
        </is>
      </c>
      <c r="D5490" s="4" t="n">
        <v>2319137.932169051</v>
      </c>
      <c r="E5490" s="4">
        <f>E5489+D5490</f>
        <v/>
      </c>
      <c r="F5490" s="4" t="n">
        <v>95936.10010714886</v>
      </c>
      <c r="G5490" s="5">
        <f>F5490/$D5490</f>
        <v/>
      </c>
      <c r="H5490" s="4">
        <f>H5489+F5490</f>
        <v/>
      </c>
      <c r="I5490" s="4">
        <f>G5490*$E5489-H5489</f>
        <v/>
      </c>
      <c r="J5490" s="4">
        <f>MAX(0,Resumo!$D$3*$D5490-F5490)</f>
        <v/>
      </c>
      <c r="K5490" s="4" t="n">
        <v>204626.4152536592</v>
      </c>
      <c r="L5490" s="5">
        <f>K5490/$D5490</f>
        <v/>
      </c>
      <c r="M5490" s="4">
        <f>M5489+K5490</f>
        <v/>
      </c>
      <c r="N5490" s="4">
        <f>L5490*$E5489-M5489</f>
        <v/>
      </c>
      <c r="O5490" s="4">
        <f>MAX(0,Resumo!$D$4*$D5490-K5490)</f>
        <v/>
      </c>
      <c r="P5490" s="4" t="n">
        <v>324180.0736327518</v>
      </c>
      <c r="Q5490" s="5">
        <f>P5490/$D5490</f>
        <v/>
      </c>
      <c r="R5490" s="4">
        <f>R5489+P5490</f>
        <v/>
      </c>
      <c r="S5490" s="4">
        <f>Q5490*$E5489-R5489</f>
        <v/>
      </c>
      <c r="T5490" s="4">
        <f>MAX(0,Resumo!$D$5*$D5490-P5490)</f>
        <v/>
      </c>
      <c r="U5490" s="4" t="n">
        <v>455780.5823399742</v>
      </c>
      <c r="V5490" s="5">
        <f>U5490/$D5490</f>
        <v/>
      </c>
      <c r="W5490" s="4">
        <f>W5489+U5490</f>
        <v/>
      </c>
      <c r="X5490" s="4">
        <f>V5490*$E5489-W5489</f>
        <v/>
      </c>
      <c r="Y5490" s="4">
        <f>MAX(0,Resumo!$D$6*$D5490-U5490)</f>
        <v/>
      </c>
      <c r="Z5490" s="4" t="n">
        <v>599727.4847574777</v>
      </c>
      <c r="AA5490" s="5">
        <f>Z5490/$D5490</f>
        <v/>
      </c>
      <c r="AB5490" s="4">
        <f>AB5489+Z5490</f>
        <v/>
      </c>
      <c r="AC5490" s="4">
        <f>AA5490*$E5489-AB5489</f>
        <v/>
      </c>
      <c r="AD5490" s="4">
        <f>MAX(0,Resumo!$D$7*$D5490-Z5490)</f>
        <v/>
      </c>
    </row>
    <row r="5491">
      <c r="A5491" t="inlineStr">
        <is>
          <t>Coronel José Dias</t>
        </is>
      </c>
      <c r="B5491" t="inlineStr">
        <is>
          <t>Município</t>
        </is>
      </c>
      <c r="C5491" t="inlineStr">
        <is>
          <t>PI</t>
        </is>
      </c>
      <c r="D5491" s="4" t="n">
        <v>2714619.737269985</v>
      </c>
      <c r="E5491" s="4">
        <f>E5490+D5491</f>
        <v/>
      </c>
      <c r="F5491" s="4" t="n">
        <v>112296.0507243308</v>
      </c>
      <c r="G5491" s="5">
        <f>F5491/$D5491</f>
        <v/>
      </c>
      <c r="H5491" s="4">
        <f>H5490+F5491</f>
        <v/>
      </c>
      <c r="I5491" s="4">
        <f>G5491*$E5490-H5490</f>
        <v/>
      </c>
      <c r="J5491" s="4">
        <f>MAX(0,Resumo!$D$3*$D5491-F5491)</f>
        <v/>
      </c>
      <c r="K5491" s="4" t="n">
        <v>239521.2884534441</v>
      </c>
      <c r="L5491" s="5">
        <f>K5491/$D5491</f>
        <v/>
      </c>
      <c r="M5491" s="4">
        <f>M5490+K5491</f>
        <v/>
      </c>
      <c r="N5491" s="4">
        <f>L5491*$E5490-M5490</f>
        <v/>
      </c>
      <c r="O5491" s="4">
        <f>MAX(0,Resumo!$D$4*$D5491-K5491)</f>
        <v/>
      </c>
      <c r="P5491" s="4" t="n">
        <v>379462.3916525878</v>
      </c>
      <c r="Q5491" s="5">
        <f>P5491/$D5491</f>
        <v/>
      </c>
      <c r="R5491" s="4">
        <f>R5490+P5491</f>
        <v/>
      </c>
      <c r="S5491" s="4">
        <f>Q5491*$E5490-R5490</f>
        <v/>
      </c>
      <c r="T5491" s="4">
        <f>MAX(0,Resumo!$D$5*$D5491-P5491)</f>
        <v/>
      </c>
      <c r="U5491" s="4" t="n">
        <v>533504.6904809594</v>
      </c>
      <c r="V5491" s="5">
        <f>U5491/$D5491</f>
        <v/>
      </c>
      <c r="W5491" s="4">
        <f>W5490+U5491</f>
        <v/>
      </c>
      <c r="X5491" s="4">
        <f>V5491*$E5490-W5490</f>
        <v/>
      </c>
      <c r="Y5491" s="4">
        <f>MAX(0,Resumo!$D$6*$D5491-U5491)</f>
        <v/>
      </c>
      <c r="Z5491" s="4" t="n">
        <v>701998.8093520863</v>
      </c>
      <c r="AA5491" s="5">
        <f>Z5491/$D5491</f>
        <v/>
      </c>
      <c r="AB5491" s="4">
        <f>AB5490+Z5491</f>
        <v/>
      </c>
      <c r="AC5491" s="4">
        <f>AA5491*$E5490-AB5490</f>
        <v/>
      </c>
      <c r="AD5491" s="4">
        <f>MAX(0,Resumo!$D$7*$D5491-Z5491)</f>
        <v/>
      </c>
    </row>
    <row r="5492">
      <c r="A5492" t="inlineStr">
        <is>
          <t>Parnaguá</t>
        </is>
      </c>
      <c r="B5492" t="inlineStr">
        <is>
          <t>Município</t>
        </is>
      </c>
      <c r="C5492" t="inlineStr">
        <is>
          <t>PI</t>
        </is>
      </c>
      <c r="D5492" s="4" t="n">
        <v>4835539.110078854</v>
      </c>
      <c r="E5492" s="4">
        <f>E5491+D5492</f>
        <v/>
      </c>
      <c r="F5492" s="4" t="n">
        <v>200032.416227472</v>
      </c>
      <c r="G5492" s="5">
        <f>F5492/$D5492</f>
        <v/>
      </c>
      <c r="H5492" s="4">
        <f>H5491+F5492</f>
        <v/>
      </c>
      <c r="I5492" s="4">
        <f>G5492*$E5491-H5491</f>
        <v/>
      </c>
      <c r="J5492" s="4">
        <f>MAX(0,Resumo!$D$3*$D5492-F5492)</f>
        <v/>
      </c>
      <c r="K5492" s="4" t="n">
        <v>426658.1216188647</v>
      </c>
      <c r="L5492" s="5">
        <f>K5492/$D5492</f>
        <v/>
      </c>
      <c r="M5492" s="4">
        <f>M5491+K5492</f>
        <v/>
      </c>
      <c r="N5492" s="4">
        <f>L5492*$E5491-M5491</f>
        <v/>
      </c>
      <c r="O5492" s="4">
        <f>MAX(0,Resumo!$D$4*$D5492-K5492)</f>
        <v/>
      </c>
      <c r="P5492" s="4" t="n">
        <v>675934.5371464291</v>
      </c>
      <c r="Q5492" s="5">
        <f>P5492/$D5492</f>
        <v/>
      </c>
      <c r="R5492" s="4">
        <f>R5491+P5492</f>
        <v/>
      </c>
      <c r="S5492" s="4">
        <f>Q5492*$E5491-R5491</f>
        <v/>
      </c>
      <c r="T5492" s="4">
        <f>MAX(0,Resumo!$D$5*$D5492-P5492)</f>
        <v/>
      </c>
      <c r="U5492" s="4" t="n">
        <v>950329.3447743093</v>
      </c>
      <c r="V5492" s="5">
        <f>U5492/$D5492</f>
        <v/>
      </c>
      <c r="W5492" s="4">
        <f>W5491+U5492</f>
        <v/>
      </c>
      <c r="X5492" s="4">
        <f>V5492*$E5491-W5491</f>
        <v/>
      </c>
      <c r="Y5492" s="4">
        <f>MAX(0,Resumo!$D$6*$D5492-U5492)</f>
        <v/>
      </c>
      <c r="Z5492" s="4" t="n">
        <v>1250467.110087616</v>
      </c>
      <c r="AA5492" s="5">
        <f>Z5492/$D5492</f>
        <v/>
      </c>
      <c r="AB5492" s="4">
        <f>AB5491+Z5492</f>
        <v/>
      </c>
      <c r="AC5492" s="4">
        <f>AA5492*$E5491-AB5491</f>
        <v/>
      </c>
      <c r="AD5492" s="4">
        <f>MAX(0,Resumo!$D$7*$D5492-Z5492)</f>
        <v/>
      </c>
    </row>
    <row r="5493">
      <c r="A5493" t="inlineStr">
        <is>
          <t>Guaribas</t>
        </is>
      </c>
      <c r="B5493" t="inlineStr">
        <is>
          <t>Município</t>
        </is>
      </c>
      <c r="C5493" t="inlineStr">
        <is>
          <t>PI</t>
        </is>
      </c>
      <c r="D5493" s="4" t="n">
        <v>4066340.79266025</v>
      </c>
      <c r="E5493" s="4">
        <f>E5492+D5493</f>
        <v/>
      </c>
      <c r="F5493" s="4" t="n">
        <v>168212.8828747906</v>
      </c>
      <c r="G5493" s="5">
        <f>F5493/$D5493</f>
        <v/>
      </c>
      <c r="H5493" s="4">
        <f>H5492+F5493</f>
        <v/>
      </c>
      <c r="I5493" s="4">
        <f>G5493*$E5492-H5492</f>
        <v/>
      </c>
      <c r="J5493" s="4">
        <f>MAX(0,Resumo!$D$3*$D5493-F5493)</f>
        <v/>
      </c>
      <c r="K5493" s="4" t="n">
        <v>358788.8102988159</v>
      </c>
      <c r="L5493" s="5">
        <f>K5493/$D5493</f>
        <v/>
      </c>
      <c r="M5493" s="4">
        <f>M5492+K5493</f>
        <v/>
      </c>
      <c r="N5493" s="4">
        <f>L5493*$E5492-M5492</f>
        <v/>
      </c>
      <c r="O5493" s="4">
        <f>MAX(0,Resumo!$D$4*$D5493-K5493)</f>
        <v/>
      </c>
      <c r="P5493" s="4" t="n">
        <v>568412.3567189238</v>
      </c>
      <c r="Q5493" s="5">
        <f>P5493/$D5493</f>
        <v/>
      </c>
      <c r="R5493" s="4">
        <f>R5492+P5493</f>
        <v/>
      </c>
      <c r="S5493" s="4">
        <f>Q5493*$E5492-R5492</f>
        <v/>
      </c>
      <c r="T5493" s="4">
        <f>MAX(0,Resumo!$D$5*$D5493-P5493)</f>
        <v/>
      </c>
      <c r="U5493" s="4" t="n">
        <v>799158.6652795873</v>
      </c>
      <c r="V5493" s="5">
        <f>U5493/$D5493</f>
        <v/>
      </c>
      <c r="W5493" s="4">
        <f>W5492+U5493</f>
        <v/>
      </c>
      <c r="X5493" s="4">
        <f>V5493*$E5492-W5492</f>
        <v/>
      </c>
      <c r="Y5493" s="4">
        <f>MAX(0,Resumo!$D$6*$D5493-U5493)</f>
        <v/>
      </c>
      <c r="Z5493" s="4" t="n">
        <v>1051552.95074148</v>
      </c>
      <c r="AA5493" s="5">
        <f>Z5493/$D5493</f>
        <v/>
      </c>
      <c r="AB5493" s="4">
        <f>AB5492+Z5493</f>
        <v/>
      </c>
      <c r="AC5493" s="4">
        <f>AA5493*$E5492-AB5492</f>
        <v/>
      </c>
      <c r="AD5493" s="4">
        <f>MAX(0,Resumo!$D$7*$D5493-Z5493)</f>
        <v/>
      </c>
    </row>
    <row r="5494">
      <c r="A5494" t="inlineStr">
        <is>
          <t>Colônia do Gurguéia</t>
        </is>
      </c>
      <c r="B5494" t="inlineStr">
        <is>
          <t>Município</t>
        </is>
      </c>
      <c r="C5494" t="inlineStr">
        <is>
          <t>PI</t>
        </is>
      </c>
      <c r="D5494" s="4" t="n">
        <v>2603639.658026184</v>
      </c>
      <c r="E5494" s="4">
        <f>E5493+D5494</f>
        <v/>
      </c>
      <c r="F5494" s="4" t="n">
        <v>107705.1224123288</v>
      </c>
      <c r="G5494" s="5">
        <f>F5494/$D5494</f>
        <v/>
      </c>
      <c r="H5494" s="4">
        <f>H5493+F5494</f>
        <v/>
      </c>
      <c r="I5494" s="4">
        <f>G5494*$E5493-H5493</f>
        <v/>
      </c>
      <c r="J5494" s="4">
        <f>MAX(0,Resumo!$D$3*$D5494-F5494)</f>
        <v/>
      </c>
      <c r="K5494" s="4" t="n">
        <v>229729.0913334624</v>
      </c>
      <c r="L5494" s="5">
        <f>K5494/$D5494</f>
        <v/>
      </c>
      <c r="M5494" s="4">
        <f>M5493+K5494</f>
        <v/>
      </c>
      <c r="N5494" s="4">
        <f>L5494*$E5493-M5493</f>
        <v/>
      </c>
      <c r="O5494" s="4">
        <f>MAX(0,Resumo!$D$4*$D5494-K5494)</f>
        <v/>
      </c>
      <c r="P5494" s="4" t="n">
        <v>363949.0710510077</v>
      </c>
      <c r="Q5494" s="5">
        <f>P5494/$D5494</f>
        <v/>
      </c>
      <c r="R5494" s="4">
        <f>R5493+P5494</f>
        <v/>
      </c>
      <c r="S5494" s="4">
        <f>Q5494*$E5493-R5493</f>
        <v/>
      </c>
      <c r="T5494" s="4">
        <f>MAX(0,Resumo!$D$5*$D5494-P5494)</f>
        <v/>
      </c>
      <c r="U5494" s="4" t="n">
        <v>511693.7561487495</v>
      </c>
      <c r="V5494" s="5">
        <f>U5494/$D5494</f>
        <v/>
      </c>
      <c r="W5494" s="4">
        <f>W5493+U5494</f>
        <v/>
      </c>
      <c r="X5494" s="4">
        <f>V5494*$E5493-W5493</f>
        <v/>
      </c>
      <c r="Y5494" s="4">
        <f>MAX(0,Resumo!$D$6*$D5494-U5494)</f>
        <v/>
      </c>
      <c r="Z5494" s="4" t="n">
        <v>673299.4366844072</v>
      </c>
      <c r="AA5494" s="5">
        <f>Z5494/$D5494</f>
        <v/>
      </c>
      <c r="AB5494" s="4">
        <f>AB5493+Z5494</f>
        <v/>
      </c>
      <c r="AC5494" s="4">
        <f>AA5494*$E5493-AB5493</f>
        <v/>
      </c>
      <c r="AD5494" s="4">
        <f>MAX(0,Resumo!$D$7*$D5494-Z5494)</f>
        <v/>
      </c>
    </row>
    <row r="5495">
      <c r="A5495" t="inlineStr">
        <is>
          <t>Acauã</t>
        </is>
      </c>
      <c r="B5495" t="inlineStr">
        <is>
          <t>Município</t>
        </is>
      </c>
      <c r="C5495" t="inlineStr">
        <is>
          <t>PI</t>
        </is>
      </c>
      <c r="D5495" s="4" t="n">
        <v>2860228.199206862</v>
      </c>
      <c r="E5495" s="4">
        <f>E5494+D5495</f>
        <v/>
      </c>
      <c r="F5495" s="4" t="n">
        <v>118319.4561402213</v>
      </c>
      <c r="G5495" s="5">
        <f>F5495/$D5495</f>
        <v/>
      </c>
      <c r="H5495" s="4">
        <f>H5494+F5495</f>
        <v/>
      </c>
      <c r="I5495" s="4">
        <f>G5495*$E5494-H5494</f>
        <v/>
      </c>
      <c r="J5495" s="4">
        <f>MAX(0,Resumo!$D$3*$D5495-F5495)</f>
        <v/>
      </c>
      <c r="K5495" s="4" t="n">
        <v>252368.8803036084</v>
      </c>
      <c r="L5495" s="5">
        <f>K5495/$D5495</f>
        <v/>
      </c>
      <c r="M5495" s="4">
        <f>M5494+K5495</f>
        <v/>
      </c>
      <c r="N5495" s="4">
        <f>L5495*$E5494-M5494</f>
        <v/>
      </c>
      <c r="O5495" s="4">
        <f>MAX(0,Resumo!$D$4*$D5495-K5495)</f>
        <v/>
      </c>
      <c r="P5495" s="4" t="n">
        <v>399816.2314382619</v>
      </c>
      <c r="Q5495" s="5">
        <f>P5495/$D5495</f>
        <v/>
      </c>
      <c r="R5495" s="4">
        <f>R5494+P5495</f>
        <v/>
      </c>
      <c r="S5495" s="4">
        <f>Q5495*$E5494-R5494</f>
        <v/>
      </c>
      <c r="T5495" s="4">
        <f>MAX(0,Resumo!$D$5*$D5495-P5495)</f>
        <v/>
      </c>
      <c r="U5495" s="4" t="n">
        <v>562121.1469041213</v>
      </c>
      <c r="V5495" s="5">
        <f>U5495/$D5495</f>
        <v/>
      </c>
      <c r="W5495" s="4">
        <f>W5494+U5495</f>
        <v/>
      </c>
      <c r="X5495" s="4">
        <f>V5495*$E5494-W5494</f>
        <v/>
      </c>
      <c r="Y5495" s="4">
        <f>MAX(0,Resumo!$D$6*$D5495-U5495)</f>
        <v/>
      </c>
      <c r="Z5495" s="4" t="n">
        <v>739653.0581250922</v>
      </c>
      <c r="AA5495" s="5">
        <f>Z5495/$D5495</f>
        <v/>
      </c>
      <c r="AB5495" s="4">
        <f>AB5494+Z5495</f>
        <v/>
      </c>
      <c r="AC5495" s="4">
        <f>AA5495*$E5494-AB5494</f>
        <v/>
      </c>
      <c r="AD5495" s="4">
        <f>MAX(0,Resumo!$D$7*$D5495-Z5495)</f>
        <v/>
      </c>
    </row>
    <row r="5496">
      <c r="A5496" t="inlineStr">
        <is>
          <t>Lagoa do Sítio</t>
        </is>
      </c>
      <c r="B5496" t="inlineStr">
        <is>
          <t>Município</t>
        </is>
      </c>
      <c r="C5496" t="inlineStr">
        <is>
          <t>PI</t>
        </is>
      </c>
      <c r="D5496" s="4" t="n">
        <v>2139090.166481744</v>
      </c>
      <c r="E5496" s="4">
        <f>E5495+D5496</f>
        <v/>
      </c>
      <c r="F5496" s="4" t="n">
        <v>88488.03924218305</v>
      </c>
      <c r="G5496" s="5">
        <f>F5496/$D5496</f>
        <v/>
      </c>
      <c r="H5496" s="4">
        <f>H5495+F5496</f>
        <v/>
      </c>
      <c r="I5496" s="4">
        <f>G5496*$E5495-H5495</f>
        <v/>
      </c>
      <c r="J5496" s="4">
        <f>MAX(0,Resumo!$D$3*$D5496-F5496)</f>
        <v/>
      </c>
      <c r="K5496" s="4" t="n">
        <v>188740.1118320398</v>
      </c>
      <c r="L5496" s="5">
        <f>K5496/$D5496</f>
        <v/>
      </c>
      <c r="M5496" s="4">
        <f>M5495+K5496</f>
        <v/>
      </c>
      <c r="N5496" s="4">
        <f>L5496*$E5495-M5495</f>
        <v/>
      </c>
      <c r="O5496" s="4">
        <f>MAX(0,Resumo!$D$4*$D5496-K5496)</f>
        <v/>
      </c>
      <c r="P5496" s="4" t="n">
        <v>299012.1450122521</v>
      </c>
      <c r="Q5496" s="5">
        <f>P5496/$D5496</f>
        <v/>
      </c>
      <c r="R5496" s="4">
        <f>R5495+P5496</f>
        <v/>
      </c>
      <c r="S5496" s="4">
        <f>Q5496*$E5495-R5495</f>
        <v/>
      </c>
      <c r="T5496" s="4">
        <f>MAX(0,Resumo!$D$5*$D5496-P5496)</f>
        <v/>
      </c>
      <c r="U5496" s="4" t="n">
        <v>420395.7635434394</v>
      </c>
      <c r="V5496" s="5">
        <f>U5496/$D5496</f>
        <v/>
      </c>
      <c r="W5496" s="4">
        <f>W5495+U5496</f>
        <v/>
      </c>
      <c r="X5496" s="4">
        <f>V5496*$E5495-W5495</f>
        <v/>
      </c>
      <c r="Y5496" s="4">
        <f>MAX(0,Resumo!$D$6*$D5496-U5496)</f>
        <v/>
      </c>
      <c r="Z5496" s="4" t="n">
        <v>553167.2555645288</v>
      </c>
      <c r="AA5496" s="5">
        <f>Z5496/$D5496</f>
        <v/>
      </c>
      <c r="AB5496" s="4">
        <f>AB5495+Z5496</f>
        <v/>
      </c>
      <c r="AC5496" s="4">
        <f>AA5496*$E5495-AB5495</f>
        <v/>
      </c>
      <c r="AD5496" s="4">
        <f>MAX(0,Resumo!$D$7*$D5496-Z5496)</f>
        <v/>
      </c>
    </row>
    <row r="5497">
      <c r="A5497" t="inlineStr">
        <is>
          <t>São João da Serra</t>
        </is>
      </c>
      <c r="B5497" t="inlineStr">
        <is>
          <t>Município</t>
        </is>
      </c>
      <c r="C5497" t="inlineStr">
        <is>
          <t>PI</t>
        </is>
      </c>
      <c r="D5497" s="4" t="n">
        <v>2445303.281054928</v>
      </c>
      <c r="E5497" s="4">
        <f>E5496+D5497</f>
        <v/>
      </c>
      <c r="F5497" s="4" t="n">
        <v>101155.1995720299</v>
      </c>
      <c r="G5497" s="5">
        <f>F5497/$D5497</f>
        <v/>
      </c>
      <c r="H5497" s="4">
        <f>H5496+F5497</f>
        <v/>
      </c>
      <c r="I5497" s="4">
        <f>G5497*$E5496-H5496</f>
        <v/>
      </c>
      <c r="J5497" s="4">
        <f>MAX(0,Resumo!$D$3*$D5497-F5497)</f>
        <v/>
      </c>
      <c r="K5497" s="4" t="n">
        <v>215758.4668292195</v>
      </c>
      <c r="L5497" s="5">
        <f>K5497/$D5497</f>
        <v/>
      </c>
      <c r="M5497" s="4">
        <f>M5496+K5497</f>
        <v/>
      </c>
      <c r="N5497" s="4">
        <f>L5497*$E5496-M5496</f>
        <v/>
      </c>
      <c r="O5497" s="4">
        <f>MAX(0,Resumo!$D$4*$D5497-K5497)</f>
        <v/>
      </c>
      <c r="P5497" s="4" t="n">
        <v>341816.0630771019</v>
      </c>
      <c r="Q5497" s="5">
        <f>P5497/$D5497</f>
        <v/>
      </c>
      <c r="R5497" s="4">
        <f>R5496+P5497</f>
        <v/>
      </c>
      <c r="S5497" s="4">
        <f>Q5497*$E5496-R5496</f>
        <v/>
      </c>
      <c r="T5497" s="4">
        <f>MAX(0,Resumo!$D$5*$D5497-P5497)</f>
        <v/>
      </c>
      <c r="U5497" s="4" t="n">
        <v>480575.8803637311</v>
      </c>
      <c r="V5497" s="5">
        <f>U5497/$D5497</f>
        <v/>
      </c>
      <c r="W5497" s="4">
        <f>W5496+U5497</f>
        <v/>
      </c>
      <c r="X5497" s="4">
        <f>V5497*$E5496-W5496</f>
        <v/>
      </c>
      <c r="Y5497" s="4">
        <f>MAX(0,Resumo!$D$6*$D5497-U5497)</f>
        <v/>
      </c>
      <c r="Z5497" s="4" t="n">
        <v>632353.7577795866</v>
      </c>
      <c r="AA5497" s="5">
        <f>Z5497/$D5497</f>
        <v/>
      </c>
      <c r="AB5497" s="4">
        <f>AB5496+Z5497</f>
        <v/>
      </c>
      <c r="AC5497" s="4">
        <f>AA5497*$E5496-AB5496</f>
        <v/>
      </c>
      <c r="AD5497" s="4">
        <f>MAX(0,Resumo!$D$7*$D5497-Z5497)</f>
        <v/>
      </c>
    </row>
    <row r="5498">
      <c r="A5498" t="inlineStr">
        <is>
          <t>Batalha</t>
        </is>
      </c>
      <c r="B5498" t="inlineStr">
        <is>
          <t>Município</t>
        </is>
      </c>
      <c r="C5498" t="inlineStr">
        <is>
          <t>PI</t>
        </is>
      </c>
      <c r="D5498" s="4" t="n">
        <v>6869978.846946569</v>
      </c>
      <c r="E5498" s="4">
        <f>E5497+D5498</f>
        <v/>
      </c>
      <c r="F5498" s="4" t="n">
        <v>284191.3666507259</v>
      </c>
      <c r="G5498" s="5">
        <f>F5498/$D5498</f>
        <v/>
      </c>
      <c r="H5498" s="4">
        <f>H5497+F5498</f>
        <v/>
      </c>
      <c r="I5498" s="4">
        <f>G5498*$E5497-H5497</f>
        <v/>
      </c>
      <c r="J5498" s="4">
        <f>MAX(0,Resumo!$D$3*$D5498-F5498)</f>
        <v/>
      </c>
      <c r="K5498" s="4" t="n">
        <v>606164.5255417567</v>
      </c>
      <c r="L5498" s="5">
        <f>K5498/$D5498</f>
        <v/>
      </c>
      <c r="M5498" s="4">
        <f>M5497+K5498</f>
        <v/>
      </c>
      <c r="N5498" s="4">
        <f>L5498*$E5497-M5497</f>
        <v/>
      </c>
      <c r="O5498" s="4">
        <f>MAX(0,Resumo!$D$4*$D5498-K5498)</f>
        <v/>
      </c>
      <c r="P5498" s="4" t="n">
        <v>960318.1499323789</v>
      </c>
      <c r="Q5498" s="5">
        <f>P5498/$D5498</f>
        <v/>
      </c>
      <c r="R5498" s="4">
        <f>R5497+P5498</f>
        <v/>
      </c>
      <c r="S5498" s="4">
        <f>Q5498*$E5497-R5497</f>
        <v/>
      </c>
      <c r="T5498" s="4">
        <f>MAX(0,Resumo!$D$5*$D5498-P5498)</f>
        <v/>
      </c>
      <c r="U5498" s="4" t="n">
        <v>1350158.141131368</v>
      </c>
      <c r="V5498" s="5">
        <f>U5498/$D5498</f>
        <v/>
      </c>
      <c r="W5498" s="4">
        <f>W5497+U5498</f>
        <v/>
      </c>
      <c r="X5498" s="4">
        <f>V5498*$E5497-W5497</f>
        <v/>
      </c>
      <c r="Y5498" s="4">
        <f>MAX(0,Resumo!$D$6*$D5498-U5498)</f>
        <v/>
      </c>
      <c r="Z5498" s="4" t="n">
        <v>1776571.836054127</v>
      </c>
      <c r="AA5498" s="5">
        <f>Z5498/$D5498</f>
        <v/>
      </c>
      <c r="AB5498" s="4">
        <f>AB5497+Z5498</f>
        <v/>
      </c>
      <c r="AC5498" s="4">
        <f>AA5498*$E5497-AB5497</f>
        <v/>
      </c>
      <c r="AD5498" s="4">
        <f>MAX(0,Resumo!$D$7*$D5498-Z5498)</f>
        <v/>
      </c>
    </row>
    <row r="5499">
      <c r="A5499" t="inlineStr">
        <is>
          <t>Buriti dos Lopes</t>
        </is>
      </c>
      <c r="B5499" t="inlineStr">
        <is>
          <t>Município</t>
        </is>
      </c>
      <c r="C5499" t="inlineStr">
        <is>
          <t>PI</t>
        </is>
      </c>
      <c r="D5499" s="4" t="n">
        <v>6364289.979548762</v>
      </c>
      <c r="E5499" s="4">
        <f>E5498+D5499</f>
        <v/>
      </c>
      <c r="F5499" s="4" t="n">
        <v>263272.4652206706</v>
      </c>
      <c r="G5499" s="5">
        <f>F5499/$D5499</f>
        <v/>
      </c>
      <c r="H5499" s="4">
        <f>H5498+F5499</f>
        <v/>
      </c>
      <c r="I5499" s="4">
        <f>G5499*$E5498-H5498</f>
        <v/>
      </c>
      <c r="J5499" s="4">
        <f>MAX(0,Resumo!$D$3*$D5499-F5499)</f>
        <v/>
      </c>
      <c r="K5499" s="4" t="n">
        <v>561545.6614656057</v>
      </c>
      <c r="L5499" s="5">
        <f>K5499/$D5499</f>
        <v/>
      </c>
      <c r="M5499" s="4">
        <f>M5498+K5499</f>
        <v/>
      </c>
      <c r="N5499" s="4">
        <f>L5499*$E5498-M5498</f>
        <v/>
      </c>
      <c r="O5499" s="4">
        <f>MAX(0,Resumo!$D$4*$D5499-K5499)</f>
        <v/>
      </c>
      <c r="P5499" s="4" t="n">
        <v>889630.5672774916</v>
      </c>
      <c r="Q5499" s="5">
        <f>P5499/$D5499</f>
        <v/>
      </c>
      <c r="R5499" s="4">
        <f>R5498+P5499</f>
        <v/>
      </c>
      <c r="S5499" s="4">
        <f>Q5499*$E5498-R5498</f>
        <v/>
      </c>
      <c r="T5499" s="4">
        <f>MAX(0,Resumo!$D$5*$D5499-P5499)</f>
        <v/>
      </c>
      <c r="U5499" s="4" t="n">
        <v>1250775.019813592</v>
      </c>
      <c r="V5499" s="5">
        <f>U5499/$D5499</f>
        <v/>
      </c>
      <c r="W5499" s="4">
        <f>W5498+U5499</f>
        <v/>
      </c>
      <c r="X5499" s="4">
        <f>V5499*$E5498-W5498</f>
        <v/>
      </c>
      <c r="Y5499" s="4">
        <f>MAX(0,Resumo!$D$6*$D5499-U5499)</f>
        <v/>
      </c>
      <c r="Z5499" s="4" t="n">
        <v>1645801.040446168</v>
      </c>
      <c r="AA5499" s="5">
        <f>Z5499/$D5499</f>
        <v/>
      </c>
      <c r="AB5499" s="4">
        <f>AB5498+Z5499</f>
        <v/>
      </c>
      <c r="AC5499" s="4">
        <f>AA5499*$E5498-AB5498</f>
        <v/>
      </c>
      <c r="AD5499" s="4">
        <f>MAX(0,Resumo!$D$7*$D5499-Z5499)</f>
        <v/>
      </c>
    </row>
    <row r="5500">
      <c r="A5500" t="inlineStr">
        <is>
          <t>Pajeú do Piauí</t>
        </is>
      </c>
      <c r="B5500" t="inlineStr">
        <is>
          <t>Município</t>
        </is>
      </c>
      <c r="C5500" t="inlineStr">
        <is>
          <t>PI</t>
        </is>
      </c>
      <c r="D5500" s="4" t="n">
        <v>2612980.054299482</v>
      </c>
      <c r="E5500" s="4">
        <f>E5499+D5500</f>
        <v/>
      </c>
      <c r="F5500" s="4" t="n">
        <v>108091.5078788791</v>
      </c>
      <c r="G5500" s="5">
        <f>F5500/$D5500</f>
        <v/>
      </c>
      <c r="H5500" s="4">
        <f>H5499+F5500</f>
        <v/>
      </c>
      <c r="I5500" s="4">
        <f>G5500*$E5499-H5499</f>
        <v/>
      </c>
      <c r="J5500" s="4">
        <f>MAX(0,Resumo!$D$3*$D5500-F5500)</f>
        <v/>
      </c>
      <c r="K5500" s="4" t="n">
        <v>230553.2302429865</v>
      </c>
      <c r="L5500" s="5">
        <f>K5500/$D5500</f>
        <v/>
      </c>
      <c r="M5500" s="4">
        <f>M5499+K5500</f>
        <v/>
      </c>
      <c r="N5500" s="4">
        <f>L5500*$E5499-M5499</f>
        <v/>
      </c>
      <c r="O5500" s="4">
        <f>MAX(0,Resumo!$D$4*$D5500-K5500)</f>
        <v/>
      </c>
      <c r="P5500" s="4" t="n">
        <v>365254.7158380795</v>
      </c>
      <c r="Q5500" s="5">
        <f>P5500/$D5500</f>
        <v/>
      </c>
      <c r="R5500" s="4">
        <f>R5499+P5500</f>
        <v/>
      </c>
      <c r="S5500" s="4">
        <f>Q5500*$E5499-R5499</f>
        <v/>
      </c>
      <c r="T5500" s="4">
        <f>MAX(0,Resumo!$D$5*$D5500-P5500)</f>
        <v/>
      </c>
      <c r="U5500" s="4" t="n">
        <v>513529.4258576004</v>
      </c>
      <c r="V5500" s="5">
        <f>U5500/$D5500</f>
        <v/>
      </c>
      <c r="W5500" s="4">
        <f>W5499+U5500</f>
        <v/>
      </c>
      <c r="X5500" s="4">
        <f>V5500*$E5499-W5499</f>
        <v/>
      </c>
      <c r="Y5500" s="4">
        <f>MAX(0,Resumo!$D$6*$D5500-U5500)</f>
        <v/>
      </c>
      <c r="Z5500" s="4" t="n">
        <v>675714.8567790558</v>
      </c>
      <c r="AA5500" s="5">
        <f>Z5500/$D5500</f>
        <v/>
      </c>
      <c r="AB5500" s="4">
        <f>AB5499+Z5500</f>
        <v/>
      </c>
      <c r="AC5500" s="4">
        <f>AA5500*$E5499-AB5499</f>
        <v/>
      </c>
      <c r="AD5500" s="4">
        <f>MAX(0,Resumo!$D$7*$D5500-Z5500)</f>
        <v/>
      </c>
    </row>
    <row r="5501">
      <c r="A5501" t="inlineStr">
        <is>
          <t>Tanque do Piauí</t>
        </is>
      </c>
      <c r="B5501" t="inlineStr">
        <is>
          <t>Município</t>
        </is>
      </c>
      <c r="C5501" t="inlineStr">
        <is>
          <t>PI</t>
        </is>
      </c>
      <c r="D5501" s="4" t="n">
        <v>1850691.679043574</v>
      </c>
      <c r="E5501" s="4">
        <f>E5500+D5501</f>
        <v/>
      </c>
      <c r="F5501" s="4" t="n">
        <v>76557.81906086708</v>
      </c>
      <c r="G5501" s="5">
        <f>F5501/$D5501</f>
        <v/>
      </c>
      <c r="H5501" s="4">
        <f>H5500+F5501</f>
        <v/>
      </c>
      <c r="I5501" s="4">
        <f>G5501*$E5500-H5500</f>
        <v/>
      </c>
      <c r="J5501" s="4">
        <f>MAX(0,Resumo!$D$3*$D5501-F5501)</f>
        <v/>
      </c>
      <c r="K5501" s="4" t="n">
        <v>163293.6095647704</v>
      </c>
      <c r="L5501" s="5">
        <f>K5501/$D5501</f>
        <v/>
      </c>
      <c r="M5501" s="4">
        <f>M5500+K5501</f>
        <v/>
      </c>
      <c r="N5501" s="4">
        <f>L5501*$E5500-M5500</f>
        <v/>
      </c>
      <c r="O5501" s="4">
        <f>MAX(0,Resumo!$D$4*$D5501-K5501)</f>
        <v/>
      </c>
      <c r="P5501" s="4" t="n">
        <v>258698.4398218766</v>
      </c>
      <c r="Q5501" s="5">
        <f>P5501/$D5501</f>
        <v/>
      </c>
      <c r="R5501" s="4">
        <f>R5500+P5501</f>
        <v/>
      </c>
      <c r="S5501" s="4">
        <f>Q5501*$E5500-R5500</f>
        <v/>
      </c>
      <c r="T5501" s="4">
        <f>MAX(0,Resumo!$D$5*$D5501-P5501)</f>
        <v/>
      </c>
      <c r="U5501" s="4" t="n">
        <v>363716.7585014249</v>
      </c>
      <c r="V5501" s="5">
        <f>U5501/$D5501</f>
        <v/>
      </c>
      <c r="W5501" s="4">
        <f>W5500+U5501</f>
        <v/>
      </c>
      <c r="X5501" s="4">
        <f>V5501*$E5500-W5500</f>
        <v/>
      </c>
      <c r="Y5501" s="4">
        <f>MAX(0,Resumo!$D$6*$D5501-U5501)</f>
        <v/>
      </c>
      <c r="Z5501" s="4" t="n">
        <v>478587.6037551223</v>
      </c>
      <c r="AA5501" s="5">
        <f>Z5501/$D5501</f>
        <v/>
      </c>
      <c r="AB5501" s="4">
        <f>AB5500+Z5501</f>
        <v/>
      </c>
      <c r="AC5501" s="4">
        <f>AA5501*$E5500-AB5500</f>
        <v/>
      </c>
      <c r="AD5501" s="4">
        <f>MAX(0,Resumo!$D$7*$D5501-Z5501)</f>
        <v/>
      </c>
    </row>
    <row r="5502">
      <c r="A5502" t="inlineStr">
        <is>
          <t>Joaquim Pires</t>
        </is>
      </c>
      <c r="B5502" t="inlineStr">
        <is>
          <t>Município</t>
        </is>
      </c>
      <c r="C5502" t="inlineStr">
        <is>
          <t>PI</t>
        </is>
      </c>
      <c r="D5502" s="4" t="n">
        <v>1345927.808438604</v>
      </c>
      <c r="E5502" s="4">
        <f>E5501+D5502</f>
        <v/>
      </c>
      <c r="F5502" s="4" t="n">
        <v>55677.18210127962</v>
      </c>
      <c r="G5502" s="5">
        <f>F5502/$D5502</f>
        <v/>
      </c>
      <c r="H5502" s="4">
        <f>H5501+F5502</f>
        <v/>
      </c>
      <c r="I5502" s="4">
        <f>G5502*$E5501-H5501</f>
        <v/>
      </c>
      <c r="J5502" s="4">
        <f>MAX(0,Resumo!$D$3*$D5502-F5502)</f>
        <v/>
      </c>
      <c r="K5502" s="4" t="n">
        <v>118756.3614956772</v>
      </c>
      <c r="L5502" s="5">
        <f>K5502/$D5502</f>
        <v/>
      </c>
      <c r="M5502" s="4">
        <f>M5501+K5502</f>
        <v/>
      </c>
      <c r="N5502" s="4">
        <f>L5502*$E5501-M5501</f>
        <v/>
      </c>
      <c r="O5502" s="4">
        <f>MAX(0,Resumo!$D$4*$D5502-K5502)</f>
        <v/>
      </c>
      <c r="P5502" s="4" t="n">
        <v>188140.1575955032</v>
      </c>
      <c r="Q5502" s="5">
        <f>P5502/$D5502</f>
        <v/>
      </c>
      <c r="R5502" s="4">
        <f>R5501+P5502</f>
        <v/>
      </c>
      <c r="S5502" s="4">
        <f>Q5502*$E5501-R5501</f>
        <v/>
      </c>
      <c r="T5502" s="4">
        <f>MAX(0,Resumo!$D$5*$D5502-P5502)</f>
        <v/>
      </c>
      <c r="U5502" s="4" t="n">
        <v>264515.4269646931</v>
      </c>
      <c r="V5502" s="5">
        <f>U5502/$D5502</f>
        <v/>
      </c>
      <c r="W5502" s="4">
        <f>W5501+U5502</f>
        <v/>
      </c>
      <c r="X5502" s="4">
        <f>V5502*$E5501-W5501</f>
        <v/>
      </c>
      <c r="Y5502" s="4">
        <f>MAX(0,Resumo!$D$6*$D5502-U5502)</f>
        <v/>
      </c>
      <c r="Z5502" s="4" t="n">
        <v>348056.0116858063</v>
      </c>
      <c r="AA5502" s="5">
        <f>Z5502/$D5502</f>
        <v/>
      </c>
      <c r="AB5502" s="4">
        <f>AB5501+Z5502</f>
        <v/>
      </c>
      <c r="AC5502" s="4">
        <f>AA5502*$E5501-AB5501</f>
        <v/>
      </c>
      <c r="AD5502" s="4">
        <f>MAX(0,Resumo!$D$7*$D5502-Z5502)</f>
        <v/>
      </c>
    </row>
    <row r="5503">
      <c r="A5503" t="inlineStr">
        <is>
          <t>São João da Varjota</t>
        </is>
      </c>
      <c r="B5503" t="inlineStr">
        <is>
          <t>Município</t>
        </is>
      </c>
      <c r="C5503" t="inlineStr">
        <is>
          <t>PI</t>
        </is>
      </c>
      <c r="D5503" s="4" t="n">
        <v>485096.2683083926</v>
      </c>
      <c r="E5503" s="4">
        <f>E5502+D5503</f>
        <v/>
      </c>
      <c r="F5503" s="4" t="n">
        <v>20067.044530858</v>
      </c>
      <c r="G5503" s="5">
        <f>F5503/$D5503</f>
        <v/>
      </c>
      <c r="H5503" s="4">
        <f>H5502+F5503</f>
        <v/>
      </c>
      <c r="I5503" s="4">
        <f>G5503*$E5502-H5502</f>
        <v/>
      </c>
      <c r="J5503" s="4">
        <f>MAX(0,Resumo!$D$3*$D5503-F5503)</f>
        <v/>
      </c>
      <c r="K5503" s="4" t="n">
        <v>42801.90024921636</v>
      </c>
      <c r="L5503" s="5">
        <f>K5503/$D5503</f>
        <v/>
      </c>
      <c r="M5503" s="4">
        <f>M5502+K5503</f>
        <v/>
      </c>
      <c r="N5503" s="4">
        <f>L5503*$E5502-M5502</f>
        <v/>
      </c>
      <c r="O5503" s="4">
        <f>MAX(0,Resumo!$D$4*$D5503-K5503)</f>
        <v/>
      </c>
      <c r="P5503" s="4" t="n">
        <v>67809.05171608596</v>
      </c>
      <c r="Q5503" s="5">
        <f>P5503/$D5503</f>
        <v/>
      </c>
      <c r="R5503" s="4">
        <f>R5502+P5503</f>
        <v/>
      </c>
      <c r="S5503" s="4">
        <f>Q5503*$E5502-R5502</f>
        <v/>
      </c>
      <c r="T5503" s="4">
        <f>MAX(0,Resumo!$D$5*$D5503-P5503)</f>
        <v/>
      </c>
      <c r="U5503" s="4" t="n">
        <v>95336.05422673536</v>
      </c>
      <c r="V5503" s="5">
        <f>U5503/$D5503</f>
        <v/>
      </c>
      <c r="W5503" s="4">
        <f>W5502+U5503</f>
        <v/>
      </c>
      <c r="X5503" s="4">
        <f>V5503*$E5502-W5502</f>
        <v/>
      </c>
      <c r="Y5503" s="4">
        <f>MAX(0,Resumo!$D$6*$D5503-U5503)</f>
        <v/>
      </c>
      <c r="Z5503" s="4" t="n">
        <v>125445.5635528901</v>
      </c>
      <c r="AA5503" s="5">
        <f>Z5503/$D5503</f>
        <v/>
      </c>
      <c r="AB5503" s="4">
        <f>AB5502+Z5503</f>
        <v/>
      </c>
      <c r="AC5503" s="4">
        <f>AA5503*$E5502-AB5502</f>
        <v/>
      </c>
      <c r="AD5503" s="4">
        <f>MAX(0,Resumo!$D$7*$D5503-Z5503)</f>
        <v/>
      </c>
    </row>
    <row r="5504">
      <c r="A5504" t="inlineStr">
        <is>
          <t>Dom Expedito Lopes</t>
        </is>
      </c>
      <c r="B5504" t="inlineStr">
        <is>
          <t>Município</t>
        </is>
      </c>
      <c r="C5504" t="inlineStr">
        <is>
          <t>PI</t>
        </is>
      </c>
      <c r="D5504" s="4" t="n">
        <v>782670.2847787403</v>
      </c>
      <c r="E5504" s="4">
        <f>E5503+D5504</f>
        <v/>
      </c>
      <c r="F5504" s="4" t="n">
        <v>32376.83009272196</v>
      </c>
      <c r="G5504" s="5">
        <f>F5504/$D5504</f>
        <v/>
      </c>
      <c r="H5504" s="4">
        <f>H5503+F5504</f>
        <v/>
      </c>
      <c r="I5504" s="4">
        <f>G5504*$E5503-H5503</f>
        <v/>
      </c>
      <c r="J5504" s="4">
        <f>MAX(0,Resumo!$D$3*$D5504-F5504)</f>
        <v/>
      </c>
      <c r="K5504" s="4" t="n">
        <v>69057.99455836759</v>
      </c>
      <c r="L5504" s="5">
        <f>K5504/$D5504</f>
        <v/>
      </c>
      <c r="M5504" s="4">
        <f>M5503+K5504</f>
        <v/>
      </c>
      <c r="N5504" s="4">
        <f>L5504*$E5503-M5503</f>
        <v/>
      </c>
      <c r="O5504" s="4">
        <f>MAX(0,Resumo!$D$4*$D5504-K5504)</f>
        <v/>
      </c>
      <c r="P5504" s="4" t="n">
        <v>109405.3557704664</v>
      </c>
      <c r="Q5504" s="5">
        <f>P5504/$D5504</f>
        <v/>
      </c>
      <c r="R5504" s="4">
        <f>R5503+P5504</f>
        <v/>
      </c>
      <c r="S5504" s="4">
        <f>Q5504*$E5503-R5503</f>
        <v/>
      </c>
      <c r="T5504" s="4">
        <f>MAX(0,Resumo!$D$5*$D5504-P5504)</f>
        <v/>
      </c>
      <c r="U5504" s="4" t="n">
        <v>153818.3275899454</v>
      </c>
      <c r="V5504" s="5">
        <f>U5504/$D5504</f>
        <v/>
      </c>
      <c r="W5504" s="4">
        <f>W5503+U5504</f>
        <v/>
      </c>
      <c r="X5504" s="4">
        <f>V5504*$E5503-W5503</f>
        <v/>
      </c>
      <c r="Y5504" s="4">
        <f>MAX(0,Resumo!$D$6*$D5504-U5504)</f>
        <v/>
      </c>
      <c r="Z5504" s="4" t="n">
        <v>202398.0009010335</v>
      </c>
      <c r="AA5504" s="5">
        <f>Z5504/$D5504</f>
        <v/>
      </c>
      <c r="AB5504" s="4">
        <f>AB5503+Z5504</f>
        <v/>
      </c>
      <c r="AC5504" s="4">
        <f>AA5504*$E5503-AB5503</f>
        <v/>
      </c>
      <c r="AD5504" s="4">
        <f>MAX(0,Resumo!$D$7*$D5504-Z5504)</f>
        <v/>
      </c>
    </row>
    <row r="5505">
      <c r="A5505" t="inlineStr">
        <is>
          <t>Lagoa de São Francisco</t>
        </is>
      </c>
      <c r="B5505" t="inlineStr">
        <is>
          <t>Município</t>
        </is>
      </c>
      <c r="C5505" t="inlineStr">
        <is>
          <t>PI</t>
        </is>
      </c>
      <c r="D5505" s="4" t="n">
        <v>1834575.648061187</v>
      </c>
      <c r="E5505" s="4">
        <f>E5504+D5505</f>
        <v/>
      </c>
      <c r="F5505" s="4" t="n">
        <v>75891.14497468625</v>
      </c>
      <c r="G5505" s="5">
        <f>F5505/$D5505</f>
        <v/>
      </c>
      <c r="H5505" s="4">
        <f>H5504+F5505</f>
        <v/>
      </c>
      <c r="I5505" s="4">
        <f>G5505*$E5504-H5504</f>
        <v/>
      </c>
      <c r="J5505" s="4">
        <f>MAX(0,Resumo!$D$3*$D5505-F5505)</f>
        <v/>
      </c>
      <c r="K5505" s="4" t="n">
        <v>161871.6304740493</v>
      </c>
      <c r="L5505" s="5">
        <f>K5505/$D5505</f>
        <v/>
      </c>
      <c r="M5505" s="4">
        <f>M5504+K5505</f>
        <v/>
      </c>
      <c r="N5505" s="4">
        <f>L5505*$E5504-M5504</f>
        <v/>
      </c>
      <c r="O5505" s="4">
        <f>MAX(0,Resumo!$D$4*$D5505-K5505)</f>
        <v/>
      </c>
      <c r="P5505" s="4" t="n">
        <v>256445.6647548709</v>
      </c>
      <c r="Q5505" s="5">
        <f>P5505/$D5505</f>
        <v/>
      </c>
      <c r="R5505" s="4">
        <f>R5504+P5505</f>
        <v/>
      </c>
      <c r="S5505" s="4">
        <f>Q5505*$E5504-R5504</f>
        <v/>
      </c>
      <c r="T5505" s="4">
        <f>MAX(0,Resumo!$D$5*$D5505-P5505)</f>
        <v/>
      </c>
      <c r="U5505" s="4" t="n">
        <v>360549.4721213125</v>
      </c>
      <c r="V5505" s="5">
        <f>U5505/$D5505</f>
        <v/>
      </c>
      <c r="W5505" s="4">
        <f>W5504+U5505</f>
        <v/>
      </c>
      <c r="X5505" s="4">
        <f>V5505*$E5504-W5504</f>
        <v/>
      </c>
      <c r="Y5505" s="4">
        <f>MAX(0,Resumo!$D$6*$D5505-U5505)</f>
        <v/>
      </c>
      <c r="Z5505" s="4" t="n">
        <v>474420.009154011</v>
      </c>
      <c r="AA5505" s="5">
        <f>Z5505/$D5505</f>
        <v/>
      </c>
      <c r="AB5505" s="4">
        <f>AB5504+Z5505</f>
        <v/>
      </c>
      <c r="AC5505" s="4">
        <f>AA5505*$E5504-AB5504</f>
        <v/>
      </c>
      <c r="AD5505" s="4">
        <f>MAX(0,Resumo!$D$7*$D5505-Z5505)</f>
        <v/>
      </c>
    </row>
    <row r="5506">
      <c r="A5506" t="inlineStr">
        <is>
          <t>São João da Canabrava</t>
        </is>
      </c>
      <c r="B5506" t="inlineStr">
        <is>
          <t>Município</t>
        </is>
      </c>
      <c r="C5506" t="inlineStr">
        <is>
          <t>PI</t>
        </is>
      </c>
      <c r="D5506" s="4" t="n">
        <v>2468302.436143854</v>
      </c>
      <c r="E5506" s="4">
        <f>E5505+D5506</f>
        <v/>
      </c>
      <c r="F5506" s="4" t="n">
        <v>102106.608806636</v>
      </c>
      <c r="G5506" s="5">
        <f>F5506/$D5506</f>
        <v/>
      </c>
      <c r="H5506" s="4">
        <f>H5505+F5506</f>
        <v/>
      </c>
      <c r="I5506" s="4">
        <f>G5506*$E5505-H5505</f>
        <v/>
      </c>
      <c r="J5506" s="4">
        <f>MAX(0,Resumo!$D$3*$D5506-F5506)</f>
        <v/>
      </c>
      <c r="K5506" s="4" t="n">
        <v>217787.7703020441</v>
      </c>
      <c r="L5506" s="5">
        <f>K5506/$D5506</f>
        <v/>
      </c>
      <c r="M5506" s="4">
        <f>M5505+K5506</f>
        <v/>
      </c>
      <c r="N5506" s="4">
        <f>L5506*$E5505-M5505</f>
        <v/>
      </c>
      <c r="O5506" s="4">
        <f>MAX(0,Resumo!$D$4*$D5506-K5506)</f>
        <v/>
      </c>
      <c r="P5506" s="4" t="n">
        <v>345030.9938006254</v>
      </c>
      <c r="Q5506" s="5">
        <f>P5506/$D5506</f>
        <v/>
      </c>
      <c r="R5506" s="4">
        <f>R5505+P5506</f>
        <v/>
      </c>
      <c r="S5506" s="4">
        <f>Q5506*$E5505-R5505</f>
        <v/>
      </c>
      <c r="T5506" s="4">
        <f>MAX(0,Resumo!$D$5*$D5506-P5506)</f>
        <v/>
      </c>
      <c r="U5506" s="4" t="n">
        <v>485095.9083251356</v>
      </c>
      <c r="V5506" s="5">
        <f>U5506/$D5506</f>
        <v/>
      </c>
      <c r="W5506" s="4">
        <f>W5505+U5506</f>
        <v/>
      </c>
      <c r="X5506" s="4">
        <f>V5506*$E5505-W5505</f>
        <v/>
      </c>
      <c r="Y5506" s="4">
        <f>MAX(0,Resumo!$D$6*$D5506-U5506)</f>
        <v/>
      </c>
      <c r="Z5506" s="4" t="n">
        <v>638301.3235719015</v>
      </c>
      <c r="AA5506" s="5">
        <f>Z5506/$D5506</f>
        <v/>
      </c>
      <c r="AB5506" s="4">
        <f>AB5505+Z5506</f>
        <v/>
      </c>
      <c r="AC5506" s="4">
        <f>AA5506*$E5505-AB5505</f>
        <v/>
      </c>
      <c r="AD5506" s="4">
        <f>MAX(0,Resumo!$D$7*$D5506-Z5506)</f>
        <v/>
      </c>
    </row>
    <row r="5507">
      <c r="A5507" t="inlineStr">
        <is>
          <t>São João da Fronteira</t>
        </is>
      </c>
      <c r="B5507" t="inlineStr">
        <is>
          <t>Município</t>
        </is>
      </c>
      <c r="C5507" t="inlineStr">
        <is>
          <t>PI</t>
        </is>
      </c>
      <c r="D5507" s="4" t="n">
        <v>2351069.814341177</v>
      </c>
      <c r="E5507" s="4">
        <f>E5506+D5507</f>
        <v/>
      </c>
      <c r="F5507" s="4" t="n">
        <v>97257.03070044459</v>
      </c>
      <c r="G5507" s="5">
        <f>F5507/$D5507</f>
        <v/>
      </c>
      <c r="H5507" s="4">
        <f>H5506+F5507</f>
        <v/>
      </c>
      <c r="I5507" s="4">
        <f>G5507*$E5506-H5506</f>
        <v/>
      </c>
      <c r="J5507" s="4">
        <f>MAX(0,Resumo!$D$3*$D5507-F5507)</f>
        <v/>
      </c>
      <c r="K5507" s="4" t="n">
        <v>207443.8874231877</v>
      </c>
      <c r="L5507" s="5">
        <f>K5507/$D5507</f>
        <v/>
      </c>
      <c r="M5507" s="4">
        <f>M5506+K5507</f>
        <v/>
      </c>
      <c r="N5507" s="4">
        <f>L5507*$E5506-M5506</f>
        <v/>
      </c>
      <c r="O5507" s="4">
        <f>MAX(0,Resumo!$D$4*$D5507-K5507)</f>
        <v/>
      </c>
      <c r="P5507" s="4" t="n">
        <v>328643.6632149852</v>
      </c>
      <c r="Q5507" s="5">
        <f>P5507/$D5507</f>
        <v/>
      </c>
      <c r="R5507" s="4">
        <f>R5506+P5507</f>
        <v/>
      </c>
      <c r="S5507" s="4">
        <f>Q5507*$E5506-R5506</f>
        <v/>
      </c>
      <c r="T5507" s="4">
        <f>MAX(0,Resumo!$D$5*$D5507-P5507)</f>
        <v/>
      </c>
      <c r="U5507" s="4" t="n">
        <v>462056.1607131893</v>
      </c>
      <c r="V5507" s="5">
        <f>U5507/$D5507</f>
        <v/>
      </c>
      <c r="W5507" s="4">
        <f>W5506+U5507</f>
        <v/>
      </c>
      <c r="X5507" s="4">
        <f>V5507*$E5506-W5506</f>
        <v/>
      </c>
      <c r="Y5507" s="4">
        <f>MAX(0,Resumo!$D$6*$D5507-U5507)</f>
        <v/>
      </c>
      <c r="Z5507" s="4" t="n">
        <v>607985.0476704132</v>
      </c>
      <c r="AA5507" s="5">
        <f>Z5507/$D5507</f>
        <v/>
      </c>
      <c r="AB5507" s="4">
        <f>AB5506+Z5507</f>
        <v/>
      </c>
      <c r="AC5507" s="4">
        <f>AA5507*$E5506-AB5506</f>
        <v/>
      </c>
      <c r="AD5507" s="4">
        <f>MAX(0,Resumo!$D$7*$D5507-Z5507)</f>
        <v/>
      </c>
    </row>
    <row r="5508">
      <c r="A5508" t="inlineStr">
        <is>
          <t>Francisco Ayres</t>
        </is>
      </c>
      <c r="B5508" t="inlineStr">
        <is>
          <t>Município</t>
        </is>
      </c>
      <c r="C5508" t="inlineStr">
        <is>
          <t>PI</t>
        </is>
      </c>
      <c r="D5508" s="4" t="n">
        <v>521483.5048595369</v>
      </c>
      <c r="E5508" s="4">
        <f>E5507+D5508</f>
        <v/>
      </c>
      <c r="F5508" s="4" t="n">
        <v>21572.28038594496</v>
      </c>
      <c r="G5508" s="5">
        <f>F5508/$D5508</f>
        <v/>
      </c>
      <c r="H5508" s="4">
        <f>H5507+F5508</f>
        <v/>
      </c>
      <c r="I5508" s="4">
        <f>G5508*$E5507-H5507</f>
        <v/>
      </c>
      <c r="J5508" s="4">
        <f>MAX(0,Resumo!$D$3*$D5508-F5508)</f>
        <v/>
      </c>
      <c r="K5508" s="4" t="n">
        <v>46012.48538654955</v>
      </c>
      <c r="L5508" s="5">
        <f>K5508/$D5508</f>
        <v/>
      </c>
      <c r="M5508" s="4">
        <f>M5507+K5508</f>
        <v/>
      </c>
      <c r="N5508" s="4">
        <f>L5508*$E5507-M5507</f>
        <v/>
      </c>
      <c r="O5508" s="4">
        <f>MAX(0,Resumo!$D$4*$D5508-K5508)</f>
        <v/>
      </c>
      <c r="P5508" s="4" t="n">
        <v>72895.43181483657</v>
      </c>
      <c r="Q5508" s="5">
        <f>P5508/$D5508</f>
        <v/>
      </c>
      <c r="R5508" s="4">
        <f>R5507+P5508</f>
        <v/>
      </c>
      <c r="S5508" s="4">
        <f>Q5508*$E5507-R5507</f>
        <v/>
      </c>
      <c r="T5508" s="4">
        <f>MAX(0,Resumo!$D$5*$D5508-P5508)</f>
        <v/>
      </c>
      <c r="U5508" s="4" t="n">
        <v>102487.2441732133</v>
      </c>
      <c r="V5508" s="5">
        <f>U5508/$D5508</f>
        <v/>
      </c>
      <c r="W5508" s="4">
        <f>W5507+U5508</f>
        <v/>
      </c>
      <c r="X5508" s="4">
        <f>V5508*$E5507-W5507</f>
        <v/>
      </c>
      <c r="Y5508" s="4">
        <f>MAX(0,Resumo!$D$6*$D5508-U5508)</f>
        <v/>
      </c>
      <c r="Z5508" s="4" t="n">
        <v>134855.2780642141</v>
      </c>
      <c r="AA5508" s="5">
        <f>Z5508/$D5508</f>
        <v/>
      </c>
      <c r="AB5508" s="4">
        <f>AB5507+Z5508</f>
        <v/>
      </c>
      <c r="AC5508" s="4">
        <f>AA5508*$E5507-AB5507</f>
        <v/>
      </c>
      <c r="AD5508" s="4">
        <f>MAX(0,Resumo!$D$7*$D5508-Z5508)</f>
        <v/>
      </c>
    </row>
    <row r="5509">
      <c r="A5509" t="inlineStr">
        <is>
          <t>Cocal de Telha</t>
        </is>
      </c>
      <c r="B5509" t="inlineStr">
        <is>
          <t>Município</t>
        </is>
      </c>
      <c r="C5509" t="inlineStr">
        <is>
          <t>PI</t>
        </is>
      </c>
      <c r="D5509" s="4" t="n">
        <v>2233400.791798935</v>
      </c>
      <c r="E5509" s="4">
        <f>E5508+D5509</f>
        <v/>
      </c>
      <c r="F5509" s="4" t="n">
        <v>92389.39994440557</v>
      </c>
      <c r="G5509" s="5">
        <f>F5509/$D5509</f>
        <v/>
      </c>
      <c r="H5509" s="4">
        <f>H5508+F5509</f>
        <v/>
      </c>
      <c r="I5509" s="4">
        <f>G5509*$E5508-H5508</f>
        <v/>
      </c>
      <c r="J5509" s="4">
        <f>MAX(0,Resumo!$D$3*$D5509-F5509)</f>
        <v/>
      </c>
      <c r="K5509" s="4" t="n">
        <v>197061.4992369443</v>
      </c>
      <c r="L5509" s="5">
        <f>K5509/$D5509</f>
        <v/>
      </c>
      <c r="M5509" s="4">
        <f>M5508+K5509</f>
        <v/>
      </c>
      <c r="N5509" s="4">
        <f>L5509*$E5508-M5508</f>
        <v/>
      </c>
      <c r="O5509" s="4">
        <f>MAX(0,Resumo!$D$4*$D5509-K5509)</f>
        <v/>
      </c>
      <c r="P5509" s="4" t="n">
        <v>312195.3304690495</v>
      </c>
      <c r="Q5509" s="5">
        <f>P5509/$D5509</f>
        <v/>
      </c>
      <c r="R5509" s="4">
        <f>R5508+P5509</f>
        <v/>
      </c>
      <c r="S5509" s="4">
        <f>Q5509*$E5508-R5508</f>
        <v/>
      </c>
      <c r="T5509" s="4">
        <f>MAX(0,Resumo!$D$5*$D5509-P5509)</f>
        <v/>
      </c>
      <c r="U5509" s="4" t="n">
        <v>438930.6471877742</v>
      </c>
      <c r="V5509" s="5">
        <f>U5509/$D5509</f>
        <v/>
      </c>
      <c r="W5509" s="4">
        <f>W5508+U5509</f>
        <v/>
      </c>
      <c r="X5509" s="4">
        <f>V5509*$E5508-W5508</f>
        <v/>
      </c>
      <c r="Y5509" s="4">
        <f>MAX(0,Resumo!$D$6*$D5509-U5509)</f>
        <v/>
      </c>
      <c r="Z5509" s="4" t="n">
        <v>577555.9188358349</v>
      </c>
      <c r="AA5509" s="5">
        <f>Z5509/$D5509</f>
        <v/>
      </c>
      <c r="AB5509" s="4">
        <f>AB5508+Z5509</f>
        <v/>
      </c>
      <c r="AC5509" s="4">
        <f>AA5509*$E5508-AB5508</f>
        <v/>
      </c>
      <c r="AD5509" s="4">
        <f>MAX(0,Resumo!$D$7*$D5509-Z5509)</f>
        <v/>
      </c>
    </row>
    <row r="5510">
      <c r="A5510" t="inlineStr">
        <is>
          <t>Monsenhor Hipólito</t>
        </is>
      </c>
      <c r="B5510" t="inlineStr">
        <is>
          <t>Município</t>
        </is>
      </c>
      <c r="C5510" t="inlineStr">
        <is>
          <t>PI</t>
        </is>
      </c>
      <c r="D5510" s="4" t="n">
        <v>2222800.178887003</v>
      </c>
      <c r="E5510" s="4">
        <f>E5509+D5510</f>
        <v/>
      </c>
      <c r="F5510" s="4" t="n">
        <v>91950.88292158875</v>
      </c>
      <c r="G5510" s="5">
        <f>F5510/$D5510</f>
        <v/>
      </c>
      <c r="H5510" s="4">
        <f>H5509+F5510</f>
        <v/>
      </c>
      <c r="I5510" s="4">
        <f>G5510*$E5509-H5509</f>
        <v/>
      </c>
      <c r="J5510" s="4">
        <f>MAX(0,Resumo!$D$3*$D5510-F5510)</f>
        <v/>
      </c>
      <c r="K5510" s="4" t="n">
        <v>196126.1665904589</v>
      </c>
      <c r="L5510" s="5">
        <f>K5510/$D5510</f>
        <v/>
      </c>
      <c r="M5510" s="4">
        <f>M5509+K5510</f>
        <v/>
      </c>
      <c r="N5510" s="4">
        <f>L5510*$E5509-M5509</f>
        <v/>
      </c>
      <c r="O5510" s="4">
        <f>MAX(0,Resumo!$D$4*$D5510-K5510)</f>
        <v/>
      </c>
      <c r="P5510" s="4" t="n">
        <v>310713.5266372573</v>
      </c>
      <c r="Q5510" s="5">
        <f>P5510/$D5510</f>
        <v/>
      </c>
      <c r="R5510" s="4">
        <f>R5509+P5510</f>
        <v/>
      </c>
      <c r="S5510" s="4">
        <f>Q5510*$E5509-R5509</f>
        <v/>
      </c>
      <c r="T5510" s="4">
        <f>MAX(0,Resumo!$D$5*$D5510-P5510)</f>
        <v/>
      </c>
      <c r="U5510" s="4" t="n">
        <v>436847.306883111</v>
      </c>
      <c r="V5510" s="5">
        <f>U5510/$D5510</f>
        <v/>
      </c>
      <c r="W5510" s="4">
        <f>W5509+U5510</f>
        <v/>
      </c>
      <c r="X5510" s="4">
        <f>V5510*$E5509-W5509</f>
        <v/>
      </c>
      <c r="Y5510" s="4">
        <f>MAX(0,Resumo!$D$6*$D5510-U5510)</f>
        <v/>
      </c>
      <c r="Z5510" s="4" t="n">
        <v>574814.6075794514</v>
      </c>
      <c r="AA5510" s="5">
        <f>Z5510/$D5510</f>
        <v/>
      </c>
      <c r="AB5510" s="4">
        <f>AB5509+Z5510</f>
        <v/>
      </c>
      <c r="AC5510" s="4">
        <f>AA5510*$E5509-AB5509</f>
        <v/>
      </c>
      <c r="AD5510" s="4">
        <f>MAX(0,Resumo!$D$7*$D5510-Z5510)</f>
        <v/>
      </c>
    </row>
    <row r="5511">
      <c r="A5511" t="inlineStr">
        <is>
          <t>Boqueirão do Piauí</t>
        </is>
      </c>
      <c r="B5511" t="inlineStr">
        <is>
          <t>Município</t>
        </is>
      </c>
      <c r="C5511" t="inlineStr">
        <is>
          <t>PI</t>
        </is>
      </c>
      <c r="D5511" s="4" t="n">
        <v>1990160.206881829</v>
      </c>
      <c r="E5511" s="4">
        <f>E5510+D5511</f>
        <v/>
      </c>
      <c r="F5511" s="4" t="n">
        <v>82327.23297234297</v>
      </c>
      <c r="G5511" s="5">
        <f>F5511/$D5511</f>
        <v/>
      </c>
      <c r="H5511" s="4">
        <f>H5510+F5511</f>
        <v/>
      </c>
      <c r="I5511" s="4">
        <f>G5511*$E5510-H5510</f>
        <v/>
      </c>
      <c r="J5511" s="4">
        <f>MAX(0,Resumo!$D$3*$D5511-F5511)</f>
        <v/>
      </c>
      <c r="K5511" s="4" t="n">
        <v>175599.4515314685</v>
      </c>
      <c r="L5511" s="5">
        <f>K5511/$D5511</f>
        <v/>
      </c>
      <c r="M5511" s="4">
        <f>M5510+K5511</f>
        <v/>
      </c>
      <c r="N5511" s="4">
        <f>L5511*$E5510-M5510</f>
        <v/>
      </c>
      <c r="O5511" s="4">
        <f>MAX(0,Resumo!$D$4*$D5511-K5511)</f>
        <v/>
      </c>
      <c r="P5511" s="4" t="n">
        <v>278194.0105668949</v>
      </c>
      <c r="Q5511" s="5">
        <f>P5511/$D5511</f>
        <v/>
      </c>
      <c r="R5511" s="4">
        <f>R5510+P5511</f>
        <v/>
      </c>
      <c r="S5511" s="4">
        <f>Q5511*$E5510-R5510</f>
        <v/>
      </c>
      <c r="T5511" s="4">
        <f>MAX(0,Resumo!$D$5*$D5511-P5511)</f>
        <v/>
      </c>
      <c r="U5511" s="4" t="n">
        <v>391126.5326051866</v>
      </c>
      <c r="V5511" s="5">
        <f>U5511/$D5511</f>
        <v/>
      </c>
      <c r="W5511" s="4">
        <f>W5510+U5511</f>
        <v/>
      </c>
      <c r="X5511" s="4">
        <f>V5511*$E5510-W5510</f>
        <v/>
      </c>
      <c r="Y5511" s="4">
        <f>MAX(0,Resumo!$D$6*$D5511-U5511)</f>
        <v/>
      </c>
      <c r="Z5511" s="4" t="n">
        <v>514654.0697652035</v>
      </c>
      <c r="AA5511" s="5">
        <f>Z5511/$D5511</f>
        <v/>
      </c>
      <c r="AB5511" s="4">
        <f>AB5510+Z5511</f>
        <v/>
      </c>
      <c r="AC5511" s="4">
        <f>AA5511*$E5510-AB5510</f>
        <v/>
      </c>
      <c r="AD5511" s="4">
        <f>MAX(0,Resumo!$D$7*$D5511-Z5511)</f>
        <v/>
      </c>
    </row>
    <row r="5512">
      <c r="A5512" t="inlineStr">
        <is>
          <t>Currais</t>
        </is>
      </c>
      <c r="B5512" t="inlineStr">
        <is>
          <t>Município</t>
        </is>
      </c>
      <c r="C5512" t="inlineStr">
        <is>
          <t>PI</t>
        </is>
      </c>
      <c r="D5512" s="4" t="n">
        <v>11903180.88649929</v>
      </c>
      <c r="E5512" s="4">
        <f>E5511+D5512</f>
        <v/>
      </c>
      <c r="F5512" s="4" t="n">
        <v>492400.5326637276</v>
      </c>
      <c r="G5512" s="5">
        <f>F5512/$D5512</f>
        <v/>
      </c>
      <c r="H5512" s="4">
        <f>H5511+F5512</f>
        <v/>
      </c>
      <c r="I5512" s="4">
        <f>G5512*$E5511-H5511</f>
        <v/>
      </c>
      <c r="J5512" s="4">
        <f>MAX(0,Resumo!$D$3*$D5512-F5512)</f>
        <v/>
      </c>
      <c r="K5512" s="4" t="n">
        <v>1050263.203897557</v>
      </c>
      <c r="L5512" s="5">
        <f>K5512/$D5512</f>
        <v/>
      </c>
      <c r="M5512" s="4">
        <f>M5511+K5512</f>
        <v/>
      </c>
      <c r="N5512" s="4">
        <f>L5512*$E5511-M5511</f>
        <v/>
      </c>
      <c r="O5512" s="4">
        <f>MAX(0,Resumo!$D$4*$D5512-K5512)</f>
        <v/>
      </c>
      <c r="P5512" s="4" t="n">
        <v>1663882.946643133</v>
      </c>
      <c r="Q5512" s="5">
        <f>P5512/$D5512</f>
        <v/>
      </c>
      <c r="R5512" s="4">
        <f>R5511+P5512</f>
        <v/>
      </c>
      <c r="S5512" s="4">
        <f>Q5512*$E5511-R5511</f>
        <v/>
      </c>
      <c r="T5512" s="4">
        <f>MAX(0,Resumo!$D$5*$D5512-P5512)</f>
        <v/>
      </c>
      <c r="U5512" s="4" t="n">
        <v>2339334.215913825</v>
      </c>
      <c r="V5512" s="5">
        <f>U5512/$D5512</f>
        <v/>
      </c>
      <c r="W5512" s="4">
        <f>W5511+U5512</f>
        <v/>
      </c>
      <c r="X5512" s="4">
        <f>V5512*$E5511-W5511</f>
        <v/>
      </c>
      <c r="Y5512" s="4">
        <f>MAX(0,Resumo!$D$6*$D5512-U5512)</f>
        <v/>
      </c>
      <c r="Z5512" s="4" t="n">
        <v>3078154.444654712</v>
      </c>
      <c r="AA5512" s="5">
        <f>Z5512/$D5512</f>
        <v/>
      </c>
      <c r="AB5512" s="4">
        <f>AB5511+Z5512</f>
        <v/>
      </c>
      <c r="AC5512" s="4">
        <f>AA5512*$E5511-AB5511</f>
        <v/>
      </c>
      <c r="AD5512" s="4">
        <f>MAX(0,Resumo!$D$7*$D5512-Z5512)</f>
        <v/>
      </c>
    </row>
    <row r="5513">
      <c r="A5513" t="inlineStr">
        <is>
          <t>Lagoinha do Piauí</t>
        </is>
      </c>
      <c r="B5513" t="inlineStr">
        <is>
          <t>Município</t>
        </is>
      </c>
      <c r="C5513" t="inlineStr">
        <is>
          <t>PI</t>
        </is>
      </c>
      <c r="D5513" s="4" t="n">
        <v>799936.2737063899</v>
      </c>
      <c r="E5513" s="4">
        <f>E5512+D5513</f>
        <v/>
      </c>
      <c r="F5513" s="4" t="n">
        <v>33091.07464852666</v>
      </c>
      <c r="G5513" s="5">
        <f>F5513/$D5513</f>
        <v/>
      </c>
      <c r="H5513" s="4">
        <f>H5512+F5513</f>
        <v/>
      </c>
      <c r="I5513" s="4">
        <f>G5513*$E5512-H5512</f>
        <v/>
      </c>
      <c r="J5513" s="4">
        <f>MAX(0,Resumo!$D$3*$D5513-F5513)</f>
        <v/>
      </c>
      <c r="K5513" s="4" t="n">
        <v>70581.43883956646</v>
      </c>
      <c r="L5513" s="5">
        <f>K5513/$D5513</f>
        <v/>
      </c>
      <c r="M5513" s="4">
        <f>M5512+K5513</f>
        <v/>
      </c>
      <c r="N5513" s="4">
        <f>L5513*$E5512-M5512</f>
        <v/>
      </c>
      <c r="O5513" s="4">
        <f>MAX(0,Resumo!$D$4*$D5513-K5513)</f>
        <v/>
      </c>
      <c r="P5513" s="4" t="n">
        <v>111818.8774003216</v>
      </c>
      <c r="Q5513" s="5">
        <f>P5513/$D5513</f>
        <v/>
      </c>
      <c r="R5513" s="4">
        <f>R5512+P5513</f>
        <v/>
      </c>
      <c r="S5513" s="4">
        <f>Q5513*$E5512-R5512</f>
        <v/>
      </c>
      <c r="T5513" s="4">
        <f>MAX(0,Resumo!$D$5*$D5513-P5513)</f>
        <v/>
      </c>
      <c r="U5513" s="4" t="n">
        <v>157211.6154056293</v>
      </c>
      <c r="V5513" s="5">
        <f>U5513/$D5513</f>
        <v/>
      </c>
      <c r="W5513" s="4">
        <f>W5512+U5513</f>
        <v/>
      </c>
      <c r="X5513" s="4">
        <f>V5513*$E5512-W5512</f>
        <v/>
      </c>
      <c r="Y5513" s="4">
        <f>MAX(0,Resumo!$D$6*$D5513-U5513)</f>
        <v/>
      </c>
      <c r="Z5513" s="4" t="n">
        <v>206862.9738411057</v>
      </c>
      <c r="AA5513" s="5">
        <f>Z5513/$D5513</f>
        <v/>
      </c>
      <c r="AB5513" s="4">
        <f>AB5512+Z5513</f>
        <v/>
      </c>
      <c r="AC5513" s="4">
        <f>AA5513*$E5512-AB5512</f>
        <v/>
      </c>
      <c r="AD5513" s="4">
        <f>MAX(0,Resumo!$D$7*$D5513-Z5513)</f>
        <v/>
      </c>
    </row>
    <row r="5514">
      <c r="A5514" t="inlineStr">
        <is>
          <t>Pedro II</t>
        </is>
      </c>
      <c r="B5514" t="inlineStr">
        <is>
          <t>Município</t>
        </is>
      </c>
      <c r="C5514" t="inlineStr">
        <is>
          <t>PI</t>
        </is>
      </c>
      <c r="D5514" s="4" t="n">
        <v>8516689.830030842</v>
      </c>
      <c r="E5514" s="4">
        <f>E5513+D5514</f>
        <v/>
      </c>
      <c r="F5514" s="4" t="n">
        <v>352311.0880046684</v>
      </c>
      <c r="G5514" s="5">
        <f>F5514/$D5514</f>
        <v/>
      </c>
      <c r="H5514" s="4">
        <f>H5513+F5514</f>
        <v/>
      </c>
      <c r="I5514" s="4">
        <f>G5514*$E5513-H5513</f>
        <v/>
      </c>
      <c r="J5514" s="4">
        <f>MAX(0,Resumo!$D$3*$D5514-F5514)</f>
        <v/>
      </c>
      <c r="K5514" s="4" t="n">
        <v>751460.1376540599</v>
      </c>
      <c r="L5514" s="5">
        <f>K5514/$D5514</f>
        <v/>
      </c>
      <c r="M5514" s="4">
        <f>M5513+K5514</f>
        <v/>
      </c>
      <c r="N5514" s="4">
        <f>L5514*$E5513-M5513</f>
        <v/>
      </c>
      <c r="O5514" s="4">
        <f>MAX(0,Resumo!$D$4*$D5514-K5514)</f>
        <v/>
      </c>
      <c r="P5514" s="4" t="n">
        <v>1190503.202896795</v>
      </c>
      <c r="Q5514" s="5">
        <f>P5514/$D5514</f>
        <v/>
      </c>
      <c r="R5514" s="4">
        <f>R5513+P5514</f>
        <v/>
      </c>
      <c r="S5514" s="4">
        <f>Q5514*$E5513-R5513</f>
        <v/>
      </c>
      <c r="T5514" s="4">
        <f>MAX(0,Resumo!$D$5*$D5514-P5514)</f>
        <v/>
      </c>
      <c r="U5514" s="4" t="n">
        <v>1673786.537875246</v>
      </c>
      <c r="V5514" s="5">
        <f>U5514/$D5514</f>
        <v/>
      </c>
      <c r="W5514" s="4">
        <f>W5513+U5514</f>
        <v/>
      </c>
      <c r="X5514" s="4">
        <f>V5514*$E5513-W5513</f>
        <v/>
      </c>
      <c r="Y5514" s="4">
        <f>MAX(0,Resumo!$D$6*$D5514-U5514)</f>
        <v/>
      </c>
      <c r="Z5514" s="4" t="n">
        <v>2202410.171199626</v>
      </c>
      <c r="AA5514" s="5">
        <f>Z5514/$D5514</f>
        <v/>
      </c>
      <c r="AB5514" s="4">
        <f>AB5513+Z5514</f>
        <v/>
      </c>
      <c r="AC5514" s="4">
        <f>AA5514*$E5513-AB5513</f>
        <v/>
      </c>
      <c r="AD5514" s="4">
        <f>MAX(0,Resumo!$D$7*$D5514-Z5514)</f>
        <v/>
      </c>
    </row>
    <row r="5515">
      <c r="A5515" t="inlineStr">
        <is>
          <t>Vila Nova do Piauí</t>
        </is>
      </c>
      <c r="B5515" t="inlineStr">
        <is>
          <t>Município</t>
        </is>
      </c>
      <c r="C5515" t="inlineStr">
        <is>
          <t>PI</t>
        </is>
      </c>
      <c r="D5515" s="4" t="n">
        <v>1499580.444135981</v>
      </c>
      <c r="E5515" s="4">
        <f>E5514+D5515</f>
        <v/>
      </c>
      <c r="F5515" s="4" t="n">
        <v>62033.35196746953</v>
      </c>
      <c r="G5515" s="5">
        <f>F5515/$D5515</f>
        <v/>
      </c>
      <c r="H5515" s="4">
        <f>H5514+F5515</f>
        <v/>
      </c>
      <c r="I5515" s="4">
        <f>G5515*$E5514-H5514</f>
        <v/>
      </c>
      <c r="J5515" s="4">
        <f>MAX(0,Resumo!$D$3*$D5515-F5515)</f>
        <v/>
      </c>
      <c r="K5515" s="4" t="n">
        <v>132313.7215823298</v>
      </c>
      <c r="L5515" s="5">
        <f>K5515/$D5515</f>
        <v/>
      </c>
      <c r="M5515" s="4">
        <f>M5514+K5515</f>
        <v/>
      </c>
      <c r="N5515" s="4">
        <f>L5515*$E5514-M5514</f>
        <v/>
      </c>
      <c r="O5515" s="4">
        <f>MAX(0,Resumo!$D$4*$D5515-K5515)</f>
        <v/>
      </c>
      <c r="P5515" s="4" t="n">
        <v>209618.4500520691</v>
      </c>
      <c r="Q5515" s="5">
        <f>P5515/$D5515</f>
        <v/>
      </c>
      <c r="R5515" s="4">
        <f>R5514+P5515</f>
        <v/>
      </c>
      <c r="S5515" s="4">
        <f>Q5515*$E5514-R5514</f>
        <v/>
      </c>
      <c r="T5515" s="4">
        <f>MAX(0,Resumo!$D$5*$D5515-P5515)</f>
        <v/>
      </c>
      <c r="U5515" s="4" t="n">
        <v>294712.8062601638</v>
      </c>
      <c r="V5515" s="5">
        <f>U5515/$D5515</f>
        <v/>
      </c>
      <c r="W5515" s="4">
        <f>W5514+U5515</f>
        <v/>
      </c>
      <c r="X5515" s="4">
        <f>V5515*$E5514-W5514</f>
        <v/>
      </c>
      <c r="Y5515" s="4">
        <f>MAX(0,Resumo!$D$6*$D5515-U5515)</f>
        <v/>
      </c>
      <c r="Z5515" s="4" t="n">
        <v>387790.4782972679</v>
      </c>
      <c r="AA5515" s="5">
        <f>Z5515/$D5515</f>
        <v/>
      </c>
      <c r="AB5515" s="4">
        <f>AB5514+Z5515</f>
        <v/>
      </c>
      <c r="AC5515" s="4">
        <f>AA5515*$E5514-AB5514</f>
        <v/>
      </c>
      <c r="AD5515" s="4">
        <f>MAX(0,Resumo!$D$7*$D5515-Z5515)</f>
        <v/>
      </c>
    </row>
    <row r="5516">
      <c r="A5516" t="inlineStr">
        <is>
          <t>Francisco Santos</t>
        </is>
      </c>
      <c r="B5516" t="inlineStr">
        <is>
          <t>Município</t>
        </is>
      </c>
      <c r="C5516" t="inlineStr">
        <is>
          <t>PI</t>
        </is>
      </c>
      <c r="D5516" s="4" t="n">
        <v>2464456.50131078</v>
      </c>
      <c r="E5516" s="4">
        <f>E5515+D5516</f>
        <v/>
      </c>
      <c r="F5516" s="4" t="n">
        <v>101947.513487624</v>
      </c>
      <c r="G5516" s="5">
        <f>F5516/$D5516</f>
        <v/>
      </c>
      <c r="H5516" s="4">
        <f>H5515+F5516</f>
        <v/>
      </c>
      <c r="I5516" s="4">
        <f>G5516*$E5515-H5515</f>
        <v/>
      </c>
      <c r="J5516" s="4">
        <f>MAX(0,Resumo!$D$3*$D5516-F5516)</f>
        <v/>
      </c>
      <c r="K5516" s="4" t="n">
        <v>217448.4287530681</v>
      </c>
      <c r="L5516" s="5">
        <f>K5516/$D5516</f>
        <v/>
      </c>
      <c r="M5516" s="4">
        <f>M5515+K5516</f>
        <v/>
      </c>
      <c r="N5516" s="4">
        <f>L5516*$E5515-M5515</f>
        <v/>
      </c>
      <c r="O5516" s="4">
        <f>MAX(0,Resumo!$D$4*$D5516-K5516)</f>
        <v/>
      </c>
      <c r="P5516" s="4" t="n">
        <v>344493.3908318332</v>
      </c>
      <c r="Q5516" s="5">
        <f>P5516/$D5516</f>
        <v/>
      </c>
      <c r="R5516" s="4">
        <f>R5515+P5516</f>
        <v/>
      </c>
      <c r="S5516" s="4">
        <f>Q5516*$E5515-R5515</f>
        <v/>
      </c>
      <c r="T5516" s="4">
        <f>MAX(0,Resumo!$D$5*$D5516-P5516)</f>
        <v/>
      </c>
      <c r="U5516" s="4" t="n">
        <v>484340.0660815392</v>
      </c>
      <c r="V5516" s="5">
        <f>U5516/$D5516</f>
        <v/>
      </c>
      <c r="W5516" s="4">
        <f>W5515+U5516</f>
        <v/>
      </c>
      <c r="X5516" s="4">
        <f>V5516*$E5515-W5515</f>
        <v/>
      </c>
      <c r="Y5516" s="4">
        <f>MAX(0,Resumo!$D$6*$D5516-U5516)</f>
        <v/>
      </c>
      <c r="Z5516" s="4" t="n">
        <v>637306.7674517214</v>
      </c>
      <c r="AA5516" s="5">
        <f>Z5516/$D5516</f>
        <v/>
      </c>
      <c r="AB5516" s="4">
        <f>AB5515+Z5516</f>
        <v/>
      </c>
      <c r="AC5516" s="4">
        <f>AA5516*$E5515-AB5515</f>
        <v/>
      </c>
      <c r="AD5516" s="4">
        <f>MAX(0,Resumo!$D$7*$D5516-Z5516)</f>
        <v/>
      </c>
    </row>
    <row r="5517">
      <c r="A5517" t="inlineStr">
        <is>
          <t>Nossa Senhora dos Remédios</t>
        </is>
      </c>
      <c r="B5517" t="inlineStr">
        <is>
          <t>Município</t>
        </is>
      </c>
      <c r="C5517" t="inlineStr">
        <is>
          <t>PI</t>
        </is>
      </c>
      <c r="D5517" s="4" t="n">
        <v>2242248.187227565</v>
      </c>
      <c r="E5517" s="4">
        <f>E5516+D5517</f>
        <v/>
      </c>
      <c r="F5517" s="4" t="n">
        <v>92755.39137671968</v>
      </c>
      <c r="G5517" s="5">
        <f>F5517/$D5517</f>
        <v/>
      </c>
      <c r="H5517" s="4">
        <f>H5516+F5517</f>
        <v/>
      </c>
      <c r="I5517" s="4">
        <f>G5517*$E5516-H5516</f>
        <v/>
      </c>
      <c r="J5517" s="4">
        <f>MAX(0,Resumo!$D$3*$D5517-F5517)</f>
        <v/>
      </c>
      <c r="K5517" s="4" t="n">
        <v>197842.1387951956</v>
      </c>
      <c r="L5517" s="5">
        <f>K5517/$D5517</f>
        <v/>
      </c>
      <c r="M5517" s="4">
        <f>M5516+K5517</f>
        <v/>
      </c>
      <c r="N5517" s="4">
        <f>L5517*$E5516-M5516</f>
        <v/>
      </c>
      <c r="O5517" s="4">
        <f>MAX(0,Resumo!$D$4*$D5517-K5517)</f>
        <v/>
      </c>
      <c r="P5517" s="4" t="n">
        <v>313432.0612653194</v>
      </c>
      <c r="Q5517" s="5">
        <f>P5517/$D5517</f>
        <v/>
      </c>
      <c r="R5517" s="4">
        <f>R5516+P5517</f>
        <v/>
      </c>
      <c r="S5517" s="4">
        <f>Q5517*$E5516-R5516</f>
        <v/>
      </c>
      <c r="T5517" s="4">
        <f>MAX(0,Resumo!$D$5*$D5517-P5517)</f>
        <v/>
      </c>
      <c r="U5517" s="4" t="n">
        <v>440669.4273546276</v>
      </c>
      <c r="V5517" s="5">
        <f>U5517/$D5517</f>
        <v/>
      </c>
      <c r="W5517" s="4">
        <f>W5516+U5517</f>
        <v/>
      </c>
      <c r="X5517" s="4">
        <f>V5517*$E5516-W5516</f>
        <v/>
      </c>
      <c r="Y5517" s="4">
        <f>MAX(0,Resumo!$D$6*$D5517-U5517)</f>
        <v/>
      </c>
      <c r="Z5517" s="4" t="n">
        <v>579843.8492488847</v>
      </c>
      <c r="AA5517" s="5">
        <f>Z5517/$D5517</f>
        <v/>
      </c>
      <c r="AB5517" s="4">
        <f>AB5516+Z5517</f>
        <v/>
      </c>
      <c r="AC5517" s="4">
        <f>AA5517*$E5516-AB5516</f>
        <v/>
      </c>
      <c r="AD5517" s="4">
        <f>MAX(0,Resumo!$D$7*$D5517-Z5517)</f>
        <v/>
      </c>
    </row>
    <row r="5518">
      <c r="A5518" t="inlineStr">
        <is>
          <t>Itaueira</t>
        </is>
      </c>
      <c r="B5518" t="inlineStr">
        <is>
          <t>Município</t>
        </is>
      </c>
      <c r="C5518" t="inlineStr">
        <is>
          <t>PI</t>
        </is>
      </c>
      <c r="D5518" s="4" t="n">
        <v>4489832.216347382</v>
      </c>
      <c r="E5518" s="4">
        <f>E5517+D5518</f>
        <v/>
      </c>
      <c r="F5518" s="4" t="n">
        <v>185731.5112641633</v>
      </c>
      <c r="G5518" s="5">
        <f>F5518/$D5518</f>
        <v/>
      </c>
      <c r="H5518" s="4">
        <f>H5517+F5518</f>
        <v/>
      </c>
      <c r="I5518" s="4">
        <f>G5518*$E5517-H5517</f>
        <v/>
      </c>
      <c r="J5518" s="4">
        <f>MAX(0,Resumo!$D$3*$D5518-F5518)</f>
        <v/>
      </c>
      <c r="K5518" s="4" t="n">
        <v>396155.0793411739</v>
      </c>
      <c r="L5518" s="5">
        <f>K5518/$D5518</f>
        <v/>
      </c>
      <c r="M5518" s="4">
        <f>M5517+K5518</f>
        <v/>
      </c>
      <c r="N5518" s="4">
        <f>L5518*$E5517-M5517</f>
        <v/>
      </c>
      <c r="O5518" s="4">
        <f>MAX(0,Resumo!$D$4*$D5518-K5518)</f>
        <v/>
      </c>
      <c r="P5518" s="4" t="n">
        <v>627609.9917579622</v>
      </c>
      <c r="Q5518" s="5">
        <f>P5518/$D5518</f>
        <v/>
      </c>
      <c r="R5518" s="4">
        <f>R5517+P5518</f>
        <v/>
      </c>
      <c r="S5518" s="4">
        <f>Q5518*$E5517-R5517</f>
        <v/>
      </c>
      <c r="T5518" s="4">
        <f>MAX(0,Resumo!$D$5*$D5518-P5518)</f>
        <v/>
      </c>
      <c r="U5518" s="4" t="n">
        <v>882387.5086470788</v>
      </c>
      <c r="V5518" s="5">
        <f>U5518/$D5518</f>
        <v/>
      </c>
      <c r="W5518" s="4">
        <f>W5517+U5518</f>
        <v/>
      </c>
      <c r="X5518" s="4">
        <f>V5518*$E5517-W5517</f>
        <v/>
      </c>
      <c r="Y5518" s="4">
        <f>MAX(0,Resumo!$D$6*$D5518-U5518)</f>
        <v/>
      </c>
      <c r="Z5518" s="4" t="n">
        <v>1161067.543565506</v>
      </c>
      <c r="AA5518" s="5">
        <f>Z5518/$D5518</f>
        <v/>
      </c>
      <c r="AB5518" s="4">
        <f>AB5517+Z5518</f>
        <v/>
      </c>
      <c r="AC5518" s="4">
        <f>AA5518*$E5517-AB5517</f>
        <v/>
      </c>
      <c r="AD5518" s="4">
        <f>MAX(0,Resumo!$D$7*$D5518-Z5518)</f>
        <v/>
      </c>
    </row>
    <row r="5519">
      <c r="A5519" t="inlineStr">
        <is>
          <t>Miguel Alves</t>
        </is>
      </c>
      <c r="B5519" t="inlineStr">
        <is>
          <t>Município</t>
        </is>
      </c>
      <c r="C5519" t="inlineStr">
        <is>
          <t>PI</t>
        </is>
      </c>
      <c r="D5519" s="4" t="n">
        <v>7751108.292510523</v>
      </c>
      <c r="E5519" s="4">
        <f>E5518+D5519</f>
        <v/>
      </c>
      <c r="F5519" s="4" t="n">
        <v>320641.1704870671</v>
      </c>
      <c r="G5519" s="5">
        <f>F5519/$D5519</f>
        <v/>
      </c>
      <c r="H5519" s="4">
        <f>H5518+F5519</f>
        <v/>
      </c>
      <c r="I5519" s="4">
        <f>G5519*$E5518-H5518</f>
        <v/>
      </c>
      <c r="J5519" s="4">
        <f>MAX(0,Resumo!$D$3*$D5519-F5519)</f>
        <v/>
      </c>
      <c r="K5519" s="4" t="n">
        <v>683909.9486660992</v>
      </c>
      <c r="L5519" s="5">
        <f>K5519/$D5519</f>
        <v/>
      </c>
      <c r="M5519" s="4">
        <f>M5518+K5519</f>
        <v/>
      </c>
      <c r="N5519" s="4">
        <f>L5519*$E5518-M5518</f>
        <v/>
      </c>
      <c r="O5519" s="4">
        <f>MAX(0,Resumo!$D$4*$D5519-K5519)</f>
        <v/>
      </c>
      <c r="P5519" s="4" t="n">
        <v>1083486.593077004</v>
      </c>
      <c r="Q5519" s="5">
        <f>P5519/$D5519</f>
        <v/>
      </c>
      <c r="R5519" s="4">
        <f>R5518+P5519</f>
        <v/>
      </c>
      <c r="S5519" s="4">
        <f>Q5519*$E5518-R5518</f>
        <v/>
      </c>
      <c r="T5519" s="4">
        <f>MAX(0,Resumo!$D$5*$D5519-P5519)</f>
        <v/>
      </c>
      <c r="U5519" s="4" t="n">
        <v>1523326.664764814</v>
      </c>
      <c r="V5519" s="5">
        <f>U5519/$D5519</f>
        <v/>
      </c>
      <c r="W5519" s="4">
        <f>W5518+U5519</f>
        <v/>
      </c>
      <c r="X5519" s="4">
        <f>V5519*$E5518-W5518</f>
        <v/>
      </c>
      <c r="Y5519" s="4">
        <f>MAX(0,Resumo!$D$6*$D5519-U5519)</f>
        <v/>
      </c>
      <c r="Z5519" s="4" t="n">
        <v>2004431.308664099</v>
      </c>
      <c r="AA5519" s="5">
        <f>Z5519/$D5519</f>
        <v/>
      </c>
      <c r="AB5519" s="4">
        <f>AB5518+Z5519</f>
        <v/>
      </c>
      <c r="AC5519" s="4">
        <f>AA5519*$E5518-AB5518</f>
        <v/>
      </c>
      <c r="AD5519" s="4">
        <f>MAX(0,Resumo!$D$7*$D5519-Z5519)</f>
        <v/>
      </c>
    </row>
    <row r="5520">
      <c r="A5520" t="inlineStr">
        <is>
          <t>Pedro Laurentino</t>
        </is>
      </c>
      <c r="B5520" t="inlineStr">
        <is>
          <t>Município</t>
        </is>
      </c>
      <c r="C5520" t="inlineStr">
        <is>
          <t>PI</t>
        </is>
      </c>
      <c r="D5520" s="4" t="n">
        <v>1733559.827550389</v>
      </c>
      <c r="E5520" s="4">
        <f>E5519+D5520</f>
        <v/>
      </c>
      <c r="F5520" s="4" t="n">
        <v>71712.40953402797</v>
      </c>
      <c r="G5520" s="5">
        <f>F5520/$D5520</f>
        <v/>
      </c>
      <c r="H5520" s="4">
        <f>H5519+F5520</f>
        <v/>
      </c>
      <c r="I5520" s="4">
        <f>G5520*$E5519-H5519</f>
        <v/>
      </c>
      <c r="J5520" s="4">
        <f>MAX(0,Resumo!$D$3*$D5520-F5520)</f>
        <v/>
      </c>
      <c r="K5520" s="4" t="n">
        <v>152958.6180359754</v>
      </c>
      <c r="L5520" s="5">
        <f>K5520/$D5520</f>
        <v/>
      </c>
      <c r="M5520" s="4">
        <f>M5519+K5520</f>
        <v/>
      </c>
      <c r="N5520" s="4">
        <f>L5520*$E5519-M5519</f>
        <v/>
      </c>
      <c r="O5520" s="4">
        <f>MAX(0,Resumo!$D$4*$D5520-K5520)</f>
        <v/>
      </c>
      <c r="P5520" s="4" t="n">
        <v>242325.1953869125</v>
      </c>
      <c r="Q5520" s="5">
        <f>P5520/$D5520</f>
        <v/>
      </c>
      <c r="R5520" s="4">
        <f>R5519+P5520</f>
        <v/>
      </c>
      <c r="S5520" s="4">
        <f>Q5520*$E5519-R5519</f>
        <v/>
      </c>
      <c r="T5520" s="4">
        <f>MAX(0,Resumo!$D$5*$D5520-P5520)</f>
        <v/>
      </c>
      <c r="U5520" s="4" t="n">
        <v>340696.8152959805</v>
      </c>
      <c r="V5520" s="5">
        <f>U5520/$D5520</f>
        <v/>
      </c>
      <c r="W5520" s="4">
        <f>W5519+U5520</f>
        <v/>
      </c>
      <c r="X5520" s="4">
        <f>V5520*$E5519-W5519</f>
        <v/>
      </c>
      <c r="Y5520" s="4">
        <f>MAX(0,Resumo!$D$6*$D5520-U5520)</f>
        <v/>
      </c>
      <c r="Z5520" s="4" t="n">
        <v>448297.3869868195</v>
      </c>
      <c r="AA5520" s="5">
        <f>Z5520/$D5520</f>
        <v/>
      </c>
      <c r="AB5520" s="4">
        <f>AB5519+Z5520</f>
        <v/>
      </c>
      <c r="AC5520" s="4">
        <f>AA5520*$E5519-AB5519</f>
        <v/>
      </c>
      <c r="AD5520" s="4">
        <f>MAX(0,Resumo!$D$7*$D5520-Z5520)</f>
        <v/>
      </c>
    </row>
    <row r="5521">
      <c r="A5521" t="inlineStr">
        <is>
          <t>Itainópolis</t>
        </is>
      </c>
      <c r="B5521" t="inlineStr">
        <is>
          <t>Município</t>
        </is>
      </c>
      <c r="C5521" t="inlineStr">
        <is>
          <t>PI</t>
        </is>
      </c>
      <c r="D5521" s="4" t="n">
        <v>3247625.192961785</v>
      </c>
      <c r="E5521" s="4">
        <f>E5520+D5521</f>
        <v/>
      </c>
      <c r="F5521" s="4" t="n">
        <v>134344.9612464746</v>
      </c>
      <c r="G5521" s="5">
        <f>F5521/$D5521</f>
        <v/>
      </c>
      <c r="H5521" s="4">
        <f>H5520+F5521</f>
        <v/>
      </c>
      <c r="I5521" s="4">
        <f>G5521*$E5520-H5520</f>
        <v/>
      </c>
      <c r="J5521" s="4">
        <f>MAX(0,Resumo!$D$3*$D5521-F5521)</f>
        <v/>
      </c>
      <c r="K5521" s="4" t="n">
        <v>286550.3996572127</v>
      </c>
      <c r="L5521" s="5">
        <f>K5521/$D5521</f>
        <v/>
      </c>
      <c r="M5521" s="4">
        <f>M5520+K5521</f>
        <v/>
      </c>
      <c r="N5521" s="4">
        <f>L5521*$E5520-M5520</f>
        <v/>
      </c>
      <c r="O5521" s="4">
        <f>MAX(0,Resumo!$D$4*$D5521-K5521)</f>
        <v/>
      </c>
      <c r="P5521" s="4" t="n">
        <v>453968.4162732187</v>
      </c>
      <c r="Q5521" s="5">
        <f>P5521/$D5521</f>
        <v/>
      </c>
      <c r="R5521" s="4">
        <f>R5520+P5521</f>
        <v/>
      </c>
      <c r="S5521" s="4">
        <f>Q5521*$E5520-R5520</f>
        <v/>
      </c>
      <c r="T5521" s="4">
        <f>MAX(0,Resumo!$D$5*$D5521-P5521)</f>
        <v/>
      </c>
      <c r="U5521" s="4" t="n">
        <v>638256.345661029</v>
      </c>
      <c r="V5521" s="5">
        <f>U5521/$D5521</f>
        <v/>
      </c>
      <c r="W5521" s="4">
        <f>W5520+U5521</f>
        <v/>
      </c>
      <c r="X5521" s="4">
        <f>V5521*$E5520-W5520</f>
        <v/>
      </c>
      <c r="Y5521" s="4">
        <f>MAX(0,Resumo!$D$6*$D5521-U5521)</f>
        <v/>
      </c>
      <c r="Z5521" s="4" t="n">
        <v>839833.656029397</v>
      </c>
      <c r="AA5521" s="5">
        <f>Z5521/$D5521</f>
        <v/>
      </c>
      <c r="AB5521" s="4">
        <f>AB5520+Z5521</f>
        <v/>
      </c>
      <c r="AC5521" s="4">
        <f>AA5521*$E5520-AB5520</f>
        <v/>
      </c>
      <c r="AD5521" s="4">
        <f>MAX(0,Resumo!$D$7*$D5521-Z5521)</f>
        <v/>
      </c>
    </row>
    <row r="5522">
      <c r="A5522" t="inlineStr">
        <is>
          <t>Madeiro</t>
        </is>
      </c>
      <c r="B5522" t="inlineStr">
        <is>
          <t>Município</t>
        </is>
      </c>
      <c r="C5522" t="inlineStr">
        <is>
          <t>PI</t>
        </is>
      </c>
      <c r="D5522" s="4" t="n">
        <v>1283950.554079635</v>
      </c>
      <c r="E5522" s="4">
        <f>E5521+D5522</f>
        <v/>
      </c>
      <c r="F5522" s="4" t="n">
        <v>53113.36043458505</v>
      </c>
      <c r="G5522" s="5">
        <f>F5522/$D5522</f>
        <v/>
      </c>
      <c r="H5522" s="4">
        <f>H5521+F5522</f>
        <v/>
      </c>
      <c r="I5522" s="4">
        <f>G5522*$E5521-H5521</f>
        <v/>
      </c>
      <c r="J5522" s="4">
        <f>MAX(0,Resumo!$D$3*$D5522-F5522)</f>
        <v/>
      </c>
      <c r="K5522" s="4" t="n">
        <v>113287.8711524234</v>
      </c>
      <c r="L5522" s="5">
        <f>K5522/$D5522</f>
        <v/>
      </c>
      <c r="M5522" s="4">
        <f>M5521+K5522</f>
        <v/>
      </c>
      <c r="N5522" s="4">
        <f>L5522*$E5521-M5521</f>
        <v/>
      </c>
      <c r="O5522" s="4">
        <f>MAX(0,Resumo!$D$4*$D5522-K5522)</f>
        <v/>
      </c>
      <c r="P5522" s="4" t="n">
        <v>179476.683723186</v>
      </c>
      <c r="Q5522" s="5">
        <f>P5522/$D5522</f>
        <v/>
      </c>
      <c r="R5522" s="4">
        <f>R5521+P5522</f>
        <v/>
      </c>
      <c r="S5522" s="4">
        <f>Q5522*$E5521-R5521</f>
        <v/>
      </c>
      <c r="T5522" s="4">
        <f>MAX(0,Resumo!$D$5*$D5522-P5522)</f>
        <v/>
      </c>
      <c r="U5522" s="4" t="n">
        <v>252335.0263547373</v>
      </c>
      <c r="V5522" s="5">
        <f>U5522/$D5522</f>
        <v/>
      </c>
      <c r="W5522" s="4">
        <f>W5521+U5522</f>
        <v/>
      </c>
      <c r="X5522" s="4">
        <f>V5522*$E5521-W5521</f>
        <v/>
      </c>
      <c r="Y5522" s="4">
        <f>MAX(0,Resumo!$D$6*$D5522-U5522)</f>
        <v/>
      </c>
      <c r="Z5522" s="4" t="n">
        <v>332028.7360532118</v>
      </c>
      <c r="AA5522" s="5">
        <f>Z5522/$D5522</f>
        <v/>
      </c>
      <c r="AB5522" s="4">
        <f>AB5521+Z5522</f>
        <v/>
      </c>
      <c r="AC5522" s="4">
        <f>AA5522*$E5521-AB5521</f>
        <v/>
      </c>
      <c r="AD5522" s="4">
        <f>MAX(0,Resumo!$D$7*$D5522-Z5522)</f>
        <v/>
      </c>
    </row>
    <row r="5523">
      <c r="A5523" t="inlineStr">
        <is>
          <t>Bertolínia</t>
        </is>
      </c>
      <c r="B5523" t="inlineStr">
        <is>
          <t>Município</t>
        </is>
      </c>
      <c r="C5523" t="inlineStr">
        <is>
          <t>PI</t>
        </is>
      </c>
      <c r="D5523" s="4" t="n">
        <v>3006190.51041209</v>
      </c>
      <c r="E5523" s="4">
        <f>E5522+D5523</f>
        <v/>
      </c>
      <c r="F5523" s="4" t="n">
        <v>124357.499287814</v>
      </c>
      <c r="G5523" s="5">
        <f>F5523/$D5523</f>
        <v/>
      </c>
      <c r="H5523" s="4">
        <f>H5522+F5523</f>
        <v/>
      </c>
      <c r="I5523" s="4">
        <f>G5523*$E5522-H5522</f>
        <v/>
      </c>
      <c r="J5523" s="4">
        <f>MAX(0,Resumo!$D$3*$D5523-F5523)</f>
        <v/>
      </c>
      <c r="K5523" s="4" t="n">
        <v>265247.6936289245</v>
      </c>
      <c r="L5523" s="5">
        <f>K5523/$D5523</f>
        <v/>
      </c>
      <c r="M5523" s="4">
        <f>M5522+K5523</f>
        <v/>
      </c>
      <c r="N5523" s="4">
        <f>L5523*$E5522-M5522</f>
        <v/>
      </c>
      <c r="O5523" s="4">
        <f>MAX(0,Resumo!$D$4*$D5523-K5523)</f>
        <v/>
      </c>
      <c r="P5523" s="4" t="n">
        <v>420219.5339489763</v>
      </c>
      <c r="Q5523" s="5">
        <f>P5523/$D5523</f>
        <v/>
      </c>
      <c r="R5523" s="4">
        <f>R5522+P5523</f>
        <v/>
      </c>
      <c r="S5523" s="4">
        <f>Q5523*$E5522-R5522</f>
        <v/>
      </c>
      <c r="T5523" s="4">
        <f>MAX(0,Resumo!$D$5*$D5523-P5523)</f>
        <v/>
      </c>
      <c r="U5523" s="4" t="n">
        <v>590807.1453857149</v>
      </c>
      <c r="V5523" s="5">
        <f>U5523/$D5523</f>
        <v/>
      </c>
      <c r="W5523" s="4">
        <f>W5522+U5523</f>
        <v/>
      </c>
      <c r="X5523" s="4">
        <f>V5523*$E5522-W5522</f>
        <v/>
      </c>
      <c r="Y5523" s="4">
        <f>MAX(0,Resumo!$D$6*$D5523-U5523)</f>
        <v/>
      </c>
      <c r="Z5523" s="4" t="n">
        <v>777398.8120771339</v>
      </c>
      <c r="AA5523" s="5">
        <f>Z5523/$D5523</f>
        <v/>
      </c>
      <c r="AB5523" s="4">
        <f>AB5522+Z5523</f>
        <v/>
      </c>
      <c r="AC5523" s="4">
        <f>AA5523*$E5522-AB5522</f>
        <v/>
      </c>
      <c r="AD5523" s="4">
        <f>MAX(0,Resumo!$D$7*$D5523-Z5523)</f>
        <v/>
      </c>
    </row>
    <row r="5524">
      <c r="A5524" t="inlineStr">
        <is>
          <t>Campo Maior</t>
        </is>
      </c>
      <c r="B5524" t="inlineStr">
        <is>
          <t>Município</t>
        </is>
      </c>
      <c r="C5524" t="inlineStr">
        <is>
          <t>PI</t>
        </is>
      </c>
      <c r="D5524" s="4" t="n">
        <v>24090864.6702978</v>
      </c>
      <c r="E5524" s="4">
        <f>E5523+D5524</f>
        <v/>
      </c>
      <c r="F5524" s="4" t="n">
        <v>996570.1360918423</v>
      </c>
      <c r="G5524" s="5">
        <f>F5524/$D5524</f>
        <v/>
      </c>
      <c r="H5524" s="4">
        <f>H5523+F5524</f>
        <v/>
      </c>
      <c r="I5524" s="4">
        <f>G5524*$E5523-H5523</f>
        <v/>
      </c>
      <c r="J5524" s="4">
        <f>MAX(0,Resumo!$D$3*$D5524-F5524)</f>
        <v/>
      </c>
      <c r="K5524" s="4" t="n">
        <v>2125629.187235735</v>
      </c>
      <c r="L5524" s="5">
        <f>K5524/$D5524</f>
        <v/>
      </c>
      <c r="M5524" s="4">
        <f>M5523+K5524</f>
        <v/>
      </c>
      <c r="N5524" s="4">
        <f>L5524*$E5523-M5523</f>
        <v/>
      </c>
      <c r="O5524" s="4">
        <f>MAX(0,Resumo!$D$4*$D5524-K5524)</f>
        <v/>
      </c>
      <c r="P5524" s="4" t="n">
        <v>3367535.05445424</v>
      </c>
      <c r="Q5524" s="5">
        <f>P5524/$D5524</f>
        <v/>
      </c>
      <c r="R5524" s="4">
        <f>R5523+P5524</f>
        <v/>
      </c>
      <c r="S5524" s="4">
        <f>Q5524*$E5523-R5523</f>
        <v/>
      </c>
      <c r="T5524" s="4">
        <f>MAX(0,Resumo!$D$5*$D5524-P5524)</f>
        <v/>
      </c>
      <c r="U5524" s="4" t="n">
        <v>4734581.835860142</v>
      </c>
      <c r="V5524" s="5">
        <f>U5524/$D5524</f>
        <v/>
      </c>
      <c r="W5524" s="4">
        <f>W5523+U5524</f>
        <v/>
      </c>
      <c r="X5524" s="4">
        <f>V5524*$E5523-W5523</f>
        <v/>
      </c>
      <c r="Y5524" s="4">
        <f>MAX(0,Resumo!$D$6*$D5524-U5524)</f>
        <v/>
      </c>
      <c r="Z5524" s="4" t="n">
        <v>6229881.144170476</v>
      </c>
      <c r="AA5524" s="5">
        <f>Z5524/$D5524</f>
        <v/>
      </c>
      <c r="AB5524" s="4">
        <f>AB5523+Z5524</f>
        <v/>
      </c>
      <c r="AC5524" s="4">
        <f>AA5524*$E5523-AB5523</f>
        <v/>
      </c>
      <c r="AD5524" s="4">
        <f>MAX(0,Resumo!$D$7*$D5524-Z5524)</f>
        <v/>
      </c>
    </row>
    <row r="5525">
      <c r="A5525" t="inlineStr">
        <is>
          <t>Passagem Franca do Piauí</t>
        </is>
      </c>
      <c r="B5525" t="inlineStr">
        <is>
          <t>Município</t>
        </is>
      </c>
      <c r="C5525" t="inlineStr">
        <is>
          <t>PI</t>
        </is>
      </c>
      <c r="D5525" s="4" t="n">
        <v>1580986.597130143</v>
      </c>
      <c r="E5525" s="4">
        <f>E5524+D5525</f>
        <v/>
      </c>
      <c r="F5525" s="4" t="n">
        <v>65400.89157546579</v>
      </c>
      <c r="G5525" s="5">
        <f>F5525/$D5525</f>
        <v/>
      </c>
      <c r="H5525" s="4">
        <f>H5524+F5525</f>
        <v/>
      </c>
      <c r="I5525" s="4">
        <f>G5525*$E5524-H5524</f>
        <v/>
      </c>
      <c r="J5525" s="4">
        <f>MAX(0,Resumo!$D$3*$D5525-F5525)</f>
        <v/>
      </c>
      <c r="K5525" s="4" t="n">
        <v>139496.4980078814</v>
      </c>
      <c r="L5525" s="5">
        <f>K5525/$D5525</f>
        <v/>
      </c>
      <c r="M5525" s="4">
        <f>M5524+K5525</f>
        <v/>
      </c>
      <c r="N5525" s="4">
        <f>L5525*$E5524-M5524</f>
        <v/>
      </c>
      <c r="O5525" s="4">
        <f>MAX(0,Resumo!$D$4*$D5525-K5525)</f>
        <v/>
      </c>
      <c r="P5525" s="4" t="n">
        <v>220997.7873074104</v>
      </c>
      <c r="Q5525" s="5">
        <f>P5525/$D5525</f>
        <v/>
      </c>
      <c r="R5525" s="4">
        <f>R5524+P5525</f>
        <v/>
      </c>
      <c r="S5525" s="4">
        <f>Q5525*$E5524-R5524</f>
        <v/>
      </c>
      <c r="T5525" s="4">
        <f>MAX(0,Resumo!$D$5*$D5525-P5525)</f>
        <v/>
      </c>
      <c r="U5525" s="4" t="n">
        <v>310711.5717079068</v>
      </c>
      <c r="V5525" s="5">
        <f>U5525/$D5525</f>
        <v/>
      </c>
      <c r="W5525" s="4">
        <f>W5524+U5525</f>
        <v/>
      </c>
      <c r="X5525" s="4">
        <f>V5525*$E5524-W5524</f>
        <v/>
      </c>
      <c r="Y5525" s="4">
        <f>MAX(0,Resumo!$D$6*$D5525-U5525)</f>
        <v/>
      </c>
      <c r="Z5525" s="4" t="n">
        <v>408842.0538425437</v>
      </c>
      <c r="AA5525" s="5">
        <f>Z5525/$D5525</f>
        <v/>
      </c>
      <c r="AB5525" s="4">
        <f>AB5524+Z5525</f>
        <v/>
      </c>
      <c r="AC5525" s="4">
        <f>AA5525*$E5524-AB5524</f>
        <v/>
      </c>
      <c r="AD5525" s="4">
        <f>MAX(0,Resumo!$D$7*$D5525-Z5525)</f>
        <v/>
      </c>
    </row>
    <row r="5526">
      <c r="A5526" t="inlineStr">
        <is>
          <t>Francinópolis</t>
        </is>
      </c>
      <c r="B5526" t="inlineStr">
        <is>
          <t>Município</t>
        </is>
      </c>
      <c r="C5526" t="inlineStr">
        <is>
          <t>PI</t>
        </is>
      </c>
      <c r="D5526" s="4" t="n">
        <v>2405947.017430495</v>
      </c>
      <c r="E5526" s="4">
        <f>E5525+D5526</f>
        <v/>
      </c>
      <c r="F5526" s="4" t="n">
        <v>99527.14356270684</v>
      </c>
      <c r="G5526" s="5">
        <f>F5526/$D5526</f>
        <v/>
      </c>
      <c r="H5526" s="4">
        <f>H5525+F5526</f>
        <v/>
      </c>
      <c r="I5526" s="4">
        <f>G5526*$E5525-H5525</f>
        <v/>
      </c>
      <c r="J5526" s="4">
        <f>MAX(0,Resumo!$D$3*$D5526-F5526)</f>
        <v/>
      </c>
      <c r="K5526" s="4" t="n">
        <v>212285.9130705418</v>
      </c>
      <c r="L5526" s="5">
        <f>K5526/$D5526</f>
        <v/>
      </c>
      <c r="M5526" s="4">
        <f>M5525+K5526</f>
        <v/>
      </c>
      <c r="N5526" s="4">
        <f>L5526*$E5525-M5525</f>
        <v/>
      </c>
      <c r="O5526" s="4">
        <f>MAX(0,Resumo!$D$4*$D5526-K5526)</f>
        <v/>
      </c>
      <c r="P5526" s="4" t="n">
        <v>336314.6583254899</v>
      </c>
      <c r="Q5526" s="5">
        <f>P5526/$D5526</f>
        <v/>
      </c>
      <c r="R5526" s="4">
        <f>R5525+P5526</f>
        <v/>
      </c>
      <c r="S5526" s="4">
        <f>Q5526*$E5525-R5525</f>
        <v/>
      </c>
      <c r="T5526" s="4">
        <f>MAX(0,Resumo!$D$5*$D5526-P5526)</f>
        <v/>
      </c>
      <c r="U5526" s="4" t="n">
        <v>472841.1870086479</v>
      </c>
      <c r="V5526" s="5">
        <f>U5526/$D5526</f>
        <v/>
      </c>
      <c r="W5526" s="4">
        <f>W5525+U5526</f>
        <v/>
      </c>
      <c r="X5526" s="4">
        <f>V5526*$E5525-W5525</f>
        <v/>
      </c>
      <c r="Y5526" s="4">
        <f>MAX(0,Resumo!$D$6*$D5526-U5526)</f>
        <v/>
      </c>
      <c r="Z5526" s="4" t="n">
        <v>622176.2548956346</v>
      </c>
      <c r="AA5526" s="5">
        <f>Z5526/$D5526</f>
        <v/>
      </c>
      <c r="AB5526" s="4">
        <f>AB5525+Z5526</f>
        <v/>
      </c>
      <c r="AC5526" s="4">
        <f>AA5526*$E5525-AB5525</f>
        <v/>
      </c>
      <c r="AD5526" s="4">
        <f>MAX(0,Resumo!$D$7*$D5526-Z5526)</f>
        <v/>
      </c>
    </row>
    <row r="5527">
      <c r="A5527" t="inlineStr">
        <is>
          <t>Francisco Macedo</t>
        </is>
      </c>
      <c r="B5527" t="inlineStr">
        <is>
          <t>Município</t>
        </is>
      </c>
      <c r="C5527" t="inlineStr">
        <is>
          <t>PI</t>
        </is>
      </c>
      <c r="D5527" s="4" t="n">
        <v>1812391.172603153</v>
      </c>
      <c r="E5527" s="4">
        <f>E5526+D5527</f>
        <v/>
      </c>
      <c r="F5527" s="4" t="n">
        <v>74973.43670522768</v>
      </c>
      <c r="G5527" s="5">
        <f>F5527/$D5527</f>
        <v/>
      </c>
      <c r="H5527" s="4">
        <f>H5526+F5527</f>
        <v/>
      </c>
      <c r="I5527" s="4">
        <f>G5527*$E5526-H5526</f>
        <v/>
      </c>
      <c r="J5527" s="4">
        <f>MAX(0,Resumo!$D$3*$D5527-F5527)</f>
        <v/>
      </c>
      <c r="K5527" s="4" t="n">
        <v>159914.2093028925</v>
      </c>
      <c r="L5527" s="5">
        <f>K5527/$D5527</f>
        <v/>
      </c>
      <c r="M5527" s="4">
        <f>M5526+K5527</f>
        <v/>
      </c>
      <c r="N5527" s="4">
        <f>L5527*$E5526-M5526</f>
        <v/>
      </c>
      <c r="O5527" s="4">
        <f>MAX(0,Resumo!$D$4*$D5527-K5527)</f>
        <v/>
      </c>
      <c r="P5527" s="4" t="n">
        <v>253344.6138049762</v>
      </c>
      <c r="Q5527" s="5">
        <f>P5527/$D5527</f>
        <v/>
      </c>
      <c r="R5527" s="4">
        <f>R5526+P5527</f>
        <v/>
      </c>
      <c r="S5527" s="4">
        <f>Q5527*$E5526-R5526</f>
        <v/>
      </c>
      <c r="T5527" s="4">
        <f>MAX(0,Resumo!$D$5*$D5527-P5527)</f>
        <v/>
      </c>
      <c r="U5527" s="4" t="n">
        <v>356189.5532898728</v>
      </c>
      <c r="V5527" s="5">
        <f>U5527/$D5527</f>
        <v/>
      </c>
      <c r="W5527" s="4">
        <f>W5526+U5527</f>
        <v/>
      </c>
      <c r="X5527" s="4">
        <f>V5527*$E5526-W5526</f>
        <v/>
      </c>
      <c r="Y5527" s="4">
        <f>MAX(0,Resumo!$D$6*$D5527-U5527)</f>
        <v/>
      </c>
      <c r="Z5527" s="4" t="n">
        <v>468683.1189576322</v>
      </c>
      <c r="AA5527" s="5">
        <f>Z5527/$D5527</f>
        <v/>
      </c>
      <c r="AB5527" s="4">
        <f>AB5526+Z5527</f>
        <v/>
      </c>
      <c r="AC5527" s="4">
        <f>AA5527*$E5526-AB5526</f>
        <v/>
      </c>
      <c r="AD5527" s="4">
        <f>MAX(0,Resumo!$D$7*$D5527-Z5527)</f>
        <v/>
      </c>
    </row>
    <row r="5528">
      <c r="A5528" t="inlineStr">
        <is>
          <t>Miguel Leão</t>
        </is>
      </c>
      <c r="B5528" t="inlineStr">
        <is>
          <t>Município</t>
        </is>
      </c>
      <c r="C5528" t="inlineStr">
        <is>
          <t>PI</t>
        </is>
      </c>
      <c r="D5528" s="4" t="n">
        <v>1376717.039924902</v>
      </c>
      <c r="E5528" s="4">
        <f>E5527+D5528</f>
        <v/>
      </c>
      <c r="F5528" s="4" t="n">
        <v>56950.84450536485</v>
      </c>
      <c r="G5528" s="5">
        <f>F5528/$D5528</f>
        <v/>
      </c>
      <c r="H5528" s="4">
        <f>H5527+F5528</f>
        <v/>
      </c>
      <c r="I5528" s="4">
        <f>G5528*$E5527-H5527</f>
        <v/>
      </c>
      <c r="J5528" s="4">
        <f>MAX(0,Resumo!$D$3*$D5528-F5528)</f>
        <v/>
      </c>
      <c r="K5528" s="4" t="n">
        <v>121473.0132221934</v>
      </c>
      <c r="L5528" s="5">
        <f>K5528/$D5528</f>
        <v/>
      </c>
      <c r="M5528" s="4">
        <f>M5527+K5528</f>
        <v/>
      </c>
      <c r="N5528" s="4">
        <f>L5528*$E5527-M5527</f>
        <v/>
      </c>
      <c r="O5528" s="4">
        <f>MAX(0,Resumo!$D$4*$D5528-K5528)</f>
        <v/>
      </c>
      <c r="P5528" s="4" t="n">
        <v>192444.0220581868</v>
      </c>
      <c r="Q5528" s="5">
        <f>P5528/$D5528</f>
        <v/>
      </c>
      <c r="R5528" s="4">
        <f>R5527+P5528</f>
        <v/>
      </c>
      <c r="S5528" s="4">
        <f>Q5528*$E5527-R5527</f>
        <v/>
      </c>
      <c r="T5528" s="4">
        <f>MAX(0,Resumo!$D$5*$D5528-P5528)</f>
        <v/>
      </c>
      <c r="U5528" s="4" t="n">
        <v>270566.4399993081</v>
      </c>
      <c r="V5528" s="5">
        <f>U5528/$D5528</f>
        <v/>
      </c>
      <c r="W5528" s="4">
        <f>W5527+U5528</f>
        <v/>
      </c>
      <c r="X5528" s="4">
        <f>V5528*$E5527-W5527</f>
        <v/>
      </c>
      <c r="Y5528" s="4">
        <f>MAX(0,Resumo!$D$6*$D5528-U5528)</f>
        <v/>
      </c>
      <c r="Z5528" s="4" t="n">
        <v>356018.0859120785</v>
      </c>
      <c r="AA5528" s="5">
        <f>Z5528/$D5528</f>
        <v/>
      </c>
      <c r="AB5528" s="4">
        <f>AB5527+Z5528</f>
        <v/>
      </c>
      <c r="AC5528" s="4">
        <f>AA5528*$E5527-AB5527</f>
        <v/>
      </c>
      <c r="AD5528" s="4">
        <f>MAX(0,Resumo!$D$7*$D5528-Z5528)</f>
        <v/>
      </c>
    </row>
    <row r="5529">
      <c r="A5529" t="inlineStr">
        <is>
          <t>Curral Novo do Piauí</t>
        </is>
      </c>
      <c r="B5529" t="inlineStr">
        <is>
          <t>Município</t>
        </is>
      </c>
      <c r="C5529" t="inlineStr">
        <is>
          <t>PI</t>
        </is>
      </c>
      <c r="D5529" s="4" t="n">
        <v>18385568.49533513</v>
      </c>
      <c r="E5529" s="4">
        <f>E5528+D5529</f>
        <v/>
      </c>
      <c r="F5529" s="4" t="n">
        <v>760558.3588750254</v>
      </c>
      <c r="G5529" s="5">
        <f>F5529/$D5529</f>
        <v/>
      </c>
      <c r="H5529" s="4">
        <f>H5528+F5529</f>
        <v/>
      </c>
      <c r="I5529" s="4">
        <f>G5529*$E5528-H5528</f>
        <v/>
      </c>
      <c r="J5529" s="4">
        <f>MAX(0,Resumo!$D$3*$D5529-F5529)</f>
        <v/>
      </c>
      <c r="K5529" s="4" t="n">
        <v>1622229.071162811</v>
      </c>
      <c r="L5529" s="5">
        <f>K5529/$D5529</f>
        <v/>
      </c>
      <c r="M5529" s="4">
        <f>M5528+K5529</f>
        <v/>
      </c>
      <c r="N5529" s="4">
        <f>L5529*$E5528-M5528</f>
        <v/>
      </c>
      <c r="O5529" s="4">
        <f>MAX(0,Resumo!$D$4*$D5529-K5529)</f>
        <v/>
      </c>
      <c r="P5529" s="4" t="n">
        <v>2570021.759345395</v>
      </c>
      <c r="Q5529" s="5">
        <f>P5529/$D5529</f>
        <v/>
      </c>
      <c r="R5529" s="4">
        <f>R5528+P5529</f>
        <v/>
      </c>
      <c r="S5529" s="4">
        <f>Q5529*$E5528-R5528</f>
        <v/>
      </c>
      <c r="T5529" s="4">
        <f>MAX(0,Resumo!$D$5*$D5529-P5529)</f>
        <v/>
      </c>
      <c r="U5529" s="4" t="n">
        <v>3613318.983411158</v>
      </c>
      <c r="V5529" s="5">
        <f>U5529/$D5529</f>
        <v/>
      </c>
      <c r="W5529" s="4">
        <f>W5528+U5529</f>
        <v/>
      </c>
      <c r="X5529" s="4">
        <f>V5529*$E5528-W5528</f>
        <v/>
      </c>
      <c r="Y5529" s="4">
        <f>MAX(0,Resumo!$D$6*$D5529-U5529)</f>
        <v/>
      </c>
      <c r="Z5529" s="4" t="n">
        <v>4754495.451346837</v>
      </c>
      <c r="AA5529" s="5">
        <f>Z5529/$D5529</f>
        <v/>
      </c>
      <c r="AB5529" s="4">
        <f>AB5528+Z5529</f>
        <v/>
      </c>
      <c r="AC5529" s="4">
        <f>AA5529*$E5528-AB5528</f>
        <v/>
      </c>
      <c r="AD5529" s="4">
        <f>MAX(0,Resumo!$D$7*$D5529-Z5529)</f>
        <v/>
      </c>
    </row>
    <row r="5530">
      <c r="A5530" t="inlineStr">
        <is>
          <t>Queimada Nova</t>
        </is>
      </c>
      <c r="B5530" t="inlineStr">
        <is>
          <t>Município</t>
        </is>
      </c>
      <c r="C5530" t="inlineStr">
        <is>
          <t>PI</t>
        </is>
      </c>
      <c r="D5530" s="4" t="n">
        <v>10156739.82647349</v>
      </c>
      <c r="E5530" s="4">
        <f>E5529+D5530</f>
        <v/>
      </c>
      <c r="F5530" s="4" t="n">
        <v>420155.2634014694</v>
      </c>
      <c r="G5530" s="5">
        <f>F5530/$D5530</f>
        <v/>
      </c>
      <c r="H5530" s="4">
        <f>H5529+F5530</f>
        <v/>
      </c>
      <c r="I5530" s="4">
        <f>G5530*$E5529-H5529</f>
        <v/>
      </c>
      <c r="J5530" s="4">
        <f>MAX(0,Resumo!$D$3*$D5530-F5530)</f>
        <v/>
      </c>
      <c r="K5530" s="4" t="n">
        <v>896168.0254229249</v>
      </c>
      <c r="L5530" s="5">
        <f>K5530/$D5530</f>
        <v/>
      </c>
      <c r="M5530" s="4">
        <f>M5529+K5530</f>
        <v/>
      </c>
      <c r="N5530" s="4">
        <f>L5530*$E5529-M5529</f>
        <v/>
      </c>
      <c r="O5530" s="4">
        <f>MAX(0,Resumo!$D$4*$D5530-K5530)</f>
        <v/>
      </c>
      <c r="P5530" s="4" t="n">
        <v>1419757.151630629</v>
      </c>
      <c r="Q5530" s="5">
        <f>P5530/$D5530</f>
        <v/>
      </c>
      <c r="R5530" s="4">
        <f>R5529+P5530</f>
        <v/>
      </c>
      <c r="S5530" s="4">
        <f>Q5530*$E5529-R5529</f>
        <v/>
      </c>
      <c r="T5530" s="4">
        <f>MAX(0,Resumo!$D$5*$D5530-P5530)</f>
        <v/>
      </c>
      <c r="U5530" s="4" t="n">
        <v>1996105.84975256</v>
      </c>
      <c r="V5530" s="5">
        <f>U5530/$D5530</f>
        <v/>
      </c>
      <c r="W5530" s="4">
        <f>W5529+U5530</f>
        <v/>
      </c>
      <c r="X5530" s="4">
        <f>V5530*$E5529-W5529</f>
        <v/>
      </c>
      <c r="Y5530" s="4">
        <f>MAX(0,Resumo!$D$6*$D5530-U5530)</f>
        <v/>
      </c>
      <c r="Z5530" s="4" t="n">
        <v>2626525.979750579</v>
      </c>
      <c r="AA5530" s="5">
        <f>Z5530/$D5530</f>
        <v/>
      </c>
      <c r="AB5530" s="4">
        <f>AB5529+Z5530</f>
        <v/>
      </c>
      <c r="AC5530" s="4">
        <f>AA5530*$E5529-AB5529</f>
        <v/>
      </c>
      <c r="AD5530" s="4">
        <f>MAX(0,Resumo!$D$7*$D5530-Z5530)</f>
        <v/>
      </c>
    </row>
    <row r="5531">
      <c r="A5531" t="inlineStr">
        <is>
          <t>Patos do Piauí</t>
        </is>
      </c>
      <c r="B5531" t="inlineStr">
        <is>
          <t>Município</t>
        </is>
      </c>
      <c r="C5531" t="inlineStr">
        <is>
          <t>PI</t>
        </is>
      </c>
      <c r="D5531" s="4" t="n">
        <v>2362437.754722666</v>
      </c>
      <c r="E5531" s="4">
        <f>E5530+D5531</f>
        <v/>
      </c>
      <c r="F5531" s="4" t="n">
        <v>97727.28986499141</v>
      </c>
      <c r="G5531" s="5">
        <f>F5531/$D5531</f>
        <v/>
      </c>
      <c r="H5531" s="4">
        <f>H5530+F5531</f>
        <v/>
      </c>
      <c r="I5531" s="4">
        <f>G5531*$E5530-H5530</f>
        <v/>
      </c>
      <c r="J5531" s="4">
        <f>MAX(0,Resumo!$D$3*$D5531-F5531)</f>
        <v/>
      </c>
      <c r="K5531" s="4" t="n">
        <v>208446.9243089265</v>
      </c>
      <c r="L5531" s="5">
        <f>K5531/$D5531</f>
        <v/>
      </c>
      <c r="M5531" s="4">
        <f>M5530+K5531</f>
        <v/>
      </c>
      <c r="N5531" s="4">
        <f>L5531*$E5530-M5530</f>
        <v/>
      </c>
      <c r="O5531" s="4">
        <f>MAX(0,Resumo!$D$4*$D5531-K5531)</f>
        <v/>
      </c>
      <c r="P5531" s="4" t="n">
        <v>330232.7277112384</v>
      </c>
      <c r="Q5531" s="5">
        <f>P5531/$D5531</f>
        <v/>
      </c>
      <c r="R5531" s="4">
        <f>R5530+P5531</f>
        <v/>
      </c>
      <c r="S5531" s="4">
        <f>Q5531*$E5530-R5530</f>
        <v/>
      </c>
      <c r="T5531" s="4">
        <f>MAX(0,Resumo!$D$5*$D5531-P5531)</f>
        <v/>
      </c>
      <c r="U5531" s="4" t="n">
        <v>464290.3040192907</v>
      </c>
      <c r="V5531" s="5">
        <f>U5531/$D5531</f>
        <v/>
      </c>
      <c r="W5531" s="4">
        <f>W5530+U5531</f>
        <v/>
      </c>
      <c r="X5531" s="4">
        <f>V5531*$E5530-W5530</f>
        <v/>
      </c>
      <c r="Y5531" s="4">
        <f>MAX(0,Resumo!$D$6*$D5531-U5531)</f>
        <v/>
      </c>
      <c r="Z5531" s="4" t="n">
        <v>610924.789286164</v>
      </c>
      <c r="AA5531" s="5">
        <f>Z5531/$D5531</f>
        <v/>
      </c>
      <c r="AB5531" s="4">
        <f>AB5530+Z5531</f>
        <v/>
      </c>
      <c r="AC5531" s="4">
        <f>AA5531*$E5530-AB5530</f>
        <v/>
      </c>
      <c r="AD5531" s="4">
        <f>MAX(0,Resumo!$D$7*$D5531-Z5531)</f>
        <v/>
      </c>
    </row>
    <row r="5532">
      <c r="A5532" t="inlineStr">
        <is>
          <t>Ribeira do Piauí</t>
        </is>
      </c>
      <c r="B5532" t="inlineStr">
        <is>
          <t>Município</t>
        </is>
      </c>
      <c r="C5532" t="inlineStr">
        <is>
          <t>PI</t>
        </is>
      </c>
      <c r="D5532" s="4" t="n">
        <v>9208201.173711259</v>
      </c>
      <c r="E5532" s="4">
        <f>E5531+D5532</f>
        <v/>
      </c>
      <c r="F5532" s="4" t="n">
        <v>380916.9335528485</v>
      </c>
      <c r="G5532" s="5">
        <f>F5532/$D5532</f>
        <v/>
      </c>
      <c r="H5532" s="4">
        <f>H5531+F5532</f>
        <v/>
      </c>
      <c r="I5532" s="4">
        <f>G5532*$E5531-H5531</f>
        <v/>
      </c>
      <c r="J5532" s="4">
        <f>MAX(0,Resumo!$D$3*$D5532-F5532)</f>
        <v/>
      </c>
      <c r="K5532" s="4" t="n">
        <v>812474.8299678634</v>
      </c>
      <c r="L5532" s="5">
        <f>K5532/$D5532</f>
        <v/>
      </c>
      <c r="M5532" s="4">
        <f>M5531+K5532</f>
        <v/>
      </c>
      <c r="N5532" s="4">
        <f>L5532*$E5531-M5531</f>
        <v/>
      </c>
      <c r="O5532" s="4">
        <f>MAX(0,Resumo!$D$4*$D5532-K5532)</f>
        <v/>
      </c>
      <c r="P5532" s="4" t="n">
        <v>1287165.930543415</v>
      </c>
      <c r="Q5532" s="5">
        <f>P5532/$D5532</f>
        <v/>
      </c>
      <c r="R5532" s="4">
        <f>R5531+P5532</f>
        <v/>
      </c>
      <c r="S5532" s="4">
        <f>Q5532*$E5531-R5531</f>
        <v/>
      </c>
      <c r="T5532" s="4">
        <f>MAX(0,Resumo!$D$5*$D5532-P5532)</f>
        <v/>
      </c>
      <c r="U5532" s="4" t="n">
        <v>1809689.382870144</v>
      </c>
      <c r="V5532" s="5">
        <f>U5532/$D5532</f>
        <v/>
      </c>
      <c r="W5532" s="4">
        <f>W5531+U5532</f>
        <v/>
      </c>
      <c r="X5532" s="4">
        <f>V5532*$E5531-W5531</f>
        <v/>
      </c>
      <c r="Y5532" s="4">
        <f>MAX(0,Resumo!$D$6*$D5532-U5532)</f>
        <v/>
      </c>
      <c r="Z5532" s="4" t="n">
        <v>2381234.532215032</v>
      </c>
      <c r="AA5532" s="5">
        <f>Z5532/$D5532</f>
        <v/>
      </c>
      <c r="AB5532" s="4">
        <f>AB5531+Z5532</f>
        <v/>
      </c>
      <c r="AC5532" s="4">
        <f>AA5532*$E5531-AB5531</f>
        <v/>
      </c>
      <c r="AD5532" s="4">
        <f>MAX(0,Resumo!$D$7*$D5532-Z5532)</f>
        <v/>
      </c>
    </row>
    <row r="5533">
      <c r="A5533" t="inlineStr">
        <is>
          <t>Cocal dos Alves</t>
        </is>
      </c>
      <c r="B5533" t="inlineStr">
        <is>
          <t>Município</t>
        </is>
      </c>
      <c r="C5533" t="inlineStr">
        <is>
          <t>PI</t>
        </is>
      </c>
      <c r="D5533" s="4" t="n">
        <v>2170430.837541692</v>
      </c>
      <c r="E5533" s="4">
        <f>E5532+D5533</f>
        <v/>
      </c>
      <c r="F5533" s="4" t="n">
        <v>89784.51312350169</v>
      </c>
      <c r="G5533" s="5">
        <f>F5533/$D5533</f>
        <v/>
      </c>
      <c r="H5533" s="4">
        <f>H5532+F5533</f>
        <v/>
      </c>
      <c r="I5533" s="4">
        <f>G5533*$E5532-H5532</f>
        <v/>
      </c>
      <c r="J5533" s="4">
        <f>MAX(0,Resumo!$D$3*$D5533-F5533)</f>
        <v/>
      </c>
      <c r="K5533" s="4" t="n">
        <v>191505.4191825359</v>
      </c>
      <c r="L5533" s="5">
        <f>K5533/$D5533</f>
        <v/>
      </c>
      <c r="M5533" s="4">
        <f>M5532+K5533</f>
        <v/>
      </c>
      <c r="N5533" s="4">
        <f>L5533*$E5532-M5532</f>
        <v/>
      </c>
      <c r="O5533" s="4">
        <f>MAX(0,Resumo!$D$4*$D5533-K5533)</f>
        <v/>
      </c>
      <c r="P5533" s="4" t="n">
        <v>303393.0923077895</v>
      </c>
      <c r="Q5533" s="5">
        <f>P5533/$D5533</f>
        <v/>
      </c>
      <c r="R5533" s="4">
        <f>R5532+P5533</f>
        <v/>
      </c>
      <c r="S5533" s="4">
        <f>Q5533*$E5532-R5532</f>
        <v/>
      </c>
      <c r="T5533" s="4">
        <f>MAX(0,Resumo!$D$5*$D5533-P5533)</f>
        <v/>
      </c>
      <c r="U5533" s="4" t="n">
        <v>426555.1510936526</v>
      </c>
      <c r="V5533" s="5">
        <f>U5533/$D5533</f>
        <v/>
      </c>
      <c r="W5533" s="4">
        <f>W5532+U5533</f>
        <v/>
      </c>
      <c r="X5533" s="4">
        <f>V5533*$E5532-W5532</f>
        <v/>
      </c>
      <c r="Y5533" s="4">
        <f>MAX(0,Resumo!$D$6*$D5533-U5533)</f>
        <v/>
      </c>
      <c r="Z5533" s="4" t="n">
        <v>561271.9316877878</v>
      </c>
      <c r="AA5533" s="5">
        <f>Z5533/$D5533</f>
        <v/>
      </c>
      <c r="AB5533" s="4">
        <f>AB5532+Z5533</f>
        <v/>
      </c>
      <c r="AC5533" s="4">
        <f>AA5533*$E5532-AB5532</f>
        <v/>
      </c>
      <c r="AD5533" s="4">
        <f>MAX(0,Resumo!$D$7*$D5533-Z5533)</f>
        <v/>
      </c>
    </row>
    <row r="5534">
      <c r="A5534" t="inlineStr">
        <is>
          <t>Oeiras</t>
        </is>
      </c>
      <c r="B5534" t="inlineStr">
        <is>
          <t>Município</t>
        </is>
      </c>
      <c r="C5534" t="inlineStr">
        <is>
          <t>PI</t>
        </is>
      </c>
      <c r="D5534" s="4" t="n">
        <v>22940516.10787409</v>
      </c>
      <c r="E5534" s="4">
        <f>E5533+D5534</f>
        <v/>
      </c>
      <c r="F5534" s="4" t="n">
        <v>948983.5077537951</v>
      </c>
      <c r="G5534" s="5">
        <f>F5534/$D5534</f>
        <v/>
      </c>
      <c r="H5534" s="4">
        <f>H5533+F5534</f>
        <v/>
      </c>
      <c r="I5534" s="4">
        <f>G5534*$E5533-H5533</f>
        <v/>
      </c>
      <c r="J5534" s="4">
        <f>MAX(0,Resumo!$D$3*$D5534-F5534)</f>
        <v/>
      </c>
      <c r="K5534" s="4" t="n">
        <v>2024129.531111011</v>
      </c>
      <c r="L5534" s="5">
        <f>K5534/$D5534</f>
        <v/>
      </c>
      <c r="M5534" s="4">
        <f>M5533+K5534</f>
        <v/>
      </c>
      <c r="N5534" s="4">
        <f>L5534*$E5533-M5533</f>
        <v/>
      </c>
      <c r="O5534" s="4">
        <f>MAX(0,Resumo!$D$4*$D5534-K5534)</f>
        <v/>
      </c>
      <c r="P5534" s="4" t="n">
        <v>3206733.889289793</v>
      </c>
      <c r="Q5534" s="5">
        <f>P5534/$D5534</f>
        <v/>
      </c>
      <c r="R5534" s="4">
        <f>R5533+P5534</f>
        <v/>
      </c>
      <c r="S5534" s="4">
        <f>Q5534*$E5533-R5533</f>
        <v/>
      </c>
      <c r="T5534" s="4">
        <f>MAX(0,Resumo!$D$5*$D5534-P5534)</f>
        <v/>
      </c>
      <c r="U5534" s="4" t="n">
        <v>4508503.632229944</v>
      </c>
      <c r="V5534" s="5">
        <f>U5534/$D5534</f>
        <v/>
      </c>
      <c r="W5534" s="4">
        <f>W5533+U5534</f>
        <v/>
      </c>
      <c r="X5534" s="4">
        <f>V5534*$E5533-W5533</f>
        <v/>
      </c>
      <c r="Y5534" s="4">
        <f>MAX(0,Resumo!$D$6*$D5534-U5534)</f>
        <v/>
      </c>
      <c r="Z5534" s="4" t="n">
        <v>5932401.79187878</v>
      </c>
      <c r="AA5534" s="5">
        <f>Z5534/$D5534</f>
        <v/>
      </c>
      <c r="AB5534" s="4">
        <f>AB5533+Z5534</f>
        <v/>
      </c>
      <c r="AC5534" s="4">
        <f>AA5534*$E5533-AB5533</f>
        <v/>
      </c>
      <c r="AD5534" s="4">
        <f>MAX(0,Resumo!$D$7*$D5534-Z5534)</f>
        <v/>
      </c>
    </row>
    <row r="5535">
      <c r="A5535" t="inlineStr">
        <is>
          <t>Fartura do Piauí</t>
        </is>
      </c>
      <c r="B5535" t="inlineStr">
        <is>
          <t>Município</t>
        </is>
      </c>
      <c r="C5535" t="inlineStr">
        <is>
          <t>PI</t>
        </is>
      </c>
      <c r="D5535" s="4" t="n">
        <v>2222158.786265167</v>
      </c>
      <c r="E5535" s="4">
        <f>E5534+D5535</f>
        <v/>
      </c>
      <c r="F5535" s="4" t="n">
        <v>91924.35034415001</v>
      </c>
      <c r="G5535" s="5">
        <f>F5535/$D5535</f>
        <v/>
      </c>
      <c r="H5535" s="4">
        <f>H5534+F5535</f>
        <v/>
      </c>
      <c r="I5535" s="4">
        <f>G5535*$E5534-H5534</f>
        <v/>
      </c>
      <c r="J5535" s="4">
        <f>MAX(0,Resumo!$D$3*$D5535-F5535)</f>
        <v/>
      </c>
      <c r="K5535" s="4" t="n">
        <v>196069.5740647812</v>
      </c>
      <c r="L5535" s="5">
        <f>K5535/$D5535</f>
        <v/>
      </c>
      <c r="M5535" s="4">
        <f>M5534+K5535</f>
        <v/>
      </c>
      <c r="N5535" s="4">
        <f>L5535*$E5534-M5534</f>
        <v/>
      </c>
      <c r="O5535" s="4">
        <f>MAX(0,Resumo!$D$4*$D5535-K5535)</f>
        <v/>
      </c>
      <c r="P5535" s="4" t="n">
        <v>310623.8697416972</v>
      </c>
      <c r="Q5535" s="5">
        <f>P5535/$D5535</f>
        <v/>
      </c>
      <c r="R5535" s="4">
        <f>R5534+P5535</f>
        <v/>
      </c>
      <c r="S5535" s="4">
        <f>Q5535*$E5534-R5534</f>
        <v/>
      </c>
      <c r="T5535" s="4">
        <f>MAX(0,Resumo!$D$5*$D5535-P5535)</f>
        <v/>
      </c>
      <c r="U5535" s="4" t="n">
        <v>436721.2538792625</v>
      </c>
      <c r="V5535" s="5">
        <f>U5535/$D5535</f>
        <v/>
      </c>
      <c r="W5535" s="4">
        <f>W5534+U5535</f>
        <v/>
      </c>
      <c r="X5535" s="4">
        <f>V5535*$E5534-W5534</f>
        <v/>
      </c>
      <c r="Y5535" s="4">
        <f>MAX(0,Resumo!$D$6*$D5535-U5535)</f>
        <v/>
      </c>
      <c r="Z5535" s="4" t="n">
        <v>574648.7438856625</v>
      </c>
      <c r="AA5535" s="5">
        <f>Z5535/$D5535</f>
        <v/>
      </c>
      <c r="AB5535" s="4">
        <f>AB5534+Z5535</f>
        <v/>
      </c>
      <c r="AC5535" s="4">
        <f>AA5535*$E5534-AB5534</f>
        <v/>
      </c>
      <c r="AD5535" s="4">
        <f>MAX(0,Resumo!$D$7*$D5535-Z5535)</f>
        <v/>
      </c>
    </row>
    <row r="5536">
      <c r="A5536" t="inlineStr">
        <is>
          <t>Porto Alegre do Piauí</t>
        </is>
      </c>
      <c r="B5536" t="inlineStr">
        <is>
          <t>Município</t>
        </is>
      </c>
      <c r="C5536" t="inlineStr">
        <is>
          <t>PI</t>
        </is>
      </c>
      <c r="D5536" s="4" t="n">
        <v>2460958.955104025</v>
      </c>
      <c r="E5536" s="4">
        <f>E5535+D5536</f>
        <v/>
      </c>
      <c r="F5536" s="4" t="n">
        <v>101802.8300091787</v>
      </c>
      <c r="G5536" s="5">
        <f>F5536/$D5536</f>
        <v/>
      </c>
      <c r="H5536" s="4">
        <f>H5535+F5536</f>
        <v/>
      </c>
      <c r="I5536" s="4">
        <f>G5536*$E5535-H5535</f>
        <v/>
      </c>
      <c r="J5536" s="4">
        <f>MAX(0,Resumo!$D$3*$D5536-F5536)</f>
        <v/>
      </c>
      <c r="K5536" s="4" t="n">
        <v>217139.8268658992</v>
      </c>
      <c r="L5536" s="5">
        <f>K5536/$D5536</f>
        <v/>
      </c>
      <c r="M5536" s="4">
        <f>M5535+K5536</f>
        <v/>
      </c>
      <c r="N5536" s="4">
        <f>L5536*$E5535-M5535</f>
        <v/>
      </c>
      <c r="O5536" s="4">
        <f>MAX(0,Resumo!$D$4*$D5536-K5536)</f>
        <v/>
      </c>
      <c r="P5536" s="4" t="n">
        <v>344004.4872736997</v>
      </c>
      <c r="Q5536" s="5">
        <f>P5536/$D5536</f>
        <v/>
      </c>
      <c r="R5536" s="4">
        <f>R5535+P5536</f>
        <v/>
      </c>
      <c r="S5536" s="4">
        <f>Q5536*$E5535-R5535</f>
        <v/>
      </c>
      <c r="T5536" s="4">
        <f>MAX(0,Resumo!$D$5*$D5536-P5536)</f>
        <v/>
      </c>
      <c r="U5536" s="4" t="n">
        <v>483652.6927154433</v>
      </c>
      <c r="V5536" s="5">
        <f>U5536/$D5536</f>
        <v/>
      </c>
      <c r="W5536" s="4">
        <f>W5535+U5536</f>
        <v/>
      </c>
      <c r="X5536" s="4">
        <f>V5536*$E5535-W5535</f>
        <v/>
      </c>
      <c r="Y5536" s="4">
        <f>MAX(0,Resumo!$D$6*$D5536-U5536)</f>
        <v/>
      </c>
      <c r="Z5536" s="4" t="n">
        <v>636402.3043922782</v>
      </c>
      <c r="AA5536" s="5">
        <f>Z5536/$D5536</f>
        <v/>
      </c>
      <c r="AB5536" s="4">
        <f>AB5535+Z5536</f>
        <v/>
      </c>
      <c r="AC5536" s="4">
        <f>AA5536*$E5535-AB5535</f>
        <v/>
      </c>
      <c r="AD5536" s="4">
        <f>MAX(0,Resumo!$D$7*$D5536-Z5536)</f>
        <v/>
      </c>
    </row>
    <row r="5537">
      <c r="A5537" t="inlineStr">
        <is>
          <t>Prata do Piauí</t>
        </is>
      </c>
      <c r="B5537" t="inlineStr">
        <is>
          <t>Município</t>
        </is>
      </c>
      <c r="C5537" t="inlineStr">
        <is>
          <t>PI</t>
        </is>
      </c>
      <c r="D5537" s="4" t="n">
        <v>2093332.890003374</v>
      </c>
      <c r="E5537" s="4">
        <f>E5536+D5537</f>
        <v/>
      </c>
      <c r="F5537" s="4" t="n">
        <v>86595.19164740729</v>
      </c>
      <c r="G5537" s="5">
        <f>F5537/$D5537</f>
        <v/>
      </c>
      <c r="H5537" s="4">
        <f>H5536+F5537</f>
        <v/>
      </c>
      <c r="I5537" s="4">
        <f>G5537*$E5536-H5536</f>
        <v/>
      </c>
      <c r="J5537" s="4">
        <f>MAX(0,Resumo!$D$3*$D5537-F5537)</f>
        <v/>
      </c>
      <c r="K5537" s="4" t="n">
        <v>184702.7722121482</v>
      </c>
      <c r="L5537" s="5">
        <f>K5537/$D5537</f>
        <v/>
      </c>
      <c r="M5537" s="4">
        <f>M5536+K5537</f>
        <v/>
      </c>
      <c r="N5537" s="4">
        <f>L5537*$E5536-M5536</f>
        <v/>
      </c>
      <c r="O5537" s="4">
        <f>MAX(0,Resumo!$D$4*$D5537-K5537)</f>
        <v/>
      </c>
      <c r="P5537" s="4" t="n">
        <v>292615.9763962188</v>
      </c>
      <c r="Q5537" s="5">
        <f>P5537/$D5537</f>
        <v/>
      </c>
      <c r="R5537" s="4">
        <f>R5536+P5537</f>
        <v/>
      </c>
      <c r="S5537" s="4">
        <f>Q5537*$E5536-R5536</f>
        <v/>
      </c>
      <c r="T5537" s="4">
        <f>MAX(0,Resumo!$D$5*$D5537-P5537)</f>
        <v/>
      </c>
      <c r="U5537" s="4" t="n">
        <v>411403.0780156333</v>
      </c>
      <c r="V5537" s="5">
        <f>U5537/$D5537</f>
        <v/>
      </c>
      <c r="W5537" s="4">
        <f>W5536+U5537</f>
        <v/>
      </c>
      <c r="X5537" s="4">
        <f>V5537*$E5536-W5536</f>
        <v/>
      </c>
      <c r="Y5537" s="4">
        <f>MAX(0,Resumo!$D$6*$D5537-U5537)</f>
        <v/>
      </c>
      <c r="Z5537" s="4" t="n">
        <v>541334.4551299037</v>
      </c>
      <c r="AA5537" s="5">
        <f>Z5537/$D5537</f>
        <v/>
      </c>
      <c r="AB5537" s="4">
        <f>AB5536+Z5537</f>
        <v/>
      </c>
      <c r="AC5537" s="4">
        <f>AA5537*$E5536-AB5536</f>
        <v/>
      </c>
      <c r="AD5537" s="4">
        <f>MAX(0,Resumo!$D$7*$D5537-Z5537)</f>
        <v/>
      </c>
    </row>
    <row r="5538">
      <c r="A5538" t="inlineStr">
        <is>
          <t>Porto</t>
        </is>
      </c>
      <c r="B5538" t="inlineStr">
        <is>
          <t>Município</t>
        </is>
      </c>
      <c r="C5538" t="inlineStr">
        <is>
          <t>PI</t>
        </is>
      </c>
      <c r="D5538" s="4" t="n">
        <v>2573339.568661346</v>
      </c>
      <c r="E5538" s="4">
        <f>E5537+D5538</f>
        <v/>
      </c>
      <c r="F5538" s="4" t="n">
        <v>106451.6944181422</v>
      </c>
      <c r="G5538" s="5">
        <f>F5538/$D5538</f>
        <v/>
      </c>
      <c r="H5538" s="4">
        <f>H5537+F5538</f>
        <v/>
      </c>
      <c r="I5538" s="4">
        <f>G5538*$E5537-H5537</f>
        <v/>
      </c>
      <c r="J5538" s="4">
        <f>MAX(0,Resumo!$D$3*$D5538-F5538)</f>
        <v/>
      </c>
      <c r="K5538" s="4" t="n">
        <v>227055.5984883027</v>
      </c>
      <c r="L5538" s="5">
        <f>K5538/$D5538</f>
        <v/>
      </c>
      <c r="M5538" s="4">
        <f>M5537+K5538</f>
        <v/>
      </c>
      <c r="N5538" s="4">
        <f>L5538*$E5537-M5537</f>
        <v/>
      </c>
      <c r="O5538" s="4">
        <f>MAX(0,Resumo!$D$4*$D5538-K5538)</f>
        <v/>
      </c>
      <c r="P5538" s="4" t="n">
        <v>359713.5811885374</v>
      </c>
      <c r="Q5538" s="5">
        <f>P5538/$D5538</f>
        <v/>
      </c>
      <c r="R5538" s="4">
        <f>R5537+P5538</f>
        <v/>
      </c>
      <c r="S5538" s="4">
        <f>Q5538*$E5537-R5537</f>
        <v/>
      </c>
      <c r="T5538" s="4">
        <f>MAX(0,Resumo!$D$5*$D5538-P5538)</f>
        <v/>
      </c>
      <c r="U5538" s="4" t="n">
        <v>505738.8743005866</v>
      </c>
      <c r="V5538" s="5">
        <f>U5538/$D5538</f>
        <v/>
      </c>
      <c r="W5538" s="4">
        <f>W5537+U5538</f>
        <v/>
      </c>
      <c r="X5538" s="4">
        <f>V5538*$E5537-W5537</f>
        <v/>
      </c>
      <c r="Y5538" s="4">
        <f>MAX(0,Resumo!$D$6*$D5538-U5538)</f>
        <v/>
      </c>
      <c r="Z5538" s="4" t="n">
        <v>665463.8542765485</v>
      </c>
      <c r="AA5538" s="5">
        <f>Z5538/$D5538</f>
        <v/>
      </c>
      <c r="AB5538" s="4">
        <f>AB5537+Z5538</f>
        <v/>
      </c>
      <c r="AC5538" s="4">
        <f>AA5538*$E5537-AB5537</f>
        <v/>
      </c>
      <c r="AD5538" s="4">
        <f>MAX(0,Resumo!$D$7*$D5538-Z5538)</f>
        <v/>
      </c>
    </row>
    <row r="5539">
      <c r="A5539" t="inlineStr">
        <is>
          <t>Santa Cruz dos Milagres</t>
        </is>
      </c>
      <c r="B5539" t="inlineStr">
        <is>
          <t>Município</t>
        </is>
      </c>
      <c r="C5539" t="inlineStr">
        <is>
          <t>PI</t>
        </is>
      </c>
      <c r="D5539" s="4" t="n">
        <v>2300773.515781417</v>
      </c>
      <c r="E5539" s="4">
        <f>E5538+D5539</f>
        <v/>
      </c>
      <c r="F5539" s="4" t="n">
        <v>95176.41675044327</v>
      </c>
      <c r="G5539" s="5">
        <f>F5539/$D5539</f>
        <v/>
      </c>
      <c r="H5539" s="4">
        <f>H5538+F5539</f>
        <v/>
      </c>
      <c r="I5539" s="4">
        <f>G5539*$E5538-H5538</f>
        <v/>
      </c>
      <c r="J5539" s="4">
        <f>MAX(0,Resumo!$D$3*$D5539-F5539)</f>
        <v/>
      </c>
      <c r="K5539" s="4" t="n">
        <v>203006.0525139094</v>
      </c>
      <c r="L5539" s="5">
        <f>K5539/$D5539</f>
        <v/>
      </c>
      <c r="M5539" s="4">
        <f>M5538+K5539</f>
        <v/>
      </c>
      <c r="N5539" s="4">
        <f>L5539*$E5538-M5538</f>
        <v/>
      </c>
      <c r="O5539" s="4">
        <f>MAX(0,Resumo!$D$4*$D5539-K5539)</f>
        <v/>
      </c>
      <c r="P5539" s="4" t="n">
        <v>321613.0086151063</v>
      </c>
      <c r="Q5539" s="5">
        <f>P5539/$D5539</f>
        <v/>
      </c>
      <c r="R5539" s="4">
        <f>R5538+P5539</f>
        <v/>
      </c>
      <c r="S5539" s="4">
        <f>Q5539*$E5538-R5538</f>
        <v/>
      </c>
      <c r="T5539" s="4">
        <f>MAX(0,Resumo!$D$5*$D5539-P5539)</f>
        <v/>
      </c>
      <c r="U5539" s="4" t="n">
        <v>452171.4203839792</v>
      </c>
      <c r="V5539" s="5">
        <f>U5539/$D5539</f>
        <v/>
      </c>
      <c r="W5539" s="4">
        <f>W5538+U5539</f>
        <v/>
      </c>
      <c r="X5539" s="4">
        <f>V5539*$E5538-W5538</f>
        <v/>
      </c>
      <c r="Y5539" s="4">
        <f>MAX(0,Resumo!$D$6*$D5539-U5539)</f>
        <v/>
      </c>
      <c r="Z5539" s="4" t="n">
        <v>594978.4592267306</v>
      </c>
      <c r="AA5539" s="5">
        <f>Z5539/$D5539</f>
        <v/>
      </c>
      <c r="AB5539" s="4">
        <f>AB5538+Z5539</f>
        <v/>
      </c>
      <c r="AC5539" s="4">
        <f>AA5539*$E5538-AB5538</f>
        <v/>
      </c>
      <c r="AD5539" s="4">
        <f>MAX(0,Resumo!$D$7*$D5539-Z5539)</f>
        <v/>
      </c>
    </row>
    <row r="5540">
      <c r="A5540" t="inlineStr">
        <is>
          <t>Piracuruca</t>
        </is>
      </c>
      <c r="B5540" t="inlineStr">
        <is>
          <t>Município</t>
        </is>
      </c>
      <c r="C5540" t="inlineStr">
        <is>
          <t>PI</t>
        </is>
      </c>
      <c r="D5540" s="4" t="n">
        <v>10621967.96786777</v>
      </c>
      <c r="E5540" s="4">
        <f>E5539+D5540</f>
        <v/>
      </c>
      <c r="F5540" s="4" t="n">
        <v>439400.420373966</v>
      </c>
      <c r="G5540" s="5">
        <f>F5540/$D5540</f>
        <v/>
      </c>
      <c r="H5540" s="4">
        <f>H5539+F5540</f>
        <v/>
      </c>
      <c r="I5540" s="4">
        <f>G5540*$E5539-H5539</f>
        <v/>
      </c>
      <c r="J5540" s="4">
        <f>MAX(0,Resumo!$D$3*$D5540-F5540)</f>
        <v/>
      </c>
      <c r="K5540" s="4" t="n">
        <v>937216.8847978381</v>
      </c>
      <c r="L5540" s="5">
        <f>K5540/$D5540</f>
        <v/>
      </c>
      <c r="M5540" s="4">
        <f>M5539+K5540</f>
        <v/>
      </c>
      <c r="N5540" s="4">
        <f>L5540*$E5539-M5539</f>
        <v/>
      </c>
      <c r="O5540" s="4">
        <f>MAX(0,Resumo!$D$4*$D5540-K5540)</f>
        <v/>
      </c>
      <c r="P5540" s="4" t="n">
        <v>1484788.942556566</v>
      </c>
      <c r="Q5540" s="5">
        <f>P5540/$D5540</f>
        <v/>
      </c>
      <c r="R5540" s="4">
        <f>R5539+P5540</f>
        <v/>
      </c>
      <c r="S5540" s="4">
        <f>Q5540*$E5539-R5539</f>
        <v/>
      </c>
      <c r="T5540" s="4">
        <f>MAX(0,Resumo!$D$5*$D5540-P5540)</f>
        <v/>
      </c>
      <c r="U5540" s="4" t="n">
        <v>2087537.217531237</v>
      </c>
      <c r="V5540" s="5">
        <f>U5540/$D5540</f>
        <v/>
      </c>
      <c r="W5540" s="4">
        <f>W5539+U5540</f>
        <v/>
      </c>
      <c r="X5540" s="4">
        <f>V5540*$E5539-W5539</f>
        <v/>
      </c>
      <c r="Y5540" s="4">
        <f>MAX(0,Resumo!$D$6*$D5540-U5540)</f>
        <v/>
      </c>
      <c r="Z5540" s="4" t="n">
        <v>2746833.659257953</v>
      </c>
      <c r="AA5540" s="5">
        <f>Z5540/$D5540</f>
        <v/>
      </c>
      <c r="AB5540" s="4">
        <f>AB5539+Z5540</f>
        <v/>
      </c>
      <c r="AC5540" s="4">
        <f>AA5540*$E5539-AB5539</f>
        <v/>
      </c>
      <c r="AD5540" s="4">
        <f>MAX(0,Resumo!$D$7*$D5540-Z5540)</f>
        <v/>
      </c>
    </row>
    <row r="5541">
      <c r="A5541" t="inlineStr">
        <is>
          <t>Marcos Parente</t>
        </is>
      </c>
      <c r="B5541" t="inlineStr">
        <is>
          <t>Município</t>
        </is>
      </c>
      <c r="C5541" t="inlineStr">
        <is>
          <t>PI</t>
        </is>
      </c>
      <c r="D5541" s="4" t="n">
        <v>2268832.904674947</v>
      </c>
      <c r="E5541" s="4">
        <f>E5540+D5541</f>
        <v/>
      </c>
      <c r="F5541" s="4" t="n">
        <v>93855.1250661113</v>
      </c>
      <c r="G5541" s="5">
        <f>F5541/$D5541</f>
        <v/>
      </c>
      <c r="H5541" s="4">
        <f>H5540+F5541</f>
        <v/>
      </c>
      <c r="I5541" s="4">
        <f>G5541*$E5540-H5540</f>
        <v/>
      </c>
      <c r="J5541" s="4">
        <f>MAX(0,Resumo!$D$3*$D5541-F5541)</f>
        <v/>
      </c>
      <c r="K5541" s="4" t="n">
        <v>200187.8101570974</v>
      </c>
      <c r="L5541" s="5">
        <f>K5541/$D5541</f>
        <v/>
      </c>
      <c r="M5541" s="4">
        <f>M5540+K5541</f>
        <v/>
      </c>
      <c r="N5541" s="4">
        <f>L5541*$E5540-M5540</f>
        <v/>
      </c>
      <c r="O5541" s="4">
        <f>MAX(0,Resumo!$D$4*$D5541-K5541)</f>
        <v/>
      </c>
      <c r="P5541" s="4" t="n">
        <v>317148.1988611276</v>
      </c>
      <c r="Q5541" s="5">
        <f>P5541/$D5541</f>
        <v/>
      </c>
      <c r="R5541" s="4">
        <f>R5540+P5541</f>
        <v/>
      </c>
      <c r="S5541" s="4">
        <f>Q5541*$E5540-R5540</f>
        <v/>
      </c>
      <c r="T5541" s="4">
        <f>MAX(0,Resumo!$D$5*$D5541-P5541)</f>
        <v/>
      </c>
      <c r="U5541" s="4" t="n">
        <v>445894.1265117748</v>
      </c>
      <c r="V5541" s="5">
        <f>U5541/$D5541</f>
        <v/>
      </c>
      <c r="W5541" s="4">
        <f>W5540+U5541</f>
        <v/>
      </c>
      <c r="X5541" s="4">
        <f>V5541*$E5540-W5540</f>
        <v/>
      </c>
      <c r="Y5541" s="4">
        <f>MAX(0,Resumo!$D$6*$D5541-U5541)</f>
        <v/>
      </c>
      <c r="Z5541" s="4" t="n">
        <v>586718.6390173376</v>
      </c>
      <c r="AA5541" s="5">
        <f>Z5541/$D5541</f>
        <v/>
      </c>
      <c r="AB5541" s="4">
        <f>AB5540+Z5541</f>
        <v/>
      </c>
      <c r="AC5541" s="4">
        <f>AA5541*$E5540-AB5540</f>
        <v/>
      </c>
      <c r="AD5541" s="4">
        <f>MAX(0,Resumo!$D$7*$D5541-Z5541)</f>
        <v/>
      </c>
    </row>
    <row r="5542">
      <c r="A5542" t="inlineStr">
        <is>
          <t>Santo Inácio do Piauí</t>
        </is>
      </c>
      <c r="B5542" t="inlineStr">
        <is>
          <t>Município</t>
        </is>
      </c>
      <c r="C5542" t="inlineStr">
        <is>
          <t>PI</t>
        </is>
      </c>
      <c r="D5542" s="4" t="n">
        <v>961458.881150855</v>
      </c>
      <c r="E5542" s="4">
        <f>E5541+D5542</f>
        <v/>
      </c>
      <c r="F5542" s="4" t="n">
        <v>39772.80272619512</v>
      </c>
      <c r="G5542" s="5">
        <f>F5542/$D5542</f>
        <v/>
      </c>
      <c r="H5542" s="4">
        <f>H5541+F5542</f>
        <v/>
      </c>
      <c r="I5542" s="4">
        <f>G5542*$E5541-H5541</f>
        <v/>
      </c>
      <c r="J5542" s="4">
        <f>MAX(0,Resumo!$D$3*$D5542-F5542)</f>
        <v/>
      </c>
      <c r="K5542" s="4" t="n">
        <v>84833.19665238103</v>
      </c>
      <c r="L5542" s="5">
        <f>K5542/$D5542</f>
        <v/>
      </c>
      <c r="M5542" s="4">
        <f>M5541+K5542</f>
        <v/>
      </c>
      <c r="N5542" s="4">
        <f>L5542*$E5541-M5541</f>
        <v/>
      </c>
      <c r="O5542" s="4">
        <f>MAX(0,Resumo!$D$4*$D5542-K5542)</f>
        <v/>
      </c>
      <c r="P5542" s="4" t="n">
        <v>134397.2717460719</v>
      </c>
      <c r="Q5542" s="5">
        <f>P5542/$D5542</f>
        <v/>
      </c>
      <c r="R5542" s="4">
        <f>R5541+P5542</f>
        <v/>
      </c>
      <c r="S5542" s="4">
        <f>Q5542*$E5541-R5541</f>
        <v/>
      </c>
      <c r="T5542" s="4">
        <f>MAX(0,Resumo!$D$5*$D5542-P5542)</f>
        <v/>
      </c>
      <c r="U5542" s="4" t="n">
        <v>188955.6816213265</v>
      </c>
      <c r="V5542" s="5">
        <f>U5542/$D5542</f>
        <v/>
      </c>
      <c r="W5542" s="4">
        <f>W5541+U5542</f>
        <v/>
      </c>
      <c r="X5542" s="4">
        <f>V5542*$E5541-W5541</f>
        <v/>
      </c>
      <c r="Y5542" s="4">
        <f>MAX(0,Resumo!$D$6*$D5542-U5542)</f>
        <v/>
      </c>
      <c r="Z5542" s="4" t="n">
        <v>248632.6097693741</v>
      </c>
      <c r="AA5542" s="5">
        <f>Z5542/$D5542</f>
        <v/>
      </c>
      <c r="AB5542" s="4">
        <f>AB5541+Z5542</f>
        <v/>
      </c>
      <c r="AC5542" s="4">
        <f>AA5542*$E5541-AB5541</f>
        <v/>
      </c>
      <c r="AD5542" s="4">
        <f>MAX(0,Resumo!$D$7*$D5542-Z5542)</f>
        <v/>
      </c>
    </row>
    <row r="5543">
      <c r="A5543" t="inlineStr">
        <is>
          <t>Beneditinos</t>
        </is>
      </c>
      <c r="B5543" t="inlineStr">
        <is>
          <t>Município</t>
        </is>
      </c>
      <c r="C5543" t="inlineStr">
        <is>
          <t>PI</t>
        </is>
      </c>
      <c r="D5543" s="4" t="n">
        <v>3265648.556878048</v>
      </c>
      <c r="E5543" s="4">
        <f>E5542+D5543</f>
        <v/>
      </c>
      <c r="F5543" s="4" t="n">
        <v>135090.5362383514</v>
      </c>
      <c r="G5543" s="5">
        <f>F5543/$D5543</f>
        <v/>
      </c>
      <c r="H5543" s="4">
        <f>H5542+F5543</f>
        <v/>
      </c>
      <c r="I5543" s="4">
        <f>G5543*$E5542-H5542</f>
        <v/>
      </c>
      <c r="J5543" s="4">
        <f>MAX(0,Resumo!$D$3*$D5543-F5543)</f>
        <v/>
      </c>
      <c r="K5543" s="4" t="n">
        <v>288140.6700321824</v>
      </c>
      <c r="L5543" s="5">
        <f>K5543/$D5543</f>
        <v/>
      </c>
      <c r="M5543" s="4">
        <f>M5542+K5543</f>
        <v/>
      </c>
      <c r="N5543" s="4">
        <f>L5543*$E5542-M5542</f>
        <v/>
      </c>
      <c r="O5543" s="4">
        <f>MAX(0,Resumo!$D$4*$D5543-K5543)</f>
        <v/>
      </c>
      <c r="P5543" s="4" t="n">
        <v>456487.8073626565</v>
      </c>
      <c r="Q5543" s="5">
        <f>P5543/$D5543</f>
        <v/>
      </c>
      <c r="R5543" s="4">
        <f>R5542+P5543</f>
        <v/>
      </c>
      <c r="S5543" s="4">
        <f>Q5543*$E5542-R5542</f>
        <v/>
      </c>
      <c r="T5543" s="4">
        <f>MAX(0,Resumo!$D$5*$D5543-P5543)</f>
        <v/>
      </c>
      <c r="U5543" s="4" t="n">
        <v>641798.480515335</v>
      </c>
      <c r="V5543" s="5">
        <f>U5543/$D5543</f>
        <v/>
      </c>
      <c r="W5543" s="4">
        <f>W5542+U5543</f>
        <v/>
      </c>
      <c r="X5543" s="4">
        <f>V5543*$E5542-W5542</f>
        <v/>
      </c>
      <c r="Y5543" s="4">
        <f>MAX(0,Resumo!$D$6*$D5543-U5543)</f>
        <v/>
      </c>
      <c r="Z5543" s="4" t="n">
        <v>844494.4856240642</v>
      </c>
      <c r="AA5543" s="5">
        <f>Z5543/$D5543</f>
        <v/>
      </c>
      <c r="AB5543" s="4">
        <f>AB5542+Z5543</f>
        <v/>
      </c>
      <c r="AC5543" s="4">
        <f>AA5543*$E5542-AB5542</f>
        <v/>
      </c>
      <c r="AD5543" s="4">
        <f>MAX(0,Resumo!$D$7*$D5543-Z5543)</f>
        <v/>
      </c>
    </row>
    <row r="5544">
      <c r="A5544" t="inlineStr">
        <is>
          <t>Barra D'Alcântara</t>
        </is>
      </c>
      <c r="B5544" t="inlineStr">
        <is>
          <t>Município</t>
        </is>
      </c>
      <c r="C5544" t="inlineStr">
        <is>
          <t>PI</t>
        </is>
      </c>
      <c r="D5544" s="4" t="n">
        <v>2019454.255185962</v>
      </c>
      <c r="E5544" s="4">
        <f>E5543+D5544</f>
        <v/>
      </c>
      <c r="F5544" s="4" t="n">
        <v>83539.04392660582</v>
      </c>
      <c r="G5544" s="5">
        <f>F5544/$D5544</f>
        <v/>
      </c>
      <c r="H5544" s="4">
        <f>H5543+F5544</f>
        <v/>
      </c>
      <c r="I5544" s="4">
        <f>G5544*$E5543-H5543</f>
        <v/>
      </c>
      <c r="J5544" s="4">
        <f>MAX(0,Resumo!$D$3*$D5544-F5544)</f>
        <v/>
      </c>
      <c r="K5544" s="4" t="n">
        <v>178184.1775236547</v>
      </c>
      <c r="L5544" s="5">
        <f>K5544/$D5544</f>
        <v/>
      </c>
      <c r="M5544" s="4">
        <f>M5543+K5544</f>
        <v/>
      </c>
      <c r="N5544" s="4">
        <f>L5544*$E5543-M5543</f>
        <v/>
      </c>
      <c r="O5544" s="4">
        <f>MAX(0,Resumo!$D$4*$D5544-K5544)</f>
        <v/>
      </c>
      <c r="P5544" s="4" t="n">
        <v>282288.8712496113</v>
      </c>
      <c r="Q5544" s="5">
        <f>P5544/$D5544</f>
        <v/>
      </c>
      <c r="R5544" s="4">
        <f>R5543+P5544</f>
        <v/>
      </c>
      <c r="S5544" s="4">
        <f>Q5544*$E5543-R5543</f>
        <v/>
      </c>
      <c r="T5544" s="4">
        <f>MAX(0,Resumo!$D$5*$D5544-P5544)</f>
        <v/>
      </c>
      <c r="U5544" s="4" t="n">
        <v>396883.6970282038</v>
      </c>
      <c r="V5544" s="5">
        <f>U5544/$D5544</f>
        <v/>
      </c>
      <c r="W5544" s="4">
        <f>W5543+U5544</f>
        <v/>
      </c>
      <c r="X5544" s="4">
        <f>V5544*$E5543-W5543</f>
        <v/>
      </c>
      <c r="Y5544" s="4">
        <f>MAX(0,Resumo!$D$6*$D5544-U5544)</f>
        <v/>
      </c>
      <c r="Z5544" s="4" t="n">
        <v>522229.4906421198</v>
      </c>
      <c r="AA5544" s="5">
        <f>Z5544/$D5544</f>
        <v/>
      </c>
      <c r="AB5544" s="4">
        <f>AB5543+Z5544</f>
        <v/>
      </c>
      <c r="AC5544" s="4">
        <f>AA5544*$E5543-AB5543</f>
        <v/>
      </c>
      <c r="AD5544" s="4">
        <f>MAX(0,Resumo!$D$7*$D5544-Z5544)</f>
        <v/>
      </c>
    </row>
    <row r="5545">
      <c r="A5545" t="inlineStr">
        <is>
          <t>José de Freitas</t>
        </is>
      </c>
      <c r="B5545" t="inlineStr">
        <is>
          <t>Município</t>
        </is>
      </c>
      <c r="C5545" t="inlineStr">
        <is>
          <t>PI</t>
        </is>
      </c>
      <c r="D5545" s="4" t="n">
        <v>12003522.35646118</v>
      </c>
      <c r="E5545" s="4">
        <f>E5544+D5545</f>
        <v/>
      </c>
      <c r="F5545" s="4" t="n">
        <v>496551.3721518122</v>
      </c>
      <c r="G5545" s="5">
        <f>F5545/$D5545</f>
        <v/>
      </c>
      <c r="H5545" s="4">
        <f>H5544+F5545</f>
        <v/>
      </c>
      <c r="I5545" s="4">
        <f>G5545*$E5544-H5544</f>
        <v/>
      </c>
      <c r="J5545" s="4">
        <f>MAX(0,Resumo!$D$3*$D5545-F5545)</f>
        <v/>
      </c>
      <c r="K5545" s="4" t="n">
        <v>1059116.715805915</v>
      </c>
      <c r="L5545" s="5">
        <f>K5545/$D5545</f>
        <v/>
      </c>
      <c r="M5545" s="4">
        <f>M5544+K5545</f>
        <v/>
      </c>
      <c r="N5545" s="4">
        <f>L5545*$E5544-M5544</f>
        <v/>
      </c>
      <c r="O5545" s="4">
        <f>MAX(0,Resumo!$D$4*$D5545-K5545)</f>
        <v/>
      </c>
      <c r="P5545" s="4" t="n">
        <v>1677909.152100537</v>
      </c>
      <c r="Q5545" s="5">
        <f>P5545/$D5545</f>
        <v/>
      </c>
      <c r="R5545" s="4">
        <f>R5544+P5545</f>
        <v/>
      </c>
      <c r="S5545" s="4">
        <f>Q5545*$E5544-R5544</f>
        <v/>
      </c>
      <c r="T5545" s="4">
        <f>MAX(0,Resumo!$D$5*$D5545-P5545)</f>
        <v/>
      </c>
      <c r="U5545" s="4" t="n">
        <v>2359054.342508151</v>
      </c>
      <c r="V5545" s="5">
        <f>U5545/$D5545</f>
        <v/>
      </c>
      <c r="W5545" s="4">
        <f>W5544+U5545</f>
        <v/>
      </c>
      <c r="X5545" s="4">
        <f>V5545*$E5544-W5544</f>
        <v/>
      </c>
      <c r="Y5545" s="4">
        <f>MAX(0,Resumo!$D$6*$D5545-U5545)</f>
        <v/>
      </c>
      <c r="Z5545" s="4" t="n">
        <v>3104102.680230691</v>
      </c>
      <c r="AA5545" s="5">
        <f>Z5545/$D5545</f>
        <v/>
      </c>
      <c r="AB5545" s="4">
        <f>AB5544+Z5545</f>
        <v/>
      </c>
      <c r="AC5545" s="4">
        <f>AA5545*$E5544-AB5544</f>
        <v/>
      </c>
      <c r="AD5545" s="4">
        <f>MAX(0,Resumo!$D$7*$D5545-Z5545)</f>
        <v/>
      </c>
    </row>
    <row r="5546">
      <c r="A5546" t="inlineStr">
        <is>
          <t>Pio IX</t>
        </is>
      </c>
      <c r="B5546" t="inlineStr">
        <is>
          <t>Município</t>
        </is>
      </c>
      <c r="C5546" t="inlineStr">
        <is>
          <t>PI</t>
        </is>
      </c>
      <c r="D5546" s="4" t="n">
        <v>5267341.182314232</v>
      </c>
      <c r="E5546" s="4">
        <f>E5545+D5546</f>
        <v/>
      </c>
      <c r="F5546" s="4" t="n">
        <v>217894.8323666031</v>
      </c>
      <c r="G5546" s="5">
        <f>F5546/$D5546</f>
        <v/>
      </c>
      <c r="H5546" s="4">
        <f>H5545+F5546</f>
        <v/>
      </c>
      <c r="I5546" s="4">
        <f>G5546*$E5545-H5545</f>
        <v/>
      </c>
      <c r="J5546" s="4">
        <f>MAX(0,Resumo!$D$3*$D5546-F5546)</f>
        <v/>
      </c>
      <c r="K5546" s="4" t="n">
        <v>464757.6709880508</v>
      </c>
      <c r="L5546" s="5">
        <f>K5546/$D5546</f>
        <v/>
      </c>
      <c r="M5546" s="4">
        <f>M5545+K5546</f>
        <v/>
      </c>
      <c r="N5546" s="4">
        <f>L5546*$E5545-M5545</f>
        <v/>
      </c>
      <c r="O5546" s="4">
        <f>MAX(0,Resumo!$D$4*$D5546-K5546)</f>
        <v/>
      </c>
      <c r="P5546" s="4" t="n">
        <v>736293.8739630698</v>
      </c>
      <c r="Q5546" s="5">
        <f>P5546/$D5546</f>
        <v/>
      </c>
      <c r="R5546" s="4">
        <f>R5545+P5546</f>
        <v/>
      </c>
      <c r="S5546" s="4">
        <f>Q5546*$E5545-R5545</f>
        <v/>
      </c>
      <c r="T5546" s="4">
        <f>MAX(0,Resumo!$D$5*$D5546-P5546)</f>
        <v/>
      </c>
      <c r="U5546" s="4" t="n">
        <v>1035191.481350627</v>
      </c>
      <c r="V5546" s="5">
        <f>U5546/$D5546</f>
        <v/>
      </c>
      <c r="W5546" s="4">
        <f>W5545+U5546</f>
        <v/>
      </c>
      <c r="X5546" s="4">
        <f>V5546*$E5545-W5545</f>
        <v/>
      </c>
      <c r="Y5546" s="4">
        <f>MAX(0,Resumo!$D$6*$D5546-U5546)</f>
        <v/>
      </c>
      <c r="Z5546" s="4" t="n">
        <v>1362130.830948145</v>
      </c>
      <c r="AA5546" s="5">
        <f>Z5546/$D5546</f>
        <v/>
      </c>
      <c r="AB5546" s="4">
        <f>AB5545+Z5546</f>
        <v/>
      </c>
      <c r="AC5546" s="4">
        <f>AA5546*$E5545-AB5545</f>
        <v/>
      </c>
      <c r="AD5546" s="4">
        <f>MAX(0,Resumo!$D$7*$D5546-Z5546)</f>
        <v/>
      </c>
    </row>
    <row r="5547">
      <c r="A5547" t="inlineStr">
        <is>
          <t>Santa Rosa do Piauí</t>
        </is>
      </c>
      <c r="B5547" t="inlineStr">
        <is>
          <t>Município</t>
        </is>
      </c>
      <c r="C5547" t="inlineStr">
        <is>
          <t>PI</t>
        </is>
      </c>
      <c r="D5547" s="4" t="n">
        <v>1484303.416703946</v>
      </c>
      <c r="E5547" s="4">
        <f>E5546+D5547</f>
        <v/>
      </c>
      <c r="F5547" s="4" t="n">
        <v>61401.38505738211</v>
      </c>
      <c r="G5547" s="5">
        <f>F5547/$D5547</f>
        <v/>
      </c>
      <c r="H5547" s="4">
        <f>H5546+F5547</f>
        <v/>
      </c>
      <c r="I5547" s="4">
        <f>G5547*$E5546-H5546</f>
        <v/>
      </c>
      <c r="J5547" s="4">
        <f>MAX(0,Resumo!$D$3*$D5547-F5547)</f>
        <v/>
      </c>
      <c r="K5547" s="4" t="n">
        <v>130965.7709857797</v>
      </c>
      <c r="L5547" s="5">
        <f>K5547/$D5547</f>
        <v/>
      </c>
      <c r="M5547" s="4">
        <f>M5546+K5547</f>
        <v/>
      </c>
      <c r="N5547" s="4">
        <f>L5547*$E5546-M5546</f>
        <v/>
      </c>
      <c r="O5547" s="4">
        <f>MAX(0,Resumo!$D$4*$D5547-K5547)</f>
        <v/>
      </c>
      <c r="P5547" s="4" t="n">
        <v>207482.9548712478</v>
      </c>
      <c r="Q5547" s="5">
        <f>P5547/$D5547</f>
        <v/>
      </c>
      <c r="R5547" s="4">
        <f>R5546+P5547</f>
        <v/>
      </c>
      <c r="S5547" s="4">
        <f>Q5547*$E5546-R5546</f>
        <v/>
      </c>
      <c r="T5547" s="4">
        <f>MAX(0,Resumo!$D$5*$D5547-P5547)</f>
        <v/>
      </c>
      <c r="U5547" s="4" t="n">
        <v>291710.4093941506</v>
      </c>
      <c r="V5547" s="5">
        <f>U5547/$D5547</f>
        <v/>
      </c>
      <c r="W5547" s="4">
        <f>W5546+U5547</f>
        <v/>
      </c>
      <c r="X5547" s="4">
        <f>V5547*$E5546-W5546</f>
        <v/>
      </c>
      <c r="Y5547" s="4">
        <f>MAX(0,Resumo!$D$6*$D5547-U5547)</f>
        <v/>
      </c>
      <c r="Z5547" s="4" t="n">
        <v>383839.8494410462</v>
      </c>
      <c r="AA5547" s="5">
        <f>Z5547/$D5547</f>
        <v/>
      </c>
      <c r="AB5547" s="4">
        <f>AB5546+Z5547</f>
        <v/>
      </c>
      <c r="AC5547" s="4">
        <f>AA5547*$E5546-AB5546</f>
        <v/>
      </c>
      <c r="AD5547" s="4">
        <f>MAX(0,Resumo!$D$7*$D5547-Z5547)</f>
        <v/>
      </c>
    </row>
    <row r="5548">
      <c r="A5548" t="inlineStr">
        <is>
          <t>Sebastião Leal</t>
        </is>
      </c>
      <c r="B5548" t="inlineStr">
        <is>
          <t>Município</t>
        </is>
      </c>
      <c r="C5548" t="inlineStr">
        <is>
          <t>PI</t>
        </is>
      </c>
      <c r="D5548" s="4" t="n">
        <v>15802918.99386989</v>
      </c>
      <c r="E5548" s="4">
        <f>E5547+D5548</f>
        <v/>
      </c>
      <c r="F5548" s="4" t="n">
        <v>653721.5391768916</v>
      </c>
      <c r="G5548" s="5">
        <f>F5548/$D5548</f>
        <v/>
      </c>
      <c r="H5548" s="4">
        <f>H5547+F5548</f>
        <v/>
      </c>
      <c r="I5548" s="4">
        <f>G5548*$E5547-H5547</f>
        <v/>
      </c>
      <c r="J5548" s="4">
        <f>MAX(0,Resumo!$D$3*$D5548-F5548)</f>
        <v/>
      </c>
      <c r="K5548" s="4" t="n">
        <v>1394352.021673474</v>
      </c>
      <c r="L5548" s="5">
        <f>K5548/$D5548</f>
        <v/>
      </c>
      <c r="M5548" s="4">
        <f>M5547+K5548</f>
        <v/>
      </c>
      <c r="N5548" s="4">
        <f>L5548*$E5547-M5547</f>
        <v/>
      </c>
      <c r="O5548" s="4">
        <f>MAX(0,Resumo!$D$4*$D5548-K5548)</f>
        <v/>
      </c>
      <c r="P5548" s="4" t="n">
        <v>2209006.791697682</v>
      </c>
      <c r="Q5548" s="5">
        <f>P5548/$D5548</f>
        <v/>
      </c>
      <c r="R5548" s="4">
        <f>R5547+P5548</f>
        <v/>
      </c>
      <c r="S5548" s="4">
        <f>Q5548*$E5547-R5547</f>
        <v/>
      </c>
      <c r="T5548" s="4">
        <f>MAX(0,Resumo!$D$5*$D5548-P5548)</f>
        <v/>
      </c>
      <c r="U5548" s="4" t="n">
        <v>3105750.426392674</v>
      </c>
      <c r="V5548" s="5">
        <f>U5548/$D5548</f>
        <v/>
      </c>
      <c r="W5548" s="4">
        <f>W5547+U5548</f>
        <v/>
      </c>
      <c r="X5548" s="4">
        <f>V5548*$E5547-W5547</f>
        <v/>
      </c>
      <c r="Y5548" s="4">
        <f>MAX(0,Resumo!$D$6*$D5548-U5548)</f>
        <v/>
      </c>
      <c r="Z5548" s="4" t="n">
        <v>4086624.054808013</v>
      </c>
      <c r="AA5548" s="5">
        <f>Z5548/$D5548</f>
        <v/>
      </c>
      <c r="AB5548" s="4">
        <f>AB5547+Z5548</f>
        <v/>
      </c>
      <c r="AC5548" s="4">
        <f>AA5548*$E5547-AB5547</f>
        <v/>
      </c>
      <c r="AD5548" s="4">
        <f>MAX(0,Resumo!$D$7*$D5548-Z5548)</f>
        <v/>
      </c>
    </row>
    <row r="5549">
      <c r="A5549" t="inlineStr">
        <is>
          <t>Paulistana</t>
        </is>
      </c>
      <c r="B5549" t="inlineStr">
        <is>
          <t>Município</t>
        </is>
      </c>
      <c r="C5549" t="inlineStr">
        <is>
          <t>PI</t>
        </is>
      </c>
      <c r="D5549" s="4" t="n">
        <v>9967700.344362855</v>
      </c>
      <c r="E5549" s="4">
        <f>E5548+D5549</f>
        <v/>
      </c>
      <c r="F5549" s="4" t="n">
        <v>412335.2409576091</v>
      </c>
      <c r="G5549" s="5">
        <f>F5549/$D5549</f>
        <v/>
      </c>
      <c r="H5549" s="4">
        <f>H5548+F5549</f>
        <v/>
      </c>
      <c r="I5549" s="4">
        <f>G5549*$E5548-H5548</f>
        <v/>
      </c>
      <c r="J5549" s="4">
        <f>MAX(0,Resumo!$D$3*$D5549-F5549)</f>
        <v/>
      </c>
      <c r="K5549" s="4" t="n">
        <v>879488.3484493654</v>
      </c>
      <c r="L5549" s="5">
        <f>K5549/$D5549</f>
        <v/>
      </c>
      <c r="M5549" s="4">
        <f>M5548+K5549</f>
        <v/>
      </c>
      <c r="N5549" s="4">
        <f>L5549*$E5548-M5548</f>
        <v/>
      </c>
      <c r="O5549" s="4">
        <f>MAX(0,Resumo!$D$4*$D5549-K5549)</f>
        <v/>
      </c>
      <c r="P5549" s="4" t="n">
        <v>1393332.318342336</v>
      </c>
      <c r="Q5549" s="5">
        <f>P5549/$D5549</f>
        <v/>
      </c>
      <c r="R5549" s="4">
        <f>R5548+P5549</f>
        <v/>
      </c>
      <c r="S5549" s="4">
        <f>Q5549*$E5548-R5548</f>
        <v/>
      </c>
      <c r="T5549" s="4">
        <f>MAX(0,Resumo!$D$5*$D5549-P5549)</f>
        <v/>
      </c>
      <c r="U5549" s="4" t="n">
        <v>1958953.887358909</v>
      </c>
      <c r="V5549" s="5">
        <f>U5549/$D5549</f>
        <v/>
      </c>
      <c r="W5549" s="4">
        <f>W5548+U5549</f>
        <v/>
      </c>
      <c r="X5549" s="4">
        <f>V5549*$E5548-W5548</f>
        <v/>
      </c>
      <c r="Y5549" s="4">
        <f>MAX(0,Resumo!$D$6*$D5549-U5549)</f>
        <v/>
      </c>
      <c r="Z5549" s="4" t="n">
        <v>2577640.498833955</v>
      </c>
      <c r="AA5549" s="5">
        <f>Z5549/$D5549</f>
        <v/>
      </c>
      <c r="AB5549" s="4">
        <f>AB5548+Z5549</f>
        <v/>
      </c>
      <c r="AC5549" s="4">
        <f>AA5549*$E5548-AB5548</f>
        <v/>
      </c>
      <c r="AD5549" s="4">
        <f>MAX(0,Resumo!$D$7*$D5549-Z5549)</f>
        <v/>
      </c>
    </row>
    <row r="5550">
      <c r="A5550" t="inlineStr">
        <is>
          <t>Nova Santa Rita</t>
        </is>
      </c>
      <c r="B5550" t="inlineStr">
        <is>
          <t>Município</t>
        </is>
      </c>
      <c r="C5550" t="inlineStr">
        <is>
          <t>PI</t>
        </is>
      </c>
      <c r="D5550" s="4" t="n">
        <v>2435809.567746844</v>
      </c>
      <c r="E5550" s="4">
        <f>E5549+D5550</f>
        <v/>
      </c>
      <c r="F5550" s="4" t="n">
        <v>100762.4718184628</v>
      </c>
      <c r="G5550" s="5">
        <f>F5550/$D5550</f>
        <v/>
      </c>
      <c r="H5550" s="4">
        <f>H5549+F5550</f>
        <v/>
      </c>
      <c r="I5550" s="4">
        <f>G5550*$E5549-H5549</f>
        <v/>
      </c>
      <c r="J5550" s="4">
        <f>MAX(0,Resumo!$D$3*$D5550-F5550)</f>
        <v/>
      </c>
      <c r="K5550" s="4" t="n">
        <v>214920.8001709616</v>
      </c>
      <c r="L5550" s="5">
        <f>K5550/$D5550</f>
        <v/>
      </c>
      <c r="M5550" s="4">
        <f>M5549+K5550</f>
        <v/>
      </c>
      <c r="N5550" s="4">
        <f>L5550*$E5549-M5549</f>
        <v/>
      </c>
      <c r="O5550" s="4">
        <f>MAX(0,Resumo!$D$4*$D5550-K5550)</f>
        <v/>
      </c>
      <c r="P5550" s="4" t="n">
        <v>340488.986909457</v>
      </c>
      <c r="Q5550" s="5">
        <f>P5550/$D5550</f>
        <v/>
      </c>
      <c r="R5550" s="4">
        <f>R5549+P5550</f>
        <v/>
      </c>
      <c r="S5550" s="4">
        <f>Q5550*$E5549-R5549</f>
        <v/>
      </c>
      <c r="T5550" s="4">
        <f>MAX(0,Resumo!$D$5*$D5550-P5550)</f>
        <v/>
      </c>
      <c r="U5550" s="4" t="n">
        <v>478710.0792312904</v>
      </c>
      <c r="V5550" s="5">
        <f>U5550/$D5550</f>
        <v/>
      </c>
      <c r="W5550" s="4">
        <f>W5549+U5550</f>
        <v/>
      </c>
      <c r="X5550" s="4">
        <f>V5550*$E5549-W5549</f>
        <v/>
      </c>
      <c r="Y5550" s="4">
        <f>MAX(0,Resumo!$D$6*$D5550-U5550)</f>
        <v/>
      </c>
      <c r="Z5550" s="4" t="n">
        <v>629898.6900044929</v>
      </c>
      <c r="AA5550" s="5">
        <f>Z5550/$D5550</f>
        <v/>
      </c>
      <c r="AB5550" s="4">
        <f>AB5549+Z5550</f>
        <v/>
      </c>
      <c r="AC5550" s="4">
        <f>AA5550*$E5549-AB5549</f>
        <v/>
      </c>
      <c r="AD5550" s="4">
        <f>MAX(0,Resumo!$D$7*$D5550-Z5550)</f>
        <v/>
      </c>
    </row>
    <row r="5551">
      <c r="A5551" t="inlineStr">
        <is>
          <t>Conceição do Canindé</t>
        </is>
      </c>
      <c r="B5551" t="inlineStr">
        <is>
          <t>Município</t>
        </is>
      </c>
      <c r="C5551" t="inlineStr">
        <is>
          <t>PI</t>
        </is>
      </c>
      <c r="D5551" s="4" t="n">
        <v>2606088.763981224</v>
      </c>
      <c r="E5551" s="4">
        <f>E5550+D5551</f>
        <v/>
      </c>
      <c r="F5551" s="4" t="n">
        <v>107806.4349176424</v>
      </c>
      <c r="G5551" s="5">
        <f>F5551/$D5551</f>
        <v/>
      </c>
      <c r="H5551" s="4">
        <f>H5550+F5551</f>
        <v/>
      </c>
      <c r="I5551" s="4">
        <f>G5551*$E5550-H5550</f>
        <v/>
      </c>
      <c r="J5551" s="4">
        <f>MAX(0,Resumo!$D$3*$D5551-F5551)</f>
        <v/>
      </c>
      <c r="K5551" s="4" t="n">
        <v>229945.1853247704</v>
      </c>
      <c r="L5551" s="5">
        <f>K5551/$D5551</f>
        <v/>
      </c>
      <c r="M5551" s="4">
        <f>M5550+K5551</f>
        <v/>
      </c>
      <c r="N5551" s="4">
        <f>L5551*$E5550-M5550</f>
        <v/>
      </c>
      <c r="O5551" s="4">
        <f>MAX(0,Resumo!$D$4*$D5551-K5551)</f>
        <v/>
      </c>
      <c r="P5551" s="4" t="n">
        <v>364291.4186698475</v>
      </c>
      <c r="Q5551" s="5">
        <f>P5551/$D5551</f>
        <v/>
      </c>
      <c r="R5551" s="4">
        <f>R5550+P5551</f>
        <v/>
      </c>
      <c r="S5551" s="4">
        <f>Q5551*$E5550-R5550</f>
        <v/>
      </c>
      <c r="T5551" s="4">
        <f>MAX(0,Resumo!$D$5*$D5551-P5551)</f>
        <v/>
      </c>
      <c r="U5551" s="4" t="n">
        <v>512175.0793692947</v>
      </c>
      <c r="V5551" s="5">
        <f>U5551/$D5551</f>
        <v/>
      </c>
      <c r="W5551" s="4">
        <f>W5550+U5551</f>
        <v/>
      </c>
      <c r="X5551" s="4">
        <f>V5551*$E5550-W5550</f>
        <v/>
      </c>
      <c r="Y5551" s="4">
        <f>MAX(0,Resumo!$D$6*$D5551-U5551)</f>
        <v/>
      </c>
      <c r="Z5551" s="4" t="n">
        <v>673932.7738110811</v>
      </c>
      <c r="AA5551" s="5">
        <f>Z5551/$D5551</f>
        <v/>
      </c>
      <c r="AB5551" s="4">
        <f>AB5550+Z5551</f>
        <v/>
      </c>
      <c r="AC5551" s="4">
        <f>AA5551*$E5550-AB5550</f>
        <v/>
      </c>
      <c r="AD5551" s="4">
        <f>MAX(0,Resumo!$D$7*$D5551-Z5551)</f>
        <v/>
      </c>
    </row>
    <row r="5552">
      <c r="A5552" t="inlineStr">
        <is>
          <t>Itá</t>
        </is>
      </c>
      <c r="B5552" t="inlineStr">
        <is>
          <t>Município</t>
        </is>
      </c>
      <c r="C5552" t="inlineStr">
        <is>
          <t>SC</t>
        </is>
      </c>
      <c r="D5552" s="4" t="n">
        <v>32805904.03227071</v>
      </c>
      <c r="E5552" s="4">
        <f>E5551+D5552</f>
        <v/>
      </c>
      <c r="F5552" s="4" t="n">
        <v>1373764.250981062</v>
      </c>
      <c r="G5552" s="5">
        <f>F5552/$D5552</f>
        <v/>
      </c>
      <c r="H5552" s="4">
        <f>H5551+F5552</f>
        <v/>
      </c>
      <c r="I5552" s="4">
        <f>G5552*$E5551-H5551</f>
        <v/>
      </c>
      <c r="J5552" s="4">
        <f>MAX(0,Resumo!$D$3*$D5552-F5552)</f>
        <v/>
      </c>
      <c r="K5552" s="4" t="n">
        <v>2930163.450128984</v>
      </c>
      <c r="L5552" s="5">
        <f>K5552/$D5552</f>
        <v/>
      </c>
      <c r="M5552" s="4">
        <f>M5551+K5552</f>
        <v/>
      </c>
      <c r="N5552" s="4">
        <f>L5552*$E5551-M5551</f>
        <v/>
      </c>
      <c r="O5552" s="4">
        <f>MAX(0,Resumo!$D$4*$D5552-K5552)</f>
        <v/>
      </c>
      <c r="P5552" s="4" t="n">
        <v>4642121.115405825</v>
      </c>
      <c r="Q5552" s="5">
        <f>P5552/$D5552</f>
        <v/>
      </c>
      <c r="R5552" s="4">
        <f>R5551+P5552</f>
        <v/>
      </c>
      <c r="S5552" s="4">
        <f>Q5552*$E5551-R5551</f>
        <v/>
      </c>
      <c r="T5552" s="4">
        <f>MAX(0,Resumo!$D$5*$D5552-P5552)</f>
        <v/>
      </c>
      <c r="U5552" s="4" t="n">
        <v>6526584.566296428</v>
      </c>
      <c r="V5552" s="5">
        <f>U5552/$D5552</f>
        <v/>
      </c>
      <c r="W5552" s="4">
        <f>W5551+U5552</f>
        <v/>
      </c>
      <c r="X5552" s="4">
        <f>V5552*$E5551-W5551</f>
        <v/>
      </c>
      <c r="Y5552" s="4">
        <f>MAX(0,Resumo!$D$6*$D5552-U5552)</f>
        <v/>
      </c>
      <c r="Z5552" s="4" t="n">
        <v>8587843.136946728</v>
      </c>
      <c r="AA5552" s="5">
        <f>Z5552/$D5552</f>
        <v/>
      </c>
      <c r="AB5552" s="4">
        <f>AB5551+Z5552</f>
        <v/>
      </c>
      <c r="AC5552" s="4">
        <f>AA5552*$E5551-AB5551</f>
        <v/>
      </c>
      <c r="AD5552" s="4">
        <f>MAX(0,Resumo!$D$7*$D5552-Z5552)</f>
        <v/>
      </c>
    </row>
    <row r="5553">
      <c r="A5553" t="inlineStr">
        <is>
          <t>São Gonçalo do Amarante</t>
        </is>
      </c>
      <c r="B5553" t="inlineStr">
        <is>
          <t>Município</t>
        </is>
      </c>
      <c r="C5553" t="inlineStr">
        <is>
          <t>CE</t>
        </is>
      </c>
      <c r="D5553" s="4" t="n">
        <v>260200252.529928</v>
      </c>
      <c r="E5553" s="4">
        <f>E5552+D5553</f>
        <v/>
      </c>
      <c r="F5553" s="4" t="n">
        <v>10932106.73711356</v>
      </c>
      <c r="G5553" s="5">
        <f>F5553/$D5553</f>
        <v/>
      </c>
      <c r="H5553" s="4">
        <f>H5552+F5553</f>
        <v/>
      </c>
      <c r="I5553" s="4">
        <f>G5553*$E5552-H5552</f>
        <v/>
      </c>
      <c r="J5553" s="4">
        <f>MAX(0,Resumo!$D$3*$D5553-F5553)</f>
        <v/>
      </c>
      <c r="K5553" s="4" t="n">
        <v>23317581.28887324</v>
      </c>
      <c r="L5553" s="5">
        <f>K5553/$D5553</f>
        <v/>
      </c>
      <c r="M5553" s="4">
        <f>M5552+K5553</f>
        <v/>
      </c>
      <c r="N5553" s="4">
        <f>L5553*$E5552-M5552</f>
        <v/>
      </c>
      <c r="O5553" s="4">
        <f>MAX(0,Resumo!$D$4*$D5553-K5553)</f>
        <v/>
      </c>
      <c r="P5553" s="4" t="n">
        <v>36940955.10491247</v>
      </c>
      <c r="Q5553" s="5">
        <f>P5553/$D5553</f>
        <v/>
      </c>
      <c r="R5553" s="4">
        <f>R5552+P5553</f>
        <v/>
      </c>
      <c r="S5553" s="4">
        <f>Q5553*$E5552-R5552</f>
        <v/>
      </c>
      <c r="T5553" s="4">
        <f>MAX(0,Resumo!$D$5*$D5553-P5553)</f>
        <v/>
      </c>
      <c r="U5553" s="4" t="n">
        <v>51937091.1396166</v>
      </c>
      <c r="V5553" s="5">
        <f>U5553/$D5553</f>
        <v/>
      </c>
      <c r="W5553" s="4">
        <f>W5552+U5553</f>
        <v/>
      </c>
      <c r="X5553" s="4">
        <f>V5553*$E5552-W5552</f>
        <v/>
      </c>
      <c r="Y5553" s="4">
        <f>MAX(0,Resumo!$D$6*$D5553-U5553)</f>
        <v/>
      </c>
      <c r="Z5553" s="4" t="n">
        <v>68340122.94878387</v>
      </c>
      <c r="AA5553" s="5">
        <f>Z5553/$D5553</f>
        <v/>
      </c>
      <c r="AB5553" s="4">
        <f>AB5552+Z5553</f>
        <v/>
      </c>
      <c r="AC5553" s="4">
        <f>AA5553*$E5552-AB5552</f>
        <v/>
      </c>
      <c r="AD5553" s="4">
        <f>MAX(0,Resumo!$D$7*$D5553-Z5553)</f>
        <v/>
      </c>
    </row>
    <row r="5554">
      <c r="A5554" t="inlineStr">
        <is>
          <t>Jaborandi</t>
        </is>
      </c>
      <c r="B5554" t="inlineStr">
        <is>
          <t>Município</t>
        </is>
      </c>
      <c r="C5554" t="inlineStr">
        <is>
          <t>BA</t>
        </is>
      </c>
      <c r="D5554" s="4" t="n">
        <v>43679698.64649308</v>
      </c>
      <c r="E5554" s="4">
        <f>E5553+D5554</f>
        <v/>
      </c>
      <c r="F5554" s="4" t="n">
        <v>1846690.967420388</v>
      </c>
      <c r="G5554" s="5">
        <f>F5554/$D5554</f>
        <v/>
      </c>
      <c r="H5554" s="4">
        <f>H5553+F5554</f>
        <v/>
      </c>
      <c r="I5554" s="4">
        <f>G5554*$E5553-H5553</f>
        <v/>
      </c>
      <c r="J5554" s="4">
        <f>MAX(0,Resumo!$D$3*$D5554-F5554)</f>
        <v/>
      </c>
      <c r="K5554" s="4" t="n">
        <v>3938890.077066905</v>
      </c>
      <c r="L5554" s="5">
        <f>K5554/$D5554</f>
        <v/>
      </c>
      <c r="M5554" s="4">
        <f>M5553+K5554</f>
        <v/>
      </c>
      <c r="N5554" s="4">
        <f>L5554*$E5553-M5553</f>
        <v/>
      </c>
      <c r="O5554" s="4">
        <f>MAX(0,Resumo!$D$4*$D5554-K5554)</f>
        <v/>
      </c>
      <c r="P5554" s="4" t="n">
        <v>6240199.602929958</v>
      </c>
      <c r="Q5554" s="5">
        <f>P5554/$D5554</f>
        <v/>
      </c>
      <c r="R5554" s="4">
        <f>R5553+P5554</f>
        <v/>
      </c>
      <c r="S5554" s="4">
        <f>Q5554*$E5553-R5553</f>
        <v/>
      </c>
      <c r="T5554" s="4">
        <f>MAX(0,Resumo!$D$5*$D5554-P5554)</f>
        <v/>
      </c>
      <c r="U5554" s="4" t="n">
        <v>8773401.082520291</v>
      </c>
      <c r="V5554" s="5">
        <f>U5554/$D5554</f>
        <v/>
      </c>
      <c r="W5554" s="4">
        <f>W5553+U5554</f>
        <v/>
      </c>
      <c r="X5554" s="4">
        <f>V5554*$E5553-W5553</f>
        <v/>
      </c>
      <c r="Y5554" s="4">
        <f>MAX(0,Resumo!$D$6*$D5554-U5554)</f>
        <v/>
      </c>
      <c r="Z5554" s="4" t="n">
        <v>11544260.4794069</v>
      </c>
      <c r="AA5554" s="5">
        <f>Z5554/$D5554</f>
        <v/>
      </c>
      <c r="AB5554" s="4">
        <f>AB5553+Z5554</f>
        <v/>
      </c>
      <c r="AC5554" s="4">
        <f>AA5554*$E5553-AB5553</f>
        <v/>
      </c>
      <c r="AD5554" s="4">
        <f>MAX(0,Resumo!$D$7*$D5554-Z5554)</f>
        <v/>
      </c>
    </row>
    <row r="5555">
      <c r="A5555" t="inlineStr">
        <is>
          <t>Ortigueira</t>
        </is>
      </c>
      <c r="B5555" t="inlineStr">
        <is>
          <t>Município</t>
        </is>
      </c>
      <c r="C5555" t="inlineStr">
        <is>
          <t>PR</t>
        </is>
      </c>
      <c r="D5555" s="4" t="n">
        <v>114300337.0191459</v>
      </c>
      <c r="E5555" s="4">
        <f>E5554+D5555</f>
        <v/>
      </c>
      <c r="F5555" s="4" t="n">
        <v>4846748.918578376</v>
      </c>
      <c r="G5555" s="5">
        <f>F5555/$D5555</f>
        <v/>
      </c>
      <c r="H5555" s="4">
        <f>H5554+F5555</f>
        <v/>
      </c>
      <c r="I5555" s="4">
        <f>G5555*$E5554-H5554</f>
        <v/>
      </c>
      <c r="J5555" s="4">
        <f>MAX(0,Resumo!$D$3*$D5555-F5555)</f>
        <v/>
      </c>
      <c r="K5555" s="4" t="n">
        <v>10337848.37757167</v>
      </c>
      <c r="L5555" s="5">
        <f>K5555/$D5555</f>
        <v/>
      </c>
      <c r="M5555" s="4">
        <f>M5554+K5555</f>
        <v/>
      </c>
      <c r="N5555" s="4">
        <f>L5555*$E5554-M5554</f>
        <v/>
      </c>
      <c r="O5555" s="4">
        <f>MAX(0,Resumo!$D$4*$D5555-K5555)</f>
        <v/>
      </c>
      <c r="P5555" s="4" t="n">
        <v>16377770.40706615</v>
      </c>
      <c r="Q5555" s="5">
        <f>P5555/$D5555</f>
        <v/>
      </c>
      <c r="R5555" s="4">
        <f>R5554+P5555</f>
        <v/>
      </c>
      <c r="S5555" s="4">
        <f>Q5555*$E5554-R5554</f>
        <v/>
      </c>
      <c r="T5555" s="4">
        <f>MAX(0,Resumo!$D$5*$D5555-P5555)</f>
        <v/>
      </c>
      <c r="U5555" s="4" t="n">
        <v>23026306.49044573</v>
      </c>
      <c r="V5555" s="5">
        <f>U5555/$D5555</f>
        <v/>
      </c>
      <c r="W5555" s="4">
        <f>W5554+U5555</f>
        <v/>
      </c>
      <c r="X5555" s="4">
        <f>V5555*$E5554-W5554</f>
        <v/>
      </c>
      <c r="Y5555" s="4">
        <f>MAX(0,Resumo!$D$6*$D5555-U5555)</f>
        <v/>
      </c>
      <c r="Z5555" s="4" t="n">
        <v>30298589.73778979</v>
      </c>
      <c r="AA5555" s="5">
        <f>Z5555/$D5555</f>
        <v/>
      </c>
      <c r="AB5555" s="4">
        <f>AB5554+Z5555</f>
        <v/>
      </c>
      <c r="AC5555" s="4">
        <f>AA5555*$E5554-AB5554</f>
        <v/>
      </c>
      <c r="AD5555" s="4">
        <f>MAX(0,Resumo!$D$7*$D5555-Z5555)</f>
        <v/>
      </c>
    </row>
    <row r="5556">
      <c r="A5556" t="inlineStr">
        <is>
          <t>Ribeiro Gonçalves</t>
        </is>
      </c>
      <c r="B5556" t="inlineStr">
        <is>
          <t>Município</t>
        </is>
      </c>
      <c r="C5556" t="inlineStr">
        <is>
          <t>PI</t>
        </is>
      </c>
      <c r="D5556" s="4" t="n">
        <v>34247344.00804529</v>
      </c>
      <c r="E5556" s="4">
        <f>E5555+D5556</f>
        <v/>
      </c>
      <c r="F5556" s="4" t="n">
        <v>1456506.647586428</v>
      </c>
      <c r="G5556" s="5">
        <f>F5556/$D5556</f>
        <v/>
      </c>
      <c r="H5556" s="4">
        <f>H5555+F5556</f>
        <v/>
      </c>
      <c r="I5556" s="4">
        <f>G5556*$E5555-H5555</f>
        <v/>
      </c>
      <c r="J5556" s="4">
        <f>MAX(0,Resumo!$D$3*$D5556-F5556)</f>
        <v/>
      </c>
      <c r="K5556" s="4" t="n">
        <v>3106648.422813327</v>
      </c>
      <c r="L5556" s="5">
        <f>K5556/$D5556</f>
        <v/>
      </c>
      <c r="M5556" s="4">
        <f>M5555+K5556</f>
        <v/>
      </c>
      <c r="N5556" s="4">
        <f>L5556*$E5555-M5555</f>
        <v/>
      </c>
      <c r="O5556" s="4">
        <f>MAX(0,Resumo!$D$4*$D5556-K5556)</f>
        <v/>
      </c>
      <c r="P5556" s="4" t="n">
        <v>4921718.015781381</v>
      </c>
      <c r="Q5556" s="5">
        <f>P5556/$D5556</f>
        <v/>
      </c>
      <c r="R5556" s="4">
        <f>R5555+P5556</f>
        <v/>
      </c>
      <c r="S5556" s="4">
        <f>Q5556*$E5555-R5555</f>
        <v/>
      </c>
      <c r="T5556" s="4">
        <f>MAX(0,Resumo!$D$5*$D5556-P5556)</f>
        <v/>
      </c>
      <c r="U5556" s="4" t="n">
        <v>6919683.490130926</v>
      </c>
      <c r="V5556" s="5">
        <f>U5556/$D5556</f>
        <v/>
      </c>
      <c r="W5556" s="4">
        <f>W5555+U5556</f>
        <v/>
      </c>
      <c r="X5556" s="4">
        <f>V5556*$E5555-W5555</f>
        <v/>
      </c>
      <c r="Y5556" s="4">
        <f>MAX(0,Resumo!$D$6*$D5556-U5556)</f>
        <v/>
      </c>
      <c r="Z5556" s="4" t="n">
        <v>9105092.528401239</v>
      </c>
      <c r="AA5556" s="5">
        <f>Z5556/$D5556</f>
        <v/>
      </c>
      <c r="AB5556" s="4">
        <f>AB5555+Z5556</f>
        <v/>
      </c>
      <c r="AC5556" s="4">
        <f>AA5556*$E5555-AB5555</f>
        <v/>
      </c>
      <c r="AD5556" s="4">
        <f>MAX(0,Resumo!$D$7*$D5556-Z5556)</f>
        <v/>
      </c>
    </row>
    <row r="5557">
      <c r="A5557" t="inlineStr">
        <is>
          <t>Tapira</t>
        </is>
      </c>
      <c r="B5557" t="inlineStr">
        <is>
          <t>Município</t>
        </is>
      </c>
      <c r="C5557" t="inlineStr">
        <is>
          <t>MG</t>
        </is>
      </c>
      <c r="D5557" s="4" t="n">
        <v>22739633.25857175</v>
      </c>
      <c r="E5557" s="4">
        <f>E5556+D5557</f>
        <v/>
      </c>
      <c r="F5557" s="4" t="n">
        <v>968262.8813606806</v>
      </c>
      <c r="G5557" s="5">
        <f>F5557/$D5557</f>
        <v/>
      </c>
      <c r="H5557" s="4">
        <f>H5556+F5557</f>
        <v/>
      </c>
      <c r="I5557" s="4">
        <f>G5557*$E5556-H5556</f>
        <v/>
      </c>
      <c r="J5557" s="4">
        <f>MAX(0,Resumo!$D$3*$D5557-F5557)</f>
        <v/>
      </c>
      <c r="K5557" s="4" t="n">
        <v>2065251.372681669</v>
      </c>
      <c r="L5557" s="5">
        <f>K5557/$D5557</f>
        <v/>
      </c>
      <c r="M5557" s="4">
        <f>M5556+K5557</f>
        <v/>
      </c>
      <c r="N5557" s="4">
        <f>L5557*$E5556-M5556</f>
        <v/>
      </c>
      <c r="O5557" s="4">
        <f>MAX(0,Resumo!$D$4*$D5557-K5557)</f>
        <v/>
      </c>
      <c r="P5557" s="4" t="n">
        <v>3271881.30250018</v>
      </c>
      <c r="Q5557" s="5">
        <f>P5557/$D5557</f>
        <v/>
      </c>
      <c r="R5557" s="4">
        <f>R5556+P5557</f>
        <v/>
      </c>
      <c r="S5557" s="4">
        <f>Q5557*$E5556-R5556</f>
        <v/>
      </c>
      <c r="T5557" s="4">
        <f>MAX(0,Resumo!$D$5*$D5557-P5557)</f>
        <v/>
      </c>
      <c r="U5557" s="4" t="n">
        <v>4600097.559019567</v>
      </c>
      <c r="V5557" s="5">
        <f>U5557/$D5557</f>
        <v/>
      </c>
      <c r="W5557" s="4">
        <f>W5556+U5557</f>
        <v/>
      </c>
      <c r="X5557" s="4">
        <f>V5557*$E5556-W5556</f>
        <v/>
      </c>
      <c r="Y5557" s="4">
        <f>MAX(0,Resumo!$D$6*$D5557-U5557)</f>
        <v/>
      </c>
      <c r="Z5557" s="4" t="n">
        <v>6052923.370596733</v>
      </c>
      <c r="AA5557" s="5">
        <f>Z5557/$D5557</f>
        <v/>
      </c>
      <c r="AB5557" s="4">
        <f>AB5556+Z5557</f>
        <v/>
      </c>
      <c r="AC5557" s="4">
        <f>AA5557*$E5556-AB5556</f>
        <v/>
      </c>
      <c r="AD5557" s="4">
        <f>MAX(0,Resumo!$D$7*$D5557-Z5557)</f>
        <v/>
      </c>
    </row>
    <row r="5558">
      <c r="A5558" t="inlineStr">
        <is>
          <t>Paraíso das Águas</t>
        </is>
      </c>
      <c r="B5558" t="inlineStr">
        <is>
          <t>Município</t>
        </is>
      </c>
      <c r="C5558" t="inlineStr">
        <is>
          <t>MS</t>
        </is>
      </c>
      <c r="D5558" s="4" t="n">
        <v>28351626.33700036</v>
      </c>
      <c r="E5558" s="4">
        <f>E5557+D5558</f>
        <v/>
      </c>
      <c r="F5558" s="4" t="n">
        <v>1219132.024475096</v>
      </c>
      <c r="G5558" s="5">
        <f>F5558/$D5558</f>
        <v/>
      </c>
      <c r="H5558" s="4">
        <f>H5557+F5558</f>
        <v/>
      </c>
      <c r="I5558" s="4">
        <f>G5558*$E5557-H5557</f>
        <v/>
      </c>
      <c r="J5558" s="4">
        <f>MAX(0,Resumo!$D$3*$D5558-F5558)</f>
        <v/>
      </c>
      <c r="K5558" s="4" t="n">
        <v>2600341.431542992</v>
      </c>
      <c r="L5558" s="5">
        <f>K5558/$D5558</f>
        <v/>
      </c>
      <c r="M5558" s="4">
        <f>M5557+K5558</f>
        <v/>
      </c>
      <c r="N5558" s="4">
        <f>L5558*$E5557-M5557</f>
        <v/>
      </c>
      <c r="O5558" s="4">
        <f>MAX(0,Resumo!$D$4*$D5558-K5558)</f>
        <v/>
      </c>
      <c r="P5558" s="4" t="n">
        <v>4119599.494048351</v>
      </c>
      <c r="Q5558" s="5">
        <f>P5558/$D5558</f>
        <v/>
      </c>
      <c r="R5558" s="4">
        <f>R5557+P5558</f>
        <v/>
      </c>
      <c r="S5558" s="4">
        <f>Q5558*$E5557-R5557</f>
        <v/>
      </c>
      <c r="T5558" s="4">
        <f>MAX(0,Resumo!$D$5*$D5558-P5558)</f>
        <v/>
      </c>
      <c r="U5558" s="4" t="n">
        <v>5791945.924880943</v>
      </c>
      <c r="V5558" s="5">
        <f>U5558/$D5558</f>
        <v/>
      </c>
      <c r="W5558" s="4">
        <f>W5557+U5558</f>
        <v/>
      </c>
      <c r="X5558" s="4">
        <f>V5558*$E5557-W5557</f>
        <v/>
      </c>
      <c r="Y5558" s="4">
        <f>MAX(0,Resumo!$D$6*$D5558-U5558)</f>
        <v/>
      </c>
      <c r="Z5558" s="4" t="n">
        <v>7621187.246606228</v>
      </c>
      <c r="AA5558" s="5">
        <f>Z5558/$D5558</f>
        <v/>
      </c>
      <c r="AB5558" s="4">
        <f>AB5557+Z5558</f>
        <v/>
      </c>
      <c r="AC5558" s="4">
        <f>AA5558*$E5557-AB5557</f>
        <v/>
      </c>
      <c r="AD5558" s="4">
        <f>MAX(0,Resumo!$D$7*$D5558-Z5558)</f>
        <v/>
      </c>
    </row>
    <row r="5559">
      <c r="A5559" t="inlineStr">
        <is>
          <t>Chapadão do Céu</t>
        </is>
      </c>
      <c r="B5559" t="inlineStr">
        <is>
          <t>Município</t>
        </is>
      </c>
      <c r="C5559" t="inlineStr">
        <is>
          <t>GO</t>
        </is>
      </c>
      <c r="D5559" s="4" t="n">
        <v>59193283.18961956</v>
      </c>
      <c r="E5559" s="4">
        <f>E5558+D5559</f>
        <v/>
      </c>
      <c r="F5559" s="4" t="n">
        <v>2549861.060506321</v>
      </c>
      <c r="G5559" s="5">
        <f>F5559/$D5559</f>
        <v/>
      </c>
      <c r="H5559" s="4">
        <f>H5558+F5559</f>
        <v/>
      </c>
      <c r="I5559" s="4">
        <f>G5559*$E5558-H5558</f>
        <v/>
      </c>
      <c r="J5559" s="4">
        <f>MAX(0,Resumo!$D$3*$D5559-F5559)</f>
        <v/>
      </c>
      <c r="K5559" s="4" t="n">
        <v>5438713.139512138</v>
      </c>
      <c r="L5559" s="5">
        <f>K5559/$D5559</f>
        <v/>
      </c>
      <c r="M5559" s="4">
        <f>M5558+K5559</f>
        <v/>
      </c>
      <c r="N5559" s="4">
        <f>L5559*$E5558-M5558</f>
        <v/>
      </c>
      <c r="O5559" s="4">
        <f>MAX(0,Resumo!$D$4*$D5559-K5559)</f>
        <v/>
      </c>
      <c r="P5559" s="4" t="n">
        <v>8616299.239024717</v>
      </c>
      <c r="Q5559" s="5">
        <f>P5559/$D5559</f>
        <v/>
      </c>
      <c r="R5559" s="4">
        <f>R5558+P5559</f>
        <v/>
      </c>
      <c r="S5559" s="4">
        <f>Q5559*$E5558-R5558</f>
        <v/>
      </c>
      <c r="T5559" s="4">
        <f>MAX(0,Resumo!$D$5*$D5559-P5559)</f>
        <v/>
      </c>
      <c r="U5559" s="4" t="n">
        <v>12114075.49134878</v>
      </c>
      <c r="V5559" s="5">
        <f>U5559/$D5559</f>
        <v/>
      </c>
      <c r="W5559" s="4">
        <f>W5558+U5559</f>
        <v/>
      </c>
      <c r="X5559" s="4">
        <f>V5559*$E5558-W5558</f>
        <v/>
      </c>
      <c r="Y5559" s="4">
        <f>MAX(0,Resumo!$D$6*$D5559-U5559)</f>
        <v/>
      </c>
      <c r="Z5559" s="4" t="n">
        <v>15940003.38340351</v>
      </c>
      <c r="AA5559" s="5">
        <f>Z5559/$D5559</f>
        <v/>
      </c>
      <c r="AB5559" s="4">
        <f>AB5558+Z5559</f>
        <v/>
      </c>
      <c r="AC5559" s="4">
        <f>AA5559*$E5558-AB5558</f>
        <v/>
      </c>
      <c r="AD5559" s="4">
        <f>MAX(0,Resumo!$D$7*$D5559-Z5559)</f>
        <v/>
      </c>
    </row>
    <row r="5560">
      <c r="A5560" t="inlineStr">
        <is>
          <t>Saudade do Iguaçu</t>
        </is>
      </c>
      <c r="B5560" t="inlineStr">
        <is>
          <t>Município</t>
        </is>
      </c>
      <c r="C5560" t="inlineStr">
        <is>
          <t>PR</t>
        </is>
      </c>
      <c r="D5560" s="4" t="n">
        <v>29138317.25289109</v>
      </c>
      <c r="E5560" s="4">
        <f>E5559+D5560</f>
        <v/>
      </c>
      <c r="F5560" s="4" t="n">
        <v>1270274.817958378</v>
      </c>
      <c r="G5560" s="5">
        <f>F5560/$D5560</f>
        <v/>
      </c>
      <c r="H5560" s="4">
        <f>H5559+F5560</f>
        <v/>
      </c>
      <c r="I5560" s="4">
        <f>G5560*$E5559-H5559</f>
        <v/>
      </c>
      <c r="J5560" s="4">
        <f>MAX(0,Resumo!$D$3*$D5560-F5560)</f>
        <v/>
      </c>
      <c r="K5560" s="4" t="n">
        <v>2709426.191970547</v>
      </c>
      <c r="L5560" s="5">
        <f>K5560/$D5560</f>
        <v/>
      </c>
      <c r="M5560" s="4">
        <f>M5559+K5560</f>
        <v/>
      </c>
      <c r="N5560" s="4">
        <f>L5560*$E5559-M5559</f>
        <v/>
      </c>
      <c r="O5560" s="4">
        <f>MAX(0,Resumo!$D$4*$D5560-K5560)</f>
        <v/>
      </c>
      <c r="P5560" s="4" t="n">
        <v>4292417.3857354</v>
      </c>
      <c r="Q5560" s="5">
        <f>P5560/$D5560</f>
        <v/>
      </c>
      <c r="R5560" s="4">
        <f>R5559+P5560</f>
        <v/>
      </c>
      <c r="S5560" s="4">
        <f>Q5560*$E5559-R5559</f>
        <v/>
      </c>
      <c r="T5560" s="4">
        <f>MAX(0,Resumo!$D$5*$D5560-P5560)</f>
        <v/>
      </c>
      <c r="U5560" s="4" t="n">
        <v>6034919.030628094</v>
      </c>
      <c r="V5560" s="5">
        <f>U5560/$D5560</f>
        <v/>
      </c>
      <c r="W5560" s="4">
        <f>W5559+U5560</f>
        <v/>
      </c>
      <c r="X5560" s="4">
        <f>V5560*$E5559-W5559</f>
        <v/>
      </c>
      <c r="Y5560" s="4">
        <f>MAX(0,Resumo!$D$6*$D5560-U5560)</f>
        <v/>
      </c>
      <c r="Z5560" s="4" t="n">
        <v>7940897.333475961</v>
      </c>
      <c r="AA5560" s="5">
        <f>Z5560/$D5560</f>
        <v/>
      </c>
      <c r="AB5560" s="4">
        <f>AB5559+Z5560</f>
        <v/>
      </c>
      <c r="AC5560" s="4">
        <f>AA5560*$E5559-AB5559</f>
        <v/>
      </c>
      <c r="AD5560" s="4">
        <f>MAX(0,Resumo!$D$7*$D5560-Z5560)</f>
        <v/>
      </c>
    </row>
    <row r="5561">
      <c r="A5561" t="inlineStr">
        <is>
          <t>Araporã</t>
        </is>
      </c>
      <c r="B5561" t="inlineStr">
        <is>
          <t>Município</t>
        </is>
      </c>
      <c r="C5561" t="inlineStr">
        <is>
          <t>MG</t>
        </is>
      </c>
      <c r="D5561" s="4" t="n">
        <v>38487340.19280821</v>
      </c>
      <c r="E5561" s="4">
        <f>E5560+D5561</f>
        <v/>
      </c>
      <c r="F5561" s="4" t="n">
        <v>1717838.57957018</v>
      </c>
      <c r="G5561" s="5">
        <f>F5561/$D5561</f>
        <v/>
      </c>
      <c r="H5561" s="4">
        <f>H5560+F5561</f>
        <v/>
      </c>
      <c r="I5561" s="4">
        <f>G5561*$E5560-H5560</f>
        <v/>
      </c>
      <c r="J5561" s="4">
        <f>MAX(0,Resumo!$D$3*$D5561-F5561)</f>
        <v/>
      </c>
      <c r="K5561" s="4" t="n">
        <v>3664055.033811926</v>
      </c>
      <c r="L5561" s="5">
        <f>K5561/$D5561</f>
        <v/>
      </c>
      <c r="M5561" s="4">
        <f>M5560+K5561</f>
        <v/>
      </c>
      <c r="N5561" s="4">
        <f>L5561*$E5560-M5560</f>
        <v/>
      </c>
      <c r="O5561" s="4">
        <f>MAX(0,Resumo!$D$4*$D5561-K5561)</f>
        <v/>
      </c>
      <c r="P5561" s="4" t="n">
        <v>5804791.278697652</v>
      </c>
      <c r="Q5561" s="5">
        <f>P5561/$D5561</f>
        <v/>
      </c>
      <c r="R5561" s="4">
        <f>R5560+P5561</f>
        <v/>
      </c>
      <c r="S5561" s="4">
        <f>Q5561*$E5560-R5560</f>
        <v/>
      </c>
      <c r="T5561" s="4">
        <f>MAX(0,Resumo!$D$5*$D5561-P5561)</f>
        <v/>
      </c>
      <c r="U5561" s="4" t="n">
        <v>8161239.275810702</v>
      </c>
      <c r="V5561" s="5">
        <f>U5561/$D5561</f>
        <v/>
      </c>
      <c r="W5561" s="4">
        <f>W5560+U5561</f>
        <v/>
      </c>
      <c r="X5561" s="4">
        <f>V5561*$E5560-W5560</f>
        <v/>
      </c>
      <c r="Y5561" s="4">
        <f>MAX(0,Resumo!$D$6*$D5561-U5561)</f>
        <v/>
      </c>
      <c r="Z5561" s="4" t="n">
        <v>10738762.67009328</v>
      </c>
      <c r="AA5561" s="5">
        <f>Z5561/$D5561</f>
        <v/>
      </c>
      <c r="AB5561" s="4">
        <f>AB5560+Z5561</f>
        <v/>
      </c>
      <c r="AC5561" s="4">
        <f>AA5561*$E5560-AB5560</f>
        <v/>
      </c>
      <c r="AD5561" s="4">
        <f>MAX(0,Resumo!$D$7*$D5561-Z5561)</f>
        <v/>
      </c>
    </row>
    <row r="5562">
      <c r="A5562" t="inlineStr">
        <is>
          <t>Selvíria</t>
        </is>
      </c>
      <c r="B5562" t="inlineStr">
        <is>
          <t>Município</t>
        </is>
      </c>
      <c r="C5562" t="inlineStr">
        <is>
          <t>MS</t>
        </is>
      </c>
      <c r="D5562" s="4" t="n">
        <v>36641146.25274181</v>
      </c>
      <c r="E5562" s="4">
        <f>E5561+D5562</f>
        <v/>
      </c>
      <c r="F5562" s="4" t="n">
        <v>1641919.80217626</v>
      </c>
      <c r="G5562" s="5">
        <f>F5562/$D5562</f>
        <v/>
      </c>
      <c r="H5562" s="4">
        <f>H5561+F5562</f>
        <v/>
      </c>
      <c r="I5562" s="4">
        <f>G5562*$E5561-H5561</f>
        <v/>
      </c>
      <c r="J5562" s="4">
        <f>MAX(0,Resumo!$D$3*$D5562-F5562)</f>
        <v/>
      </c>
      <c r="K5562" s="4" t="n">
        <v>3502124.464910254</v>
      </c>
      <c r="L5562" s="5">
        <f>K5562/$D5562</f>
        <v/>
      </c>
      <c r="M5562" s="4">
        <f>M5561+K5562</f>
        <v/>
      </c>
      <c r="N5562" s="4">
        <f>L5562*$E5561-M5561</f>
        <v/>
      </c>
      <c r="O5562" s="4">
        <f>MAX(0,Resumo!$D$4*$D5562-K5562)</f>
        <v/>
      </c>
      <c r="P5562" s="4" t="n">
        <v>5548252.240544323</v>
      </c>
      <c r="Q5562" s="5">
        <f>P5562/$D5562</f>
        <v/>
      </c>
      <c r="R5562" s="4">
        <f>R5561+P5562</f>
        <v/>
      </c>
      <c r="S5562" s="4">
        <f>Q5562*$E5561-R5561</f>
        <v/>
      </c>
      <c r="T5562" s="4">
        <f>MAX(0,Resumo!$D$5*$D5562-P5562)</f>
        <v/>
      </c>
      <c r="U5562" s="4" t="n">
        <v>7800558.525472788</v>
      </c>
      <c r="V5562" s="5">
        <f>U5562/$D5562</f>
        <v/>
      </c>
      <c r="W5562" s="4">
        <f>W5561+U5562</f>
        <v/>
      </c>
      <c r="X5562" s="4">
        <f>V5562*$E5561-W5561</f>
        <v/>
      </c>
      <c r="Y5562" s="4">
        <f>MAX(0,Resumo!$D$6*$D5562-U5562)</f>
        <v/>
      </c>
      <c r="Z5562" s="4" t="n">
        <v>10264169.92177991</v>
      </c>
      <c r="AA5562" s="5">
        <f>Z5562/$D5562</f>
        <v/>
      </c>
      <c r="AB5562" s="4">
        <f>AB5561+Z5562</f>
        <v/>
      </c>
      <c r="AC5562" s="4">
        <f>AA5562*$E5561-AB5561</f>
        <v/>
      </c>
      <c r="AD5562" s="4">
        <f>MAX(0,Resumo!$D$7*$D5562-Z5562)</f>
        <v/>
      </c>
    </row>
    <row r="5563">
      <c r="A5563" t="inlineStr">
        <is>
          <t>Piratuba</t>
        </is>
      </c>
      <c r="B5563" t="inlineStr">
        <is>
          <t>Município</t>
        </is>
      </c>
      <c r="C5563" t="inlineStr">
        <is>
          <t>SC</t>
        </is>
      </c>
      <c r="D5563" s="4" t="n">
        <v>23246567.75796667</v>
      </c>
      <c r="E5563" s="4">
        <f>E5562+D5563</f>
        <v/>
      </c>
      <c r="F5563" s="4" t="n">
        <v>1043281.904963791</v>
      </c>
      <c r="G5563" s="5">
        <f>F5563/$D5563</f>
        <v/>
      </c>
      <c r="H5563" s="4">
        <f>H5562+F5563</f>
        <v/>
      </c>
      <c r="I5563" s="4">
        <f>G5563*$E5562-H5562</f>
        <v/>
      </c>
      <c r="J5563" s="4">
        <f>MAX(0,Resumo!$D$3*$D5563-F5563)</f>
        <v/>
      </c>
      <c r="K5563" s="4" t="n">
        <v>2225262.816325814</v>
      </c>
      <c r="L5563" s="5">
        <f>K5563/$D5563</f>
        <v/>
      </c>
      <c r="M5563" s="4">
        <f>M5562+K5563</f>
        <v/>
      </c>
      <c r="N5563" s="4">
        <f>L5563*$E5562-M5562</f>
        <v/>
      </c>
      <c r="O5563" s="4">
        <f>MAX(0,Resumo!$D$4*$D5563-K5563)</f>
        <v/>
      </c>
      <c r="P5563" s="4" t="n">
        <v>3525379.960131158</v>
      </c>
      <c r="Q5563" s="5">
        <f>P5563/$D5563</f>
        <v/>
      </c>
      <c r="R5563" s="4">
        <f>R5562+P5563</f>
        <v/>
      </c>
      <c r="S5563" s="4">
        <f>Q5563*$E5562-R5562</f>
        <v/>
      </c>
      <c r="T5563" s="4">
        <f>MAX(0,Resumo!$D$5*$D5563-P5563)</f>
        <v/>
      </c>
      <c r="U5563" s="4" t="n">
        <v>4956503.69004025</v>
      </c>
      <c r="V5563" s="5">
        <f>U5563/$D5563</f>
        <v/>
      </c>
      <c r="W5563" s="4">
        <f>W5562+U5563</f>
        <v/>
      </c>
      <c r="X5563" s="4">
        <f>V5563*$E5562-W5562</f>
        <v/>
      </c>
      <c r="Y5563" s="4">
        <f>MAX(0,Resumo!$D$6*$D5563-U5563)</f>
        <v/>
      </c>
      <c r="Z5563" s="4" t="n">
        <v>6521891.467947008</v>
      </c>
      <c r="AA5563" s="5">
        <f>Z5563/$D5563</f>
        <v/>
      </c>
      <c r="AB5563" s="4">
        <f>AB5562+Z5563</f>
        <v/>
      </c>
      <c r="AC5563" s="4">
        <f>AA5563*$E5562-AB5562</f>
        <v/>
      </c>
      <c r="AD5563" s="4">
        <f>MAX(0,Resumo!$D$7*$D5563-Z5563)</f>
        <v/>
      </c>
    </row>
    <row r="5564">
      <c r="A5564" t="inlineStr">
        <is>
          <t>Ferreira Gomes</t>
        </is>
      </c>
      <c r="B5564" t="inlineStr">
        <is>
          <t>Município</t>
        </is>
      </c>
      <c r="C5564" t="inlineStr">
        <is>
          <t>AP</t>
        </is>
      </c>
      <c r="D5564" s="4" t="n">
        <v>37922867.13966592</v>
      </c>
      <c r="E5564" s="4">
        <f>E5563+D5564</f>
        <v/>
      </c>
      <c r="F5564" s="4" t="n">
        <v>1712598.722870188</v>
      </c>
      <c r="G5564" s="5">
        <f>F5564/$D5564</f>
        <v/>
      </c>
      <c r="H5564" s="4">
        <f>H5563+F5564</f>
        <v/>
      </c>
      <c r="I5564" s="4">
        <f>G5564*$E5563-H5563</f>
        <v/>
      </c>
      <c r="J5564" s="4">
        <f>MAX(0,Resumo!$D$3*$D5564-F5564)</f>
        <v/>
      </c>
      <c r="K5564" s="4" t="n">
        <v>3652878.708197641</v>
      </c>
      <c r="L5564" s="5">
        <f>K5564/$D5564</f>
        <v/>
      </c>
      <c r="M5564" s="4">
        <f>M5563+K5564</f>
        <v/>
      </c>
      <c r="N5564" s="4">
        <f>L5564*$E5563-M5563</f>
        <v/>
      </c>
      <c r="O5564" s="4">
        <f>MAX(0,Resumo!$D$4*$D5564-K5564)</f>
        <v/>
      </c>
      <c r="P5564" s="4" t="n">
        <v>5787085.147961347</v>
      </c>
      <c r="Q5564" s="5">
        <f>P5564/$D5564</f>
        <v/>
      </c>
      <c r="R5564" s="4">
        <f>R5563+P5564</f>
        <v/>
      </c>
      <c r="S5564" s="4">
        <f>Q5564*$E5563-R5563</f>
        <v/>
      </c>
      <c r="T5564" s="4">
        <f>MAX(0,Resumo!$D$5*$D5564-P5564)</f>
        <v/>
      </c>
      <c r="U5564" s="4" t="n">
        <v>8136345.362722376</v>
      </c>
      <c r="V5564" s="5">
        <f>U5564/$D5564</f>
        <v/>
      </c>
      <c r="W5564" s="4">
        <f>W5563+U5564</f>
        <v/>
      </c>
      <c r="X5564" s="4">
        <f>V5564*$E5563-W5563</f>
        <v/>
      </c>
      <c r="Y5564" s="4">
        <f>MAX(0,Resumo!$D$6*$D5564-U5564)</f>
        <v/>
      </c>
      <c r="Z5564" s="4" t="n">
        <v>10706006.63690384</v>
      </c>
      <c r="AA5564" s="5">
        <f>Z5564/$D5564</f>
        <v/>
      </c>
      <c r="AB5564" s="4">
        <f>AB5563+Z5564</f>
        <v/>
      </c>
      <c r="AC5564" s="4">
        <f>AA5564*$E5563-AB5563</f>
        <v/>
      </c>
      <c r="AD5564" s="4">
        <f>MAX(0,Resumo!$D$7*$D5564-Z5564)</f>
        <v/>
      </c>
    </row>
    <row r="5565">
      <c r="A5565" t="inlineStr">
        <is>
          <t>Uruçuí</t>
        </is>
      </c>
      <c r="B5565" t="inlineStr">
        <is>
          <t>Município</t>
        </is>
      </c>
      <c r="C5565" t="inlineStr">
        <is>
          <t>PI</t>
        </is>
      </c>
      <c r="D5565" s="4" t="n">
        <v>117298294.0781897</v>
      </c>
      <c r="E5565" s="4">
        <f>E5564+D5565</f>
        <v/>
      </c>
      <c r="F5565" s="4" t="n">
        <v>5345650.919235559</v>
      </c>
      <c r="G5565" s="5">
        <f>F5565/$D5565</f>
        <v/>
      </c>
      <c r="H5565" s="4">
        <f>H5564+F5565</f>
        <v/>
      </c>
      <c r="I5565" s="4">
        <f>G5565*$E5564-H5564</f>
        <v/>
      </c>
      <c r="J5565" s="4">
        <f>MAX(0,Resumo!$D$3*$D5565-F5565)</f>
        <v/>
      </c>
      <c r="K5565" s="4" t="n">
        <v>11401978.85445512</v>
      </c>
      <c r="L5565" s="5">
        <f>K5565/$D5565</f>
        <v/>
      </c>
      <c r="M5565" s="4">
        <f>M5564+K5565</f>
        <v/>
      </c>
      <c r="N5565" s="4">
        <f>L5565*$E5564-M5564</f>
        <v/>
      </c>
      <c r="O5565" s="4">
        <f>MAX(0,Resumo!$D$4*$D5565-K5565)</f>
        <v/>
      </c>
      <c r="P5565" s="4" t="n">
        <v>18063622.62669917</v>
      </c>
      <c r="Q5565" s="5">
        <f>P5565/$D5565</f>
        <v/>
      </c>
      <c r="R5565" s="4">
        <f>R5564+P5565</f>
        <v/>
      </c>
      <c r="S5565" s="4">
        <f>Q5565*$E5564-R5564</f>
        <v/>
      </c>
      <c r="T5565" s="4">
        <f>MAX(0,Resumo!$D$5*$D5565-P5565)</f>
        <v/>
      </c>
      <c r="U5565" s="4" t="n">
        <v>25396528.37914187</v>
      </c>
      <c r="V5565" s="5">
        <f>U5565/$D5565</f>
        <v/>
      </c>
      <c r="W5565" s="4">
        <f>W5564+U5565</f>
        <v/>
      </c>
      <c r="X5565" s="4">
        <f>V5565*$E5564-W5564</f>
        <v/>
      </c>
      <c r="Y5565" s="4">
        <f>MAX(0,Resumo!$D$6*$D5565-U5565)</f>
        <v/>
      </c>
      <c r="Z5565" s="4" t="n">
        <v>33417386.9544833</v>
      </c>
      <c r="AA5565" s="5">
        <f>Z5565/$D5565</f>
        <v/>
      </c>
      <c r="AB5565" s="4">
        <f>AB5564+Z5565</f>
        <v/>
      </c>
      <c r="AC5565" s="4">
        <f>AA5565*$E5564-AB5564</f>
        <v/>
      </c>
      <c r="AD5565" s="4">
        <f>MAX(0,Resumo!$D$7*$D5565-Z5565)</f>
        <v/>
      </c>
    </row>
    <row r="5566">
      <c r="A5566" t="inlineStr">
        <is>
          <t>Baixa Grande do Ribeiro</t>
        </is>
      </c>
      <c r="B5566" t="inlineStr">
        <is>
          <t>Município</t>
        </is>
      </c>
      <c r="C5566" t="inlineStr">
        <is>
          <t>PI</t>
        </is>
      </c>
      <c r="D5566" s="4" t="n">
        <v>62329134.36885109</v>
      </c>
      <c r="E5566" s="4">
        <f>E5565+D5566</f>
        <v/>
      </c>
      <c r="F5566" s="4" t="n">
        <v>2852948.252358942</v>
      </c>
      <c r="G5566" s="5">
        <f>F5566/$D5566</f>
        <v/>
      </c>
      <c r="H5566" s="4">
        <f>H5565+F5566</f>
        <v/>
      </c>
      <c r="I5566" s="4">
        <f>G5566*$E5565-H5565</f>
        <v/>
      </c>
      <c r="J5566" s="4">
        <f>MAX(0,Resumo!$D$3*$D5566-F5566)</f>
        <v/>
      </c>
      <c r="K5566" s="4" t="n">
        <v>6085181.419011007</v>
      </c>
      <c r="L5566" s="5">
        <f>K5566/$D5566</f>
        <v/>
      </c>
      <c r="M5566" s="4">
        <f>M5565+K5566</f>
        <v/>
      </c>
      <c r="N5566" s="4">
        <f>L5566*$E5565-M5565</f>
        <v/>
      </c>
      <c r="O5566" s="4">
        <f>MAX(0,Resumo!$D$4*$D5566-K5566)</f>
        <v/>
      </c>
      <c r="P5566" s="4" t="n">
        <v>9640468.744166035</v>
      </c>
      <c r="Q5566" s="5">
        <f>P5566/$D5566</f>
        <v/>
      </c>
      <c r="R5566" s="4">
        <f>R5565+P5566</f>
        <v/>
      </c>
      <c r="S5566" s="4">
        <f>Q5566*$E5565-R5565</f>
        <v/>
      </c>
      <c r="T5566" s="4">
        <f>MAX(0,Resumo!$D$5*$D5566-P5566)</f>
        <v/>
      </c>
      <c r="U5566" s="4" t="n">
        <v>13554005.36809057</v>
      </c>
      <c r="V5566" s="5">
        <f>U5566/$D5566</f>
        <v/>
      </c>
      <c r="W5566" s="4">
        <f>W5565+U5566</f>
        <v/>
      </c>
      <c r="X5566" s="4">
        <f>V5566*$E5565-W5565</f>
        <v/>
      </c>
      <c r="Y5566" s="4">
        <f>MAX(0,Resumo!$D$6*$D5566-U5566)</f>
        <v/>
      </c>
      <c r="Z5566" s="4" t="n">
        <v>17834699.11346722</v>
      </c>
      <c r="AA5566" s="5">
        <f>Z5566/$D5566</f>
        <v/>
      </c>
      <c r="AB5566" s="4">
        <f>AB5565+Z5566</f>
        <v/>
      </c>
      <c r="AC5566" s="4">
        <f>AA5566*$E5565-AB5565</f>
        <v/>
      </c>
      <c r="AD5566" s="4">
        <f>MAX(0,Resumo!$D$7*$D5566-Z5566)</f>
        <v/>
      </c>
    </row>
    <row r="5567">
      <c r="A5567" t="inlineStr">
        <is>
          <t>Ouvidor</t>
        </is>
      </c>
      <c r="B5567" t="inlineStr">
        <is>
          <t>Município</t>
        </is>
      </c>
      <c r="C5567" t="inlineStr">
        <is>
          <t>GO</t>
        </is>
      </c>
      <c r="D5567" s="4" t="n">
        <v>35268157.315046</v>
      </c>
      <c r="E5567" s="4">
        <f>E5566+D5567</f>
        <v/>
      </c>
      <c r="F5567" s="4" t="n">
        <v>1647335.307599318</v>
      </c>
      <c r="G5567" s="5">
        <f>F5567/$D5567</f>
        <v/>
      </c>
      <c r="H5567" s="4">
        <f>H5566+F5567</f>
        <v/>
      </c>
      <c r="I5567" s="4">
        <f>G5567*$E5566-H5566</f>
        <v/>
      </c>
      <c r="J5567" s="4">
        <f>MAX(0,Resumo!$D$3*$D5567-F5567)</f>
        <v/>
      </c>
      <c r="K5567" s="4" t="n">
        <v>3513675.439572237</v>
      </c>
      <c r="L5567" s="5">
        <f>K5567/$D5567</f>
        <v/>
      </c>
      <c r="M5567" s="4">
        <f>M5566+K5567</f>
        <v/>
      </c>
      <c r="N5567" s="4">
        <f>L5567*$E5566-M5566</f>
        <v/>
      </c>
      <c r="O5567" s="4">
        <f>MAX(0,Resumo!$D$4*$D5567-K5567)</f>
        <v/>
      </c>
      <c r="P5567" s="4" t="n">
        <v>5566551.910270785</v>
      </c>
      <c r="Q5567" s="5">
        <f>P5567/$D5567</f>
        <v/>
      </c>
      <c r="R5567" s="4">
        <f>R5566+P5567</f>
        <v/>
      </c>
      <c r="S5567" s="4">
        <f>Q5567*$E5566-R5566</f>
        <v/>
      </c>
      <c r="T5567" s="4">
        <f>MAX(0,Resumo!$D$5*$D5567-P5567)</f>
        <v/>
      </c>
      <c r="U5567" s="4" t="n">
        <v>7826286.923986278</v>
      </c>
      <c r="V5567" s="5">
        <f>U5567/$D5567</f>
        <v/>
      </c>
      <c r="W5567" s="4">
        <f>W5566+U5567</f>
        <v/>
      </c>
      <c r="X5567" s="4">
        <f>V5567*$E5566-W5566</f>
        <v/>
      </c>
      <c r="Y5567" s="4">
        <f>MAX(0,Resumo!$D$6*$D5567-U5567)</f>
        <v/>
      </c>
      <c r="Z5567" s="4" t="n">
        <v>10298023.99175392</v>
      </c>
      <c r="AA5567" s="5">
        <f>Z5567/$D5567</f>
        <v/>
      </c>
      <c r="AB5567" s="4">
        <f>AB5566+Z5567</f>
        <v/>
      </c>
      <c r="AC5567" s="4">
        <f>AA5567*$E5566-AB5566</f>
        <v/>
      </c>
      <c r="AD5567" s="4">
        <f>MAX(0,Resumo!$D$7*$D5567-Z5567)</f>
        <v/>
      </c>
    </row>
    <row r="5568">
      <c r="A5568" t="inlineStr">
        <is>
          <t>Muitos Capões</t>
        </is>
      </c>
      <c r="B5568" t="inlineStr">
        <is>
          <t>Município</t>
        </is>
      </c>
      <c r="C5568" t="inlineStr">
        <is>
          <t>RS</t>
        </is>
      </c>
      <c r="D5568" s="4" t="n">
        <v>15271525.79977548</v>
      </c>
      <c r="E5568" s="4">
        <f>E5567+D5568</f>
        <v/>
      </c>
      <c r="F5568" s="4" t="n">
        <v>714170.6120678881</v>
      </c>
      <c r="G5568" s="5">
        <f>F5568/$D5568</f>
        <v/>
      </c>
      <c r="H5568" s="4">
        <f>H5567+F5568</f>
        <v/>
      </c>
      <c r="I5568" s="4">
        <f>G5568*$E5567-H5567</f>
        <v/>
      </c>
      <c r="J5568" s="4">
        <f>MAX(0,Resumo!$D$3*$D5568-F5568)</f>
        <v/>
      </c>
      <c r="K5568" s="4" t="n">
        <v>1523286.563282698</v>
      </c>
      <c r="L5568" s="5">
        <f>K5568/$D5568</f>
        <v/>
      </c>
      <c r="M5568" s="4">
        <f>M5567+K5568</f>
        <v/>
      </c>
      <c r="N5568" s="4">
        <f>L5568*$E5567-M5567</f>
        <v/>
      </c>
      <c r="O5568" s="4">
        <f>MAX(0,Resumo!$D$4*$D5568-K5568)</f>
        <v/>
      </c>
      <c r="P5568" s="4" t="n">
        <v>2413271.764726064</v>
      </c>
      <c r="Q5568" s="5">
        <f>P5568/$D5568</f>
        <v/>
      </c>
      <c r="R5568" s="4">
        <f>R5567+P5568</f>
        <v/>
      </c>
      <c r="S5568" s="4">
        <f>Q5568*$E5567-R5567</f>
        <v/>
      </c>
      <c r="T5568" s="4">
        <f>MAX(0,Resumo!$D$5*$D5568-P5568)</f>
        <v/>
      </c>
      <c r="U5568" s="4" t="n">
        <v>3392936.518107872</v>
      </c>
      <c r="V5568" s="5">
        <f>U5568/$D5568</f>
        <v/>
      </c>
      <c r="W5568" s="4">
        <f>W5567+U5568</f>
        <v/>
      </c>
      <c r="X5568" s="4">
        <f>V5568*$E5567-W5567</f>
        <v/>
      </c>
      <c r="Y5568" s="4">
        <f>MAX(0,Resumo!$D$6*$D5568-U5568)</f>
        <v/>
      </c>
      <c r="Z5568" s="4" t="n">
        <v>4464510.69393915</v>
      </c>
      <c r="AA5568" s="5">
        <f>Z5568/$D5568</f>
        <v/>
      </c>
      <c r="AB5568" s="4">
        <f>AB5567+Z5568</f>
        <v/>
      </c>
      <c r="AC5568" s="4">
        <f>AA5568*$E5567-AB5567</f>
        <v/>
      </c>
      <c r="AD5568" s="4">
        <f>MAX(0,Resumo!$D$7*$D5568-Z5568)</f>
        <v/>
      </c>
    </row>
    <row r="5569">
      <c r="A5569" t="inlineStr">
        <is>
          <t>Barueri</t>
        </is>
      </c>
      <c r="B5569" t="inlineStr">
        <is>
          <t>Município</t>
        </is>
      </c>
      <c r="C5569" t="inlineStr">
        <is>
          <t>SP</t>
        </is>
      </c>
      <c r="D5569" s="4" t="n">
        <v>1483050270.574221</v>
      </c>
      <c r="E5569" s="4">
        <f>E5568+D5569</f>
        <v/>
      </c>
      <c r="F5569" s="4" t="n">
        <v>69494074.2280056</v>
      </c>
      <c r="G5569" s="5">
        <f>F5569/$D5569</f>
        <v/>
      </c>
      <c r="H5569" s="4">
        <f>H5568+F5569</f>
        <v/>
      </c>
      <c r="I5569" s="4">
        <f>G5569*$E5568-H5568</f>
        <v/>
      </c>
      <c r="J5569" s="4">
        <f>MAX(0,Resumo!$D$3*$D5569-F5569)</f>
        <v/>
      </c>
      <c r="K5569" s="4" t="n">
        <v>148227031.0630319</v>
      </c>
      <c r="L5569" s="5">
        <f>K5569/$D5569</f>
        <v/>
      </c>
      <c r="M5569" s="4">
        <f>M5568+K5569</f>
        <v/>
      </c>
      <c r="N5569" s="4">
        <f>L5569*$E5568-M5568</f>
        <v/>
      </c>
      <c r="O5569" s="4">
        <f>MAX(0,Resumo!$D$4*$D5569-K5569)</f>
        <v/>
      </c>
      <c r="P5569" s="4" t="n">
        <v>234829163.1107904</v>
      </c>
      <c r="Q5569" s="5">
        <f>P5569/$D5569</f>
        <v/>
      </c>
      <c r="R5569" s="4">
        <f>R5568+P5569</f>
        <v/>
      </c>
      <c r="S5569" s="4">
        <f>Q5569*$E5568-R5568</f>
        <v/>
      </c>
      <c r="T5569" s="4">
        <f>MAX(0,Resumo!$D$5*$D5569-P5569)</f>
        <v/>
      </c>
      <c r="U5569" s="4" t="n">
        <v>330157777.785857</v>
      </c>
      <c r="V5569" s="5">
        <f>U5569/$D5569</f>
        <v/>
      </c>
      <c r="W5569" s="4">
        <f>W5568+U5569</f>
        <v/>
      </c>
      <c r="X5569" s="4">
        <f>V5569*$E5568-W5568</f>
        <v/>
      </c>
      <c r="Y5569" s="4">
        <f>MAX(0,Resumo!$D$6*$D5569-U5569)</f>
        <v/>
      </c>
      <c r="Z5569" s="4" t="n">
        <v>434429857.9550617</v>
      </c>
      <c r="AA5569" s="5">
        <f>Z5569/$D5569</f>
        <v/>
      </c>
      <c r="AB5569" s="4">
        <f>AB5568+Z5569</f>
        <v/>
      </c>
      <c r="AC5569" s="4">
        <f>AA5569*$E5568-AB5568</f>
        <v/>
      </c>
      <c r="AD5569" s="4">
        <f>MAX(0,Resumo!$D$7*$D5569-Z5569)</f>
        <v/>
      </c>
    </row>
    <row r="5570">
      <c r="A5570" t="inlineStr">
        <is>
          <t>São Gonçalo do Gurguéia</t>
        </is>
      </c>
      <c r="B5570" t="inlineStr">
        <is>
          <t>Município</t>
        </is>
      </c>
      <c r="C5570" t="inlineStr">
        <is>
          <t>PI</t>
        </is>
      </c>
      <c r="D5570" s="4" t="n">
        <v>15092957.87435262</v>
      </c>
      <c r="E5570" s="4">
        <f>E5569+D5570</f>
        <v/>
      </c>
      <c r="F5570" s="4" t="n">
        <v>717123.6249433692</v>
      </c>
      <c r="G5570" s="5">
        <f>F5570/$D5570</f>
        <v/>
      </c>
      <c r="H5570" s="4">
        <f>H5569+F5570</f>
        <v/>
      </c>
      <c r="I5570" s="4">
        <f>G5570*$E5569-H5569</f>
        <v/>
      </c>
      <c r="J5570" s="4">
        <f>MAX(0,Resumo!$D$3*$D5570-F5570)</f>
        <v/>
      </c>
      <c r="K5570" s="4" t="n">
        <v>1529585.177029063</v>
      </c>
      <c r="L5570" s="5">
        <f>K5570/$D5570</f>
        <v/>
      </c>
      <c r="M5570" s="4">
        <f>M5569+K5570</f>
        <v/>
      </c>
      <c r="N5570" s="4">
        <f>L5570*$E5569-M5569</f>
        <v/>
      </c>
      <c r="O5570" s="4">
        <f>MAX(0,Resumo!$D$4*$D5570-K5570)</f>
        <v/>
      </c>
      <c r="P5570" s="4" t="n">
        <v>2423250.364339167</v>
      </c>
      <c r="Q5570" s="5">
        <f>P5570/$D5570</f>
        <v/>
      </c>
      <c r="R5570" s="4">
        <f>R5569+P5570</f>
        <v/>
      </c>
      <c r="S5570" s="4">
        <f>Q5570*$E5569-R5569</f>
        <v/>
      </c>
      <c r="T5570" s="4">
        <f>MAX(0,Resumo!$D$5*$D5570-P5570)</f>
        <v/>
      </c>
      <c r="U5570" s="4" t="n">
        <v>3406965.918162085</v>
      </c>
      <c r="V5570" s="5">
        <f>U5570/$D5570</f>
        <v/>
      </c>
      <c r="W5570" s="4">
        <f>W5569+U5570</f>
        <v/>
      </c>
      <c r="X5570" s="4">
        <f>V5570*$E5569-W5569</f>
        <v/>
      </c>
      <c r="Y5570" s="4">
        <f>MAX(0,Resumo!$D$6*$D5570-U5570)</f>
        <v/>
      </c>
      <c r="Z5570" s="4" t="n">
        <v>4482970.929265484</v>
      </c>
      <c r="AA5570" s="5">
        <f>Z5570/$D5570</f>
        <v/>
      </c>
      <c r="AB5570" s="4">
        <f>AB5569+Z5570</f>
        <v/>
      </c>
      <c r="AC5570" s="4">
        <f>AA5570*$E5569-AB5569</f>
        <v/>
      </c>
      <c r="AD5570" s="4">
        <f>MAX(0,Resumo!$D$7*$D5570-Z5570)</f>
        <v/>
      </c>
    </row>
    <row r="5571">
      <c r="A5571" t="inlineStr">
        <is>
          <t>Barro Alto</t>
        </is>
      </c>
      <c r="B5571" t="inlineStr">
        <is>
          <t>Município</t>
        </is>
      </c>
      <c r="C5571" t="inlineStr">
        <is>
          <t>GO</t>
        </is>
      </c>
      <c r="D5571" s="4" t="n">
        <v>55364985.27735934</v>
      </c>
      <c r="E5571" s="4">
        <f>E5570+D5571</f>
        <v/>
      </c>
      <c r="F5571" s="4" t="n">
        <v>2742135.651460526</v>
      </c>
      <c r="G5571" s="5">
        <f>F5571/$D5571</f>
        <v/>
      </c>
      <c r="H5571" s="4">
        <f>H5570+F5571</f>
        <v/>
      </c>
      <c r="I5571" s="4">
        <f>G5571*$E5570-H5570</f>
        <v/>
      </c>
      <c r="J5571" s="4">
        <f>MAX(0,Resumo!$D$3*$D5571-F5571)</f>
        <v/>
      </c>
      <c r="K5571" s="4" t="n">
        <v>5848824.247295127</v>
      </c>
      <c r="L5571" s="5">
        <f>K5571/$D5571</f>
        <v/>
      </c>
      <c r="M5571" s="4">
        <f>M5570+K5571</f>
        <v/>
      </c>
      <c r="N5571" s="4">
        <f>L5571*$E5570-M5570</f>
        <v/>
      </c>
      <c r="O5571" s="4">
        <f>MAX(0,Resumo!$D$4*$D5571-K5571)</f>
        <v/>
      </c>
      <c r="P5571" s="4" t="n">
        <v>9266019.114896517</v>
      </c>
      <c r="Q5571" s="5">
        <f>P5571/$D5571</f>
        <v/>
      </c>
      <c r="R5571" s="4">
        <f>R5570+P5571</f>
        <v/>
      </c>
      <c r="S5571" s="4">
        <f>Q5571*$E5570-R5570</f>
        <v/>
      </c>
      <c r="T5571" s="4">
        <f>MAX(0,Resumo!$D$5*$D5571-P5571)</f>
        <v/>
      </c>
      <c r="U5571" s="4" t="n">
        <v>13027548.36481779</v>
      </c>
      <c r="V5571" s="5">
        <f>U5571/$D5571</f>
        <v/>
      </c>
      <c r="W5571" s="4">
        <f>W5570+U5571</f>
        <v/>
      </c>
      <c r="X5571" s="4">
        <f>V5571*$E5570-W5570</f>
        <v/>
      </c>
      <c r="Y5571" s="4">
        <f>MAX(0,Resumo!$D$6*$D5571-U5571)</f>
        <v/>
      </c>
      <c r="Z5571" s="4" t="n">
        <v>17141973.82713583</v>
      </c>
      <c r="AA5571" s="5">
        <f>Z5571/$D5571</f>
        <v/>
      </c>
      <c r="AB5571" s="4">
        <f>AB5570+Z5571</f>
        <v/>
      </c>
      <c r="AC5571" s="4">
        <f>AA5571*$E5570-AB5570</f>
        <v/>
      </c>
      <c r="AD5571" s="4">
        <f>MAX(0,Resumo!$D$7*$D5571-Z5571)</f>
        <v/>
      </c>
    </row>
    <row r="5572">
      <c r="A5572" t="inlineStr">
        <is>
          <t>Madre de Deus</t>
        </is>
      </c>
      <c r="B5572" t="inlineStr">
        <is>
          <t>Município</t>
        </is>
      </c>
      <c r="C5572" t="inlineStr">
        <is>
          <t>BA</t>
        </is>
      </c>
      <c r="D5572" s="4" t="n">
        <v>101859112.8373228</v>
      </c>
      <c r="E5572" s="4">
        <f>E5571+D5572</f>
        <v/>
      </c>
      <c r="F5572" s="4" t="n">
        <v>5095524.025415202</v>
      </c>
      <c r="G5572" s="5">
        <f>F5572/$D5572</f>
        <v/>
      </c>
      <c r="H5572" s="4">
        <f>H5571+F5572</f>
        <v/>
      </c>
      <c r="I5572" s="4">
        <f>G5572*$E5571-H5571</f>
        <v/>
      </c>
      <c r="J5572" s="4">
        <f>MAX(0,Resumo!$D$3*$D5572-F5572)</f>
        <v/>
      </c>
      <c r="K5572" s="4" t="n">
        <v>10868471.97243857</v>
      </c>
      <c r="L5572" s="5">
        <f>K5572/$D5572</f>
        <v/>
      </c>
      <c r="M5572" s="4">
        <f>M5571+K5572</f>
        <v/>
      </c>
      <c r="N5572" s="4">
        <f>L5572*$E5571-M5571</f>
        <v/>
      </c>
      <c r="O5572" s="4">
        <f>MAX(0,Resumo!$D$4*$D5572-K5572)</f>
        <v/>
      </c>
      <c r="P5572" s="4" t="n">
        <v>17218412.58829182</v>
      </c>
      <c r="Q5572" s="5">
        <f>P5572/$D5572</f>
        <v/>
      </c>
      <c r="R5572" s="4">
        <f>R5571+P5572</f>
        <v/>
      </c>
      <c r="S5572" s="4">
        <f>Q5572*$E5571-R5571</f>
        <v/>
      </c>
      <c r="T5572" s="4">
        <f>MAX(0,Resumo!$D$5*$D5572-P5572)</f>
        <v/>
      </c>
      <c r="U5572" s="4" t="n">
        <v>24208206.34815454</v>
      </c>
      <c r="V5572" s="5">
        <f>U5572/$D5572</f>
        <v/>
      </c>
      <c r="W5572" s="4">
        <f>W5571+U5572</f>
        <v/>
      </c>
      <c r="X5572" s="4">
        <f>V5572*$E5571-W5571</f>
        <v/>
      </c>
      <c r="Y5572" s="4">
        <f>MAX(0,Resumo!$D$6*$D5572-U5572)</f>
        <v/>
      </c>
      <c r="Z5572" s="4" t="n">
        <v>31853763.11805944</v>
      </c>
      <c r="AA5572" s="5">
        <f>Z5572/$D5572</f>
        <v/>
      </c>
      <c r="AB5572" s="4">
        <f>AB5571+Z5572</f>
        <v/>
      </c>
      <c r="AC5572" s="4">
        <f>AA5572*$E5571-AB5571</f>
        <v/>
      </c>
      <c r="AD5572" s="4">
        <f>MAX(0,Resumo!$D$7*$D5572-Z5572)</f>
        <v/>
      </c>
    </row>
    <row r="5573">
      <c r="A5573" t="inlineStr">
        <is>
          <t>Santa Rita do Trivelato</t>
        </is>
      </c>
      <c r="B5573" t="inlineStr">
        <is>
          <t>Município</t>
        </is>
      </c>
      <c r="C5573" t="inlineStr">
        <is>
          <t>MT</t>
        </is>
      </c>
      <c r="D5573" s="4" t="n">
        <v>17396484.11230757</v>
      </c>
      <c r="E5573" s="4">
        <f>E5572+D5573</f>
        <v/>
      </c>
      <c r="F5573" s="4" t="n">
        <v>880402.2519140762</v>
      </c>
      <c r="G5573" s="5">
        <f>F5573/$D5573</f>
        <v/>
      </c>
      <c r="H5573" s="4">
        <f>H5572+F5573</f>
        <v/>
      </c>
      <c r="I5573" s="4">
        <f>G5573*$E5572-H5572</f>
        <v/>
      </c>
      <c r="J5573" s="4">
        <f>MAX(0,Resumo!$D$3*$D5573-F5573)</f>
        <v/>
      </c>
      <c r="K5573" s="4" t="n">
        <v>1877849.491372038</v>
      </c>
      <c r="L5573" s="5">
        <f>K5573/$D5573</f>
        <v/>
      </c>
      <c r="M5573" s="4">
        <f>M5572+K5573</f>
        <v/>
      </c>
      <c r="N5573" s="4">
        <f>L5573*$E5572-M5572</f>
        <v/>
      </c>
      <c r="O5573" s="4">
        <f>MAX(0,Resumo!$D$4*$D5573-K5573)</f>
        <v/>
      </c>
      <c r="P5573" s="4" t="n">
        <v>2974989.253609215</v>
      </c>
      <c r="Q5573" s="5">
        <f>P5573/$D5573</f>
        <v/>
      </c>
      <c r="R5573" s="4">
        <f>R5572+P5573</f>
        <v/>
      </c>
      <c r="S5573" s="4">
        <f>Q5573*$E5572-R5572</f>
        <v/>
      </c>
      <c r="T5573" s="4">
        <f>MAX(0,Resumo!$D$5*$D5573-P5573)</f>
        <v/>
      </c>
      <c r="U5573" s="4" t="n">
        <v>4182682.542053019</v>
      </c>
      <c r="V5573" s="5">
        <f>U5573/$D5573</f>
        <v/>
      </c>
      <c r="W5573" s="4">
        <f>W5572+U5573</f>
        <v/>
      </c>
      <c r="X5573" s="4">
        <f>V5573*$E5572-W5572</f>
        <v/>
      </c>
      <c r="Y5573" s="4">
        <f>MAX(0,Resumo!$D$6*$D5573-U5573)</f>
        <v/>
      </c>
      <c r="Z5573" s="4" t="n">
        <v>5503678.255896742</v>
      </c>
      <c r="AA5573" s="5">
        <f>Z5573/$D5573</f>
        <v/>
      </c>
      <c r="AB5573" s="4">
        <f>AB5572+Z5573</f>
        <v/>
      </c>
      <c r="AC5573" s="4">
        <f>AA5573*$E5572-AB5572</f>
        <v/>
      </c>
      <c r="AD5573" s="4">
        <f>MAX(0,Resumo!$D$7*$D5573-Z5573)</f>
        <v/>
      </c>
    </row>
    <row r="5574">
      <c r="A5574" t="inlineStr">
        <is>
          <t>Triunfo</t>
        </is>
      </c>
      <c r="B5574" t="inlineStr">
        <is>
          <t>Município</t>
        </is>
      </c>
      <c r="C5574" t="inlineStr">
        <is>
          <t>RS</t>
        </is>
      </c>
      <c r="D5574" s="4" t="n">
        <v>145237230.0986573</v>
      </c>
      <c r="E5574" s="4">
        <f>E5573+D5574</f>
        <v/>
      </c>
      <c r="F5574" s="4" t="n">
        <v>7360049.842137814</v>
      </c>
      <c r="G5574" s="5">
        <f>F5574/$D5574</f>
        <v/>
      </c>
      <c r="H5574" s="4">
        <f>H5573+F5574</f>
        <v/>
      </c>
      <c r="I5574" s="4">
        <f>G5574*$E5573-H5573</f>
        <v/>
      </c>
      <c r="J5574" s="4">
        <f>MAX(0,Resumo!$D$3*$D5574-F5574)</f>
        <v/>
      </c>
      <c r="K5574" s="4" t="n">
        <v>15698580.75951426</v>
      </c>
      <c r="L5574" s="5">
        <f>K5574/$D5574</f>
        <v/>
      </c>
      <c r="M5574" s="4">
        <f>M5573+K5574</f>
        <v/>
      </c>
      <c r="N5574" s="4">
        <f>L5574*$E5573-M5573</f>
        <v/>
      </c>
      <c r="O5574" s="4">
        <f>MAX(0,Resumo!$D$4*$D5574-K5574)</f>
        <v/>
      </c>
      <c r="P5574" s="4" t="n">
        <v>24870528.37357482</v>
      </c>
      <c r="Q5574" s="5">
        <f>P5574/$D5574</f>
        <v/>
      </c>
      <c r="R5574" s="4">
        <f>R5573+P5574</f>
        <v/>
      </c>
      <c r="S5574" s="4">
        <f>Q5574*$E5573-R5573</f>
        <v/>
      </c>
      <c r="T5574" s="4">
        <f>MAX(0,Resumo!$D$5*$D5574-P5574)</f>
        <v/>
      </c>
      <c r="U5574" s="4" t="n">
        <v>34966689.27915736</v>
      </c>
      <c r="V5574" s="5">
        <f>U5574/$D5574</f>
        <v/>
      </c>
      <c r="W5574" s="4">
        <f>W5573+U5574</f>
        <v/>
      </c>
      <c r="X5574" s="4">
        <f>V5574*$E5573-W5573</f>
        <v/>
      </c>
      <c r="Y5574" s="4">
        <f>MAX(0,Resumo!$D$6*$D5574-U5574)</f>
        <v/>
      </c>
      <c r="Z5574" s="4" t="n">
        <v>46010043.92074578</v>
      </c>
      <c r="AA5574" s="5">
        <f>Z5574/$D5574</f>
        <v/>
      </c>
      <c r="AB5574" s="4">
        <f>AB5573+Z5574</f>
        <v/>
      </c>
      <c r="AC5574" s="4">
        <f>AA5574*$E5573-AB5573</f>
        <v/>
      </c>
      <c r="AD5574" s="4">
        <f>MAX(0,Resumo!$D$7*$D5574-Z5574)</f>
        <v/>
      </c>
    </row>
    <row r="5575">
      <c r="A5575" t="inlineStr">
        <is>
          <t>Pinhal da Serra</t>
        </is>
      </c>
      <c r="B5575" t="inlineStr">
        <is>
          <t>Município</t>
        </is>
      </c>
      <c r="C5575" t="inlineStr">
        <is>
          <t>RS</t>
        </is>
      </c>
      <c r="D5575" s="4" t="n">
        <v>10271623.88793526</v>
      </c>
      <c r="E5575" s="4">
        <f>E5574+D5575</f>
        <v/>
      </c>
      <c r="F5575" s="4" t="n">
        <v>520544.009481765</v>
      </c>
      <c r="G5575" s="5">
        <f>F5575/$D5575</f>
        <v/>
      </c>
      <c r="H5575" s="4">
        <f>H5574+F5575</f>
        <v/>
      </c>
      <c r="I5575" s="4">
        <f>G5575*$E5574-H5574</f>
        <v/>
      </c>
      <c r="J5575" s="4">
        <f>MAX(0,Resumo!$D$3*$D5575-F5575)</f>
        <v/>
      </c>
      <c r="K5575" s="4" t="n">
        <v>1110291.689187427</v>
      </c>
      <c r="L5575" s="5">
        <f>K5575/$D5575</f>
        <v/>
      </c>
      <c r="M5575" s="4">
        <f>M5574+K5575</f>
        <v/>
      </c>
      <c r="N5575" s="4">
        <f>L5575*$E5574-M5574</f>
        <v/>
      </c>
      <c r="O5575" s="4">
        <f>MAX(0,Resumo!$D$4*$D5575-K5575)</f>
        <v/>
      </c>
      <c r="P5575" s="4" t="n">
        <v>1758983.272557602</v>
      </c>
      <c r="Q5575" s="5">
        <f>P5575/$D5575</f>
        <v/>
      </c>
      <c r="R5575" s="4">
        <f>R5574+P5575</f>
        <v/>
      </c>
      <c r="S5575" s="4">
        <f>Q5575*$E5574-R5574</f>
        <v/>
      </c>
      <c r="T5575" s="4">
        <f>MAX(0,Resumo!$D$5*$D5575-P5575)</f>
        <v/>
      </c>
      <c r="U5575" s="4" t="n">
        <v>2473040.404083556</v>
      </c>
      <c r="V5575" s="5">
        <f>U5575/$D5575</f>
        <v/>
      </c>
      <c r="W5575" s="4">
        <f>W5574+U5575</f>
        <v/>
      </c>
      <c r="X5575" s="4">
        <f>V5575*$E5574-W5574</f>
        <v/>
      </c>
      <c r="Y5575" s="4">
        <f>MAX(0,Resumo!$D$6*$D5575-U5575)</f>
        <v/>
      </c>
      <c r="Z5575" s="4" t="n">
        <v>3254088.389703143</v>
      </c>
      <c r="AA5575" s="5">
        <f>Z5575/$D5575</f>
        <v/>
      </c>
      <c r="AB5575" s="4">
        <f>AB5574+Z5575</f>
        <v/>
      </c>
      <c r="AC5575" s="4">
        <f>AA5575*$E5574-AB5574</f>
        <v/>
      </c>
      <c r="AD5575" s="4">
        <f>MAX(0,Resumo!$D$7*$D5575-Z5575)</f>
        <v/>
      </c>
    </row>
    <row r="5576">
      <c r="A5576" t="inlineStr">
        <is>
          <t>Lagoa do Barro do Piauí</t>
        </is>
      </c>
      <c r="B5576" t="inlineStr">
        <is>
          <t>Município</t>
        </is>
      </c>
      <c r="C5576" t="inlineStr">
        <is>
          <t>PI</t>
        </is>
      </c>
      <c r="D5576" s="4" t="n">
        <v>24092781.31566502</v>
      </c>
      <c r="E5576" s="4">
        <f>E5575+D5576</f>
        <v/>
      </c>
      <c r="F5576" s="4" t="n">
        <v>1279882.062568574</v>
      </c>
      <c r="G5576" s="5">
        <f>F5576/$D5576</f>
        <v/>
      </c>
      <c r="H5576" s="4">
        <f>H5575+F5576</f>
        <v/>
      </c>
      <c r="I5576" s="4">
        <f>G5576*$E5575-H5575</f>
        <v/>
      </c>
      <c r="J5576" s="4">
        <f>MAX(0,Resumo!$D$3*$D5576-F5576)</f>
        <v/>
      </c>
      <c r="K5576" s="4" t="n">
        <v>2729917.91534531</v>
      </c>
      <c r="L5576" s="5">
        <f>K5576/$D5576</f>
        <v/>
      </c>
      <c r="M5576" s="4">
        <f>M5575+K5576</f>
        <v/>
      </c>
      <c r="N5576" s="4">
        <f>L5576*$E5575-M5575</f>
        <v/>
      </c>
      <c r="O5576" s="4">
        <f>MAX(0,Resumo!$D$4*$D5576-K5576)</f>
        <v/>
      </c>
      <c r="P5576" s="4" t="n">
        <v>4324881.466114553</v>
      </c>
      <c r="Q5576" s="5">
        <f>P5576/$D5576</f>
        <v/>
      </c>
      <c r="R5576" s="4">
        <f>R5575+P5576</f>
        <v/>
      </c>
      <c r="S5576" s="4">
        <f>Q5576*$E5575-R5575</f>
        <v/>
      </c>
      <c r="T5576" s="4">
        <f>MAX(0,Resumo!$D$5*$D5576-P5576)</f>
        <v/>
      </c>
      <c r="U5576" s="4" t="n">
        <v>6080561.865163025</v>
      </c>
      <c r="V5576" s="5">
        <f>U5576/$D5576</f>
        <v/>
      </c>
      <c r="W5576" s="4">
        <f>W5575+U5576</f>
        <v/>
      </c>
      <c r="X5576" s="4">
        <f>V5576*$E5575-W5575</f>
        <v/>
      </c>
      <c r="Y5576" s="4">
        <f>MAX(0,Resumo!$D$6*$D5576-U5576)</f>
        <v/>
      </c>
      <c r="Z5576" s="4" t="n">
        <v>8000955.316227887</v>
      </c>
      <c r="AA5576" s="5">
        <f>Z5576/$D5576</f>
        <v/>
      </c>
      <c r="AB5576" s="4">
        <f>AB5575+Z5576</f>
        <v/>
      </c>
      <c r="AC5576" s="4">
        <f>AA5576*$E5575-AB5575</f>
        <v/>
      </c>
      <c r="AD5576" s="4">
        <f>MAX(0,Resumo!$D$7*$D5576-Z5576)</f>
        <v/>
      </c>
    </row>
    <row r="5577">
      <c r="A5577" t="inlineStr">
        <is>
          <t>Extrema</t>
        </is>
      </c>
      <c r="B5577" t="inlineStr">
        <is>
          <t>Município</t>
        </is>
      </c>
      <c r="C5577" t="inlineStr">
        <is>
          <t>MG</t>
        </is>
      </c>
      <c r="D5577" s="4" t="n">
        <v>226259450.127192</v>
      </c>
      <c r="E5577" s="4">
        <f>E5576+D5577</f>
        <v/>
      </c>
      <c r="F5577" s="4" t="n">
        <v>12081613.89585559</v>
      </c>
      <c r="G5577" s="5">
        <f>F5577/$D5577</f>
        <v/>
      </c>
      <c r="H5577" s="4">
        <f>H5576+F5577</f>
        <v/>
      </c>
      <c r="I5577" s="4">
        <f>G5577*$E5576-H5576</f>
        <v/>
      </c>
      <c r="J5577" s="4">
        <f>MAX(0,Resumo!$D$3*$D5577-F5577)</f>
        <v/>
      </c>
      <c r="K5577" s="4" t="n">
        <v>25769416.7182798</v>
      </c>
      <c r="L5577" s="5">
        <f>K5577/$D5577</f>
        <v/>
      </c>
      <c r="M5577" s="4">
        <f>M5576+K5577</f>
        <v/>
      </c>
      <c r="N5577" s="4">
        <f>L5577*$E5576-M5576</f>
        <v/>
      </c>
      <c r="O5577" s="4">
        <f>MAX(0,Resumo!$D$4*$D5577-K5577)</f>
        <v/>
      </c>
      <c r="P5577" s="4" t="n">
        <v>40825283.4750064</v>
      </c>
      <c r="Q5577" s="5">
        <f>P5577/$D5577</f>
        <v/>
      </c>
      <c r="R5577" s="4">
        <f>R5576+P5577</f>
        <v/>
      </c>
      <c r="S5577" s="4">
        <f>Q5577*$E5576-R5576</f>
        <v/>
      </c>
      <c r="T5577" s="4">
        <f>MAX(0,Resumo!$D$5*$D5577-P5577)</f>
        <v/>
      </c>
      <c r="U5577" s="4" t="n">
        <v>57398257.91239826</v>
      </c>
      <c r="V5577" s="5">
        <f>U5577/$D5577</f>
        <v/>
      </c>
      <c r="W5577" s="4">
        <f>W5576+U5577</f>
        <v/>
      </c>
      <c r="X5577" s="4">
        <f>V5577*$E5576-W5576</f>
        <v/>
      </c>
      <c r="Y5577" s="4">
        <f>MAX(0,Resumo!$D$6*$D5577-U5577)</f>
        <v/>
      </c>
      <c r="Z5577" s="4" t="n">
        <v>75526062.71757905</v>
      </c>
      <c r="AA5577" s="5">
        <f>Z5577/$D5577</f>
        <v/>
      </c>
      <c r="AB5577" s="4">
        <f>AB5576+Z5577</f>
        <v/>
      </c>
      <c r="AC5577" s="4">
        <f>AA5577*$E5576-AB5576</f>
        <v/>
      </c>
      <c r="AD5577" s="4">
        <f>MAX(0,Resumo!$D$7*$D5577-Z5577)</f>
        <v/>
      </c>
    </row>
    <row r="5578">
      <c r="A5578" t="inlineStr">
        <is>
          <t>Santo Antônio dos Lopes</t>
        </is>
      </c>
      <c r="B5578" t="inlineStr">
        <is>
          <t>Município</t>
        </is>
      </c>
      <c r="C5578" t="inlineStr">
        <is>
          <t>MA</t>
        </is>
      </c>
      <c r="D5578" s="4" t="n">
        <v>72237670.14175986</v>
      </c>
      <c r="E5578" s="4">
        <f>E5577+D5578</f>
        <v/>
      </c>
      <c r="F5578" s="4" t="n">
        <v>3926898.464408333</v>
      </c>
      <c r="G5578" s="5">
        <f>F5578/$D5578</f>
        <v/>
      </c>
      <c r="H5578" s="4">
        <f>H5577+F5578</f>
        <v/>
      </c>
      <c r="I5578" s="4">
        <f>G5578*$E5577-H5577</f>
        <v/>
      </c>
      <c r="J5578" s="4">
        <f>MAX(0,Resumo!$D$3*$D5578-F5578)</f>
        <v/>
      </c>
      <c r="K5578" s="4" t="n">
        <v>8375858.044464102</v>
      </c>
      <c r="L5578" s="5">
        <f>K5578/$D5578</f>
        <v/>
      </c>
      <c r="M5578" s="4">
        <f>M5577+K5578</f>
        <v/>
      </c>
      <c r="N5578" s="4">
        <f>L5578*$E5577-M5577</f>
        <v/>
      </c>
      <c r="O5578" s="4">
        <f>MAX(0,Resumo!$D$4*$D5578-K5578)</f>
        <v/>
      </c>
      <c r="P5578" s="4" t="n">
        <v>13269480.74727265</v>
      </c>
      <c r="Q5578" s="5">
        <f>P5578/$D5578</f>
        <v/>
      </c>
      <c r="R5578" s="4">
        <f>R5577+P5578</f>
        <v/>
      </c>
      <c r="S5578" s="4">
        <f>Q5578*$E5577-R5577</f>
        <v/>
      </c>
      <c r="T5578" s="4">
        <f>MAX(0,Resumo!$D$5*$D5578-P5578)</f>
        <v/>
      </c>
      <c r="U5578" s="4" t="n">
        <v>18656210.40358102</v>
      </c>
      <c r="V5578" s="5">
        <f>U5578/$D5578</f>
        <v/>
      </c>
      <c r="W5578" s="4">
        <f>W5577+U5578</f>
        <v/>
      </c>
      <c r="X5578" s="4">
        <f>V5578*$E5577-W5577</f>
        <v/>
      </c>
      <c r="Y5578" s="4">
        <f>MAX(0,Resumo!$D$6*$D5578-U5578)</f>
        <v/>
      </c>
      <c r="Z5578" s="4" t="n">
        <v>24548308.05429122</v>
      </c>
      <c r="AA5578" s="5">
        <f>Z5578/$D5578</f>
        <v/>
      </c>
      <c r="AB5578" s="4">
        <f>AB5577+Z5578</f>
        <v/>
      </c>
      <c r="AC5578" s="4">
        <f>AA5578*$E5577-AB5577</f>
        <v/>
      </c>
      <c r="AD5578" s="4">
        <f>MAX(0,Resumo!$D$7*$D5578-Z5578)</f>
        <v/>
      </c>
    </row>
    <row r="5579">
      <c r="A5579" t="inlineStr">
        <is>
          <t>Aratiba</t>
        </is>
      </c>
      <c r="B5579" t="inlineStr">
        <is>
          <t>Município</t>
        </is>
      </c>
      <c r="C5579" t="inlineStr">
        <is>
          <t>RS</t>
        </is>
      </c>
      <c r="D5579" s="4" t="n">
        <v>31551960.37819015</v>
      </c>
      <c r="E5579" s="4">
        <f>E5578+D5579</f>
        <v/>
      </c>
      <c r="F5579" s="4" t="n">
        <v>1715600.328105151</v>
      </c>
      <c r="G5579" s="5">
        <f>F5579/$D5579</f>
        <v/>
      </c>
      <c r="H5579" s="4">
        <f>H5578+F5579</f>
        <v/>
      </c>
      <c r="I5579" s="4">
        <f>G5579*$E5578-H5578</f>
        <v/>
      </c>
      <c r="J5579" s="4">
        <f>MAX(0,Resumo!$D$3*$D5579-F5579)</f>
        <v/>
      </c>
      <c r="K5579" s="4" t="n">
        <v>3659280.966769243</v>
      </c>
      <c r="L5579" s="5">
        <f>K5579/$D5579</f>
        <v/>
      </c>
      <c r="M5579" s="4">
        <f>M5578+K5579</f>
        <v/>
      </c>
      <c r="N5579" s="4">
        <f>L5579*$E5578-M5578</f>
        <v/>
      </c>
      <c r="O5579" s="4">
        <f>MAX(0,Resumo!$D$4*$D5579-K5579)</f>
        <v/>
      </c>
      <c r="P5579" s="4" t="n">
        <v>5797227.947230861</v>
      </c>
      <c r="Q5579" s="5">
        <f>P5579/$D5579</f>
        <v/>
      </c>
      <c r="R5579" s="4">
        <f>R5578+P5579</f>
        <v/>
      </c>
      <c r="S5579" s="4">
        <f>Q5579*$E5578-R5578</f>
        <v/>
      </c>
      <c r="T5579" s="4">
        <f>MAX(0,Resumo!$D$5*$D5579-P5579)</f>
        <v/>
      </c>
      <c r="U5579" s="4" t="n">
        <v>8150605.619084874</v>
      </c>
      <c r="V5579" s="5">
        <f>U5579/$D5579</f>
        <v/>
      </c>
      <c r="W5579" s="4">
        <f>W5578+U5579</f>
        <v/>
      </c>
      <c r="X5579" s="4">
        <f>V5579*$E5578-W5578</f>
        <v/>
      </c>
      <c r="Y5579" s="4">
        <f>MAX(0,Resumo!$D$6*$D5579-U5579)</f>
        <v/>
      </c>
      <c r="Z5579" s="4" t="n">
        <v>10724770.63873202</v>
      </c>
      <c r="AA5579" s="5">
        <f>Z5579/$D5579</f>
        <v/>
      </c>
      <c r="AB5579" s="4">
        <f>AB5578+Z5579</f>
        <v/>
      </c>
      <c r="AC5579" s="4">
        <f>AA5579*$E5578-AB5578</f>
        <v/>
      </c>
      <c r="AD5579" s="4">
        <f>MAX(0,Resumo!$D$7*$D5579-Z5579)</f>
        <v/>
      </c>
    </row>
    <row r="5580">
      <c r="A5580" t="inlineStr">
        <is>
          <t>Davinópolis</t>
        </is>
      </c>
      <c r="B5580" t="inlineStr">
        <is>
          <t>Município</t>
        </is>
      </c>
      <c r="C5580" t="inlineStr">
        <is>
          <t>GO</t>
        </is>
      </c>
      <c r="D5580" s="4" t="n">
        <v>9991867.471439434</v>
      </c>
      <c r="E5580" s="4">
        <f>E5579+D5580</f>
        <v/>
      </c>
      <c r="F5580" s="4" t="n">
        <v>544734.3272850087</v>
      </c>
      <c r="G5580" s="5">
        <f>F5580/$D5580</f>
        <v/>
      </c>
      <c r="H5580" s="4">
        <f>H5579+F5580</f>
        <v/>
      </c>
      <c r="I5580" s="4">
        <f>G5580*$E5579-H5579</f>
        <v/>
      </c>
      <c r="J5580" s="4">
        <f>MAX(0,Resumo!$D$3*$D5580-F5580)</f>
        <v/>
      </c>
      <c r="K5580" s="4" t="n">
        <v>1161888.30412587</v>
      </c>
      <c r="L5580" s="5">
        <f>K5580/$D5580</f>
        <v/>
      </c>
      <c r="M5580" s="4">
        <f>M5579+K5580</f>
        <v/>
      </c>
      <c r="N5580" s="4">
        <f>L5580*$E5579-M5579</f>
        <v/>
      </c>
      <c r="O5580" s="4">
        <f>MAX(0,Resumo!$D$4*$D5580-K5580)</f>
        <v/>
      </c>
      <c r="P5580" s="4" t="n">
        <v>1840725.380042654</v>
      </c>
      <c r="Q5580" s="5">
        <f>P5580/$D5580</f>
        <v/>
      </c>
      <c r="R5580" s="4">
        <f>R5579+P5580</f>
        <v/>
      </c>
      <c r="S5580" s="4">
        <f>Q5580*$E5579-R5579</f>
        <v/>
      </c>
      <c r="T5580" s="4">
        <f>MAX(0,Resumo!$D$5*$D5580-P5580)</f>
        <v/>
      </c>
      <c r="U5580" s="4" t="n">
        <v>2587965.621212848</v>
      </c>
      <c r="V5580" s="5">
        <f>U5580/$D5580</f>
        <v/>
      </c>
      <c r="W5580" s="4">
        <f>W5579+U5580</f>
        <v/>
      </c>
      <c r="X5580" s="4">
        <f>V5580*$E5579-W5579</f>
        <v/>
      </c>
      <c r="Y5580" s="4">
        <f>MAX(0,Resumo!$D$6*$D5580-U5580)</f>
        <v/>
      </c>
      <c r="Z5580" s="4" t="n">
        <v>3405309.863532288</v>
      </c>
      <c r="AA5580" s="5">
        <f>Z5580/$D5580</f>
        <v/>
      </c>
      <c r="AB5580" s="4">
        <f>AB5579+Z5580</f>
        <v/>
      </c>
      <c r="AC5580" s="4">
        <f>AA5580*$E5579-AB5579</f>
        <v/>
      </c>
      <c r="AD5580" s="4">
        <f>MAX(0,Resumo!$D$7*$D5580-Z5580)</f>
        <v/>
      </c>
    </row>
    <row r="5581">
      <c r="A5581" t="inlineStr">
        <is>
          <t>Jeceaba</t>
        </is>
      </c>
      <c r="B5581" t="inlineStr">
        <is>
          <t>Município</t>
        </is>
      </c>
      <c r="C5581" t="inlineStr">
        <is>
          <t>MG</t>
        </is>
      </c>
      <c r="D5581" s="4" t="n">
        <v>27244505.19937859</v>
      </c>
      <c r="E5581" s="4">
        <f>E5580+D5581</f>
        <v/>
      </c>
      <c r="F5581" s="4" t="n">
        <v>1527220.712481074</v>
      </c>
      <c r="G5581" s="5">
        <f>F5581/$D5581</f>
        <v/>
      </c>
      <c r="H5581" s="4">
        <f>H5580+F5581</f>
        <v/>
      </c>
      <c r="I5581" s="4">
        <f>G5581*$E5580-H5580</f>
        <v/>
      </c>
      <c r="J5581" s="4">
        <f>MAX(0,Resumo!$D$3*$D5581-F5581)</f>
        <v/>
      </c>
      <c r="K5581" s="4" t="n">
        <v>3257477.626744329</v>
      </c>
      <c r="L5581" s="5">
        <f>K5581/$D5581</f>
        <v/>
      </c>
      <c r="M5581" s="4">
        <f>M5580+K5581</f>
        <v/>
      </c>
      <c r="N5581" s="4">
        <f>L5581*$E5580-M5580</f>
        <v/>
      </c>
      <c r="O5581" s="4">
        <f>MAX(0,Resumo!$D$4*$D5581-K5581)</f>
        <v/>
      </c>
      <c r="P5581" s="4" t="n">
        <v>5160669.679845423</v>
      </c>
      <c r="Q5581" s="5">
        <f>P5581/$D5581</f>
        <v/>
      </c>
      <c r="R5581" s="4">
        <f>R5580+P5581</f>
        <v/>
      </c>
      <c r="S5581" s="4">
        <f>Q5581*$E5580-R5580</f>
        <v/>
      </c>
      <c r="T5581" s="4">
        <f>MAX(0,Resumo!$D$5*$D5581-P5581)</f>
        <v/>
      </c>
      <c r="U5581" s="4" t="n">
        <v>7255637.29314472</v>
      </c>
      <c r="V5581" s="5">
        <f>U5581/$D5581</f>
        <v/>
      </c>
      <c r="W5581" s="4">
        <f>W5580+U5581</f>
        <v/>
      </c>
      <c r="X5581" s="4">
        <f>V5581*$E5580-W5580</f>
        <v/>
      </c>
      <c r="Y5581" s="4">
        <f>MAX(0,Resumo!$D$6*$D5581-U5581)</f>
        <v/>
      </c>
      <c r="Z5581" s="4" t="n">
        <v>9547148.941251852</v>
      </c>
      <c r="AA5581" s="5">
        <f>Z5581/$D5581</f>
        <v/>
      </c>
      <c r="AB5581" s="4">
        <f>AB5580+Z5581</f>
        <v/>
      </c>
      <c r="AC5581" s="4">
        <f>AA5581*$E5580-AB5580</f>
        <v/>
      </c>
      <c r="AD5581" s="4">
        <f>MAX(0,Resumo!$D$7*$D5581-Z5581)</f>
        <v/>
      </c>
    </row>
    <row r="5582">
      <c r="A5582" t="inlineStr">
        <is>
          <t>Pimenteiras do Oeste</t>
        </is>
      </c>
      <c r="B5582" t="inlineStr">
        <is>
          <t>Município</t>
        </is>
      </c>
      <c r="C5582" t="inlineStr">
        <is>
          <t>RO</t>
        </is>
      </c>
      <c r="D5582" s="4" t="n">
        <v>10975975.14932545</v>
      </c>
      <c r="E5582" s="4">
        <f>E5581+D5582</f>
        <v/>
      </c>
      <c r="F5582" s="4" t="n">
        <v>617015.7683105486</v>
      </c>
      <c r="G5582" s="5">
        <f>F5582/$D5582</f>
        <v/>
      </c>
      <c r="H5582" s="4">
        <f>H5581+F5582</f>
        <v/>
      </c>
      <c r="I5582" s="4">
        <f>G5582*$E5581-H5581</f>
        <v/>
      </c>
      <c r="J5582" s="4">
        <f>MAX(0,Resumo!$D$3*$D5582-F5582)</f>
        <v/>
      </c>
      <c r="K5582" s="4" t="n">
        <v>1316060.634978444</v>
      </c>
      <c r="L5582" s="5">
        <f>K5582/$D5582</f>
        <v/>
      </c>
      <c r="M5582" s="4">
        <f>M5581+K5582</f>
        <v/>
      </c>
      <c r="N5582" s="4">
        <f>L5582*$E5581-M5581</f>
        <v/>
      </c>
      <c r="O5582" s="4">
        <f>MAX(0,Resumo!$D$4*$D5582-K5582)</f>
        <v/>
      </c>
      <c r="P5582" s="4" t="n">
        <v>2084973.403964514</v>
      </c>
      <c r="Q5582" s="5">
        <f>P5582/$D5582</f>
        <v/>
      </c>
      <c r="R5582" s="4">
        <f>R5581+P5582</f>
        <v/>
      </c>
      <c r="S5582" s="4">
        <f>Q5582*$E5581-R5581</f>
        <v/>
      </c>
      <c r="T5582" s="4">
        <f>MAX(0,Resumo!$D$5*$D5582-P5582)</f>
        <v/>
      </c>
      <c r="U5582" s="4" t="n">
        <v>2931365.834961354</v>
      </c>
      <c r="V5582" s="5">
        <f>U5582/$D5582</f>
        <v/>
      </c>
      <c r="W5582" s="4">
        <f>W5581+U5582</f>
        <v/>
      </c>
      <c r="X5582" s="4">
        <f>V5582*$E5581-W5581</f>
        <v/>
      </c>
      <c r="Y5582" s="4">
        <f>MAX(0,Resumo!$D$6*$D5582-U5582)</f>
        <v/>
      </c>
      <c r="Z5582" s="4" t="n">
        <v>3857164.449787903</v>
      </c>
      <c r="AA5582" s="5">
        <f>Z5582/$D5582</f>
        <v/>
      </c>
      <c r="AB5582" s="4">
        <f>AB5581+Z5582</f>
        <v/>
      </c>
      <c r="AC5582" s="4">
        <f>AA5582*$E5581-AB5581</f>
        <v/>
      </c>
      <c r="AD5582" s="4">
        <f>MAX(0,Resumo!$D$7*$D5582-Z5582)</f>
        <v/>
      </c>
    </row>
    <row r="5583">
      <c r="A5583" t="inlineStr">
        <is>
          <t>Varginha</t>
        </is>
      </c>
      <c r="B5583" t="inlineStr">
        <is>
          <t>Município</t>
        </is>
      </c>
      <c r="C5583" t="inlineStr">
        <is>
          <t>MG</t>
        </is>
      </c>
      <c r="D5583" s="4" t="n">
        <v>690706687.7998233</v>
      </c>
      <c r="E5583" s="4">
        <f>E5582+D5583</f>
        <v/>
      </c>
      <c r="F5583" s="4" t="n">
        <v>39376921.38527983</v>
      </c>
      <c r="G5583" s="5">
        <f>F5583/$D5583</f>
        <v/>
      </c>
      <c r="H5583" s="4">
        <f>H5582+F5583</f>
        <v/>
      </c>
      <c r="I5583" s="4">
        <f>G5583*$E5582-H5582</f>
        <v/>
      </c>
      <c r="J5583" s="4">
        <f>MAX(0,Resumo!$D$3*$D5583-F5583)</f>
        <v/>
      </c>
      <c r="K5583" s="4" t="n">
        <v>83988803.56607845</v>
      </c>
      <c r="L5583" s="5">
        <f>K5583/$D5583</f>
        <v/>
      </c>
      <c r="M5583" s="4">
        <f>M5582+K5583</f>
        <v/>
      </c>
      <c r="N5583" s="4">
        <f>L5583*$E5582-M5582</f>
        <v/>
      </c>
      <c r="O5583" s="4">
        <f>MAX(0,Resumo!$D$4*$D5583-K5583)</f>
        <v/>
      </c>
      <c r="P5583" s="4" t="n">
        <v>133059539.2126</v>
      </c>
      <c r="Q5583" s="5">
        <f>P5583/$D5583</f>
        <v/>
      </c>
      <c r="R5583" s="4">
        <f>R5582+P5583</f>
        <v/>
      </c>
      <c r="S5583" s="4">
        <f>Q5583*$E5582-R5582</f>
        <v/>
      </c>
      <c r="T5583" s="4">
        <f>MAX(0,Resumo!$D$5*$D5583-P5583)</f>
        <v/>
      </c>
      <c r="U5583" s="4" t="n">
        <v>187074898.1842431</v>
      </c>
      <c r="V5583" s="5">
        <f>U5583/$D5583</f>
        <v/>
      </c>
      <c r="W5583" s="4">
        <f>W5582+U5583</f>
        <v/>
      </c>
      <c r="X5583" s="4">
        <f>V5583*$E5582-W5582</f>
        <v/>
      </c>
      <c r="Y5583" s="4">
        <f>MAX(0,Resumo!$D$6*$D5583-U5583)</f>
        <v/>
      </c>
      <c r="Z5583" s="4" t="n">
        <v>246157827.9032739</v>
      </c>
      <c r="AA5583" s="5">
        <f>Z5583/$D5583</f>
        <v/>
      </c>
      <c r="AB5583" s="4">
        <f>AB5582+Z5583</f>
        <v/>
      </c>
      <c r="AC5583" s="4">
        <f>AA5583*$E5582-AB5582</f>
        <v/>
      </c>
      <c r="AD5583" s="4">
        <f>MAX(0,Resumo!$D$7*$D5583-Z5583)</f>
        <v/>
      </c>
    </row>
    <row r="5584">
      <c r="A5584" t="inlineStr">
        <is>
          <t>Perolândia</t>
        </is>
      </c>
      <c r="B5584" t="inlineStr">
        <is>
          <t>Município</t>
        </is>
      </c>
      <c r="C5584" t="inlineStr">
        <is>
          <t>GO</t>
        </is>
      </c>
      <c r="D5584" s="4" t="n">
        <v>15304263.25276967</v>
      </c>
      <c r="E5584" s="4">
        <f>E5583+D5584</f>
        <v/>
      </c>
      <c r="F5584" s="4" t="n">
        <v>888682.1200719026</v>
      </c>
      <c r="G5584" s="5">
        <f>F5584/$D5584</f>
        <v/>
      </c>
      <c r="H5584" s="4">
        <f>H5583+F5584</f>
        <v/>
      </c>
      <c r="I5584" s="4">
        <f>G5584*$E5583-H5583</f>
        <v/>
      </c>
      <c r="J5584" s="4">
        <f>MAX(0,Resumo!$D$3*$D5584-F5584)</f>
        <v/>
      </c>
      <c r="K5584" s="4" t="n">
        <v>1895509.99391505</v>
      </c>
      <c r="L5584" s="5">
        <f>K5584/$D5584</f>
        <v/>
      </c>
      <c r="M5584" s="4">
        <f>M5583+K5584</f>
        <v/>
      </c>
      <c r="N5584" s="4">
        <f>L5584*$E5583-M5583</f>
        <v/>
      </c>
      <c r="O5584" s="4">
        <f>MAX(0,Resumo!$D$4*$D5584-K5584)</f>
        <v/>
      </c>
      <c r="P5584" s="4" t="n">
        <v>3002967.963042637</v>
      </c>
      <c r="Q5584" s="5">
        <f>P5584/$D5584</f>
        <v/>
      </c>
      <c r="R5584" s="4">
        <f>R5583+P5584</f>
        <v/>
      </c>
      <c r="S5584" s="4">
        <f>Q5584*$E5583-R5583</f>
        <v/>
      </c>
      <c r="T5584" s="4">
        <f>MAX(0,Resumo!$D$5*$D5584-P5584)</f>
        <v/>
      </c>
      <c r="U5584" s="4" t="n">
        <v>4222019.174733079</v>
      </c>
      <c r="V5584" s="5">
        <f>U5584/$D5584</f>
        <v/>
      </c>
      <c r="W5584" s="4">
        <f>W5583+U5584</f>
        <v/>
      </c>
      <c r="X5584" s="4">
        <f>V5584*$E5583-W5583</f>
        <v/>
      </c>
      <c r="Y5584" s="4">
        <f>MAX(0,Resumo!$D$6*$D5584-U5584)</f>
        <v/>
      </c>
      <c r="Z5584" s="4" t="n">
        <v>5555438.380592979</v>
      </c>
      <c r="AA5584" s="5">
        <f>Z5584/$D5584</f>
        <v/>
      </c>
      <c r="AB5584" s="4">
        <f>AB5583+Z5584</f>
        <v/>
      </c>
      <c r="AC5584" s="4">
        <f>AA5584*$E5583-AB5583</f>
        <v/>
      </c>
      <c r="AD5584" s="4">
        <f>MAX(0,Resumo!$D$7*$D5584-Z5584)</f>
        <v/>
      </c>
    </row>
    <row r="5585">
      <c r="A5585" t="inlineStr">
        <is>
          <t>Itatiaiuçu</t>
        </is>
      </c>
      <c r="B5585" t="inlineStr">
        <is>
          <t>Município</t>
        </is>
      </c>
      <c r="C5585" t="inlineStr">
        <is>
          <t>MG</t>
        </is>
      </c>
      <c r="D5585" s="4" t="n">
        <v>60647619.73778577</v>
      </c>
      <c r="E5585" s="4">
        <f>E5584+D5585</f>
        <v/>
      </c>
      <c r="F5585" s="4" t="n">
        <v>3522034.571071799</v>
      </c>
      <c r="G5585" s="5">
        <f>F5585/$D5585</f>
        <v/>
      </c>
      <c r="H5585" s="4">
        <f>H5584+F5585</f>
        <v/>
      </c>
      <c r="I5585" s="4">
        <f>G5585*$E5584-H5584</f>
        <v/>
      </c>
      <c r="J5585" s="4">
        <f>MAX(0,Resumo!$D$3*$D5585-F5585)</f>
        <v/>
      </c>
      <c r="K5585" s="4" t="n">
        <v>7512305.668803989</v>
      </c>
      <c r="L5585" s="5">
        <f>K5585/$D5585</f>
        <v/>
      </c>
      <c r="M5585" s="4">
        <f>M5584+K5585</f>
        <v/>
      </c>
      <c r="N5585" s="4">
        <f>L5585*$E5584-M5584</f>
        <v/>
      </c>
      <c r="O5585" s="4">
        <f>MAX(0,Resumo!$D$4*$D5585-K5585)</f>
        <v/>
      </c>
      <c r="P5585" s="4" t="n">
        <v>11901395.04641039</v>
      </c>
      <c r="Q5585" s="5">
        <f>P5585/$D5585</f>
        <v/>
      </c>
      <c r="R5585" s="4">
        <f>R5584+P5585</f>
        <v/>
      </c>
      <c r="S5585" s="4">
        <f>Q5585*$E5584-R5584</f>
        <v/>
      </c>
      <c r="T5585" s="4">
        <f>MAX(0,Resumo!$D$5*$D5585-P5585)</f>
        <v/>
      </c>
      <c r="U5585" s="4" t="n">
        <v>16732751.96752558</v>
      </c>
      <c r="V5585" s="5">
        <f>U5585/$D5585</f>
        <v/>
      </c>
      <c r="W5585" s="4">
        <f>W5584+U5585</f>
        <v/>
      </c>
      <c r="X5585" s="4">
        <f>V5585*$E5584-W5584</f>
        <v/>
      </c>
      <c r="Y5585" s="4">
        <f>MAX(0,Resumo!$D$6*$D5585-U5585)</f>
        <v/>
      </c>
      <c r="Z5585" s="4" t="n">
        <v>22017373.35766865</v>
      </c>
      <c r="AA5585" s="5">
        <f>Z5585/$D5585</f>
        <v/>
      </c>
      <c r="AB5585" s="4">
        <f>AB5584+Z5585</f>
        <v/>
      </c>
      <c r="AC5585" s="4">
        <f>AA5585*$E5584-AB5584</f>
        <v/>
      </c>
      <c r="AD5585" s="4">
        <f>MAX(0,Resumo!$D$7*$D5585-Z5585)</f>
        <v/>
      </c>
    </row>
    <row r="5586">
      <c r="A5586" t="inlineStr">
        <is>
          <t>Lajeado</t>
        </is>
      </c>
      <c r="B5586" t="inlineStr">
        <is>
          <t>Município</t>
        </is>
      </c>
      <c r="C5586" t="inlineStr">
        <is>
          <t>TO</t>
        </is>
      </c>
      <c r="D5586" s="4" t="n">
        <v>16447097.97547601</v>
      </c>
      <c r="E5586" s="4">
        <f>E5585+D5586</f>
        <v/>
      </c>
      <c r="F5586" s="4" t="n">
        <v>966197.7235296419</v>
      </c>
      <c r="G5586" s="5">
        <f>F5586/$D5586</f>
        <v/>
      </c>
      <c r="H5586" s="4">
        <f>H5585+F5586</f>
        <v/>
      </c>
      <c r="I5586" s="4">
        <f>G5586*$E5585-H5585</f>
        <v/>
      </c>
      <c r="J5586" s="4">
        <f>MAX(0,Resumo!$D$3*$D5586-F5586)</f>
        <v/>
      </c>
      <c r="K5586" s="4" t="n">
        <v>2060846.504822474</v>
      </c>
      <c r="L5586" s="5">
        <f>K5586/$D5586</f>
        <v/>
      </c>
      <c r="M5586" s="4">
        <f>M5585+K5586</f>
        <v/>
      </c>
      <c r="N5586" s="4">
        <f>L5586*$E5585-M5585</f>
        <v/>
      </c>
      <c r="O5586" s="4">
        <f>MAX(0,Resumo!$D$4*$D5586-K5586)</f>
        <v/>
      </c>
      <c r="P5586" s="4" t="n">
        <v>3264902.876058187</v>
      </c>
      <c r="Q5586" s="5">
        <f>P5586/$D5586</f>
        <v/>
      </c>
      <c r="R5586" s="4">
        <f>R5585+P5586</f>
        <v/>
      </c>
      <c r="S5586" s="4">
        <f>Q5586*$E5585-R5585</f>
        <v/>
      </c>
      <c r="T5586" s="4">
        <f>MAX(0,Resumo!$D$5*$D5586-P5586)</f>
        <v/>
      </c>
      <c r="U5586" s="4" t="n">
        <v>4590286.248805753</v>
      </c>
      <c r="V5586" s="5">
        <f>U5586/$D5586</f>
        <v/>
      </c>
      <c r="W5586" s="4">
        <f>W5585+U5586</f>
        <v/>
      </c>
      <c r="X5586" s="4">
        <f>V5586*$E5585-W5585</f>
        <v/>
      </c>
      <c r="Y5586" s="4">
        <f>MAX(0,Resumo!$D$6*$D5586-U5586)</f>
        <v/>
      </c>
      <c r="Z5586" s="4" t="n">
        <v>6040013.403334641</v>
      </c>
      <c r="AA5586" s="5">
        <f>Z5586/$D5586</f>
        <v/>
      </c>
      <c r="AB5586" s="4">
        <f>AB5585+Z5586</f>
        <v/>
      </c>
      <c r="AC5586" s="4">
        <f>AA5586*$E5585-AB5585</f>
        <v/>
      </c>
      <c r="AD5586" s="4">
        <f>MAX(0,Resumo!$D$7*$D5586-Z5586)</f>
        <v/>
      </c>
    </row>
    <row r="5587">
      <c r="A5587" t="inlineStr">
        <is>
          <t>Ipojuca</t>
        </is>
      </c>
      <c r="B5587" t="inlineStr">
        <is>
          <t>Município</t>
        </is>
      </c>
      <c r="C5587" t="inlineStr">
        <is>
          <t>PE</t>
        </is>
      </c>
      <c r="D5587" s="4" t="n">
        <v>501132033.8626987</v>
      </c>
      <c r="E5587" s="4">
        <f>E5586+D5587</f>
        <v/>
      </c>
      <c r="F5587" s="4" t="n">
        <v>30575281.55092182</v>
      </c>
      <c r="G5587" s="5">
        <f>F5587/$D5587</f>
        <v/>
      </c>
      <c r="H5587" s="4">
        <f>H5586+F5587</f>
        <v/>
      </c>
      <c r="I5587" s="4">
        <f>G5587*$E5586-H5586</f>
        <v/>
      </c>
      <c r="J5587" s="4">
        <f>MAX(0,Resumo!$D$3*$D5587-F5587)</f>
        <v/>
      </c>
      <c r="K5587" s="4" t="n">
        <v>65215390.78770889</v>
      </c>
      <c r="L5587" s="5">
        <f>K5587/$D5587</f>
        <v/>
      </c>
      <c r="M5587" s="4">
        <f>M5586+K5587</f>
        <v/>
      </c>
      <c r="N5587" s="4">
        <f>L5587*$E5586-M5586</f>
        <v/>
      </c>
      <c r="O5587" s="4">
        <f>MAX(0,Resumo!$D$4*$D5587-K5587)</f>
        <v/>
      </c>
      <c r="P5587" s="4" t="n">
        <v>103317698.0662084</v>
      </c>
      <c r="Q5587" s="5">
        <f>P5587/$D5587</f>
        <v/>
      </c>
      <c r="R5587" s="4">
        <f>R5586+P5587</f>
        <v/>
      </c>
      <c r="S5587" s="4">
        <f>Q5587*$E5586-R5586</f>
        <v/>
      </c>
      <c r="T5587" s="4">
        <f>MAX(0,Resumo!$D$5*$D5587-P5587)</f>
        <v/>
      </c>
      <c r="U5587" s="4" t="n">
        <v>145259392.6053221</v>
      </c>
      <c r="V5587" s="5">
        <f>U5587/$D5587</f>
        <v/>
      </c>
      <c r="W5587" s="4">
        <f>W5586+U5587</f>
        <v/>
      </c>
      <c r="X5587" s="4">
        <f>V5587*$E5586-W5586</f>
        <v/>
      </c>
      <c r="Y5587" s="4">
        <f>MAX(0,Resumo!$D$6*$D5587-U5587)</f>
        <v/>
      </c>
      <c r="Z5587" s="4" t="n">
        <v>191135940.2748919</v>
      </c>
      <c r="AA5587" s="5">
        <f>Z5587/$D5587</f>
        <v/>
      </c>
      <c r="AB5587" s="4">
        <f>AB5586+Z5587</f>
        <v/>
      </c>
      <c r="AC5587" s="4">
        <f>AA5587*$E5586-AB5586</f>
        <v/>
      </c>
      <c r="AD5587" s="4">
        <f>MAX(0,Resumo!$D$7*$D5587-Z5587)</f>
        <v/>
      </c>
    </row>
    <row r="5588">
      <c r="A5588" t="inlineStr">
        <is>
          <t>Conceição do Mato Dentro</t>
        </is>
      </c>
      <c r="B5588" t="inlineStr">
        <is>
          <t>Município</t>
        </is>
      </c>
      <c r="C5588" t="inlineStr">
        <is>
          <t>MG</t>
        </is>
      </c>
      <c r="D5588" s="4" t="n">
        <v>100787705.2847856</v>
      </c>
      <c r="E5588" s="4">
        <f>E5587+D5588</f>
        <v/>
      </c>
      <c r="F5588" s="4" t="n">
        <v>6169525.622486412</v>
      </c>
      <c r="G5588" s="5">
        <f>F5588/$D5588</f>
        <v/>
      </c>
      <c r="H5588" s="4">
        <f>H5587+F5588</f>
        <v/>
      </c>
      <c r="I5588" s="4">
        <f>G5588*$E5587-H5587</f>
        <v/>
      </c>
      <c r="J5588" s="4">
        <f>MAX(0,Resumo!$D$3*$D5588-F5588)</f>
        <v/>
      </c>
      <c r="K5588" s="4" t="n">
        <v>13159258.19931178</v>
      </c>
      <c r="L5588" s="5">
        <f>K5588/$D5588</f>
        <v/>
      </c>
      <c r="M5588" s="4">
        <f>M5587+K5588</f>
        <v/>
      </c>
      <c r="N5588" s="4">
        <f>L5588*$E5587-M5587</f>
        <v/>
      </c>
      <c r="O5588" s="4">
        <f>MAX(0,Resumo!$D$4*$D5588-K5588)</f>
        <v/>
      </c>
      <c r="P5588" s="4" t="n">
        <v>20847598.22780994</v>
      </c>
      <c r="Q5588" s="5">
        <f>P5588/$D5588</f>
        <v/>
      </c>
      <c r="R5588" s="4">
        <f>R5587+P5588</f>
        <v/>
      </c>
      <c r="S5588" s="4">
        <f>Q5588*$E5587-R5587</f>
        <v/>
      </c>
      <c r="T5588" s="4">
        <f>MAX(0,Resumo!$D$5*$D5588-P5588)</f>
        <v/>
      </c>
      <c r="U5588" s="4" t="n">
        <v>29310655.50754768</v>
      </c>
      <c r="V5588" s="5">
        <f>U5588/$D5588</f>
        <v/>
      </c>
      <c r="W5588" s="4">
        <f>W5587+U5588</f>
        <v/>
      </c>
      <c r="X5588" s="4">
        <f>V5588*$E5587-W5587</f>
        <v/>
      </c>
      <c r="Y5588" s="4">
        <f>MAX(0,Resumo!$D$6*$D5588-U5588)</f>
        <v/>
      </c>
      <c r="Z5588" s="4" t="n">
        <v>38567693.28321772</v>
      </c>
      <c r="AA5588" s="5">
        <f>Z5588/$D5588</f>
        <v/>
      </c>
      <c r="AB5588" s="4">
        <f>AB5587+Z5588</f>
        <v/>
      </c>
      <c r="AC5588" s="4">
        <f>AA5588*$E5587-AB5587</f>
        <v/>
      </c>
      <c r="AD5588" s="4">
        <f>MAX(0,Resumo!$D$7*$D5588-Z5588)</f>
        <v/>
      </c>
    </row>
    <row r="5589">
      <c r="A5589" t="inlineStr">
        <is>
          <t>Cachoeira Dourada</t>
        </is>
      </c>
      <c r="B5589" t="inlineStr">
        <is>
          <t>Município</t>
        </is>
      </c>
      <c r="C5589" t="inlineStr">
        <is>
          <t>MG</t>
        </is>
      </c>
      <c r="D5589" s="4" t="n">
        <v>12699155.6296561</v>
      </c>
      <c r="E5589" s="4">
        <f>E5588+D5589</f>
        <v/>
      </c>
      <c r="F5589" s="4" t="n">
        <v>816847.1931736991</v>
      </c>
      <c r="G5589" s="5">
        <f>F5589/$D5589</f>
        <v/>
      </c>
      <c r="H5589" s="4">
        <f>H5588+F5589</f>
        <v/>
      </c>
      <c r="I5589" s="4">
        <f>G5589*$E5588-H5588</f>
        <v/>
      </c>
      <c r="J5589" s="4">
        <f>MAX(0,Resumo!$D$3*$D5589-F5589)</f>
        <v/>
      </c>
      <c r="K5589" s="4" t="n">
        <v>1742290.053092245</v>
      </c>
      <c r="L5589" s="5">
        <f>K5589/$D5589</f>
        <v/>
      </c>
      <c r="M5589" s="4">
        <f>M5588+K5589</f>
        <v/>
      </c>
      <c r="N5589" s="4">
        <f>L5589*$E5588-M5588</f>
        <v/>
      </c>
      <c r="O5589" s="4">
        <f>MAX(0,Resumo!$D$4*$D5589-K5589)</f>
        <v/>
      </c>
      <c r="P5589" s="4" t="n">
        <v>2760228.766168325</v>
      </c>
      <c r="Q5589" s="5">
        <f>P5589/$D5589</f>
        <v/>
      </c>
      <c r="R5589" s="4">
        <f>R5588+P5589</f>
        <v/>
      </c>
      <c r="S5589" s="4">
        <f>Q5589*$E5588-R5588</f>
        <v/>
      </c>
      <c r="T5589" s="4">
        <f>MAX(0,Resumo!$D$5*$D5589-P5589)</f>
        <v/>
      </c>
      <c r="U5589" s="4" t="n">
        <v>3880740.294546736</v>
      </c>
      <c r="V5589" s="5">
        <f>U5589/$D5589</f>
        <v/>
      </c>
      <c r="W5589" s="4">
        <f>W5588+U5589</f>
        <v/>
      </c>
      <c r="X5589" s="4">
        <f>V5589*$E5588-W5588</f>
        <v/>
      </c>
      <c r="Y5589" s="4">
        <f>MAX(0,Resumo!$D$6*$D5589-U5589)</f>
        <v/>
      </c>
      <c r="Z5589" s="4" t="n">
        <v>5106375.098071799</v>
      </c>
      <c r="AA5589" s="5">
        <f>Z5589/$D5589</f>
        <v/>
      </c>
      <c r="AB5589" s="4">
        <f>AB5588+Z5589</f>
        <v/>
      </c>
      <c r="AC5589" s="4">
        <f>AA5589*$E5588-AB5588</f>
        <v/>
      </c>
      <c r="AD5589" s="4">
        <f>MAX(0,Resumo!$D$7*$D5589-Z5589)</f>
        <v/>
      </c>
    </row>
    <row r="5590">
      <c r="A5590" t="inlineStr">
        <is>
          <t>Vitória do Xingu</t>
        </is>
      </c>
      <c r="B5590" t="inlineStr">
        <is>
          <t>Município</t>
        </is>
      </c>
      <c r="C5590" t="inlineStr">
        <is>
          <t>PA</t>
        </is>
      </c>
      <c r="D5590" s="4" t="n">
        <v>78173069.57400987</v>
      </c>
      <c r="E5590" s="4">
        <f>E5589+D5590</f>
        <v/>
      </c>
      <c r="F5590" s="4" t="n">
        <v>5119172.85515371</v>
      </c>
      <c r="G5590" s="5">
        <f>F5590/$D5590</f>
        <v/>
      </c>
      <c r="H5590" s="4">
        <f>H5589+F5590</f>
        <v/>
      </c>
      <c r="I5590" s="4">
        <f>G5590*$E5589-H5589</f>
        <v/>
      </c>
      <c r="J5590" s="4">
        <f>MAX(0,Resumo!$D$3*$D5590-F5590)</f>
        <v/>
      </c>
      <c r="K5590" s="4" t="n">
        <v>10918913.62317203</v>
      </c>
      <c r="L5590" s="5">
        <f>K5590/$D5590</f>
        <v/>
      </c>
      <c r="M5590" s="4">
        <f>M5589+K5590</f>
        <v/>
      </c>
      <c r="N5590" s="4">
        <f>L5590*$E5589-M5589</f>
        <v/>
      </c>
      <c r="O5590" s="4">
        <f>MAX(0,Resumo!$D$4*$D5590-K5590)</f>
        <v/>
      </c>
      <c r="P5590" s="4" t="n">
        <v>17298324.93992374</v>
      </c>
      <c r="Q5590" s="5">
        <f>P5590/$D5590</f>
        <v/>
      </c>
      <c r="R5590" s="4">
        <f>R5589+P5590</f>
        <v/>
      </c>
      <c r="S5590" s="4">
        <f>Q5590*$E5589-R5589</f>
        <v/>
      </c>
      <c r="T5590" s="4">
        <f>MAX(0,Resumo!$D$5*$D5590-P5590)</f>
        <v/>
      </c>
      <c r="U5590" s="4" t="n">
        <v>24320559.02225571</v>
      </c>
      <c r="V5590" s="5">
        <f>U5590/$D5590</f>
        <v/>
      </c>
      <c r="W5590" s="4">
        <f>W5589+U5590</f>
        <v/>
      </c>
      <c r="X5590" s="4">
        <f>V5590*$E5589-W5589</f>
        <v/>
      </c>
      <c r="Y5590" s="4">
        <f>MAX(0,Resumo!$D$6*$D5590-U5590)</f>
        <v/>
      </c>
      <c r="Z5590" s="4" t="n">
        <v>32001599.57545862</v>
      </c>
      <c r="AA5590" s="5">
        <f>Z5590/$D5590</f>
        <v/>
      </c>
      <c r="AB5590" s="4">
        <f>AB5589+Z5590</f>
        <v/>
      </c>
      <c r="AC5590" s="4">
        <f>AA5590*$E5589-AB5589</f>
        <v/>
      </c>
      <c r="AD5590" s="4">
        <f>MAX(0,Resumo!$D$7*$D5590-Z5590)</f>
        <v/>
      </c>
    </row>
    <row r="5591">
      <c r="A5591" t="inlineStr">
        <is>
          <t>Paulínia</t>
        </is>
      </c>
      <c r="B5591" t="inlineStr">
        <is>
          <t>Município</t>
        </is>
      </c>
      <c r="C5591" t="inlineStr">
        <is>
          <t>SP</t>
        </is>
      </c>
      <c r="D5591" s="4" t="n">
        <v>563777630.2771603</v>
      </c>
      <c r="E5591" s="4">
        <f>E5590+D5591</f>
        <v/>
      </c>
      <c r="F5591" s="4" t="n">
        <v>39709752.91469577</v>
      </c>
      <c r="G5591" s="5">
        <f>F5591/$D5591</f>
        <v/>
      </c>
      <c r="H5591" s="4">
        <f>H5590+F5591</f>
        <v/>
      </c>
      <c r="I5591" s="4">
        <f>G5591*$E5590-H5590</f>
        <v/>
      </c>
      <c r="J5591" s="4">
        <f>MAX(0,Resumo!$D$3*$D5591-F5591)</f>
        <v/>
      </c>
      <c r="K5591" s="4" t="n">
        <v>84698714.87862618</v>
      </c>
      <c r="L5591" s="5">
        <f>K5591/$D5591</f>
        <v/>
      </c>
      <c r="M5591" s="4">
        <f>M5590+K5591</f>
        <v/>
      </c>
      <c r="N5591" s="4">
        <f>L5591*$E5590-M5590</f>
        <v/>
      </c>
      <c r="O5591" s="4">
        <f>MAX(0,Resumo!$D$4*$D5591-K5591)</f>
        <v/>
      </c>
      <c r="P5591" s="4" t="n">
        <v>134184218.552211</v>
      </c>
      <c r="Q5591" s="5">
        <f>P5591/$D5591</f>
        <v/>
      </c>
      <c r="R5591" s="4">
        <f>R5590+P5591</f>
        <v/>
      </c>
      <c r="S5591" s="4">
        <f>Q5591*$E5590-R5590</f>
        <v/>
      </c>
      <c r="T5591" s="4">
        <f>MAX(0,Resumo!$D$5*$D5591-P5591)</f>
        <v/>
      </c>
      <c r="U5591" s="4" t="n">
        <v>188656139.7411635</v>
      </c>
      <c r="V5591" s="5">
        <f>U5591/$D5591</f>
        <v/>
      </c>
      <c r="W5591" s="4">
        <f>W5590+U5591</f>
        <v/>
      </c>
      <c r="X5591" s="4">
        <f>V5591*$E5590-W5590</f>
        <v/>
      </c>
      <c r="Y5591" s="4">
        <f>MAX(0,Resumo!$D$6*$D5591-U5591)</f>
        <v/>
      </c>
      <c r="Z5591" s="4" t="n">
        <v>248238465.0749087</v>
      </c>
      <c r="AA5591" s="5">
        <f>Z5591/$D5591</f>
        <v/>
      </c>
      <c r="AB5591" s="4">
        <f>AB5590+Z5591</f>
        <v/>
      </c>
      <c r="AC5591" s="4">
        <f>AA5591*$E5590-AB5590</f>
        <v/>
      </c>
      <c r="AD5591" s="4">
        <f>MAX(0,Resumo!$D$7*$D5591-Z5591)</f>
        <v/>
      </c>
    </row>
    <row r="5592">
      <c r="A5592" t="inlineStr">
        <is>
          <t>Alvorada de Minas</t>
        </is>
      </c>
      <c r="B5592" t="inlineStr">
        <is>
          <t>Município</t>
        </is>
      </c>
      <c r="C5592" t="inlineStr">
        <is>
          <t>MG</t>
        </is>
      </c>
      <c r="D5592" s="4" t="n">
        <v>19341882.45538668</v>
      </c>
      <c r="E5592" s="4">
        <f>E5591+D5592</f>
        <v/>
      </c>
      <c r="F5592" s="4" t="n">
        <v>1423568.835068202</v>
      </c>
      <c r="G5592" s="5">
        <f>F5592/$D5592</f>
        <v/>
      </c>
      <c r="H5592" s="4">
        <f>H5591+F5592</f>
        <v/>
      </c>
      <c r="I5592" s="4">
        <f>G5592*$E5591-H5591</f>
        <v/>
      </c>
      <c r="J5592" s="4">
        <f>MAX(0,Resumo!$D$3*$D5592-F5592)</f>
        <v/>
      </c>
      <c r="K5592" s="4" t="n">
        <v>3036393.883652636</v>
      </c>
      <c r="L5592" s="5">
        <f>K5592/$D5592</f>
        <v/>
      </c>
      <c r="M5592" s="4">
        <f>M5591+K5592</f>
        <v/>
      </c>
      <c r="N5592" s="4">
        <f>L5592*$E5591-M5591</f>
        <v/>
      </c>
      <c r="O5592" s="4">
        <f>MAX(0,Resumo!$D$4*$D5592-K5592)</f>
        <v/>
      </c>
      <c r="P5592" s="4" t="n">
        <v>4810417.030276088</v>
      </c>
      <c r="Q5592" s="5">
        <f>P5592/$D5592</f>
        <v/>
      </c>
      <c r="R5592" s="4">
        <f>R5591+P5592</f>
        <v/>
      </c>
      <c r="S5592" s="4">
        <f>Q5592*$E5591-R5591</f>
        <v/>
      </c>
      <c r="T5592" s="4">
        <f>MAX(0,Resumo!$D$5*$D5592-P5592)</f>
        <v/>
      </c>
      <c r="U5592" s="4" t="n">
        <v>6763200.00420858</v>
      </c>
      <c r="V5592" s="5">
        <f>U5592/$D5592</f>
        <v/>
      </c>
      <c r="W5592" s="4">
        <f>W5591+U5592</f>
        <v/>
      </c>
      <c r="X5592" s="4">
        <f>V5592*$E5591-W5591</f>
        <v/>
      </c>
      <c r="Y5592" s="4">
        <f>MAX(0,Resumo!$D$6*$D5592-U5592)</f>
        <v/>
      </c>
      <c r="Z5592" s="4" t="n">
        <v>8899187.645537475</v>
      </c>
      <c r="AA5592" s="5">
        <f>Z5592/$D5592</f>
        <v/>
      </c>
      <c r="AB5592" s="4">
        <f>AB5591+Z5592</f>
        <v/>
      </c>
      <c r="AC5592" s="4">
        <f>AA5592*$E5591-AB5591</f>
        <v/>
      </c>
      <c r="AD5592" s="4">
        <f>MAX(0,Resumo!$D$7*$D5592-Z5592)</f>
        <v/>
      </c>
    </row>
    <row r="5593">
      <c r="A5593" t="inlineStr">
        <is>
          <t>Canaã dos Carajás</t>
        </is>
      </c>
      <c r="B5593" t="inlineStr">
        <is>
          <t>Município</t>
        </is>
      </c>
      <c r="C5593" t="inlineStr">
        <is>
          <t>PA</t>
        </is>
      </c>
      <c r="D5593" s="4" t="n">
        <v>288133236.2862148</v>
      </c>
      <c r="E5593" s="4">
        <f>E5592+D5593</f>
        <v/>
      </c>
      <c r="F5593" s="4" t="n">
        <v>22001770.56562369</v>
      </c>
      <c r="G5593" s="5">
        <f>F5593/$D5593</f>
        <v/>
      </c>
      <c r="H5593" s="4">
        <f>H5592+F5593</f>
        <v/>
      </c>
      <c r="I5593" s="4">
        <f>G5593*$E5592-H5592</f>
        <v/>
      </c>
      <c r="J5593" s="4">
        <f>MAX(0,Resumo!$D$3*$D5593-F5593)</f>
        <v/>
      </c>
      <c r="K5593" s="4" t="n">
        <v>46928564.27401892</v>
      </c>
      <c r="L5593" s="5">
        <f>K5593/$D5593</f>
        <v/>
      </c>
      <c r="M5593" s="4">
        <f>M5592+K5593</f>
        <v/>
      </c>
      <c r="N5593" s="4">
        <f>L5593*$E5592-M5592</f>
        <v/>
      </c>
      <c r="O5593" s="4">
        <f>MAX(0,Resumo!$D$4*$D5593-K5593)</f>
        <v/>
      </c>
      <c r="P5593" s="4" t="n">
        <v>74346732.81537013</v>
      </c>
      <c r="Q5593" s="5">
        <f>P5593/$D5593</f>
        <v/>
      </c>
      <c r="R5593" s="4">
        <f>R5592+P5593</f>
        <v/>
      </c>
      <c r="S5593" s="4">
        <f>Q5593*$E5592-R5592</f>
        <v/>
      </c>
      <c r="T5593" s="4">
        <f>MAX(0,Resumo!$D$5*$D5593-P5593)</f>
        <v/>
      </c>
      <c r="U5593" s="4" t="n">
        <v>104527699.0591701</v>
      </c>
      <c r="V5593" s="5">
        <f>U5593/$D5593</f>
        <v/>
      </c>
      <c r="W5593" s="4">
        <f>W5592+U5593</f>
        <v/>
      </c>
      <c r="X5593" s="4">
        <f>V5593*$E5592-W5592</f>
        <v/>
      </c>
      <c r="Y5593" s="4">
        <f>MAX(0,Resumo!$D$6*$D5593-U5593)</f>
        <v/>
      </c>
      <c r="Z5593" s="4" t="n">
        <v>137540159.6145281</v>
      </c>
      <c r="AA5593" s="5">
        <f>Z5593/$D5593</f>
        <v/>
      </c>
      <c r="AB5593" s="4">
        <f>AB5592+Z5593</f>
        <v/>
      </c>
      <c r="AC5593" s="4">
        <f>AA5593*$E5592-AB5592</f>
        <v/>
      </c>
      <c r="AD5593" s="4">
        <f>MAX(0,Resumo!$D$7*$D5593-Z5593)</f>
        <v/>
      </c>
    </row>
    <row r="5594">
      <c r="A5594" t="inlineStr">
        <is>
          <t>Alto Horizonte</t>
        </is>
      </c>
      <c r="B5594" t="inlineStr">
        <is>
          <t>Município</t>
        </is>
      </c>
      <c r="C5594" t="inlineStr">
        <is>
          <t>GO</t>
        </is>
      </c>
      <c r="D5594" s="4" t="n">
        <v>32417022.77246092</v>
      </c>
      <c r="E5594" s="4">
        <f>E5593+D5594</f>
        <v/>
      </c>
      <c r="F5594" s="4" t="n">
        <v>2954719.285795114</v>
      </c>
      <c r="G5594" s="5">
        <f>F5594/$D5594</f>
        <v/>
      </c>
      <c r="H5594" s="4">
        <f>H5593+F5594</f>
        <v/>
      </c>
      <c r="I5594" s="4">
        <f>G5594*$E5593-H5593</f>
        <v/>
      </c>
      <c r="J5594" s="4">
        <f>MAX(0,Resumo!$D$3*$D5594-F5594)</f>
        <v/>
      </c>
      <c r="K5594" s="4" t="n">
        <v>6302253.42553874</v>
      </c>
      <c r="L5594" s="5">
        <f>K5594/$D5594</f>
        <v/>
      </c>
      <c r="M5594" s="4">
        <f>M5593+K5594</f>
        <v/>
      </c>
      <c r="N5594" s="4">
        <f>L5594*$E5593-M5593</f>
        <v/>
      </c>
      <c r="O5594" s="4">
        <f>MAX(0,Resumo!$D$4*$D5594-K5594)</f>
        <v/>
      </c>
      <c r="P5594" s="4" t="n">
        <v>9984365.786845189</v>
      </c>
      <c r="Q5594" s="5">
        <f>P5594/$D5594</f>
        <v/>
      </c>
      <c r="R5594" s="4">
        <f>R5593+P5594</f>
        <v/>
      </c>
      <c r="S5594" s="4">
        <f>Q5594*$E5593-R5593</f>
        <v/>
      </c>
      <c r="T5594" s="4">
        <f>MAX(0,Resumo!$D$5*$D5594-P5594)</f>
        <v/>
      </c>
      <c r="U5594" s="4" t="n">
        <v>14037506.9992083</v>
      </c>
      <c r="V5594" s="5">
        <f>U5594/$D5594</f>
        <v/>
      </c>
      <c r="W5594" s="4">
        <f>W5593+U5594</f>
        <v/>
      </c>
      <c r="X5594" s="4">
        <f>V5594*$E5593-W5593</f>
        <v/>
      </c>
      <c r="Y5594" s="4">
        <f>MAX(0,Resumo!$D$6*$D5594-U5594)</f>
        <v/>
      </c>
      <c r="Z5594" s="4" t="n">
        <v>18470902.64723268</v>
      </c>
      <c r="AA5594" s="5">
        <f>Z5594/$D5594</f>
        <v/>
      </c>
      <c r="AB5594" s="4">
        <f>AB5593+Z5594</f>
        <v/>
      </c>
      <c r="AC5594" s="4">
        <f>AA5594*$E5593-AB5593</f>
        <v/>
      </c>
      <c r="AD5594" s="4">
        <f>MAX(0,Resumo!$D$7*$D5594-Z5594)</f>
        <v/>
      </c>
    </row>
    <row r="5595">
      <c r="A5595" t="inlineStr">
        <is>
          <t>Guamaré</t>
        </is>
      </c>
      <c r="B5595" t="inlineStr">
        <is>
          <t>Município</t>
        </is>
      </c>
      <c r="C5595" t="inlineStr">
        <is>
          <t>RN</t>
        </is>
      </c>
      <c r="D5595" s="4" t="n">
        <v>79270270.27133037</v>
      </c>
      <c r="E5595" s="4">
        <f>E5594+D5595</f>
        <v/>
      </c>
      <c r="F5595" s="4" t="n">
        <v>7437567.789916406</v>
      </c>
      <c r="G5595" s="5">
        <f>F5595/$D5595</f>
        <v/>
      </c>
      <c r="H5595" s="4">
        <f>H5594+F5595</f>
        <v/>
      </c>
      <c r="I5595" s="4">
        <f>G5595*$E5594-H5594</f>
        <v/>
      </c>
      <c r="J5595" s="4">
        <f>MAX(0,Resumo!$D$3*$D5595-F5595)</f>
        <v/>
      </c>
      <c r="K5595" s="4" t="n">
        <v>15863922.27072889</v>
      </c>
      <c r="L5595" s="5">
        <f>K5595/$D5595</f>
        <v/>
      </c>
      <c r="M5595" s="4">
        <f>M5594+K5595</f>
        <v/>
      </c>
      <c r="N5595" s="4">
        <f>L5595*$E5594-M5594</f>
        <v/>
      </c>
      <c r="O5595" s="4">
        <f>MAX(0,Resumo!$D$4*$D5595-K5595)</f>
        <v/>
      </c>
      <c r="P5595" s="4" t="n">
        <v>25132471.20834355</v>
      </c>
      <c r="Q5595" s="5">
        <f>P5595/$D5595</f>
        <v/>
      </c>
      <c r="R5595" s="4">
        <f>R5594+P5595</f>
        <v/>
      </c>
      <c r="S5595" s="4">
        <f>Q5595*$E5594-R5594</f>
        <v/>
      </c>
      <c r="T5595" s="4">
        <f>MAX(0,Resumo!$D$5*$D5595-P5595)</f>
        <v/>
      </c>
      <c r="U5595" s="4" t="n">
        <v>35334967.49080934</v>
      </c>
      <c r="V5595" s="5">
        <f>U5595/$D5595</f>
        <v/>
      </c>
      <c r="W5595" s="4">
        <f>W5594+U5595</f>
        <v/>
      </c>
      <c r="X5595" s="4">
        <f>V5595*$E5594-W5594</f>
        <v/>
      </c>
      <c r="Y5595" s="4">
        <f>MAX(0,Resumo!$D$6*$D5595-U5595)</f>
        <v/>
      </c>
      <c r="Z5595" s="4" t="n">
        <v>46494633.59859273</v>
      </c>
      <c r="AA5595" s="5">
        <f>Z5595/$D5595</f>
        <v/>
      </c>
      <c r="AB5595" s="4">
        <f>AB5594+Z5595</f>
        <v/>
      </c>
      <c r="AC5595" s="4">
        <f>AA5595*$E5594-AB5594</f>
        <v/>
      </c>
      <c r="AD5595" s="4">
        <f>MAX(0,Resumo!$D$7*$D5595-Z5595)</f>
        <v/>
      </c>
    </row>
    <row r="5596">
      <c r="A5596" t="inlineStr">
        <is>
          <t>São Gonçalo do Rio Abaixo</t>
        </is>
      </c>
      <c r="B5596" t="inlineStr">
        <is>
          <t>Município</t>
        </is>
      </c>
      <c r="C5596" t="inlineStr">
        <is>
          <t>MG</t>
        </is>
      </c>
      <c r="D5596" s="4" t="n">
        <v>57420500.50778256</v>
      </c>
      <c r="E5596" s="4">
        <f>E5595+D5596</f>
        <v/>
      </c>
      <c r="F5596" s="4" t="n">
        <v>5949171.727395043</v>
      </c>
      <c r="G5596" s="5">
        <f>F5596/$D5596</f>
        <v/>
      </c>
      <c r="H5596" s="4">
        <f>H5595+F5596</f>
        <v/>
      </c>
      <c r="I5596" s="4">
        <f>G5596*$E5595-H5595</f>
        <v/>
      </c>
      <c r="J5596" s="4">
        <f>MAX(0,Resumo!$D$3*$D5596-F5596)</f>
        <v/>
      </c>
      <c r="K5596" s="4" t="n">
        <v>12689255.48303118</v>
      </c>
      <c r="L5596" s="5">
        <f>K5596/$D5596</f>
        <v/>
      </c>
      <c r="M5596" s="4">
        <f>M5595+K5596</f>
        <v/>
      </c>
      <c r="N5596" s="4">
        <f>L5596*$E5595-M5595</f>
        <v/>
      </c>
      <c r="O5596" s="4">
        <f>MAX(0,Resumo!$D$4*$D5596-K5596)</f>
        <v/>
      </c>
      <c r="P5596" s="4" t="n">
        <v>20102994.8735335</v>
      </c>
      <c r="Q5596" s="5">
        <f>P5596/$D5596</f>
        <v/>
      </c>
      <c r="R5596" s="4">
        <f>R5595+P5596</f>
        <v/>
      </c>
      <c r="S5596" s="4">
        <f>Q5596*$E5595-R5595</f>
        <v/>
      </c>
      <c r="T5596" s="4">
        <f>MAX(0,Resumo!$D$5*$D5596-P5596)</f>
        <v/>
      </c>
      <c r="U5596" s="4" t="n">
        <v>28263781.32240305</v>
      </c>
      <c r="V5596" s="5">
        <f>U5596/$D5596</f>
        <v/>
      </c>
      <c r="W5596" s="4">
        <f>W5595+U5596</f>
        <v/>
      </c>
      <c r="X5596" s="4">
        <f>V5596*$E5595-W5595</f>
        <v/>
      </c>
      <c r="Y5596" s="4">
        <f>MAX(0,Resumo!$D$6*$D5596-U5596)</f>
        <v/>
      </c>
      <c r="Z5596" s="4" t="n">
        <v>37190190.05854982</v>
      </c>
      <c r="AA5596" s="5">
        <f>Z5596/$D5596</f>
        <v/>
      </c>
      <c r="AB5596" s="4">
        <f>AB5595+Z5596</f>
        <v/>
      </c>
      <c r="AC5596" s="4">
        <f>AA5596*$E5595-AB5595</f>
        <v/>
      </c>
      <c r="AD5596" s="4">
        <f>MAX(0,Resumo!$D$7*$D5596-Z5596)</f>
        <v/>
      </c>
    </row>
    <row r="5597">
      <c r="A5597" t="inlineStr">
        <is>
          <t>São Francisco do Conde</t>
        </is>
      </c>
      <c r="B5597" t="inlineStr">
        <is>
          <t>Município</t>
        </is>
      </c>
      <c r="C5597" t="inlineStr">
        <is>
          <t>BA</t>
        </is>
      </c>
      <c r="D5597" s="4" t="n">
        <v>201139903.2403454</v>
      </c>
      <c r="E5597" s="4">
        <f>E5596+D5597</f>
        <v/>
      </c>
      <c r="F5597" s="4" t="n">
        <v>21142840.87601316</v>
      </c>
      <c r="G5597" s="5">
        <f>F5597/$D5597</f>
        <v/>
      </c>
      <c r="H5597" s="4">
        <f>H5596+F5597</f>
        <v/>
      </c>
      <c r="I5597" s="4">
        <f>G5597*$E5596-H5596</f>
        <v/>
      </c>
      <c r="J5597" s="4">
        <f>MAX(0,Resumo!$D$3*$D5597-F5597)</f>
        <v/>
      </c>
      <c r="K5597" s="4" t="n">
        <v>45096514.57485835</v>
      </c>
      <c r="L5597" s="5">
        <f>K5597/$D5597</f>
        <v/>
      </c>
      <c r="M5597" s="4">
        <f>M5596+K5597</f>
        <v/>
      </c>
      <c r="N5597" s="4">
        <f>L5597*$E5596-M5596</f>
        <v/>
      </c>
      <c r="O5597" s="4">
        <f>MAX(0,Resumo!$D$4*$D5597-K5597)</f>
        <v/>
      </c>
      <c r="P5597" s="4" t="n">
        <v>71444302.03371122</v>
      </c>
      <c r="Q5597" s="5">
        <f>P5597/$D5597</f>
        <v/>
      </c>
      <c r="R5597" s="4">
        <f>R5596+P5597</f>
        <v/>
      </c>
      <c r="S5597" s="4">
        <f>Q5597*$E5596-R5596</f>
        <v/>
      </c>
      <c r="T5597" s="4">
        <f>MAX(0,Resumo!$D$5*$D5597-P5597)</f>
        <v/>
      </c>
      <c r="U5597" s="4" t="n">
        <v>100447030.0129764</v>
      </c>
      <c r="V5597" s="5">
        <f>U5597/$D5597</f>
        <v/>
      </c>
      <c r="W5597" s="4">
        <f>W5596+U5597</f>
        <v/>
      </c>
      <c r="X5597" s="4">
        <f>V5597*$E5596-W5596</f>
        <v/>
      </c>
      <c r="Y5597" s="4">
        <f>MAX(0,Resumo!$D$6*$D5597-U5597)</f>
        <v/>
      </c>
      <c r="Z5597" s="4" t="n">
        <v>132170713.2668205</v>
      </c>
      <c r="AA5597" s="5">
        <f>Z5597/$D5597</f>
        <v/>
      </c>
      <c r="AB5597" s="4">
        <f>AB5596+Z5597</f>
        <v/>
      </c>
      <c r="AC5597" s="4">
        <f>AA5597*$E5596-AB5596</f>
        <v/>
      </c>
      <c r="AD5597" s="4">
        <f>MAX(0,Resumo!$D$7*$D5597-Z5597)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2026-08-04T00:59:02Z</dcterms:created>
  <dcterms:modified xsi:type="dcterms:W3CDTF">2026-08-04T00:59:03Z</dcterms:modified>
</cp:coreProperties>
</file>